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58"/>
  <workbookPr codeName="เวิร์กบุ๊กนี้" defaultThemeVersion="166925"/>
  <mc:AlternateContent xmlns:mc="http://schemas.openxmlformats.org/markup-compatibility/2006">
    <mc:Choice Requires="x15">
      <x15ac:absPath xmlns:x15ac="http://schemas.microsoft.com/office/spreadsheetml/2010/11/ac" url="E:\งานต้นปาล์ม\งานบูธ\Stock บูธ\ปี 67\8.ส.ค\"/>
    </mc:Choice>
  </mc:AlternateContent>
  <xr:revisionPtr revIDLastSave="0" documentId="13_ncr:1_{5894CB38-529D-44A0-8749-3C7AE2BAE210}" xr6:coauthVersionLast="36" xr6:coauthVersionMax="47" xr10:uidLastSave="{00000000-0000-0000-0000-000000000000}"/>
  <bookViews>
    <workbookView xWindow="-108" yWindow="-108" windowWidth="23256" windowHeight="12456" tabRatio="979" firstSheet="4" activeTab="6" xr2:uid="{DFAF8F83-514B-4FC5-A4C3-F2BAA0624829}"/>
  </bookViews>
  <sheets>
    <sheet name="ค่าใช้จ่าย" sheetId="97" r:id="rId1"/>
    <sheet name="รายการส่วนลด" sheetId="98" r:id="rId2"/>
    <sheet name="รายการคืนสินค้า" sheetId="99" r:id="rId3"/>
    <sheet name="รายการเบิกชิม ไหว้พระ" sheetId="101" r:id="rId4"/>
    <sheet name="รายการโยกย้ายสินค้า" sheetId="100" r:id="rId5"/>
    <sheet name="ออม" sheetId="104" r:id="rId6"/>
    <sheet name="สรุป" sheetId="8" r:id="rId7"/>
    <sheet name="ยกมา" sheetId="33" r:id="rId8"/>
    <sheet name="1" sheetId="66" r:id="rId9"/>
    <sheet name="2" sheetId="67" r:id="rId10"/>
    <sheet name="3" sheetId="70" r:id="rId11"/>
    <sheet name="4" sheetId="71" r:id="rId12"/>
    <sheet name="5" sheetId="68" r:id="rId13"/>
    <sheet name="6" sheetId="69" r:id="rId14"/>
    <sheet name="7" sheetId="72" r:id="rId15"/>
    <sheet name="8" sheetId="73" r:id="rId16"/>
    <sheet name="9" sheetId="74" r:id="rId17"/>
    <sheet name="10" sheetId="75" r:id="rId18"/>
    <sheet name="11" sheetId="76" r:id="rId19"/>
    <sheet name="12" sheetId="77" r:id="rId20"/>
    <sheet name="13" sheetId="78" r:id="rId21"/>
    <sheet name="14" sheetId="79" r:id="rId22"/>
    <sheet name="15" sheetId="80" r:id="rId23"/>
    <sheet name="16" sheetId="81" r:id="rId24"/>
    <sheet name="17" sheetId="82" r:id="rId25"/>
    <sheet name="18" sheetId="83" r:id="rId26"/>
    <sheet name="19" sheetId="84" r:id="rId27"/>
    <sheet name="20" sheetId="85" r:id="rId28"/>
    <sheet name="21" sheetId="86" r:id="rId29"/>
    <sheet name="22" sheetId="87" r:id="rId30"/>
    <sheet name="23" sheetId="88" r:id="rId31"/>
    <sheet name="24" sheetId="89" r:id="rId32"/>
    <sheet name="25" sheetId="90" r:id="rId33"/>
    <sheet name="26" sheetId="91" r:id="rId34"/>
    <sheet name="27" sheetId="92" r:id="rId35"/>
    <sheet name="28" sheetId="93" r:id="rId36"/>
    <sheet name="29" sheetId="94" r:id="rId37"/>
    <sheet name="30" sheetId="95" r:id="rId38"/>
    <sheet name="31." sheetId="96" r:id="rId39"/>
    <sheet name="31" sheetId="64" state="hidden" r:id="rId40"/>
  </sheets>
  <definedNames>
    <definedName name="_xlnm._FilterDatabase" localSheetId="8" hidden="1">'1'!$A$1:$AB$296</definedName>
    <definedName name="_xlnm._FilterDatabase" localSheetId="17" hidden="1">'10'!$A$1:$AB$296</definedName>
    <definedName name="_xlnm._FilterDatabase" localSheetId="18" hidden="1">'11'!$A$1:$AB$296</definedName>
    <definedName name="_xlnm._FilterDatabase" localSheetId="19" hidden="1">'12'!$A$1:$AB$296</definedName>
    <definedName name="_xlnm._FilterDatabase" localSheetId="20" hidden="1">'13'!$A$1:$AB$296</definedName>
    <definedName name="_xlnm._FilterDatabase" localSheetId="21" hidden="1">'14'!$A$1:$AB$296</definedName>
    <definedName name="_xlnm._FilterDatabase" localSheetId="22" hidden="1">'15'!$A$1:$AB$296</definedName>
    <definedName name="_xlnm._FilterDatabase" localSheetId="23" hidden="1">'16'!$A$1:$AB$296</definedName>
    <definedName name="_xlnm._FilterDatabase" localSheetId="24" hidden="1">'17'!$A$1:$AB$296</definedName>
    <definedName name="_xlnm._FilterDatabase" localSheetId="25" hidden="1">'18'!$A$1:$AB$296</definedName>
    <definedName name="_xlnm._FilterDatabase" localSheetId="26" hidden="1">'19'!$A$1:$AB$296</definedName>
    <definedName name="_xlnm._FilterDatabase" localSheetId="9" hidden="1">'2'!$A$1:$AB$296</definedName>
    <definedName name="_xlnm._FilterDatabase" localSheetId="27" hidden="1">'20'!$A$1:$AB$296</definedName>
    <definedName name="_xlnm._FilterDatabase" localSheetId="28" hidden="1">'21'!$A$1:$AB$296</definedName>
    <definedName name="_xlnm._FilterDatabase" localSheetId="29" hidden="1">'22'!$A$1:$AB$296</definedName>
    <definedName name="_xlnm._FilterDatabase" localSheetId="30" hidden="1">'23'!$A$1:$AB$296</definedName>
    <definedName name="_xlnm._FilterDatabase" localSheetId="31" hidden="1">'24'!$A$1:$AB$296</definedName>
    <definedName name="_xlnm._FilterDatabase" localSheetId="32" hidden="1">'25'!$A$1:$AB$296</definedName>
    <definedName name="_xlnm._FilterDatabase" localSheetId="33" hidden="1">'26'!$A$1:$AB$296</definedName>
    <definedName name="_xlnm._FilterDatabase" localSheetId="34" hidden="1">'27'!$A$1:$AB$296</definedName>
    <definedName name="_xlnm._FilterDatabase" localSheetId="35" hidden="1">'28'!$A$1:$AB$296</definedName>
    <definedName name="_xlnm._FilterDatabase" localSheetId="36" hidden="1">'29'!$A$1:$AB$296</definedName>
    <definedName name="_xlnm._FilterDatabase" localSheetId="10" hidden="1">'3'!$A$4:$AC$296</definedName>
    <definedName name="_xlnm._FilterDatabase" localSheetId="37" hidden="1">'30'!$A$1:$AB$296</definedName>
    <definedName name="_xlnm._FilterDatabase" localSheetId="39" hidden="1">'31'!$A$1:$Y$216</definedName>
    <definedName name="_xlnm._FilterDatabase" localSheetId="38" hidden="1">'31.'!$A$1:$AB$296</definedName>
    <definedName name="_xlnm._FilterDatabase" localSheetId="11" hidden="1">'4'!$A$4:$AC$296</definedName>
    <definedName name="_xlnm._FilterDatabase" localSheetId="12" hidden="1">'5'!$A$1:$AB$296</definedName>
    <definedName name="_xlnm._FilterDatabase" localSheetId="13" hidden="1">'6'!$A$1:$AB$296</definedName>
    <definedName name="_xlnm._FilterDatabase" localSheetId="14" hidden="1">'7'!$A$1:$AB$296</definedName>
    <definedName name="_xlnm._FilterDatabase" localSheetId="15" hidden="1">'8'!$A$1:$AB$296</definedName>
    <definedName name="_xlnm._FilterDatabase" localSheetId="16" hidden="1">'9'!$A$1:$AB$296</definedName>
    <definedName name="_xlnm._FilterDatabase" localSheetId="7" hidden="1">ยกมา!$A$1:$AB$296</definedName>
    <definedName name="_xlnm._FilterDatabase" localSheetId="6" hidden="1">สรุป!$A$4:$Y$295</definedName>
    <definedName name="_xlnm._FilterDatabase" localSheetId="5" hidden="1">ออม!$A$4:$K$295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107" i="96" l="1"/>
  <c r="I35" i="104" l="1"/>
  <c r="F35" i="104"/>
  <c r="E35" i="104"/>
  <c r="D35" i="104"/>
  <c r="I34" i="104"/>
  <c r="G34" i="104"/>
  <c r="F34" i="104"/>
  <c r="E34" i="104"/>
  <c r="D34" i="104"/>
  <c r="C34" i="104"/>
  <c r="B34" i="104"/>
  <c r="I33" i="104"/>
  <c r="G33" i="104"/>
  <c r="F33" i="104"/>
  <c r="E33" i="104"/>
  <c r="D33" i="104"/>
  <c r="C33" i="104"/>
  <c r="B33" i="104"/>
  <c r="I32" i="104"/>
  <c r="G32" i="104"/>
  <c r="F32" i="104"/>
  <c r="E32" i="104"/>
  <c r="D32" i="104"/>
  <c r="C32" i="104"/>
  <c r="B32" i="104"/>
  <c r="I31" i="104"/>
  <c r="H31" i="104"/>
  <c r="J31" i="104" s="1"/>
  <c r="K31" i="104" s="1"/>
  <c r="G31" i="104"/>
  <c r="F31" i="104"/>
  <c r="E31" i="104"/>
  <c r="D31" i="104"/>
  <c r="C31" i="104"/>
  <c r="B31" i="104"/>
  <c r="I30" i="104"/>
  <c r="G30" i="104"/>
  <c r="F30" i="104"/>
  <c r="E30" i="104"/>
  <c r="D30" i="104"/>
  <c r="C30" i="104"/>
  <c r="B30" i="104"/>
  <c r="I29" i="104"/>
  <c r="G29" i="104"/>
  <c r="F29" i="104"/>
  <c r="E29" i="104"/>
  <c r="D29" i="104"/>
  <c r="C29" i="104"/>
  <c r="B29" i="104"/>
  <c r="I28" i="104"/>
  <c r="G28" i="104"/>
  <c r="F28" i="104"/>
  <c r="E28" i="104"/>
  <c r="D28" i="104"/>
  <c r="C28" i="104"/>
  <c r="B28" i="104"/>
  <c r="H28" i="104" s="1"/>
  <c r="I27" i="104"/>
  <c r="G27" i="104"/>
  <c r="F27" i="104"/>
  <c r="E27" i="104"/>
  <c r="D27" i="104"/>
  <c r="C27" i="104"/>
  <c r="H27" i="104" s="1"/>
  <c r="B27" i="104"/>
  <c r="I26" i="104"/>
  <c r="G26" i="104"/>
  <c r="F26" i="104"/>
  <c r="E26" i="104"/>
  <c r="D26" i="104"/>
  <c r="C26" i="104"/>
  <c r="B26" i="104"/>
  <c r="I25" i="104"/>
  <c r="G25" i="104"/>
  <c r="F25" i="104"/>
  <c r="E25" i="104"/>
  <c r="D25" i="104"/>
  <c r="C25" i="104"/>
  <c r="B25" i="104"/>
  <c r="I24" i="104"/>
  <c r="G24" i="104"/>
  <c r="F24" i="104"/>
  <c r="E24" i="104"/>
  <c r="D24" i="104"/>
  <c r="C24" i="104"/>
  <c r="B24" i="104"/>
  <c r="I23" i="104"/>
  <c r="H23" i="104"/>
  <c r="J23" i="104" s="1"/>
  <c r="K23" i="104" s="1"/>
  <c r="G23" i="104"/>
  <c r="F23" i="104"/>
  <c r="E23" i="104"/>
  <c r="D23" i="104"/>
  <c r="C23" i="104"/>
  <c r="B23" i="104"/>
  <c r="I22" i="104"/>
  <c r="G22" i="104"/>
  <c r="F22" i="104"/>
  <c r="E22" i="104"/>
  <c r="D22" i="104"/>
  <c r="C22" i="104"/>
  <c r="B22" i="104"/>
  <c r="I21" i="104"/>
  <c r="G21" i="104"/>
  <c r="F21" i="104"/>
  <c r="E21" i="104"/>
  <c r="D21" i="104"/>
  <c r="C21" i="104"/>
  <c r="B21" i="104"/>
  <c r="I20" i="104"/>
  <c r="G20" i="104"/>
  <c r="F20" i="104"/>
  <c r="H20" i="104" s="1"/>
  <c r="E20" i="104"/>
  <c r="D20" i="104"/>
  <c r="C20" i="104"/>
  <c r="B20" i="104"/>
  <c r="I19" i="104"/>
  <c r="G19" i="104"/>
  <c r="F19" i="104"/>
  <c r="E19" i="104"/>
  <c r="D19" i="104"/>
  <c r="C19" i="104"/>
  <c r="B19" i="104"/>
  <c r="I18" i="104"/>
  <c r="G18" i="104"/>
  <c r="F18" i="104"/>
  <c r="E18" i="104"/>
  <c r="D18" i="104"/>
  <c r="C18" i="104"/>
  <c r="B18" i="104"/>
  <c r="I17" i="104"/>
  <c r="G17" i="104"/>
  <c r="F17" i="104"/>
  <c r="E17" i="104"/>
  <c r="D17" i="104"/>
  <c r="C17" i="104"/>
  <c r="B17" i="104"/>
  <c r="I16" i="104"/>
  <c r="G16" i="104"/>
  <c r="F16" i="104"/>
  <c r="E16" i="104"/>
  <c r="D16" i="104"/>
  <c r="C16" i="104"/>
  <c r="B16" i="104"/>
  <c r="I15" i="104"/>
  <c r="G15" i="104"/>
  <c r="F15" i="104"/>
  <c r="E15" i="104"/>
  <c r="D15" i="104"/>
  <c r="C15" i="104"/>
  <c r="B15" i="104"/>
  <c r="I14" i="104"/>
  <c r="G14" i="104"/>
  <c r="F14" i="104"/>
  <c r="E14" i="104"/>
  <c r="D14" i="104"/>
  <c r="C14" i="104"/>
  <c r="B14" i="104"/>
  <c r="H14" i="104" s="1"/>
  <c r="I13" i="104"/>
  <c r="G13" i="104"/>
  <c r="F13" i="104"/>
  <c r="E13" i="104"/>
  <c r="D13" i="104"/>
  <c r="C13" i="104"/>
  <c r="B13" i="104"/>
  <c r="I12" i="104"/>
  <c r="G12" i="104"/>
  <c r="F12" i="104"/>
  <c r="E12" i="104"/>
  <c r="D12" i="104"/>
  <c r="C12" i="104"/>
  <c r="B12" i="104"/>
  <c r="H12" i="104" s="1"/>
  <c r="J12" i="104" s="1"/>
  <c r="K12" i="104" s="1"/>
  <c r="I11" i="104"/>
  <c r="G11" i="104"/>
  <c r="F11" i="104"/>
  <c r="E11" i="104"/>
  <c r="D11" i="104"/>
  <c r="C11" i="104"/>
  <c r="B11" i="104"/>
  <c r="I10" i="104"/>
  <c r="G10" i="104"/>
  <c r="F10" i="104"/>
  <c r="E10" i="104"/>
  <c r="D10" i="104"/>
  <c r="C10" i="104"/>
  <c r="B10" i="104"/>
  <c r="I9" i="104"/>
  <c r="G9" i="104"/>
  <c r="F9" i="104"/>
  <c r="E9" i="104"/>
  <c r="D9" i="104"/>
  <c r="C9" i="104"/>
  <c r="B9" i="104"/>
  <c r="I8" i="104"/>
  <c r="G8" i="104"/>
  <c r="F8" i="104"/>
  <c r="E8" i="104"/>
  <c r="D8" i="104"/>
  <c r="C8" i="104"/>
  <c r="B8" i="104"/>
  <c r="I7" i="104"/>
  <c r="G7" i="104"/>
  <c r="F7" i="104"/>
  <c r="E7" i="104"/>
  <c r="D7" i="104"/>
  <c r="C7" i="104"/>
  <c r="B7" i="104"/>
  <c r="H7" i="104" s="1"/>
  <c r="J7" i="104" s="1"/>
  <c r="I6" i="104"/>
  <c r="G6" i="104"/>
  <c r="F6" i="104"/>
  <c r="E6" i="104"/>
  <c r="D6" i="104"/>
  <c r="C6" i="104"/>
  <c r="B6" i="104"/>
  <c r="I5" i="104"/>
  <c r="G5" i="104"/>
  <c r="F5" i="104"/>
  <c r="E5" i="104"/>
  <c r="D5" i="104"/>
  <c r="C5" i="104"/>
  <c r="B5" i="104"/>
  <c r="I6" i="8"/>
  <c r="K6" i="8" s="1"/>
  <c r="I7" i="8"/>
  <c r="K7" i="8" s="1"/>
  <c r="I8" i="8"/>
  <c r="K8" i="8" s="1"/>
  <c r="I9" i="8"/>
  <c r="K9" i="8" s="1"/>
  <c r="I10" i="8"/>
  <c r="K10" i="8" s="1"/>
  <c r="I11" i="8"/>
  <c r="K11" i="8" s="1"/>
  <c r="I12" i="8"/>
  <c r="K12" i="8" s="1"/>
  <c r="I13" i="8"/>
  <c r="K13" i="8" s="1"/>
  <c r="I14" i="8"/>
  <c r="K14" i="8" s="1"/>
  <c r="I15" i="8"/>
  <c r="K15" i="8" s="1"/>
  <c r="I16" i="8"/>
  <c r="K16" i="8" s="1"/>
  <c r="I17" i="8"/>
  <c r="I18" i="8"/>
  <c r="K18" i="8" s="1"/>
  <c r="I19" i="8"/>
  <c r="K19" i="8" s="1"/>
  <c r="I20" i="8"/>
  <c r="I21" i="8"/>
  <c r="K21" i="8" s="1"/>
  <c r="I22" i="8"/>
  <c r="K22" i="8" s="1"/>
  <c r="I23" i="8"/>
  <c r="K23" i="8" s="1"/>
  <c r="I24" i="8"/>
  <c r="K24" i="8" s="1"/>
  <c r="I25" i="8"/>
  <c r="K25" i="8" s="1"/>
  <c r="I26" i="8"/>
  <c r="K26" i="8" s="1"/>
  <c r="I27" i="8"/>
  <c r="K27" i="8" s="1"/>
  <c r="I28" i="8"/>
  <c r="K28" i="8" s="1"/>
  <c r="I29" i="8"/>
  <c r="K29" i="8" s="1"/>
  <c r="I30" i="8"/>
  <c r="K30" i="8" s="1"/>
  <c r="I31" i="8"/>
  <c r="K31" i="8" s="1"/>
  <c r="I32" i="8"/>
  <c r="K32" i="8" s="1"/>
  <c r="I33" i="8"/>
  <c r="K33" i="8" s="1"/>
  <c r="I34" i="8"/>
  <c r="K34" i="8" s="1"/>
  <c r="I35" i="8"/>
  <c r="K35" i="8" s="1"/>
  <c r="I36" i="8"/>
  <c r="K36" i="8" s="1"/>
  <c r="I37" i="8"/>
  <c r="K37" i="8" s="1"/>
  <c r="I38" i="8"/>
  <c r="K38" i="8" s="1"/>
  <c r="I39" i="8"/>
  <c r="K39" i="8" s="1"/>
  <c r="I40" i="8"/>
  <c r="K40" i="8" s="1"/>
  <c r="I41" i="8"/>
  <c r="K41" i="8" s="1"/>
  <c r="I42" i="8"/>
  <c r="K42" i="8" s="1"/>
  <c r="I43" i="8"/>
  <c r="K43" i="8" s="1"/>
  <c r="I44" i="8"/>
  <c r="K44" i="8" s="1"/>
  <c r="I45" i="8"/>
  <c r="K45" i="8" s="1"/>
  <c r="I46" i="8"/>
  <c r="K46" i="8" s="1"/>
  <c r="I47" i="8"/>
  <c r="K47" i="8" s="1"/>
  <c r="I48" i="8"/>
  <c r="K48" i="8" s="1"/>
  <c r="I49" i="8"/>
  <c r="K49" i="8" s="1"/>
  <c r="I50" i="8"/>
  <c r="K50" i="8" s="1"/>
  <c r="I51" i="8"/>
  <c r="K51" i="8" s="1"/>
  <c r="I52" i="8"/>
  <c r="K52" i="8" s="1"/>
  <c r="I53" i="8"/>
  <c r="K53" i="8" s="1"/>
  <c r="I54" i="8"/>
  <c r="K54" i="8" s="1"/>
  <c r="I55" i="8"/>
  <c r="K55" i="8" s="1"/>
  <c r="I56" i="8"/>
  <c r="K56" i="8" s="1"/>
  <c r="I57" i="8"/>
  <c r="K57" i="8" s="1"/>
  <c r="I58" i="8"/>
  <c r="K58" i="8" s="1"/>
  <c r="I59" i="8"/>
  <c r="K59" i="8" s="1"/>
  <c r="I60" i="8"/>
  <c r="K60" i="8" s="1"/>
  <c r="I61" i="8"/>
  <c r="K61" i="8" s="1"/>
  <c r="I62" i="8"/>
  <c r="K62" i="8" s="1"/>
  <c r="I63" i="8"/>
  <c r="K63" i="8" s="1"/>
  <c r="I64" i="8"/>
  <c r="K64" i="8" s="1"/>
  <c r="I65" i="8"/>
  <c r="K65" i="8" s="1"/>
  <c r="I66" i="8"/>
  <c r="K66" i="8" s="1"/>
  <c r="I67" i="8"/>
  <c r="K67" i="8" s="1"/>
  <c r="I68" i="8"/>
  <c r="K68" i="8" s="1"/>
  <c r="I69" i="8"/>
  <c r="K69" i="8" s="1"/>
  <c r="I70" i="8"/>
  <c r="K70" i="8" s="1"/>
  <c r="I71" i="8"/>
  <c r="K71" i="8" s="1"/>
  <c r="I72" i="8"/>
  <c r="K72" i="8" s="1"/>
  <c r="I73" i="8"/>
  <c r="K73" i="8" s="1"/>
  <c r="I74" i="8"/>
  <c r="K74" i="8" s="1"/>
  <c r="I75" i="8"/>
  <c r="K75" i="8" s="1"/>
  <c r="I76" i="8"/>
  <c r="K76" i="8" s="1"/>
  <c r="I77" i="8"/>
  <c r="K77" i="8" s="1"/>
  <c r="I78" i="8"/>
  <c r="K78" i="8" s="1"/>
  <c r="I79" i="8"/>
  <c r="K79" i="8" s="1"/>
  <c r="I80" i="8"/>
  <c r="K80" i="8" s="1"/>
  <c r="I81" i="8"/>
  <c r="K81" i="8" s="1"/>
  <c r="I82" i="8"/>
  <c r="K82" i="8" s="1"/>
  <c r="I83" i="8"/>
  <c r="K83" i="8" s="1"/>
  <c r="I84" i="8"/>
  <c r="K84" i="8" s="1"/>
  <c r="I85" i="8"/>
  <c r="K85" i="8" s="1"/>
  <c r="I86" i="8"/>
  <c r="K86" i="8" s="1"/>
  <c r="I87" i="8"/>
  <c r="K87" i="8" s="1"/>
  <c r="I88" i="8"/>
  <c r="K88" i="8" s="1"/>
  <c r="I89" i="8"/>
  <c r="I90" i="8"/>
  <c r="K90" i="8" s="1"/>
  <c r="I91" i="8"/>
  <c r="K91" i="8" s="1"/>
  <c r="I92" i="8"/>
  <c r="K92" i="8" s="1"/>
  <c r="I93" i="8"/>
  <c r="K93" i="8" s="1"/>
  <c r="I94" i="8"/>
  <c r="K94" i="8" s="1"/>
  <c r="I95" i="8"/>
  <c r="K95" i="8" s="1"/>
  <c r="I96" i="8"/>
  <c r="K96" i="8" s="1"/>
  <c r="I97" i="8"/>
  <c r="K97" i="8" s="1"/>
  <c r="I98" i="8"/>
  <c r="K98" i="8" s="1"/>
  <c r="I99" i="8"/>
  <c r="K99" i="8" s="1"/>
  <c r="I100" i="8"/>
  <c r="K100" i="8" s="1"/>
  <c r="I101" i="8"/>
  <c r="K101" i="8" s="1"/>
  <c r="I102" i="8"/>
  <c r="K102" i="8" s="1"/>
  <c r="I103" i="8"/>
  <c r="K103" i="8" s="1"/>
  <c r="I104" i="8"/>
  <c r="K104" i="8" s="1"/>
  <c r="I105" i="8"/>
  <c r="K105" i="8" s="1"/>
  <c r="I106" i="8"/>
  <c r="K106" i="8" s="1"/>
  <c r="I107" i="8"/>
  <c r="K107" i="8" s="1"/>
  <c r="I108" i="8"/>
  <c r="K108" i="8" s="1"/>
  <c r="I109" i="8"/>
  <c r="K109" i="8" s="1"/>
  <c r="I110" i="8"/>
  <c r="I111" i="8"/>
  <c r="K111" i="8" s="1"/>
  <c r="I112" i="8"/>
  <c r="K112" i="8" s="1"/>
  <c r="I113" i="8"/>
  <c r="K113" i="8" s="1"/>
  <c r="I114" i="8"/>
  <c r="K114" i="8" s="1"/>
  <c r="I115" i="8"/>
  <c r="K115" i="8" s="1"/>
  <c r="I116" i="8"/>
  <c r="K116" i="8" s="1"/>
  <c r="I117" i="8"/>
  <c r="K117" i="8" s="1"/>
  <c r="I118" i="8"/>
  <c r="K118" i="8" s="1"/>
  <c r="I119" i="8"/>
  <c r="K119" i="8" s="1"/>
  <c r="I120" i="8"/>
  <c r="K120" i="8" s="1"/>
  <c r="I121" i="8"/>
  <c r="K121" i="8" s="1"/>
  <c r="I122" i="8"/>
  <c r="K122" i="8" s="1"/>
  <c r="I123" i="8"/>
  <c r="K123" i="8" s="1"/>
  <c r="I124" i="8"/>
  <c r="K124" i="8" s="1"/>
  <c r="I125" i="8"/>
  <c r="K125" i="8" s="1"/>
  <c r="I126" i="8"/>
  <c r="K126" i="8" s="1"/>
  <c r="I127" i="8"/>
  <c r="K127" i="8" s="1"/>
  <c r="I128" i="8"/>
  <c r="K128" i="8" s="1"/>
  <c r="I129" i="8"/>
  <c r="K129" i="8" s="1"/>
  <c r="I130" i="8"/>
  <c r="K130" i="8" s="1"/>
  <c r="I131" i="8"/>
  <c r="K131" i="8" s="1"/>
  <c r="I132" i="8"/>
  <c r="K132" i="8" s="1"/>
  <c r="I133" i="8"/>
  <c r="K133" i="8" s="1"/>
  <c r="I134" i="8"/>
  <c r="K134" i="8" s="1"/>
  <c r="I135" i="8"/>
  <c r="K135" i="8" s="1"/>
  <c r="I136" i="8"/>
  <c r="K136" i="8" s="1"/>
  <c r="I137" i="8"/>
  <c r="K137" i="8" s="1"/>
  <c r="I138" i="8"/>
  <c r="K138" i="8" s="1"/>
  <c r="I139" i="8"/>
  <c r="K139" i="8" s="1"/>
  <c r="I140" i="8"/>
  <c r="K140" i="8" s="1"/>
  <c r="I141" i="8"/>
  <c r="K141" i="8" s="1"/>
  <c r="I142" i="8"/>
  <c r="K142" i="8" s="1"/>
  <c r="I143" i="8"/>
  <c r="I144" i="8"/>
  <c r="K144" i="8" s="1"/>
  <c r="I145" i="8"/>
  <c r="K145" i="8" s="1"/>
  <c r="I146" i="8"/>
  <c r="K146" i="8" s="1"/>
  <c r="I147" i="8"/>
  <c r="K147" i="8" s="1"/>
  <c r="I148" i="8"/>
  <c r="K148" i="8" s="1"/>
  <c r="I149" i="8"/>
  <c r="K149" i="8" s="1"/>
  <c r="I150" i="8"/>
  <c r="K150" i="8" s="1"/>
  <c r="I151" i="8"/>
  <c r="K151" i="8" s="1"/>
  <c r="I152" i="8"/>
  <c r="K152" i="8" s="1"/>
  <c r="I153" i="8"/>
  <c r="K153" i="8" s="1"/>
  <c r="I154" i="8"/>
  <c r="K154" i="8" s="1"/>
  <c r="I155" i="8"/>
  <c r="K155" i="8" s="1"/>
  <c r="I156" i="8"/>
  <c r="K156" i="8" s="1"/>
  <c r="I157" i="8"/>
  <c r="K157" i="8" s="1"/>
  <c r="I158" i="8"/>
  <c r="K158" i="8" s="1"/>
  <c r="I159" i="8"/>
  <c r="K159" i="8" s="1"/>
  <c r="I160" i="8"/>
  <c r="K160" i="8" s="1"/>
  <c r="I161" i="8"/>
  <c r="K161" i="8" s="1"/>
  <c r="I162" i="8"/>
  <c r="K162" i="8" s="1"/>
  <c r="I163" i="8"/>
  <c r="K163" i="8" s="1"/>
  <c r="I164" i="8"/>
  <c r="K164" i="8" s="1"/>
  <c r="I165" i="8"/>
  <c r="K165" i="8" s="1"/>
  <c r="I166" i="8"/>
  <c r="K166" i="8" s="1"/>
  <c r="I167" i="8"/>
  <c r="K167" i="8" s="1"/>
  <c r="I168" i="8"/>
  <c r="K168" i="8" s="1"/>
  <c r="I169" i="8"/>
  <c r="K169" i="8" s="1"/>
  <c r="I170" i="8"/>
  <c r="K170" i="8" s="1"/>
  <c r="I171" i="8"/>
  <c r="K171" i="8" s="1"/>
  <c r="I172" i="8"/>
  <c r="K172" i="8" s="1"/>
  <c r="I173" i="8"/>
  <c r="K173" i="8" s="1"/>
  <c r="I174" i="8"/>
  <c r="K174" i="8" s="1"/>
  <c r="I175" i="8"/>
  <c r="K175" i="8" s="1"/>
  <c r="I176" i="8"/>
  <c r="K176" i="8" s="1"/>
  <c r="I177" i="8"/>
  <c r="K177" i="8" s="1"/>
  <c r="I178" i="8"/>
  <c r="K178" i="8" s="1"/>
  <c r="I179" i="8"/>
  <c r="K179" i="8" s="1"/>
  <c r="I180" i="8"/>
  <c r="K180" i="8" s="1"/>
  <c r="I181" i="8"/>
  <c r="K181" i="8" s="1"/>
  <c r="I182" i="8"/>
  <c r="K182" i="8" s="1"/>
  <c r="I183" i="8"/>
  <c r="K183" i="8" s="1"/>
  <c r="I184" i="8"/>
  <c r="K184" i="8" s="1"/>
  <c r="I185" i="8"/>
  <c r="K185" i="8" s="1"/>
  <c r="I186" i="8"/>
  <c r="K186" i="8" s="1"/>
  <c r="I187" i="8"/>
  <c r="K187" i="8" s="1"/>
  <c r="I188" i="8"/>
  <c r="K188" i="8" s="1"/>
  <c r="I189" i="8"/>
  <c r="K189" i="8" s="1"/>
  <c r="I190" i="8"/>
  <c r="K190" i="8" s="1"/>
  <c r="I191" i="8"/>
  <c r="K191" i="8" s="1"/>
  <c r="I192" i="8"/>
  <c r="K192" i="8" s="1"/>
  <c r="I193" i="8"/>
  <c r="K193" i="8" s="1"/>
  <c r="I194" i="8"/>
  <c r="K194" i="8" s="1"/>
  <c r="I195" i="8"/>
  <c r="K195" i="8" s="1"/>
  <c r="I196" i="8"/>
  <c r="K196" i="8" s="1"/>
  <c r="I197" i="8"/>
  <c r="K197" i="8" s="1"/>
  <c r="I198" i="8"/>
  <c r="K198" i="8" s="1"/>
  <c r="I199" i="8"/>
  <c r="K199" i="8" s="1"/>
  <c r="I200" i="8"/>
  <c r="K200" i="8" s="1"/>
  <c r="I201" i="8"/>
  <c r="K201" i="8" s="1"/>
  <c r="I202" i="8"/>
  <c r="K202" i="8" s="1"/>
  <c r="I203" i="8"/>
  <c r="K203" i="8" s="1"/>
  <c r="I204" i="8"/>
  <c r="K204" i="8" s="1"/>
  <c r="I205" i="8"/>
  <c r="K205" i="8" s="1"/>
  <c r="I206" i="8"/>
  <c r="K206" i="8" s="1"/>
  <c r="I207" i="8"/>
  <c r="K207" i="8" s="1"/>
  <c r="I208" i="8"/>
  <c r="K208" i="8" s="1"/>
  <c r="I209" i="8"/>
  <c r="K209" i="8" s="1"/>
  <c r="I210" i="8"/>
  <c r="K210" i="8" s="1"/>
  <c r="I211" i="8"/>
  <c r="K211" i="8" s="1"/>
  <c r="I212" i="8"/>
  <c r="K212" i="8" s="1"/>
  <c r="I213" i="8"/>
  <c r="K213" i="8" s="1"/>
  <c r="I214" i="8"/>
  <c r="K214" i="8" s="1"/>
  <c r="I215" i="8"/>
  <c r="K215" i="8" s="1"/>
  <c r="I216" i="8"/>
  <c r="K216" i="8" s="1"/>
  <c r="I217" i="8"/>
  <c r="K217" i="8" s="1"/>
  <c r="I218" i="8"/>
  <c r="K218" i="8" s="1"/>
  <c r="I219" i="8"/>
  <c r="K219" i="8" s="1"/>
  <c r="I220" i="8"/>
  <c r="K220" i="8" s="1"/>
  <c r="I221" i="8"/>
  <c r="K221" i="8" s="1"/>
  <c r="I222" i="8"/>
  <c r="K222" i="8" s="1"/>
  <c r="I223" i="8"/>
  <c r="K223" i="8" s="1"/>
  <c r="I224" i="8"/>
  <c r="K224" i="8" s="1"/>
  <c r="I225" i="8"/>
  <c r="K225" i="8" s="1"/>
  <c r="I226" i="8"/>
  <c r="K226" i="8" s="1"/>
  <c r="I227" i="8"/>
  <c r="K227" i="8" s="1"/>
  <c r="I228" i="8"/>
  <c r="K228" i="8" s="1"/>
  <c r="I229" i="8"/>
  <c r="K229" i="8" s="1"/>
  <c r="I230" i="8"/>
  <c r="K230" i="8" s="1"/>
  <c r="I231" i="8"/>
  <c r="K231" i="8" s="1"/>
  <c r="I232" i="8"/>
  <c r="K232" i="8" s="1"/>
  <c r="I233" i="8"/>
  <c r="K233" i="8" s="1"/>
  <c r="I234" i="8"/>
  <c r="K234" i="8" s="1"/>
  <c r="I235" i="8"/>
  <c r="K235" i="8" s="1"/>
  <c r="I236" i="8"/>
  <c r="K236" i="8" s="1"/>
  <c r="I237" i="8"/>
  <c r="K237" i="8" s="1"/>
  <c r="I238" i="8"/>
  <c r="K238" i="8" s="1"/>
  <c r="I239" i="8"/>
  <c r="K239" i="8" s="1"/>
  <c r="I240" i="8"/>
  <c r="K240" i="8" s="1"/>
  <c r="I241" i="8"/>
  <c r="K241" i="8" s="1"/>
  <c r="I242" i="8"/>
  <c r="K242" i="8" s="1"/>
  <c r="I243" i="8"/>
  <c r="K243" i="8" s="1"/>
  <c r="I244" i="8"/>
  <c r="K244" i="8" s="1"/>
  <c r="I245" i="8"/>
  <c r="K245" i="8" s="1"/>
  <c r="I246" i="8"/>
  <c r="K246" i="8" s="1"/>
  <c r="I247" i="8"/>
  <c r="K247" i="8" s="1"/>
  <c r="I248" i="8"/>
  <c r="K248" i="8" s="1"/>
  <c r="I249" i="8"/>
  <c r="K249" i="8" s="1"/>
  <c r="I250" i="8"/>
  <c r="K250" i="8" s="1"/>
  <c r="I251" i="8"/>
  <c r="K251" i="8" s="1"/>
  <c r="I252" i="8"/>
  <c r="K252" i="8" s="1"/>
  <c r="I253" i="8"/>
  <c r="K253" i="8" s="1"/>
  <c r="I254" i="8"/>
  <c r="K254" i="8" s="1"/>
  <c r="I255" i="8"/>
  <c r="K255" i="8" s="1"/>
  <c r="I256" i="8"/>
  <c r="K256" i="8" s="1"/>
  <c r="I257" i="8"/>
  <c r="K257" i="8" s="1"/>
  <c r="I258" i="8"/>
  <c r="K258" i="8" s="1"/>
  <c r="I259" i="8"/>
  <c r="K259" i="8" s="1"/>
  <c r="I260" i="8"/>
  <c r="K260" i="8" s="1"/>
  <c r="I261" i="8"/>
  <c r="K261" i="8" s="1"/>
  <c r="I262" i="8"/>
  <c r="K262" i="8" s="1"/>
  <c r="I263" i="8"/>
  <c r="K263" i="8" s="1"/>
  <c r="I264" i="8"/>
  <c r="K264" i="8" s="1"/>
  <c r="I265" i="8"/>
  <c r="K265" i="8" s="1"/>
  <c r="I266" i="8"/>
  <c r="K266" i="8" s="1"/>
  <c r="I267" i="8"/>
  <c r="K267" i="8" s="1"/>
  <c r="I268" i="8"/>
  <c r="K268" i="8" s="1"/>
  <c r="I269" i="8"/>
  <c r="K269" i="8" s="1"/>
  <c r="I270" i="8"/>
  <c r="K270" i="8" s="1"/>
  <c r="I271" i="8"/>
  <c r="K271" i="8" s="1"/>
  <c r="I272" i="8"/>
  <c r="K272" i="8" s="1"/>
  <c r="I273" i="8"/>
  <c r="K273" i="8" s="1"/>
  <c r="I274" i="8"/>
  <c r="K274" i="8" s="1"/>
  <c r="I275" i="8"/>
  <c r="K275" i="8" s="1"/>
  <c r="I276" i="8"/>
  <c r="K276" i="8" s="1"/>
  <c r="I277" i="8"/>
  <c r="K277" i="8" s="1"/>
  <c r="I278" i="8"/>
  <c r="K278" i="8" s="1"/>
  <c r="I279" i="8"/>
  <c r="K279" i="8" s="1"/>
  <c r="I280" i="8"/>
  <c r="K280" i="8" s="1"/>
  <c r="I281" i="8"/>
  <c r="K281" i="8" s="1"/>
  <c r="I282" i="8"/>
  <c r="K282" i="8" s="1"/>
  <c r="I283" i="8"/>
  <c r="K283" i="8" s="1"/>
  <c r="I284" i="8"/>
  <c r="K284" i="8" s="1"/>
  <c r="I5" i="8"/>
  <c r="G6" i="8"/>
  <c r="G7" i="8"/>
  <c r="G8" i="8"/>
  <c r="G9" i="8"/>
  <c r="G10" i="8"/>
  <c r="G11" i="8"/>
  <c r="G12" i="8"/>
  <c r="G13" i="8"/>
  <c r="G14" i="8"/>
  <c r="G15" i="8"/>
  <c r="G16" i="8"/>
  <c r="G17" i="8"/>
  <c r="G18" i="8"/>
  <c r="G19" i="8"/>
  <c r="G20" i="8"/>
  <c r="G21" i="8"/>
  <c r="G22" i="8"/>
  <c r="G23" i="8"/>
  <c r="G24" i="8"/>
  <c r="G25" i="8"/>
  <c r="G26" i="8"/>
  <c r="G27" i="8"/>
  <c r="G28" i="8"/>
  <c r="G29" i="8"/>
  <c r="G30" i="8"/>
  <c r="G31" i="8"/>
  <c r="G32" i="8"/>
  <c r="G33" i="8"/>
  <c r="G34" i="8"/>
  <c r="G35" i="8"/>
  <c r="G36" i="8"/>
  <c r="G37" i="8"/>
  <c r="G38" i="8"/>
  <c r="G39" i="8"/>
  <c r="G40" i="8"/>
  <c r="G41" i="8"/>
  <c r="G42" i="8"/>
  <c r="G43" i="8"/>
  <c r="G44" i="8"/>
  <c r="G45" i="8"/>
  <c r="G46" i="8"/>
  <c r="G47" i="8"/>
  <c r="G48" i="8"/>
  <c r="G49" i="8"/>
  <c r="G50" i="8"/>
  <c r="G51" i="8"/>
  <c r="G52" i="8"/>
  <c r="G53" i="8"/>
  <c r="G54" i="8"/>
  <c r="G55" i="8"/>
  <c r="G56" i="8"/>
  <c r="G57" i="8"/>
  <c r="G58" i="8"/>
  <c r="G59" i="8"/>
  <c r="G60" i="8"/>
  <c r="G61" i="8"/>
  <c r="G62" i="8"/>
  <c r="G63" i="8"/>
  <c r="G64" i="8"/>
  <c r="G65" i="8"/>
  <c r="G66" i="8"/>
  <c r="G67" i="8"/>
  <c r="G68" i="8"/>
  <c r="G69" i="8"/>
  <c r="G70" i="8"/>
  <c r="G71" i="8"/>
  <c r="G72" i="8"/>
  <c r="G73" i="8"/>
  <c r="G74" i="8"/>
  <c r="G75" i="8"/>
  <c r="G76" i="8"/>
  <c r="G77" i="8"/>
  <c r="G78" i="8"/>
  <c r="G79" i="8"/>
  <c r="G80" i="8"/>
  <c r="G81" i="8"/>
  <c r="G82" i="8"/>
  <c r="G83" i="8"/>
  <c r="G84" i="8"/>
  <c r="G85" i="8"/>
  <c r="G86" i="8"/>
  <c r="G87" i="8"/>
  <c r="G88" i="8"/>
  <c r="G89" i="8"/>
  <c r="G90" i="8"/>
  <c r="G91" i="8"/>
  <c r="G92" i="8"/>
  <c r="G93" i="8"/>
  <c r="G94" i="8"/>
  <c r="G95" i="8"/>
  <c r="G96" i="8"/>
  <c r="G97" i="8"/>
  <c r="G98" i="8"/>
  <c r="G99" i="8"/>
  <c r="G100" i="8"/>
  <c r="G101" i="8"/>
  <c r="G102" i="8"/>
  <c r="G103" i="8"/>
  <c r="G104" i="8"/>
  <c r="G105" i="8"/>
  <c r="G106" i="8"/>
  <c r="G107" i="8"/>
  <c r="G108" i="8"/>
  <c r="G109" i="8"/>
  <c r="G110" i="8"/>
  <c r="G111" i="8"/>
  <c r="G112" i="8"/>
  <c r="G113" i="8"/>
  <c r="G114" i="8"/>
  <c r="G115" i="8"/>
  <c r="G116" i="8"/>
  <c r="G117" i="8"/>
  <c r="G118" i="8"/>
  <c r="G119" i="8"/>
  <c r="G120" i="8"/>
  <c r="G121" i="8"/>
  <c r="G122" i="8"/>
  <c r="G123" i="8"/>
  <c r="G124" i="8"/>
  <c r="G125" i="8"/>
  <c r="G126" i="8"/>
  <c r="G127" i="8"/>
  <c r="G128" i="8"/>
  <c r="G129" i="8"/>
  <c r="G130" i="8"/>
  <c r="G131" i="8"/>
  <c r="G132" i="8"/>
  <c r="G133" i="8"/>
  <c r="G134" i="8"/>
  <c r="G135" i="8"/>
  <c r="G136" i="8"/>
  <c r="G137" i="8"/>
  <c r="G138" i="8"/>
  <c r="G139" i="8"/>
  <c r="G140" i="8"/>
  <c r="G141" i="8"/>
  <c r="G142" i="8"/>
  <c r="G143" i="8"/>
  <c r="G144" i="8"/>
  <c r="G145" i="8"/>
  <c r="G146" i="8"/>
  <c r="G147" i="8"/>
  <c r="G148" i="8"/>
  <c r="G149" i="8"/>
  <c r="G150" i="8"/>
  <c r="G151" i="8"/>
  <c r="G152" i="8"/>
  <c r="G153" i="8"/>
  <c r="G154" i="8"/>
  <c r="G155" i="8"/>
  <c r="G156" i="8"/>
  <c r="G157" i="8"/>
  <c r="G158" i="8"/>
  <c r="G159" i="8"/>
  <c r="G160" i="8"/>
  <c r="G161" i="8"/>
  <c r="G162" i="8"/>
  <c r="G163" i="8"/>
  <c r="G164" i="8"/>
  <c r="G165" i="8"/>
  <c r="G166" i="8"/>
  <c r="G167" i="8"/>
  <c r="G168" i="8"/>
  <c r="G169" i="8"/>
  <c r="G170" i="8"/>
  <c r="G171" i="8"/>
  <c r="G172" i="8"/>
  <c r="G173" i="8"/>
  <c r="G174" i="8"/>
  <c r="G175" i="8"/>
  <c r="G176" i="8"/>
  <c r="G177" i="8"/>
  <c r="G178" i="8"/>
  <c r="G179" i="8"/>
  <c r="G180" i="8"/>
  <c r="G181" i="8"/>
  <c r="G182" i="8"/>
  <c r="G183" i="8"/>
  <c r="G184" i="8"/>
  <c r="G185" i="8"/>
  <c r="G186" i="8"/>
  <c r="G187" i="8"/>
  <c r="G188" i="8"/>
  <c r="G189" i="8"/>
  <c r="G190" i="8"/>
  <c r="G191" i="8"/>
  <c r="G192" i="8"/>
  <c r="G193" i="8"/>
  <c r="G194" i="8"/>
  <c r="G195" i="8"/>
  <c r="G196" i="8"/>
  <c r="G197" i="8"/>
  <c r="G198" i="8"/>
  <c r="G199" i="8"/>
  <c r="G200" i="8"/>
  <c r="G201" i="8"/>
  <c r="G202" i="8"/>
  <c r="G203" i="8"/>
  <c r="G204" i="8"/>
  <c r="G205" i="8"/>
  <c r="G206" i="8"/>
  <c r="G207" i="8"/>
  <c r="G208" i="8"/>
  <c r="G209" i="8"/>
  <c r="G210" i="8"/>
  <c r="G211" i="8"/>
  <c r="G212" i="8"/>
  <c r="G213" i="8"/>
  <c r="G214" i="8"/>
  <c r="G215" i="8"/>
  <c r="G216" i="8"/>
  <c r="G217" i="8"/>
  <c r="G218" i="8"/>
  <c r="G219" i="8"/>
  <c r="G220" i="8"/>
  <c r="G221" i="8"/>
  <c r="G222" i="8"/>
  <c r="G223" i="8"/>
  <c r="G224" i="8"/>
  <c r="G225" i="8"/>
  <c r="G226" i="8"/>
  <c r="G227" i="8"/>
  <c r="G228" i="8"/>
  <c r="G229" i="8"/>
  <c r="G230" i="8"/>
  <c r="G231" i="8"/>
  <c r="G232" i="8"/>
  <c r="G233" i="8"/>
  <c r="G234" i="8"/>
  <c r="G235" i="8"/>
  <c r="G236" i="8"/>
  <c r="G237" i="8"/>
  <c r="G238" i="8"/>
  <c r="G239" i="8"/>
  <c r="G240" i="8"/>
  <c r="G241" i="8"/>
  <c r="G242" i="8"/>
  <c r="G243" i="8"/>
  <c r="G244" i="8"/>
  <c r="G245" i="8"/>
  <c r="G246" i="8"/>
  <c r="G247" i="8"/>
  <c r="G248" i="8"/>
  <c r="G249" i="8"/>
  <c r="G250" i="8"/>
  <c r="G251" i="8"/>
  <c r="G252" i="8"/>
  <c r="G253" i="8"/>
  <c r="G254" i="8"/>
  <c r="G255" i="8"/>
  <c r="G256" i="8"/>
  <c r="G257" i="8"/>
  <c r="G258" i="8"/>
  <c r="G259" i="8"/>
  <c r="G260" i="8"/>
  <c r="G261" i="8"/>
  <c r="G262" i="8"/>
  <c r="G263" i="8"/>
  <c r="G264" i="8"/>
  <c r="G265" i="8"/>
  <c r="G266" i="8"/>
  <c r="G267" i="8"/>
  <c r="G268" i="8"/>
  <c r="G269" i="8"/>
  <c r="G270" i="8"/>
  <c r="G271" i="8"/>
  <c r="G272" i="8"/>
  <c r="G273" i="8"/>
  <c r="G274" i="8"/>
  <c r="G275" i="8"/>
  <c r="G276" i="8"/>
  <c r="G277" i="8"/>
  <c r="G278" i="8"/>
  <c r="G279" i="8"/>
  <c r="G280" i="8"/>
  <c r="G281" i="8"/>
  <c r="G282" i="8"/>
  <c r="G283" i="8"/>
  <c r="G284" i="8"/>
  <c r="G5" i="8"/>
  <c r="F6" i="8"/>
  <c r="F7" i="8"/>
  <c r="F8" i="8"/>
  <c r="F9" i="8"/>
  <c r="F10" i="8"/>
  <c r="F11" i="8"/>
  <c r="F12" i="8"/>
  <c r="F13" i="8"/>
  <c r="F14" i="8"/>
  <c r="F15" i="8"/>
  <c r="F16" i="8"/>
  <c r="F17" i="8"/>
  <c r="F18" i="8"/>
  <c r="F19" i="8"/>
  <c r="F20" i="8"/>
  <c r="F21" i="8"/>
  <c r="F22" i="8"/>
  <c r="F23" i="8"/>
  <c r="F24" i="8"/>
  <c r="F25" i="8"/>
  <c r="F26" i="8"/>
  <c r="F27" i="8"/>
  <c r="F28" i="8"/>
  <c r="F29" i="8"/>
  <c r="F30" i="8"/>
  <c r="F31" i="8"/>
  <c r="F32" i="8"/>
  <c r="F33" i="8"/>
  <c r="F34" i="8"/>
  <c r="F35" i="8"/>
  <c r="F36" i="8"/>
  <c r="F37" i="8"/>
  <c r="F38" i="8"/>
  <c r="F39" i="8"/>
  <c r="F40" i="8"/>
  <c r="F41" i="8"/>
  <c r="F42" i="8"/>
  <c r="F43" i="8"/>
  <c r="F44" i="8"/>
  <c r="F45" i="8"/>
  <c r="F46" i="8"/>
  <c r="F47" i="8"/>
  <c r="F48" i="8"/>
  <c r="F49" i="8"/>
  <c r="F50" i="8"/>
  <c r="F51" i="8"/>
  <c r="F52" i="8"/>
  <c r="F53" i="8"/>
  <c r="F54" i="8"/>
  <c r="F55" i="8"/>
  <c r="F56" i="8"/>
  <c r="F57" i="8"/>
  <c r="F58" i="8"/>
  <c r="F59" i="8"/>
  <c r="F60" i="8"/>
  <c r="F61" i="8"/>
  <c r="F62" i="8"/>
  <c r="F63" i="8"/>
  <c r="F64" i="8"/>
  <c r="F65" i="8"/>
  <c r="F66" i="8"/>
  <c r="F67" i="8"/>
  <c r="F68" i="8"/>
  <c r="F69" i="8"/>
  <c r="F70" i="8"/>
  <c r="F71" i="8"/>
  <c r="F72" i="8"/>
  <c r="F73" i="8"/>
  <c r="F74" i="8"/>
  <c r="F75" i="8"/>
  <c r="F76" i="8"/>
  <c r="F77" i="8"/>
  <c r="F78" i="8"/>
  <c r="F79" i="8"/>
  <c r="F80" i="8"/>
  <c r="F81" i="8"/>
  <c r="F82" i="8"/>
  <c r="F83" i="8"/>
  <c r="F84" i="8"/>
  <c r="F85" i="8"/>
  <c r="F86" i="8"/>
  <c r="F87" i="8"/>
  <c r="F88" i="8"/>
  <c r="F89" i="8"/>
  <c r="F90" i="8"/>
  <c r="F91" i="8"/>
  <c r="F92" i="8"/>
  <c r="F93" i="8"/>
  <c r="F94" i="8"/>
  <c r="F95" i="8"/>
  <c r="F96" i="8"/>
  <c r="F97" i="8"/>
  <c r="F98" i="8"/>
  <c r="F99" i="8"/>
  <c r="F100" i="8"/>
  <c r="F101" i="8"/>
  <c r="F102" i="8"/>
  <c r="F103" i="8"/>
  <c r="F104" i="8"/>
  <c r="F105" i="8"/>
  <c r="F106" i="8"/>
  <c r="F107" i="8"/>
  <c r="F108" i="8"/>
  <c r="F109" i="8"/>
  <c r="F110" i="8"/>
  <c r="F111" i="8"/>
  <c r="F112" i="8"/>
  <c r="F113" i="8"/>
  <c r="F114" i="8"/>
  <c r="F115" i="8"/>
  <c r="F116" i="8"/>
  <c r="F117" i="8"/>
  <c r="F118" i="8"/>
  <c r="F119" i="8"/>
  <c r="F120" i="8"/>
  <c r="F121" i="8"/>
  <c r="F122" i="8"/>
  <c r="F123" i="8"/>
  <c r="F124" i="8"/>
  <c r="F125" i="8"/>
  <c r="F126" i="8"/>
  <c r="F127" i="8"/>
  <c r="F128" i="8"/>
  <c r="F129" i="8"/>
  <c r="F130" i="8"/>
  <c r="F131" i="8"/>
  <c r="F132" i="8"/>
  <c r="F133" i="8"/>
  <c r="F134" i="8"/>
  <c r="F135" i="8"/>
  <c r="F136" i="8"/>
  <c r="F137" i="8"/>
  <c r="F138" i="8"/>
  <c r="F139" i="8"/>
  <c r="F140" i="8"/>
  <c r="F141" i="8"/>
  <c r="F142" i="8"/>
  <c r="F143" i="8"/>
  <c r="F144" i="8"/>
  <c r="F145" i="8"/>
  <c r="F146" i="8"/>
  <c r="F147" i="8"/>
  <c r="F148" i="8"/>
  <c r="F149" i="8"/>
  <c r="F150" i="8"/>
  <c r="F151" i="8"/>
  <c r="F152" i="8"/>
  <c r="F153" i="8"/>
  <c r="F154" i="8"/>
  <c r="F155" i="8"/>
  <c r="F156" i="8"/>
  <c r="F157" i="8"/>
  <c r="F158" i="8"/>
  <c r="F159" i="8"/>
  <c r="F160" i="8"/>
  <c r="F161" i="8"/>
  <c r="F162" i="8"/>
  <c r="F163" i="8"/>
  <c r="F164" i="8"/>
  <c r="F165" i="8"/>
  <c r="F166" i="8"/>
  <c r="F167" i="8"/>
  <c r="F168" i="8"/>
  <c r="F169" i="8"/>
  <c r="F170" i="8"/>
  <c r="F171" i="8"/>
  <c r="F172" i="8"/>
  <c r="F173" i="8"/>
  <c r="F174" i="8"/>
  <c r="F175" i="8"/>
  <c r="F176" i="8"/>
  <c r="F177" i="8"/>
  <c r="F178" i="8"/>
  <c r="F179" i="8"/>
  <c r="F180" i="8"/>
  <c r="F181" i="8"/>
  <c r="F182" i="8"/>
  <c r="F183" i="8"/>
  <c r="F184" i="8"/>
  <c r="F185" i="8"/>
  <c r="F186" i="8"/>
  <c r="F187" i="8"/>
  <c r="F188" i="8"/>
  <c r="F189" i="8"/>
  <c r="F190" i="8"/>
  <c r="F191" i="8"/>
  <c r="F192" i="8"/>
  <c r="F193" i="8"/>
  <c r="F194" i="8"/>
  <c r="F195" i="8"/>
  <c r="F196" i="8"/>
  <c r="F197" i="8"/>
  <c r="F198" i="8"/>
  <c r="F199" i="8"/>
  <c r="F200" i="8"/>
  <c r="F201" i="8"/>
  <c r="F202" i="8"/>
  <c r="F203" i="8"/>
  <c r="F204" i="8"/>
  <c r="F205" i="8"/>
  <c r="F206" i="8"/>
  <c r="F207" i="8"/>
  <c r="F208" i="8"/>
  <c r="F209" i="8"/>
  <c r="F210" i="8"/>
  <c r="F211" i="8"/>
  <c r="F212" i="8"/>
  <c r="F213" i="8"/>
  <c r="F214" i="8"/>
  <c r="F215" i="8"/>
  <c r="F216" i="8"/>
  <c r="F217" i="8"/>
  <c r="F218" i="8"/>
  <c r="F219" i="8"/>
  <c r="F220" i="8"/>
  <c r="F221" i="8"/>
  <c r="F222" i="8"/>
  <c r="F223" i="8"/>
  <c r="F224" i="8"/>
  <c r="F225" i="8"/>
  <c r="F226" i="8"/>
  <c r="F227" i="8"/>
  <c r="F228" i="8"/>
  <c r="F229" i="8"/>
  <c r="F230" i="8"/>
  <c r="F231" i="8"/>
  <c r="F232" i="8"/>
  <c r="F233" i="8"/>
  <c r="F234" i="8"/>
  <c r="F235" i="8"/>
  <c r="F236" i="8"/>
  <c r="F237" i="8"/>
  <c r="F238" i="8"/>
  <c r="F239" i="8"/>
  <c r="F240" i="8"/>
  <c r="F241" i="8"/>
  <c r="F242" i="8"/>
  <c r="F243" i="8"/>
  <c r="F244" i="8"/>
  <c r="F245" i="8"/>
  <c r="F246" i="8"/>
  <c r="F247" i="8"/>
  <c r="F248" i="8"/>
  <c r="F249" i="8"/>
  <c r="F250" i="8"/>
  <c r="F251" i="8"/>
  <c r="F252" i="8"/>
  <c r="F253" i="8"/>
  <c r="F254" i="8"/>
  <c r="F255" i="8"/>
  <c r="F256" i="8"/>
  <c r="F257" i="8"/>
  <c r="F258" i="8"/>
  <c r="F259" i="8"/>
  <c r="F260" i="8"/>
  <c r="F261" i="8"/>
  <c r="F262" i="8"/>
  <c r="F263" i="8"/>
  <c r="F264" i="8"/>
  <c r="F265" i="8"/>
  <c r="F266" i="8"/>
  <c r="F267" i="8"/>
  <c r="F268" i="8"/>
  <c r="F269" i="8"/>
  <c r="F270" i="8"/>
  <c r="F271" i="8"/>
  <c r="F272" i="8"/>
  <c r="F273" i="8"/>
  <c r="F274" i="8"/>
  <c r="F275" i="8"/>
  <c r="F276" i="8"/>
  <c r="F277" i="8"/>
  <c r="F278" i="8"/>
  <c r="F279" i="8"/>
  <c r="F280" i="8"/>
  <c r="F281" i="8"/>
  <c r="F282" i="8"/>
  <c r="F283" i="8"/>
  <c r="F284" i="8"/>
  <c r="F5" i="8"/>
  <c r="D6" i="8"/>
  <c r="D7" i="8"/>
  <c r="H7" i="8" s="1"/>
  <c r="D8" i="8"/>
  <c r="H8" i="8" s="1"/>
  <c r="D9" i="8"/>
  <c r="H9" i="8" s="1"/>
  <c r="D10" i="8"/>
  <c r="D11" i="8"/>
  <c r="H11" i="8" s="1"/>
  <c r="D12" i="8"/>
  <c r="D13" i="8"/>
  <c r="D14" i="8"/>
  <c r="D15" i="8"/>
  <c r="H15" i="8" s="1"/>
  <c r="D16" i="8"/>
  <c r="H16" i="8" s="1"/>
  <c r="D17" i="8"/>
  <c r="D18" i="8"/>
  <c r="D19" i="8"/>
  <c r="H19" i="8" s="1"/>
  <c r="D20" i="8"/>
  <c r="D21" i="8"/>
  <c r="D22" i="8"/>
  <c r="D23" i="8"/>
  <c r="H23" i="8" s="1"/>
  <c r="D24" i="8"/>
  <c r="H24" i="8" s="1"/>
  <c r="D25" i="8"/>
  <c r="D26" i="8"/>
  <c r="D27" i="8"/>
  <c r="D28" i="8"/>
  <c r="D29" i="8"/>
  <c r="D30" i="8"/>
  <c r="H30" i="8" s="1"/>
  <c r="D31" i="8"/>
  <c r="H31" i="8" s="1"/>
  <c r="D32" i="8"/>
  <c r="D33" i="8"/>
  <c r="H33" i="8" s="1"/>
  <c r="D34" i="8"/>
  <c r="D35" i="8"/>
  <c r="H35" i="8" s="1"/>
  <c r="D36" i="8"/>
  <c r="D37" i="8"/>
  <c r="D38" i="8"/>
  <c r="H38" i="8" s="1"/>
  <c r="D39" i="8"/>
  <c r="H39" i="8" s="1"/>
  <c r="D40" i="8"/>
  <c r="H40" i="8" s="1"/>
  <c r="D41" i="8"/>
  <c r="H41" i="8" s="1"/>
  <c r="D42" i="8"/>
  <c r="D43" i="8"/>
  <c r="H43" i="8" s="1"/>
  <c r="D44" i="8"/>
  <c r="D45" i="8"/>
  <c r="H45" i="8" s="1"/>
  <c r="D46" i="8"/>
  <c r="H46" i="8" s="1"/>
  <c r="D47" i="8"/>
  <c r="H47" i="8" s="1"/>
  <c r="D48" i="8"/>
  <c r="H48" i="8" s="1"/>
  <c r="D49" i="8"/>
  <c r="H49" i="8" s="1"/>
  <c r="D50" i="8"/>
  <c r="D51" i="8"/>
  <c r="H51" i="8" s="1"/>
  <c r="D52" i="8"/>
  <c r="D53" i="8"/>
  <c r="D54" i="8"/>
  <c r="H54" i="8" s="1"/>
  <c r="D55" i="8"/>
  <c r="H55" i="8" s="1"/>
  <c r="D56" i="8"/>
  <c r="H56" i="8" s="1"/>
  <c r="D57" i="8"/>
  <c r="H57" i="8" s="1"/>
  <c r="D58" i="8"/>
  <c r="D59" i="8"/>
  <c r="H59" i="8" s="1"/>
  <c r="D60" i="8"/>
  <c r="D61" i="8"/>
  <c r="D62" i="8"/>
  <c r="H62" i="8" s="1"/>
  <c r="D63" i="8"/>
  <c r="H63" i="8" s="1"/>
  <c r="D64" i="8"/>
  <c r="H64" i="8" s="1"/>
  <c r="D65" i="8"/>
  <c r="H65" i="8" s="1"/>
  <c r="D66" i="8"/>
  <c r="D67" i="8"/>
  <c r="H67" i="8" s="1"/>
  <c r="D68" i="8"/>
  <c r="D69" i="8"/>
  <c r="D70" i="8"/>
  <c r="D71" i="8"/>
  <c r="D72" i="8"/>
  <c r="H72" i="8" s="1"/>
  <c r="D73" i="8"/>
  <c r="H73" i="8" s="1"/>
  <c r="D74" i="8"/>
  <c r="D75" i="8"/>
  <c r="H75" i="8" s="1"/>
  <c r="D76" i="8"/>
  <c r="D77" i="8"/>
  <c r="D78" i="8"/>
  <c r="D79" i="8"/>
  <c r="H79" i="8" s="1"/>
  <c r="D80" i="8"/>
  <c r="H80" i="8" s="1"/>
  <c r="D81" i="8"/>
  <c r="H81" i="8" s="1"/>
  <c r="D82" i="8"/>
  <c r="D83" i="8"/>
  <c r="D84" i="8"/>
  <c r="D85" i="8"/>
  <c r="D86" i="8"/>
  <c r="D87" i="8"/>
  <c r="D88" i="8"/>
  <c r="H88" i="8" s="1"/>
  <c r="D89" i="8"/>
  <c r="D90" i="8"/>
  <c r="D91" i="8"/>
  <c r="H91" i="8" s="1"/>
  <c r="D92" i="8"/>
  <c r="D93" i="8"/>
  <c r="D94" i="8"/>
  <c r="H94" i="8" s="1"/>
  <c r="D95" i="8"/>
  <c r="H95" i="8" s="1"/>
  <c r="D96" i="8"/>
  <c r="D97" i="8"/>
  <c r="H97" i="8" s="1"/>
  <c r="D98" i="8"/>
  <c r="D99" i="8"/>
  <c r="D100" i="8"/>
  <c r="D101" i="8"/>
  <c r="D102" i="8"/>
  <c r="H102" i="8" s="1"/>
  <c r="D103" i="8"/>
  <c r="H103" i="8" s="1"/>
  <c r="D104" i="8"/>
  <c r="H104" i="8" s="1"/>
  <c r="D105" i="8"/>
  <c r="H105" i="8" s="1"/>
  <c r="D106" i="8"/>
  <c r="D107" i="8"/>
  <c r="D108" i="8"/>
  <c r="D109" i="8"/>
  <c r="D110" i="8"/>
  <c r="D111" i="8"/>
  <c r="H111" i="8" s="1"/>
  <c r="D112" i="8"/>
  <c r="H112" i="8" s="1"/>
  <c r="D113" i="8"/>
  <c r="H113" i="8" s="1"/>
  <c r="D114" i="8"/>
  <c r="D115" i="8"/>
  <c r="H115" i="8" s="1"/>
  <c r="D116" i="8"/>
  <c r="D117" i="8"/>
  <c r="D118" i="8"/>
  <c r="D119" i="8"/>
  <c r="H119" i="8" s="1"/>
  <c r="D120" i="8"/>
  <c r="D121" i="8"/>
  <c r="H121" i="8" s="1"/>
  <c r="D122" i="8"/>
  <c r="D123" i="8"/>
  <c r="H123" i="8" s="1"/>
  <c r="D124" i="8"/>
  <c r="D125" i="8"/>
  <c r="D126" i="8"/>
  <c r="D127" i="8"/>
  <c r="H127" i="8" s="1"/>
  <c r="D128" i="8"/>
  <c r="D129" i="8"/>
  <c r="H129" i="8" s="1"/>
  <c r="D130" i="8"/>
  <c r="D131" i="8"/>
  <c r="H131" i="8" s="1"/>
  <c r="D132" i="8"/>
  <c r="D133" i="8"/>
  <c r="D134" i="8"/>
  <c r="D135" i="8"/>
  <c r="H135" i="8" s="1"/>
  <c r="D136" i="8"/>
  <c r="H136" i="8" s="1"/>
  <c r="D137" i="8"/>
  <c r="H137" i="8" s="1"/>
  <c r="D138" i="8"/>
  <c r="D139" i="8"/>
  <c r="D140" i="8"/>
  <c r="D141" i="8"/>
  <c r="D142" i="8"/>
  <c r="D143" i="8"/>
  <c r="D144" i="8"/>
  <c r="H144" i="8" s="1"/>
  <c r="D145" i="8"/>
  <c r="H145" i="8" s="1"/>
  <c r="D146" i="8"/>
  <c r="D147" i="8"/>
  <c r="H147" i="8" s="1"/>
  <c r="D148" i="8"/>
  <c r="D149" i="8"/>
  <c r="D150" i="8"/>
  <c r="D151" i="8"/>
  <c r="H151" i="8" s="1"/>
  <c r="D152" i="8"/>
  <c r="H152" i="8" s="1"/>
  <c r="D153" i="8"/>
  <c r="H153" i="8" s="1"/>
  <c r="D154" i="8"/>
  <c r="D155" i="8"/>
  <c r="H155" i="8" s="1"/>
  <c r="D156" i="8"/>
  <c r="D157" i="8"/>
  <c r="D158" i="8"/>
  <c r="D159" i="8"/>
  <c r="H159" i="8" s="1"/>
  <c r="D160" i="8"/>
  <c r="H160" i="8" s="1"/>
  <c r="D161" i="8"/>
  <c r="H161" i="8" s="1"/>
  <c r="D162" i="8"/>
  <c r="D163" i="8"/>
  <c r="H163" i="8" s="1"/>
  <c r="D164" i="8"/>
  <c r="D165" i="8"/>
  <c r="D166" i="8"/>
  <c r="D167" i="8"/>
  <c r="H167" i="8" s="1"/>
  <c r="D168" i="8"/>
  <c r="H168" i="8" s="1"/>
  <c r="D169" i="8"/>
  <c r="H169" i="8" s="1"/>
  <c r="D170" i="8"/>
  <c r="D171" i="8"/>
  <c r="H171" i="8" s="1"/>
  <c r="D172" i="8"/>
  <c r="D173" i="8"/>
  <c r="D174" i="8"/>
  <c r="D175" i="8"/>
  <c r="H175" i="8" s="1"/>
  <c r="D176" i="8"/>
  <c r="H176" i="8" s="1"/>
  <c r="D177" i="8"/>
  <c r="D178" i="8"/>
  <c r="D179" i="8"/>
  <c r="H179" i="8" s="1"/>
  <c r="D180" i="8"/>
  <c r="D181" i="8"/>
  <c r="D182" i="8"/>
  <c r="D183" i="8"/>
  <c r="H183" i="8" s="1"/>
  <c r="D184" i="8"/>
  <c r="H184" i="8" s="1"/>
  <c r="D185" i="8"/>
  <c r="H185" i="8" s="1"/>
  <c r="D186" i="8"/>
  <c r="D187" i="8"/>
  <c r="H187" i="8" s="1"/>
  <c r="D188" i="8"/>
  <c r="D189" i="8"/>
  <c r="D190" i="8"/>
  <c r="H190" i="8" s="1"/>
  <c r="D191" i="8"/>
  <c r="H191" i="8" s="1"/>
  <c r="D192" i="8"/>
  <c r="H192" i="8" s="1"/>
  <c r="D193" i="8"/>
  <c r="H193" i="8" s="1"/>
  <c r="D194" i="8"/>
  <c r="D195" i="8"/>
  <c r="H195" i="8" s="1"/>
  <c r="D196" i="8"/>
  <c r="D197" i="8"/>
  <c r="H197" i="8" s="1"/>
  <c r="D198" i="8"/>
  <c r="H198" i="8" s="1"/>
  <c r="D199" i="8"/>
  <c r="H199" i="8" s="1"/>
  <c r="D200" i="8"/>
  <c r="H200" i="8" s="1"/>
  <c r="D201" i="8"/>
  <c r="H201" i="8" s="1"/>
  <c r="D202" i="8"/>
  <c r="D203" i="8"/>
  <c r="H203" i="8" s="1"/>
  <c r="D204" i="8"/>
  <c r="D205" i="8"/>
  <c r="D206" i="8"/>
  <c r="H206" i="8" s="1"/>
  <c r="D207" i="8"/>
  <c r="H207" i="8" s="1"/>
  <c r="D208" i="8"/>
  <c r="H208" i="8" s="1"/>
  <c r="D209" i="8"/>
  <c r="H209" i="8" s="1"/>
  <c r="D210" i="8"/>
  <c r="D211" i="8"/>
  <c r="H211" i="8" s="1"/>
  <c r="D212" i="8"/>
  <c r="D213" i="8"/>
  <c r="D214" i="8"/>
  <c r="H214" i="8" s="1"/>
  <c r="D215" i="8"/>
  <c r="H215" i="8" s="1"/>
  <c r="D216" i="8"/>
  <c r="H216" i="8" s="1"/>
  <c r="D217" i="8"/>
  <c r="H217" i="8" s="1"/>
  <c r="D218" i="8"/>
  <c r="D219" i="8"/>
  <c r="H219" i="8" s="1"/>
  <c r="D220" i="8"/>
  <c r="D221" i="8"/>
  <c r="D222" i="8"/>
  <c r="D223" i="8"/>
  <c r="H223" i="8" s="1"/>
  <c r="D224" i="8"/>
  <c r="H224" i="8" s="1"/>
  <c r="D225" i="8"/>
  <c r="H225" i="8" s="1"/>
  <c r="D226" i="8"/>
  <c r="D227" i="8"/>
  <c r="H227" i="8" s="1"/>
  <c r="D228" i="8"/>
  <c r="D229" i="8"/>
  <c r="D230" i="8"/>
  <c r="D231" i="8"/>
  <c r="H231" i="8" s="1"/>
  <c r="D232" i="8"/>
  <c r="H232" i="8" s="1"/>
  <c r="D233" i="8"/>
  <c r="H233" i="8" s="1"/>
  <c r="D234" i="8"/>
  <c r="D235" i="8"/>
  <c r="H235" i="8" s="1"/>
  <c r="D236" i="8"/>
  <c r="D237" i="8"/>
  <c r="D238" i="8"/>
  <c r="D239" i="8"/>
  <c r="H239" i="8" s="1"/>
  <c r="D240" i="8"/>
  <c r="H240" i="8" s="1"/>
  <c r="D241" i="8"/>
  <c r="H241" i="8" s="1"/>
  <c r="D242" i="8"/>
  <c r="D243" i="8"/>
  <c r="H243" i="8" s="1"/>
  <c r="D244" i="8"/>
  <c r="D245" i="8"/>
  <c r="D246" i="8"/>
  <c r="D247" i="8"/>
  <c r="H247" i="8" s="1"/>
  <c r="D248" i="8"/>
  <c r="H248" i="8" s="1"/>
  <c r="D249" i="8"/>
  <c r="H249" i="8" s="1"/>
  <c r="D250" i="8"/>
  <c r="D251" i="8"/>
  <c r="H251" i="8" s="1"/>
  <c r="D252" i="8"/>
  <c r="D253" i="8"/>
  <c r="D254" i="8"/>
  <c r="D255" i="8"/>
  <c r="H255" i="8" s="1"/>
  <c r="D256" i="8"/>
  <c r="H256" i="8" s="1"/>
  <c r="D257" i="8"/>
  <c r="H257" i="8" s="1"/>
  <c r="D258" i="8"/>
  <c r="D259" i="8"/>
  <c r="H259" i="8" s="1"/>
  <c r="D260" i="8"/>
  <c r="D261" i="8"/>
  <c r="D262" i="8"/>
  <c r="D263" i="8"/>
  <c r="H263" i="8" s="1"/>
  <c r="D264" i="8"/>
  <c r="H264" i="8" s="1"/>
  <c r="D265" i="8"/>
  <c r="H265" i="8" s="1"/>
  <c r="D266" i="8"/>
  <c r="D267" i="8"/>
  <c r="H267" i="8" s="1"/>
  <c r="D268" i="8"/>
  <c r="D269" i="8"/>
  <c r="D270" i="8"/>
  <c r="D271" i="8"/>
  <c r="H271" i="8" s="1"/>
  <c r="D272" i="8"/>
  <c r="H272" i="8" s="1"/>
  <c r="D273" i="8"/>
  <c r="H273" i="8" s="1"/>
  <c r="D274" i="8"/>
  <c r="D275" i="8"/>
  <c r="H275" i="8" s="1"/>
  <c r="D276" i="8"/>
  <c r="D277" i="8"/>
  <c r="D278" i="8"/>
  <c r="D279" i="8"/>
  <c r="H279" i="8" s="1"/>
  <c r="D280" i="8"/>
  <c r="H280" i="8" s="1"/>
  <c r="D281" i="8"/>
  <c r="H281" i="8" s="1"/>
  <c r="D282" i="8"/>
  <c r="D283" i="8"/>
  <c r="H283" i="8" s="1"/>
  <c r="D284" i="8"/>
  <c r="D5" i="8"/>
  <c r="S34" i="8"/>
  <c r="U34" i="8"/>
  <c r="W35" i="8"/>
  <c r="T35" i="8"/>
  <c r="T34" i="8"/>
  <c r="S35" i="8"/>
  <c r="R35" i="8"/>
  <c r="W34" i="8"/>
  <c r="R34" i="8"/>
  <c r="Q34" i="8"/>
  <c r="P34" i="8"/>
  <c r="H282" i="8" l="1"/>
  <c r="H274" i="8"/>
  <c r="H266" i="8"/>
  <c r="H258" i="8"/>
  <c r="H250" i="8"/>
  <c r="H242" i="8"/>
  <c r="H234" i="8"/>
  <c r="H226" i="8"/>
  <c r="H218" i="8"/>
  <c r="H210" i="8"/>
  <c r="H202" i="8"/>
  <c r="H194" i="8"/>
  <c r="H186" i="8"/>
  <c r="H178" i="8"/>
  <c r="H170" i="8"/>
  <c r="H162" i="8"/>
  <c r="H154" i="8"/>
  <c r="H146" i="8"/>
  <c r="H138" i="8"/>
  <c r="H130" i="8"/>
  <c r="H122" i="8"/>
  <c r="H114" i="8"/>
  <c r="H106" i="8"/>
  <c r="H98" i="8"/>
  <c r="H90" i="8"/>
  <c r="H82" i="8"/>
  <c r="H74" i="8"/>
  <c r="H66" i="8"/>
  <c r="H58" i="8"/>
  <c r="H50" i="8"/>
  <c r="H42" i="8"/>
  <c r="H34" i="8"/>
  <c r="H26" i="8"/>
  <c r="H18" i="8"/>
  <c r="H10" i="8"/>
  <c r="H204" i="8"/>
  <c r="H196" i="8"/>
  <c r="H188" i="8"/>
  <c r="H180" i="8"/>
  <c r="H172" i="8"/>
  <c r="H164" i="8"/>
  <c r="H156" i="8"/>
  <c r="H148" i="8"/>
  <c r="H140" i="8"/>
  <c r="H132" i="8"/>
  <c r="H124" i="8"/>
  <c r="H116" i="8"/>
  <c r="H100" i="8"/>
  <c r="H92" i="8"/>
  <c r="H84" i="8"/>
  <c r="H76" i="8"/>
  <c r="H68" i="8"/>
  <c r="H60" i="8"/>
  <c r="H52" i="8"/>
  <c r="H44" i="8"/>
  <c r="H28" i="8"/>
  <c r="H12" i="8"/>
  <c r="H165" i="8"/>
  <c r="H205" i="8"/>
  <c r="H189" i="8"/>
  <c r="H173" i="8"/>
  <c r="H157" i="8"/>
  <c r="H101" i="8"/>
  <c r="H69" i="8"/>
  <c r="H61" i="8"/>
  <c r="H53" i="8"/>
  <c r="H37" i="8"/>
  <c r="H213" i="8"/>
  <c r="H181" i="8"/>
  <c r="H149" i="8"/>
  <c r="H284" i="8"/>
  <c r="H276" i="8"/>
  <c r="H268" i="8"/>
  <c r="H260" i="8"/>
  <c r="H252" i="8"/>
  <c r="H244" i="8"/>
  <c r="H236" i="8"/>
  <c r="H228" i="8"/>
  <c r="H220" i="8"/>
  <c r="H212" i="8"/>
  <c r="H174" i="8"/>
  <c r="H166" i="8"/>
  <c r="H158" i="8"/>
  <c r="H150" i="8"/>
  <c r="H134" i="8"/>
  <c r="H126" i="8"/>
  <c r="H118" i="8"/>
  <c r="H86" i="8"/>
  <c r="H78" i="8"/>
  <c r="H22" i="8"/>
  <c r="H14" i="8"/>
  <c r="H128" i="8"/>
  <c r="H269" i="8"/>
  <c r="H245" i="8"/>
  <c r="H237" i="8"/>
  <c r="H229" i="8"/>
  <c r="H133" i="8"/>
  <c r="H125" i="8"/>
  <c r="H117" i="8"/>
  <c r="H93" i="8"/>
  <c r="H77" i="8"/>
  <c r="H29" i="8"/>
  <c r="H21" i="8"/>
  <c r="H261" i="8"/>
  <c r="H142" i="8"/>
  <c r="H277" i="8"/>
  <c r="H253" i="8"/>
  <c r="H120" i="8"/>
  <c r="H182" i="8"/>
  <c r="H270" i="8"/>
  <c r="H246" i="8"/>
  <c r="H230" i="8"/>
  <c r="H6" i="8"/>
  <c r="H20" i="8"/>
  <c r="H262" i="8"/>
  <c r="H222" i="8"/>
  <c r="H141" i="8"/>
  <c r="H109" i="8"/>
  <c r="H71" i="8"/>
  <c r="H278" i="8"/>
  <c r="H87" i="8"/>
  <c r="H254" i="8"/>
  <c r="H238" i="8"/>
  <c r="H139" i="8"/>
  <c r="H99" i="8"/>
  <c r="H89" i="8"/>
  <c r="H17" i="8"/>
  <c r="H177" i="8"/>
  <c r="H143" i="8"/>
  <c r="H110" i="8"/>
  <c r="H221" i="8"/>
  <c r="K143" i="8"/>
  <c r="K110" i="8"/>
  <c r="H108" i="8"/>
  <c r="H107" i="8"/>
  <c r="H96" i="8"/>
  <c r="K89" i="8"/>
  <c r="H85" i="8"/>
  <c r="H83" i="8"/>
  <c r="H70" i="8"/>
  <c r="H36" i="8"/>
  <c r="H32" i="8"/>
  <c r="H25" i="8"/>
  <c r="H27" i="8"/>
  <c r="K20" i="8"/>
  <c r="K17" i="8"/>
  <c r="H13" i="8"/>
  <c r="H5" i="8"/>
  <c r="K5" i="8"/>
  <c r="I36" i="104"/>
  <c r="H6" i="104"/>
  <c r="J6" i="104" s="1"/>
  <c r="K6" i="104" s="1"/>
  <c r="H15" i="104"/>
  <c r="J15" i="104" s="1"/>
  <c r="H25" i="104"/>
  <c r="J25" i="104" s="1"/>
  <c r="K25" i="104" s="1"/>
  <c r="J10" i="104"/>
  <c r="K10" i="104" s="1"/>
  <c r="H16" i="104"/>
  <c r="J16" i="104" s="1"/>
  <c r="K16" i="104" s="1"/>
  <c r="H33" i="104"/>
  <c r="J33" i="104" s="1"/>
  <c r="K33" i="104" s="1"/>
  <c r="J14" i="104"/>
  <c r="D36" i="104"/>
  <c r="H22" i="104"/>
  <c r="J22" i="104" s="1"/>
  <c r="K22" i="104" s="1"/>
  <c r="E36" i="104"/>
  <c r="H11" i="104"/>
  <c r="H21" i="104"/>
  <c r="J21" i="104" s="1"/>
  <c r="K21" i="104" s="1"/>
  <c r="H24" i="104"/>
  <c r="J24" i="104" s="1"/>
  <c r="K24" i="104" s="1"/>
  <c r="F36" i="104"/>
  <c r="H9" i="104"/>
  <c r="J9" i="104" s="1"/>
  <c r="K9" i="104" s="1"/>
  <c r="H10" i="104"/>
  <c r="H13" i="104"/>
  <c r="J13" i="104" s="1"/>
  <c r="K13" i="104" s="1"/>
  <c r="H30" i="104"/>
  <c r="J30" i="104" s="1"/>
  <c r="K30" i="104" s="1"/>
  <c r="J11" i="104"/>
  <c r="K11" i="104" s="1"/>
  <c r="H8" i="104"/>
  <c r="H17" i="104"/>
  <c r="J17" i="104" s="1"/>
  <c r="K17" i="104" s="1"/>
  <c r="H19" i="104"/>
  <c r="H29" i="104"/>
  <c r="J29" i="104" s="1"/>
  <c r="K29" i="104" s="1"/>
  <c r="H32" i="104"/>
  <c r="J32" i="104" s="1"/>
  <c r="K32" i="104" s="1"/>
  <c r="K15" i="104"/>
  <c r="J8" i="104"/>
  <c r="K8" i="104" s="1"/>
  <c r="J19" i="104"/>
  <c r="K19" i="104" s="1"/>
  <c r="J27" i="104"/>
  <c r="K27" i="104" s="1"/>
  <c r="K7" i="104"/>
  <c r="K14" i="104"/>
  <c r="H18" i="104"/>
  <c r="J18" i="104" s="1"/>
  <c r="K18" i="104" s="1"/>
  <c r="J20" i="104"/>
  <c r="K20" i="104" s="1"/>
  <c r="H26" i="104"/>
  <c r="J26" i="104" s="1"/>
  <c r="K26" i="104" s="1"/>
  <c r="J28" i="104"/>
  <c r="K28" i="104" s="1"/>
  <c r="H34" i="104"/>
  <c r="J34" i="104" s="1"/>
  <c r="K34" i="104" s="1"/>
  <c r="H5" i="104"/>
  <c r="V34" i="8"/>
  <c r="X34" i="8" s="1"/>
  <c r="M98" i="88"/>
  <c r="K141" i="88"/>
  <c r="M45" i="87"/>
  <c r="J5" i="104" l="1"/>
  <c r="T22" i="8"/>
  <c r="T21" i="8"/>
  <c r="W22" i="8"/>
  <c r="K5" i="104" l="1"/>
  <c r="M107" i="77"/>
  <c r="M126" i="75"/>
  <c r="M96" i="69"/>
  <c r="C37" i="98" l="1"/>
  <c r="F25" i="98"/>
  <c r="E24" i="98"/>
  <c r="F24" i="98" s="1"/>
  <c r="L289" i="71"/>
  <c r="C22" i="101"/>
  <c r="E4" i="101"/>
  <c r="E22" i="101" s="1"/>
  <c r="E3" i="101"/>
  <c r="E14" i="99"/>
  <c r="E15" i="99"/>
  <c r="E4" i="99"/>
  <c r="E5" i="99"/>
  <c r="E6" i="99"/>
  <c r="E7" i="99"/>
  <c r="E8" i="99"/>
  <c r="E9" i="99"/>
  <c r="E10" i="99"/>
  <c r="E11" i="99"/>
  <c r="E12" i="99"/>
  <c r="E13" i="99"/>
  <c r="E3" i="99"/>
  <c r="E21" i="98"/>
  <c r="E22" i="98"/>
  <c r="M96" i="70"/>
  <c r="E8" i="98" l="1"/>
  <c r="E9" i="98"/>
  <c r="E10" i="98"/>
  <c r="E11" i="98"/>
  <c r="E12" i="98"/>
  <c r="E13" i="98"/>
  <c r="E14" i="98"/>
  <c r="E15" i="98"/>
  <c r="E16" i="98"/>
  <c r="E17" i="98"/>
  <c r="E18" i="98"/>
  <c r="E19" i="98"/>
  <c r="E20" i="98"/>
  <c r="E23" i="99" l="1"/>
  <c r="C23" i="99"/>
  <c r="E4" i="98"/>
  <c r="E5" i="98"/>
  <c r="F5" i="98" s="1"/>
  <c r="E6" i="98"/>
  <c r="F6" i="98" s="1"/>
  <c r="E7" i="98"/>
  <c r="F7" i="98" s="1"/>
  <c r="E3" i="98"/>
  <c r="F3" i="98" s="1"/>
  <c r="F36" i="98"/>
  <c r="F23" i="98"/>
  <c r="F22" i="98"/>
  <c r="F21" i="98"/>
  <c r="F20" i="98"/>
  <c r="F19" i="98"/>
  <c r="F18" i="98"/>
  <c r="F17" i="98"/>
  <c r="F16" i="98"/>
  <c r="F15" i="98"/>
  <c r="F14" i="98"/>
  <c r="F13" i="98"/>
  <c r="F12" i="98"/>
  <c r="F11" i="98"/>
  <c r="F10" i="98"/>
  <c r="F9" i="98"/>
  <c r="F8" i="98"/>
  <c r="F4" i="98"/>
  <c r="F37" i="98" l="1"/>
  <c r="N26" i="8"/>
  <c r="N27" i="8"/>
  <c r="N28" i="8"/>
  <c r="N280" i="8"/>
  <c r="N281" i="8"/>
  <c r="N282" i="8"/>
  <c r="N283" i="8"/>
  <c r="N284" i="8"/>
  <c r="D25" i="100"/>
  <c r="C25" i="100"/>
  <c r="W33" i="8"/>
  <c r="T33" i="8"/>
  <c r="S33" i="8"/>
  <c r="R33" i="8"/>
  <c r="N6" i="8"/>
  <c r="N7" i="8"/>
  <c r="N8" i="8"/>
  <c r="N9" i="8"/>
  <c r="N10" i="8"/>
  <c r="N11" i="8"/>
  <c r="N12" i="8"/>
  <c r="N13" i="8"/>
  <c r="N14" i="8"/>
  <c r="N15" i="8"/>
  <c r="N17" i="8"/>
  <c r="N18" i="8"/>
  <c r="N19" i="8"/>
  <c r="N20" i="8"/>
  <c r="N21" i="8"/>
  <c r="N22" i="8"/>
  <c r="N23" i="8"/>
  <c r="N24" i="8"/>
  <c r="N25" i="8"/>
  <c r="N29" i="8"/>
  <c r="N30" i="8"/>
  <c r="N31" i="8"/>
  <c r="N32" i="8"/>
  <c r="N33" i="8"/>
  <c r="N34" i="8"/>
  <c r="N35" i="8"/>
  <c r="N36" i="8"/>
  <c r="N37" i="8"/>
  <c r="N38" i="8"/>
  <c r="N39" i="8"/>
  <c r="N40" i="8"/>
  <c r="N42" i="8"/>
  <c r="N43" i="8"/>
  <c r="N44" i="8"/>
  <c r="N46" i="8"/>
  <c r="N50" i="8"/>
  <c r="N51" i="8"/>
  <c r="N52" i="8"/>
  <c r="N53" i="8"/>
  <c r="N54" i="8"/>
  <c r="N55" i="8"/>
  <c r="N56" i="8"/>
  <c r="N57" i="8"/>
  <c r="N58" i="8"/>
  <c r="N59" i="8"/>
  <c r="N60" i="8"/>
  <c r="N61" i="8"/>
  <c r="N62" i="8"/>
  <c r="N63" i="8"/>
  <c r="N64" i="8"/>
  <c r="N65" i="8"/>
  <c r="N66" i="8"/>
  <c r="N67" i="8"/>
  <c r="N68" i="8"/>
  <c r="N69" i="8"/>
  <c r="N70" i="8"/>
  <c r="N71" i="8"/>
  <c r="N72" i="8"/>
  <c r="N73" i="8"/>
  <c r="N74" i="8"/>
  <c r="N75" i="8"/>
  <c r="N76" i="8"/>
  <c r="N77" i="8"/>
  <c r="N78" i="8"/>
  <c r="N79" i="8"/>
  <c r="N80" i="8"/>
  <c r="N81" i="8"/>
  <c r="N82" i="8"/>
  <c r="N83" i="8"/>
  <c r="N84" i="8"/>
  <c r="N85" i="8"/>
  <c r="N86" i="8"/>
  <c r="N88" i="8"/>
  <c r="N89" i="8"/>
  <c r="N90" i="8"/>
  <c r="N91" i="8"/>
  <c r="N92" i="8"/>
  <c r="N93" i="8"/>
  <c r="N94" i="8"/>
  <c r="N95" i="8"/>
  <c r="N96" i="8"/>
  <c r="N97" i="8"/>
  <c r="N98" i="8"/>
  <c r="N100" i="8"/>
  <c r="N101" i="8"/>
  <c r="N102" i="8"/>
  <c r="N103" i="8"/>
  <c r="N104" i="8"/>
  <c r="N105" i="8"/>
  <c r="N106" i="8"/>
  <c r="N107" i="8"/>
  <c r="N108" i="8"/>
  <c r="N110" i="8"/>
  <c r="N111" i="8"/>
  <c r="N112" i="8"/>
  <c r="N113" i="8"/>
  <c r="N114" i="8"/>
  <c r="N115" i="8"/>
  <c r="N116" i="8"/>
  <c r="N117" i="8"/>
  <c r="N118" i="8"/>
  <c r="N119" i="8"/>
  <c r="N120" i="8"/>
  <c r="N121" i="8"/>
  <c r="N122" i="8"/>
  <c r="N123" i="8"/>
  <c r="N124" i="8"/>
  <c r="N125" i="8"/>
  <c r="N127" i="8"/>
  <c r="N128" i="8"/>
  <c r="N129" i="8"/>
  <c r="N130" i="8"/>
  <c r="N131" i="8"/>
  <c r="N132" i="8"/>
  <c r="N133" i="8"/>
  <c r="N134" i="8"/>
  <c r="N135" i="8"/>
  <c r="N136" i="8"/>
  <c r="N137" i="8"/>
  <c r="N138" i="8"/>
  <c r="N141" i="8"/>
  <c r="N142" i="8"/>
  <c r="N143" i="8"/>
  <c r="N144" i="8"/>
  <c r="N145" i="8"/>
  <c r="N146" i="8"/>
  <c r="N147" i="8"/>
  <c r="N148" i="8"/>
  <c r="N149" i="8"/>
  <c r="N150" i="8"/>
  <c r="N151" i="8"/>
  <c r="N152" i="8"/>
  <c r="N153" i="8"/>
  <c r="N154" i="8"/>
  <c r="N155" i="8"/>
  <c r="N156" i="8"/>
  <c r="N157" i="8"/>
  <c r="N158" i="8"/>
  <c r="N159" i="8"/>
  <c r="N160" i="8"/>
  <c r="N161" i="8"/>
  <c r="N162" i="8"/>
  <c r="N163" i="8"/>
  <c r="N164" i="8"/>
  <c r="N165" i="8"/>
  <c r="N166" i="8"/>
  <c r="N167" i="8"/>
  <c r="N168" i="8"/>
  <c r="N169" i="8"/>
  <c r="N170" i="8"/>
  <c r="N171" i="8"/>
  <c r="N172" i="8"/>
  <c r="N173" i="8"/>
  <c r="N174" i="8"/>
  <c r="N175" i="8"/>
  <c r="N176" i="8"/>
  <c r="N179" i="8"/>
  <c r="N180" i="8"/>
  <c r="N181" i="8"/>
  <c r="N182" i="8"/>
  <c r="N183" i="8"/>
  <c r="N184" i="8"/>
  <c r="N185" i="8"/>
  <c r="N186" i="8"/>
  <c r="N187" i="8"/>
  <c r="N188" i="8"/>
  <c r="N189" i="8"/>
  <c r="N190" i="8"/>
  <c r="N191" i="8"/>
  <c r="N192" i="8"/>
  <c r="N193" i="8"/>
  <c r="N194" i="8"/>
  <c r="N195" i="8"/>
  <c r="N196" i="8"/>
  <c r="N197" i="8"/>
  <c r="N198" i="8"/>
  <c r="N199" i="8"/>
  <c r="N200" i="8"/>
  <c r="N201" i="8"/>
  <c r="N202" i="8"/>
  <c r="N203" i="8"/>
  <c r="N204" i="8"/>
  <c r="N205" i="8"/>
  <c r="N206" i="8"/>
  <c r="N207" i="8"/>
  <c r="N208" i="8"/>
  <c r="N209" i="8"/>
  <c r="N210" i="8"/>
  <c r="N211" i="8"/>
  <c r="N212" i="8"/>
  <c r="N213" i="8"/>
  <c r="N214" i="8"/>
  <c r="N215" i="8"/>
  <c r="N216" i="8"/>
  <c r="N217" i="8"/>
  <c r="N218" i="8"/>
  <c r="N219" i="8"/>
  <c r="N220" i="8"/>
  <c r="N221" i="8"/>
  <c r="N222" i="8"/>
  <c r="N223" i="8"/>
  <c r="N224" i="8"/>
  <c r="N225" i="8"/>
  <c r="N226" i="8"/>
  <c r="N227" i="8"/>
  <c r="N228" i="8"/>
  <c r="N229" i="8"/>
  <c r="N230" i="8"/>
  <c r="N231" i="8"/>
  <c r="N232" i="8"/>
  <c r="N233" i="8"/>
  <c r="N234" i="8"/>
  <c r="N235" i="8"/>
  <c r="N237" i="8"/>
  <c r="N238" i="8"/>
  <c r="N239" i="8"/>
  <c r="N240" i="8"/>
  <c r="N241" i="8"/>
  <c r="N242" i="8"/>
  <c r="N243" i="8"/>
  <c r="N244" i="8"/>
  <c r="N245" i="8"/>
  <c r="N246" i="8"/>
  <c r="N247" i="8"/>
  <c r="N248" i="8"/>
  <c r="N249" i="8"/>
  <c r="N250" i="8"/>
  <c r="N251" i="8"/>
  <c r="N252" i="8"/>
  <c r="N253" i="8"/>
  <c r="N254" i="8"/>
  <c r="N255" i="8"/>
  <c r="N256" i="8"/>
  <c r="N257" i="8"/>
  <c r="N258" i="8"/>
  <c r="N259" i="8"/>
  <c r="N260" i="8"/>
  <c r="N261" i="8"/>
  <c r="N262" i="8"/>
  <c r="N263" i="8"/>
  <c r="N264" i="8"/>
  <c r="N265" i="8"/>
  <c r="N266" i="8"/>
  <c r="N267" i="8"/>
  <c r="N268" i="8"/>
  <c r="N269" i="8"/>
  <c r="N270" i="8"/>
  <c r="N271" i="8"/>
  <c r="N41" i="8"/>
  <c r="N47" i="8"/>
  <c r="N48" i="8"/>
  <c r="N49" i="8"/>
  <c r="N126" i="8"/>
  <c r="N109" i="8"/>
  <c r="N177" i="8"/>
  <c r="N272" i="8"/>
  <c r="N178" i="8"/>
  <c r="N273" i="8"/>
  <c r="N45" i="8"/>
  <c r="N139" i="8"/>
  <c r="N140" i="8"/>
  <c r="N87" i="8"/>
  <c r="N99" i="8"/>
  <c r="N274" i="8"/>
  <c r="N275" i="8"/>
  <c r="N276" i="8"/>
  <c r="N277" i="8"/>
  <c r="N278" i="8"/>
  <c r="N279" i="8"/>
  <c r="N5" i="8"/>
  <c r="E6" i="33"/>
  <c r="E7" i="33"/>
  <c r="E8" i="33"/>
  <c r="E9" i="33"/>
  <c r="H9" i="33" s="1"/>
  <c r="C9" i="66" s="1"/>
  <c r="E10" i="33"/>
  <c r="H10" i="33" s="1"/>
  <c r="C10" i="66" s="1"/>
  <c r="E11" i="33"/>
  <c r="H11" i="33" s="1"/>
  <c r="C11" i="66" s="1"/>
  <c r="E12" i="33"/>
  <c r="E13" i="33"/>
  <c r="E14" i="33"/>
  <c r="E15" i="33"/>
  <c r="E16" i="33"/>
  <c r="E17" i="33"/>
  <c r="E18" i="33"/>
  <c r="E19" i="33"/>
  <c r="E20" i="33"/>
  <c r="E21" i="33"/>
  <c r="E22" i="33"/>
  <c r="E23" i="33"/>
  <c r="E24" i="33"/>
  <c r="E25" i="33"/>
  <c r="E26" i="33"/>
  <c r="E27" i="33"/>
  <c r="E28" i="33"/>
  <c r="E29" i="33"/>
  <c r="E30" i="33"/>
  <c r="E31" i="33"/>
  <c r="E32" i="33"/>
  <c r="E33" i="33"/>
  <c r="E34" i="33"/>
  <c r="E35" i="33"/>
  <c r="E36" i="33"/>
  <c r="E37" i="33"/>
  <c r="E38" i="33"/>
  <c r="E39" i="33"/>
  <c r="E40" i="33"/>
  <c r="E42" i="33"/>
  <c r="E43" i="33"/>
  <c r="E44" i="33"/>
  <c r="E46" i="33"/>
  <c r="E50" i="33"/>
  <c r="E51" i="33"/>
  <c r="E52" i="33"/>
  <c r="E53" i="33"/>
  <c r="E54" i="33"/>
  <c r="E55" i="33"/>
  <c r="E56" i="33"/>
  <c r="E57" i="33"/>
  <c r="E58" i="33"/>
  <c r="E59" i="33"/>
  <c r="E60" i="33"/>
  <c r="E61" i="33"/>
  <c r="E62" i="33"/>
  <c r="E63" i="33"/>
  <c r="E64" i="33"/>
  <c r="E65" i="33"/>
  <c r="E66" i="33"/>
  <c r="E67" i="33"/>
  <c r="E68" i="33"/>
  <c r="E69" i="33"/>
  <c r="E70" i="33"/>
  <c r="E71" i="33"/>
  <c r="E72" i="33"/>
  <c r="E73" i="33"/>
  <c r="E74" i="33"/>
  <c r="E75" i="33"/>
  <c r="E76" i="33"/>
  <c r="E77" i="33"/>
  <c r="E78" i="33"/>
  <c r="E79" i="33"/>
  <c r="E80" i="33"/>
  <c r="E81" i="33"/>
  <c r="E82" i="33"/>
  <c r="E83" i="33"/>
  <c r="E84" i="33"/>
  <c r="E85" i="33"/>
  <c r="E86" i="33"/>
  <c r="E88" i="33"/>
  <c r="H88" i="33" s="1"/>
  <c r="C88" i="66" s="1"/>
  <c r="E89" i="33"/>
  <c r="E90" i="33"/>
  <c r="E91" i="33"/>
  <c r="E92" i="33"/>
  <c r="E93" i="33"/>
  <c r="E94" i="33"/>
  <c r="E95" i="33"/>
  <c r="E96" i="33"/>
  <c r="E97" i="33"/>
  <c r="E98" i="33"/>
  <c r="E100" i="33"/>
  <c r="E101" i="33"/>
  <c r="E102" i="33"/>
  <c r="E103" i="33"/>
  <c r="E104" i="33"/>
  <c r="H104" i="33" s="1"/>
  <c r="C104" i="66" s="1"/>
  <c r="E105" i="33"/>
  <c r="H105" i="33" s="1"/>
  <c r="C105" i="66" s="1"/>
  <c r="E106" i="33"/>
  <c r="E107" i="33"/>
  <c r="E108" i="33"/>
  <c r="E110" i="33"/>
  <c r="E111" i="33"/>
  <c r="E112" i="33"/>
  <c r="E113" i="33"/>
  <c r="E114" i="33"/>
  <c r="E115" i="33"/>
  <c r="E116" i="33"/>
  <c r="E117" i="33"/>
  <c r="E118" i="33"/>
  <c r="E119" i="33"/>
  <c r="E120" i="33"/>
  <c r="H120" i="33" s="1"/>
  <c r="C120" i="66" s="1"/>
  <c r="E121" i="33"/>
  <c r="H121" i="33" s="1"/>
  <c r="C121" i="66" s="1"/>
  <c r="E122" i="33"/>
  <c r="H122" i="33" s="1"/>
  <c r="C122" i="66" s="1"/>
  <c r="E123" i="33"/>
  <c r="H123" i="33" s="1"/>
  <c r="C123" i="66" s="1"/>
  <c r="E124" i="33"/>
  <c r="H124" i="33" s="1"/>
  <c r="C124" i="66" s="1"/>
  <c r="E125" i="33"/>
  <c r="E127" i="33"/>
  <c r="E128" i="33"/>
  <c r="E129" i="33"/>
  <c r="H129" i="33" s="1"/>
  <c r="C129" i="66" s="1"/>
  <c r="E130" i="33"/>
  <c r="E131" i="33"/>
  <c r="E132" i="33"/>
  <c r="E133" i="33"/>
  <c r="E134" i="33"/>
  <c r="E135" i="33"/>
  <c r="E136" i="33"/>
  <c r="E137" i="33"/>
  <c r="E138" i="33"/>
  <c r="E141" i="33"/>
  <c r="E142" i="33"/>
  <c r="E143" i="33"/>
  <c r="E144" i="33"/>
  <c r="E145" i="33"/>
  <c r="E146" i="33"/>
  <c r="E147" i="33"/>
  <c r="E148" i="33"/>
  <c r="H148" i="33" s="1"/>
  <c r="C148" i="66" s="1"/>
  <c r="E149" i="33"/>
  <c r="E150" i="33"/>
  <c r="E151" i="33"/>
  <c r="E152" i="33"/>
  <c r="E153" i="33"/>
  <c r="E154" i="33"/>
  <c r="E155" i="33"/>
  <c r="H155" i="33" s="1"/>
  <c r="C155" i="66" s="1"/>
  <c r="E156" i="33"/>
  <c r="H156" i="33" s="1"/>
  <c r="C156" i="66" s="1"/>
  <c r="E157" i="33"/>
  <c r="H157" i="33" s="1"/>
  <c r="C157" i="66" s="1"/>
  <c r="E158" i="33"/>
  <c r="H158" i="33" s="1"/>
  <c r="C158" i="66" s="1"/>
  <c r="E159" i="33"/>
  <c r="H159" i="33" s="1"/>
  <c r="C159" i="66" s="1"/>
  <c r="E160" i="33"/>
  <c r="E161" i="33"/>
  <c r="E162" i="33"/>
  <c r="E163" i="33"/>
  <c r="E164" i="33"/>
  <c r="E165" i="33"/>
  <c r="H165" i="33" s="1"/>
  <c r="C165" i="66" s="1"/>
  <c r="E166" i="33"/>
  <c r="H166" i="33" s="1"/>
  <c r="C166" i="66" s="1"/>
  <c r="E167" i="33"/>
  <c r="H167" i="33" s="1"/>
  <c r="C167" i="66" s="1"/>
  <c r="E168" i="33"/>
  <c r="E169" i="33"/>
  <c r="E170" i="33"/>
  <c r="E171" i="33"/>
  <c r="H171" i="33" s="1"/>
  <c r="C171" i="66" s="1"/>
  <c r="E172" i="33"/>
  <c r="H172" i="33" s="1"/>
  <c r="C172" i="66" s="1"/>
  <c r="E173" i="33"/>
  <c r="H173" i="33" s="1"/>
  <c r="C173" i="66" s="1"/>
  <c r="E174" i="33"/>
  <c r="H174" i="33" s="1"/>
  <c r="C174" i="66" s="1"/>
  <c r="E175" i="33"/>
  <c r="H175" i="33" s="1"/>
  <c r="C175" i="66" s="1"/>
  <c r="E176" i="33"/>
  <c r="E179" i="33"/>
  <c r="E180" i="33"/>
  <c r="E181" i="33"/>
  <c r="E182" i="33"/>
  <c r="E183" i="33"/>
  <c r="E184" i="33"/>
  <c r="E185" i="33"/>
  <c r="E186" i="33"/>
  <c r="E187" i="33"/>
  <c r="E188" i="33"/>
  <c r="E189" i="33"/>
  <c r="H189" i="33" s="1"/>
  <c r="C189" i="66" s="1"/>
  <c r="E190" i="33"/>
  <c r="E191" i="33"/>
  <c r="E192" i="33"/>
  <c r="E193" i="33"/>
  <c r="H193" i="33" s="1"/>
  <c r="C193" i="66" s="1"/>
  <c r="E194" i="33"/>
  <c r="E195" i="33"/>
  <c r="E196" i="33"/>
  <c r="E197" i="33"/>
  <c r="E198" i="33"/>
  <c r="E199" i="33"/>
  <c r="E200" i="33"/>
  <c r="E201" i="33"/>
  <c r="E202" i="33"/>
  <c r="E203" i="33"/>
  <c r="E204" i="33"/>
  <c r="E205" i="33"/>
  <c r="E206" i="33"/>
  <c r="E207" i="33"/>
  <c r="E208" i="33"/>
  <c r="E209" i="33"/>
  <c r="E210" i="33"/>
  <c r="E211" i="33"/>
  <c r="E212" i="33"/>
  <c r="E213" i="33"/>
  <c r="E214" i="33"/>
  <c r="E215" i="33"/>
  <c r="E216" i="33"/>
  <c r="E217" i="33"/>
  <c r="E218" i="33"/>
  <c r="E219" i="33"/>
  <c r="E220" i="33"/>
  <c r="E221" i="33"/>
  <c r="E222" i="33"/>
  <c r="E223" i="33"/>
  <c r="E224" i="33"/>
  <c r="E225" i="33"/>
  <c r="E226" i="33"/>
  <c r="E227" i="33"/>
  <c r="E228" i="33"/>
  <c r="E229" i="33"/>
  <c r="E230" i="33"/>
  <c r="E231" i="33"/>
  <c r="E232" i="33"/>
  <c r="E233" i="33"/>
  <c r="E234" i="33"/>
  <c r="E235" i="33"/>
  <c r="E236" i="33"/>
  <c r="E237" i="33"/>
  <c r="E238" i="33"/>
  <c r="E239" i="33"/>
  <c r="H239" i="33" s="1"/>
  <c r="C239" i="66" s="1"/>
  <c r="E240" i="33"/>
  <c r="H240" i="33" s="1"/>
  <c r="C240" i="66" s="1"/>
  <c r="E241" i="33"/>
  <c r="E242" i="33"/>
  <c r="E243" i="33"/>
  <c r="E244" i="33"/>
  <c r="E245" i="33"/>
  <c r="E246" i="33"/>
  <c r="E247" i="33"/>
  <c r="H247" i="33" s="1"/>
  <c r="C247" i="66" s="1"/>
  <c r="E248" i="33"/>
  <c r="H248" i="33" s="1"/>
  <c r="C248" i="66" s="1"/>
  <c r="E249" i="33"/>
  <c r="E250" i="33"/>
  <c r="E251" i="33"/>
  <c r="E252" i="33"/>
  <c r="E253" i="33"/>
  <c r="E254" i="33"/>
  <c r="E255" i="33"/>
  <c r="E256" i="33"/>
  <c r="E257" i="33"/>
  <c r="E258" i="33"/>
  <c r="E259" i="33"/>
  <c r="E260" i="33"/>
  <c r="E261" i="33"/>
  <c r="E262" i="33"/>
  <c r="E263" i="33"/>
  <c r="E264" i="33"/>
  <c r="E265" i="33"/>
  <c r="E266" i="33"/>
  <c r="E267" i="33"/>
  <c r="E268" i="33"/>
  <c r="E269" i="33"/>
  <c r="E270" i="33"/>
  <c r="E271" i="33"/>
  <c r="E41" i="33"/>
  <c r="E47" i="33"/>
  <c r="E48" i="33"/>
  <c r="E49" i="33"/>
  <c r="E126" i="33"/>
  <c r="E109" i="33"/>
  <c r="E177" i="33"/>
  <c r="E272" i="33"/>
  <c r="E178" i="33"/>
  <c r="E273" i="33"/>
  <c r="E45" i="33"/>
  <c r="E139" i="33"/>
  <c r="E140" i="33"/>
  <c r="E87" i="33"/>
  <c r="E99" i="33"/>
  <c r="E274" i="33"/>
  <c r="E275" i="33"/>
  <c r="E276" i="33"/>
  <c r="E277" i="33"/>
  <c r="E278" i="33"/>
  <c r="E279" i="33"/>
  <c r="E280" i="33"/>
  <c r="E281" i="33"/>
  <c r="E282" i="33"/>
  <c r="E283" i="33"/>
  <c r="E284" i="33"/>
  <c r="K6" i="66"/>
  <c r="K7" i="66"/>
  <c r="K8" i="66"/>
  <c r="K9" i="66"/>
  <c r="K10" i="66"/>
  <c r="K11" i="66"/>
  <c r="K12" i="66"/>
  <c r="K13" i="66"/>
  <c r="K14" i="66"/>
  <c r="K15" i="66"/>
  <c r="K16" i="66"/>
  <c r="K17" i="66"/>
  <c r="K18" i="66"/>
  <c r="K19" i="66"/>
  <c r="K20" i="66"/>
  <c r="K21" i="66"/>
  <c r="K22" i="66"/>
  <c r="K23" i="66"/>
  <c r="K24" i="66"/>
  <c r="K25" i="66"/>
  <c r="K26" i="66"/>
  <c r="K27" i="66"/>
  <c r="K28" i="66"/>
  <c r="K29" i="66"/>
  <c r="K30" i="66"/>
  <c r="K31" i="66"/>
  <c r="K32" i="66"/>
  <c r="K33" i="66"/>
  <c r="K34" i="66"/>
  <c r="K35" i="66"/>
  <c r="K36" i="66"/>
  <c r="K37" i="66"/>
  <c r="K38" i="66"/>
  <c r="K39" i="66"/>
  <c r="K40" i="66"/>
  <c r="K42" i="66"/>
  <c r="K43" i="66"/>
  <c r="K44" i="66"/>
  <c r="K46" i="66"/>
  <c r="K50" i="66"/>
  <c r="K51" i="66"/>
  <c r="K52" i="66"/>
  <c r="K53" i="66"/>
  <c r="K54" i="66"/>
  <c r="K55" i="66"/>
  <c r="K56" i="66"/>
  <c r="K57" i="66"/>
  <c r="K58" i="66"/>
  <c r="K59" i="66"/>
  <c r="K60" i="66"/>
  <c r="K61" i="66"/>
  <c r="K62" i="66"/>
  <c r="K63" i="66"/>
  <c r="K64" i="66"/>
  <c r="K65" i="66"/>
  <c r="K66" i="66"/>
  <c r="K67" i="66"/>
  <c r="K68" i="66"/>
  <c r="K69" i="66"/>
  <c r="K70" i="66"/>
  <c r="K71" i="66"/>
  <c r="K72" i="66"/>
  <c r="K73" i="66"/>
  <c r="K74" i="66"/>
  <c r="K75" i="66"/>
  <c r="K76" i="66"/>
  <c r="K77" i="66"/>
  <c r="K78" i="66"/>
  <c r="K79" i="66"/>
  <c r="K80" i="66"/>
  <c r="K81" i="66"/>
  <c r="K82" i="66"/>
  <c r="K83" i="66"/>
  <c r="K84" i="66"/>
  <c r="K85" i="66"/>
  <c r="K86" i="66"/>
  <c r="K88" i="66"/>
  <c r="K89" i="66"/>
  <c r="K90" i="66"/>
  <c r="K91" i="66"/>
  <c r="K92" i="66"/>
  <c r="K93" i="66"/>
  <c r="K94" i="66"/>
  <c r="K95" i="66"/>
  <c r="K96" i="66"/>
  <c r="K97" i="66"/>
  <c r="K98" i="66"/>
  <c r="K100" i="66"/>
  <c r="K101" i="66"/>
  <c r="K102" i="66"/>
  <c r="K103" i="66"/>
  <c r="K104" i="66"/>
  <c r="K105" i="66"/>
  <c r="K106" i="66"/>
  <c r="K107" i="66"/>
  <c r="K108" i="66"/>
  <c r="K110" i="66"/>
  <c r="K111" i="66"/>
  <c r="K112" i="66"/>
  <c r="K113" i="66"/>
  <c r="K114" i="66"/>
  <c r="K115" i="66"/>
  <c r="K116" i="66"/>
  <c r="K117" i="66"/>
  <c r="K118" i="66"/>
  <c r="K119" i="66"/>
  <c r="K120" i="66"/>
  <c r="K121" i="66"/>
  <c r="K122" i="66"/>
  <c r="K123" i="66"/>
  <c r="K124" i="66"/>
  <c r="K125" i="66"/>
  <c r="K127" i="66"/>
  <c r="K128" i="66"/>
  <c r="K129" i="66"/>
  <c r="K130" i="66"/>
  <c r="K131" i="66"/>
  <c r="K132" i="66"/>
  <c r="K133" i="66"/>
  <c r="K134" i="66"/>
  <c r="K135" i="66"/>
  <c r="K136" i="66"/>
  <c r="K137" i="66"/>
  <c r="K138" i="66"/>
  <c r="K141" i="66"/>
  <c r="K142" i="66"/>
  <c r="K143" i="66"/>
  <c r="K144" i="66"/>
  <c r="K145" i="66"/>
  <c r="K146" i="66"/>
  <c r="K147" i="66"/>
  <c r="K148" i="66"/>
  <c r="K149" i="66"/>
  <c r="K150" i="66"/>
  <c r="K151" i="66"/>
  <c r="K152" i="66"/>
  <c r="K153" i="66"/>
  <c r="K154" i="66"/>
  <c r="K155" i="66"/>
  <c r="K156" i="66"/>
  <c r="K157" i="66"/>
  <c r="K158" i="66"/>
  <c r="K159" i="66"/>
  <c r="K160" i="66"/>
  <c r="K161" i="66"/>
  <c r="K162" i="66"/>
  <c r="K163" i="66"/>
  <c r="K164" i="66"/>
  <c r="K165" i="66"/>
  <c r="K166" i="66"/>
  <c r="K167" i="66"/>
  <c r="K168" i="66"/>
  <c r="K169" i="66"/>
  <c r="K170" i="66"/>
  <c r="K171" i="66"/>
  <c r="K172" i="66"/>
  <c r="K173" i="66"/>
  <c r="K174" i="66"/>
  <c r="K175" i="66"/>
  <c r="K176" i="66"/>
  <c r="K179" i="66"/>
  <c r="K180" i="66"/>
  <c r="K181" i="66"/>
  <c r="K182" i="66"/>
  <c r="K183" i="66"/>
  <c r="K184" i="66"/>
  <c r="K185" i="66"/>
  <c r="K186" i="66"/>
  <c r="K187" i="66"/>
  <c r="K188" i="66"/>
  <c r="K189" i="66"/>
  <c r="K190" i="66"/>
  <c r="K191" i="66"/>
  <c r="K192" i="66"/>
  <c r="K193" i="66"/>
  <c r="K194" i="66"/>
  <c r="K195" i="66"/>
  <c r="K196" i="66"/>
  <c r="K197" i="66"/>
  <c r="K198" i="66"/>
  <c r="K199" i="66"/>
  <c r="K200" i="66"/>
  <c r="K201" i="66"/>
  <c r="K202" i="66"/>
  <c r="K203" i="66"/>
  <c r="K204" i="66"/>
  <c r="K205" i="66"/>
  <c r="K206" i="66"/>
  <c r="K207" i="66"/>
  <c r="K208" i="66"/>
  <c r="K209" i="66"/>
  <c r="K210" i="66"/>
  <c r="K211" i="66"/>
  <c r="K212" i="66"/>
  <c r="K213" i="66"/>
  <c r="K214" i="66"/>
  <c r="K215" i="66"/>
  <c r="K216" i="66"/>
  <c r="K217" i="66"/>
  <c r="K218" i="66"/>
  <c r="K219" i="66"/>
  <c r="K220" i="66"/>
  <c r="K221" i="66"/>
  <c r="K222" i="66"/>
  <c r="K223" i="66"/>
  <c r="K224" i="66"/>
  <c r="K225" i="66"/>
  <c r="K226" i="66"/>
  <c r="K227" i="66"/>
  <c r="K228" i="66"/>
  <c r="K229" i="66"/>
  <c r="K230" i="66"/>
  <c r="K231" i="66"/>
  <c r="K232" i="66"/>
  <c r="K233" i="66"/>
  <c r="K234" i="66"/>
  <c r="K235" i="66"/>
  <c r="K236" i="66"/>
  <c r="K237" i="66"/>
  <c r="K238" i="66"/>
  <c r="K239" i="66"/>
  <c r="K240" i="66"/>
  <c r="K241" i="66"/>
  <c r="K242" i="66"/>
  <c r="K243" i="66"/>
  <c r="K244" i="66"/>
  <c r="K245" i="66"/>
  <c r="K246" i="66"/>
  <c r="K247" i="66"/>
  <c r="K248" i="66"/>
  <c r="K249" i="66"/>
  <c r="K250" i="66"/>
  <c r="K251" i="66"/>
  <c r="K252" i="66"/>
  <c r="K253" i="66"/>
  <c r="K254" i="66"/>
  <c r="K255" i="66"/>
  <c r="K256" i="66"/>
  <c r="K257" i="66"/>
  <c r="K258" i="66"/>
  <c r="K259" i="66"/>
  <c r="K260" i="66"/>
  <c r="K261" i="66"/>
  <c r="K262" i="66"/>
  <c r="K263" i="66"/>
  <c r="K264" i="66"/>
  <c r="K265" i="66"/>
  <c r="K266" i="66"/>
  <c r="K267" i="66"/>
  <c r="K268" i="66"/>
  <c r="K269" i="66"/>
  <c r="K270" i="66"/>
  <c r="K271" i="66"/>
  <c r="P271" i="66" s="1"/>
  <c r="K41" i="66"/>
  <c r="P41" i="66" s="1"/>
  <c r="K47" i="66"/>
  <c r="P47" i="66" s="1"/>
  <c r="K48" i="66"/>
  <c r="K49" i="66"/>
  <c r="P49" i="66" s="1"/>
  <c r="K126" i="66"/>
  <c r="K109" i="66"/>
  <c r="P109" i="66" s="1"/>
  <c r="K177" i="66"/>
  <c r="K272" i="66"/>
  <c r="P272" i="66" s="1"/>
  <c r="K178" i="66"/>
  <c r="P178" i="66" s="1"/>
  <c r="K273" i="66"/>
  <c r="K45" i="66"/>
  <c r="K139" i="66"/>
  <c r="K140" i="66"/>
  <c r="K87" i="66"/>
  <c r="P87" i="66" s="1"/>
  <c r="K99" i="66"/>
  <c r="K274" i="66"/>
  <c r="P274" i="66" s="1"/>
  <c r="K275" i="66"/>
  <c r="P275" i="66" s="1"/>
  <c r="K276" i="66"/>
  <c r="P276" i="66" s="1"/>
  <c r="K277" i="66"/>
  <c r="K278" i="66"/>
  <c r="P278" i="66" s="1"/>
  <c r="K279" i="66"/>
  <c r="K280" i="66"/>
  <c r="P280" i="66" s="1"/>
  <c r="K281" i="66"/>
  <c r="K282" i="66"/>
  <c r="P282" i="66" s="1"/>
  <c r="K283" i="66"/>
  <c r="P283" i="66" s="1"/>
  <c r="K284" i="66"/>
  <c r="P284" i="66" s="1"/>
  <c r="K6" i="67"/>
  <c r="K7" i="67"/>
  <c r="K8" i="67"/>
  <c r="K9" i="67"/>
  <c r="K10" i="67"/>
  <c r="K11" i="67"/>
  <c r="K12" i="67"/>
  <c r="K13" i="67"/>
  <c r="K14" i="67"/>
  <c r="K15" i="67"/>
  <c r="K16" i="67"/>
  <c r="N16" i="67" s="1"/>
  <c r="K17" i="67"/>
  <c r="K18" i="67"/>
  <c r="K19" i="67"/>
  <c r="K20" i="67"/>
  <c r="K21" i="67"/>
  <c r="K22" i="67"/>
  <c r="K23" i="67"/>
  <c r="K24" i="67"/>
  <c r="K25" i="67"/>
  <c r="K26" i="67"/>
  <c r="K27" i="67"/>
  <c r="K28" i="67"/>
  <c r="K29" i="67"/>
  <c r="K30" i="67"/>
  <c r="K31" i="67"/>
  <c r="K32" i="67"/>
  <c r="K33" i="67"/>
  <c r="K34" i="67"/>
  <c r="K35" i="67"/>
  <c r="K36" i="67"/>
  <c r="K37" i="67"/>
  <c r="K38" i="67"/>
  <c r="K39" i="67"/>
  <c r="K40" i="67"/>
  <c r="K42" i="67"/>
  <c r="K43" i="67"/>
  <c r="K44" i="67"/>
  <c r="K46" i="67"/>
  <c r="K50" i="67"/>
  <c r="K51" i="67"/>
  <c r="K52" i="67"/>
  <c r="K53" i="67"/>
  <c r="K54" i="67"/>
  <c r="K55" i="67"/>
  <c r="K56" i="67"/>
  <c r="K57" i="67"/>
  <c r="K58" i="67"/>
  <c r="K59" i="67"/>
  <c r="K60" i="67"/>
  <c r="K61" i="67"/>
  <c r="K62" i="67"/>
  <c r="K63" i="67"/>
  <c r="K64" i="67"/>
  <c r="K65" i="67"/>
  <c r="K66" i="67"/>
  <c r="K67" i="67"/>
  <c r="K68" i="67"/>
  <c r="K69" i="67"/>
  <c r="K70" i="67"/>
  <c r="K71" i="67"/>
  <c r="K72" i="67"/>
  <c r="K73" i="67"/>
  <c r="K74" i="67"/>
  <c r="K75" i="67"/>
  <c r="K76" i="67"/>
  <c r="K77" i="67"/>
  <c r="K78" i="67"/>
  <c r="K79" i="67"/>
  <c r="K80" i="67"/>
  <c r="K81" i="67"/>
  <c r="K82" i="67"/>
  <c r="K83" i="67"/>
  <c r="K84" i="67"/>
  <c r="K85" i="67"/>
  <c r="K86" i="67"/>
  <c r="K88" i="67"/>
  <c r="K89" i="67"/>
  <c r="K90" i="67"/>
  <c r="K91" i="67"/>
  <c r="K92" i="67"/>
  <c r="K93" i="67"/>
  <c r="K94" i="67"/>
  <c r="K95" i="67"/>
  <c r="K96" i="67"/>
  <c r="K97" i="67"/>
  <c r="K98" i="67"/>
  <c r="K100" i="67"/>
  <c r="K101" i="67"/>
  <c r="K102" i="67"/>
  <c r="K103" i="67"/>
  <c r="K104" i="67"/>
  <c r="K105" i="67"/>
  <c r="K106" i="67"/>
  <c r="K107" i="67"/>
  <c r="K108" i="67"/>
  <c r="K110" i="67"/>
  <c r="K111" i="67"/>
  <c r="K112" i="67"/>
  <c r="K113" i="67"/>
  <c r="K114" i="67"/>
  <c r="K115" i="67"/>
  <c r="K116" i="67"/>
  <c r="K117" i="67"/>
  <c r="K118" i="67"/>
  <c r="K119" i="67"/>
  <c r="K120" i="67"/>
  <c r="K121" i="67"/>
  <c r="K122" i="67"/>
  <c r="K123" i="67"/>
  <c r="K124" i="67"/>
  <c r="K125" i="67"/>
  <c r="K127" i="67"/>
  <c r="K128" i="67"/>
  <c r="K129" i="67"/>
  <c r="K130" i="67"/>
  <c r="K131" i="67"/>
  <c r="K132" i="67"/>
  <c r="K133" i="67"/>
  <c r="K134" i="67"/>
  <c r="K135" i="67"/>
  <c r="K136" i="67"/>
  <c r="K137" i="67"/>
  <c r="K138" i="67"/>
  <c r="K141" i="67"/>
  <c r="K142" i="67"/>
  <c r="K143" i="67"/>
  <c r="K144" i="67"/>
  <c r="K145" i="67"/>
  <c r="K146" i="67"/>
  <c r="K147" i="67"/>
  <c r="K148" i="67"/>
  <c r="K149" i="67"/>
  <c r="K150" i="67"/>
  <c r="K151" i="67"/>
  <c r="K152" i="67"/>
  <c r="K153" i="67"/>
  <c r="K154" i="67"/>
  <c r="K155" i="67"/>
  <c r="K156" i="67"/>
  <c r="K157" i="67"/>
  <c r="K158" i="67"/>
  <c r="K159" i="67"/>
  <c r="K160" i="67"/>
  <c r="K161" i="67"/>
  <c r="K162" i="67"/>
  <c r="K163" i="67"/>
  <c r="K164" i="67"/>
  <c r="K165" i="67"/>
  <c r="K166" i="67"/>
  <c r="K167" i="67"/>
  <c r="K168" i="67"/>
  <c r="K169" i="67"/>
  <c r="K170" i="67"/>
  <c r="K171" i="67"/>
  <c r="K172" i="67"/>
  <c r="K173" i="67"/>
  <c r="K174" i="67"/>
  <c r="K175" i="67"/>
  <c r="K176" i="67"/>
  <c r="K179" i="67"/>
  <c r="K180" i="67"/>
  <c r="K181" i="67"/>
  <c r="K182" i="67"/>
  <c r="K183" i="67"/>
  <c r="K184" i="67"/>
  <c r="K185" i="67"/>
  <c r="K186" i="67"/>
  <c r="K187" i="67"/>
  <c r="K188" i="67"/>
  <c r="K189" i="67"/>
  <c r="K190" i="67"/>
  <c r="K191" i="67"/>
  <c r="K192" i="67"/>
  <c r="K193" i="67"/>
  <c r="K194" i="67"/>
  <c r="K195" i="67"/>
  <c r="K196" i="67"/>
  <c r="K197" i="67"/>
  <c r="K198" i="67"/>
  <c r="K199" i="67"/>
  <c r="K200" i="67"/>
  <c r="K201" i="67"/>
  <c r="K202" i="67"/>
  <c r="K203" i="67"/>
  <c r="K204" i="67"/>
  <c r="K205" i="67"/>
  <c r="K206" i="67"/>
  <c r="K207" i="67"/>
  <c r="K208" i="67"/>
  <c r="K209" i="67"/>
  <c r="K210" i="67"/>
  <c r="K211" i="67"/>
  <c r="K212" i="67"/>
  <c r="K213" i="67"/>
  <c r="K214" i="67"/>
  <c r="K215" i="67"/>
  <c r="K216" i="67"/>
  <c r="K217" i="67"/>
  <c r="K218" i="67"/>
  <c r="K219" i="67"/>
  <c r="K220" i="67"/>
  <c r="K221" i="67"/>
  <c r="K222" i="67"/>
  <c r="K223" i="67"/>
  <c r="K224" i="67"/>
  <c r="K225" i="67"/>
  <c r="K226" i="67"/>
  <c r="K227" i="67"/>
  <c r="K228" i="67"/>
  <c r="K229" i="67"/>
  <c r="K230" i="67"/>
  <c r="K231" i="67"/>
  <c r="K232" i="67"/>
  <c r="K233" i="67"/>
  <c r="K234" i="67"/>
  <c r="K235" i="67"/>
  <c r="K236" i="67"/>
  <c r="K237" i="67"/>
  <c r="K238" i="67"/>
  <c r="K239" i="67"/>
  <c r="K240" i="67"/>
  <c r="K241" i="67"/>
  <c r="K242" i="67"/>
  <c r="K243" i="67"/>
  <c r="K244" i="67"/>
  <c r="K245" i="67"/>
  <c r="K246" i="67"/>
  <c r="K247" i="67"/>
  <c r="K248" i="67"/>
  <c r="K249" i="67"/>
  <c r="K250" i="67"/>
  <c r="K251" i="67"/>
  <c r="K252" i="67"/>
  <c r="K253" i="67"/>
  <c r="K254" i="67"/>
  <c r="K255" i="67"/>
  <c r="K256" i="67"/>
  <c r="K257" i="67"/>
  <c r="K258" i="67"/>
  <c r="K259" i="67"/>
  <c r="K260" i="67"/>
  <c r="K261" i="67"/>
  <c r="K262" i="67"/>
  <c r="K263" i="67"/>
  <c r="K264" i="67"/>
  <c r="K265" i="67"/>
  <c r="K266" i="67"/>
  <c r="K267" i="67"/>
  <c r="K268" i="67"/>
  <c r="K269" i="67"/>
  <c r="K270" i="67"/>
  <c r="K271" i="67"/>
  <c r="N271" i="67" s="1"/>
  <c r="K41" i="67"/>
  <c r="N41" i="67" s="1"/>
  <c r="K47" i="67"/>
  <c r="N47" i="67" s="1"/>
  <c r="K48" i="67"/>
  <c r="N48" i="67" s="1"/>
  <c r="K49" i="67"/>
  <c r="N49" i="67" s="1"/>
  <c r="K126" i="67"/>
  <c r="N126" i="67" s="1"/>
  <c r="K109" i="67"/>
  <c r="N109" i="67" s="1"/>
  <c r="K177" i="67"/>
  <c r="N177" i="67" s="1"/>
  <c r="K272" i="67"/>
  <c r="N272" i="67" s="1"/>
  <c r="K178" i="67"/>
  <c r="N178" i="67" s="1"/>
  <c r="K273" i="67"/>
  <c r="N273" i="67" s="1"/>
  <c r="K45" i="67"/>
  <c r="N45" i="67" s="1"/>
  <c r="K139" i="67"/>
  <c r="N139" i="67" s="1"/>
  <c r="K140" i="67"/>
  <c r="N140" i="67" s="1"/>
  <c r="K87" i="67"/>
  <c r="N87" i="67" s="1"/>
  <c r="K99" i="67"/>
  <c r="N99" i="67" s="1"/>
  <c r="K274" i="67"/>
  <c r="N274" i="67" s="1"/>
  <c r="K275" i="67"/>
  <c r="N275" i="67" s="1"/>
  <c r="K276" i="67"/>
  <c r="N276" i="67" s="1"/>
  <c r="K277" i="67"/>
  <c r="N277" i="67" s="1"/>
  <c r="K278" i="67"/>
  <c r="N278" i="67" s="1"/>
  <c r="K279" i="67"/>
  <c r="N279" i="67" s="1"/>
  <c r="K280" i="67"/>
  <c r="N280" i="67" s="1"/>
  <c r="K281" i="67"/>
  <c r="N281" i="67" s="1"/>
  <c r="K282" i="67"/>
  <c r="N282" i="67" s="1"/>
  <c r="K283" i="67"/>
  <c r="N283" i="67" s="1"/>
  <c r="K284" i="67"/>
  <c r="N284" i="67" s="1"/>
  <c r="K6" i="70"/>
  <c r="K7" i="70"/>
  <c r="K8" i="70"/>
  <c r="K9" i="70"/>
  <c r="K10" i="70"/>
  <c r="K11" i="70"/>
  <c r="K12" i="70"/>
  <c r="K13" i="70"/>
  <c r="K14" i="70"/>
  <c r="K15" i="70"/>
  <c r="K16" i="70"/>
  <c r="K17" i="70"/>
  <c r="K18" i="70"/>
  <c r="K19" i="70"/>
  <c r="K20" i="70"/>
  <c r="K21" i="70"/>
  <c r="K22" i="70"/>
  <c r="K23" i="70"/>
  <c r="K24" i="70"/>
  <c r="K25" i="70"/>
  <c r="K26" i="70"/>
  <c r="K27" i="70"/>
  <c r="K28" i="70"/>
  <c r="K29" i="70"/>
  <c r="K30" i="70"/>
  <c r="K31" i="70"/>
  <c r="K32" i="70"/>
  <c r="K33" i="70"/>
  <c r="K34" i="70"/>
  <c r="K35" i="70"/>
  <c r="K36" i="70"/>
  <c r="K37" i="70"/>
  <c r="K38" i="70"/>
  <c r="K39" i="70"/>
  <c r="K40" i="70"/>
  <c r="K42" i="70"/>
  <c r="K43" i="70"/>
  <c r="K44" i="70"/>
  <c r="K46" i="70"/>
  <c r="K50" i="70"/>
  <c r="K51" i="70"/>
  <c r="K52" i="70"/>
  <c r="K53" i="70"/>
  <c r="K54" i="70"/>
  <c r="K55" i="70"/>
  <c r="K56" i="70"/>
  <c r="K57" i="70"/>
  <c r="K58" i="70"/>
  <c r="K59" i="70"/>
  <c r="K60" i="70"/>
  <c r="K61" i="70"/>
  <c r="K62" i="70"/>
  <c r="K63" i="70"/>
  <c r="K64" i="70"/>
  <c r="K65" i="70"/>
  <c r="K66" i="70"/>
  <c r="K67" i="70"/>
  <c r="K68" i="70"/>
  <c r="K69" i="70"/>
  <c r="K70" i="70"/>
  <c r="K71" i="70"/>
  <c r="K72" i="70"/>
  <c r="K73" i="70"/>
  <c r="K74" i="70"/>
  <c r="K75" i="70"/>
  <c r="K76" i="70"/>
  <c r="K77" i="70"/>
  <c r="K78" i="70"/>
  <c r="K79" i="70"/>
  <c r="K80" i="70"/>
  <c r="K81" i="70"/>
  <c r="K82" i="70"/>
  <c r="K83" i="70"/>
  <c r="K84" i="70"/>
  <c r="K85" i="70"/>
  <c r="K86" i="70"/>
  <c r="K88" i="70"/>
  <c r="K89" i="70"/>
  <c r="K90" i="70"/>
  <c r="K91" i="70"/>
  <c r="K92" i="70"/>
  <c r="K93" i="70"/>
  <c r="K94" i="70"/>
  <c r="K95" i="70"/>
  <c r="K96" i="70"/>
  <c r="K97" i="70"/>
  <c r="K98" i="70"/>
  <c r="K100" i="70"/>
  <c r="K101" i="70"/>
  <c r="K102" i="70"/>
  <c r="K103" i="70"/>
  <c r="K104" i="70"/>
  <c r="K105" i="70"/>
  <c r="K106" i="70"/>
  <c r="K107" i="70"/>
  <c r="K108" i="70"/>
  <c r="K110" i="70"/>
  <c r="K111" i="70"/>
  <c r="K112" i="70"/>
  <c r="K113" i="70"/>
  <c r="K114" i="70"/>
  <c r="K115" i="70"/>
  <c r="K116" i="70"/>
  <c r="K117" i="70"/>
  <c r="K118" i="70"/>
  <c r="K119" i="70"/>
  <c r="K120" i="70"/>
  <c r="K121" i="70"/>
  <c r="K122" i="70"/>
  <c r="K123" i="70"/>
  <c r="K124" i="70"/>
  <c r="K125" i="70"/>
  <c r="K127" i="70"/>
  <c r="K128" i="70"/>
  <c r="K129" i="70"/>
  <c r="K130" i="70"/>
  <c r="K131" i="70"/>
  <c r="K132" i="70"/>
  <c r="K133" i="70"/>
  <c r="K134" i="70"/>
  <c r="K135" i="70"/>
  <c r="K136" i="70"/>
  <c r="K137" i="70"/>
  <c r="K138" i="70"/>
  <c r="K141" i="70"/>
  <c r="K142" i="70"/>
  <c r="K143" i="70"/>
  <c r="K144" i="70"/>
  <c r="K145" i="70"/>
  <c r="K146" i="70"/>
  <c r="K147" i="70"/>
  <c r="K148" i="70"/>
  <c r="K149" i="70"/>
  <c r="K150" i="70"/>
  <c r="K151" i="70"/>
  <c r="K152" i="70"/>
  <c r="K153" i="70"/>
  <c r="K154" i="70"/>
  <c r="K155" i="70"/>
  <c r="K156" i="70"/>
  <c r="K157" i="70"/>
  <c r="K158" i="70"/>
  <c r="K159" i="70"/>
  <c r="K160" i="70"/>
  <c r="K161" i="70"/>
  <c r="K162" i="70"/>
  <c r="K163" i="70"/>
  <c r="K164" i="70"/>
  <c r="K165" i="70"/>
  <c r="K166" i="70"/>
  <c r="K167" i="70"/>
  <c r="K168" i="70"/>
  <c r="K169" i="70"/>
  <c r="K170" i="70"/>
  <c r="K171" i="70"/>
  <c r="K172" i="70"/>
  <c r="K173" i="70"/>
  <c r="K174" i="70"/>
  <c r="K175" i="70"/>
  <c r="K176" i="70"/>
  <c r="K179" i="70"/>
  <c r="K180" i="70"/>
  <c r="K181" i="70"/>
  <c r="K182" i="70"/>
  <c r="K183" i="70"/>
  <c r="K184" i="70"/>
  <c r="K185" i="70"/>
  <c r="K186" i="70"/>
  <c r="K187" i="70"/>
  <c r="K188" i="70"/>
  <c r="K189" i="70"/>
  <c r="K190" i="70"/>
  <c r="K191" i="70"/>
  <c r="K192" i="70"/>
  <c r="K193" i="70"/>
  <c r="K194" i="70"/>
  <c r="K195" i="70"/>
  <c r="K196" i="70"/>
  <c r="K197" i="70"/>
  <c r="K198" i="70"/>
  <c r="K199" i="70"/>
  <c r="K200" i="70"/>
  <c r="K201" i="70"/>
  <c r="K202" i="70"/>
  <c r="K203" i="70"/>
  <c r="K204" i="70"/>
  <c r="K205" i="70"/>
  <c r="K206" i="70"/>
  <c r="K207" i="70"/>
  <c r="K208" i="70"/>
  <c r="K209" i="70"/>
  <c r="K210" i="70"/>
  <c r="K211" i="70"/>
  <c r="K212" i="70"/>
  <c r="K213" i="70"/>
  <c r="K214" i="70"/>
  <c r="K215" i="70"/>
  <c r="K216" i="70"/>
  <c r="K217" i="70"/>
  <c r="K218" i="70"/>
  <c r="K219" i="70"/>
  <c r="K220" i="70"/>
  <c r="K221" i="70"/>
  <c r="K222" i="70"/>
  <c r="K223" i="70"/>
  <c r="K224" i="70"/>
  <c r="K225" i="70"/>
  <c r="K226" i="70"/>
  <c r="K227" i="70"/>
  <c r="K228" i="70"/>
  <c r="K229" i="70"/>
  <c r="K230" i="70"/>
  <c r="K231" i="70"/>
  <c r="K232" i="70"/>
  <c r="K233" i="70"/>
  <c r="K234" i="70"/>
  <c r="K235" i="70"/>
  <c r="K236" i="70"/>
  <c r="K237" i="70"/>
  <c r="K238" i="70"/>
  <c r="K239" i="70"/>
  <c r="K240" i="70"/>
  <c r="K241" i="70"/>
  <c r="K242" i="70"/>
  <c r="K243" i="70"/>
  <c r="K244" i="70"/>
  <c r="K245" i="70"/>
  <c r="K246" i="70"/>
  <c r="K247" i="70"/>
  <c r="K248" i="70"/>
  <c r="K249" i="70"/>
  <c r="K250" i="70"/>
  <c r="K251" i="70"/>
  <c r="K252" i="70"/>
  <c r="K253" i="70"/>
  <c r="K254" i="70"/>
  <c r="K255" i="70"/>
  <c r="K256" i="70"/>
  <c r="K257" i="70"/>
  <c r="K258" i="70"/>
  <c r="K259" i="70"/>
  <c r="K260" i="70"/>
  <c r="K261" i="70"/>
  <c r="K262" i="70"/>
  <c r="K263" i="70"/>
  <c r="K264" i="70"/>
  <c r="K265" i="70"/>
  <c r="K266" i="70"/>
  <c r="K267" i="70"/>
  <c r="K268" i="70"/>
  <c r="K269" i="70"/>
  <c r="K270" i="70"/>
  <c r="K271" i="70"/>
  <c r="N271" i="70" s="1"/>
  <c r="K41" i="70"/>
  <c r="N41" i="70" s="1"/>
  <c r="K47" i="70"/>
  <c r="N47" i="70" s="1"/>
  <c r="K48" i="70"/>
  <c r="N48" i="70" s="1"/>
  <c r="K49" i="70"/>
  <c r="N49" i="70" s="1"/>
  <c r="K126" i="70"/>
  <c r="N126" i="70" s="1"/>
  <c r="K109" i="70"/>
  <c r="N109" i="70" s="1"/>
  <c r="K177" i="70"/>
  <c r="N177" i="70" s="1"/>
  <c r="K272" i="70"/>
  <c r="N272" i="70" s="1"/>
  <c r="K178" i="70"/>
  <c r="N178" i="70" s="1"/>
  <c r="K273" i="70"/>
  <c r="N273" i="70" s="1"/>
  <c r="K45" i="70"/>
  <c r="N45" i="70" s="1"/>
  <c r="K139" i="70"/>
  <c r="N139" i="70" s="1"/>
  <c r="K140" i="70"/>
  <c r="N140" i="70" s="1"/>
  <c r="K87" i="70"/>
  <c r="N87" i="70" s="1"/>
  <c r="K99" i="70"/>
  <c r="N99" i="70" s="1"/>
  <c r="K274" i="70"/>
  <c r="N274" i="70" s="1"/>
  <c r="K275" i="70"/>
  <c r="N275" i="70" s="1"/>
  <c r="K276" i="70"/>
  <c r="N276" i="70" s="1"/>
  <c r="K277" i="70"/>
  <c r="N277" i="70" s="1"/>
  <c r="K278" i="70"/>
  <c r="N278" i="70" s="1"/>
  <c r="K279" i="70"/>
  <c r="N279" i="70" s="1"/>
  <c r="K280" i="70"/>
  <c r="N280" i="70" s="1"/>
  <c r="K281" i="70"/>
  <c r="N281" i="70" s="1"/>
  <c r="K282" i="70"/>
  <c r="N282" i="70" s="1"/>
  <c r="K283" i="70"/>
  <c r="N283" i="70" s="1"/>
  <c r="K284" i="70"/>
  <c r="N284" i="70" s="1"/>
  <c r="K6" i="71"/>
  <c r="K7" i="71"/>
  <c r="K8" i="71"/>
  <c r="K9" i="71"/>
  <c r="K10" i="71"/>
  <c r="K11" i="71"/>
  <c r="K12" i="71"/>
  <c r="K13" i="71"/>
  <c r="K14" i="71"/>
  <c r="K15" i="71"/>
  <c r="K16" i="71"/>
  <c r="K17" i="71"/>
  <c r="K18" i="71"/>
  <c r="K19" i="71"/>
  <c r="K20" i="71"/>
  <c r="K21" i="71"/>
  <c r="K22" i="71"/>
  <c r="K23" i="71"/>
  <c r="K24" i="71"/>
  <c r="K25" i="71"/>
  <c r="K26" i="71"/>
  <c r="K27" i="71"/>
  <c r="K28" i="71"/>
  <c r="K29" i="71"/>
  <c r="K30" i="71"/>
  <c r="K31" i="71"/>
  <c r="K32" i="71"/>
  <c r="K33" i="71"/>
  <c r="K34" i="71"/>
  <c r="K35" i="71"/>
  <c r="K36" i="71"/>
  <c r="K37" i="71"/>
  <c r="K38" i="71"/>
  <c r="K39" i="71"/>
  <c r="K40" i="71"/>
  <c r="K42" i="71"/>
  <c r="K43" i="71"/>
  <c r="K44" i="71"/>
  <c r="K46" i="71"/>
  <c r="K50" i="71"/>
  <c r="K51" i="71"/>
  <c r="K52" i="71"/>
  <c r="K53" i="71"/>
  <c r="K54" i="71"/>
  <c r="K55" i="71"/>
  <c r="K56" i="71"/>
  <c r="K57" i="71"/>
  <c r="K58" i="71"/>
  <c r="K59" i="71"/>
  <c r="K60" i="71"/>
  <c r="K61" i="71"/>
  <c r="K62" i="71"/>
  <c r="K63" i="71"/>
  <c r="K64" i="71"/>
  <c r="K65" i="71"/>
  <c r="K66" i="71"/>
  <c r="K67" i="71"/>
  <c r="K68" i="71"/>
  <c r="K69" i="71"/>
  <c r="K70" i="71"/>
  <c r="K71" i="71"/>
  <c r="K72" i="71"/>
  <c r="K73" i="71"/>
  <c r="K74" i="71"/>
  <c r="K75" i="71"/>
  <c r="K76" i="71"/>
  <c r="K77" i="71"/>
  <c r="K78" i="71"/>
  <c r="K79" i="71"/>
  <c r="K80" i="71"/>
  <c r="K81" i="71"/>
  <c r="K82" i="71"/>
  <c r="K83" i="71"/>
  <c r="K84" i="71"/>
  <c r="K85" i="71"/>
  <c r="K86" i="71"/>
  <c r="K88" i="71"/>
  <c r="K89" i="71"/>
  <c r="K90" i="71"/>
  <c r="K91" i="71"/>
  <c r="K92" i="71"/>
  <c r="K93" i="71"/>
  <c r="K94" i="71"/>
  <c r="K95" i="71"/>
  <c r="K96" i="71"/>
  <c r="K97" i="71"/>
  <c r="K98" i="71"/>
  <c r="K100" i="71"/>
  <c r="K101" i="71"/>
  <c r="K102" i="71"/>
  <c r="K103" i="71"/>
  <c r="K104" i="71"/>
  <c r="K105" i="71"/>
  <c r="K106" i="71"/>
  <c r="K107" i="71"/>
  <c r="K108" i="71"/>
  <c r="K110" i="71"/>
  <c r="K111" i="71"/>
  <c r="K112" i="71"/>
  <c r="K113" i="71"/>
  <c r="K114" i="71"/>
  <c r="K115" i="71"/>
  <c r="K116" i="71"/>
  <c r="K117" i="71"/>
  <c r="K118" i="71"/>
  <c r="K119" i="71"/>
  <c r="K120" i="71"/>
  <c r="K121" i="71"/>
  <c r="K122" i="71"/>
  <c r="K123" i="71"/>
  <c r="K124" i="71"/>
  <c r="K125" i="71"/>
  <c r="K127" i="71"/>
  <c r="K128" i="71"/>
  <c r="K129" i="71"/>
  <c r="K130" i="71"/>
  <c r="K131" i="71"/>
  <c r="K132" i="71"/>
  <c r="K133" i="71"/>
  <c r="K134" i="71"/>
  <c r="K135" i="71"/>
  <c r="K136" i="71"/>
  <c r="K137" i="71"/>
  <c r="K138" i="71"/>
  <c r="K141" i="71"/>
  <c r="K142" i="71"/>
  <c r="K143" i="71"/>
  <c r="K144" i="71"/>
  <c r="K145" i="71"/>
  <c r="K146" i="71"/>
  <c r="K147" i="71"/>
  <c r="K148" i="71"/>
  <c r="K149" i="71"/>
  <c r="K150" i="71"/>
  <c r="K151" i="71"/>
  <c r="K152" i="71"/>
  <c r="K153" i="71"/>
  <c r="K154" i="71"/>
  <c r="K155" i="71"/>
  <c r="K156" i="71"/>
  <c r="K157" i="71"/>
  <c r="K158" i="71"/>
  <c r="K159" i="71"/>
  <c r="K160" i="71"/>
  <c r="K161" i="71"/>
  <c r="K162" i="71"/>
  <c r="K163" i="71"/>
  <c r="K164" i="71"/>
  <c r="K165" i="71"/>
  <c r="K166" i="71"/>
  <c r="K167" i="71"/>
  <c r="K168" i="71"/>
  <c r="K169" i="71"/>
  <c r="K170" i="71"/>
  <c r="K171" i="71"/>
  <c r="K172" i="71"/>
  <c r="K173" i="71"/>
  <c r="K174" i="71"/>
  <c r="K175" i="71"/>
  <c r="K176" i="71"/>
  <c r="K179" i="71"/>
  <c r="K180" i="71"/>
  <c r="K181" i="71"/>
  <c r="K182" i="71"/>
  <c r="K183" i="71"/>
  <c r="K184" i="71"/>
  <c r="K185" i="71"/>
  <c r="K186" i="71"/>
  <c r="K187" i="71"/>
  <c r="K188" i="71"/>
  <c r="K189" i="71"/>
  <c r="K190" i="71"/>
  <c r="K191" i="71"/>
  <c r="K192" i="71"/>
  <c r="K193" i="71"/>
  <c r="K194" i="71"/>
  <c r="K195" i="71"/>
  <c r="K196" i="71"/>
  <c r="K197" i="71"/>
  <c r="K198" i="71"/>
  <c r="K199" i="71"/>
  <c r="K200" i="71"/>
  <c r="K201" i="71"/>
  <c r="K202" i="71"/>
  <c r="K203" i="71"/>
  <c r="K204" i="71"/>
  <c r="K205" i="71"/>
  <c r="K206" i="71"/>
  <c r="K207" i="71"/>
  <c r="K208" i="71"/>
  <c r="K209" i="71"/>
  <c r="K210" i="71"/>
  <c r="K211" i="71"/>
  <c r="K212" i="71"/>
  <c r="K213" i="71"/>
  <c r="K214" i="71"/>
  <c r="K215" i="71"/>
  <c r="K216" i="71"/>
  <c r="K217" i="71"/>
  <c r="K218" i="71"/>
  <c r="K219" i="71"/>
  <c r="K220" i="71"/>
  <c r="K221" i="71"/>
  <c r="K222" i="71"/>
  <c r="K223" i="71"/>
  <c r="K224" i="71"/>
  <c r="K225" i="71"/>
  <c r="K226" i="71"/>
  <c r="K227" i="71"/>
  <c r="K228" i="71"/>
  <c r="K229" i="71"/>
  <c r="K230" i="71"/>
  <c r="K231" i="71"/>
  <c r="K232" i="71"/>
  <c r="K233" i="71"/>
  <c r="K234" i="71"/>
  <c r="K235" i="71"/>
  <c r="K236" i="71"/>
  <c r="K237" i="71"/>
  <c r="K238" i="71"/>
  <c r="K239" i="71"/>
  <c r="K240" i="71"/>
  <c r="K241" i="71"/>
  <c r="K242" i="71"/>
  <c r="K243" i="71"/>
  <c r="K244" i="71"/>
  <c r="K245" i="71"/>
  <c r="K246" i="71"/>
  <c r="K247" i="71"/>
  <c r="K248" i="71"/>
  <c r="K249" i="71"/>
  <c r="K250" i="71"/>
  <c r="K251" i="71"/>
  <c r="K252" i="71"/>
  <c r="K253" i="71"/>
  <c r="K254" i="71"/>
  <c r="K255" i="71"/>
  <c r="K256" i="71"/>
  <c r="K257" i="71"/>
  <c r="K258" i="71"/>
  <c r="K259" i="71"/>
  <c r="K260" i="71"/>
  <c r="K261" i="71"/>
  <c r="K262" i="71"/>
  <c r="K263" i="71"/>
  <c r="K264" i="71"/>
  <c r="K265" i="71"/>
  <c r="K266" i="71"/>
  <c r="K267" i="71"/>
  <c r="K268" i="71"/>
  <c r="K269" i="71"/>
  <c r="K270" i="71"/>
  <c r="K271" i="71"/>
  <c r="N271" i="71" s="1"/>
  <c r="K41" i="71"/>
  <c r="N41" i="71" s="1"/>
  <c r="K47" i="71"/>
  <c r="N47" i="71" s="1"/>
  <c r="K48" i="71"/>
  <c r="K49" i="71"/>
  <c r="N49" i="71" s="1"/>
  <c r="K126" i="71"/>
  <c r="N126" i="71" s="1"/>
  <c r="K109" i="71"/>
  <c r="K177" i="71"/>
  <c r="K272" i="71"/>
  <c r="K178" i="71"/>
  <c r="K273" i="71"/>
  <c r="K45" i="71"/>
  <c r="K139" i="71"/>
  <c r="K140" i="71"/>
  <c r="K87" i="71"/>
  <c r="K99" i="71"/>
  <c r="N99" i="71" s="1"/>
  <c r="K274" i="71"/>
  <c r="N274" i="71" s="1"/>
  <c r="K275" i="71"/>
  <c r="K276" i="71"/>
  <c r="K277" i="71"/>
  <c r="K278" i="71"/>
  <c r="K279" i="71"/>
  <c r="K280" i="71"/>
  <c r="K281" i="71"/>
  <c r="N281" i="71" s="1"/>
  <c r="K282" i="71"/>
  <c r="N282" i="71" s="1"/>
  <c r="K283" i="71"/>
  <c r="N283" i="71" s="1"/>
  <c r="K284" i="71"/>
  <c r="K6" i="68"/>
  <c r="K7" i="68"/>
  <c r="K8" i="68"/>
  <c r="K9" i="68"/>
  <c r="K10" i="68"/>
  <c r="K11" i="68"/>
  <c r="K12" i="68"/>
  <c r="K13" i="68"/>
  <c r="K14" i="68"/>
  <c r="K15" i="68"/>
  <c r="K16" i="68"/>
  <c r="K17" i="68"/>
  <c r="K18" i="68"/>
  <c r="K19" i="68"/>
  <c r="K20" i="68"/>
  <c r="K21" i="68"/>
  <c r="K22" i="68"/>
  <c r="K23" i="68"/>
  <c r="K24" i="68"/>
  <c r="K25" i="68"/>
  <c r="K26" i="68"/>
  <c r="K27" i="68"/>
  <c r="K28" i="68"/>
  <c r="K29" i="68"/>
  <c r="K30" i="68"/>
  <c r="K31" i="68"/>
  <c r="K32" i="68"/>
  <c r="K33" i="68"/>
  <c r="K34" i="68"/>
  <c r="K35" i="68"/>
  <c r="K36" i="68"/>
  <c r="K37" i="68"/>
  <c r="K38" i="68"/>
  <c r="K39" i="68"/>
  <c r="K40" i="68"/>
  <c r="K42" i="68"/>
  <c r="K43" i="68"/>
  <c r="K44" i="68"/>
  <c r="K46" i="68"/>
  <c r="K50" i="68"/>
  <c r="K51" i="68"/>
  <c r="K52" i="68"/>
  <c r="K53" i="68"/>
  <c r="K54" i="68"/>
  <c r="K55" i="68"/>
  <c r="K56" i="68"/>
  <c r="K57" i="68"/>
  <c r="K58" i="68"/>
  <c r="K59" i="68"/>
  <c r="K60" i="68"/>
  <c r="K61" i="68"/>
  <c r="K62" i="68"/>
  <c r="K63" i="68"/>
  <c r="K64" i="68"/>
  <c r="K65" i="68"/>
  <c r="K66" i="68"/>
  <c r="K67" i="68"/>
  <c r="K68" i="68"/>
  <c r="K69" i="68"/>
  <c r="K70" i="68"/>
  <c r="K71" i="68"/>
  <c r="K72" i="68"/>
  <c r="K73" i="68"/>
  <c r="K74" i="68"/>
  <c r="K75" i="68"/>
  <c r="K76" i="68"/>
  <c r="K77" i="68"/>
  <c r="K78" i="68"/>
  <c r="K79" i="68"/>
  <c r="K80" i="68"/>
  <c r="K81" i="68"/>
  <c r="K82" i="68"/>
  <c r="K83" i="68"/>
  <c r="K84" i="68"/>
  <c r="K85" i="68"/>
  <c r="K86" i="68"/>
  <c r="K88" i="68"/>
  <c r="K89" i="68"/>
  <c r="K90" i="68"/>
  <c r="K91" i="68"/>
  <c r="K92" i="68"/>
  <c r="K93" i="68"/>
  <c r="K94" i="68"/>
  <c r="K95" i="68"/>
  <c r="K96" i="68"/>
  <c r="K97" i="68"/>
  <c r="K98" i="68"/>
  <c r="K100" i="68"/>
  <c r="K101" i="68"/>
  <c r="K102" i="68"/>
  <c r="K103" i="68"/>
  <c r="K104" i="68"/>
  <c r="K105" i="68"/>
  <c r="K106" i="68"/>
  <c r="K107" i="68"/>
  <c r="K108" i="68"/>
  <c r="K110" i="68"/>
  <c r="K111" i="68"/>
  <c r="K112" i="68"/>
  <c r="K113" i="68"/>
  <c r="K114" i="68"/>
  <c r="K115" i="68"/>
  <c r="K116" i="68"/>
  <c r="K117" i="68"/>
  <c r="K118" i="68"/>
  <c r="K119" i="68"/>
  <c r="K120" i="68"/>
  <c r="K121" i="68"/>
  <c r="K122" i="68"/>
  <c r="K123" i="68"/>
  <c r="K124" i="68"/>
  <c r="K125" i="68"/>
  <c r="K127" i="68"/>
  <c r="K128" i="68"/>
  <c r="K129" i="68"/>
  <c r="K130" i="68"/>
  <c r="K131" i="68"/>
  <c r="K132" i="68"/>
  <c r="K133" i="68"/>
  <c r="K134" i="68"/>
  <c r="K135" i="68"/>
  <c r="K136" i="68"/>
  <c r="K137" i="68"/>
  <c r="K138" i="68"/>
  <c r="K141" i="68"/>
  <c r="K142" i="68"/>
  <c r="K143" i="68"/>
  <c r="K144" i="68"/>
  <c r="K145" i="68"/>
  <c r="K146" i="68"/>
  <c r="K147" i="68"/>
  <c r="K148" i="68"/>
  <c r="K149" i="68"/>
  <c r="K150" i="68"/>
  <c r="K151" i="68"/>
  <c r="K152" i="68"/>
  <c r="K153" i="68"/>
  <c r="K154" i="68"/>
  <c r="K155" i="68"/>
  <c r="K156" i="68"/>
  <c r="K157" i="68"/>
  <c r="K158" i="68"/>
  <c r="K159" i="68"/>
  <c r="K160" i="68"/>
  <c r="K161" i="68"/>
  <c r="K162" i="68"/>
  <c r="K163" i="68"/>
  <c r="K164" i="68"/>
  <c r="K165" i="68"/>
  <c r="K166" i="68"/>
  <c r="K167" i="68"/>
  <c r="K168" i="68"/>
  <c r="K169" i="68"/>
  <c r="K170" i="68"/>
  <c r="K171" i="68"/>
  <c r="K172" i="68"/>
  <c r="K173" i="68"/>
  <c r="K174" i="68"/>
  <c r="K175" i="68"/>
  <c r="K176" i="68"/>
  <c r="K179" i="68"/>
  <c r="K180" i="68"/>
  <c r="K181" i="68"/>
  <c r="K182" i="68"/>
  <c r="K183" i="68"/>
  <c r="K184" i="68"/>
  <c r="K185" i="68"/>
  <c r="K186" i="68"/>
  <c r="K187" i="68"/>
  <c r="K188" i="68"/>
  <c r="K189" i="68"/>
  <c r="K190" i="68"/>
  <c r="K191" i="68"/>
  <c r="K192" i="68"/>
  <c r="K193" i="68"/>
  <c r="K194" i="68"/>
  <c r="K195" i="68"/>
  <c r="K196" i="68"/>
  <c r="K197" i="68"/>
  <c r="K198" i="68"/>
  <c r="K199" i="68"/>
  <c r="K200" i="68"/>
  <c r="K201" i="68"/>
  <c r="K202" i="68"/>
  <c r="K203" i="68"/>
  <c r="K204" i="68"/>
  <c r="K205" i="68"/>
  <c r="K206" i="68"/>
  <c r="K207" i="68"/>
  <c r="K208" i="68"/>
  <c r="K209" i="68"/>
  <c r="K210" i="68"/>
  <c r="K211" i="68"/>
  <c r="K212" i="68"/>
  <c r="K213" i="68"/>
  <c r="K214" i="68"/>
  <c r="K215" i="68"/>
  <c r="K216" i="68"/>
  <c r="K217" i="68"/>
  <c r="K218" i="68"/>
  <c r="K219" i="68"/>
  <c r="K220" i="68"/>
  <c r="K221" i="68"/>
  <c r="K222" i="68"/>
  <c r="K223" i="68"/>
  <c r="K224" i="68"/>
  <c r="K225" i="68"/>
  <c r="K226" i="68"/>
  <c r="K227" i="68"/>
  <c r="K228" i="68"/>
  <c r="K229" i="68"/>
  <c r="K230" i="68"/>
  <c r="K231" i="68"/>
  <c r="K232" i="68"/>
  <c r="K233" i="68"/>
  <c r="K234" i="68"/>
  <c r="K235" i="68"/>
  <c r="K236" i="68"/>
  <c r="K237" i="68"/>
  <c r="K238" i="68"/>
  <c r="K239" i="68"/>
  <c r="K240" i="68"/>
  <c r="K241" i="68"/>
  <c r="K242" i="68"/>
  <c r="K243" i="68"/>
  <c r="K244" i="68"/>
  <c r="K245" i="68"/>
  <c r="K246" i="68"/>
  <c r="K247" i="68"/>
  <c r="K248" i="68"/>
  <c r="K249" i="68"/>
  <c r="K250" i="68"/>
  <c r="K251" i="68"/>
  <c r="K252" i="68"/>
  <c r="K253" i="68"/>
  <c r="K254" i="68"/>
  <c r="K255" i="68"/>
  <c r="K256" i="68"/>
  <c r="K257" i="68"/>
  <c r="K258" i="68"/>
  <c r="K259" i="68"/>
  <c r="K260" i="68"/>
  <c r="K261" i="68"/>
  <c r="K262" i="68"/>
  <c r="K263" i="68"/>
  <c r="K264" i="68"/>
  <c r="K265" i="68"/>
  <c r="K266" i="68"/>
  <c r="K267" i="68"/>
  <c r="K268" i="68"/>
  <c r="K269" i="68"/>
  <c r="K270" i="68"/>
  <c r="K271" i="68"/>
  <c r="N271" i="68" s="1"/>
  <c r="K41" i="68"/>
  <c r="N41" i="68" s="1"/>
  <c r="K47" i="68"/>
  <c r="N47" i="68" s="1"/>
  <c r="K48" i="68"/>
  <c r="N48" i="68" s="1"/>
  <c r="K49" i="68"/>
  <c r="N49" i="68" s="1"/>
  <c r="K126" i="68"/>
  <c r="N126" i="68" s="1"/>
  <c r="K109" i="68"/>
  <c r="K177" i="68"/>
  <c r="K272" i="68"/>
  <c r="K178" i="68"/>
  <c r="K273" i="68"/>
  <c r="N273" i="68" s="1"/>
  <c r="K45" i="68"/>
  <c r="N45" i="68" s="1"/>
  <c r="K139" i="68"/>
  <c r="K140" i="68"/>
  <c r="K87" i="68"/>
  <c r="K99" i="68"/>
  <c r="N99" i="68" s="1"/>
  <c r="K274" i="68"/>
  <c r="K275" i="68"/>
  <c r="K276" i="68"/>
  <c r="K277" i="68"/>
  <c r="K278" i="68"/>
  <c r="K279" i="68"/>
  <c r="N279" i="68" s="1"/>
  <c r="K280" i="68"/>
  <c r="K281" i="68"/>
  <c r="N281" i="68" s="1"/>
  <c r="K282" i="68"/>
  <c r="K283" i="68"/>
  <c r="N283" i="68" s="1"/>
  <c r="K284" i="68"/>
  <c r="N284" i="68" s="1"/>
  <c r="K6" i="69"/>
  <c r="K7" i="69"/>
  <c r="K8" i="69"/>
  <c r="K9" i="69"/>
  <c r="K10" i="69"/>
  <c r="K11" i="69"/>
  <c r="K12" i="69"/>
  <c r="K13" i="69"/>
  <c r="K14" i="69"/>
  <c r="K15" i="69"/>
  <c r="K16" i="69"/>
  <c r="K17" i="69"/>
  <c r="K18" i="69"/>
  <c r="K19" i="69"/>
  <c r="K20" i="69"/>
  <c r="K21" i="69"/>
  <c r="K22" i="69"/>
  <c r="K23" i="69"/>
  <c r="K24" i="69"/>
  <c r="K25" i="69"/>
  <c r="K26" i="69"/>
  <c r="K27" i="69"/>
  <c r="K28" i="69"/>
  <c r="K29" i="69"/>
  <c r="K30" i="69"/>
  <c r="K31" i="69"/>
  <c r="K32" i="69"/>
  <c r="K33" i="69"/>
  <c r="K34" i="69"/>
  <c r="K35" i="69"/>
  <c r="K36" i="69"/>
  <c r="K37" i="69"/>
  <c r="K38" i="69"/>
  <c r="K39" i="69"/>
  <c r="K40" i="69"/>
  <c r="K42" i="69"/>
  <c r="K43" i="69"/>
  <c r="K44" i="69"/>
  <c r="K46" i="69"/>
  <c r="K50" i="69"/>
  <c r="K51" i="69"/>
  <c r="K52" i="69"/>
  <c r="K53" i="69"/>
  <c r="K54" i="69"/>
  <c r="K55" i="69"/>
  <c r="K56" i="69"/>
  <c r="K57" i="69"/>
  <c r="K58" i="69"/>
  <c r="K59" i="69"/>
  <c r="K60" i="69"/>
  <c r="K61" i="69"/>
  <c r="K62" i="69"/>
  <c r="K63" i="69"/>
  <c r="K64" i="69"/>
  <c r="K65" i="69"/>
  <c r="K66" i="69"/>
  <c r="K67" i="69"/>
  <c r="K68" i="69"/>
  <c r="K69" i="69"/>
  <c r="K70" i="69"/>
  <c r="K71" i="69"/>
  <c r="K72" i="69"/>
  <c r="K73" i="69"/>
  <c r="K74" i="69"/>
  <c r="K75" i="69"/>
  <c r="K76" i="69"/>
  <c r="K77" i="69"/>
  <c r="K78" i="69"/>
  <c r="K79" i="69"/>
  <c r="K80" i="69"/>
  <c r="K81" i="69"/>
  <c r="K82" i="69"/>
  <c r="K83" i="69"/>
  <c r="K84" i="69"/>
  <c r="K85" i="69"/>
  <c r="K86" i="69"/>
  <c r="K88" i="69"/>
  <c r="K89" i="69"/>
  <c r="K90" i="69"/>
  <c r="K91" i="69"/>
  <c r="K92" i="69"/>
  <c r="K93" i="69"/>
  <c r="K94" i="69"/>
  <c r="K95" i="69"/>
  <c r="K96" i="69"/>
  <c r="K97" i="69"/>
  <c r="K98" i="69"/>
  <c r="K100" i="69"/>
  <c r="K101" i="69"/>
  <c r="K102" i="69"/>
  <c r="K103" i="69"/>
  <c r="K104" i="69"/>
  <c r="K105" i="69"/>
  <c r="K106" i="69"/>
  <c r="K107" i="69"/>
  <c r="K108" i="69"/>
  <c r="K110" i="69"/>
  <c r="K111" i="69"/>
  <c r="K112" i="69"/>
  <c r="K113" i="69"/>
  <c r="K114" i="69"/>
  <c r="K115" i="69"/>
  <c r="K116" i="69"/>
  <c r="K117" i="69"/>
  <c r="K118" i="69"/>
  <c r="K119" i="69"/>
  <c r="K120" i="69"/>
  <c r="K121" i="69"/>
  <c r="K122" i="69"/>
  <c r="K123" i="69"/>
  <c r="K124" i="69"/>
  <c r="K125" i="69"/>
  <c r="K127" i="69"/>
  <c r="K128" i="69"/>
  <c r="K129" i="69"/>
  <c r="K130" i="69"/>
  <c r="K131" i="69"/>
  <c r="K132" i="69"/>
  <c r="K133" i="69"/>
  <c r="K134" i="69"/>
  <c r="K135" i="69"/>
  <c r="K136" i="69"/>
  <c r="K137" i="69"/>
  <c r="K138" i="69"/>
  <c r="K141" i="69"/>
  <c r="K142" i="69"/>
  <c r="K143" i="69"/>
  <c r="K144" i="69"/>
  <c r="K145" i="69"/>
  <c r="K146" i="69"/>
  <c r="K147" i="69"/>
  <c r="K148" i="69"/>
  <c r="K149" i="69"/>
  <c r="K150" i="69"/>
  <c r="K151" i="69"/>
  <c r="K152" i="69"/>
  <c r="K153" i="69"/>
  <c r="K154" i="69"/>
  <c r="K155" i="69"/>
  <c r="K156" i="69"/>
  <c r="K157" i="69"/>
  <c r="K158" i="69"/>
  <c r="K159" i="69"/>
  <c r="K160" i="69"/>
  <c r="K161" i="69"/>
  <c r="K162" i="69"/>
  <c r="K163" i="69"/>
  <c r="K164" i="69"/>
  <c r="K165" i="69"/>
  <c r="K166" i="69"/>
  <c r="K167" i="69"/>
  <c r="K168" i="69"/>
  <c r="K169" i="69"/>
  <c r="K170" i="69"/>
  <c r="K171" i="69"/>
  <c r="K172" i="69"/>
  <c r="K173" i="69"/>
  <c r="K174" i="69"/>
  <c r="K175" i="69"/>
  <c r="K176" i="69"/>
  <c r="K179" i="69"/>
  <c r="K180" i="69"/>
  <c r="K181" i="69"/>
  <c r="K182" i="69"/>
  <c r="K183" i="69"/>
  <c r="K184" i="69"/>
  <c r="K185" i="69"/>
  <c r="K186" i="69"/>
  <c r="K187" i="69"/>
  <c r="K188" i="69"/>
  <c r="K189" i="69"/>
  <c r="K190" i="69"/>
  <c r="K191" i="69"/>
  <c r="K192" i="69"/>
  <c r="K193" i="69"/>
  <c r="K194" i="69"/>
  <c r="K195" i="69"/>
  <c r="K196" i="69"/>
  <c r="K197" i="69"/>
  <c r="K198" i="69"/>
  <c r="K199" i="69"/>
  <c r="K200" i="69"/>
  <c r="K201" i="69"/>
  <c r="K202" i="69"/>
  <c r="K203" i="69"/>
  <c r="K204" i="69"/>
  <c r="K205" i="69"/>
  <c r="K206" i="69"/>
  <c r="K207" i="69"/>
  <c r="K208" i="69"/>
  <c r="K209" i="69"/>
  <c r="K210" i="69"/>
  <c r="K211" i="69"/>
  <c r="K212" i="69"/>
  <c r="K213" i="69"/>
  <c r="K214" i="69"/>
  <c r="K215" i="69"/>
  <c r="K216" i="69"/>
  <c r="K217" i="69"/>
  <c r="K218" i="69"/>
  <c r="K219" i="69"/>
  <c r="K220" i="69"/>
  <c r="K221" i="69"/>
  <c r="K222" i="69"/>
  <c r="K223" i="69"/>
  <c r="K224" i="69"/>
  <c r="K225" i="69"/>
  <c r="K226" i="69"/>
  <c r="K227" i="69"/>
  <c r="K228" i="69"/>
  <c r="K229" i="69"/>
  <c r="K230" i="69"/>
  <c r="K231" i="69"/>
  <c r="K232" i="69"/>
  <c r="K233" i="69"/>
  <c r="K234" i="69"/>
  <c r="K235" i="69"/>
  <c r="K236" i="69"/>
  <c r="K237" i="69"/>
  <c r="K238" i="69"/>
  <c r="K239" i="69"/>
  <c r="K240" i="69"/>
  <c r="K241" i="69"/>
  <c r="K242" i="69"/>
  <c r="K243" i="69"/>
  <c r="K244" i="69"/>
  <c r="K245" i="69"/>
  <c r="K246" i="69"/>
  <c r="K247" i="69"/>
  <c r="K248" i="69"/>
  <c r="K249" i="69"/>
  <c r="K250" i="69"/>
  <c r="K251" i="69"/>
  <c r="K252" i="69"/>
  <c r="K253" i="69"/>
  <c r="K254" i="69"/>
  <c r="K255" i="69"/>
  <c r="K256" i="69"/>
  <c r="K257" i="69"/>
  <c r="K258" i="69"/>
  <c r="K259" i="69"/>
  <c r="K260" i="69"/>
  <c r="K261" i="69"/>
  <c r="K262" i="69"/>
  <c r="K263" i="69"/>
  <c r="K264" i="69"/>
  <c r="K265" i="69"/>
  <c r="K266" i="69"/>
  <c r="K267" i="69"/>
  <c r="K268" i="69"/>
  <c r="K269" i="69"/>
  <c r="K270" i="69"/>
  <c r="K271" i="69"/>
  <c r="K41" i="69"/>
  <c r="N41" i="69" s="1"/>
  <c r="K47" i="69"/>
  <c r="N47" i="69" s="1"/>
  <c r="K48" i="69"/>
  <c r="N48" i="69" s="1"/>
  <c r="K49" i="69"/>
  <c r="N49" i="69" s="1"/>
  <c r="K126" i="69"/>
  <c r="N126" i="69" s="1"/>
  <c r="K109" i="69"/>
  <c r="K177" i="69"/>
  <c r="K272" i="69"/>
  <c r="K178" i="69"/>
  <c r="N178" i="69" s="1"/>
  <c r="K273" i="69"/>
  <c r="K45" i="69"/>
  <c r="N45" i="69" s="1"/>
  <c r="K139" i="69"/>
  <c r="N139" i="69" s="1"/>
  <c r="K140" i="69"/>
  <c r="N140" i="69" s="1"/>
  <c r="K87" i="69"/>
  <c r="K99" i="69"/>
  <c r="K274" i="69"/>
  <c r="K275" i="69"/>
  <c r="K276" i="69"/>
  <c r="K277" i="69"/>
  <c r="K278" i="69"/>
  <c r="N278" i="69" s="1"/>
  <c r="K279" i="69"/>
  <c r="K280" i="69"/>
  <c r="K281" i="69"/>
  <c r="K282" i="69"/>
  <c r="N282" i="69" s="1"/>
  <c r="K283" i="69"/>
  <c r="N283" i="69" s="1"/>
  <c r="K284" i="69"/>
  <c r="K6" i="72"/>
  <c r="K7" i="72"/>
  <c r="K8" i="72"/>
  <c r="K9" i="72"/>
  <c r="K10" i="72"/>
  <c r="K11" i="72"/>
  <c r="K12" i="72"/>
  <c r="K13" i="72"/>
  <c r="K14" i="72"/>
  <c r="K15" i="72"/>
  <c r="K16" i="72"/>
  <c r="K17" i="72"/>
  <c r="K18" i="72"/>
  <c r="K19" i="72"/>
  <c r="K20" i="72"/>
  <c r="K21" i="72"/>
  <c r="K22" i="72"/>
  <c r="K23" i="72"/>
  <c r="K24" i="72"/>
  <c r="K25" i="72"/>
  <c r="K26" i="72"/>
  <c r="K27" i="72"/>
  <c r="K28" i="72"/>
  <c r="K29" i="72"/>
  <c r="K30" i="72"/>
  <c r="K31" i="72"/>
  <c r="K32" i="72"/>
  <c r="K33" i="72"/>
  <c r="K34" i="72"/>
  <c r="K35" i="72"/>
  <c r="K36" i="72"/>
  <c r="K37" i="72"/>
  <c r="K38" i="72"/>
  <c r="K39" i="72"/>
  <c r="K40" i="72"/>
  <c r="K42" i="72"/>
  <c r="K43" i="72"/>
  <c r="K44" i="72"/>
  <c r="K46" i="72"/>
  <c r="K50" i="72"/>
  <c r="K51" i="72"/>
  <c r="K52" i="72"/>
  <c r="K53" i="72"/>
  <c r="K54" i="72"/>
  <c r="K55" i="72"/>
  <c r="K56" i="72"/>
  <c r="K57" i="72"/>
  <c r="K58" i="72"/>
  <c r="K59" i="72"/>
  <c r="K60" i="72"/>
  <c r="K61" i="72"/>
  <c r="K62" i="72"/>
  <c r="K63" i="72"/>
  <c r="K64" i="72"/>
  <c r="K65" i="72"/>
  <c r="K66" i="72"/>
  <c r="K67" i="72"/>
  <c r="K68" i="72"/>
  <c r="K69" i="72"/>
  <c r="K70" i="72"/>
  <c r="K71" i="72"/>
  <c r="K72" i="72"/>
  <c r="K73" i="72"/>
  <c r="K74" i="72"/>
  <c r="K75" i="72"/>
  <c r="K76" i="72"/>
  <c r="K77" i="72"/>
  <c r="K78" i="72"/>
  <c r="K79" i="72"/>
  <c r="K80" i="72"/>
  <c r="K81" i="72"/>
  <c r="K82" i="72"/>
  <c r="K83" i="72"/>
  <c r="K84" i="72"/>
  <c r="K85" i="72"/>
  <c r="K86" i="72"/>
  <c r="K88" i="72"/>
  <c r="K89" i="72"/>
  <c r="K90" i="72"/>
  <c r="K91" i="72"/>
  <c r="K92" i="72"/>
  <c r="K93" i="72"/>
  <c r="K94" i="72"/>
  <c r="K95" i="72"/>
  <c r="K96" i="72"/>
  <c r="K97" i="72"/>
  <c r="K98" i="72"/>
  <c r="K100" i="72"/>
  <c r="K101" i="72"/>
  <c r="K102" i="72"/>
  <c r="K103" i="72"/>
  <c r="K104" i="72"/>
  <c r="K105" i="72"/>
  <c r="K106" i="72"/>
  <c r="K107" i="72"/>
  <c r="K108" i="72"/>
  <c r="K110" i="72"/>
  <c r="K111" i="72"/>
  <c r="K112" i="72"/>
  <c r="K113" i="72"/>
  <c r="K114" i="72"/>
  <c r="K115" i="72"/>
  <c r="K116" i="72"/>
  <c r="K117" i="72"/>
  <c r="K118" i="72"/>
  <c r="K119" i="72"/>
  <c r="K120" i="72"/>
  <c r="K121" i="72"/>
  <c r="K122" i="72"/>
  <c r="K123" i="72"/>
  <c r="K124" i="72"/>
  <c r="K125" i="72"/>
  <c r="K127" i="72"/>
  <c r="K128" i="72"/>
  <c r="K129" i="72"/>
  <c r="K130" i="72"/>
  <c r="K131" i="72"/>
  <c r="K132" i="72"/>
  <c r="K133" i="72"/>
  <c r="K134" i="72"/>
  <c r="K135" i="72"/>
  <c r="K136" i="72"/>
  <c r="K137" i="72"/>
  <c r="K138" i="72"/>
  <c r="K141" i="72"/>
  <c r="K142" i="72"/>
  <c r="K143" i="72"/>
  <c r="K144" i="72"/>
  <c r="K145" i="72"/>
  <c r="K146" i="72"/>
  <c r="K147" i="72"/>
  <c r="K148" i="72"/>
  <c r="K149" i="72"/>
  <c r="K150" i="72"/>
  <c r="K151" i="72"/>
  <c r="K152" i="72"/>
  <c r="K153" i="72"/>
  <c r="K154" i="72"/>
  <c r="K155" i="72"/>
  <c r="K156" i="72"/>
  <c r="K157" i="72"/>
  <c r="K158" i="72"/>
  <c r="K159" i="72"/>
  <c r="K160" i="72"/>
  <c r="K161" i="72"/>
  <c r="K162" i="72"/>
  <c r="K163" i="72"/>
  <c r="K164" i="72"/>
  <c r="K165" i="72"/>
  <c r="K166" i="72"/>
  <c r="K167" i="72"/>
  <c r="K168" i="72"/>
  <c r="K169" i="72"/>
  <c r="K170" i="72"/>
  <c r="K171" i="72"/>
  <c r="K172" i="72"/>
  <c r="K173" i="72"/>
  <c r="K174" i="72"/>
  <c r="K175" i="72"/>
  <c r="K176" i="72"/>
  <c r="K179" i="72"/>
  <c r="K180" i="72"/>
  <c r="K181" i="72"/>
  <c r="K182" i="72"/>
  <c r="K183" i="72"/>
  <c r="K184" i="72"/>
  <c r="K185" i="72"/>
  <c r="K186" i="72"/>
  <c r="K187" i="72"/>
  <c r="K188" i="72"/>
  <c r="K189" i="72"/>
  <c r="K190" i="72"/>
  <c r="K191" i="72"/>
  <c r="K192" i="72"/>
  <c r="K193" i="72"/>
  <c r="K194" i="72"/>
  <c r="K195" i="72"/>
  <c r="K196" i="72"/>
  <c r="K197" i="72"/>
  <c r="K198" i="72"/>
  <c r="K199" i="72"/>
  <c r="K200" i="72"/>
  <c r="K201" i="72"/>
  <c r="K202" i="72"/>
  <c r="K203" i="72"/>
  <c r="K204" i="72"/>
  <c r="K205" i="72"/>
  <c r="K206" i="72"/>
  <c r="K207" i="72"/>
  <c r="K208" i="72"/>
  <c r="K209" i="72"/>
  <c r="K210" i="72"/>
  <c r="K211" i="72"/>
  <c r="K212" i="72"/>
  <c r="K213" i="72"/>
  <c r="K214" i="72"/>
  <c r="K215" i="72"/>
  <c r="K216" i="72"/>
  <c r="K217" i="72"/>
  <c r="K218" i="72"/>
  <c r="K219" i="72"/>
  <c r="K220" i="72"/>
  <c r="K221" i="72"/>
  <c r="K222" i="72"/>
  <c r="K223" i="72"/>
  <c r="K224" i="72"/>
  <c r="K225" i="72"/>
  <c r="K226" i="72"/>
  <c r="K227" i="72"/>
  <c r="K228" i="72"/>
  <c r="K229" i="72"/>
  <c r="K230" i="72"/>
  <c r="K231" i="72"/>
  <c r="K232" i="72"/>
  <c r="K233" i="72"/>
  <c r="K234" i="72"/>
  <c r="K235" i="72"/>
  <c r="K236" i="72"/>
  <c r="K237" i="72"/>
  <c r="K238" i="72"/>
  <c r="K239" i="72"/>
  <c r="K240" i="72"/>
  <c r="K241" i="72"/>
  <c r="K242" i="72"/>
  <c r="K243" i="72"/>
  <c r="K244" i="72"/>
  <c r="K245" i="72"/>
  <c r="K246" i="72"/>
  <c r="K247" i="72"/>
  <c r="K248" i="72"/>
  <c r="K249" i="72"/>
  <c r="K250" i="72"/>
  <c r="K251" i="72"/>
  <c r="K252" i="72"/>
  <c r="K253" i="72"/>
  <c r="K254" i="72"/>
  <c r="K255" i="72"/>
  <c r="K256" i="72"/>
  <c r="K257" i="72"/>
  <c r="K258" i="72"/>
  <c r="K259" i="72"/>
  <c r="K260" i="72"/>
  <c r="K261" i="72"/>
  <c r="K262" i="72"/>
  <c r="K263" i="72"/>
  <c r="K264" i="72"/>
  <c r="K265" i="72"/>
  <c r="K266" i="72"/>
  <c r="K267" i="72"/>
  <c r="K268" i="72"/>
  <c r="K269" i="72"/>
  <c r="K270" i="72"/>
  <c r="K271" i="72"/>
  <c r="K41" i="72"/>
  <c r="N41" i="72" s="1"/>
  <c r="K47" i="72"/>
  <c r="K48" i="72"/>
  <c r="N48" i="72" s="1"/>
  <c r="K49" i="72"/>
  <c r="N49" i="72" s="1"/>
  <c r="K126" i="72"/>
  <c r="N126" i="72" s="1"/>
  <c r="K109" i="72"/>
  <c r="K177" i="72"/>
  <c r="K272" i="72"/>
  <c r="K178" i="72"/>
  <c r="N178" i="72" s="1"/>
  <c r="K273" i="72"/>
  <c r="N273" i="72" s="1"/>
  <c r="K45" i="72"/>
  <c r="K139" i="72"/>
  <c r="K140" i="72"/>
  <c r="N140" i="72" s="1"/>
  <c r="K87" i="72"/>
  <c r="K99" i="72"/>
  <c r="K274" i="72"/>
  <c r="K275" i="72"/>
  <c r="K276" i="72"/>
  <c r="N276" i="72" s="1"/>
  <c r="K277" i="72"/>
  <c r="K278" i="72"/>
  <c r="K279" i="72"/>
  <c r="N279" i="72" s="1"/>
  <c r="K280" i="72"/>
  <c r="K281" i="72"/>
  <c r="K282" i="72"/>
  <c r="N282" i="72" s="1"/>
  <c r="K283" i="72"/>
  <c r="K284" i="72"/>
  <c r="K6" i="73"/>
  <c r="K7" i="73"/>
  <c r="K8" i="73"/>
  <c r="K9" i="73"/>
  <c r="K10" i="73"/>
  <c r="K11" i="73"/>
  <c r="K12" i="73"/>
  <c r="K13" i="73"/>
  <c r="K14" i="73"/>
  <c r="K15" i="73"/>
  <c r="K16" i="73"/>
  <c r="K17" i="73"/>
  <c r="K18" i="73"/>
  <c r="K19" i="73"/>
  <c r="K20" i="73"/>
  <c r="K21" i="73"/>
  <c r="K22" i="73"/>
  <c r="K23" i="73"/>
  <c r="K24" i="73"/>
  <c r="K25" i="73"/>
  <c r="K26" i="73"/>
  <c r="K27" i="73"/>
  <c r="K28" i="73"/>
  <c r="K29" i="73"/>
  <c r="K30" i="73"/>
  <c r="K31" i="73"/>
  <c r="K32" i="73"/>
  <c r="K33" i="73"/>
  <c r="K34" i="73"/>
  <c r="K35" i="73"/>
  <c r="K36" i="73"/>
  <c r="K37" i="73"/>
  <c r="K38" i="73"/>
  <c r="K39" i="73"/>
  <c r="K40" i="73"/>
  <c r="K42" i="73"/>
  <c r="K43" i="73"/>
  <c r="K44" i="73"/>
  <c r="K46" i="73"/>
  <c r="K50" i="73"/>
  <c r="K51" i="73"/>
  <c r="K52" i="73"/>
  <c r="K53" i="73"/>
  <c r="K54" i="73"/>
  <c r="K55" i="73"/>
  <c r="K56" i="73"/>
  <c r="K57" i="73"/>
  <c r="K58" i="73"/>
  <c r="K59" i="73"/>
  <c r="K60" i="73"/>
  <c r="K61" i="73"/>
  <c r="K62" i="73"/>
  <c r="K63" i="73"/>
  <c r="K64" i="73"/>
  <c r="K65" i="73"/>
  <c r="K66" i="73"/>
  <c r="K67" i="73"/>
  <c r="K68" i="73"/>
  <c r="K69" i="73"/>
  <c r="K70" i="73"/>
  <c r="K71" i="73"/>
  <c r="K72" i="73"/>
  <c r="K73" i="73"/>
  <c r="K74" i="73"/>
  <c r="K75" i="73"/>
  <c r="K76" i="73"/>
  <c r="K77" i="73"/>
  <c r="K78" i="73"/>
  <c r="K79" i="73"/>
  <c r="K80" i="73"/>
  <c r="K81" i="73"/>
  <c r="K82" i="73"/>
  <c r="K83" i="73"/>
  <c r="K84" i="73"/>
  <c r="K85" i="73"/>
  <c r="K86" i="73"/>
  <c r="K88" i="73"/>
  <c r="K89" i="73"/>
  <c r="K90" i="73"/>
  <c r="K91" i="73"/>
  <c r="K92" i="73"/>
  <c r="K93" i="73"/>
  <c r="K94" i="73"/>
  <c r="K95" i="73"/>
  <c r="K96" i="73"/>
  <c r="K97" i="73"/>
  <c r="K98" i="73"/>
  <c r="K100" i="73"/>
  <c r="K101" i="73"/>
  <c r="K102" i="73"/>
  <c r="K103" i="73"/>
  <c r="K104" i="73"/>
  <c r="K105" i="73"/>
  <c r="K106" i="73"/>
  <c r="K107" i="73"/>
  <c r="K108" i="73"/>
  <c r="K110" i="73"/>
  <c r="K111" i="73"/>
  <c r="K112" i="73"/>
  <c r="K113" i="73"/>
  <c r="K114" i="73"/>
  <c r="K115" i="73"/>
  <c r="K116" i="73"/>
  <c r="K117" i="73"/>
  <c r="K118" i="73"/>
  <c r="K119" i="73"/>
  <c r="K120" i="73"/>
  <c r="K121" i="73"/>
  <c r="K122" i="73"/>
  <c r="K123" i="73"/>
  <c r="K124" i="73"/>
  <c r="K125" i="73"/>
  <c r="K127" i="73"/>
  <c r="K128" i="73"/>
  <c r="K129" i="73"/>
  <c r="K130" i="73"/>
  <c r="K131" i="73"/>
  <c r="K132" i="73"/>
  <c r="K133" i="73"/>
  <c r="K134" i="73"/>
  <c r="K135" i="73"/>
  <c r="K136" i="73"/>
  <c r="K137" i="73"/>
  <c r="K138" i="73"/>
  <c r="K141" i="73"/>
  <c r="K142" i="73"/>
  <c r="K143" i="73"/>
  <c r="K144" i="73"/>
  <c r="K145" i="73"/>
  <c r="K146" i="73"/>
  <c r="K147" i="73"/>
  <c r="K148" i="73"/>
  <c r="K149" i="73"/>
  <c r="K150" i="73"/>
  <c r="K151" i="73"/>
  <c r="K152" i="73"/>
  <c r="K153" i="73"/>
  <c r="K154" i="73"/>
  <c r="K155" i="73"/>
  <c r="K156" i="73"/>
  <c r="K157" i="73"/>
  <c r="K158" i="73"/>
  <c r="K159" i="73"/>
  <c r="K160" i="73"/>
  <c r="K161" i="73"/>
  <c r="K162" i="73"/>
  <c r="K163" i="73"/>
  <c r="K164" i="73"/>
  <c r="K165" i="73"/>
  <c r="K166" i="73"/>
  <c r="K167" i="73"/>
  <c r="K168" i="73"/>
  <c r="K169" i="73"/>
  <c r="K170" i="73"/>
  <c r="K171" i="73"/>
  <c r="K172" i="73"/>
  <c r="K173" i="73"/>
  <c r="K174" i="73"/>
  <c r="K175" i="73"/>
  <c r="K176" i="73"/>
  <c r="K179" i="73"/>
  <c r="K180" i="73"/>
  <c r="K181" i="73"/>
  <c r="K182" i="73"/>
  <c r="K183" i="73"/>
  <c r="K184" i="73"/>
  <c r="K185" i="73"/>
  <c r="K186" i="73"/>
  <c r="K187" i="73"/>
  <c r="K188" i="73"/>
  <c r="K189" i="73"/>
  <c r="K190" i="73"/>
  <c r="K191" i="73"/>
  <c r="K192" i="73"/>
  <c r="K193" i="73"/>
  <c r="K194" i="73"/>
  <c r="K195" i="73"/>
  <c r="K196" i="73"/>
  <c r="K197" i="73"/>
  <c r="K198" i="73"/>
  <c r="K199" i="73"/>
  <c r="K200" i="73"/>
  <c r="K201" i="73"/>
  <c r="K202" i="73"/>
  <c r="K203" i="73"/>
  <c r="K204" i="73"/>
  <c r="K205" i="73"/>
  <c r="K206" i="73"/>
  <c r="K207" i="73"/>
  <c r="K208" i="73"/>
  <c r="K209" i="73"/>
  <c r="K210" i="73"/>
  <c r="K211" i="73"/>
  <c r="K212" i="73"/>
  <c r="K213" i="73"/>
  <c r="K214" i="73"/>
  <c r="K215" i="73"/>
  <c r="K216" i="73"/>
  <c r="K217" i="73"/>
  <c r="K218" i="73"/>
  <c r="K219" i="73"/>
  <c r="K220" i="73"/>
  <c r="K221" i="73"/>
  <c r="K222" i="73"/>
  <c r="K223" i="73"/>
  <c r="K224" i="73"/>
  <c r="K225" i="73"/>
  <c r="K226" i="73"/>
  <c r="K227" i="73"/>
  <c r="K228" i="73"/>
  <c r="K229" i="73"/>
  <c r="K230" i="73"/>
  <c r="K231" i="73"/>
  <c r="K232" i="73"/>
  <c r="K233" i="73"/>
  <c r="K234" i="73"/>
  <c r="K235" i="73"/>
  <c r="K236" i="73"/>
  <c r="K237" i="73"/>
  <c r="K238" i="73"/>
  <c r="K239" i="73"/>
  <c r="K240" i="73"/>
  <c r="K241" i="73"/>
  <c r="K242" i="73"/>
  <c r="K243" i="73"/>
  <c r="K244" i="73"/>
  <c r="K245" i="73"/>
  <c r="K246" i="73"/>
  <c r="K247" i="73"/>
  <c r="K248" i="73"/>
  <c r="K249" i="73"/>
  <c r="K250" i="73"/>
  <c r="K251" i="73"/>
  <c r="K252" i="73"/>
  <c r="K253" i="73"/>
  <c r="K254" i="73"/>
  <c r="K255" i="73"/>
  <c r="K256" i="73"/>
  <c r="K257" i="73"/>
  <c r="K258" i="73"/>
  <c r="K259" i="73"/>
  <c r="K260" i="73"/>
  <c r="K261" i="73"/>
  <c r="K262" i="73"/>
  <c r="K263" i="73"/>
  <c r="K264" i="73"/>
  <c r="K265" i="73"/>
  <c r="K266" i="73"/>
  <c r="K267" i="73"/>
  <c r="K268" i="73"/>
  <c r="K269" i="73"/>
  <c r="K270" i="73"/>
  <c r="K271" i="73"/>
  <c r="K41" i="73"/>
  <c r="N41" i="73" s="1"/>
  <c r="K47" i="73"/>
  <c r="N47" i="73" s="1"/>
  <c r="K48" i="73"/>
  <c r="N48" i="73" s="1"/>
  <c r="K49" i="73"/>
  <c r="N49" i="73" s="1"/>
  <c r="K126" i="73"/>
  <c r="N126" i="73" s="1"/>
  <c r="K109" i="73"/>
  <c r="K177" i="73"/>
  <c r="K272" i="73"/>
  <c r="K178" i="73"/>
  <c r="K273" i="73"/>
  <c r="N273" i="73" s="1"/>
  <c r="K45" i="73"/>
  <c r="N45" i="73" s="1"/>
  <c r="K139" i="73"/>
  <c r="N139" i="73" s="1"/>
  <c r="K140" i="73"/>
  <c r="K87" i="73"/>
  <c r="K99" i="73"/>
  <c r="K274" i="73"/>
  <c r="K275" i="73"/>
  <c r="K276" i="73"/>
  <c r="N276" i="73" s="1"/>
  <c r="K277" i="73"/>
  <c r="N277" i="73" s="1"/>
  <c r="K278" i="73"/>
  <c r="N278" i="73" s="1"/>
  <c r="K279" i="73"/>
  <c r="K280" i="73"/>
  <c r="N280" i="73" s="1"/>
  <c r="K281" i="73"/>
  <c r="K282" i="73"/>
  <c r="K283" i="73"/>
  <c r="K284" i="73"/>
  <c r="K6" i="74"/>
  <c r="K7" i="74"/>
  <c r="K8" i="74"/>
  <c r="K9" i="74"/>
  <c r="K10" i="74"/>
  <c r="K11" i="74"/>
  <c r="K12" i="74"/>
  <c r="K13" i="74"/>
  <c r="K14" i="74"/>
  <c r="K15" i="74"/>
  <c r="K16" i="74"/>
  <c r="K17" i="74"/>
  <c r="K18" i="74"/>
  <c r="K19" i="74"/>
  <c r="K20" i="74"/>
  <c r="K21" i="74"/>
  <c r="K22" i="74"/>
  <c r="K23" i="74"/>
  <c r="K24" i="74"/>
  <c r="K25" i="74"/>
  <c r="K26" i="74"/>
  <c r="K27" i="74"/>
  <c r="K28" i="74"/>
  <c r="K29" i="74"/>
  <c r="K30" i="74"/>
  <c r="K31" i="74"/>
  <c r="K32" i="74"/>
  <c r="K33" i="74"/>
  <c r="K34" i="74"/>
  <c r="K35" i="74"/>
  <c r="K36" i="74"/>
  <c r="K37" i="74"/>
  <c r="K38" i="74"/>
  <c r="K39" i="74"/>
  <c r="K40" i="74"/>
  <c r="K42" i="74"/>
  <c r="K43" i="74"/>
  <c r="K44" i="74"/>
  <c r="K46" i="74"/>
  <c r="K50" i="74"/>
  <c r="K51" i="74"/>
  <c r="K52" i="74"/>
  <c r="K53" i="74"/>
  <c r="K54" i="74"/>
  <c r="K55" i="74"/>
  <c r="K56" i="74"/>
  <c r="K57" i="74"/>
  <c r="K58" i="74"/>
  <c r="K59" i="74"/>
  <c r="K60" i="74"/>
  <c r="K61" i="74"/>
  <c r="K62" i="74"/>
  <c r="K63" i="74"/>
  <c r="K64" i="74"/>
  <c r="K65" i="74"/>
  <c r="K66" i="74"/>
  <c r="K67" i="74"/>
  <c r="K68" i="74"/>
  <c r="K69" i="74"/>
  <c r="K70" i="74"/>
  <c r="K71" i="74"/>
  <c r="K72" i="74"/>
  <c r="K73" i="74"/>
  <c r="K74" i="74"/>
  <c r="K75" i="74"/>
  <c r="K76" i="74"/>
  <c r="K77" i="74"/>
  <c r="K78" i="74"/>
  <c r="K79" i="74"/>
  <c r="K80" i="74"/>
  <c r="K81" i="74"/>
  <c r="K82" i="74"/>
  <c r="K83" i="74"/>
  <c r="K84" i="74"/>
  <c r="K85" i="74"/>
  <c r="K86" i="74"/>
  <c r="K88" i="74"/>
  <c r="K89" i="74"/>
  <c r="K90" i="74"/>
  <c r="K91" i="74"/>
  <c r="K92" i="74"/>
  <c r="K93" i="74"/>
  <c r="K94" i="74"/>
  <c r="K95" i="74"/>
  <c r="K96" i="74"/>
  <c r="K97" i="74"/>
  <c r="K98" i="74"/>
  <c r="K100" i="74"/>
  <c r="K101" i="74"/>
  <c r="K102" i="74"/>
  <c r="K103" i="74"/>
  <c r="K104" i="74"/>
  <c r="K105" i="74"/>
  <c r="K106" i="74"/>
  <c r="K107" i="74"/>
  <c r="K108" i="74"/>
  <c r="K110" i="74"/>
  <c r="K111" i="74"/>
  <c r="K112" i="74"/>
  <c r="K113" i="74"/>
  <c r="K114" i="74"/>
  <c r="K115" i="74"/>
  <c r="K116" i="74"/>
  <c r="K117" i="74"/>
  <c r="K118" i="74"/>
  <c r="K119" i="74"/>
  <c r="K120" i="74"/>
  <c r="K121" i="74"/>
  <c r="K122" i="74"/>
  <c r="K123" i="74"/>
  <c r="K124" i="74"/>
  <c r="K125" i="74"/>
  <c r="K127" i="74"/>
  <c r="K128" i="74"/>
  <c r="K129" i="74"/>
  <c r="K130" i="74"/>
  <c r="K131" i="74"/>
  <c r="K132" i="74"/>
  <c r="K133" i="74"/>
  <c r="K134" i="74"/>
  <c r="K135" i="74"/>
  <c r="K136" i="74"/>
  <c r="K137" i="74"/>
  <c r="K138" i="74"/>
  <c r="K141" i="74"/>
  <c r="K142" i="74"/>
  <c r="K143" i="74"/>
  <c r="K144" i="74"/>
  <c r="K145" i="74"/>
  <c r="K146" i="74"/>
  <c r="K147" i="74"/>
  <c r="K148" i="74"/>
  <c r="K149" i="74"/>
  <c r="K150" i="74"/>
  <c r="K151" i="74"/>
  <c r="K152" i="74"/>
  <c r="K153" i="74"/>
  <c r="K154" i="74"/>
  <c r="K155" i="74"/>
  <c r="K156" i="74"/>
  <c r="K157" i="74"/>
  <c r="K158" i="74"/>
  <c r="K159" i="74"/>
  <c r="K160" i="74"/>
  <c r="K161" i="74"/>
  <c r="K162" i="74"/>
  <c r="K163" i="74"/>
  <c r="K164" i="74"/>
  <c r="K165" i="74"/>
  <c r="K166" i="74"/>
  <c r="K167" i="74"/>
  <c r="K168" i="74"/>
  <c r="K169" i="74"/>
  <c r="K170" i="74"/>
  <c r="K171" i="74"/>
  <c r="K172" i="74"/>
  <c r="K173" i="74"/>
  <c r="K174" i="74"/>
  <c r="K175" i="74"/>
  <c r="K176" i="74"/>
  <c r="K179" i="74"/>
  <c r="K180" i="74"/>
  <c r="K181" i="74"/>
  <c r="K182" i="74"/>
  <c r="K183" i="74"/>
  <c r="K184" i="74"/>
  <c r="K185" i="74"/>
  <c r="K186" i="74"/>
  <c r="K187" i="74"/>
  <c r="K188" i="74"/>
  <c r="K189" i="74"/>
  <c r="K190" i="74"/>
  <c r="K191" i="74"/>
  <c r="K192" i="74"/>
  <c r="K193" i="74"/>
  <c r="K194" i="74"/>
  <c r="K195" i="74"/>
  <c r="K196" i="74"/>
  <c r="K197" i="74"/>
  <c r="K198" i="74"/>
  <c r="K199" i="74"/>
  <c r="K200" i="74"/>
  <c r="K201" i="74"/>
  <c r="K202" i="74"/>
  <c r="K203" i="74"/>
  <c r="K204" i="74"/>
  <c r="K205" i="74"/>
  <c r="K206" i="74"/>
  <c r="K207" i="74"/>
  <c r="K208" i="74"/>
  <c r="K209" i="74"/>
  <c r="K210" i="74"/>
  <c r="K211" i="74"/>
  <c r="K212" i="74"/>
  <c r="K213" i="74"/>
  <c r="K214" i="74"/>
  <c r="K215" i="74"/>
  <c r="K216" i="74"/>
  <c r="K217" i="74"/>
  <c r="K218" i="74"/>
  <c r="K219" i="74"/>
  <c r="K220" i="74"/>
  <c r="K221" i="74"/>
  <c r="K222" i="74"/>
  <c r="K223" i="74"/>
  <c r="K224" i="74"/>
  <c r="K225" i="74"/>
  <c r="K226" i="74"/>
  <c r="K227" i="74"/>
  <c r="K228" i="74"/>
  <c r="K229" i="74"/>
  <c r="K230" i="74"/>
  <c r="K231" i="74"/>
  <c r="K232" i="74"/>
  <c r="K233" i="74"/>
  <c r="K234" i="74"/>
  <c r="K235" i="74"/>
  <c r="K237" i="74"/>
  <c r="K238" i="74"/>
  <c r="K239" i="74"/>
  <c r="K240" i="74"/>
  <c r="K241" i="74"/>
  <c r="K242" i="74"/>
  <c r="K243" i="74"/>
  <c r="K244" i="74"/>
  <c r="K245" i="74"/>
  <c r="K246" i="74"/>
  <c r="K247" i="74"/>
  <c r="K248" i="74"/>
  <c r="K249" i="74"/>
  <c r="K250" i="74"/>
  <c r="K251" i="74"/>
  <c r="K252" i="74"/>
  <c r="K253" i="74"/>
  <c r="K254" i="74"/>
  <c r="K255" i="74"/>
  <c r="K256" i="74"/>
  <c r="K257" i="74"/>
  <c r="K258" i="74"/>
  <c r="K259" i="74"/>
  <c r="K260" i="74"/>
  <c r="K261" i="74"/>
  <c r="K262" i="74"/>
  <c r="K263" i="74"/>
  <c r="K264" i="74"/>
  <c r="K265" i="74"/>
  <c r="K266" i="74"/>
  <c r="K267" i="74"/>
  <c r="K268" i="74"/>
  <c r="K269" i="74"/>
  <c r="K270" i="74"/>
  <c r="K271" i="74"/>
  <c r="K41" i="74"/>
  <c r="N41" i="74" s="1"/>
  <c r="K47" i="74"/>
  <c r="N47" i="74" s="1"/>
  <c r="K48" i="74"/>
  <c r="N48" i="74" s="1"/>
  <c r="K49" i="74"/>
  <c r="N49" i="74" s="1"/>
  <c r="K126" i="74"/>
  <c r="N126" i="74" s="1"/>
  <c r="K109" i="74"/>
  <c r="K177" i="74"/>
  <c r="K272" i="74"/>
  <c r="K178" i="74"/>
  <c r="K273" i="74"/>
  <c r="K45" i="74"/>
  <c r="K139" i="74"/>
  <c r="K140" i="74"/>
  <c r="K87" i="74"/>
  <c r="K99" i="74"/>
  <c r="K274" i="74"/>
  <c r="N274" i="74" s="1"/>
  <c r="K275" i="74"/>
  <c r="K276" i="74"/>
  <c r="K277" i="74"/>
  <c r="K278" i="74"/>
  <c r="K279" i="74"/>
  <c r="N279" i="74" s="1"/>
  <c r="K280" i="74"/>
  <c r="K281" i="74"/>
  <c r="K282" i="74"/>
  <c r="K283" i="74"/>
  <c r="K284" i="74"/>
  <c r="K6" i="75"/>
  <c r="K7" i="75"/>
  <c r="K8" i="75"/>
  <c r="K9" i="75"/>
  <c r="K10" i="75"/>
  <c r="K11" i="75"/>
  <c r="K12" i="75"/>
  <c r="K13" i="75"/>
  <c r="K14" i="75"/>
  <c r="K15" i="75"/>
  <c r="K16" i="75"/>
  <c r="K17" i="75"/>
  <c r="K18" i="75"/>
  <c r="K19" i="75"/>
  <c r="K20" i="75"/>
  <c r="K21" i="75"/>
  <c r="K22" i="75"/>
  <c r="K23" i="75"/>
  <c r="K24" i="75"/>
  <c r="K25" i="75"/>
  <c r="K26" i="75"/>
  <c r="K27" i="75"/>
  <c r="K28" i="75"/>
  <c r="K29" i="75"/>
  <c r="K30" i="75"/>
  <c r="K31" i="75"/>
  <c r="K32" i="75"/>
  <c r="K33" i="75"/>
  <c r="K34" i="75"/>
  <c r="K35" i="75"/>
  <c r="K36" i="75"/>
  <c r="K37" i="75"/>
  <c r="K38" i="75"/>
  <c r="K39" i="75"/>
  <c r="K40" i="75"/>
  <c r="K42" i="75"/>
  <c r="K43" i="75"/>
  <c r="K44" i="75"/>
  <c r="K46" i="75"/>
  <c r="K50" i="75"/>
  <c r="K51" i="75"/>
  <c r="K52" i="75"/>
  <c r="K53" i="75"/>
  <c r="K54" i="75"/>
  <c r="K55" i="75"/>
  <c r="K56" i="75"/>
  <c r="K57" i="75"/>
  <c r="K58" i="75"/>
  <c r="K59" i="75"/>
  <c r="K60" i="75"/>
  <c r="K61" i="75"/>
  <c r="K62" i="75"/>
  <c r="K63" i="75"/>
  <c r="K64" i="75"/>
  <c r="K65" i="75"/>
  <c r="K66" i="75"/>
  <c r="K67" i="75"/>
  <c r="K68" i="75"/>
  <c r="K69" i="75"/>
  <c r="K70" i="75"/>
  <c r="K71" i="75"/>
  <c r="K72" i="75"/>
  <c r="K73" i="75"/>
  <c r="K74" i="75"/>
  <c r="K75" i="75"/>
  <c r="K76" i="75"/>
  <c r="K77" i="75"/>
  <c r="K78" i="75"/>
  <c r="K79" i="75"/>
  <c r="K80" i="75"/>
  <c r="K81" i="75"/>
  <c r="K82" i="75"/>
  <c r="K83" i="75"/>
  <c r="K84" i="75"/>
  <c r="K85" i="75"/>
  <c r="K86" i="75"/>
  <c r="K88" i="75"/>
  <c r="K89" i="75"/>
  <c r="K90" i="75"/>
  <c r="K91" i="75"/>
  <c r="K92" i="75"/>
  <c r="K93" i="75"/>
  <c r="K94" i="75"/>
  <c r="K95" i="75"/>
  <c r="K96" i="75"/>
  <c r="K97" i="75"/>
  <c r="K98" i="75"/>
  <c r="K100" i="75"/>
  <c r="K101" i="75"/>
  <c r="K102" i="75"/>
  <c r="K103" i="75"/>
  <c r="K104" i="75"/>
  <c r="K105" i="75"/>
  <c r="K106" i="75"/>
  <c r="K107" i="75"/>
  <c r="K108" i="75"/>
  <c r="K110" i="75"/>
  <c r="K111" i="75"/>
  <c r="K112" i="75"/>
  <c r="K113" i="75"/>
  <c r="K114" i="75"/>
  <c r="K115" i="75"/>
  <c r="K116" i="75"/>
  <c r="K117" i="75"/>
  <c r="K118" i="75"/>
  <c r="K119" i="75"/>
  <c r="K120" i="75"/>
  <c r="K121" i="75"/>
  <c r="K122" i="75"/>
  <c r="K123" i="75"/>
  <c r="K124" i="75"/>
  <c r="K125" i="75"/>
  <c r="K127" i="75"/>
  <c r="K128" i="75"/>
  <c r="K129" i="75"/>
  <c r="K130" i="75"/>
  <c r="K131" i="75"/>
  <c r="K132" i="75"/>
  <c r="K133" i="75"/>
  <c r="K134" i="75"/>
  <c r="K135" i="75"/>
  <c r="K136" i="75"/>
  <c r="K137" i="75"/>
  <c r="K138" i="75"/>
  <c r="K141" i="75"/>
  <c r="K142" i="75"/>
  <c r="K143" i="75"/>
  <c r="K144" i="75"/>
  <c r="K145" i="75"/>
  <c r="K146" i="75"/>
  <c r="K147" i="75"/>
  <c r="K148" i="75"/>
  <c r="K149" i="75"/>
  <c r="K150" i="75"/>
  <c r="K151" i="75"/>
  <c r="K152" i="75"/>
  <c r="K153" i="75"/>
  <c r="K154" i="75"/>
  <c r="K155" i="75"/>
  <c r="K156" i="75"/>
  <c r="K157" i="75"/>
  <c r="K158" i="75"/>
  <c r="K159" i="75"/>
  <c r="K160" i="75"/>
  <c r="K161" i="75"/>
  <c r="K162" i="75"/>
  <c r="K163" i="75"/>
  <c r="K164" i="75"/>
  <c r="K165" i="75"/>
  <c r="K166" i="75"/>
  <c r="K167" i="75"/>
  <c r="K168" i="75"/>
  <c r="K169" i="75"/>
  <c r="K170" i="75"/>
  <c r="K171" i="75"/>
  <c r="K172" i="75"/>
  <c r="K173" i="75"/>
  <c r="K174" i="75"/>
  <c r="K175" i="75"/>
  <c r="K176" i="75"/>
  <c r="K179" i="75"/>
  <c r="K180" i="75"/>
  <c r="K181" i="75"/>
  <c r="K182" i="75"/>
  <c r="K183" i="75"/>
  <c r="K184" i="75"/>
  <c r="K185" i="75"/>
  <c r="K186" i="75"/>
  <c r="K187" i="75"/>
  <c r="K188" i="75"/>
  <c r="K189" i="75"/>
  <c r="K190" i="75"/>
  <c r="K191" i="75"/>
  <c r="K192" i="75"/>
  <c r="K193" i="75"/>
  <c r="K194" i="75"/>
  <c r="K195" i="75"/>
  <c r="K196" i="75"/>
  <c r="K197" i="75"/>
  <c r="K198" i="75"/>
  <c r="K199" i="75"/>
  <c r="K200" i="75"/>
  <c r="K201" i="75"/>
  <c r="K202" i="75"/>
  <c r="K203" i="75"/>
  <c r="K204" i="75"/>
  <c r="K205" i="75"/>
  <c r="K206" i="75"/>
  <c r="K207" i="75"/>
  <c r="K208" i="75"/>
  <c r="K209" i="75"/>
  <c r="K210" i="75"/>
  <c r="K211" i="75"/>
  <c r="K212" i="75"/>
  <c r="K213" i="75"/>
  <c r="K214" i="75"/>
  <c r="K215" i="75"/>
  <c r="K216" i="75"/>
  <c r="K217" i="75"/>
  <c r="K218" i="75"/>
  <c r="K219" i="75"/>
  <c r="K220" i="75"/>
  <c r="K221" i="75"/>
  <c r="K222" i="75"/>
  <c r="K223" i="75"/>
  <c r="K224" i="75"/>
  <c r="K225" i="75"/>
  <c r="K226" i="75"/>
  <c r="K227" i="75"/>
  <c r="K228" i="75"/>
  <c r="K229" i="75"/>
  <c r="K230" i="75"/>
  <c r="K231" i="75"/>
  <c r="K232" i="75"/>
  <c r="K233" i="75"/>
  <c r="K234" i="75"/>
  <c r="K235" i="75"/>
  <c r="K236" i="75"/>
  <c r="K237" i="75"/>
  <c r="K238" i="75"/>
  <c r="K239" i="75"/>
  <c r="K240" i="75"/>
  <c r="K241" i="75"/>
  <c r="K242" i="75"/>
  <c r="K243" i="75"/>
  <c r="K244" i="75"/>
  <c r="K245" i="75"/>
  <c r="K246" i="75"/>
  <c r="K247" i="75"/>
  <c r="K248" i="75"/>
  <c r="K249" i="75"/>
  <c r="K250" i="75"/>
  <c r="K251" i="75"/>
  <c r="K252" i="75"/>
  <c r="K253" i="75"/>
  <c r="K254" i="75"/>
  <c r="K255" i="75"/>
  <c r="K256" i="75"/>
  <c r="K257" i="75"/>
  <c r="K258" i="75"/>
  <c r="K259" i="75"/>
  <c r="K260" i="75"/>
  <c r="K261" i="75"/>
  <c r="K262" i="75"/>
  <c r="K263" i="75"/>
  <c r="K264" i="75"/>
  <c r="K265" i="75"/>
  <c r="K266" i="75"/>
  <c r="K267" i="75"/>
  <c r="K268" i="75"/>
  <c r="K269" i="75"/>
  <c r="K270" i="75"/>
  <c r="K271" i="75"/>
  <c r="K41" i="75"/>
  <c r="N41" i="75" s="1"/>
  <c r="K47" i="75"/>
  <c r="N47" i="75" s="1"/>
  <c r="K48" i="75"/>
  <c r="N48" i="75" s="1"/>
  <c r="K49" i="75"/>
  <c r="N49" i="75" s="1"/>
  <c r="K126" i="75"/>
  <c r="N126" i="75" s="1"/>
  <c r="K109" i="75"/>
  <c r="K177" i="75"/>
  <c r="N177" i="75" s="1"/>
  <c r="K272" i="75"/>
  <c r="N272" i="75" s="1"/>
  <c r="K178" i="75"/>
  <c r="K273" i="75"/>
  <c r="K45" i="75"/>
  <c r="K139" i="75"/>
  <c r="N139" i="75" s="1"/>
  <c r="K140" i="75"/>
  <c r="K87" i="75"/>
  <c r="K99" i="75"/>
  <c r="K274" i="75"/>
  <c r="N274" i="75" s="1"/>
  <c r="K275" i="75"/>
  <c r="K276" i="75"/>
  <c r="K277" i="75"/>
  <c r="K278" i="75"/>
  <c r="K279" i="75"/>
  <c r="K280" i="75"/>
  <c r="K281" i="75"/>
  <c r="N281" i="75" s="1"/>
  <c r="K282" i="75"/>
  <c r="N282" i="75" s="1"/>
  <c r="K283" i="75"/>
  <c r="K284" i="75"/>
  <c r="K6" i="76"/>
  <c r="K7" i="76"/>
  <c r="K8" i="76"/>
  <c r="K9" i="76"/>
  <c r="K10" i="76"/>
  <c r="K11" i="76"/>
  <c r="K12" i="76"/>
  <c r="K13" i="76"/>
  <c r="K14" i="76"/>
  <c r="K15" i="76"/>
  <c r="K16" i="76"/>
  <c r="K17" i="76"/>
  <c r="K18" i="76"/>
  <c r="K19" i="76"/>
  <c r="K20" i="76"/>
  <c r="K21" i="76"/>
  <c r="K22" i="76"/>
  <c r="K23" i="76"/>
  <c r="K24" i="76"/>
  <c r="K25" i="76"/>
  <c r="K26" i="76"/>
  <c r="K27" i="76"/>
  <c r="K28" i="76"/>
  <c r="K29" i="76"/>
  <c r="K30" i="76"/>
  <c r="K31" i="76"/>
  <c r="K32" i="76"/>
  <c r="K33" i="76"/>
  <c r="K34" i="76"/>
  <c r="K35" i="76"/>
  <c r="K36" i="76"/>
  <c r="K37" i="76"/>
  <c r="K38" i="76"/>
  <c r="K39" i="76"/>
  <c r="K40" i="76"/>
  <c r="K42" i="76"/>
  <c r="K43" i="76"/>
  <c r="K44" i="76"/>
  <c r="K46" i="76"/>
  <c r="K50" i="76"/>
  <c r="K51" i="76"/>
  <c r="K52" i="76"/>
  <c r="K53" i="76"/>
  <c r="K54" i="76"/>
  <c r="K55" i="76"/>
  <c r="K56" i="76"/>
  <c r="K57" i="76"/>
  <c r="K58" i="76"/>
  <c r="K59" i="76"/>
  <c r="K60" i="76"/>
  <c r="K61" i="76"/>
  <c r="K62" i="76"/>
  <c r="K63" i="76"/>
  <c r="K64" i="76"/>
  <c r="K65" i="76"/>
  <c r="K66" i="76"/>
  <c r="K67" i="76"/>
  <c r="K68" i="76"/>
  <c r="K69" i="76"/>
  <c r="K70" i="76"/>
  <c r="K71" i="76"/>
  <c r="K72" i="76"/>
  <c r="K73" i="76"/>
  <c r="K74" i="76"/>
  <c r="K75" i="76"/>
  <c r="K76" i="76"/>
  <c r="K77" i="76"/>
  <c r="K78" i="76"/>
  <c r="K79" i="76"/>
  <c r="K80" i="76"/>
  <c r="K81" i="76"/>
  <c r="K82" i="76"/>
  <c r="K83" i="76"/>
  <c r="K84" i="76"/>
  <c r="K85" i="76"/>
  <c r="K86" i="76"/>
  <c r="K88" i="76"/>
  <c r="K89" i="76"/>
  <c r="K90" i="76"/>
  <c r="K91" i="76"/>
  <c r="K92" i="76"/>
  <c r="K93" i="76"/>
  <c r="K94" i="76"/>
  <c r="K95" i="76"/>
  <c r="K96" i="76"/>
  <c r="K97" i="76"/>
  <c r="K98" i="76"/>
  <c r="K100" i="76"/>
  <c r="K101" i="76"/>
  <c r="K102" i="76"/>
  <c r="K103" i="76"/>
  <c r="K104" i="76"/>
  <c r="K105" i="76"/>
  <c r="K106" i="76"/>
  <c r="K107" i="76"/>
  <c r="K108" i="76"/>
  <c r="K110" i="76"/>
  <c r="K111" i="76"/>
  <c r="K112" i="76"/>
  <c r="K113" i="76"/>
  <c r="K114" i="76"/>
  <c r="K115" i="76"/>
  <c r="K116" i="76"/>
  <c r="K117" i="76"/>
  <c r="K118" i="76"/>
  <c r="K119" i="76"/>
  <c r="K120" i="76"/>
  <c r="K121" i="76"/>
  <c r="K122" i="76"/>
  <c r="K123" i="76"/>
  <c r="K124" i="76"/>
  <c r="K125" i="76"/>
  <c r="K127" i="76"/>
  <c r="K128" i="76"/>
  <c r="K129" i="76"/>
  <c r="K130" i="76"/>
  <c r="K131" i="76"/>
  <c r="K132" i="76"/>
  <c r="K133" i="76"/>
  <c r="K134" i="76"/>
  <c r="K135" i="76"/>
  <c r="K136" i="76"/>
  <c r="K137" i="76"/>
  <c r="K138" i="76"/>
  <c r="K141" i="76"/>
  <c r="K142" i="76"/>
  <c r="K143" i="76"/>
  <c r="K144" i="76"/>
  <c r="K145" i="76"/>
  <c r="K146" i="76"/>
  <c r="K147" i="76"/>
  <c r="K148" i="76"/>
  <c r="K149" i="76"/>
  <c r="K150" i="76"/>
  <c r="K151" i="76"/>
  <c r="K152" i="76"/>
  <c r="K153" i="76"/>
  <c r="K154" i="76"/>
  <c r="K155" i="76"/>
  <c r="K156" i="76"/>
  <c r="K157" i="76"/>
  <c r="K158" i="76"/>
  <c r="K159" i="76"/>
  <c r="K160" i="76"/>
  <c r="K161" i="76"/>
  <c r="K162" i="76"/>
  <c r="K163" i="76"/>
  <c r="K164" i="76"/>
  <c r="K165" i="76"/>
  <c r="K166" i="76"/>
  <c r="K167" i="76"/>
  <c r="K168" i="76"/>
  <c r="K169" i="76"/>
  <c r="K170" i="76"/>
  <c r="K171" i="76"/>
  <c r="K172" i="76"/>
  <c r="K173" i="76"/>
  <c r="K174" i="76"/>
  <c r="K175" i="76"/>
  <c r="K176" i="76"/>
  <c r="K179" i="76"/>
  <c r="K180" i="76"/>
  <c r="K181" i="76"/>
  <c r="K182" i="76"/>
  <c r="K183" i="76"/>
  <c r="K184" i="76"/>
  <c r="K185" i="76"/>
  <c r="K186" i="76"/>
  <c r="K187" i="76"/>
  <c r="K188" i="76"/>
  <c r="K189" i="76"/>
  <c r="K190" i="76"/>
  <c r="K191" i="76"/>
  <c r="K192" i="76"/>
  <c r="K193" i="76"/>
  <c r="K194" i="76"/>
  <c r="K195" i="76"/>
  <c r="K196" i="76"/>
  <c r="K197" i="76"/>
  <c r="K198" i="76"/>
  <c r="K199" i="76"/>
  <c r="K200" i="76"/>
  <c r="K201" i="76"/>
  <c r="K202" i="76"/>
  <c r="K203" i="76"/>
  <c r="K204" i="76"/>
  <c r="K205" i="76"/>
  <c r="K206" i="76"/>
  <c r="K207" i="76"/>
  <c r="K208" i="76"/>
  <c r="K209" i="76"/>
  <c r="K210" i="76"/>
  <c r="K211" i="76"/>
  <c r="K212" i="76"/>
  <c r="K213" i="76"/>
  <c r="K214" i="76"/>
  <c r="K215" i="76"/>
  <c r="K216" i="76"/>
  <c r="K217" i="76"/>
  <c r="K218" i="76"/>
  <c r="K219" i="76"/>
  <c r="K220" i="76"/>
  <c r="K221" i="76"/>
  <c r="K222" i="76"/>
  <c r="K223" i="76"/>
  <c r="K224" i="76"/>
  <c r="K225" i="76"/>
  <c r="K226" i="76"/>
  <c r="K227" i="76"/>
  <c r="K228" i="76"/>
  <c r="K229" i="76"/>
  <c r="K230" i="76"/>
  <c r="K231" i="76"/>
  <c r="K232" i="76"/>
  <c r="K233" i="76"/>
  <c r="K234" i="76"/>
  <c r="K235" i="76"/>
  <c r="K236" i="76"/>
  <c r="K237" i="76"/>
  <c r="K238" i="76"/>
  <c r="K239" i="76"/>
  <c r="K240" i="76"/>
  <c r="K241" i="76"/>
  <c r="K242" i="76"/>
  <c r="K243" i="76"/>
  <c r="K244" i="76"/>
  <c r="K245" i="76"/>
  <c r="K246" i="76"/>
  <c r="K247" i="76"/>
  <c r="K248" i="76"/>
  <c r="K249" i="76"/>
  <c r="K250" i="76"/>
  <c r="K251" i="76"/>
  <c r="K252" i="76"/>
  <c r="K253" i="76"/>
  <c r="K254" i="76"/>
  <c r="K255" i="76"/>
  <c r="K256" i="76"/>
  <c r="K257" i="76"/>
  <c r="K258" i="76"/>
  <c r="K259" i="76"/>
  <c r="K260" i="76"/>
  <c r="K261" i="76"/>
  <c r="K262" i="76"/>
  <c r="K263" i="76"/>
  <c r="K264" i="76"/>
  <c r="K265" i="76"/>
  <c r="K266" i="76"/>
  <c r="K267" i="76"/>
  <c r="K268" i="76"/>
  <c r="K269" i="76"/>
  <c r="K270" i="76"/>
  <c r="K271" i="76"/>
  <c r="K41" i="76"/>
  <c r="K47" i="76"/>
  <c r="N47" i="76" s="1"/>
  <c r="K48" i="76"/>
  <c r="N48" i="76" s="1"/>
  <c r="K49" i="76"/>
  <c r="N49" i="76" s="1"/>
  <c r="K126" i="76"/>
  <c r="N126" i="76" s="1"/>
  <c r="K109" i="76"/>
  <c r="K177" i="76"/>
  <c r="K272" i="76"/>
  <c r="K178" i="76"/>
  <c r="N178" i="76" s="1"/>
  <c r="K273" i="76"/>
  <c r="K45" i="76"/>
  <c r="K139" i="76"/>
  <c r="N139" i="76" s="1"/>
  <c r="K140" i="76"/>
  <c r="K87" i="76"/>
  <c r="K99" i="76"/>
  <c r="K274" i="76"/>
  <c r="K275" i="76"/>
  <c r="N275" i="76" s="1"/>
  <c r="K276" i="76"/>
  <c r="K277" i="76"/>
  <c r="K278" i="76"/>
  <c r="K279" i="76"/>
  <c r="K280" i="76"/>
  <c r="K281" i="76"/>
  <c r="K282" i="76"/>
  <c r="K283" i="76"/>
  <c r="N283" i="76" s="1"/>
  <c r="K284" i="76"/>
  <c r="N284" i="76" s="1"/>
  <c r="K6" i="77"/>
  <c r="K7" i="77"/>
  <c r="K8" i="77"/>
  <c r="K9" i="77"/>
  <c r="K10" i="77"/>
  <c r="K11" i="77"/>
  <c r="K12" i="77"/>
  <c r="K13" i="77"/>
  <c r="K14" i="77"/>
  <c r="K15" i="77"/>
  <c r="K16" i="77"/>
  <c r="K17" i="77"/>
  <c r="K18" i="77"/>
  <c r="K19" i="77"/>
  <c r="K20" i="77"/>
  <c r="K21" i="77"/>
  <c r="K22" i="77"/>
  <c r="K23" i="77"/>
  <c r="K24" i="77"/>
  <c r="K25" i="77"/>
  <c r="K26" i="77"/>
  <c r="K27" i="77"/>
  <c r="K28" i="77"/>
  <c r="K29" i="77"/>
  <c r="K30" i="77"/>
  <c r="K31" i="77"/>
  <c r="K32" i="77"/>
  <c r="K33" i="77"/>
  <c r="K34" i="77"/>
  <c r="K35" i="77"/>
  <c r="K36" i="77"/>
  <c r="K37" i="77"/>
  <c r="K38" i="77"/>
  <c r="K39" i="77"/>
  <c r="K40" i="77"/>
  <c r="K42" i="77"/>
  <c r="K43" i="77"/>
  <c r="K44" i="77"/>
  <c r="K46" i="77"/>
  <c r="K50" i="77"/>
  <c r="K51" i="77"/>
  <c r="K52" i="77"/>
  <c r="K53" i="77"/>
  <c r="K54" i="77"/>
  <c r="K55" i="77"/>
  <c r="K56" i="77"/>
  <c r="K57" i="77"/>
  <c r="K58" i="77"/>
  <c r="K59" i="77"/>
  <c r="K60" i="77"/>
  <c r="K61" i="77"/>
  <c r="K62" i="77"/>
  <c r="K63" i="77"/>
  <c r="K64" i="77"/>
  <c r="K65" i="77"/>
  <c r="K66" i="77"/>
  <c r="K67" i="77"/>
  <c r="K68" i="77"/>
  <c r="K69" i="77"/>
  <c r="K70" i="77"/>
  <c r="K71" i="77"/>
  <c r="K72" i="77"/>
  <c r="K73" i="77"/>
  <c r="K74" i="77"/>
  <c r="K75" i="77"/>
  <c r="K76" i="77"/>
  <c r="K77" i="77"/>
  <c r="K78" i="77"/>
  <c r="K79" i="77"/>
  <c r="K80" i="77"/>
  <c r="K81" i="77"/>
  <c r="K82" i="77"/>
  <c r="K83" i="77"/>
  <c r="K84" i="77"/>
  <c r="K85" i="77"/>
  <c r="K86" i="77"/>
  <c r="K88" i="77"/>
  <c r="K89" i="77"/>
  <c r="K90" i="77"/>
  <c r="K91" i="77"/>
  <c r="K92" i="77"/>
  <c r="K93" i="77"/>
  <c r="K94" i="77"/>
  <c r="K95" i="77"/>
  <c r="K96" i="77"/>
  <c r="K97" i="77"/>
  <c r="K98" i="77"/>
  <c r="K100" i="77"/>
  <c r="K101" i="77"/>
  <c r="K102" i="77"/>
  <c r="K103" i="77"/>
  <c r="K104" i="77"/>
  <c r="K105" i="77"/>
  <c r="K106" i="77"/>
  <c r="K107" i="77"/>
  <c r="K108" i="77"/>
  <c r="K110" i="77"/>
  <c r="K111" i="77"/>
  <c r="K112" i="77"/>
  <c r="K113" i="77"/>
  <c r="K114" i="77"/>
  <c r="K115" i="77"/>
  <c r="K116" i="77"/>
  <c r="K117" i="77"/>
  <c r="K118" i="77"/>
  <c r="K119" i="77"/>
  <c r="K120" i="77"/>
  <c r="K121" i="77"/>
  <c r="K122" i="77"/>
  <c r="K123" i="77"/>
  <c r="K124" i="77"/>
  <c r="K125" i="77"/>
  <c r="K127" i="77"/>
  <c r="K128" i="77"/>
  <c r="K129" i="77"/>
  <c r="K130" i="77"/>
  <c r="K131" i="77"/>
  <c r="K132" i="77"/>
  <c r="K133" i="77"/>
  <c r="K134" i="77"/>
  <c r="K135" i="77"/>
  <c r="K136" i="77"/>
  <c r="K137" i="77"/>
  <c r="K138" i="77"/>
  <c r="K141" i="77"/>
  <c r="K142" i="77"/>
  <c r="K143" i="77"/>
  <c r="K144" i="77"/>
  <c r="K145" i="77"/>
  <c r="K146" i="77"/>
  <c r="K147" i="77"/>
  <c r="K148" i="77"/>
  <c r="K149" i="77"/>
  <c r="K150" i="77"/>
  <c r="K151" i="77"/>
  <c r="K152" i="77"/>
  <c r="K153" i="77"/>
  <c r="K154" i="77"/>
  <c r="K155" i="77"/>
  <c r="K156" i="77"/>
  <c r="K157" i="77"/>
  <c r="K158" i="77"/>
  <c r="K159" i="77"/>
  <c r="K160" i="77"/>
  <c r="K161" i="77"/>
  <c r="K162" i="77"/>
  <c r="K163" i="77"/>
  <c r="K164" i="77"/>
  <c r="K165" i="77"/>
  <c r="K166" i="77"/>
  <c r="K167" i="77"/>
  <c r="K168" i="77"/>
  <c r="K169" i="77"/>
  <c r="K170" i="77"/>
  <c r="K171" i="77"/>
  <c r="K172" i="77"/>
  <c r="K173" i="77"/>
  <c r="K174" i="77"/>
  <c r="K175" i="77"/>
  <c r="K176" i="77"/>
  <c r="K179" i="77"/>
  <c r="K180" i="77"/>
  <c r="K181" i="77"/>
  <c r="K182" i="77"/>
  <c r="K183" i="77"/>
  <c r="K184" i="77"/>
  <c r="K185" i="77"/>
  <c r="K186" i="77"/>
  <c r="K187" i="77"/>
  <c r="K188" i="77"/>
  <c r="K189" i="77"/>
  <c r="K190" i="77"/>
  <c r="K191" i="77"/>
  <c r="K192" i="77"/>
  <c r="K193" i="77"/>
  <c r="K194" i="77"/>
  <c r="K195" i="77"/>
  <c r="K196" i="77"/>
  <c r="K197" i="77"/>
  <c r="K198" i="77"/>
  <c r="K199" i="77"/>
  <c r="K200" i="77"/>
  <c r="K201" i="77"/>
  <c r="K202" i="77"/>
  <c r="K203" i="77"/>
  <c r="K204" i="77"/>
  <c r="K205" i="77"/>
  <c r="K206" i="77"/>
  <c r="K207" i="77"/>
  <c r="K208" i="77"/>
  <c r="K209" i="77"/>
  <c r="K210" i="77"/>
  <c r="K211" i="77"/>
  <c r="K212" i="77"/>
  <c r="K213" i="77"/>
  <c r="K214" i="77"/>
  <c r="K215" i="77"/>
  <c r="K216" i="77"/>
  <c r="K217" i="77"/>
  <c r="K218" i="77"/>
  <c r="K219" i="77"/>
  <c r="K220" i="77"/>
  <c r="K221" i="77"/>
  <c r="K222" i="77"/>
  <c r="K223" i="77"/>
  <c r="K224" i="77"/>
  <c r="K225" i="77"/>
  <c r="K226" i="77"/>
  <c r="K227" i="77"/>
  <c r="K228" i="77"/>
  <c r="K229" i="77"/>
  <c r="K230" i="77"/>
  <c r="K231" i="77"/>
  <c r="K232" i="77"/>
  <c r="K233" i="77"/>
  <c r="K234" i="77"/>
  <c r="K235" i="77"/>
  <c r="K236" i="77"/>
  <c r="K237" i="77"/>
  <c r="K238" i="77"/>
  <c r="K239" i="77"/>
  <c r="K240" i="77"/>
  <c r="K241" i="77"/>
  <c r="K242" i="77"/>
  <c r="K243" i="77"/>
  <c r="K244" i="77"/>
  <c r="K245" i="77"/>
  <c r="K246" i="77"/>
  <c r="K247" i="77"/>
  <c r="K248" i="77"/>
  <c r="K249" i="77"/>
  <c r="K250" i="77"/>
  <c r="K251" i="77"/>
  <c r="K252" i="77"/>
  <c r="K253" i="77"/>
  <c r="K254" i="77"/>
  <c r="K255" i="77"/>
  <c r="K256" i="77"/>
  <c r="K257" i="77"/>
  <c r="K258" i="77"/>
  <c r="K259" i="77"/>
  <c r="K260" i="77"/>
  <c r="K261" i="77"/>
  <c r="K262" i="77"/>
  <c r="K263" i="77"/>
  <c r="K264" i="77"/>
  <c r="K265" i="77"/>
  <c r="K266" i="77"/>
  <c r="K267" i="77"/>
  <c r="K268" i="77"/>
  <c r="K269" i="77"/>
  <c r="K270" i="77"/>
  <c r="K271" i="77"/>
  <c r="K41" i="77"/>
  <c r="N41" i="77" s="1"/>
  <c r="K47" i="77"/>
  <c r="N47" i="77" s="1"/>
  <c r="K48" i="77"/>
  <c r="N48" i="77" s="1"/>
  <c r="K49" i="77"/>
  <c r="N49" i="77" s="1"/>
  <c r="K126" i="77"/>
  <c r="N126" i="77" s="1"/>
  <c r="K109" i="77"/>
  <c r="N109" i="77" s="1"/>
  <c r="K177" i="77"/>
  <c r="K272" i="77"/>
  <c r="K178" i="77"/>
  <c r="K273" i="77"/>
  <c r="N273" i="77" s="1"/>
  <c r="K45" i="77"/>
  <c r="K139" i="77"/>
  <c r="K140" i="77"/>
  <c r="K87" i="77"/>
  <c r="N87" i="77" s="1"/>
  <c r="K99" i="77"/>
  <c r="K274" i="77"/>
  <c r="K275" i="77"/>
  <c r="K276" i="77"/>
  <c r="N276" i="77" s="1"/>
  <c r="K277" i="77"/>
  <c r="K278" i="77"/>
  <c r="K279" i="77"/>
  <c r="K280" i="77"/>
  <c r="N280" i="77" s="1"/>
  <c r="K281" i="77"/>
  <c r="K282" i="77"/>
  <c r="K283" i="77"/>
  <c r="K284" i="77"/>
  <c r="N284" i="77" s="1"/>
  <c r="K6" i="78"/>
  <c r="K7" i="78"/>
  <c r="K8" i="78"/>
  <c r="K9" i="78"/>
  <c r="K10" i="78"/>
  <c r="K11" i="78"/>
  <c r="K12" i="78"/>
  <c r="K13" i="78"/>
  <c r="K14" i="78"/>
  <c r="K15" i="78"/>
  <c r="K16" i="78"/>
  <c r="K17" i="78"/>
  <c r="K18" i="78"/>
  <c r="K19" i="78"/>
  <c r="K20" i="78"/>
  <c r="K21" i="78"/>
  <c r="K22" i="78"/>
  <c r="K23" i="78"/>
  <c r="K24" i="78"/>
  <c r="K25" i="78"/>
  <c r="K26" i="78"/>
  <c r="K27" i="78"/>
  <c r="K28" i="78"/>
  <c r="K29" i="78"/>
  <c r="K30" i="78"/>
  <c r="K31" i="78"/>
  <c r="K32" i="78"/>
  <c r="K33" i="78"/>
  <c r="K34" i="78"/>
  <c r="K35" i="78"/>
  <c r="K36" i="78"/>
  <c r="K37" i="78"/>
  <c r="K38" i="78"/>
  <c r="K39" i="78"/>
  <c r="K40" i="78"/>
  <c r="K42" i="78"/>
  <c r="K43" i="78"/>
  <c r="K44" i="78"/>
  <c r="K46" i="78"/>
  <c r="K50" i="78"/>
  <c r="K51" i="78"/>
  <c r="K52" i="78"/>
  <c r="K53" i="78"/>
  <c r="K54" i="78"/>
  <c r="K55" i="78"/>
  <c r="K56" i="78"/>
  <c r="K57" i="78"/>
  <c r="K58" i="78"/>
  <c r="K59" i="78"/>
  <c r="K60" i="78"/>
  <c r="K61" i="78"/>
  <c r="K62" i="78"/>
  <c r="K63" i="78"/>
  <c r="K64" i="78"/>
  <c r="K65" i="78"/>
  <c r="K66" i="78"/>
  <c r="K67" i="78"/>
  <c r="K68" i="78"/>
  <c r="K69" i="78"/>
  <c r="K70" i="78"/>
  <c r="K71" i="78"/>
  <c r="K72" i="78"/>
  <c r="K73" i="78"/>
  <c r="K74" i="78"/>
  <c r="K75" i="78"/>
  <c r="K76" i="78"/>
  <c r="K77" i="78"/>
  <c r="K78" i="78"/>
  <c r="K79" i="78"/>
  <c r="K80" i="78"/>
  <c r="K81" i="78"/>
  <c r="K82" i="78"/>
  <c r="K83" i="78"/>
  <c r="K84" i="78"/>
  <c r="K85" i="78"/>
  <c r="K86" i="78"/>
  <c r="K88" i="78"/>
  <c r="K89" i="78"/>
  <c r="K90" i="78"/>
  <c r="K91" i="78"/>
  <c r="K92" i="78"/>
  <c r="K93" i="78"/>
  <c r="K94" i="78"/>
  <c r="K95" i="78"/>
  <c r="K96" i="78"/>
  <c r="K97" i="78"/>
  <c r="K98" i="78"/>
  <c r="K100" i="78"/>
  <c r="K101" i="78"/>
  <c r="K102" i="78"/>
  <c r="K103" i="78"/>
  <c r="K104" i="78"/>
  <c r="K105" i="78"/>
  <c r="K106" i="78"/>
  <c r="K107" i="78"/>
  <c r="K108" i="78"/>
  <c r="K110" i="78"/>
  <c r="K111" i="78"/>
  <c r="K112" i="78"/>
  <c r="K113" i="78"/>
  <c r="K114" i="78"/>
  <c r="K115" i="78"/>
  <c r="K116" i="78"/>
  <c r="K117" i="78"/>
  <c r="K118" i="78"/>
  <c r="K119" i="78"/>
  <c r="K120" i="78"/>
  <c r="K121" i="78"/>
  <c r="K122" i="78"/>
  <c r="K123" i="78"/>
  <c r="K124" i="78"/>
  <c r="K125" i="78"/>
  <c r="K127" i="78"/>
  <c r="K128" i="78"/>
  <c r="K129" i="78"/>
  <c r="K130" i="78"/>
  <c r="K131" i="78"/>
  <c r="K132" i="78"/>
  <c r="K133" i="78"/>
  <c r="K134" i="78"/>
  <c r="K135" i="78"/>
  <c r="K136" i="78"/>
  <c r="K137" i="78"/>
  <c r="K138" i="78"/>
  <c r="K141" i="78"/>
  <c r="K142" i="78"/>
  <c r="K143" i="78"/>
  <c r="K144" i="78"/>
  <c r="K145" i="78"/>
  <c r="K146" i="78"/>
  <c r="K147" i="78"/>
  <c r="K148" i="78"/>
  <c r="K149" i="78"/>
  <c r="K150" i="78"/>
  <c r="K151" i="78"/>
  <c r="K152" i="78"/>
  <c r="K153" i="78"/>
  <c r="K154" i="78"/>
  <c r="K155" i="78"/>
  <c r="K156" i="78"/>
  <c r="K157" i="78"/>
  <c r="K158" i="78"/>
  <c r="K159" i="78"/>
  <c r="K160" i="78"/>
  <c r="K161" i="78"/>
  <c r="K162" i="78"/>
  <c r="K163" i="78"/>
  <c r="K164" i="78"/>
  <c r="K165" i="78"/>
  <c r="K166" i="78"/>
  <c r="K167" i="78"/>
  <c r="K168" i="78"/>
  <c r="K169" i="78"/>
  <c r="K170" i="78"/>
  <c r="K171" i="78"/>
  <c r="K172" i="78"/>
  <c r="K173" i="78"/>
  <c r="K174" i="78"/>
  <c r="K175" i="78"/>
  <c r="K176" i="78"/>
  <c r="K179" i="78"/>
  <c r="K180" i="78"/>
  <c r="K181" i="78"/>
  <c r="K182" i="78"/>
  <c r="K183" i="78"/>
  <c r="K184" i="78"/>
  <c r="K185" i="78"/>
  <c r="K186" i="78"/>
  <c r="K187" i="78"/>
  <c r="K188" i="78"/>
  <c r="K189" i="78"/>
  <c r="K190" i="78"/>
  <c r="K191" i="78"/>
  <c r="K192" i="78"/>
  <c r="K193" i="78"/>
  <c r="K194" i="78"/>
  <c r="K195" i="78"/>
  <c r="K196" i="78"/>
  <c r="K197" i="78"/>
  <c r="K198" i="78"/>
  <c r="K199" i="78"/>
  <c r="K200" i="78"/>
  <c r="K201" i="78"/>
  <c r="K202" i="78"/>
  <c r="K203" i="78"/>
  <c r="K204" i="78"/>
  <c r="K205" i="78"/>
  <c r="K206" i="78"/>
  <c r="K207" i="78"/>
  <c r="K208" i="78"/>
  <c r="K209" i="78"/>
  <c r="K210" i="78"/>
  <c r="K211" i="78"/>
  <c r="K212" i="78"/>
  <c r="K213" i="78"/>
  <c r="K214" i="78"/>
  <c r="K215" i="78"/>
  <c r="K216" i="78"/>
  <c r="K217" i="78"/>
  <c r="K218" i="78"/>
  <c r="K219" i="78"/>
  <c r="K220" i="78"/>
  <c r="K221" i="78"/>
  <c r="K222" i="78"/>
  <c r="K223" i="78"/>
  <c r="K224" i="78"/>
  <c r="K225" i="78"/>
  <c r="K226" i="78"/>
  <c r="K227" i="78"/>
  <c r="K228" i="78"/>
  <c r="K229" i="78"/>
  <c r="K230" i="78"/>
  <c r="K231" i="78"/>
  <c r="K232" i="78"/>
  <c r="K233" i="78"/>
  <c r="K234" i="78"/>
  <c r="K235" i="78"/>
  <c r="K236" i="78"/>
  <c r="K237" i="78"/>
  <c r="K238" i="78"/>
  <c r="K239" i="78"/>
  <c r="K240" i="78"/>
  <c r="K241" i="78"/>
  <c r="K242" i="78"/>
  <c r="K243" i="78"/>
  <c r="K244" i="78"/>
  <c r="K245" i="78"/>
  <c r="K246" i="78"/>
  <c r="K247" i="78"/>
  <c r="K248" i="78"/>
  <c r="K249" i="78"/>
  <c r="K250" i="78"/>
  <c r="K251" i="78"/>
  <c r="K252" i="78"/>
  <c r="K253" i="78"/>
  <c r="K254" i="78"/>
  <c r="K255" i="78"/>
  <c r="K256" i="78"/>
  <c r="K257" i="78"/>
  <c r="K258" i="78"/>
  <c r="K259" i="78"/>
  <c r="K260" i="78"/>
  <c r="K261" i="78"/>
  <c r="K262" i="78"/>
  <c r="K263" i="78"/>
  <c r="K264" i="78"/>
  <c r="K265" i="78"/>
  <c r="K266" i="78"/>
  <c r="K267" i="78"/>
  <c r="K268" i="78"/>
  <c r="K269" i="78"/>
  <c r="K270" i="78"/>
  <c r="K271" i="78"/>
  <c r="K41" i="78"/>
  <c r="N41" i="78" s="1"/>
  <c r="K47" i="78"/>
  <c r="N47" i="78" s="1"/>
  <c r="K48" i="78"/>
  <c r="N48" i="78" s="1"/>
  <c r="K49" i="78"/>
  <c r="N49" i="78" s="1"/>
  <c r="K126" i="78"/>
  <c r="N126" i="78" s="1"/>
  <c r="K109" i="78"/>
  <c r="K177" i="78"/>
  <c r="N177" i="78" s="1"/>
  <c r="K272" i="78"/>
  <c r="K178" i="78"/>
  <c r="K273" i="78"/>
  <c r="K45" i="78"/>
  <c r="K139" i="78"/>
  <c r="K140" i="78"/>
  <c r="K87" i="78"/>
  <c r="K99" i="78"/>
  <c r="N99" i="78" s="1"/>
  <c r="K274" i="78"/>
  <c r="K275" i="78"/>
  <c r="K276" i="78"/>
  <c r="K277" i="78"/>
  <c r="K278" i="78"/>
  <c r="K279" i="78"/>
  <c r="N279" i="78" s="1"/>
  <c r="K280" i="78"/>
  <c r="K281" i="78"/>
  <c r="N281" i="78" s="1"/>
  <c r="K282" i="78"/>
  <c r="K283" i="78"/>
  <c r="K284" i="78"/>
  <c r="K6" i="79"/>
  <c r="K7" i="79"/>
  <c r="K8" i="79"/>
  <c r="K9" i="79"/>
  <c r="K10" i="79"/>
  <c r="K11" i="79"/>
  <c r="K12" i="79"/>
  <c r="K13" i="79"/>
  <c r="K14" i="79"/>
  <c r="K15" i="79"/>
  <c r="K16" i="79"/>
  <c r="K17" i="79"/>
  <c r="K18" i="79"/>
  <c r="K19" i="79"/>
  <c r="K20" i="79"/>
  <c r="K21" i="79"/>
  <c r="K22" i="79"/>
  <c r="K23" i="79"/>
  <c r="K24" i="79"/>
  <c r="K25" i="79"/>
  <c r="K26" i="79"/>
  <c r="K27" i="79"/>
  <c r="K28" i="79"/>
  <c r="K29" i="79"/>
  <c r="K30" i="79"/>
  <c r="K31" i="79"/>
  <c r="K32" i="79"/>
  <c r="K33" i="79"/>
  <c r="K34" i="79"/>
  <c r="K35" i="79"/>
  <c r="K36" i="79"/>
  <c r="K37" i="79"/>
  <c r="K38" i="79"/>
  <c r="K39" i="79"/>
  <c r="K40" i="79"/>
  <c r="K42" i="79"/>
  <c r="K43" i="79"/>
  <c r="K44" i="79"/>
  <c r="K46" i="79"/>
  <c r="K50" i="79"/>
  <c r="K51" i="79"/>
  <c r="K52" i="79"/>
  <c r="K53" i="79"/>
  <c r="K54" i="79"/>
  <c r="K55" i="79"/>
  <c r="K56" i="79"/>
  <c r="K57" i="79"/>
  <c r="K58" i="79"/>
  <c r="K59" i="79"/>
  <c r="K60" i="79"/>
  <c r="K61" i="79"/>
  <c r="K62" i="79"/>
  <c r="K63" i="79"/>
  <c r="K64" i="79"/>
  <c r="K65" i="79"/>
  <c r="K66" i="79"/>
  <c r="K67" i="79"/>
  <c r="K68" i="79"/>
  <c r="K69" i="79"/>
  <c r="K70" i="79"/>
  <c r="K71" i="79"/>
  <c r="K72" i="79"/>
  <c r="K73" i="79"/>
  <c r="K74" i="79"/>
  <c r="K75" i="79"/>
  <c r="K76" i="79"/>
  <c r="K77" i="79"/>
  <c r="K78" i="79"/>
  <c r="K79" i="79"/>
  <c r="K80" i="79"/>
  <c r="K81" i="79"/>
  <c r="K82" i="79"/>
  <c r="K83" i="79"/>
  <c r="K84" i="79"/>
  <c r="K85" i="79"/>
  <c r="K86" i="79"/>
  <c r="K88" i="79"/>
  <c r="K89" i="79"/>
  <c r="K90" i="79"/>
  <c r="K91" i="79"/>
  <c r="K92" i="79"/>
  <c r="K93" i="79"/>
  <c r="K94" i="79"/>
  <c r="K95" i="79"/>
  <c r="K96" i="79"/>
  <c r="K97" i="79"/>
  <c r="K98" i="79"/>
  <c r="K100" i="79"/>
  <c r="K101" i="79"/>
  <c r="K102" i="79"/>
  <c r="K103" i="79"/>
  <c r="K104" i="79"/>
  <c r="K105" i="79"/>
  <c r="K106" i="79"/>
  <c r="K107" i="79"/>
  <c r="K108" i="79"/>
  <c r="K110" i="79"/>
  <c r="K111" i="79"/>
  <c r="K112" i="79"/>
  <c r="K113" i="79"/>
  <c r="K114" i="79"/>
  <c r="K115" i="79"/>
  <c r="K116" i="79"/>
  <c r="K117" i="79"/>
  <c r="K118" i="79"/>
  <c r="K119" i="79"/>
  <c r="K120" i="79"/>
  <c r="K121" i="79"/>
  <c r="K122" i="79"/>
  <c r="K123" i="79"/>
  <c r="K124" i="79"/>
  <c r="K125" i="79"/>
  <c r="K127" i="79"/>
  <c r="K128" i="79"/>
  <c r="K129" i="79"/>
  <c r="K130" i="79"/>
  <c r="K131" i="79"/>
  <c r="K132" i="79"/>
  <c r="K133" i="79"/>
  <c r="K134" i="79"/>
  <c r="K135" i="79"/>
  <c r="K136" i="79"/>
  <c r="K137" i="79"/>
  <c r="K138" i="79"/>
  <c r="K141" i="79"/>
  <c r="K142" i="79"/>
  <c r="K143" i="79"/>
  <c r="K144" i="79"/>
  <c r="K145" i="79"/>
  <c r="K146" i="79"/>
  <c r="K147" i="79"/>
  <c r="K148" i="79"/>
  <c r="K149" i="79"/>
  <c r="K150" i="79"/>
  <c r="K151" i="79"/>
  <c r="K152" i="79"/>
  <c r="K153" i="79"/>
  <c r="K154" i="79"/>
  <c r="K155" i="79"/>
  <c r="K156" i="79"/>
  <c r="K157" i="79"/>
  <c r="K158" i="79"/>
  <c r="K159" i="79"/>
  <c r="K160" i="79"/>
  <c r="K161" i="79"/>
  <c r="K162" i="79"/>
  <c r="K163" i="79"/>
  <c r="K164" i="79"/>
  <c r="K165" i="79"/>
  <c r="K166" i="79"/>
  <c r="K167" i="79"/>
  <c r="K168" i="79"/>
  <c r="K169" i="79"/>
  <c r="K170" i="79"/>
  <c r="K171" i="79"/>
  <c r="K172" i="79"/>
  <c r="K173" i="79"/>
  <c r="K174" i="79"/>
  <c r="K175" i="79"/>
  <c r="K176" i="79"/>
  <c r="K179" i="79"/>
  <c r="K180" i="79"/>
  <c r="K181" i="79"/>
  <c r="K182" i="79"/>
  <c r="K183" i="79"/>
  <c r="K184" i="79"/>
  <c r="K185" i="79"/>
  <c r="K186" i="79"/>
  <c r="K187" i="79"/>
  <c r="K188" i="79"/>
  <c r="K189" i="79"/>
  <c r="K190" i="79"/>
  <c r="K191" i="79"/>
  <c r="K192" i="79"/>
  <c r="K193" i="79"/>
  <c r="K194" i="79"/>
  <c r="K195" i="79"/>
  <c r="K196" i="79"/>
  <c r="K197" i="79"/>
  <c r="K198" i="79"/>
  <c r="K199" i="79"/>
  <c r="K200" i="79"/>
  <c r="K201" i="79"/>
  <c r="K202" i="79"/>
  <c r="K203" i="79"/>
  <c r="K204" i="79"/>
  <c r="K205" i="79"/>
  <c r="K206" i="79"/>
  <c r="K207" i="79"/>
  <c r="K208" i="79"/>
  <c r="K209" i="79"/>
  <c r="K210" i="79"/>
  <c r="K211" i="79"/>
  <c r="K212" i="79"/>
  <c r="K213" i="79"/>
  <c r="K214" i="79"/>
  <c r="K215" i="79"/>
  <c r="K216" i="79"/>
  <c r="K217" i="79"/>
  <c r="K218" i="79"/>
  <c r="K219" i="79"/>
  <c r="K220" i="79"/>
  <c r="K221" i="79"/>
  <c r="K222" i="79"/>
  <c r="K223" i="79"/>
  <c r="K224" i="79"/>
  <c r="K225" i="79"/>
  <c r="K226" i="79"/>
  <c r="K227" i="79"/>
  <c r="K228" i="79"/>
  <c r="K229" i="79"/>
  <c r="K230" i="79"/>
  <c r="K231" i="79"/>
  <c r="K232" i="79"/>
  <c r="K233" i="79"/>
  <c r="K234" i="79"/>
  <c r="K235" i="79"/>
  <c r="K236" i="79"/>
  <c r="K237" i="79"/>
  <c r="K238" i="79"/>
  <c r="K239" i="79"/>
  <c r="K240" i="79"/>
  <c r="K241" i="79"/>
  <c r="K242" i="79"/>
  <c r="K243" i="79"/>
  <c r="K244" i="79"/>
  <c r="K245" i="79"/>
  <c r="K246" i="79"/>
  <c r="K247" i="79"/>
  <c r="K248" i="79"/>
  <c r="K249" i="79"/>
  <c r="K250" i="79"/>
  <c r="K251" i="79"/>
  <c r="K252" i="79"/>
  <c r="K253" i="79"/>
  <c r="K254" i="79"/>
  <c r="K255" i="79"/>
  <c r="K256" i="79"/>
  <c r="K257" i="79"/>
  <c r="K258" i="79"/>
  <c r="K259" i="79"/>
  <c r="K260" i="79"/>
  <c r="K261" i="79"/>
  <c r="K262" i="79"/>
  <c r="K263" i="79"/>
  <c r="K264" i="79"/>
  <c r="K265" i="79"/>
  <c r="K266" i="79"/>
  <c r="K267" i="79"/>
  <c r="K268" i="79"/>
  <c r="K269" i="79"/>
  <c r="K270" i="79"/>
  <c r="K271" i="79"/>
  <c r="K41" i="79"/>
  <c r="N41" i="79" s="1"/>
  <c r="K47" i="79"/>
  <c r="N47" i="79" s="1"/>
  <c r="K48" i="79"/>
  <c r="N48" i="79" s="1"/>
  <c r="K49" i="79"/>
  <c r="N49" i="79" s="1"/>
  <c r="K126" i="79"/>
  <c r="N126" i="79" s="1"/>
  <c r="K109" i="79"/>
  <c r="K177" i="79"/>
  <c r="K272" i="79"/>
  <c r="N272" i="79" s="1"/>
  <c r="K178" i="79"/>
  <c r="K273" i="79"/>
  <c r="N273" i="79" s="1"/>
  <c r="K45" i="79"/>
  <c r="K139" i="79"/>
  <c r="K140" i="79"/>
  <c r="K87" i="79"/>
  <c r="K99" i="79"/>
  <c r="K274" i="79"/>
  <c r="N274" i="79" s="1"/>
  <c r="K275" i="79"/>
  <c r="K276" i="79"/>
  <c r="K277" i="79"/>
  <c r="K278" i="79"/>
  <c r="K279" i="79"/>
  <c r="K280" i="79"/>
  <c r="K281" i="79"/>
  <c r="K282" i="79"/>
  <c r="N282" i="79" s="1"/>
  <c r="K283" i="79"/>
  <c r="K284" i="79"/>
  <c r="K6" i="80"/>
  <c r="K7" i="80"/>
  <c r="K8" i="80"/>
  <c r="K9" i="80"/>
  <c r="K10" i="80"/>
  <c r="K11" i="80"/>
  <c r="K12" i="80"/>
  <c r="K13" i="80"/>
  <c r="K14" i="80"/>
  <c r="K15" i="80"/>
  <c r="K16" i="80"/>
  <c r="K17" i="80"/>
  <c r="K18" i="80"/>
  <c r="K19" i="80"/>
  <c r="K20" i="80"/>
  <c r="K21" i="80"/>
  <c r="K22" i="80"/>
  <c r="K23" i="80"/>
  <c r="K24" i="80"/>
  <c r="K25" i="80"/>
  <c r="K26" i="80"/>
  <c r="K27" i="80"/>
  <c r="K28" i="80"/>
  <c r="K29" i="80"/>
  <c r="K30" i="80"/>
  <c r="K31" i="80"/>
  <c r="K32" i="80"/>
  <c r="K33" i="80"/>
  <c r="K34" i="80"/>
  <c r="K35" i="80"/>
  <c r="K36" i="80"/>
  <c r="K37" i="80"/>
  <c r="K38" i="80"/>
  <c r="K39" i="80"/>
  <c r="K40" i="80"/>
  <c r="K42" i="80"/>
  <c r="K43" i="80"/>
  <c r="K44" i="80"/>
  <c r="K46" i="80"/>
  <c r="K50" i="80"/>
  <c r="K51" i="80"/>
  <c r="K52" i="80"/>
  <c r="K53" i="80"/>
  <c r="K54" i="80"/>
  <c r="K55" i="80"/>
  <c r="K56" i="80"/>
  <c r="K57" i="80"/>
  <c r="K58" i="80"/>
  <c r="K59" i="80"/>
  <c r="K60" i="80"/>
  <c r="K61" i="80"/>
  <c r="K62" i="80"/>
  <c r="K63" i="80"/>
  <c r="K64" i="80"/>
  <c r="K65" i="80"/>
  <c r="K66" i="80"/>
  <c r="K67" i="80"/>
  <c r="K68" i="80"/>
  <c r="K69" i="80"/>
  <c r="K70" i="80"/>
  <c r="K71" i="80"/>
  <c r="K72" i="80"/>
  <c r="K73" i="80"/>
  <c r="K74" i="80"/>
  <c r="K75" i="80"/>
  <c r="K76" i="80"/>
  <c r="K77" i="80"/>
  <c r="K78" i="80"/>
  <c r="K79" i="80"/>
  <c r="K80" i="80"/>
  <c r="K81" i="80"/>
  <c r="K82" i="80"/>
  <c r="K83" i="80"/>
  <c r="K84" i="80"/>
  <c r="K85" i="80"/>
  <c r="K86" i="80"/>
  <c r="K88" i="80"/>
  <c r="K89" i="80"/>
  <c r="K90" i="80"/>
  <c r="K91" i="80"/>
  <c r="K92" i="80"/>
  <c r="K93" i="80"/>
  <c r="K94" i="80"/>
  <c r="K95" i="80"/>
  <c r="K96" i="80"/>
  <c r="K97" i="80"/>
  <c r="K98" i="80"/>
  <c r="K100" i="80"/>
  <c r="K101" i="80"/>
  <c r="K102" i="80"/>
  <c r="K103" i="80"/>
  <c r="K104" i="80"/>
  <c r="K105" i="80"/>
  <c r="K106" i="80"/>
  <c r="K107" i="80"/>
  <c r="K108" i="80"/>
  <c r="K110" i="80"/>
  <c r="K111" i="80"/>
  <c r="K112" i="80"/>
  <c r="K113" i="80"/>
  <c r="K114" i="80"/>
  <c r="K115" i="80"/>
  <c r="K116" i="80"/>
  <c r="K117" i="80"/>
  <c r="K118" i="80"/>
  <c r="K119" i="80"/>
  <c r="K120" i="80"/>
  <c r="K121" i="80"/>
  <c r="K122" i="80"/>
  <c r="K123" i="80"/>
  <c r="K124" i="80"/>
  <c r="K125" i="80"/>
  <c r="K127" i="80"/>
  <c r="K128" i="80"/>
  <c r="K129" i="80"/>
  <c r="K130" i="80"/>
  <c r="K131" i="80"/>
  <c r="K132" i="80"/>
  <c r="K133" i="80"/>
  <c r="K134" i="80"/>
  <c r="K135" i="80"/>
  <c r="K136" i="80"/>
  <c r="K137" i="80"/>
  <c r="K138" i="80"/>
  <c r="K141" i="80"/>
  <c r="K142" i="80"/>
  <c r="K143" i="80"/>
  <c r="K144" i="80"/>
  <c r="K145" i="80"/>
  <c r="K146" i="80"/>
  <c r="K147" i="80"/>
  <c r="K148" i="80"/>
  <c r="K149" i="80"/>
  <c r="K150" i="80"/>
  <c r="K151" i="80"/>
  <c r="K152" i="80"/>
  <c r="K153" i="80"/>
  <c r="K154" i="80"/>
  <c r="K155" i="80"/>
  <c r="K156" i="80"/>
  <c r="K157" i="80"/>
  <c r="K158" i="80"/>
  <c r="K159" i="80"/>
  <c r="K160" i="80"/>
  <c r="K161" i="80"/>
  <c r="K162" i="80"/>
  <c r="K163" i="80"/>
  <c r="K164" i="80"/>
  <c r="K165" i="80"/>
  <c r="K166" i="80"/>
  <c r="K167" i="80"/>
  <c r="K168" i="80"/>
  <c r="K169" i="80"/>
  <c r="K170" i="80"/>
  <c r="K171" i="80"/>
  <c r="K172" i="80"/>
  <c r="K173" i="80"/>
  <c r="K174" i="80"/>
  <c r="K175" i="80"/>
  <c r="K176" i="80"/>
  <c r="K179" i="80"/>
  <c r="K180" i="80"/>
  <c r="K181" i="80"/>
  <c r="K182" i="80"/>
  <c r="K183" i="80"/>
  <c r="K184" i="80"/>
  <c r="K185" i="80"/>
  <c r="K186" i="80"/>
  <c r="K187" i="80"/>
  <c r="K188" i="80"/>
  <c r="K189" i="80"/>
  <c r="K190" i="80"/>
  <c r="K191" i="80"/>
  <c r="K192" i="80"/>
  <c r="K193" i="80"/>
  <c r="K194" i="80"/>
  <c r="K195" i="80"/>
  <c r="K196" i="80"/>
  <c r="K197" i="80"/>
  <c r="K198" i="80"/>
  <c r="K199" i="80"/>
  <c r="K200" i="80"/>
  <c r="K201" i="80"/>
  <c r="K202" i="80"/>
  <c r="K203" i="80"/>
  <c r="K204" i="80"/>
  <c r="K205" i="80"/>
  <c r="K206" i="80"/>
  <c r="K207" i="80"/>
  <c r="K208" i="80"/>
  <c r="K209" i="80"/>
  <c r="K210" i="80"/>
  <c r="K211" i="80"/>
  <c r="K212" i="80"/>
  <c r="K213" i="80"/>
  <c r="K214" i="80"/>
  <c r="K215" i="80"/>
  <c r="K216" i="80"/>
  <c r="K217" i="80"/>
  <c r="K218" i="80"/>
  <c r="K219" i="80"/>
  <c r="K220" i="80"/>
  <c r="K221" i="80"/>
  <c r="K222" i="80"/>
  <c r="K223" i="80"/>
  <c r="K224" i="80"/>
  <c r="K225" i="80"/>
  <c r="K226" i="80"/>
  <c r="K227" i="80"/>
  <c r="K228" i="80"/>
  <c r="K229" i="80"/>
  <c r="K230" i="80"/>
  <c r="K231" i="80"/>
  <c r="K232" i="80"/>
  <c r="K233" i="80"/>
  <c r="K234" i="80"/>
  <c r="K235" i="80"/>
  <c r="K236" i="80"/>
  <c r="K237" i="80"/>
  <c r="K238" i="80"/>
  <c r="K239" i="80"/>
  <c r="K240" i="80"/>
  <c r="K241" i="80"/>
  <c r="K242" i="80"/>
  <c r="K243" i="80"/>
  <c r="K244" i="80"/>
  <c r="K245" i="80"/>
  <c r="K246" i="80"/>
  <c r="K247" i="80"/>
  <c r="K248" i="80"/>
  <c r="K249" i="80"/>
  <c r="K250" i="80"/>
  <c r="K251" i="80"/>
  <c r="K252" i="80"/>
  <c r="K253" i="80"/>
  <c r="K254" i="80"/>
  <c r="K255" i="80"/>
  <c r="K256" i="80"/>
  <c r="K257" i="80"/>
  <c r="K258" i="80"/>
  <c r="K259" i="80"/>
  <c r="K260" i="80"/>
  <c r="K261" i="80"/>
  <c r="K262" i="80"/>
  <c r="K263" i="80"/>
  <c r="K264" i="80"/>
  <c r="K265" i="80"/>
  <c r="K266" i="80"/>
  <c r="K267" i="80"/>
  <c r="K268" i="80"/>
  <c r="K269" i="80"/>
  <c r="K270" i="80"/>
  <c r="K271" i="80"/>
  <c r="K41" i="80"/>
  <c r="N41" i="80" s="1"/>
  <c r="K47" i="80"/>
  <c r="N47" i="80" s="1"/>
  <c r="K48" i="80"/>
  <c r="N48" i="80" s="1"/>
  <c r="K49" i="80"/>
  <c r="N49" i="80" s="1"/>
  <c r="K126" i="80"/>
  <c r="N126" i="80" s="1"/>
  <c r="K109" i="80"/>
  <c r="K177" i="80"/>
  <c r="K272" i="80"/>
  <c r="K178" i="80"/>
  <c r="N178" i="80" s="1"/>
  <c r="K273" i="80"/>
  <c r="K45" i="80"/>
  <c r="K139" i="80"/>
  <c r="K140" i="80"/>
  <c r="K87" i="80"/>
  <c r="K99" i="80"/>
  <c r="K274" i="80"/>
  <c r="N274" i="80" s="1"/>
  <c r="K275" i="80"/>
  <c r="N275" i="80" s="1"/>
  <c r="K276" i="80"/>
  <c r="K277" i="80"/>
  <c r="K278" i="80"/>
  <c r="K279" i="80"/>
  <c r="K280" i="80"/>
  <c r="K281" i="80"/>
  <c r="K282" i="80"/>
  <c r="K283" i="80"/>
  <c r="N283" i="80" s="1"/>
  <c r="K284" i="80"/>
  <c r="K6" i="81"/>
  <c r="K7" i="81"/>
  <c r="K8" i="81"/>
  <c r="K9" i="81"/>
  <c r="K10" i="81"/>
  <c r="K11" i="81"/>
  <c r="K12" i="81"/>
  <c r="K13" i="81"/>
  <c r="K14" i="81"/>
  <c r="K15" i="81"/>
  <c r="K16" i="81"/>
  <c r="K17" i="81"/>
  <c r="K18" i="81"/>
  <c r="K19" i="81"/>
  <c r="K20" i="81"/>
  <c r="K21" i="81"/>
  <c r="K22" i="81"/>
  <c r="K23" i="81"/>
  <c r="K24" i="81"/>
  <c r="K25" i="81"/>
  <c r="K26" i="81"/>
  <c r="K27" i="81"/>
  <c r="K28" i="81"/>
  <c r="K29" i="81"/>
  <c r="K30" i="81"/>
  <c r="K31" i="81"/>
  <c r="K32" i="81"/>
  <c r="K33" i="81"/>
  <c r="K34" i="81"/>
  <c r="K35" i="81"/>
  <c r="K36" i="81"/>
  <c r="K37" i="81"/>
  <c r="K38" i="81"/>
  <c r="K39" i="81"/>
  <c r="K40" i="81"/>
  <c r="K42" i="81"/>
  <c r="K43" i="81"/>
  <c r="K44" i="81"/>
  <c r="K46" i="81"/>
  <c r="K50" i="81"/>
  <c r="K51" i="81"/>
  <c r="K52" i="81"/>
  <c r="K53" i="81"/>
  <c r="K54" i="81"/>
  <c r="K55" i="81"/>
  <c r="K56" i="81"/>
  <c r="K57" i="81"/>
  <c r="K58" i="81"/>
  <c r="K59" i="81"/>
  <c r="K60" i="81"/>
  <c r="K61" i="81"/>
  <c r="K62" i="81"/>
  <c r="K63" i="81"/>
  <c r="K64" i="81"/>
  <c r="K65" i="81"/>
  <c r="K66" i="81"/>
  <c r="K67" i="81"/>
  <c r="K68" i="81"/>
  <c r="K69" i="81"/>
  <c r="K70" i="81"/>
  <c r="K71" i="81"/>
  <c r="K72" i="81"/>
  <c r="K73" i="81"/>
  <c r="K74" i="81"/>
  <c r="K75" i="81"/>
  <c r="K76" i="81"/>
  <c r="K77" i="81"/>
  <c r="K78" i="81"/>
  <c r="K79" i="81"/>
  <c r="K80" i="81"/>
  <c r="K81" i="81"/>
  <c r="K82" i="81"/>
  <c r="K83" i="81"/>
  <c r="K84" i="81"/>
  <c r="K85" i="81"/>
  <c r="K86" i="81"/>
  <c r="K88" i="81"/>
  <c r="K89" i="81"/>
  <c r="K90" i="81"/>
  <c r="K91" i="81"/>
  <c r="K92" i="81"/>
  <c r="K93" i="81"/>
  <c r="K94" i="81"/>
  <c r="K95" i="81"/>
  <c r="K96" i="81"/>
  <c r="K97" i="81"/>
  <c r="K98" i="81"/>
  <c r="K100" i="81"/>
  <c r="K101" i="81"/>
  <c r="K102" i="81"/>
  <c r="K103" i="81"/>
  <c r="K104" i="81"/>
  <c r="K105" i="81"/>
  <c r="K106" i="81"/>
  <c r="K107" i="81"/>
  <c r="K108" i="81"/>
  <c r="K110" i="81"/>
  <c r="K111" i="81"/>
  <c r="K112" i="81"/>
  <c r="K113" i="81"/>
  <c r="K114" i="81"/>
  <c r="K115" i="81"/>
  <c r="K116" i="81"/>
  <c r="K117" i="81"/>
  <c r="K118" i="81"/>
  <c r="K119" i="81"/>
  <c r="K120" i="81"/>
  <c r="K121" i="81"/>
  <c r="K122" i="81"/>
  <c r="K123" i="81"/>
  <c r="K124" i="81"/>
  <c r="K125" i="81"/>
  <c r="K127" i="81"/>
  <c r="K128" i="81"/>
  <c r="K129" i="81"/>
  <c r="K130" i="81"/>
  <c r="K131" i="81"/>
  <c r="K132" i="81"/>
  <c r="K133" i="81"/>
  <c r="K134" i="81"/>
  <c r="K135" i="81"/>
  <c r="K136" i="81"/>
  <c r="K137" i="81"/>
  <c r="K138" i="81"/>
  <c r="K141" i="81"/>
  <c r="K142" i="81"/>
  <c r="K143" i="81"/>
  <c r="K144" i="81"/>
  <c r="K145" i="81"/>
  <c r="K146" i="81"/>
  <c r="K147" i="81"/>
  <c r="K148" i="81"/>
  <c r="K149" i="81"/>
  <c r="K150" i="81"/>
  <c r="K151" i="81"/>
  <c r="K152" i="81"/>
  <c r="K153" i="81"/>
  <c r="K154" i="81"/>
  <c r="K155" i="81"/>
  <c r="K156" i="81"/>
  <c r="K157" i="81"/>
  <c r="K158" i="81"/>
  <c r="K159" i="81"/>
  <c r="K160" i="81"/>
  <c r="K161" i="81"/>
  <c r="K162" i="81"/>
  <c r="K163" i="81"/>
  <c r="K164" i="81"/>
  <c r="K165" i="81"/>
  <c r="K166" i="81"/>
  <c r="K167" i="81"/>
  <c r="K168" i="81"/>
  <c r="K169" i="81"/>
  <c r="K170" i="81"/>
  <c r="K171" i="81"/>
  <c r="K172" i="81"/>
  <c r="K173" i="81"/>
  <c r="K174" i="81"/>
  <c r="K175" i="81"/>
  <c r="K176" i="81"/>
  <c r="K179" i="81"/>
  <c r="K180" i="81"/>
  <c r="K181" i="81"/>
  <c r="K182" i="81"/>
  <c r="K183" i="81"/>
  <c r="K184" i="81"/>
  <c r="K185" i="81"/>
  <c r="K186" i="81"/>
  <c r="K187" i="81"/>
  <c r="K188" i="81"/>
  <c r="K189" i="81"/>
  <c r="K190" i="81"/>
  <c r="K191" i="81"/>
  <c r="K192" i="81"/>
  <c r="K193" i="81"/>
  <c r="K194" i="81"/>
  <c r="K195" i="81"/>
  <c r="K196" i="81"/>
  <c r="K197" i="81"/>
  <c r="K198" i="81"/>
  <c r="K199" i="81"/>
  <c r="K200" i="81"/>
  <c r="K201" i="81"/>
  <c r="K202" i="81"/>
  <c r="K203" i="81"/>
  <c r="K204" i="81"/>
  <c r="K205" i="81"/>
  <c r="K206" i="81"/>
  <c r="K207" i="81"/>
  <c r="K208" i="81"/>
  <c r="K209" i="81"/>
  <c r="K210" i="81"/>
  <c r="K211" i="81"/>
  <c r="K212" i="81"/>
  <c r="K213" i="81"/>
  <c r="K214" i="81"/>
  <c r="K215" i="81"/>
  <c r="K216" i="81"/>
  <c r="K217" i="81"/>
  <c r="K218" i="81"/>
  <c r="K219" i="81"/>
  <c r="K220" i="81"/>
  <c r="K221" i="81"/>
  <c r="K222" i="81"/>
  <c r="K223" i="81"/>
  <c r="K224" i="81"/>
  <c r="K225" i="81"/>
  <c r="K226" i="81"/>
  <c r="K227" i="81"/>
  <c r="K228" i="81"/>
  <c r="K229" i="81"/>
  <c r="K230" i="81"/>
  <c r="K231" i="81"/>
  <c r="K232" i="81"/>
  <c r="K233" i="81"/>
  <c r="K234" i="81"/>
  <c r="K235" i="81"/>
  <c r="K236" i="81"/>
  <c r="K237" i="81"/>
  <c r="K238" i="81"/>
  <c r="K239" i="81"/>
  <c r="K240" i="81"/>
  <c r="K241" i="81"/>
  <c r="K242" i="81"/>
  <c r="K243" i="81"/>
  <c r="K244" i="81"/>
  <c r="K245" i="81"/>
  <c r="K246" i="81"/>
  <c r="K247" i="81"/>
  <c r="K248" i="81"/>
  <c r="K249" i="81"/>
  <c r="K250" i="81"/>
  <c r="K251" i="81"/>
  <c r="K252" i="81"/>
  <c r="K253" i="81"/>
  <c r="K254" i="81"/>
  <c r="K255" i="81"/>
  <c r="K256" i="81"/>
  <c r="K257" i="81"/>
  <c r="K258" i="81"/>
  <c r="K259" i="81"/>
  <c r="K260" i="81"/>
  <c r="K261" i="81"/>
  <c r="K262" i="81"/>
  <c r="K263" i="81"/>
  <c r="K264" i="81"/>
  <c r="K265" i="81"/>
  <c r="K266" i="81"/>
  <c r="K267" i="81"/>
  <c r="K268" i="81"/>
  <c r="K269" i="81"/>
  <c r="K270" i="81"/>
  <c r="K271" i="81"/>
  <c r="N271" i="81" s="1"/>
  <c r="K41" i="81"/>
  <c r="N41" i="81" s="1"/>
  <c r="K47" i="81"/>
  <c r="N47" i="81" s="1"/>
  <c r="K48" i="81"/>
  <c r="N48" i="81" s="1"/>
  <c r="K49" i="81"/>
  <c r="N49" i="81" s="1"/>
  <c r="K126" i="81"/>
  <c r="N126" i="81" s="1"/>
  <c r="K109" i="81"/>
  <c r="N109" i="81" s="1"/>
  <c r="K177" i="81"/>
  <c r="K272" i="81"/>
  <c r="K178" i="81"/>
  <c r="K273" i="81"/>
  <c r="N273" i="81" s="1"/>
  <c r="K45" i="81"/>
  <c r="K139" i="81"/>
  <c r="K140" i="81"/>
  <c r="K87" i="81"/>
  <c r="N87" i="81" s="1"/>
  <c r="K99" i="81"/>
  <c r="K274" i="81"/>
  <c r="N274" i="81" s="1"/>
  <c r="K275" i="81"/>
  <c r="K276" i="81"/>
  <c r="N276" i="81" s="1"/>
  <c r="K277" i="81"/>
  <c r="K278" i="81"/>
  <c r="K279" i="81"/>
  <c r="K280" i="81"/>
  <c r="N280" i="81" s="1"/>
  <c r="K281" i="81"/>
  <c r="K282" i="81"/>
  <c r="K283" i="81"/>
  <c r="K284" i="81"/>
  <c r="N284" i="81" s="1"/>
  <c r="K6" i="82"/>
  <c r="K7" i="82"/>
  <c r="K8" i="82"/>
  <c r="K9" i="82"/>
  <c r="K10" i="82"/>
  <c r="K11" i="82"/>
  <c r="K12" i="82"/>
  <c r="K13" i="82"/>
  <c r="K14" i="82"/>
  <c r="K15" i="82"/>
  <c r="K16" i="82"/>
  <c r="K17" i="82"/>
  <c r="K18" i="82"/>
  <c r="K19" i="82"/>
  <c r="K20" i="82"/>
  <c r="K21" i="82"/>
  <c r="K22" i="82"/>
  <c r="K23" i="82"/>
  <c r="K24" i="82"/>
  <c r="K25" i="82"/>
  <c r="K26" i="82"/>
  <c r="K27" i="82"/>
  <c r="K28" i="82"/>
  <c r="K29" i="82"/>
  <c r="K30" i="82"/>
  <c r="K31" i="82"/>
  <c r="K32" i="82"/>
  <c r="K33" i="82"/>
  <c r="K34" i="82"/>
  <c r="K35" i="82"/>
  <c r="K36" i="82"/>
  <c r="K37" i="82"/>
  <c r="K38" i="82"/>
  <c r="K39" i="82"/>
  <c r="K40" i="82"/>
  <c r="K42" i="82"/>
  <c r="K43" i="82"/>
  <c r="K44" i="82"/>
  <c r="K46" i="82"/>
  <c r="K50" i="82"/>
  <c r="K51" i="82"/>
  <c r="K52" i="82"/>
  <c r="K53" i="82"/>
  <c r="K54" i="82"/>
  <c r="K55" i="82"/>
  <c r="K56" i="82"/>
  <c r="K57" i="82"/>
  <c r="K58" i="82"/>
  <c r="K59" i="82"/>
  <c r="K60" i="82"/>
  <c r="K61" i="82"/>
  <c r="K62" i="82"/>
  <c r="K63" i="82"/>
  <c r="K64" i="82"/>
  <c r="K65" i="82"/>
  <c r="K66" i="82"/>
  <c r="K67" i="82"/>
  <c r="K68" i="82"/>
  <c r="K69" i="82"/>
  <c r="K70" i="82"/>
  <c r="K71" i="82"/>
  <c r="K72" i="82"/>
  <c r="K73" i="82"/>
  <c r="K74" i="82"/>
  <c r="K75" i="82"/>
  <c r="K76" i="82"/>
  <c r="K77" i="82"/>
  <c r="K78" i="82"/>
  <c r="K79" i="82"/>
  <c r="K80" i="82"/>
  <c r="K81" i="82"/>
  <c r="K82" i="82"/>
  <c r="K83" i="82"/>
  <c r="K84" i="82"/>
  <c r="K85" i="82"/>
  <c r="K86" i="82"/>
  <c r="K88" i="82"/>
  <c r="K89" i="82"/>
  <c r="K90" i="82"/>
  <c r="K91" i="82"/>
  <c r="K92" i="82"/>
  <c r="K93" i="82"/>
  <c r="K94" i="82"/>
  <c r="K95" i="82"/>
  <c r="K96" i="82"/>
  <c r="K97" i="82"/>
  <c r="K98" i="82"/>
  <c r="K100" i="82"/>
  <c r="K101" i="82"/>
  <c r="K102" i="82"/>
  <c r="K103" i="82"/>
  <c r="K104" i="82"/>
  <c r="K105" i="82"/>
  <c r="K106" i="82"/>
  <c r="K107" i="82"/>
  <c r="K108" i="82"/>
  <c r="K110" i="82"/>
  <c r="K111" i="82"/>
  <c r="K112" i="82"/>
  <c r="K113" i="82"/>
  <c r="K114" i="82"/>
  <c r="K115" i="82"/>
  <c r="K116" i="82"/>
  <c r="K117" i="82"/>
  <c r="K118" i="82"/>
  <c r="K119" i="82"/>
  <c r="K120" i="82"/>
  <c r="K121" i="82"/>
  <c r="K122" i="82"/>
  <c r="K123" i="82"/>
  <c r="K124" i="82"/>
  <c r="K125" i="82"/>
  <c r="K127" i="82"/>
  <c r="K128" i="82"/>
  <c r="K129" i="82"/>
  <c r="K130" i="82"/>
  <c r="K131" i="82"/>
  <c r="K132" i="82"/>
  <c r="K133" i="82"/>
  <c r="K134" i="82"/>
  <c r="K135" i="82"/>
  <c r="K136" i="82"/>
  <c r="K137" i="82"/>
  <c r="K138" i="82"/>
  <c r="K141" i="82"/>
  <c r="K142" i="82"/>
  <c r="K143" i="82"/>
  <c r="K144" i="82"/>
  <c r="K145" i="82"/>
  <c r="K146" i="82"/>
  <c r="K147" i="82"/>
  <c r="K148" i="82"/>
  <c r="K149" i="82"/>
  <c r="K150" i="82"/>
  <c r="K151" i="82"/>
  <c r="K152" i="82"/>
  <c r="K153" i="82"/>
  <c r="K154" i="82"/>
  <c r="K155" i="82"/>
  <c r="K156" i="82"/>
  <c r="K157" i="82"/>
  <c r="K158" i="82"/>
  <c r="K159" i="82"/>
  <c r="K160" i="82"/>
  <c r="K161" i="82"/>
  <c r="K162" i="82"/>
  <c r="K163" i="82"/>
  <c r="K164" i="82"/>
  <c r="K165" i="82"/>
  <c r="K166" i="82"/>
  <c r="K167" i="82"/>
  <c r="K168" i="82"/>
  <c r="K169" i="82"/>
  <c r="K170" i="82"/>
  <c r="K171" i="82"/>
  <c r="K172" i="82"/>
  <c r="K173" i="82"/>
  <c r="K174" i="82"/>
  <c r="K175" i="82"/>
  <c r="K176" i="82"/>
  <c r="K179" i="82"/>
  <c r="K180" i="82"/>
  <c r="K181" i="82"/>
  <c r="K182" i="82"/>
  <c r="K183" i="82"/>
  <c r="K184" i="82"/>
  <c r="K185" i="82"/>
  <c r="K186" i="82"/>
  <c r="K187" i="82"/>
  <c r="K188" i="82"/>
  <c r="K189" i="82"/>
  <c r="K190" i="82"/>
  <c r="K191" i="82"/>
  <c r="K192" i="82"/>
  <c r="K193" i="82"/>
  <c r="K194" i="82"/>
  <c r="K195" i="82"/>
  <c r="K196" i="82"/>
  <c r="K197" i="82"/>
  <c r="K198" i="82"/>
  <c r="K199" i="82"/>
  <c r="K200" i="82"/>
  <c r="K201" i="82"/>
  <c r="K202" i="82"/>
  <c r="K203" i="82"/>
  <c r="K204" i="82"/>
  <c r="K205" i="82"/>
  <c r="K206" i="82"/>
  <c r="K207" i="82"/>
  <c r="K208" i="82"/>
  <c r="K209" i="82"/>
  <c r="K210" i="82"/>
  <c r="K211" i="82"/>
  <c r="K212" i="82"/>
  <c r="K213" i="82"/>
  <c r="K214" i="82"/>
  <c r="K215" i="82"/>
  <c r="K216" i="82"/>
  <c r="K217" i="82"/>
  <c r="K218" i="82"/>
  <c r="K219" i="82"/>
  <c r="K220" i="82"/>
  <c r="K221" i="82"/>
  <c r="K222" i="82"/>
  <c r="K223" i="82"/>
  <c r="K224" i="82"/>
  <c r="K225" i="82"/>
  <c r="K226" i="82"/>
  <c r="K227" i="82"/>
  <c r="K228" i="82"/>
  <c r="K229" i="82"/>
  <c r="K230" i="82"/>
  <c r="K231" i="82"/>
  <c r="K232" i="82"/>
  <c r="K233" i="82"/>
  <c r="K234" i="82"/>
  <c r="K235" i="82"/>
  <c r="K236" i="82"/>
  <c r="K237" i="82"/>
  <c r="K238" i="82"/>
  <c r="K239" i="82"/>
  <c r="K240" i="82"/>
  <c r="K241" i="82"/>
  <c r="K242" i="82"/>
  <c r="K243" i="82"/>
  <c r="K244" i="82"/>
  <c r="K245" i="82"/>
  <c r="K246" i="82"/>
  <c r="K247" i="82"/>
  <c r="K248" i="82"/>
  <c r="K249" i="82"/>
  <c r="K250" i="82"/>
  <c r="K251" i="82"/>
  <c r="K252" i="82"/>
  <c r="K253" i="82"/>
  <c r="K254" i="82"/>
  <c r="K255" i="82"/>
  <c r="K256" i="82"/>
  <c r="K257" i="82"/>
  <c r="K258" i="82"/>
  <c r="K259" i="82"/>
  <c r="K260" i="82"/>
  <c r="K261" i="82"/>
  <c r="K262" i="82"/>
  <c r="K263" i="82"/>
  <c r="K264" i="82"/>
  <c r="K265" i="82"/>
  <c r="K266" i="82"/>
  <c r="K267" i="82"/>
  <c r="K268" i="82"/>
  <c r="K269" i="82"/>
  <c r="K270" i="82"/>
  <c r="K271" i="82"/>
  <c r="N271" i="82" s="1"/>
  <c r="K41" i="82"/>
  <c r="N41" i="82" s="1"/>
  <c r="K47" i="82"/>
  <c r="N47" i="82" s="1"/>
  <c r="K48" i="82"/>
  <c r="N48" i="82" s="1"/>
  <c r="K49" i="82"/>
  <c r="N49" i="82" s="1"/>
  <c r="K126" i="82"/>
  <c r="K109" i="82"/>
  <c r="K177" i="82"/>
  <c r="N177" i="82" s="1"/>
  <c r="K272" i="82"/>
  <c r="K178" i="82"/>
  <c r="K273" i="82"/>
  <c r="K45" i="82"/>
  <c r="N45" i="82" s="1"/>
  <c r="K139" i="82"/>
  <c r="K140" i="82"/>
  <c r="K87" i="82"/>
  <c r="N87" i="82" s="1"/>
  <c r="K99" i="82"/>
  <c r="N99" i="82" s="1"/>
  <c r="K274" i="82"/>
  <c r="K275" i="82"/>
  <c r="K276" i="82"/>
  <c r="K277" i="82"/>
  <c r="N277" i="82" s="1"/>
  <c r="K278" i="82"/>
  <c r="K279" i="82"/>
  <c r="K280" i="82"/>
  <c r="K281" i="82"/>
  <c r="N281" i="82" s="1"/>
  <c r="K282" i="82"/>
  <c r="K283" i="82"/>
  <c r="N283" i="82" s="1"/>
  <c r="K284" i="82"/>
  <c r="K6" i="83"/>
  <c r="K7" i="83"/>
  <c r="K8" i="83"/>
  <c r="K9" i="83"/>
  <c r="K10" i="83"/>
  <c r="K11" i="83"/>
  <c r="K12" i="83"/>
  <c r="K13" i="83"/>
  <c r="K14" i="83"/>
  <c r="K15" i="83"/>
  <c r="K16" i="83"/>
  <c r="K17" i="83"/>
  <c r="K18" i="83"/>
  <c r="K19" i="83"/>
  <c r="K20" i="83"/>
  <c r="K21" i="83"/>
  <c r="K22" i="83"/>
  <c r="K23" i="83"/>
  <c r="K24" i="83"/>
  <c r="K25" i="83"/>
  <c r="K26" i="83"/>
  <c r="K27" i="83"/>
  <c r="K28" i="83"/>
  <c r="K29" i="83"/>
  <c r="K30" i="83"/>
  <c r="K31" i="83"/>
  <c r="K32" i="83"/>
  <c r="K33" i="83"/>
  <c r="K34" i="83"/>
  <c r="K35" i="83"/>
  <c r="K36" i="83"/>
  <c r="K37" i="83"/>
  <c r="K38" i="83"/>
  <c r="K39" i="83"/>
  <c r="K40" i="83"/>
  <c r="K42" i="83"/>
  <c r="K43" i="83"/>
  <c r="K44" i="83"/>
  <c r="K46" i="83"/>
  <c r="K50" i="83"/>
  <c r="K51" i="83"/>
  <c r="K52" i="83"/>
  <c r="K53" i="83"/>
  <c r="K54" i="83"/>
  <c r="K55" i="83"/>
  <c r="K56" i="83"/>
  <c r="K57" i="83"/>
  <c r="K58" i="83"/>
  <c r="K59" i="83"/>
  <c r="K60" i="83"/>
  <c r="K61" i="83"/>
  <c r="K62" i="83"/>
  <c r="K63" i="83"/>
  <c r="K64" i="83"/>
  <c r="K65" i="83"/>
  <c r="K66" i="83"/>
  <c r="K67" i="83"/>
  <c r="K68" i="83"/>
  <c r="K69" i="83"/>
  <c r="K70" i="83"/>
  <c r="K71" i="83"/>
  <c r="K72" i="83"/>
  <c r="K73" i="83"/>
  <c r="K74" i="83"/>
  <c r="K75" i="83"/>
  <c r="K76" i="83"/>
  <c r="K77" i="83"/>
  <c r="K78" i="83"/>
  <c r="K79" i="83"/>
  <c r="K80" i="83"/>
  <c r="K81" i="83"/>
  <c r="K82" i="83"/>
  <c r="K83" i="83"/>
  <c r="K84" i="83"/>
  <c r="K85" i="83"/>
  <c r="K86" i="83"/>
  <c r="K88" i="83"/>
  <c r="K89" i="83"/>
  <c r="K90" i="83"/>
  <c r="K91" i="83"/>
  <c r="K92" i="83"/>
  <c r="K93" i="83"/>
  <c r="K94" i="83"/>
  <c r="K95" i="83"/>
  <c r="K96" i="83"/>
  <c r="K97" i="83"/>
  <c r="K98" i="83"/>
  <c r="K100" i="83"/>
  <c r="K101" i="83"/>
  <c r="K102" i="83"/>
  <c r="K103" i="83"/>
  <c r="K104" i="83"/>
  <c r="K105" i="83"/>
  <c r="K106" i="83"/>
  <c r="K107" i="83"/>
  <c r="K108" i="83"/>
  <c r="K110" i="83"/>
  <c r="K111" i="83"/>
  <c r="K112" i="83"/>
  <c r="K113" i="83"/>
  <c r="K114" i="83"/>
  <c r="K115" i="83"/>
  <c r="K116" i="83"/>
  <c r="K117" i="83"/>
  <c r="K118" i="83"/>
  <c r="K119" i="83"/>
  <c r="K120" i="83"/>
  <c r="K121" i="83"/>
  <c r="K122" i="83"/>
  <c r="K123" i="83"/>
  <c r="K124" i="83"/>
  <c r="K125" i="83"/>
  <c r="K127" i="83"/>
  <c r="K128" i="83"/>
  <c r="K129" i="83"/>
  <c r="K130" i="83"/>
  <c r="K131" i="83"/>
  <c r="K132" i="83"/>
  <c r="K133" i="83"/>
  <c r="K134" i="83"/>
  <c r="K135" i="83"/>
  <c r="K136" i="83"/>
  <c r="K137" i="83"/>
  <c r="K138" i="83"/>
  <c r="K141" i="83"/>
  <c r="K142" i="83"/>
  <c r="K143" i="83"/>
  <c r="K144" i="83"/>
  <c r="K145" i="83"/>
  <c r="K146" i="83"/>
  <c r="K147" i="83"/>
  <c r="K148" i="83"/>
  <c r="K149" i="83"/>
  <c r="K150" i="83"/>
  <c r="K151" i="83"/>
  <c r="K152" i="83"/>
  <c r="K153" i="83"/>
  <c r="K154" i="83"/>
  <c r="K155" i="83"/>
  <c r="K156" i="83"/>
  <c r="K157" i="83"/>
  <c r="K158" i="83"/>
  <c r="K159" i="83"/>
  <c r="K160" i="83"/>
  <c r="K161" i="83"/>
  <c r="K162" i="83"/>
  <c r="K163" i="83"/>
  <c r="K164" i="83"/>
  <c r="K165" i="83"/>
  <c r="K166" i="83"/>
  <c r="K167" i="83"/>
  <c r="K168" i="83"/>
  <c r="K169" i="83"/>
  <c r="K170" i="83"/>
  <c r="K171" i="83"/>
  <c r="K172" i="83"/>
  <c r="K173" i="83"/>
  <c r="K174" i="83"/>
  <c r="K175" i="83"/>
  <c r="K176" i="83"/>
  <c r="K179" i="83"/>
  <c r="K180" i="83"/>
  <c r="K181" i="83"/>
  <c r="K182" i="83"/>
  <c r="K183" i="83"/>
  <c r="K184" i="83"/>
  <c r="K185" i="83"/>
  <c r="K186" i="83"/>
  <c r="K187" i="83"/>
  <c r="K188" i="83"/>
  <c r="K189" i="83"/>
  <c r="K190" i="83"/>
  <c r="K191" i="83"/>
  <c r="K192" i="83"/>
  <c r="K193" i="83"/>
  <c r="K194" i="83"/>
  <c r="K195" i="83"/>
  <c r="K196" i="83"/>
  <c r="K197" i="83"/>
  <c r="K198" i="83"/>
  <c r="K199" i="83"/>
  <c r="K200" i="83"/>
  <c r="K201" i="83"/>
  <c r="K202" i="83"/>
  <c r="K203" i="83"/>
  <c r="K204" i="83"/>
  <c r="K205" i="83"/>
  <c r="K206" i="83"/>
  <c r="K207" i="83"/>
  <c r="K208" i="83"/>
  <c r="K209" i="83"/>
  <c r="K210" i="83"/>
  <c r="K211" i="83"/>
  <c r="K212" i="83"/>
  <c r="K213" i="83"/>
  <c r="K214" i="83"/>
  <c r="K215" i="83"/>
  <c r="K216" i="83"/>
  <c r="K217" i="83"/>
  <c r="K218" i="83"/>
  <c r="K219" i="83"/>
  <c r="K220" i="83"/>
  <c r="K221" i="83"/>
  <c r="K222" i="83"/>
  <c r="K223" i="83"/>
  <c r="K224" i="83"/>
  <c r="K225" i="83"/>
  <c r="K226" i="83"/>
  <c r="K227" i="83"/>
  <c r="K228" i="83"/>
  <c r="K229" i="83"/>
  <c r="K230" i="83"/>
  <c r="K231" i="83"/>
  <c r="K232" i="83"/>
  <c r="K233" i="83"/>
  <c r="K234" i="83"/>
  <c r="K235" i="83"/>
  <c r="K236" i="83"/>
  <c r="K237" i="83"/>
  <c r="K238" i="83"/>
  <c r="K239" i="83"/>
  <c r="K240" i="83"/>
  <c r="K241" i="83"/>
  <c r="K242" i="83"/>
  <c r="K243" i="83"/>
  <c r="K244" i="83"/>
  <c r="K245" i="83"/>
  <c r="K246" i="83"/>
  <c r="K247" i="83"/>
  <c r="K248" i="83"/>
  <c r="K249" i="83"/>
  <c r="K250" i="83"/>
  <c r="K251" i="83"/>
  <c r="K252" i="83"/>
  <c r="K253" i="83"/>
  <c r="K254" i="83"/>
  <c r="K255" i="83"/>
  <c r="K256" i="83"/>
  <c r="K257" i="83"/>
  <c r="K258" i="83"/>
  <c r="K259" i="83"/>
  <c r="K260" i="83"/>
  <c r="K261" i="83"/>
  <c r="K262" i="83"/>
  <c r="K263" i="83"/>
  <c r="K264" i="83"/>
  <c r="K265" i="83"/>
  <c r="K266" i="83"/>
  <c r="K267" i="83"/>
  <c r="K268" i="83"/>
  <c r="K269" i="83"/>
  <c r="K270" i="83"/>
  <c r="K271" i="83"/>
  <c r="N271" i="83" s="1"/>
  <c r="K41" i="83"/>
  <c r="N41" i="83" s="1"/>
  <c r="K47" i="83"/>
  <c r="N47" i="83" s="1"/>
  <c r="K48" i="83"/>
  <c r="N48" i="83" s="1"/>
  <c r="K49" i="83"/>
  <c r="N49" i="83" s="1"/>
  <c r="K126" i="83"/>
  <c r="N126" i="83" s="1"/>
  <c r="K109" i="83"/>
  <c r="K177" i="83"/>
  <c r="K272" i="83"/>
  <c r="N272" i="83" s="1"/>
  <c r="K178" i="83"/>
  <c r="K273" i="83"/>
  <c r="K45" i="83"/>
  <c r="K139" i="83"/>
  <c r="K140" i="83"/>
  <c r="K87" i="83"/>
  <c r="N87" i="83" s="1"/>
  <c r="K99" i="83"/>
  <c r="K274" i="83"/>
  <c r="N274" i="83" s="1"/>
  <c r="K275" i="83"/>
  <c r="K276" i="83"/>
  <c r="K277" i="83"/>
  <c r="K278" i="83"/>
  <c r="K279" i="83"/>
  <c r="K280" i="83"/>
  <c r="K281" i="83"/>
  <c r="K282" i="83"/>
  <c r="N282" i="83" s="1"/>
  <c r="K283" i="83"/>
  <c r="K284" i="83"/>
  <c r="K6" i="84"/>
  <c r="K7" i="84"/>
  <c r="K8" i="84"/>
  <c r="K9" i="84"/>
  <c r="K10" i="84"/>
  <c r="K11" i="84"/>
  <c r="K12" i="84"/>
  <c r="K13" i="84"/>
  <c r="K14" i="84"/>
  <c r="K15" i="84"/>
  <c r="K16" i="84"/>
  <c r="K17" i="84"/>
  <c r="K18" i="84"/>
  <c r="K19" i="84"/>
  <c r="K20" i="84"/>
  <c r="K21" i="84"/>
  <c r="K22" i="84"/>
  <c r="K23" i="84"/>
  <c r="K24" i="84"/>
  <c r="K25" i="84"/>
  <c r="K26" i="84"/>
  <c r="K27" i="84"/>
  <c r="K28" i="84"/>
  <c r="K29" i="84"/>
  <c r="K30" i="84"/>
  <c r="K31" i="84"/>
  <c r="K32" i="84"/>
  <c r="K33" i="84"/>
  <c r="K34" i="84"/>
  <c r="K35" i="84"/>
  <c r="K36" i="84"/>
  <c r="K37" i="84"/>
  <c r="K38" i="84"/>
  <c r="K39" i="84"/>
  <c r="K40" i="84"/>
  <c r="K42" i="84"/>
  <c r="K43" i="84"/>
  <c r="K44" i="84"/>
  <c r="K46" i="84"/>
  <c r="K50" i="84"/>
  <c r="K51" i="84"/>
  <c r="K52" i="84"/>
  <c r="K53" i="84"/>
  <c r="K54" i="84"/>
  <c r="K55" i="84"/>
  <c r="K56" i="84"/>
  <c r="K57" i="84"/>
  <c r="K58" i="84"/>
  <c r="K59" i="84"/>
  <c r="K60" i="84"/>
  <c r="K61" i="84"/>
  <c r="K62" i="84"/>
  <c r="K63" i="84"/>
  <c r="K64" i="84"/>
  <c r="K65" i="84"/>
  <c r="K66" i="84"/>
  <c r="K67" i="84"/>
  <c r="K68" i="84"/>
  <c r="K69" i="84"/>
  <c r="K70" i="84"/>
  <c r="K71" i="84"/>
  <c r="K72" i="84"/>
  <c r="K73" i="84"/>
  <c r="K74" i="84"/>
  <c r="K75" i="84"/>
  <c r="K76" i="84"/>
  <c r="K77" i="84"/>
  <c r="K78" i="84"/>
  <c r="K79" i="84"/>
  <c r="K80" i="84"/>
  <c r="K81" i="84"/>
  <c r="K82" i="84"/>
  <c r="K83" i="84"/>
  <c r="K84" i="84"/>
  <c r="K85" i="84"/>
  <c r="K86" i="84"/>
  <c r="K88" i="84"/>
  <c r="K89" i="84"/>
  <c r="K90" i="84"/>
  <c r="K91" i="84"/>
  <c r="K92" i="84"/>
  <c r="K93" i="84"/>
  <c r="K94" i="84"/>
  <c r="K95" i="84"/>
  <c r="K96" i="84"/>
  <c r="K97" i="84"/>
  <c r="K98" i="84"/>
  <c r="K100" i="84"/>
  <c r="K101" i="84"/>
  <c r="K102" i="84"/>
  <c r="K103" i="84"/>
  <c r="K104" i="84"/>
  <c r="K105" i="84"/>
  <c r="K106" i="84"/>
  <c r="K107" i="84"/>
  <c r="K108" i="84"/>
  <c r="K110" i="84"/>
  <c r="K111" i="84"/>
  <c r="K112" i="84"/>
  <c r="K113" i="84"/>
  <c r="K114" i="84"/>
  <c r="K115" i="84"/>
  <c r="K116" i="84"/>
  <c r="K117" i="84"/>
  <c r="K118" i="84"/>
  <c r="K119" i="84"/>
  <c r="K120" i="84"/>
  <c r="K121" i="84"/>
  <c r="K122" i="84"/>
  <c r="K123" i="84"/>
  <c r="K124" i="84"/>
  <c r="K125" i="84"/>
  <c r="K127" i="84"/>
  <c r="K128" i="84"/>
  <c r="K129" i="84"/>
  <c r="K130" i="84"/>
  <c r="K131" i="84"/>
  <c r="K132" i="84"/>
  <c r="K133" i="84"/>
  <c r="K134" i="84"/>
  <c r="K135" i="84"/>
  <c r="K136" i="84"/>
  <c r="K137" i="84"/>
  <c r="K138" i="84"/>
  <c r="K141" i="84"/>
  <c r="K142" i="84"/>
  <c r="K143" i="84"/>
  <c r="K144" i="84"/>
  <c r="K145" i="84"/>
  <c r="K146" i="84"/>
  <c r="K147" i="84"/>
  <c r="K148" i="84"/>
  <c r="K149" i="84"/>
  <c r="K150" i="84"/>
  <c r="K151" i="84"/>
  <c r="K152" i="84"/>
  <c r="K153" i="84"/>
  <c r="K154" i="84"/>
  <c r="K155" i="84"/>
  <c r="K156" i="84"/>
  <c r="K157" i="84"/>
  <c r="K158" i="84"/>
  <c r="K159" i="84"/>
  <c r="K160" i="84"/>
  <c r="K161" i="84"/>
  <c r="K162" i="84"/>
  <c r="K163" i="84"/>
  <c r="K164" i="84"/>
  <c r="K165" i="84"/>
  <c r="K166" i="84"/>
  <c r="K167" i="84"/>
  <c r="K168" i="84"/>
  <c r="K169" i="84"/>
  <c r="K170" i="84"/>
  <c r="K171" i="84"/>
  <c r="K172" i="84"/>
  <c r="K173" i="84"/>
  <c r="K174" i="84"/>
  <c r="K175" i="84"/>
  <c r="K176" i="84"/>
  <c r="K179" i="84"/>
  <c r="K180" i="84"/>
  <c r="K181" i="84"/>
  <c r="K182" i="84"/>
  <c r="K183" i="84"/>
  <c r="K184" i="84"/>
  <c r="K185" i="84"/>
  <c r="K186" i="84"/>
  <c r="K187" i="84"/>
  <c r="K188" i="84"/>
  <c r="K189" i="84"/>
  <c r="K190" i="84"/>
  <c r="K191" i="84"/>
  <c r="K192" i="84"/>
  <c r="K193" i="84"/>
  <c r="K194" i="84"/>
  <c r="K195" i="84"/>
  <c r="K196" i="84"/>
  <c r="K197" i="84"/>
  <c r="K198" i="84"/>
  <c r="K199" i="84"/>
  <c r="K200" i="84"/>
  <c r="K201" i="84"/>
  <c r="K202" i="84"/>
  <c r="K203" i="84"/>
  <c r="K204" i="84"/>
  <c r="K205" i="84"/>
  <c r="K206" i="84"/>
  <c r="K207" i="84"/>
  <c r="K208" i="84"/>
  <c r="K209" i="84"/>
  <c r="K210" i="84"/>
  <c r="K211" i="84"/>
  <c r="K212" i="84"/>
  <c r="K213" i="84"/>
  <c r="K214" i="84"/>
  <c r="K215" i="84"/>
  <c r="K216" i="84"/>
  <c r="K217" i="84"/>
  <c r="K218" i="84"/>
  <c r="K219" i="84"/>
  <c r="K220" i="84"/>
  <c r="K221" i="84"/>
  <c r="K222" i="84"/>
  <c r="K223" i="84"/>
  <c r="K224" i="84"/>
  <c r="K225" i="84"/>
  <c r="K226" i="84"/>
  <c r="K227" i="84"/>
  <c r="K228" i="84"/>
  <c r="K229" i="84"/>
  <c r="K230" i="84"/>
  <c r="K231" i="84"/>
  <c r="K232" i="84"/>
  <c r="K233" i="84"/>
  <c r="K234" i="84"/>
  <c r="K235" i="84"/>
  <c r="K236" i="84"/>
  <c r="K237" i="84"/>
  <c r="K238" i="84"/>
  <c r="K239" i="84"/>
  <c r="K240" i="84"/>
  <c r="K241" i="84"/>
  <c r="K242" i="84"/>
  <c r="K243" i="84"/>
  <c r="K244" i="84"/>
  <c r="K245" i="84"/>
  <c r="K246" i="84"/>
  <c r="K247" i="84"/>
  <c r="K248" i="84"/>
  <c r="K249" i="84"/>
  <c r="K250" i="84"/>
  <c r="K251" i="84"/>
  <c r="K252" i="84"/>
  <c r="K253" i="84"/>
  <c r="K254" i="84"/>
  <c r="K255" i="84"/>
  <c r="K256" i="84"/>
  <c r="K257" i="84"/>
  <c r="K258" i="84"/>
  <c r="K259" i="84"/>
  <c r="K260" i="84"/>
  <c r="K261" i="84"/>
  <c r="K262" i="84"/>
  <c r="K263" i="84"/>
  <c r="K264" i="84"/>
  <c r="K265" i="84"/>
  <c r="K266" i="84"/>
  <c r="K267" i="84"/>
  <c r="K268" i="84"/>
  <c r="K269" i="84"/>
  <c r="K270" i="84"/>
  <c r="K271" i="84"/>
  <c r="K41" i="84"/>
  <c r="K47" i="84"/>
  <c r="N47" i="84" s="1"/>
  <c r="K48" i="84"/>
  <c r="N48" i="84" s="1"/>
  <c r="K49" i="84"/>
  <c r="N49" i="84" s="1"/>
  <c r="K126" i="84"/>
  <c r="N126" i="84" s="1"/>
  <c r="K109" i="84"/>
  <c r="K177" i="84"/>
  <c r="K272" i="84"/>
  <c r="K178" i="84"/>
  <c r="N178" i="84" s="1"/>
  <c r="K273" i="84"/>
  <c r="K45" i="84"/>
  <c r="K139" i="84"/>
  <c r="N139" i="84" s="1"/>
  <c r="K140" i="84"/>
  <c r="K87" i="84"/>
  <c r="K99" i="84"/>
  <c r="K274" i="84"/>
  <c r="K275" i="84"/>
  <c r="N275" i="84" s="1"/>
  <c r="K276" i="84"/>
  <c r="K277" i="84"/>
  <c r="K278" i="84"/>
  <c r="K279" i="84"/>
  <c r="K280" i="84"/>
  <c r="K281" i="84"/>
  <c r="N281" i="84" s="1"/>
  <c r="K282" i="84"/>
  <c r="K283" i="84"/>
  <c r="N283" i="84" s="1"/>
  <c r="K284" i="84"/>
  <c r="K6" i="85"/>
  <c r="K7" i="85"/>
  <c r="K8" i="85"/>
  <c r="K9" i="85"/>
  <c r="K10" i="85"/>
  <c r="K11" i="85"/>
  <c r="K12" i="85"/>
  <c r="K13" i="85"/>
  <c r="K14" i="85"/>
  <c r="K15" i="85"/>
  <c r="K16" i="85"/>
  <c r="K17" i="85"/>
  <c r="K18" i="85"/>
  <c r="K19" i="85"/>
  <c r="K20" i="85"/>
  <c r="K21" i="85"/>
  <c r="K22" i="85"/>
  <c r="K23" i="85"/>
  <c r="K24" i="85"/>
  <c r="K25" i="85"/>
  <c r="K26" i="85"/>
  <c r="K27" i="85"/>
  <c r="K28" i="85"/>
  <c r="K29" i="85"/>
  <c r="K30" i="85"/>
  <c r="K31" i="85"/>
  <c r="K32" i="85"/>
  <c r="K33" i="85"/>
  <c r="K34" i="85"/>
  <c r="K35" i="85"/>
  <c r="K36" i="85"/>
  <c r="K37" i="85"/>
  <c r="K38" i="85"/>
  <c r="K39" i="85"/>
  <c r="K40" i="85"/>
  <c r="K42" i="85"/>
  <c r="K43" i="85"/>
  <c r="K44" i="85"/>
  <c r="K46" i="85"/>
  <c r="K50" i="85"/>
  <c r="K51" i="85"/>
  <c r="K52" i="85"/>
  <c r="K53" i="85"/>
  <c r="K54" i="85"/>
  <c r="K55" i="85"/>
  <c r="K56" i="85"/>
  <c r="K57" i="85"/>
  <c r="K58" i="85"/>
  <c r="K59" i="85"/>
  <c r="K60" i="85"/>
  <c r="K61" i="85"/>
  <c r="K62" i="85"/>
  <c r="K63" i="85"/>
  <c r="K64" i="85"/>
  <c r="K65" i="85"/>
  <c r="K66" i="85"/>
  <c r="K67" i="85"/>
  <c r="K68" i="85"/>
  <c r="K69" i="85"/>
  <c r="K70" i="85"/>
  <c r="K71" i="85"/>
  <c r="K72" i="85"/>
  <c r="K73" i="85"/>
  <c r="K74" i="85"/>
  <c r="K75" i="85"/>
  <c r="K76" i="85"/>
  <c r="K77" i="85"/>
  <c r="K78" i="85"/>
  <c r="K79" i="85"/>
  <c r="K80" i="85"/>
  <c r="K81" i="85"/>
  <c r="K82" i="85"/>
  <c r="K83" i="85"/>
  <c r="K84" i="85"/>
  <c r="K85" i="85"/>
  <c r="K86" i="85"/>
  <c r="K88" i="85"/>
  <c r="K89" i="85"/>
  <c r="K90" i="85"/>
  <c r="K91" i="85"/>
  <c r="K92" i="85"/>
  <c r="K93" i="85"/>
  <c r="K94" i="85"/>
  <c r="K95" i="85"/>
  <c r="K96" i="85"/>
  <c r="K97" i="85"/>
  <c r="K98" i="85"/>
  <c r="K100" i="85"/>
  <c r="K101" i="85"/>
  <c r="K102" i="85"/>
  <c r="K103" i="85"/>
  <c r="K104" i="85"/>
  <c r="K105" i="85"/>
  <c r="K106" i="85"/>
  <c r="K107" i="85"/>
  <c r="K108" i="85"/>
  <c r="K110" i="85"/>
  <c r="K111" i="85"/>
  <c r="K112" i="85"/>
  <c r="K113" i="85"/>
  <c r="K114" i="85"/>
  <c r="K115" i="85"/>
  <c r="K116" i="85"/>
  <c r="K117" i="85"/>
  <c r="K118" i="85"/>
  <c r="K119" i="85"/>
  <c r="K120" i="85"/>
  <c r="K121" i="85"/>
  <c r="K122" i="85"/>
  <c r="K123" i="85"/>
  <c r="K124" i="85"/>
  <c r="K125" i="85"/>
  <c r="K127" i="85"/>
  <c r="K128" i="85"/>
  <c r="K129" i="85"/>
  <c r="K130" i="85"/>
  <c r="K131" i="85"/>
  <c r="K132" i="85"/>
  <c r="K133" i="85"/>
  <c r="K134" i="85"/>
  <c r="K135" i="85"/>
  <c r="K136" i="85"/>
  <c r="K137" i="85"/>
  <c r="K138" i="85"/>
  <c r="K141" i="85"/>
  <c r="K142" i="85"/>
  <c r="K143" i="85"/>
  <c r="K144" i="85"/>
  <c r="K145" i="85"/>
  <c r="K146" i="85"/>
  <c r="K147" i="85"/>
  <c r="K148" i="85"/>
  <c r="K149" i="85"/>
  <c r="K150" i="85"/>
  <c r="K151" i="85"/>
  <c r="K152" i="85"/>
  <c r="K153" i="85"/>
  <c r="K154" i="85"/>
  <c r="K155" i="85"/>
  <c r="K156" i="85"/>
  <c r="K157" i="85"/>
  <c r="K158" i="85"/>
  <c r="K159" i="85"/>
  <c r="K160" i="85"/>
  <c r="K161" i="85"/>
  <c r="K162" i="85"/>
  <c r="K163" i="85"/>
  <c r="K164" i="85"/>
  <c r="K165" i="85"/>
  <c r="K166" i="85"/>
  <c r="K167" i="85"/>
  <c r="K168" i="85"/>
  <c r="K169" i="85"/>
  <c r="K170" i="85"/>
  <c r="K171" i="85"/>
  <c r="K172" i="85"/>
  <c r="K173" i="85"/>
  <c r="K174" i="85"/>
  <c r="K175" i="85"/>
  <c r="K176" i="85"/>
  <c r="K179" i="85"/>
  <c r="K180" i="85"/>
  <c r="K181" i="85"/>
  <c r="K182" i="85"/>
  <c r="K183" i="85"/>
  <c r="K184" i="85"/>
  <c r="K185" i="85"/>
  <c r="K186" i="85"/>
  <c r="K187" i="85"/>
  <c r="K188" i="85"/>
  <c r="K189" i="85"/>
  <c r="K190" i="85"/>
  <c r="K191" i="85"/>
  <c r="K192" i="85"/>
  <c r="K193" i="85"/>
  <c r="K194" i="85"/>
  <c r="K195" i="85"/>
  <c r="K196" i="85"/>
  <c r="K197" i="85"/>
  <c r="K198" i="85"/>
  <c r="K199" i="85"/>
  <c r="K200" i="85"/>
  <c r="K201" i="85"/>
  <c r="K202" i="85"/>
  <c r="K203" i="85"/>
  <c r="K204" i="85"/>
  <c r="K205" i="85"/>
  <c r="K206" i="85"/>
  <c r="K207" i="85"/>
  <c r="K208" i="85"/>
  <c r="K209" i="85"/>
  <c r="K210" i="85"/>
  <c r="K211" i="85"/>
  <c r="K212" i="85"/>
  <c r="K213" i="85"/>
  <c r="K214" i="85"/>
  <c r="K215" i="85"/>
  <c r="K216" i="85"/>
  <c r="K217" i="85"/>
  <c r="K218" i="85"/>
  <c r="K219" i="85"/>
  <c r="K220" i="85"/>
  <c r="K221" i="85"/>
  <c r="K222" i="85"/>
  <c r="K223" i="85"/>
  <c r="K224" i="85"/>
  <c r="K225" i="85"/>
  <c r="K226" i="85"/>
  <c r="K227" i="85"/>
  <c r="K228" i="85"/>
  <c r="K229" i="85"/>
  <c r="K230" i="85"/>
  <c r="K231" i="85"/>
  <c r="K232" i="85"/>
  <c r="K233" i="85"/>
  <c r="K234" i="85"/>
  <c r="K235" i="85"/>
  <c r="K236" i="85"/>
  <c r="K237" i="85"/>
  <c r="K238" i="85"/>
  <c r="K239" i="85"/>
  <c r="K240" i="85"/>
  <c r="K241" i="85"/>
  <c r="K242" i="85"/>
  <c r="K243" i="85"/>
  <c r="K244" i="85"/>
  <c r="K245" i="85"/>
  <c r="K246" i="85"/>
  <c r="K247" i="85"/>
  <c r="K248" i="85"/>
  <c r="K249" i="85"/>
  <c r="K250" i="85"/>
  <c r="K251" i="85"/>
  <c r="K252" i="85"/>
  <c r="K253" i="85"/>
  <c r="K254" i="85"/>
  <c r="K255" i="85"/>
  <c r="K256" i="85"/>
  <c r="K257" i="85"/>
  <c r="K258" i="85"/>
  <c r="K259" i="85"/>
  <c r="K260" i="85"/>
  <c r="K261" i="85"/>
  <c r="K262" i="85"/>
  <c r="K263" i="85"/>
  <c r="K264" i="85"/>
  <c r="K265" i="85"/>
  <c r="K266" i="85"/>
  <c r="K267" i="85"/>
  <c r="K268" i="85"/>
  <c r="K269" i="85"/>
  <c r="K270" i="85"/>
  <c r="K271" i="85"/>
  <c r="K41" i="85"/>
  <c r="N41" i="85" s="1"/>
  <c r="K47" i="85"/>
  <c r="N47" i="85" s="1"/>
  <c r="K48" i="85"/>
  <c r="K49" i="85"/>
  <c r="N49" i="85" s="1"/>
  <c r="K126" i="85"/>
  <c r="N126" i="85" s="1"/>
  <c r="K109" i="85"/>
  <c r="K177" i="85"/>
  <c r="K272" i="85"/>
  <c r="K178" i="85"/>
  <c r="K273" i="85"/>
  <c r="N273" i="85" s="1"/>
  <c r="K45" i="85"/>
  <c r="K139" i="85"/>
  <c r="K140" i="85"/>
  <c r="K87" i="85"/>
  <c r="K99" i="85"/>
  <c r="K274" i="85"/>
  <c r="K275" i="85"/>
  <c r="K276" i="85"/>
  <c r="N276" i="85" s="1"/>
  <c r="K277" i="85"/>
  <c r="K278" i="85"/>
  <c r="K279" i="85"/>
  <c r="N279" i="85" s="1"/>
  <c r="K280" i="85"/>
  <c r="K281" i="85"/>
  <c r="K282" i="85"/>
  <c r="K283" i="85"/>
  <c r="K284" i="85"/>
  <c r="N284" i="85" s="1"/>
  <c r="K6" i="86"/>
  <c r="K7" i="86"/>
  <c r="K8" i="86"/>
  <c r="K9" i="86"/>
  <c r="K10" i="86"/>
  <c r="K11" i="86"/>
  <c r="K12" i="86"/>
  <c r="K13" i="86"/>
  <c r="K14" i="86"/>
  <c r="K15" i="86"/>
  <c r="K16" i="86"/>
  <c r="K17" i="86"/>
  <c r="K18" i="86"/>
  <c r="K19" i="86"/>
  <c r="K20" i="86"/>
  <c r="K21" i="86"/>
  <c r="K22" i="86"/>
  <c r="K23" i="86"/>
  <c r="K24" i="86"/>
  <c r="K25" i="86"/>
  <c r="K26" i="86"/>
  <c r="K27" i="86"/>
  <c r="K28" i="86"/>
  <c r="K29" i="86"/>
  <c r="K30" i="86"/>
  <c r="K31" i="86"/>
  <c r="K32" i="86"/>
  <c r="K33" i="86"/>
  <c r="K34" i="86"/>
  <c r="K35" i="86"/>
  <c r="K36" i="86"/>
  <c r="K37" i="86"/>
  <c r="K38" i="86"/>
  <c r="K39" i="86"/>
  <c r="K40" i="86"/>
  <c r="K42" i="86"/>
  <c r="K43" i="86"/>
  <c r="K44" i="86"/>
  <c r="K46" i="86"/>
  <c r="K50" i="86"/>
  <c r="K51" i="86"/>
  <c r="K52" i="86"/>
  <c r="K53" i="86"/>
  <c r="K54" i="86"/>
  <c r="K55" i="86"/>
  <c r="K56" i="86"/>
  <c r="K57" i="86"/>
  <c r="K58" i="86"/>
  <c r="K59" i="86"/>
  <c r="K60" i="86"/>
  <c r="K61" i="86"/>
  <c r="K62" i="86"/>
  <c r="K63" i="86"/>
  <c r="K64" i="86"/>
  <c r="K65" i="86"/>
  <c r="K66" i="86"/>
  <c r="K67" i="86"/>
  <c r="K68" i="86"/>
  <c r="K69" i="86"/>
  <c r="K70" i="86"/>
  <c r="K71" i="86"/>
  <c r="K72" i="86"/>
  <c r="K73" i="86"/>
  <c r="K74" i="86"/>
  <c r="K75" i="86"/>
  <c r="K76" i="86"/>
  <c r="K77" i="86"/>
  <c r="K78" i="86"/>
  <c r="K79" i="86"/>
  <c r="K80" i="86"/>
  <c r="K81" i="86"/>
  <c r="K82" i="86"/>
  <c r="K83" i="86"/>
  <c r="K84" i="86"/>
  <c r="K85" i="86"/>
  <c r="K86" i="86"/>
  <c r="K88" i="86"/>
  <c r="K89" i="86"/>
  <c r="K90" i="86"/>
  <c r="K91" i="86"/>
  <c r="K92" i="86"/>
  <c r="K93" i="86"/>
  <c r="K94" i="86"/>
  <c r="K95" i="86"/>
  <c r="K96" i="86"/>
  <c r="K97" i="86"/>
  <c r="K98" i="86"/>
  <c r="K100" i="86"/>
  <c r="K101" i="86"/>
  <c r="K102" i="86"/>
  <c r="K103" i="86"/>
  <c r="K104" i="86"/>
  <c r="K105" i="86"/>
  <c r="K106" i="86"/>
  <c r="K107" i="86"/>
  <c r="K108" i="86"/>
  <c r="K110" i="86"/>
  <c r="K111" i="86"/>
  <c r="K112" i="86"/>
  <c r="K113" i="86"/>
  <c r="K114" i="86"/>
  <c r="K115" i="86"/>
  <c r="K116" i="86"/>
  <c r="K117" i="86"/>
  <c r="K118" i="86"/>
  <c r="K119" i="86"/>
  <c r="K120" i="86"/>
  <c r="K121" i="86"/>
  <c r="K122" i="86"/>
  <c r="K123" i="86"/>
  <c r="K124" i="86"/>
  <c r="K125" i="86"/>
  <c r="K127" i="86"/>
  <c r="K128" i="86"/>
  <c r="K129" i="86"/>
  <c r="K130" i="86"/>
  <c r="K131" i="86"/>
  <c r="K132" i="86"/>
  <c r="K133" i="86"/>
  <c r="K134" i="86"/>
  <c r="K135" i="86"/>
  <c r="K136" i="86"/>
  <c r="K137" i="86"/>
  <c r="K138" i="86"/>
  <c r="K141" i="86"/>
  <c r="K142" i="86"/>
  <c r="K143" i="86"/>
  <c r="K144" i="86"/>
  <c r="K145" i="86"/>
  <c r="K146" i="86"/>
  <c r="K147" i="86"/>
  <c r="K148" i="86"/>
  <c r="K149" i="86"/>
  <c r="K150" i="86"/>
  <c r="K151" i="86"/>
  <c r="K152" i="86"/>
  <c r="K153" i="86"/>
  <c r="K154" i="86"/>
  <c r="K155" i="86"/>
  <c r="K156" i="86"/>
  <c r="K157" i="86"/>
  <c r="K158" i="86"/>
  <c r="K159" i="86"/>
  <c r="K160" i="86"/>
  <c r="K161" i="86"/>
  <c r="K162" i="86"/>
  <c r="K163" i="86"/>
  <c r="K164" i="86"/>
  <c r="K165" i="86"/>
  <c r="K166" i="86"/>
  <c r="K167" i="86"/>
  <c r="K168" i="86"/>
  <c r="K169" i="86"/>
  <c r="K170" i="86"/>
  <c r="K171" i="86"/>
  <c r="K172" i="86"/>
  <c r="K173" i="86"/>
  <c r="K174" i="86"/>
  <c r="K175" i="86"/>
  <c r="K176" i="86"/>
  <c r="K179" i="86"/>
  <c r="K180" i="86"/>
  <c r="K181" i="86"/>
  <c r="K182" i="86"/>
  <c r="K183" i="86"/>
  <c r="K184" i="86"/>
  <c r="K185" i="86"/>
  <c r="K186" i="86"/>
  <c r="K187" i="86"/>
  <c r="K188" i="86"/>
  <c r="K189" i="86"/>
  <c r="K190" i="86"/>
  <c r="K191" i="86"/>
  <c r="K192" i="86"/>
  <c r="K193" i="86"/>
  <c r="K194" i="86"/>
  <c r="K195" i="86"/>
  <c r="K196" i="86"/>
  <c r="K197" i="86"/>
  <c r="K198" i="86"/>
  <c r="K199" i="86"/>
  <c r="K200" i="86"/>
  <c r="K201" i="86"/>
  <c r="K202" i="86"/>
  <c r="K203" i="86"/>
  <c r="K204" i="86"/>
  <c r="K205" i="86"/>
  <c r="K206" i="86"/>
  <c r="K207" i="86"/>
  <c r="K208" i="86"/>
  <c r="K209" i="86"/>
  <c r="K210" i="86"/>
  <c r="K211" i="86"/>
  <c r="K212" i="86"/>
  <c r="K213" i="86"/>
  <c r="K214" i="86"/>
  <c r="K215" i="86"/>
  <c r="K216" i="86"/>
  <c r="K217" i="86"/>
  <c r="K218" i="86"/>
  <c r="K219" i="86"/>
  <c r="K220" i="86"/>
  <c r="K221" i="86"/>
  <c r="K222" i="86"/>
  <c r="K223" i="86"/>
  <c r="K224" i="86"/>
  <c r="K225" i="86"/>
  <c r="K226" i="86"/>
  <c r="K227" i="86"/>
  <c r="K228" i="86"/>
  <c r="K229" i="86"/>
  <c r="K230" i="86"/>
  <c r="K231" i="86"/>
  <c r="K232" i="86"/>
  <c r="K233" i="86"/>
  <c r="K234" i="86"/>
  <c r="K235" i="86"/>
  <c r="K236" i="86"/>
  <c r="K237" i="86"/>
  <c r="K238" i="86"/>
  <c r="K239" i="86"/>
  <c r="K240" i="86"/>
  <c r="K241" i="86"/>
  <c r="K242" i="86"/>
  <c r="K243" i="86"/>
  <c r="K244" i="86"/>
  <c r="K245" i="86"/>
  <c r="K246" i="86"/>
  <c r="K247" i="86"/>
  <c r="K248" i="86"/>
  <c r="K249" i="86"/>
  <c r="K250" i="86"/>
  <c r="K251" i="86"/>
  <c r="K252" i="86"/>
  <c r="K253" i="86"/>
  <c r="K254" i="86"/>
  <c r="K255" i="86"/>
  <c r="K256" i="86"/>
  <c r="K257" i="86"/>
  <c r="K258" i="86"/>
  <c r="K259" i="86"/>
  <c r="K260" i="86"/>
  <c r="K261" i="86"/>
  <c r="K262" i="86"/>
  <c r="K263" i="86"/>
  <c r="K264" i="86"/>
  <c r="K265" i="86"/>
  <c r="K266" i="86"/>
  <c r="K267" i="86"/>
  <c r="K268" i="86"/>
  <c r="K269" i="86"/>
  <c r="K270" i="86"/>
  <c r="K271" i="86"/>
  <c r="K41" i="86"/>
  <c r="N41" i="86" s="1"/>
  <c r="K47" i="86"/>
  <c r="N47" i="86" s="1"/>
  <c r="K48" i="86"/>
  <c r="N48" i="86" s="1"/>
  <c r="K49" i="86"/>
  <c r="N49" i="86" s="1"/>
  <c r="K126" i="86"/>
  <c r="N126" i="86" s="1"/>
  <c r="K109" i="86"/>
  <c r="K177" i="86"/>
  <c r="N177" i="86" s="1"/>
  <c r="K272" i="86"/>
  <c r="K178" i="86"/>
  <c r="K273" i="86"/>
  <c r="N273" i="86" s="1"/>
  <c r="K45" i="86"/>
  <c r="N45" i="86" s="1"/>
  <c r="K139" i="86"/>
  <c r="K140" i="86"/>
  <c r="K87" i="86"/>
  <c r="K99" i="86"/>
  <c r="N99" i="86" s="1"/>
  <c r="K274" i="86"/>
  <c r="K275" i="86"/>
  <c r="K276" i="86"/>
  <c r="K277" i="86"/>
  <c r="N277" i="86" s="1"/>
  <c r="K278" i="86"/>
  <c r="N278" i="86" s="1"/>
  <c r="K279" i="86"/>
  <c r="K280" i="86"/>
  <c r="K281" i="86"/>
  <c r="N281" i="86" s="1"/>
  <c r="K282" i="86"/>
  <c r="K283" i="86"/>
  <c r="K284" i="86"/>
  <c r="K6" i="87"/>
  <c r="K7" i="87"/>
  <c r="K8" i="87"/>
  <c r="K9" i="87"/>
  <c r="K10" i="87"/>
  <c r="K11" i="87"/>
  <c r="K12" i="87"/>
  <c r="K13" i="87"/>
  <c r="K14" i="87"/>
  <c r="K15" i="87"/>
  <c r="K16" i="87"/>
  <c r="K17" i="87"/>
  <c r="K18" i="87"/>
  <c r="K19" i="87"/>
  <c r="K20" i="87"/>
  <c r="K21" i="87"/>
  <c r="K22" i="87"/>
  <c r="K23" i="87"/>
  <c r="K24" i="87"/>
  <c r="K25" i="87"/>
  <c r="K26" i="87"/>
  <c r="K27" i="87"/>
  <c r="K28" i="87"/>
  <c r="K29" i="87"/>
  <c r="K30" i="87"/>
  <c r="K31" i="87"/>
  <c r="K32" i="87"/>
  <c r="K33" i="87"/>
  <c r="K34" i="87"/>
  <c r="K35" i="87"/>
  <c r="K36" i="87"/>
  <c r="K37" i="87"/>
  <c r="K38" i="87"/>
  <c r="K39" i="87"/>
  <c r="K40" i="87"/>
  <c r="K42" i="87"/>
  <c r="K43" i="87"/>
  <c r="K44" i="87"/>
  <c r="K46" i="87"/>
  <c r="K50" i="87"/>
  <c r="K51" i="87"/>
  <c r="K52" i="87"/>
  <c r="K53" i="87"/>
  <c r="K54" i="87"/>
  <c r="K55" i="87"/>
  <c r="K56" i="87"/>
  <c r="K57" i="87"/>
  <c r="K58" i="87"/>
  <c r="K59" i="87"/>
  <c r="K60" i="87"/>
  <c r="K61" i="87"/>
  <c r="K62" i="87"/>
  <c r="K63" i="87"/>
  <c r="K64" i="87"/>
  <c r="K65" i="87"/>
  <c r="K66" i="87"/>
  <c r="K67" i="87"/>
  <c r="K68" i="87"/>
  <c r="K69" i="87"/>
  <c r="K70" i="87"/>
  <c r="K71" i="87"/>
  <c r="K72" i="87"/>
  <c r="K73" i="87"/>
  <c r="K74" i="87"/>
  <c r="K75" i="87"/>
  <c r="K76" i="87"/>
  <c r="K77" i="87"/>
  <c r="K78" i="87"/>
  <c r="K79" i="87"/>
  <c r="K80" i="87"/>
  <c r="K81" i="87"/>
  <c r="K82" i="87"/>
  <c r="K83" i="87"/>
  <c r="K84" i="87"/>
  <c r="K85" i="87"/>
  <c r="K86" i="87"/>
  <c r="K88" i="87"/>
  <c r="K89" i="87"/>
  <c r="K90" i="87"/>
  <c r="K91" i="87"/>
  <c r="K92" i="87"/>
  <c r="K93" i="87"/>
  <c r="K94" i="87"/>
  <c r="K95" i="87"/>
  <c r="K96" i="87"/>
  <c r="K97" i="87"/>
  <c r="K98" i="87"/>
  <c r="K100" i="87"/>
  <c r="K101" i="87"/>
  <c r="K102" i="87"/>
  <c r="K103" i="87"/>
  <c r="K104" i="87"/>
  <c r="K105" i="87"/>
  <c r="K106" i="87"/>
  <c r="K107" i="87"/>
  <c r="K108" i="87"/>
  <c r="K110" i="87"/>
  <c r="K111" i="87"/>
  <c r="K112" i="87"/>
  <c r="K113" i="87"/>
  <c r="K114" i="87"/>
  <c r="K115" i="87"/>
  <c r="K116" i="87"/>
  <c r="K117" i="87"/>
  <c r="K118" i="87"/>
  <c r="K119" i="87"/>
  <c r="K120" i="87"/>
  <c r="K121" i="87"/>
  <c r="K122" i="87"/>
  <c r="K123" i="87"/>
  <c r="K124" i="87"/>
  <c r="K125" i="87"/>
  <c r="K127" i="87"/>
  <c r="N127" i="87" s="1"/>
  <c r="K128" i="87"/>
  <c r="K129" i="87"/>
  <c r="K130" i="87"/>
  <c r="K131" i="87"/>
  <c r="K132" i="87"/>
  <c r="K133" i="87"/>
  <c r="K134" i="87"/>
  <c r="K135" i="87"/>
  <c r="K136" i="87"/>
  <c r="K137" i="87"/>
  <c r="K138" i="87"/>
  <c r="K141" i="87"/>
  <c r="K142" i="87"/>
  <c r="K143" i="87"/>
  <c r="K144" i="87"/>
  <c r="K145" i="87"/>
  <c r="K146" i="87"/>
  <c r="K147" i="87"/>
  <c r="K148" i="87"/>
  <c r="K149" i="87"/>
  <c r="K150" i="87"/>
  <c r="K151" i="87"/>
  <c r="K152" i="87"/>
  <c r="K153" i="87"/>
  <c r="K154" i="87"/>
  <c r="K155" i="87"/>
  <c r="K156" i="87"/>
  <c r="K157" i="87"/>
  <c r="K158" i="87"/>
  <c r="K159" i="87"/>
  <c r="K160" i="87"/>
  <c r="K161" i="87"/>
  <c r="K162" i="87"/>
  <c r="K163" i="87"/>
  <c r="K164" i="87"/>
  <c r="K165" i="87"/>
  <c r="K166" i="87"/>
  <c r="K167" i="87"/>
  <c r="K168" i="87"/>
  <c r="K169" i="87"/>
  <c r="K170" i="87"/>
  <c r="K171" i="87"/>
  <c r="K172" i="87"/>
  <c r="K173" i="87"/>
  <c r="K174" i="87"/>
  <c r="K175" i="87"/>
  <c r="K176" i="87"/>
  <c r="K179" i="87"/>
  <c r="K180" i="87"/>
  <c r="K181" i="87"/>
  <c r="K182" i="87"/>
  <c r="K183" i="87"/>
  <c r="K184" i="87"/>
  <c r="K185" i="87"/>
  <c r="K186" i="87"/>
  <c r="K187" i="87"/>
  <c r="K188" i="87"/>
  <c r="K189" i="87"/>
  <c r="K190" i="87"/>
  <c r="K191" i="87"/>
  <c r="K192" i="87"/>
  <c r="K193" i="87"/>
  <c r="K194" i="87"/>
  <c r="K195" i="87"/>
  <c r="N195" i="87" s="1"/>
  <c r="K196" i="87"/>
  <c r="K197" i="87"/>
  <c r="K198" i="87"/>
  <c r="K199" i="87"/>
  <c r="K200" i="87"/>
  <c r="K201" i="87"/>
  <c r="K202" i="87"/>
  <c r="K203" i="87"/>
  <c r="K204" i="87"/>
  <c r="K205" i="87"/>
  <c r="K206" i="87"/>
  <c r="K207" i="87"/>
  <c r="K208" i="87"/>
  <c r="K209" i="87"/>
  <c r="K210" i="87"/>
  <c r="K211" i="87"/>
  <c r="K212" i="87"/>
  <c r="K213" i="87"/>
  <c r="K214" i="87"/>
  <c r="K215" i="87"/>
  <c r="K216" i="87"/>
  <c r="K217" i="87"/>
  <c r="K218" i="87"/>
  <c r="K219" i="87"/>
  <c r="K220" i="87"/>
  <c r="K221" i="87"/>
  <c r="K222" i="87"/>
  <c r="K223" i="87"/>
  <c r="K224" i="87"/>
  <c r="K225" i="87"/>
  <c r="K226" i="87"/>
  <c r="K227" i="87"/>
  <c r="K228" i="87"/>
  <c r="K229" i="87"/>
  <c r="K230" i="87"/>
  <c r="K231" i="87"/>
  <c r="K232" i="87"/>
  <c r="K233" i="87"/>
  <c r="K234" i="87"/>
  <c r="K235" i="87"/>
  <c r="K236" i="87"/>
  <c r="K237" i="87"/>
  <c r="K238" i="87"/>
  <c r="K239" i="87"/>
  <c r="K240" i="87"/>
  <c r="K241" i="87"/>
  <c r="K242" i="87"/>
  <c r="K243" i="87"/>
  <c r="K244" i="87"/>
  <c r="K245" i="87"/>
  <c r="K246" i="87"/>
  <c r="K247" i="87"/>
  <c r="K248" i="87"/>
  <c r="K249" i="87"/>
  <c r="K250" i="87"/>
  <c r="K251" i="87"/>
  <c r="K252" i="87"/>
  <c r="K253" i="87"/>
  <c r="K254" i="87"/>
  <c r="K255" i="87"/>
  <c r="K256" i="87"/>
  <c r="K257" i="87"/>
  <c r="K258" i="87"/>
  <c r="K259" i="87"/>
  <c r="N259" i="87" s="1"/>
  <c r="K260" i="87"/>
  <c r="K261" i="87"/>
  <c r="K262" i="87"/>
  <c r="K263" i="87"/>
  <c r="K264" i="87"/>
  <c r="K265" i="87"/>
  <c r="K266" i="87"/>
  <c r="K267" i="87"/>
  <c r="K268" i="87"/>
  <c r="K269" i="87"/>
  <c r="K270" i="87"/>
  <c r="K271" i="87"/>
  <c r="N271" i="87" s="1"/>
  <c r="K41" i="87"/>
  <c r="N41" i="87" s="1"/>
  <c r="K47" i="87"/>
  <c r="K48" i="87"/>
  <c r="N48" i="87" s="1"/>
  <c r="K49" i="87"/>
  <c r="N49" i="87" s="1"/>
  <c r="K126" i="87"/>
  <c r="N126" i="87" s="1"/>
  <c r="K109" i="87"/>
  <c r="K177" i="87"/>
  <c r="K272" i="87"/>
  <c r="N272" i="87" s="1"/>
  <c r="K178" i="87"/>
  <c r="K273" i="87"/>
  <c r="K45" i="87"/>
  <c r="K139" i="87"/>
  <c r="N139" i="87" s="1"/>
  <c r="K140" i="87"/>
  <c r="K87" i="87"/>
  <c r="K99" i="87"/>
  <c r="K274" i="87"/>
  <c r="N274" i="87" s="1"/>
  <c r="K275" i="87"/>
  <c r="K276" i="87"/>
  <c r="K277" i="87"/>
  <c r="N277" i="87" s="1"/>
  <c r="K278" i="87"/>
  <c r="N278" i="87" s="1"/>
  <c r="K279" i="87"/>
  <c r="K280" i="87"/>
  <c r="K281" i="87"/>
  <c r="K282" i="87"/>
  <c r="N282" i="87" s="1"/>
  <c r="K283" i="87"/>
  <c r="K284" i="87"/>
  <c r="K6" i="88"/>
  <c r="K7" i="88"/>
  <c r="K8" i="88"/>
  <c r="K9" i="88"/>
  <c r="K10" i="88"/>
  <c r="K11" i="88"/>
  <c r="K12" i="88"/>
  <c r="K13" i="88"/>
  <c r="K14" i="88"/>
  <c r="K15" i="88"/>
  <c r="K16" i="88"/>
  <c r="K17" i="88"/>
  <c r="K18" i="88"/>
  <c r="K19" i="88"/>
  <c r="K20" i="88"/>
  <c r="K21" i="88"/>
  <c r="K22" i="88"/>
  <c r="K23" i="88"/>
  <c r="K24" i="88"/>
  <c r="K25" i="88"/>
  <c r="K26" i="88"/>
  <c r="K27" i="88"/>
  <c r="K28" i="88"/>
  <c r="K29" i="88"/>
  <c r="K30" i="88"/>
  <c r="K31" i="88"/>
  <c r="N31" i="88" s="1"/>
  <c r="K32" i="88"/>
  <c r="K33" i="88"/>
  <c r="K34" i="88"/>
  <c r="K35" i="88"/>
  <c r="K36" i="88"/>
  <c r="K37" i="88"/>
  <c r="K38" i="88"/>
  <c r="K39" i="88"/>
  <c r="K40" i="88"/>
  <c r="K42" i="88"/>
  <c r="K43" i="88"/>
  <c r="K44" i="88"/>
  <c r="K46" i="88"/>
  <c r="K50" i="88"/>
  <c r="K51" i="88"/>
  <c r="K52" i="88"/>
  <c r="K53" i="88"/>
  <c r="K54" i="88"/>
  <c r="K55" i="88"/>
  <c r="K56" i="88"/>
  <c r="K57" i="88"/>
  <c r="K58" i="88"/>
  <c r="K59" i="88"/>
  <c r="K60" i="88"/>
  <c r="K61" i="88"/>
  <c r="K62" i="88"/>
  <c r="K63" i="88"/>
  <c r="K64" i="88"/>
  <c r="K65" i="88"/>
  <c r="K66" i="88"/>
  <c r="K67" i="88"/>
  <c r="K68" i="88"/>
  <c r="K69" i="88"/>
  <c r="K70" i="88"/>
  <c r="K71" i="88"/>
  <c r="K72" i="88"/>
  <c r="K73" i="88"/>
  <c r="K74" i="88"/>
  <c r="K75" i="88"/>
  <c r="K76" i="88"/>
  <c r="K77" i="88"/>
  <c r="K78" i="88"/>
  <c r="K79" i="88"/>
  <c r="K80" i="88"/>
  <c r="K81" i="88"/>
  <c r="K82" i="88"/>
  <c r="K83" i="88"/>
  <c r="K84" i="88"/>
  <c r="K85" i="88"/>
  <c r="K86" i="88"/>
  <c r="K88" i="88"/>
  <c r="K89" i="88"/>
  <c r="K90" i="88"/>
  <c r="K91" i="88"/>
  <c r="K92" i="88"/>
  <c r="K93" i="88"/>
  <c r="K94" i="88"/>
  <c r="K95" i="88"/>
  <c r="K96" i="88"/>
  <c r="K97" i="88"/>
  <c r="K98" i="88"/>
  <c r="K100" i="88"/>
  <c r="K101" i="88"/>
  <c r="K102" i="88"/>
  <c r="N102" i="88" s="1"/>
  <c r="K103" i="88"/>
  <c r="K104" i="88"/>
  <c r="K105" i="88"/>
  <c r="K106" i="88"/>
  <c r="K107" i="88"/>
  <c r="K108" i="88"/>
  <c r="K110" i="88"/>
  <c r="K111" i="88"/>
  <c r="K112" i="88"/>
  <c r="K113" i="88"/>
  <c r="K114" i="88"/>
  <c r="K115" i="88"/>
  <c r="K116" i="88"/>
  <c r="K117" i="88"/>
  <c r="K118" i="88"/>
  <c r="K119" i="88"/>
  <c r="K120" i="88"/>
  <c r="K121" i="88"/>
  <c r="K122" i="88"/>
  <c r="K123" i="88"/>
  <c r="K124" i="88"/>
  <c r="K125" i="88"/>
  <c r="K127" i="88"/>
  <c r="K128" i="88"/>
  <c r="K129" i="88"/>
  <c r="K130" i="88"/>
  <c r="K131" i="88"/>
  <c r="K132" i="88"/>
  <c r="K133" i="88"/>
  <c r="K134" i="88"/>
  <c r="K135" i="88"/>
  <c r="K136" i="88"/>
  <c r="K137" i="88"/>
  <c r="K138" i="88"/>
  <c r="K142" i="88"/>
  <c r="K143" i="88"/>
  <c r="K144" i="88"/>
  <c r="K145" i="88"/>
  <c r="K146" i="88"/>
  <c r="K147" i="88"/>
  <c r="K148" i="88"/>
  <c r="K149" i="88"/>
  <c r="K150" i="88"/>
  <c r="K151" i="88"/>
  <c r="K152" i="88"/>
  <c r="K153" i="88"/>
  <c r="K154" i="88"/>
  <c r="K155" i="88"/>
  <c r="K156" i="88"/>
  <c r="K157" i="88"/>
  <c r="K158" i="88"/>
  <c r="K159" i="88"/>
  <c r="K160" i="88"/>
  <c r="K161" i="88"/>
  <c r="K162" i="88"/>
  <c r="N162" i="88" s="1"/>
  <c r="K163" i="88"/>
  <c r="K164" i="88"/>
  <c r="K165" i="88"/>
  <c r="K166" i="88"/>
  <c r="K167" i="88"/>
  <c r="K168" i="88"/>
  <c r="K169" i="88"/>
  <c r="K170" i="88"/>
  <c r="K171" i="88"/>
  <c r="K172" i="88"/>
  <c r="K173" i="88"/>
  <c r="K174" i="88"/>
  <c r="K175" i="88"/>
  <c r="K176" i="88"/>
  <c r="K179" i="88"/>
  <c r="K180" i="88"/>
  <c r="K181" i="88"/>
  <c r="K182" i="88"/>
  <c r="K183" i="88"/>
  <c r="K184" i="88"/>
  <c r="K185" i="88"/>
  <c r="K186" i="88"/>
  <c r="K187" i="88"/>
  <c r="K188" i="88"/>
  <c r="K189" i="88"/>
  <c r="K190" i="88"/>
  <c r="K191" i="88"/>
  <c r="K192" i="88"/>
  <c r="K193" i="88"/>
  <c r="K194" i="88"/>
  <c r="K195" i="88"/>
  <c r="K196" i="88"/>
  <c r="N196" i="88" s="1"/>
  <c r="K197" i="88"/>
  <c r="K198" i="88"/>
  <c r="K199" i="88"/>
  <c r="K200" i="88"/>
  <c r="K201" i="88"/>
  <c r="K202" i="88"/>
  <c r="K203" i="88"/>
  <c r="K204" i="88"/>
  <c r="K205" i="88"/>
  <c r="K206" i="88"/>
  <c r="K207" i="88"/>
  <c r="K208" i="88"/>
  <c r="K209" i="88"/>
  <c r="K210" i="88"/>
  <c r="K211" i="88"/>
  <c r="K212" i="88"/>
  <c r="K213" i="88"/>
  <c r="K214" i="88"/>
  <c r="K215" i="88"/>
  <c r="K216" i="88"/>
  <c r="K217" i="88"/>
  <c r="K218" i="88"/>
  <c r="K219" i="88"/>
  <c r="K220" i="88"/>
  <c r="K221" i="88"/>
  <c r="K222" i="88"/>
  <c r="K223" i="88"/>
  <c r="K224" i="88"/>
  <c r="K225" i="88"/>
  <c r="K226" i="88"/>
  <c r="K227" i="88"/>
  <c r="K228" i="88"/>
  <c r="N228" i="88" s="1"/>
  <c r="K229" i="88"/>
  <c r="K230" i="88"/>
  <c r="K231" i="88"/>
  <c r="K232" i="88"/>
  <c r="K233" i="88"/>
  <c r="K234" i="88"/>
  <c r="K235" i="88"/>
  <c r="K236" i="88"/>
  <c r="K237" i="88"/>
  <c r="K238" i="88"/>
  <c r="K239" i="88"/>
  <c r="K240" i="88"/>
  <c r="K241" i="88"/>
  <c r="K242" i="88"/>
  <c r="K243" i="88"/>
  <c r="K244" i="88"/>
  <c r="K245" i="88"/>
  <c r="K246" i="88"/>
  <c r="K247" i="88"/>
  <c r="K248" i="88"/>
  <c r="K249" i="88"/>
  <c r="K250" i="88"/>
  <c r="K251" i="88"/>
  <c r="K252" i="88"/>
  <c r="K253" i="88"/>
  <c r="K254" i="88"/>
  <c r="K255" i="88"/>
  <c r="K256" i="88"/>
  <c r="K257" i="88"/>
  <c r="K258" i="88"/>
  <c r="K259" i="88"/>
  <c r="K260" i="88"/>
  <c r="N260" i="88" s="1"/>
  <c r="K261" i="88"/>
  <c r="K262" i="88"/>
  <c r="K263" i="88"/>
  <c r="K264" i="88"/>
  <c r="K265" i="88"/>
  <c r="K266" i="88"/>
  <c r="K267" i="88"/>
  <c r="K268" i="88"/>
  <c r="K269" i="88"/>
  <c r="K270" i="88"/>
  <c r="K271" i="88"/>
  <c r="K41" i="88"/>
  <c r="N41" i="88" s="1"/>
  <c r="K47" i="88"/>
  <c r="N47" i="88" s="1"/>
  <c r="K48" i="88"/>
  <c r="N48" i="88" s="1"/>
  <c r="K49" i="88"/>
  <c r="K126" i="88"/>
  <c r="N126" i="88" s="1"/>
  <c r="K109" i="88"/>
  <c r="N109" i="88" s="1"/>
  <c r="K177" i="88"/>
  <c r="K272" i="88"/>
  <c r="K178" i="88"/>
  <c r="N178" i="88" s="1"/>
  <c r="K273" i="88"/>
  <c r="K45" i="88"/>
  <c r="K139" i="88"/>
  <c r="K140" i="88"/>
  <c r="N140" i="88" s="1"/>
  <c r="K87" i="88"/>
  <c r="K99" i="88"/>
  <c r="K274" i="88"/>
  <c r="K275" i="88"/>
  <c r="N275" i="88" s="1"/>
  <c r="K276" i="88"/>
  <c r="K277" i="88"/>
  <c r="K278" i="88"/>
  <c r="K279" i="88"/>
  <c r="N279" i="88" s="1"/>
  <c r="K280" i="88"/>
  <c r="K281" i="88"/>
  <c r="K282" i="88"/>
  <c r="K283" i="88"/>
  <c r="N283" i="88" s="1"/>
  <c r="K284" i="88"/>
  <c r="K6" i="89"/>
  <c r="K7" i="89"/>
  <c r="K8" i="89"/>
  <c r="K9" i="89"/>
  <c r="N9" i="89" s="1"/>
  <c r="K10" i="89"/>
  <c r="K11" i="89"/>
  <c r="K12" i="89"/>
  <c r="K13" i="89"/>
  <c r="K14" i="89"/>
  <c r="K15" i="89"/>
  <c r="K16" i="89"/>
  <c r="K17" i="89"/>
  <c r="K18" i="89"/>
  <c r="K19" i="89"/>
  <c r="K20" i="89"/>
  <c r="K21" i="89"/>
  <c r="K22" i="89"/>
  <c r="K23" i="89"/>
  <c r="K24" i="89"/>
  <c r="K25" i="89"/>
  <c r="K26" i="89"/>
  <c r="K27" i="89"/>
  <c r="K28" i="89"/>
  <c r="K29" i="89"/>
  <c r="K30" i="89"/>
  <c r="K31" i="89"/>
  <c r="K32" i="89"/>
  <c r="K33" i="89"/>
  <c r="K34" i="89"/>
  <c r="K35" i="89"/>
  <c r="K36" i="89"/>
  <c r="K37" i="89"/>
  <c r="K38" i="89"/>
  <c r="K39" i="89"/>
  <c r="K40" i="89"/>
  <c r="K42" i="89"/>
  <c r="N42" i="89" s="1"/>
  <c r="K43" i="89"/>
  <c r="K44" i="89"/>
  <c r="K46" i="89"/>
  <c r="K50" i="89"/>
  <c r="K51" i="89"/>
  <c r="K52" i="89"/>
  <c r="K53" i="89"/>
  <c r="K54" i="89"/>
  <c r="K55" i="89"/>
  <c r="K56" i="89"/>
  <c r="K57" i="89"/>
  <c r="K58" i="89"/>
  <c r="K59" i="89"/>
  <c r="K60" i="89"/>
  <c r="K61" i="89"/>
  <c r="K62" i="89"/>
  <c r="K63" i="89"/>
  <c r="K64" i="89"/>
  <c r="K65" i="89"/>
  <c r="K66" i="89"/>
  <c r="K67" i="89"/>
  <c r="K68" i="89"/>
  <c r="K69" i="89"/>
  <c r="K70" i="89"/>
  <c r="K71" i="89"/>
  <c r="K72" i="89"/>
  <c r="K73" i="89"/>
  <c r="K74" i="89"/>
  <c r="K75" i="89"/>
  <c r="K76" i="89"/>
  <c r="K77" i="89"/>
  <c r="K78" i="89"/>
  <c r="N78" i="89" s="1"/>
  <c r="K79" i="89"/>
  <c r="K80" i="89"/>
  <c r="K81" i="89"/>
  <c r="K82" i="89"/>
  <c r="K83" i="89"/>
  <c r="K84" i="89"/>
  <c r="K85" i="89"/>
  <c r="K86" i="89"/>
  <c r="K88" i="89"/>
  <c r="K89" i="89"/>
  <c r="K90" i="89"/>
  <c r="K91" i="89"/>
  <c r="K92" i="89"/>
  <c r="K93" i="89"/>
  <c r="K94" i="89"/>
  <c r="K95" i="89"/>
  <c r="K96" i="89"/>
  <c r="K97" i="89"/>
  <c r="K98" i="89"/>
  <c r="K100" i="89"/>
  <c r="K101" i="89"/>
  <c r="K102" i="89"/>
  <c r="K103" i="89"/>
  <c r="K104" i="89"/>
  <c r="K105" i="89"/>
  <c r="K106" i="89"/>
  <c r="K107" i="89"/>
  <c r="K108" i="89"/>
  <c r="K110" i="89"/>
  <c r="K111" i="89"/>
  <c r="K112" i="89"/>
  <c r="K113" i="89"/>
  <c r="N113" i="89" s="1"/>
  <c r="K114" i="89"/>
  <c r="K115" i="89"/>
  <c r="K116" i="89"/>
  <c r="K117" i="89"/>
  <c r="K118" i="89"/>
  <c r="K119" i="89"/>
  <c r="K120" i="89"/>
  <c r="K121" i="89"/>
  <c r="K122" i="89"/>
  <c r="K123" i="89"/>
  <c r="K124" i="89"/>
  <c r="K125" i="89"/>
  <c r="K127" i="89"/>
  <c r="K128" i="89"/>
  <c r="K129" i="89"/>
  <c r="K130" i="89"/>
  <c r="K131" i="89"/>
  <c r="K132" i="89"/>
  <c r="K133" i="89"/>
  <c r="K134" i="89"/>
  <c r="K135" i="89"/>
  <c r="K136" i="89"/>
  <c r="K137" i="89"/>
  <c r="K138" i="89"/>
  <c r="K141" i="89"/>
  <c r="K142" i="89"/>
  <c r="K143" i="89"/>
  <c r="K144" i="89"/>
  <c r="K145" i="89"/>
  <c r="K146" i="89"/>
  <c r="K147" i="89"/>
  <c r="K148" i="89"/>
  <c r="N148" i="89" s="1"/>
  <c r="K149" i="89"/>
  <c r="K150" i="89"/>
  <c r="K151" i="89"/>
  <c r="K152" i="89"/>
  <c r="K153" i="89"/>
  <c r="K154" i="89"/>
  <c r="K155" i="89"/>
  <c r="K156" i="89"/>
  <c r="K157" i="89"/>
  <c r="K158" i="89"/>
  <c r="K159" i="89"/>
  <c r="K160" i="89"/>
  <c r="K161" i="89"/>
  <c r="K162" i="89"/>
  <c r="K163" i="89"/>
  <c r="K164" i="89"/>
  <c r="K165" i="89"/>
  <c r="K166" i="89"/>
  <c r="K167" i="89"/>
  <c r="K168" i="89"/>
  <c r="K169" i="89"/>
  <c r="K170" i="89"/>
  <c r="K171" i="89"/>
  <c r="K172" i="89"/>
  <c r="K173" i="89"/>
  <c r="K174" i="89"/>
  <c r="K175" i="89"/>
  <c r="K176" i="89"/>
  <c r="K179" i="89"/>
  <c r="K180" i="89"/>
  <c r="K181" i="89"/>
  <c r="K182" i="89"/>
  <c r="K183" i="89"/>
  <c r="K184" i="89"/>
  <c r="K185" i="89"/>
  <c r="K186" i="89"/>
  <c r="K187" i="89"/>
  <c r="K188" i="89"/>
  <c r="K189" i="89"/>
  <c r="K190" i="89"/>
  <c r="K191" i="89"/>
  <c r="K192" i="89"/>
  <c r="K193" i="89"/>
  <c r="K194" i="89"/>
  <c r="K195" i="89"/>
  <c r="K196" i="89"/>
  <c r="K197" i="89"/>
  <c r="K198" i="89"/>
  <c r="K199" i="89"/>
  <c r="K200" i="89"/>
  <c r="K201" i="89"/>
  <c r="K202" i="89"/>
  <c r="K203" i="89"/>
  <c r="K204" i="89"/>
  <c r="K205" i="89"/>
  <c r="K206" i="89"/>
  <c r="K207" i="89"/>
  <c r="K208" i="89"/>
  <c r="K209" i="89"/>
  <c r="K210" i="89"/>
  <c r="K211" i="89"/>
  <c r="K212" i="89"/>
  <c r="K213" i="89"/>
  <c r="K214" i="89"/>
  <c r="N214" i="89" s="1"/>
  <c r="K215" i="89"/>
  <c r="K216" i="89"/>
  <c r="K217" i="89"/>
  <c r="K218" i="89"/>
  <c r="K219" i="89"/>
  <c r="K220" i="89"/>
  <c r="K221" i="89"/>
  <c r="K222" i="89"/>
  <c r="K223" i="89"/>
  <c r="K224" i="89"/>
  <c r="K225" i="89"/>
  <c r="K226" i="89"/>
  <c r="K227" i="89"/>
  <c r="K228" i="89"/>
  <c r="K229" i="89"/>
  <c r="K230" i="89"/>
  <c r="K231" i="89"/>
  <c r="K232" i="89"/>
  <c r="K233" i="89"/>
  <c r="K234" i="89"/>
  <c r="K235" i="89"/>
  <c r="K236" i="89"/>
  <c r="K237" i="89"/>
  <c r="K238" i="89"/>
  <c r="K239" i="89"/>
  <c r="K240" i="89"/>
  <c r="K241" i="89"/>
  <c r="K242" i="89"/>
  <c r="K243" i="89"/>
  <c r="K244" i="89"/>
  <c r="K245" i="89"/>
  <c r="K246" i="89"/>
  <c r="N246" i="89" s="1"/>
  <c r="K247" i="89"/>
  <c r="K248" i="89"/>
  <c r="K249" i="89"/>
  <c r="K250" i="89"/>
  <c r="K251" i="89"/>
  <c r="K252" i="89"/>
  <c r="K253" i="89"/>
  <c r="K254" i="89"/>
  <c r="K255" i="89"/>
  <c r="K256" i="89"/>
  <c r="K257" i="89"/>
  <c r="K258" i="89"/>
  <c r="K259" i="89"/>
  <c r="K260" i="89"/>
  <c r="K261" i="89"/>
  <c r="K262" i="89"/>
  <c r="K263" i="89"/>
  <c r="K264" i="89"/>
  <c r="K265" i="89"/>
  <c r="K266" i="89"/>
  <c r="K267" i="89"/>
  <c r="K268" i="89"/>
  <c r="K269" i="89"/>
  <c r="K270" i="89"/>
  <c r="K271" i="89"/>
  <c r="N271" i="89" s="1"/>
  <c r="K41" i="89"/>
  <c r="N41" i="89" s="1"/>
  <c r="K47" i="89"/>
  <c r="N47" i="89" s="1"/>
  <c r="K48" i="89"/>
  <c r="N48" i="89" s="1"/>
  <c r="K49" i="89"/>
  <c r="N49" i="89" s="1"/>
  <c r="K126" i="89"/>
  <c r="N126" i="89" s="1"/>
  <c r="K109" i="89"/>
  <c r="N109" i="89" s="1"/>
  <c r="K177" i="89"/>
  <c r="K272" i="89"/>
  <c r="K178" i="89"/>
  <c r="K273" i="89"/>
  <c r="N273" i="89" s="1"/>
  <c r="K45" i="89"/>
  <c r="K139" i="89"/>
  <c r="K140" i="89"/>
  <c r="K87" i="89"/>
  <c r="N87" i="89" s="1"/>
  <c r="K99" i="89"/>
  <c r="N99" i="89" s="1"/>
  <c r="K274" i="89"/>
  <c r="K275" i="89"/>
  <c r="K276" i="89"/>
  <c r="N276" i="89" s="1"/>
  <c r="K277" i="89"/>
  <c r="K278" i="89"/>
  <c r="K279" i="89"/>
  <c r="K280" i="89"/>
  <c r="N280" i="89" s="1"/>
  <c r="K281" i="89"/>
  <c r="K282" i="89"/>
  <c r="K283" i="89"/>
  <c r="K284" i="89"/>
  <c r="N284" i="89" s="1"/>
  <c r="K6" i="90"/>
  <c r="K7" i="90"/>
  <c r="K8" i="90"/>
  <c r="K9" i="90"/>
  <c r="K10" i="90"/>
  <c r="K11" i="90"/>
  <c r="K12" i="90"/>
  <c r="K13" i="90"/>
  <c r="K14" i="90"/>
  <c r="K15" i="90"/>
  <c r="K16" i="90"/>
  <c r="K17" i="90"/>
  <c r="K18" i="90"/>
  <c r="K19" i="90"/>
  <c r="K20" i="90"/>
  <c r="K21" i="90"/>
  <c r="K22" i="90"/>
  <c r="K23" i="90"/>
  <c r="K24" i="90"/>
  <c r="K25" i="90"/>
  <c r="K26" i="90"/>
  <c r="K27" i="90"/>
  <c r="K28" i="90"/>
  <c r="K29" i="90"/>
  <c r="K30" i="90"/>
  <c r="K31" i="90"/>
  <c r="K32" i="90"/>
  <c r="K33" i="90"/>
  <c r="N33" i="90" s="1"/>
  <c r="K34" i="90"/>
  <c r="K35" i="90"/>
  <c r="K36" i="90"/>
  <c r="K37" i="90"/>
  <c r="K38" i="90"/>
  <c r="K39" i="90"/>
  <c r="K40" i="90"/>
  <c r="K42" i="90"/>
  <c r="K43" i="90"/>
  <c r="K44" i="90"/>
  <c r="K46" i="90"/>
  <c r="K50" i="90"/>
  <c r="K51" i="90"/>
  <c r="K52" i="90"/>
  <c r="K53" i="90"/>
  <c r="K54" i="90"/>
  <c r="K55" i="90"/>
  <c r="K56" i="90"/>
  <c r="K57" i="90"/>
  <c r="K58" i="90"/>
  <c r="K59" i="90"/>
  <c r="K60" i="90"/>
  <c r="K61" i="90"/>
  <c r="K62" i="90"/>
  <c r="K63" i="90"/>
  <c r="N63" i="90" s="1"/>
  <c r="K64" i="90"/>
  <c r="K65" i="90"/>
  <c r="K66" i="90"/>
  <c r="K67" i="90"/>
  <c r="K68" i="90"/>
  <c r="K69" i="90"/>
  <c r="K70" i="90"/>
  <c r="K71" i="90"/>
  <c r="K72" i="90"/>
  <c r="K73" i="90"/>
  <c r="K74" i="90"/>
  <c r="K75" i="90"/>
  <c r="K76" i="90"/>
  <c r="K77" i="90"/>
  <c r="K78" i="90"/>
  <c r="K79" i="90"/>
  <c r="K80" i="90"/>
  <c r="K81" i="90"/>
  <c r="K82" i="90"/>
  <c r="K83" i="90"/>
  <c r="K84" i="90"/>
  <c r="K85" i="90"/>
  <c r="K86" i="90"/>
  <c r="K88" i="90"/>
  <c r="K89" i="90"/>
  <c r="K90" i="90"/>
  <c r="K91" i="90"/>
  <c r="K92" i="90"/>
  <c r="K93" i="90"/>
  <c r="K94" i="90"/>
  <c r="K95" i="90"/>
  <c r="K96" i="90"/>
  <c r="K97" i="90"/>
  <c r="K98" i="90"/>
  <c r="K100" i="90"/>
  <c r="K101" i="90"/>
  <c r="K102" i="90"/>
  <c r="K103" i="90"/>
  <c r="K104" i="90"/>
  <c r="K105" i="90"/>
  <c r="K106" i="90"/>
  <c r="K107" i="90"/>
  <c r="K108" i="90"/>
  <c r="K110" i="90"/>
  <c r="K111" i="90"/>
  <c r="K112" i="90"/>
  <c r="K113" i="90"/>
  <c r="K114" i="90"/>
  <c r="K115" i="90"/>
  <c r="K116" i="90"/>
  <c r="K117" i="90"/>
  <c r="K118" i="90"/>
  <c r="K119" i="90"/>
  <c r="K120" i="90"/>
  <c r="K121" i="90"/>
  <c r="K122" i="90"/>
  <c r="K123" i="90"/>
  <c r="K124" i="90"/>
  <c r="K125" i="90"/>
  <c r="K127" i="90"/>
  <c r="K128" i="90"/>
  <c r="K129" i="90"/>
  <c r="K130" i="90"/>
  <c r="K131" i="90"/>
  <c r="N131" i="90" s="1"/>
  <c r="K132" i="90"/>
  <c r="K133" i="90"/>
  <c r="K134" i="90"/>
  <c r="K135" i="90"/>
  <c r="K136" i="90"/>
  <c r="K137" i="90"/>
  <c r="K138" i="90"/>
  <c r="K141" i="90"/>
  <c r="K142" i="90"/>
  <c r="K143" i="90"/>
  <c r="K144" i="90"/>
  <c r="K145" i="90"/>
  <c r="K146" i="90"/>
  <c r="K147" i="90"/>
  <c r="K148" i="90"/>
  <c r="K149" i="90"/>
  <c r="K150" i="90"/>
  <c r="K151" i="90"/>
  <c r="K152" i="90"/>
  <c r="K153" i="90"/>
  <c r="K154" i="90"/>
  <c r="K155" i="90"/>
  <c r="K156" i="90"/>
  <c r="N156" i="90" s="1"/>
  <c r="K157" i="90"/>
  <c r="K158" i="90"/>
  <c r="K159" i="90"/>
  <c r="K160" i="90"/>
  <c r="K161" i="90"/>
  <c r="K162" i="90"/>
  <c r="K163" i="90"/>
  <c r="K164" i="90"/>
  <c r="K165" i="90"/>
  <c r="N165" i="90" s="1"/>
  <c r="K166" i="90"/>
  <c r="K167" i="90"/>
  <c r="K168" i="90"/>
  <c r="K169" i="90"/>
  <c r="K170" i="90"/>
  <c r="K171" i="90"/>
  <c r="K172" i="90"/>
  <c r="K173" i="90"/>
  <c r="N173" i="90" s="1"/>
  <c r="K174" i="90"/>
  <c r="K175" i="90"/>
  <c r="K176" i="90"/>
  <c r="K179" i="90"/>
  <c r="K180" i="90"/>
  <c r="K181" i="90"/>
  <c r="K182" i="90"/>
  <c r="K183" i="90"/>
  <c r="N183" i="90" s="1"/>
  <c r="K184" i="90"/>
  <c r="K185" i="90"/>
  <c r="K186" i="90"/>
  <c r="K187" i="90"/>
  <c r="K188" i="90"/>
  <c r="K189" i="90"/>
  <c r="K190" i="90"/>
  <c r="K191" i="90"/>
  <c r="N191" i="90" s="1"/>
  <c r="K192" i="90"/>
  <c r="K193" i="90"/>
  <c r="K194" i="90"/>
  <c r="K195" i="90"/>
  <c r="K196" i="90"/>
  <c r="K197" i="90"/>
  <c r="K198" i="90"/>
  <c r="K199" i="90"/>
  <c r="K200" i="90"/>
  <c r="K201" i="90"/>
  <c r="K202" i="90"/>
  <c r="K203" i="90"/>
  <c r="K204" i="90"/>
  <c r="K205" i="90"/>
  <c r="K206" i="90"/>
  <c r="K207" i="90"/>
  <c r="N207" i="90" s="1"/>
  <c r="K208" i="90"/>
  <c r="K209" i="90"/>
  <c r="K210" i="90"/>
  <c r="K211" i="90"/>
  <c r="K212" i="90"/>
  <c r="K213" i="90"/>
  <c r="K214" i="90"/>
  <c r="K215" i="90"/>
  <c r="N215" i="90" s="1"/>
  <c r="K216" i="90"/>
  <c r="K217" i="90"/>
  <c r="K218" i="90"/>
  <c r="K219" i="90"/>
  <c r="K220" i="90"/>
  <c r="K221" i="90"/>
  <c r="K222" i="90"/>
  <c r="K223" i="90"/>
  <c r="N223" i="90" s="1"/>
  <c r="K224" i="90"/>
  <c r="K225" i="90"/>
  <c r="K226" i="90"/>
  <c r="K227" i="90"/>
  <c r="K228" i="90"/>
  <c r="K229" i="90"/>
  <c r="K230" i="90"/>
  <c r="K231" i="90"/>
  <c r="N231" i="90" s="1"/>
  <c r="K232" i="90"/>
  <c r="K233" i="90"/>
  <c r="K234" i="90"/>
  <c r="K235" i="90"/>
  <c r="K236" i="90"/>
  <c r="K237" i="90"/>
  <c r="K238" i="90"/>
  <c r="K239" i="90"/>
  <c r="N239" i="90" s="1"/>
  <c r="K240" i="90"/>
  <c r="K241" i="90"/>
  <c r="K242" i="90"/>
  <c r="K243" i="90"/>
  <c r="K244" i="90"/>
  <c r="K245" i="90"/>
  <c r="K246" i="90"/>
  <c r="K247" i="90"/>
  <c r="N247" i="90" s="1"/>
  <c r="K248" i="90"/>
  <c r="K249" i="90"/>
  <c r="K250" i="90"/>
  <c r="K251" i="90"/>
  <c r="K252" i="90"/>
  <c r="K253" i="90"/>
  <c r="K254" i="90"/>
  <c r="K255" i="90"/>
  <c r="N255" i="90" s="1"/>
  <c r="K256" i="90"/>
  <c r="K257" i="90"/>
  <c r="K258" i="90"/>
  <c r="K259" i="90"/>
  <c r="K260" i="90"/>
  <c r="K261" i="90"/>
  <c r="K262" i="90"/>
  <c r="K263" i="90"/>
  <c r="K264" i="90"/>
  <c r="K265" i="90"/>
  <c r="K266" i="90"/>
  <c r="K267" i="90"/>
  <c r="K268" i="90"/>
  <c r="K269" i="90"/>
  <c r="K270" i="90"/>
  <c r="K271" i="90"/>
  <c r="K41" i="90"/>
  <c r="N41" i="90" s="1"/>
  <c r="K47" i="90"/>
  <c r="N47" i="90" s="1"/>
  <c r="K48" i="90"/>
  <c r="N48" i="90" s="1"/>
  <c r="K49" i="90"/>
  <c r="N49" i="90" s="1"/>
  <c r="K126" i="90"/>
  <c r="K109" i="90"/>
  <c r="K177" i="90"/>
  <c r="K272" i="90"/>
  <c r="K178" i="90"/>
  <c r="K273" i="90"/>
  <c r="K45" i="90"/>
  <c r="N45" i="90" s="1"/>
  <c r="K139" i="90"/>
  <c r="K140" i="90"/>
  <c r="K87" i="90"/>
  <c r="K99" i="90"/>
  <c r="K274" i="90"/>
  <c r="K275" i="90"/>
  <c r="K276" i="90"/>
  <c r="K277" i="90"/>
  <c r="N277" i="90" s="1"/>
  <c r="K278" i="90"/>
  <c r="K279" i="90"/>
  <c r="N279" i="90" s="1"/>
  <c r="K280" i="90"/>
  <c r="K281" i="90"/>
  <c r="K282" i="90"/>
  <c r="K283" i="90"/>
  <c r="K284" i="90"/>
  <c r="K6" i="91"/>
  <c r="K7" i="91"/>
  <c r="K8" i="91"/>
  <c r="K9" i="91"/>
  <c r="K10" i="91"/>
  <c r="K11" i="91"/>
  <c r="N11" i="91" s="1"/>
  <c r="K12" i="91"/>
  <c r="K13" i="91"/>
  <c r="K14" i="91"/>
  <c r="K15" i="91"/>
  <c r="K16" i="91"/>
  <c r="K17" i="91"/>
  <c r="K18" i="91"/>
  <c r="K19" i="91"/>
  <c r="N19" i="91" s="1"/>
  <c r="K20" i="91"/>
  <c r="K21" i="91"/>
  <c r="K22" i="91"/>
  <c r="K23" i="91"/>
  <c r="K24" i="91"/>
  <c r="K25" i="91"/>
  <c r="K26" i="91"/>
  <c r="K27" i="91"/>
  <c r="N27" i="91" s="1"/>
  <c r="K28" i="91"/>
  <c r="K29" i="91"/>
  <c r="K30" i="91"/>
  <c r="K31" i="91"/>
  <c r="K32" i="91"/>
  <c r="K33" i="91"/>
  <c r="K34" i="91"/>
  <c r="K35" i="91"/>
  <c r="N35" i="91" s="1"/>
  <c r="K36" i="91"/>
  <c r="K37" i="91"/>
  <c r="K38" i="91"/>
  <c r="K39" i="91"/>
  <c r="K40" i="91"/>
  <c r="K42" i="91"/>
  <c r="K43" i="91"/>
  <c r="K44" i="91"/>
  <c r="K46" i="91"/>
  <c r="K50" i="91"/>
  <c r="K51" i="91"/>
  <c r="K52" i="91"/>
  <c r="K53" i="91"/>
  <c r="K54" i="91"/>
  <c r="K55" i="91"/>
  <c r="K56" i="91"/>
  <c r="N56" i="91" s="1"/>
  <c r="K57" i="91"/>
  <c r="K58" i="91"/>
  <c r="K59" i="91"/>
  <c r="K60" i="91"/>
  <c r="K61" i="91"/>
  <c r="K62" i="91"/>
  <c r="K63" i="91"/>
  <c r="K64" i="91"/>
  <c r="N64" i="91" s="1"/>
  <c r="K65" i="91"/>
  <c r="K66" i="91"/>
  <c r="K67" i="91"/>
  <c r="K68" i="91"/>
  <c r="K69" i="91"/>
  <c r="K70" i="91"/>
  <c r="K71" i="91"/>
  <c r="K72" i="91"/>
  <c r="N72" i="91" s="1"/>
  <c r="K73" i="91"/>
  <c r="K74" i="91"/>
  <c r="K75" i="91"/>
  <c r="K76" i="91"/>
  <c r="K77" i="91"/>
  <c r="K78" i="91"/>
  <c r="K79" i="91"/>
  <c r="K80" i="91"/>
  <c r="N80" i="91" s="1"/>
  <c r="K81" i="91"/>
  <c r="K82" i="91"/>
  <c r="K83" i="91"/>
  <c r="K84" i="91"/>
  <c r="K85" i="91"/>
  <c r="K86" i="91"/>
  <c r="K88" i="91"/>
  <c r="K89" i="91"/>
  <c r="N89" i="91" s="1"/>
  <c r="K90" i="91"/>
  <c r="K91" i="91"/>
  <c r="K92" i="91"/>
  <c r="K93" i="91"/>
  <c r="K94" i="91"/>
  <c r="K95" i="91"/>
  <c r="K96" i="91"/>
  <c r="K97" i="91"/>
  <c r="N97" i="91" s="1"/>
  <c r="K98" i="91"/>
  <c r="K100" i="91"/>
  <c r="K101" i="91"/>
  <c r="K102" i="91"/>
  <c r="K103" i="91"/>
  <c r="K104" i="91"/>
  <c r="K105" i="91"/>
  <c r="K106" i="91"/>
  <c r="N106" i="91" s="1"/>
  <c r="K107" i="91"/>
  <c r="K108" i="91"/>
  <c r="K110" i="91"/>
  <c r="K111" i="91"/>
  <c r="K112" i="91"/>
  <c r="K113" i="91"/>
  <c r="K114" i="91"/>
  <c r="K115" i="91"/>
  <c r="K116" i="91"/>
  <c r="K117" i="91"/>
  <c r="K118" i="91"/>
  <c r="K119" i="91"/>
  <c r="K120" i="91"/>
  <c r="K121" i="91"/>
  <c r="K122" i="91"/>
  <c r="K123" i="91"/>
  <c r="N123" i="91" s="1"/>
  <c r="K124" i="91"/>
  <c r="K125" i="91"/>
  <c r="K127" i="91"/>
  <c r="K128" i="91"/>
  <c r="K129" i="91"/>
  <c r="K130" i="91"/>
  <c r="K131" i="91"/>
  <c r="K132" i="91"/>
  <c r="N132" i="91" s="1"/>
  <c r="K133" i="91"/>
  <c r="K134" i="91"/>
  <c r="K135" i="91"/>
  <c r="K136" i="91"/>
  <c r="K137" i="91"/>
  <c r="K138" i="91"/>
  <c r="K141" i="91"/>
  <c r="K142" i="91"/>
  <c r="N142" i="91" s="1"/>
  <c r="K143" i="91"/>
  <c r="K144" i="91"/>
  <c r="K145" i="91"/>
  <c r="K146" i="91"/>
  <c r="K147" i="91"/>
  <c r="K148" i="91"/>
  <c r="K149" i="91"/>
  <c r="K150" i="91"/>
  <c r="N150" i="91" s="1"/>
  <c r="K151" i="91"/>
  <c r="K152" i="91"/>
  <c r="K153" i="91"/>
  <c r="K154" i="91"/>
  <c r="K155" i="91"/>
  <c r="K156" i="91"/>
  <c r="K157" i="91"/>
  <c r="K158" i="91"/>
  <c r="N158" i="91" s="1"/>
  <c r="K159" i="91"/>
  <c r="K160" i="91"/>
  <c r="K161" i="91"/>
  <c r="K162" i="91"/>
  <c r="K163" i="91"/>
  <c r="K164" i="91"/>
  <c r="K165" i="91"/>
  <c r="K166" i="91"/>
  <c r="N166" i="91" s="1"/>
  <c r="K167" i="91"/>
  <c r="K168" i="91"/>
  <c r="K169" i="91"/>
  <c r="K170" i="91"/>
  <c r="K171" i="91"/>
  <c r="K172" i="91"/>
  <c r="K173" i="91"/>
  <c r="K174" i="91"/>
  <c r="N174" i="91" s="1"/>
  <c r="K175" i="91"/>
  <c r="K176" i="91"/>
  <c r="K179" i="91"/>
  <c r="K180" i="91"/>
  <c r="K181" i="91"/>
  <c r="K182" i="91"/>
  <c r="K183" i="91"/>
  <c r="K184" i="91"/>
  <c r="K185" i="91"/>
  <c r="K186" i="91"/>
  <c r="K187" i="91"/>
  <c r="P187" i="91" s="1"/>
  <c r="K188" i="91"/>
  <c r="K189" i="91"/>
  <c r="K190" i="91"/>
  <c r="K191" i="91"/>
  <c r="K192" i="91"/>
  <c r="N192" i="91" s="1"/>
  <c r="K193" i="91"/>
  <c r="K194" i="91"/>
  <c r="K195" i="91"/>
  <c r="K196" i="91"/>
  <c r="K197" i="91"/>
  <c r="K198" i="91"/>
  <c r="K199" i="91"/>
  <c r="K200" i="91"/>
  <c r="N200" i="91" s="1"/>
  <c r="K201" i="91"/>
  <c r="K202" i="91"/>
  <c r="K203" i="91"/>
  <c r="K204" i="91"/>
  <c r="K205" i="91"/>
  <c r="K206" i="91"/>
  <c r="K207" i="91"/>
  <c r="K208" i="91"/>
  <c r="N208" i="91" s="1"/>
  <c r="K209" i="91"/>
  <c r="K210" i="91"/>
  <c r="K211" i="91"/>
  <c r="K212" i="91"/>
  <c r="K213" i="91"/>
  <c r="K214" i="91"/>
  <c r="K215" i="91"/>
  <c r="K216" i="91"/>
  <c r="N216" i="91" s="1"/>
  <c r="K217" i="91"/>
  <c r="K218" i="91"/>
  <c r="K219" i="91"/>
  <c r="K220" i="91"/>
  <c r="K221" i="91"/>
  <c r="K222" i="91"/>
  <c r="K223" i="91"/>
  <c r="K224" i="91"/>
  <c r="N224" i="91" s="1"/>
  <c r="K225" i="91"/>
  <c r="K226" i="91"/>
  <c r="K227" i="91"/>
  <c r="K228" i="91"/>
  <c r="K229" i="91"/>
  <c r="K230" i="91"/>
  <c r="K231" i="91"/>
  <c r="K232" i="91"/>
  <c r="N232" i="91" s="1"/>
  <c r="K233" i="91"/>
  <c r="K234" i="91"/>
  <c r="K235" i="91"/>
  <c r="K236" i="91"/>
  <c r="K237" i="91"/>
  <c r="K238" i="91"/>
  <c r="K239" i="91"/>
  <c r="K240" i="91"/>
  <c r="N240" i="91" s="1"/>
  <c r="K241" i="91"/>
  <c r="K242" i="91"/>
  <c r="K243" i="91"/>
  <c r="K244" i="91"/>
  <c r="K245" i="91"/>
  <c r="K246" i="91"/>
  <c r="K247" i="91"/>
  <c r="K248" i="91"/>
  <c r="K249" i="91"/>
  <c r="K250" i="91"/>
  <c r="K251" i="91"/>
  <c r="K252" i="91"/>
  <c r="K253" i="91"/>
  <c r="K254" i="91"/>
  <c r="K255" i="91"/>
  <c r="K256" i="91"/>
  <c r="N256" i="91" s="1"/>
  <c r="K257" i="91"/>
  <c r="K258" i="91"/>
  <c r="K259" i="91"/>
  <c r="K260" i="91"/>
  <c r="K261" i="91"/>
  <c r="K262" i="91"/>
  <c r="K263" i="91"/>
  <c r="K264" i="91"/>
  <c r="N264" i="91" s="1"/>
  <c r="K265" i="91"/>
  <c r="K266" i="91"/>
  <c r="K267" i="91"/>
  <c r="K268" i="91"/>
  <c r="K269" i="91"/>
  <c r="K270" i="91"/>
  <c r="K271" i="91"/>
  <c r="K41" i="91"/>
  <c r="N41" i="91" s="1"/>
  <c r="K47" i="91"/>
  <c r="N47" i="91" s="1"/>
  <c r="K48" i="91"/>
  <c r="K49" i="91"/>
  <c r="N49" i="91" s="1"/>
  <c r="K126" i="91"/>
  <c r="N126" i="91" s="1"/>
  <c r="K109" i="91"/>
  <c r="K177" i="91"/>
  <c r="K272" i="91"/>
  <c r="N272" i="91" s="1"/>
  <c r="K178" i="91"/>
  <c r="K273" i="91"/>
  <c r="K45" i="91"/>
  <c r="K139" i="91"/>
  <c r="N139" i="91" s="1"/>
  <c r="K140" i="91"/>
  <c r="K87" i="91"/>
  <c r="N87" i="91" s="1"/>
  <c r="K99" i="91"/>
  <c r="K274" i="91"/>
  <c r="N274" i="91" s="1"/>
  <c r="K275" i="91"/>
  <c r="K276" i="91"/>
  <c r="K277" i="91"/>
  <c r="K278" i="91"/>
  <c r="N278" i="91" s="1"/>
  <c r="K279" i="91"/>
  <c r="K280" i="91"/>
  <c r="N280" i="91" s="1"/>
  <c r="K281" i="91"/>
  <c r="K282" i="91"/>
  <c r="N282" i="91" s="1"/>
  <c r="K283" i="91"/>
  <c r="K284" i="91"/>
  <c r="K6" i="92"/>
  <c r="K7" i="92"/>
  <c r="K8" i="92"/>
  <c r="K9" i="92"/>
  <c r="K10" i="92"/>
  <c r="K11" i="92"/>
  <c r="K12" i="92"/>
  <c r="N12" i="92" s="1"/>
  <c r="K13" i="92"/>
  <c r="K14" i="92"/>
  <c r="K15" i="92"/>
  <c r="K16" i="92"/>
  <c r="K17" i="92"/>
  <c r="K18" i="92"/>
  <c r="K19" i="92"/>
  <c r="K20" i="92"/>
  <c r="N20" i="92" s="1"/>
  <c r="K21" i="92"/>
  <c r="K22" i="92"/>
  <c r="K23" i="92"/>
  <c r="K24" i="92"/>
  <c r="K25" i="92"/>
  <c r="K26" i="92"/>
  <c r="K27" i="92"/>
  <c r="K28" i="92"/>
  <c r="K29" i="92"/>
  <c r="K30" i="92"/>
  <c r="K31" i="92"/>
  <c r="K32" i="92"/>
  <c r="K33" i="92"/>
  <c r="K34" i="92"/>
  <c r="K35" i="92"/>
  <c r="K36" i="92"/>
  <c r="N36" i="92" s="1"/>
  <c r="K37" i="92"/>
  <c r="K38" i="92"/>
  <c r="K39" i="92"/>
  <c r="K40" i="92"/>
  <c r="K42" i="92"/>
  <c r="K43" i="92"/>
  <c r="K44" i="92"/>
  <c r="K46" i="92"/>
  <c r="N46" i="92" s="1"/>
  <c r="K50" i="92"/>
  <c r="K51" i="92"/>
  <c r="K52" i="92"/>
  <c r="K53" i="92"/>
  <c r="K54" i="92"/>
  <c r="K55" i="92"/>
  <c r="K56" i="92"/>
  <c r="K57" i="92"/>
  <c r="N57" i="92" s="1"/>
  <c r="K58" i="92"/>
  <c r="K59" i="92"/>
  <c r="K60" i="92"/>
  <c r="K61" i="92"/>
  <c r="K62" i="92"/>
  <c r="K63" i="92"/>
  <c r="K64" i="92"/>
  <c r="K65" i="92"/>
  <c r="N65" i="92" s="1"/>
  <c r="K66" i="92"/>
  <c r="K67" i="92"/>
  <c r="K68" i="92"/>
  <c r="K69" i="92"/>
  <c r="K70" i="92"/>
  <c r="K71" i="92"/>
  <c r="K72" i="92"/>
  <c r="K73" i="92"/>
  <c r="N73" i="92" s="1"/>
  <c r="K74" i="92"/>
  <c r="K75" i="92"/>
  <c r="K76" i="92"/>
  <c r="K77" i="92"/>
  <c r="K78" i="92"/>
  <c r="K79" i="92"/>
  <c r="K80" i="92"/>
  <c r="K81" i="92"/>
  <c r="N81" i="92" s="1"/>
  <c r="K82" i="92"/>
  <c r="K83" i="92"/>
  <c r="K84" i="92"/>
  <c r="K85" i="92"/>
  <c r="K86" i="92"/>
  <c r="K88" i="92"/>
  <c r="K89" i="92"/>
  <c r="K90" i="92"/>
  <c r="N90" i="92" s="1"/>
  <c r="K91" i="92"/>
  <c r="K92" i="92"/>
  <c r="K93" i="92"/>
  <c r="K94" i="92"/>
  <c r="K95" i="92"/>
  <c r="K96" i="92"/>
  <c r="K97" i="92"/>
  <c r="K98" i="92"/>
  <c r="K100" i="92"/>
  <c r="K101" i="92"/>
  <c r="K102" i="92"/>
  <c r="K103" i="92"/>
  <c r="K104" i="92"/>
  <c r="K105" i="92"/>
  <c r="K106" i="92"/>
  <c r="K107" i="92"/>
  <c r="N107" i="92" s="1"/>
  <c r="K108" i="92"/>
  <c r="K110" i="92"/>
  <c r="K111" i="92"/>
  <c r="K112" i="92"/>
  <c r="K113" i="92"/>
  <c r="K114" i="92"/>
  <c r="K115" i="92"/>
  <c r="K116" i="92"/>
  <c r="N116" i="92" s="1"/>
  <c r="K117" i="92"/>
  <c r="K118" i="92"/>
  <c r="K119" i="92"/>
  <c r="K120" i="92"/>
  <c r="K121" i="92"/>
  <c r="K122" i="92"/>
  <c r="K123" i="92"/>
  <c r="K124" i="92"/>
  <c r="N124" i="92" s="1"/>
  <c r="K125" i="92"/>
  <c r="K127" i="92"/>
  <c r="K128" i="92"/>
  <c r="K129" i="92"/>
  <c r="K130" i="92"/>
  <c r="K131" i="92"/>
  <c r="K132" i="92"/>
  <c r="K133" i="92"/>
  <c r="N133" i="92" s="1"/>
  <c r="K134" i="92"/>
  <c r="K135" i="92"/>
  <c r="K136" i="92"/>
  <c r="K137" i="92"/>
  <c r="K138" i="92"/>
  <c r="K141" i="92"/>
  <c r="K142" i="92"/>
  <c r="K143" i="92"/>
  <c r="N143" i="92" s="1"/>
  <c r="K144" i="92"/>
  <c r="K145" i="92"/>
  <c r="K146" i="92"/>
  <c r="K147" i="92"/>
  <c r="K148" i="92"/>
  <c r="K149" i="92"/>
  <c r="K150" i="92"/>
  <c r="K151" i="92"/>
  <c r="N151" i="92" s="1"/>
  <c r="K152" i="92"/>
  <c r="K153" i="92"/>
  <c r="K154" i="92"/>
  <c r="K155" i="92"/>
  <c r="K156" i="92"/>
  <c r="K157" i="92"/>
  <c r="K158" i="92"/>
  <c r="K159" i="92"/>
  <c r="N159" i="92" s="1"/>
  <c r="K160" i="92"/>
  <c r="K161" i="92"/>
  <c r="K162" i="92"/>
  <c r="K163" i="92"/>
  <c r="K164" i="92"/>
  <c r="K165" i="92"/>
  <c r="K166" i="92"/>
  <c r="K167" i="92"/>
  <c r="K168" i="92"/>
  <c r="K169" i="92"/>
  <c r="K170" i="92"/>
  <c r="K171" i="92"/>
  <c r="K172" i="92"/>
  <c r="K173" i="92"/>
  <c r="K174" i="92"/>
  <c r="K175" i="92"/>
  <c r="N175" i="92" s="1"/>
  <c r="K176" i="92"/>
  <c r="K179" i="92"/>
  <c r="K180" i="92"/>
  <c r="K181" i="92"/>
  <c r="K182" i="92"/>
  <c r="K183" i="92"/>
  <c r="K184" i="92"/>
  <c r="K185" i="92"/>
  <c r="N185" i="92" s="1"/>
  <c r="K186" i="92"/>
  <c r="K187" i="92"/>
  <c r="K188" i="92"/>
  <c r="K189" i="92"/>
  <c r="K190" i="92"/>
  <c r="K191" i="92"/>
  <c r="K192" i="92"/>
  <c r="K193" i="92"/>
  <c r="N193" i="92" s="1"/>
  <c r="K194" i="92"/>
  <c r="K195" i="92"/>
  <c r="K196" i="92"/>
  <c r="K197" i="92"/>
  <c r="K198" i="92"/>
  <c r="K199" i="92"/>
  <c r="K200" i="92"/>
  <c r="K201" i="92"/>
  <c r="N201" i="92" s="1"/>
  <c r="K202" i="92"/>
  <c r="K203" i="92"/>
  <c r="K204" i="92"/>
  <c r="K205" i="92"/>
  <c r="K206" i="92"/>
  <c r="K207" i="92"/>
  <c r="K208" i="92"/>
  <c r="K209" i="92"/>
  <c r="N209" i="92" s="1"/>
  <c r="K210" i="92"/>
  <c r="K211" i="92"/>
  <c r="K212" i="92"/>
  <c r="K213" i="92"/>
  <c r="K214" i="92"/>
  <c r="K215" i="92"/>
  <c r="K216" i="92"/>
  <c r="K217" i="92"/>
  <c r="N217" i="92" s="1"/>
  <c r="K218" i="92"/>
  <c r="K219" i="92"/>
  <c r="K220" i="92"/>
  <c r="K221" i="92"/>
  <c r="K222" i="92"/>
  <c r="K223" i="92"/>
  <c r="K224" i="92"/>
  <c r="K225" i="92"/>
  <c r="N225" i="92" s="1"/>
  <c r="K226" i="92"/>
  <c r="K227" i="92"/>
  <c r="K228" i="92"/>
  <c r="K229" i="92"/>
  <c r="K230" i="92"/>
  <c r="K231" i="92"/>
  <c r="K232" i="92"/>
  <c r="K233" i="92"/>
  <c r="N233" i="92" s="1"/>
  <c r="K234" i="92"/>
  <c r="K235" i="92"/>
  <c r="K236" i="92"/>
  <c r="K237" i="92"/>
  <c r="K238" i="92"/>
  <c r="K239" i="92"/>
  <c r="K240" i="92"/>
  <c r="K241" i="92"/>
  <c r="N241" i="92" s="1"/>
  <c r="K242" i="92"/>
  <c r="K243" i="92"/>
  <c r="K244" i="92"/>
  <c r="K245" i="92"/>
  <c r="K246" i="92"/>
  <c r="K247" i="92"/>
  <c r="K248" i="92"/>
  <c r="K249" i="92"/>
  <c r="N249" i="92" s="1"/>
  <c r="K250" i="92"/>
  <c r="K251" i="92"/>
  <c r="K252" i="92"/>
  <c r="K253" i="92"/>
  <c r="K254" i="92"/>
  <c r="K255" i="92"/>
  <c r="K256" i="92"/>
  <c r="K257" i="92"/>
  <c r="N257" i="92" s="1"/>
  <c r="K258" i="92"/>
  <c r="K259" i="92"/>
  <c r="K260" i="92"/>
  <c r="K261" i="92"/>
  <c r="K262" i="92"/>
  <c r="K263" i="92"/>
  <c r="K264" i="92"/>
  <c r="K265" i="92"/>
  <c r="N265" i="92" s="1"/>
  <c r="K266" i="92"/>
  <c r="K267" i="92"/>
  <c r="K268" i="92"/>
  <c r="K269" i="92"/>
  <c r="K270" i="92"/>
  <c r="K271" i="92"/>
  <c r="K41" i="92"/>
  <c r="N41" i="92" s="1"/>
  <c r="K47" i="92"/>
  <c r="N47" i="92" s="1"/>
  <c r="K48" i="92"/>
  <c r="N48" i="92" s="1"/>
  <c r="K49" i="92"/>
  <c r="N49" i="92" s="1"/>
  <c r="K126" i="92"/>
  <c r="N126" i="92" s="1"/>
  <c r="K109" i="92"/>
  <c r="K177" i="92"/>
  <c r="K272" i="92"/>
  <c r="K178" i="92"/>
  <c r="N178" i="92" s="1"/>
  <c r="K273" i="92"/>
  <c r="N273" i="92" s="1"/>
  <c r="K45" i="92"/>
  <c r="N45" i="92" s="1"/>
  <c r="K139" i="92"/>
  <c r="K140" i="92"/>
  <c r="N140" i="92" s="1"/>
  <c r="K87" i="92"/>
  <c r="K99" i="92"/>
  <c r="K274" i="92"/>
  <c r="K275" i="92"/>
  <c r="N275" i="92" s="1"/>
  <c r="K276" i="92"/>
  <c r="N276" i="92" s="1"/>
  <c r="K277" i="92"/>
  <c r="N277" i="92" s="1"/>
  <c r="K278" i="92"/>
  <c r="K279" i="92"/>
  <c r="N279" i="92" s="1"/>
  <c r="K280" i="92"/>
  <c r="K281" i="92"/>
  <c r="K282" i="92"/>
  <c r="K283" i="92"/>
  <c r="N283" i="92" s="1"/>
  <c r="K284" i="92"/>
  <c r="N284" i="92" s="1"/>
  <c r="K6" i="93"/>
  <c r="K7" i="93"/>
  <c r="K8" i="93"/>
  <c r="K9" i="93"/>
  <c r="K10" i="93"/>
  <c r="K11" i="93"/>
  <c r="K12" i="93"/>
  <c r="K13" i="93"/>
  <c r="N13" i="93" s="1"/>
  <c r="K14" i="93"/>
  <c r="K15" i="93"/>
  <c r="K16" i="93"/>
  <c r="K17" i="93"/>
  <c r="K18" i="93"/>
  <c r="K19" i="93"/>
  <c r="K20" i="93"/>
  <c r="K21" i="93"/>
  <c r="N21" i="93" s="1"/>
  <c r="K22" i="93"/>
  <c r="K23" i="93"/>
  <c r="K24" i="93"/>
  <c r="K25" i="93"/>
  <c r="K26" i="93"/>
  <c r="K27" i="93"/>
  <c r="K28" i="93"/>
  <c r="K29" i="93"/>
  <c r="N29" i="93" s="1"/>
  <c r="K30" i="93"/>
  <c r="K31" i="93"/>
  <c r="K32" i="93"/>
  <c r="K33" i="93"/>
  <c r="K34" i="93"/>
  <c r="K35" i="93"/>
  <c r="K36" i="93"/>
  <c r="K37" i="93"/>
  <c r="N37" i="93" s="1"/>
  <c r="K38" i="93"/>
  <c r="K39" i="93"/>
  <c r="K40" i="93"/>
  <c r="K42" i="93"/>
  <c r="K43" i="93"/>
  <c r="K44" i="93"/>
  <c r="K46" i="93"/>
  <c r="K50" i="93"/>
  <c r="N50" i="93" s="1"/>
  <c r="K51" i="93"/>
  <c r="K52" i="93"/>
  <c r="K53" i="93"/>
  <c r="K54" i="93"/>
  <c r="K55" i="93"/>
  <c r="K56" i="93"/>
  <c r="K57" i="93"/>
  <c r="K58" i="93"/>
  <c r="N58" i="93" s="1"/>
  <c r="K59" i="93"/>
  <c r="K60" i="93"/>
  <c r="K61" i="93"/>
  <c r="K62" i="93"/>
  <c r="K63" i="93"/>
  <c r="K64" i="93"/>
  <c r="K65" i="93"/>
  <c r="K66" i="93"/>
  <c r="N66" i="93" s="1"/>
  <c r="K67" i="93"/>
  <c r="K68" i="93"/>
  <c r="K69" i="93"/>
  <c r="K70" i="93"/>
  <c r="K71" i="93"/>
  <c r="K72" i="93"/>
  <c r="K73" i="93"/>
  <c r="K74" i="93"/>
  <c r="N74" i="93" s="1"/>
  <c r="K75" i="93"/>
  <c r="K76" i="93"/>
  <c r="K77" i="93"/>
  <c r="K78" i="93"/>
  <c r="K79" i="93"/>
  <c r="K80" i="93"/>
  <c r="K81" i="93"/>
  <c r="K82" i="93"/>
  <c r="K83" i="93"/>
  <c r="K84" i="93"/>
  <c r="K85" i="93"/>
  <c r="K86" i="93"/>
  <c r="K88" i="93"/>
  <c r="K89" i="93"/>
  <c r="K90" i="93"/>
  <c r="K91" i="93"/>
  <c r="N91" i="93" s="1"/>
  <c r="K92" i="93"/>
  <c r="K93" i="93"/>
  <c r="K94" i="93"/>
  <c r="K95" i="93"/>
  <c r="K96" i="93"/>
  <c r="K97" i="93"/>
  <c r="K98" i="93"/>
  <c r="K100" i="93"/>
  <c r="N100" i="93" s="1"/>
  <c r="K101" i="93"/>
  <c r="K102" i="93"/>
  <c r="K103" i="93"/>
  <c r="K104" i="93"/>
  <c r="K105" i="93"/>
  <c r="K106" i="93"/>
  <c r="K107" i="93"/>
  <c r="K108" i="93"/>
  <c r="N108" i="93" s="1"/>
  <c r="K110" i="93"/>
  <c r="K111" i="93"/>
  <c r="K112" i="93"/>
  <c r="K113" i="93"/>
  <c r="K114" i="93"/>
  <c r="K115" i="93"/>
  <c r="K116" i="93"/>
  <c r="K117" i="93"/>
  <c r="N117" i="93" s="1"/>
  <c r="K118" i="93"/>
  <c r="K119" i="93"/>
  <c r="K120" i="93"/>
  <c r="K121" i="93"/>
  <c r="K122" i="93"/>
  <c r="K123" i="93"/>
  <c r="K124" i="93"/>
  <c r="K125" i="93"/>
  <c r="N125" i="93" s="1"/>
  <c r="K127" i="93"/>
  <c r="K128" i="93"/>
  <c r="K129" i="93"/>
  <c r="K130" i="93"/>
  <c r="K131" i="93"/>
  <c r="K132" i="93"/>
  <c r="K133" i="93"/>
  <c r="K134" i="93"/>
  <c r="N134" i="93" s="1"/>
  <c r="K135" i="93"/>
  <c r="K136" i="93"/>
  <c r="K137" i="93"/>
  <c r="K138" i="93"/>
  <c r="K141" i="93"/>
  <c r="K142" i="93"/>
  <c r="K143" i="93"/>
  <c r="K144" i="93"/>
  <c r="N144" i="93" s="1"/>
  <c r="K145" i="93"/>
  <c r="K146" i="93"/>
  <c r="K147" i="93"/>
  <c r="K148" i="93"/>
  <c r="K149" i="93"/>
  <c r="K150" i="93"/>
  <c r="K151" i="93"/>
  <c r="K152" i="93"/>
  <c r="K153" i="93"/>
  <c r="K154" i="93"/>
  <c r="K155" i="93"/>
  <c r="K156" i="93"/>
  <c r="K157" i="93"/>
  <c r="K158" i="93"/>
  <c r="K159" i="93"/>
  <c r="K160" i="93"/>
  <c r="N160" i="93" s="1"/>
  <c r="K161" i="93"/>
  <c r="K162" i="93"/>
  <c r="K163" i="93"/>
  <c r="K164" i="93"/>
  <c r="K165" i="93"/>
  <c r="K166" i="93"/>
  <c r="K167" i="93"/>
  <c r="K168" i="93"/>
  <c r="N168" i="93" s="1"/>
  <c r="K169" i="93"/>
  <c r="K170" i="93"/>
  <c r="K171" i="93"/>
  <c r="K172" i="93"/>
  <c r="K173" i="93"/>
  <c r="K174" i="93"/>
  <c r="K175" i="93"/>
  <c r="K176" i="93"/>
  <c r="N176" i="93" s="1"/>
  <c r="K179" i="93"/>
  <c r="K180" i="93"/>
  <c r="K181" i="93"/>
  <c r="K182" i="93"/>
  <c r="K183" i="93"/>
  <c r="K184" i="93"/>
  <c r="K185" i="93"/>
  <c r="K186" i="93"/>
  <c r="N186" i="93" s="1"/>
  <c r="K187" i="93"/>
  <c r="K188" i="93"/>
  <c r="K189" i="93"/>
  <c r="K190" i="93"/>
  <c r="K191" i="93"/>
  <c r="K192" i="93"/>
  <c r="K193" i="93"/>
  <c r="K194" i="93"/>
  <c r="N194" i="93" s="1"/>
  <c r="K195" i="93"/>
  <c r="K196" i="93"/>
  <c r="K197" i="93"/>
  <c r="K198" i="93"/>
  <c r="K199" i="93"/>
  <c r="K200" i="93"/>
  <c r="K201" i="93"/>
  <c r="K202" i="93"/>
  <c r="N202" i="93" s="1"/>
  <c r="K203" i="93"/>
  <c r="K204" i="93"/>
  <c r="K205" i="93"/>
  <c r="K206" i="93"/>
  <c r="K207" i="93"/>
  <c r="K208" i="93"/>
  <c r="K209" i="93"/>
  <c r="K210" i="93"/>
  <c r="N210" i="93" s="1"/>
  <c r="K211" i="93"/>
  <c r="K212" i="93"/>
  <c r="K213" i="93"/>
  <c r="K214" i="93"/>
  <c r="K215" i="93"/>
  <c r="K216" i="93"/>
  <c r="K217" i="93"/>
  <c r="K218" i="93"/>
  <c r="K219" i="93"/>
  <c r="K220" i="93"/>
  <c r="K221" i="93"/>
  <c r="K222" i="93"/>
  <c r="K223" i="93"/>
  <c r="K224" i="93"/>
  <c r="K225" i="93"/>
  <c r="K226" i="93"/>
  <c r="K227" i="93"/>
  <c r="K228" i="93"/>
  <c r="K229" i="93"/>
  <c r="K230" i="93"/>
  <c r="K231" i="93"/>
  <c r="K232" i="93"/>
  <c r="K233" i="93"/>
  <c r="K234" i="93"/>
  <c r="K235" i="93"/>
  <c r="K236" i="93"/>
  <c r="K237" i="93"/>
  <c r="K238" i="93"/>
  <c r="K239" i="93"/>
  <c r="K240" i="93"/>
  <c r="K241" i="93"/>
  <c r="K242" i="93"/>
  <c r="K243" i="93"/>
  <c r="K244" i="93"/>
  <c r="K245" i="93"/>
  <c r="K246" i="93"/>
  <c r="K247" i="93"/>
  <c r="K248" i="93"/>
  <c r="K249" i="93"/>
  <c r="K250" i="93"/>
  <c r="K251" i="93"/>
  <c r="K252" i="93"/>
  <c r="K253" i="93"/>
  <c r="K254" i="93"/>
  <c r="K255" i="93"/>
  <c r="K256" i="93"/>
  <c r="K257" i="93"/>
  <c r="K258" i="93"/>
  <c r="K259" i="93"/>
  <c r="K260" i="93"/>
  <c r="K261" i="93"/>
  <c r="K262" i="93"/>
  <c r="K263" i="93"/>
  <c r="K264" i="93"/>
  <c r="K265" i="93"/>
  <c r="K266" i="93"/>
  <c r="K267" i="93"/>
  <c r="K268" i="93"/>
  <c r="K269" i="93"/>
  <c r="K270" i="93"/>
  <c r="K271" i="93"/>
  <c r="K41" i="93"/>
  <c r="N41" i="93" s="1"/>
  <c r="K47" i="93"/>
  <c r="N47" i="93" s="1"/>
  <c r="K48" i="93"/>
  <c r="N48" i="93" s="1"/>
  <c r="K49" i="93"/>
  <c r="N49" i="93" s="1"/>
  <c r="K126" i="93"/>
  <c r="N126" i="93" s="1"/>
  <c r="K109" i="93"/>
  <c r="N109" i="93" s="1"/>
  <c r="K177" i="93"/>
  <c r="K272" i="93"/>
  <c r="N272" i="93" s="1"/>
  <c r="K178" i="93"/>
  <c r="N178" i="93" s="1"/>
  <c r="K273" i="93"/>
  <c r="N273" i="93" s="1"/>
  <c r="K45" i="93"/>
  <c r="K139" i="93"/>
  <c r="K140" i="93"/>
  <c r="K87" i="93"/>
  <c r="N87" i="93" s="1"/>
  <c r="K99" i="93"/>
  <c r="K274" i="93"/>
  <c r="N274" i="93" s="1"/>
  <c r="K275" i="93"/>
  <c r="N275" i="93" s="1"/>
  <c r="K276" i="93"/>
  <c r="N276" i="93" s="1"/>
  <c r="K277" i="93"/>
  <c r="K278" i="93"/>
  <c r="K279" i="93"/>
  <c r="P279" i="93" s="1"/>
  <c r="K280" i="93"/>
  <c r="N280" i="93" s="1"/>
  <c r="K281" i="93"/>
  <c r="K282" i="93"/>
  <c r="N282" i="93" s="1"/>
  <c r="K283" i="93"/>
  <c r="N283" i="93" s="1"/>
  <c r="K284" i="93"/>
  <c r="N284" i="93" s="1"/>
  <c r="K6" i="94"/>
  <c r="K7" i="94"/>
  <c r="K8" i="94"/>
  <c r="K9" i="94"/>
  <c r="K10" i="94"/>
  <c r="K11" i="94"/>
  <c r="K12" i="94"/>
  <c r="K13" i="94"/>
  <c r="K14" i="94"/>
  <c r="K15" i="94"/>
  <c r="K16" i="94"/>
  <c r="K17" i="94"/>
  <c r="K18" i="94"/>
  <c r="K19" i="94"/>
  <c r="K20" i="94"/>
  <c r="K21" i="94"/>
  <c r="K22" i="94"/>
  <c r="K23" i="94"/>
  <c r="K24" i="94"/>
  <c r="K25" i="94"/>
  <c r="K26" i="94"/>
  <c r="K27" i="94"/>
  <c r="K28" i="94"/>
  <c r="K29" i="94"/>
  <c r="K30" i="94"/>
  <c r="K31" i="94"/>
  <c r="K32" i="94"/>
  <c r="K33" i="94"/>
  <c r="K34" i="94"/>
  <c r="K35" i="94"/>
  <c r="K36" i="94"/>
  <c r="K37" i="94"/>
  <c r="K38" i="94"/>
  <c r="K39" i="94"/>
  <c r="K40" i="94"/>
  <c r="K42" i="94"/>
  <c r="K43" i="94"/>
  <c r="K44" i="94"/>
  <c r="K46" i="94"/>
  <c r="K50" i="94"/>
  <c r="K51" i="94"/>
  <c r="K52" i="94"/>
  <c r="K53" i="94"/>
  <c r="K54" i="94"/>
  <c r="K55" i="94"/>
  <c r="K56" i="94"/>
  <c r="K57" i="94"/>
  <c r="K58" i="94"/>
  <c r="K59" i="94"/>
  <c r="N59" i="94" s="1"/>
  <c r="K60" i="94"/>
  <c r="K61" i="94"/>
  <c r="K62" i="94"/>
  <c r="K63" i="94"/>
  <c r="K64" i="94"/>
  <c r="K65" i="94"/>
  <c r="K66" i="94"/>
  <c r="K67" i="94"/>
  <c r="K68" i="94"/>
  <c r="K69" i="94"/>
  <c r="P69" i="94" s="1"/>
  <c r="K70" i="94"/>
  <c r="K71" i="94"/>
  <c r="K72" i="94"/>
  <c r="K73" i="94"/>
  <c r="K74" i="94"/>
  <c r="K75" i="94"/>
  <c r="K76" i="94"/>
  <c r="K77" i="94"/>
  <c r="K78" i="94"/>
  <c r="K79" i="94"/>
  <c r="K80" i="94"/>
  <c r="K81" i="94"/>
  <c r="K82" i="94"/>
  <c r="K83" i="94"/>
  <c r="K84" i="94"/>
  <c r="K85" i="94"/>
  <c r="K86" i="94"/>
  <c r="K88" i="94"/>
  <c r="K89" i="94"/>
  <c r="K90" i="94"/>
  <c r="K91" i="94"/>
  <c r="K92" i="94"/>
  <c r="K93" i="94"/>
  <c r="K94" i="94"/>
  <c r="K95" i="94"/>
  <c r="K96" i="94"/>
  <c r="K97" i="94"/>
  <c r="K98" i="94"/>
  <c r="K100" i="94"/>
  <c r="K101" i="94"/>
  <c r="K102" i="94"/>
  <c r="K103" i="94"/>
  <c r="K104" i="94"/>
  <c r="K105" i="94"/>
  <c r="K106" i="94"/>
  <c r="K107" i="94"/>
  <c r="K108" i="94"/>
  <c r="K110" i="94"/>
  <c r="K111" i="94"/>
  <c r="K112" i="94"/>
  <c r="K113" i="94"/>
  <c r="K114" i="94"/>
  <c r="K115" i="94"/>
  <c r="K116" i="94"/>
  <c r="K117" i="94"/>
  <c r="K118" i="94"/>
  <c r="K119" i="94"/>
  <c r="K120" i="94"/>
  <c r="K121" i="94"/>
  <c r="K122" i="94"/>
  <c r="K123" i="94"/>
  <c r="K124" i="94"/>
  <c r="K125" i="94"/>
  <c r="K127" i="94"/>
  <c r="N127" i="94" s="1"/>
  <c r="K128" i="94"/>
  <c r="K129" i="94"/>
  <c r="K130" i="94"/>
  <c r="K131" i="94"/>
  <c r="K132" i="94"/>
  <c r="K133" i="94"/>
  <c r="K134" i="94"/>
  <c r="K135" i="94"/>
  <c r="K136" i="94"/>
  <c r="K137" i="94"/>
  <c r="K138" i="94"/>
  <c r="K141" i="94"/>
  <c r="K142" i="94"/>
  <c r="K143" i="94"/>
  <c r="K144" i="94"/>
  <c r="K145" i="94"/>
  <c r="K146" i="94"/>
  <c r="K147" i="94"/>
  <c r="K148" i="94"/>
  <c r="K149" i="94"/>
  <c r="K150" i="94"/>
  <c r="K151" i="94"/>
  <c r="K152" i="94"/>
  <c r="K153" i="94"/>
  <c r="K154" i="94"/>
  <c r="K155" i="94"/>
  <c r="K156" i="94"/>
  <c r="K157" i="94"/>
  <c r="K158" i="94"/>
  <c r="K159" i="94"/>
  <c r="K160" i="94"/>
  <c r="K161" i="94"/>
  <c r="K162" i="94"/>
  <c r="K163" i="94"/>
  <c r="K164" i="94"/>
  <c r="K165" i="94"/>
  <c r="K166" i="94"/>
  <c r="K167" i="94"/>
  <c r="K168" i="94"/>
  <c r="K169" i="94"/>
  <c r="K170" i="94"/>
  <c r="K171" i="94"/>
  <c r="K172" i="94"/>
  <c r="K173" i="94"/>
  <c r="K174" i="94"/>
  <c r="K175" i="94"/>
  <c r="K176" i="94"/>
  <c r="K179" i="94"/>
  <c r="K180" i="94"/>
  <c r="K181" i="94"/>
  <c r="K182" i="94"/>
  <c r="K183" i="94"/>
  <c r="K184" i="94"/>
  <c r="K185" i="94"/>
  <c r="K186" i="94"/>
  <c r="K187" i="94"/>
  <c r="K188" i="94"/>
  <c r="K189" i="94"/>
  <c r="K190" i="94"/>
  <c r="K191" i="94"/>
  <c r="K192" i="94"/>
  <c r="K193" i="94"/>
  <c r="K194" i="94"/>
  <c r="K195" i="94"/>
  <c r="N195" i="94" s="1"/>
  <c r="K196" i="94"/>
  <c r="K197" i="94"/>
  <c r="K198" i="94"/>
  <c r="K199" i="94"/>
  <c r="K200" i="94"/>
  <c r="K201" i="94"/>
  <c r="K202" i="94"/>
  <c r="K203" i="94"/>
  <c r="K204" i="94"/>
  <c r="K205" i="94"/>
  <c r="K206" i="94"/>
  <c r="K207" i="94"/>
  <c r="K208" i="94"/>
  <c r="K209" i="94"/>
  <c r="K210" i="94"/>
  <c r="K211" i="94"/>
  <c r="K212" i="94"/>
  <c r="K213" i="94"/>
  <c r="K214" i="94"/>
  <c r="K215" i="94"/>
  <c r="K216" i="94"/>
  <c r="K217" i="94"/>
  <c r="K218" i="94"/>
  <c r="K219" i="94"/>
  <c r="K220" i="94"/>
  <c r="K221" i="94"/>
  <c r="K222" i="94"/>
  <c r="K223" i="94"/>
  <c r="K224" i="94"/>
  <c r="K225" i="94"/>
  <c r="K226" i="94"/>
  <c r="K227" i="94"/>
  <c r="K228" i="94"/>
  <c r="K229" i="94"/>
  <c r="K230" i="94"/>
  <c r="K231" i="94"/>
  <c r="K232" i="94"/>
  <c r="K233" i="94"/>
  <c r="K234" i="94"/>
  <c r="K235" i="94"/>
  <c r="K236" i="94"/>
  <c r="K237" i="94"/>
  <c r="K238" i="94"/>
  <c r="K239" i="94"/>
  <c r="K240" i="94"/>
  <c r="K241" i="94"/>
  <c r="K242" i="94"/>
  <c r="K243" i="94"/>
  <c r="K244" i="94"/>
  <c r="K245" i="94"/>
  <c r="K246" i="94"/>
  <c r="K247" i="94"/>
  <c r="K248" i="94"/>
  <c r="K249" i="94"/>
  <c r="K250" i="94"/>
  <c r="K251" i="94"/>
  <c r="K252" i="94"/>
  <c r="K253" i="94"/>
  <c r="K254" i="94"/>
  <c r="K255" i="94"/>
  <c r="K256" i="94"/>
  <c r="K257" i="94"/>
  <c r="K258" i="94"/>
  <c r="K259" i="94"/>
  <c r="K260" i="94"/>
  <c r="K261" i="94"/>
  <c r="K262" i="94"/>
  <c r="K263" i="94"/>
  <c r="K264" i="94"/>
  <c r="K265" i="94"/>
  <c r="K266" i="94"/>
  <c r="K267" i="94"/>
  <c r="K268" i="94"/>
  <c r="K269" i="94"/>
  <c r="K270" i="94"/>
  <c r="K271" i="94"/>
  <c r="K41" i="94"/>
  <c r="N41" i="94" s="1"/>
  <c r="K47" i="94"/>
  <c r="N47" i="94" s="1"/>
  <c r="K48" i="94"/>
  <c r="N48" i="94" s="1"/>
  <c r="K49" i="94"/>
  <c r="N49" i="94" s="1"/>
  <c r="K126" i="94"/>
  <c r="N126" i="94" s="1"/>
  <c r="K109" i="94"/>
  <c r="K177" i="94"/>
  <c r="N177" i="94" s="1"/>
  <c r="K272" i="94"/>
  <c r="K178" i="94"/>
  <c r="N178" i="94" s="1"/>
  <c r="K273" i="94"/>
  <c r="N273" i="94" s="1"/>
  <c r="K45" i="94"/>
  <c r="N45" i="94" s="1"/>
  <c r="K139" i="94"/>
  <c r="K140" i="94"/>
  <c r="K87" i="94"/>
  <c r="K99" i="94"/>
  <c r="N99" i="94" s="1"/>
  <c r="K274" i="94"/>
  <c r="K275" i="94"/>
  <c r="N275" i="94" s="1"/>
  <c r="K276" i="94"/>
  <c r="N276" i="94" s="1"/>
  <c r="K277" i="94"/>
  <c r="N277" i="94" s="1"/>
  <c r="K278" i="94"/>
  <c r="K279" i="94"/>
  <c r="K280" i="94"/>
  <c r="K281" i="94"/>
  <c r="N281" i="94" s="1"/>
  <c r="K282" i="94"/>
  <c r="K283" i="94"/>
  <c r="N283" i="94" s="1"/>
  <c r="K284" i="94"/>
  <c r="N284" i="94" s="1"/>
  <c r="K6" i="95"/>
  <c r="K7" i="95"/>
  <c r="K8" i="95"/>
  <c r="K9" i="95"/>
  <c r="K10" i="95"/>
  <c r="K11" i="95"/>
  <c r="K12" i="95"/>
  <c r="K13" i="95"/>
  <c r="K14" i="95"/>
  <c r="K15" i="95"/>
  <c r="K16" i="95"/>
  <c r="K17" i="95"/>
  <c r="K18" i="95"/>
  <c r="K19" i="95"/>
  <c r="K20" i="95"/>
  <c r="K21" i="95"/>
  <c r="K22" i="95"/>
  <c r="K23" i="95"/>
  <c r="K24" i="95"/>
  <c r="K25" i="95"/>
  <c r="K26" i="95"/>
  <c r="K27" i="95"/>
  <c r="K28" i="95"/>
  <c r="K29" i="95"/>
  <c r="K30" i="95"/>
  <c r="K31" i="95"/>
  <c r="N31" i="95" s="1"/>
  <c r="K32" i="95"/>
  <c r="K33" i="95"/>
  <c r="K34" i="95"/>
  <c r="K35" i="95"/>
  <c r="K36" i="95"/>
  <c r="K37" i="95"/>
  <c r="K38" i="95"/>
  <c r="K39" i="95"/>
  <c r="K40" i="95"/>
  <c r="K42" i="95"/>
  <c r="P42" i="95" s="1"/>
  <c r="K43" i="95"/>
  <c r="K44" i="95"/>
  <c r="K46" i="95"/>
  <c r="K50" i="95"/>
  <c r="K51" i="95"/>
  <c r="K52" i="95"/>
  <c r="K53" i="95"/>
  <c r="K54" i="95"/>
  <c r="K55" i="95"/>
  <c r="K56" i="95"/>
  <c r="K57" i="95"/>
  <c r="K58" i="95"/>
  <c r="K59" i="95"/>
  <c r="K60" i="95"/>
  <c r="K61" i="95"/>
  <c r="K62" i="95"/>
  <c r="K63" i="95"/>
  <c r="K64" i="95"/>
  <c r="K65" i="95"/>
  <c r="K66" i="95"/>
  <c r="K67" i="95"/>
  <c r="K68" i="95"/>
  <c r="K69" i="95"/>
  <c r="K70" i="95"/>
  <c r="K71" i="95"/>
  <c r="K72" i="95"/>
  <c r="K73" i="95"/>
  <c r="K74" i="95"/>
  <c r="K75" i="95"/>
  <c r="K76" i="95"/>
  <c r="K77" i="95"/>
  <c r="K78" i="95"/>
  <c r="K79" i="95"/>
  <c r="K80" i="95"/>
  <c r="K81" i="95"/>
  <c r="K82" i="95"/>
  <c r="K83" i="95"/>
  <c r="K84" i="95"/>
  <c r="K85" i="95"/>
  <c r="K86" i="95"/>
  <c r="K88" i="95"/>
  <c r="K89" i="95"/>
  <c r="K90" i="95"/>
  <c r="K91" i="95"/>
  <c r="K92" i="95"/>
  <c r="K93" i="95"/>
  <c r="K94" i="95"/>
  <c r="K95" i="95"/>
  <c r="K96" i="95"/>
  <c r="K97" i="95"/>
  <c r="K98" i="95"/>
  <c r="K100" i="95"/>
  <c r="K101" i="95"/>
  <c r="K102" i="95"/>
  <c r="N102" i="95" s="1"/>
  <c r="K103" i="95"/>
  <c r="K104" i="95"/>
  <c r="K105" i="95"/>
  <c r="K106" i="95"/>
  <c r="K107" i="95"/>
  <c r="K108" i="95"/>
  <c r="K110" i="95"/>
  <c r="K111" i="95"/>
  <c r="K112" i="95"/>
  <c r="K113" i="95"/>
  <c r="K114" i="95"/>
  <c r="K115" i="95"/>
  <c r="K116" i="95"/>
  <c r="K117" i="95"/>
  <c r="K118" i="95"/>
  <c r="K119" i="95"/>
  <c r="K120" i="95"/>
  <c r="K121" i="95"/>
  <c r="K122" i="95"/>
  <c r="K123" i="95"/>
  <c r="K124" i="95"/>
  <c r="K125" i="95"/>
  <c r="K127" i="95"/>
  <c r="K128" i="95"/>
  <c r="K129" i="95"/>
  <c r="K130" i="95"/>
  <c r="K131" i="95"/>
  <c r="K132" i="95"/>
  <c r="K133" i="95"/>
  <c r="K134" i="95"/>
  <c r="K135" i="95"/>
  <c r="K136" i="95"/>
  <c r="K137" i="95"/>
  <c r="K138" i="95"/>
  <c r="K141" i="95"/>
  <c r="K142" i="95"/>
  <c r="K143" i="95"/>
  <c r="K144" i="95"/>
  <c r="K145" i="95"/>
  <c r="K146" i="95"/>
  <c r="K147" i="95"/>
  <c r="K148" i="95"/>
  <c r="K149" i="95"/>
  <c r="K150" i="95"/>
  <c r="K151" i="95"/>
  <c r="K152" i="95"/>
  <c r="K153" i="95"/>
  <c r="K154" i="95"/>
  <c r="K155" i="95"/>
  <c r="K156" i="95"/>
  <c r="K157" i="95"/>
  <c r="K158" i="95"/>
  <c r="K159" i="95"/>
  <c r="K160" i="95"/>
  <c r="K161" i="95"/>
  <c r="K162" i="95"/>
  <c r="K163" i="95"/>
  <c r="K164" i="95"/>
  <c r="K165" i="95"/>
  <c r="K166" i="95"/>
  <c r="K167" i="95"/>
  <c r="K168" i="95"/>
  <c r="K169" i="95"/>
  <c r="K170" i="95"/>
  <c r="N170" i="95" s="1"/>
  <c r="K171" i="95"/>
  <c r="K172" i="95"/>
  <c r="K173" i="95"/>
  <c r="K174" i="95"/>
  <c r="K175" i="95"/>
  <c r="K176" i="95"/>
  <c r="K179" i="95"/>
  <c r="K180" i="95"/>
  <c r="K181" i="95"/>
  <c r="K182" i="95"/>
  <c r="K183" i="95"/>
  <c r="K184" i="95"/>
  <c r="K185" i="95"/>
  <c r="K186" i="95"/>
  <c r="K187" i="95"/>
  <c r="K188" i="95"/>
  <c r="K189" i="95"/>
  <c r="K190" i="95"/>
  <c r="K191" i="95"/>
  <c r="K192" i="95"/>
  <c r="K193" i="95"/>
  <c r="K194" i="95"/>
  <c r="K195" i="95"/>
  <c r="K196" i="95"/>
  <c r="K197" i="95"/>
  <c r="K198" i="95"/>
  <c r="K199" i="95"/>
  <c r="K200" i="95"/>
  <c r="K201" i="95"/>
  <c r="K202" i="95"/>
  <c r="K203" i="95"/>
  <c r="K204" i="95"/>
  <c r="K205" i="95"/>
  <c r="K206" i="95"/>
  <c r="K207" i="95"/>
  <c r="K208" i="95"/>
  <c r="K209" i="95"/>
  <c r="K210" i="95"/>
  <c r="K211" i="95"/>
  <c r="K212" i="95"/>
  <c r="K213" i="95"/>
  <c r="K214" i="95"/>
  <c r="K215" i="95"/>
  <c r="K216" i="95"/>
  <c r="K217" i="95"/>
  <c r="K218" i="95"/>
  <c r="K219" i="95"/>
  <c r="K220" i="95"/>
  <c r="K221" i="95"/>
  <c r="K222" i="95"/>
  <c r="K223" i="95"/>
  <c r="K224" i="95"/>
  <c r="K225" i="95"/>
  <c r="K226" i="95"/>
  <c r="K227" i="95"/>
  <c r="K228" i="95"/>
  <c r="K229" i="95"/>
  <c r="K230" i="95"/>
  <c r="N230" i="95" s="1"/>
  <c r="K231" i="95"/>
  <c r="K232" i="95"/>
  <c r="K233" i="95"/>
  <c r="K234" i="95"/>
  <c r="K235" i="95"/>
  <c r="K236" i="95"/>
  <c r="K237" i="95"/>
  <c r="K238" i="95"/>
  <c r="K239" i="95"/>
  <c r="K240" i="95"/>
  <c r="K241" i="95"/>
  <c r="K242" i="95"/>
  <c r="K243" i="95"/>
  <c r="K244" i="95"/>
  <c r="K245" i="95"/>
  <c r="K246" i="95"/>
  <c r="K247" i="95"/>
  <c r="K248" i="95"/>
  <c r="K249" i="95"/>
  <c r="K250" i="95"/>
  <c r="K251" i="95"/>
  <c r="K252" i="95"/>
  <c r="K253" i="95"/>
  <c r="K254" i="95"/>
  <c r="K255" i="95"/>
  <c r="K256" i="95"/>
  <c r="K257" i="95"/>
  <c r="K258" i="95"/>
  <c r="K259" i="95"/>
  <c r="K260" i="95"/>
  <c r="K261" i="95"/>
  <c r="K262" i="95"/>
  <c r="K263" i="95"/>
  <c r="K264" i="95"/>
  <c r="K265" i="95"/>
  <c r="K266" i="95"/>
  <c r="K267" i="95"/>
  <c r="K268" i="95"/>
  <c r="K269" i="95"/>
  <c r="K270" i="95"/>
  <c r="K271" i="95"/>
  <c r="N271" i="95" s="1"/>
  <c r="K41" i="95"/>
  <c r="N41" i="95" s="1"/>
  <c r="K47" i="95"/>
  <c r="N47" i="95" s="1"/>
  <c r="K48" i="95"/>
  <c r="N48" i="95" s="1"/>
  <c r="K49" i="95"/>
  <c r="N49" i="95" s="1"/>
  <c r="K126" i="95"/>
  <c r="N126" i="95" s="1"/>
  <c r="K109" i="95"/>
  <c r="K177" i="95"/>
  <c r="K272" i="95"/>
  <c r="P272" i="95" s="1"/>
  <c r="K178" i="95"/>
  <c r="K273" i="95"/>
  <c r="N273" i="95" s="1"/>
  <c r="K45" i="95"/>
  <c r="N45" i="95" s="1"/>
  <c r="K139" i="95"/>
  <c r="N139" i="95" s="1"/>
  <c r="K140" i="95"/>
  <c r="K87" i="95"/>
  <c r="K99" i="95"/>
  <c r="K274" i="95"/>
  <c r="N274" i="95" s="1"/>
  <c r="K275" i="95"/>
  <c r="K276" i="95"/>
  <c r="N276" i="95" s="1"/>
  <c r="K277" i="95"/>
  <c r="N277" i="95" s="1"/>
  <c r="K278" i="95"/>
  <c r="N278" i="95" s="1"/>
  <c r="K279" i="95"/>
  <c r="K280" i="95"/>
  <c r="K281" i="95"/>
  <c r="K282" i="95"/>
  <c r="P282" i="95" s="1"/>
  <c r="K283" i="95"/>
  <c r="K284" i="95"/>
  <c r="N284" i="95" s="1"/>
  <c r="K6" i="96"/>
  <c r="K7" i="96"/>
  <c r="K8" i="96"/>
  <c r="K9" i="96"/>
  <c r="K10" i="96"/>
  <c r="K11" i="96"/>
  <c r="K12" i="96"/>
  <c r="K13" i="96"/>
  <c r="K14" i="96"/>
  <c r="K15" i="96"/>
  <c r="K16" i="96"/>
  <c r="N16" i="96" s="1"/>
  <c r="K17" i="96"/>
  <c r="K18" i="96"/>
  <c r="K19" i="96"/>
  <c r="K20" i="96"/>
  <c r="K21" i="96"/>
  <c r="K22" i="96"/>
  <c r="K23" i="96"/>
  <c r="K24" i="96"/>
  <c r="K25" i="96"/>
  <c r="K26" i="96"/>
  <c r="K27" i="96"/>
  <c r="K28" i="96"/>
  <c r="K29" i="96"/>
  <c r="K30" i="96"/>
  <c r="K31" i="96"/>
  <c r="K32" i="96"/>
  <c r="K33" i="96"/>
  <c r="K34" i="96"/>
  <c r="K35" i="96"/>
  <c r="K36" i="96"/>
  <c r="K37" i="96"/>
  <c r="K38" i="96"/>
  <c r="K39" i="96"/>
  <c r="K40" i="96"/>
  <c r="K42" i="96"/>
  <c r="K43" i="96"/>
  <c r="K44" i="96"/>
  <c r="K46" i="96"/>
  <c r="K50" i="96"/>
  <c r="K51" i="96"/>
  <c r="K52" i="96"/>
  <c r="K53" i="96"/>
  <c r="N53" i="96" s="1"/>
  <c r="K54" i="96"/>
  <c r="K55" i="96"/>
  <c r="K56" i="96"/>
  <c r="K57" i="96"/>
  <c r="K58" i="96"/>
  <c r="K59" i="96"/>
  <c r="K60" i="96"/>
  <c r="K61" i="96"/>
  <c r="K62" i="96"/>
  <c r="K63" i="96"/>
  <c r="K64" i="96"/>
  <c r="K65" i="96"/>
  <c r="K66" i="96"/>
  <c r="K67" i="96"/>
  <c r="K68" i="96"/>
  <c r="K69" i="96"/>
  <c r="K70" i="96"/>
  <c r="K71" i="96"/>
  <c r="K72" i="96"/>
  <c r="K73" i="96"/>
  <c r="K74" i="96"/>
  <c r="K75" i="96"/>
  <c r="K76" i="96"/>
  <c r="K77" i="96"/>
  <c r="K78" i="96"/>
  <c r="K79" i="96"/>
  <c r="K80" i="96"/>
  <c r="K81" i="96"/>
  <c r="K82" i="96"/>
  <c r="K83" i="96"/>
  <c r="K84" i="96"/>
  <c r="K85" i="96"/>
  <c r="N85" i="96" s="1"/>
  <c r="K86" i="96"/>
  <c r="K88" i="96"/>
  <c r="K89" i="96"/>
  <c r="K90" i="96"/>
  <c r="K91" i="96"/>
  <c r="K92" i="96"/>
  <c r="K93" i="96"/>
  <c r="K94" i="96"/>
  <c r="K95" i="96"/>
  <c r="K96" i="96"/>
  <c r="K97" i="96"/>
  <c r="K98" i="96"/>
  <c r="K100" i="96"/>
  <c r="K101" i="96"/>
  <c r="K102" i="96"/>
  <c r="K103" i="96"/>
  <c r="K104" i="96"/>
  <c r="K105" i="96"/>
  <c r="K106" i="96"/>
  <c r="K107" i="96"/>
  <c r="K108" i="96"/>
  <c r="K110" i="96"/>
  <c r="K111" i="96"/>
  <c r="K112" i="96"/>
  <c r="K113" i="96"/>
  <c r="K114" i="96"/>
  <c r="K115" i="96"/>
  <c r="K116" i="96"/>
  <c r="K117" i="96"/>
  <c r="K118" i="96"/>
  <c r="K119" i="96"/>
  <c r="K120" i="96"/>
  <c r="N120" i="96" s="1"/>
  <c r="K121" i="96"/>
  <c r="K122" i="96"/>
  <c r="K123" i="96"/>
  <c r="K124" i="96"/>
  <c r="K125" i="96"/>
  <c r="K127" i="96"/>
  <c r="K128" i="96"/>
  <c r="K129" i="96"/>
  <c r="K130" i="96"/>
  <c r="K131" i="96"/>
  <c r="K132" i="96"/>
  <c r="K133" i="96"/>
  <c r="K134" i="96"/>
  <c r="K135" i="96"/>
  <c r="K136" i="96"/>
  <c r="K137" i="96"/>
  <c r="K138" i="96"/>
  <c r="K141" i="96"/>
  <c r="K142" i="96"/>
  <c r="K143" i="96"/>
  <c r="K144" i="96"/>
  <c r="K145" i="96"/>
  <c r="K146" i="96"/>
  <c r="K147" i="96"/>
  <c r="K148" i="96"/>
  <c r="K149" i="96"/>
  <c r="K150" i="96"/>
  <c r="K151" i="96"/>
  <c r="K152" i="96"/>
  <c r="K153" i="96"/>
  <c r="K154" i="96"/>
  <c r="K155" i="96"/>
  <c r="N155" i="96" s="1"/>
  <c r="K156" i="96"/>
  <c r="K157" i="96"/>
  <c r="K158" i="96"/>
  <c r="K159" i="96"/>
  <c r="K160" i="96"/>
  <c r="K161" i="96"/>
  <c r="K162" i="96"/>
  <c r="K163" i="96"/>
  <c r="K164" i="96"/>
  <c r="K165" i="96"/>
  <c r="K166" i="96"/>
  <c r="K167" i="96"/>
  <c r="K168" i="96"/>
  <c r="K169" i="96"/>
  <c r="K170" i="96"/>
  <c r="K171" i="96"/>
  <c r="K172" i="96"/>
  <c r="K173" i="96"/>
  <c r="K174" i="96"/>
  <c r="K175" i="96"/>
  <c r="K176" i="96"/>
  <c r="K179" i="96"/>
  <c r="K180" i="96"/>
  <c r="K181" i="96"/>
  <c r="K182" i="96"/>
  <c r="K183" i="96"/>
  <c r="K184" i="96"/>
  <c r="K185" i="96"/>
  <c r="K186" i="96"/>
  <c r="K187" i="96"/>
  <c r="K188" i="96"/>
  <c r="K189" i="96"/>
  <c r="N189" i="96" s="1"/>
  <c r="K190" i="96"/>
  <c r="K191" i="96"/>
  <c r="K192" i="96"/>
  <c r="K193" i="96"/>
  <c r="K194" i="96"/>
  <c r="K195" i="96"/>
  <c r="K196" i="96"/>
  <c r="K197" i="96"/>
  <c r="K198" i="96"/>
  <c r="K199" i="96"/>
  <c r="K200" i="96"/>
  <c r="K201" i="96"/>
  <c r="K202" i="96"/>
  <c r="K203" i="96"/>
  <c r="K204" i="96"/>
  <c r="K205" i="96"/>
  <c r="K206" i="96"/>
  <c r="K207" i="96"/>
  <c r="K208" i="96"/>
  <c r="K209" i="96"/>
  <c r="K210" i="96"/>
  <c r="K211" i="96"/>
  <c r="K212" i="96"/>
  <c r="K213" i="96"/>
  <c r="K214" i="96"/>
  <c r="K215" i="96"/>
  <c r="K216" i="96"/>
  <c r="K217" i="96"/>
  <c r="K218" i="96"/>
  <c r="K219" i="96"/>
  <c r="K220" i="96"/>
  <c r="K221" i="96"/>
  <c r="N221" i="96" s="1"/>
  <c r="K222" i="96"/>
  <c r="K223" i="96"/>
  <c r="K224" i="96"/>
  <c r="K225" i="96"/>
  <c r="K226" i="96"/>
  <c r="K227" i="96"/>
  <c r="K228" i="96"/>
  <c r="K229" i="96"/>
  <c r="K230" i="96"/>
  <c r="K231" i="96"/>
  <c r="K232" i="96"/>
  <c r="K233" i="96"/>
  <c r="K234" i="96"/>
  <c r="K235" i="96"/>
  <c r="K236" i="96"/>
  <c r="K237" i="96"/>
  <c r="K238" i="96"/>
  <c r="K239" i="96"/>
  <c r="K240" i="96"/>
  <c r="K241" i="96"/>
  <c r="K242" i="96"/>
  <c r="K243" i="96"/>
  <c r="K244" i="96"/>
  <c r="K245" i="96"/>
  <c r="K246" i="96"/>
  <c r="K247" i="96"/>
  <c r="K248" i="96"/>
  <c r="K249" i="96"/>
  <c r="K250" i="96"/>
  <c r="K251" i="96"/>
  <c r="K252" i="96"/>
  <c r="K253" i="96"/>
  <c r="N253" i="96" s="1"/>
  <c r="K254" i="96"/>
  <c r="K255" i="96"/>
  <c r="K256" i="96"/>
  <c r="K257" i="96"/>
  <c r="K258" i="96"/>
  <c r="K259" i="96"/>
  <c r="K260" i="96"/>
  <c r="K261" i="96"/>
  <c r="K262" i="96"/>
  <c r="K263" i="96"/>
  <c r="K264" i="96"/>
  <c r="K265" i="96"/>
  <c r="K266" i="96"/>
  <c r="K267" i="96"/>
  <c r="K268" i="96"/>
  <c r="K269" i="96"/>
  <c r="K270" i="96"/>
  <c r="K271" i="96"/>
  <c r="K41" i="96"/>
  <c r="N41" i="96" s="1"/>
  <c r="K47" i="96"/>
  <c r="N47" i="96" s="1"/>
  <c r="K48" i="96"/>
  <c r="N48" i="96" s="1"/>
  <c r="K49" i="96"/>
  <c r="N49" i="96" s="1"/>
  <c r="K126" i="96"/>
  <c r="N126" i="96" s="1"/>
  <c r="K109" i="96"/>
  <c r="K177" i="96"/>
  <c r="K272" i="96"/>
  <c r="K178" i="96"/>
  <c r="N178" i="96" s="1"/>
  <c r="K273" i="96"/>
  <c r="K45" i="96"/>
  <c r="N45" i="96" s="1"/>
  <c r="K139" i="96"/>
  <c r="N139" i="96" s="1"/>
  <c r="K140" i="96"/>
  <c r="N140" i="96" s="1"/>
  <c r="K87" i="96"/>
  <c r="K99" i="96"/>
  <c r="K274" i="96"/>
  <c r="K275" i="96"/>
  <c r="N275" i="96" s="1"/>
  <c r="K276" i="96"/>
  <c r="K277" i="96"/>
  <c r="N277" i="96" s="1"/>
  <c r="K278" i="96"/>
  <c r="N278" i="96" s="1"/>
  <c r="K279" i="96"/>
  <c r="N279" i="96" s="1"/>
  <c r="K280" i="96"/>
  <c r="K281" i="96"/>
  <c r="K282" i="96"/>
  <c r="K283" i="96"/>
  <c r="N283" i="96" s="1"/>
  <c r="K284" i="96"/>
  <c r="K6" i="33"/>
  <c r="K7" i="33"/>
  <c r="K8" i="33"/>
  <c r="K9" i="33"/>
  <c r="N9" i="33" s="1"/>
  <c r="K10" i="33"/>
  <c r="K11" i="33"/>
  <c r="K12" i="33"/>
  <c r="K13" i="33"/>
  <c r="K14" i="33"/>
  <c r="K15" i="33"/>
  <c r="K16" i="33"/>
  <c r="K17" i="33"/>
  <c r="K18" i="33"/>
  <c r="K19" i="33"/>
  <c r="K20" i="33"/>
  <c r="K21" i="33"/>
  <c r="K22" i="33"/>
  <c r="K23" i="33"/>
  <c r="K24" i="33"/>
  <c r="K25" i="33"/>
  <c r="K26" i="33"/>
  <c r="K27" i="33"/>
  <c r="K28" i="33"/>
  <c r="K29" i="33"/>
  <c r="K30" i="33"/>
  <c r="K31" i="33"/>
  <c r="K32" i="33"/>
  <c r="K33" i="33"/>
  <c r="K34" i="33"/>
  <c r="K35" i="33"/>
  <c r="K36" i="33"/>
  <c r="K37" i="33"/>
  <c r="K38" i="33"/>
  <c r="K39" i="33"/>
  <c r="K40" i="33"/>
  <c r="K42" i="33"/>
  <c r="N42" i="33" s="1"/>
  <c r="K43" i="33"/>
  <c r="K44" i="33"/>
  <c r="K46" i="33"/>
  <c r="K50" i="33"/>
  <c r="K51" i="33"/>
  <c r="K52" i="33"/>
  <c r="K53" i="33"/>
  <c r="K54" i="33"/>
  <c r="K55" i="33"/>
  <c r="K56" i="33"/>
  <c r="K57" i="33"/>
  <c r="K58" i="33"/>
  <c r="K59" i="33"/>
  <c r="K60" i="33"/>
  <c r="K61" i="33"/>
  <c r="K62" i="33"/>
  <c r="K63" i="33"/>
  <c r="K64" i="33"/>
  <c r="K65" i="33"/>
  <c r="K66" i="33"/>
  <c r="K67" i="33"/>
  <c r="K68" i="33"/>
  <c r="K69" i="33"/>
  <c r="K70" i="33"/>
  <c r="K71" i="33"/>
  <c r="K72" i="33"/>
  <c r="K73" i="33"/>
  <c r="K74" i="33"/>
  <c r="K75" i="33"/>
  <c r="K76" i="33"/>
  <c r="K77" i="33"/>
  <c r="K78" i="33"/>
  <c r="N78" i="33" s="1"/>
  <c r="K79" i="33"/>
  <c r="K80" i="33"/>
  <c r="K81" i="33"/>
  <c r="K82" i="33"/>
  <c r="K83" i="33"/>
  <c r="K84" i="33"/>
  <c r="K85" i="33"/>
  <c r="K86" i="33"/>
  <c r="K88" i="33"/>
  <c r="K89" i="33"/>
  <c r="K90" i="33"/>
  <c r="K91" i="33"/>
  <c r="K92" i="33"/>
  <c r="K93" i="33"/>
  <c r="K94" i="33"/>
  <c r="K95" i="33"/>
  <c r="K96" i="33"/>
  <c r="K97" i="33"/>
  <c r="K98" i="33"/>
  <c r="K100" i="33"/>
  <c r="K101" i="33"/>
  <c r="K102" i="33"/>
  <c r="K103" i="33"/>
  <c r="K104" i="33"/>
  <c r="K105" i="33"/>
  <c r="K106" i="33"/>
  <c r="K107" i="33"/>
  <c r="K108" i="33"/>
  <c r="K110" i="33"/>
  <c r="K111" i="33"/>
  <c r="K112" i="33"/>
  <c r="K113" i="33"/>
  <c r="N113" i="33" s="1"/>
  <c r="K114" i="33"/>
  <c r="K115" i="33"/>
  <c r="K116" i="33"/>
  <c r="K117" i="33"/>
  <c r="K118" i="33"/>
  <c r="K119" i="33"/>
  <c r="K120" i="33"/>
  <c r="K121" i="33"/>
  <c r="K122" i="33"/>
  <c r="K123" i="33"/>
  <c r="K124" i="33"/>
  <c r="K125" i="33"/>
  <c r="K127" i="33"/>
  <c r="K128" i="33"/>
  <c r="K129" i="33"/>
  <c r="K130" i="33"/>
  <c r="K131" i="33"/>
  <c r="K132" i="33"/>
  <c r="K133" i="33"/>
  <c r="K134" i="33"/>
  <c r="K135" i="33"/>
  <c r="K136" i="33"/>
  <c r="K137" i="33"/>
  <c r="K138" i="33"/>
  <c r="K141" i="33"/>
  <c r="K142" i="33"/>
  <c r="K143" i="33"/>
  <c r="K144" i="33"/>
  <c r="K145" i="33"/>
  <c r="K146" i="33"/>
  <c r="K147" i="33"/>
  <c r="K148" i="33"/>
  <c r="N148" i="33" s="1"/>
  <c r="K149" i="33"/>
  <c r="K150" i="33"/>
  <c r="K151" i="33"/>
  <c r="K152" i="33"/>
  <c r="K153" i="33"/>
  <c r="K154" i="33"/>
  <c r="K155" i="33"/>
  <c r="K156" i="33"/>
  <c r="K157" i="33"/>
  <c r="K158" i="33"/>
  <c r="K159" i="33"/>
  <c r="K160" i="33"/>
  <c r="K161" i="33"/>
  <c r="K162" i="33"/>
  <c r="K163" i="33"/>
  <c r="K164" i="33"/>
  <c r="K165" i="33"/>
  <c r="K166" i="33"/>
  <c r="K167" i="33"/>
  <c r="K168" i="33"/>
  <c r="K169" i="33"/>
  <c r="K170" i="33"/>
  <c r="K171" i="33"/>
  <c r="K172" i="33"/>
  <c r="K173" i="33"/>
  <c r="K174" i="33"/>
  <c r="K175" i="33"/>
  <c r="K176" i="33"/>
  <c r="K179" i="33"/>
  <c r="K180" i="33"/>
  <c r="K181" i="33"/>
  <c r="K182" i="33"/>
  <c r="N182" i="33" s="1"/>
  <c r="K183" i="33"/>
  <c r="K184" i="33"/>
  <c r="K185" i="33"/>
  <c r="K186" i="33"/>
  <c r="K187" i="33"/>
  <c r="K188" i="33"/>
  <c r="K189" i="33"/>
  <c r="K190" i="33"/>
  <c r="K191" i="33"/>
  <c r="K192" i="33"/>
  <c r="K193" i="33"/>
  <c r="K194" i="33"/>
  <c r="K195" i="33"/>
  <c r="K196" i="33"/>
  <c r="K197" i="33"/>
  <c r="K198" i="33"/>
  <c r="K199" i="33"/>
  <c r="K200" i="33"/>
  <c r="K201" i="33"/>
  <c r="K202" i="33"/>
  <c r="K203" i="33"/>
  <c r="K204" i="33"/>
  <c r="K205" i="33"/>
  <c r="K206" i="33"/>
  <c r="K207" i="33"/>
  <c r="K208" i="33"/>
  <c r="K209" i="33"/>
  <c r="K210" i="33"/>
  <c r="K211" i="33"/>
  <c r="K212" i="33"/>
  <c r="K213" i="33"/>
  <c r="K214" i="33"/>
  <c r="N214" i="33" s="1"/>
  <c r="K215" i="33"/>
  <c r="K216" i="33"/>
  <c r="K217" i="33"/>
  <c r="K218" i="33"/>
  <c r="K219" i="33"/>
  <c r="K220" i="33"/>
  <c r="K221" i="33"/>
  <c r="K222" i="33"/>
  <c r="K223" i="33"/>
  <c r="K224" i="33"/>
  <c r="K225" i="33"/>
  <c r="K226" i="33"/>
  <c r="K227" i="33"/>
  <c r="K228" i="33"/>
  <c r="K229" i="33"/>
  <c r="K230" i="33"/>
  <c r="K231" i="33"/>
  <c r="K232" i="33"/>
  <c r="K233" i="33"/>
  <c r="K234" i="33"/>
  <c r="K235" i="33"/>
  <c r="K236" i="33"/>
  <c r="K237" i="33"/>
  <c r="K238" i="33"/>
  <c r="K239" i="33"/>
  <c r="K240" i="33"/>
  <c r="K241" i="33"/>
  <c r="K242" i="33"/>
  <c r="K243" i="33"/>
  <c r="K244" i="33"/>
  <c r="K245" i="33"/>
  <c r="K246" i="33"/>
  <c r="N246" i="33" s="1"/>
  <c r="K247" i="33"/>
  <c r="K248" i="33"/>
  <c r="K249" i="33"/>
  <c r="K250" i="33"/>
  <c r="K251" i="33"/>
  <c r="K252" i="33"/>
  <c r="K253" i="33"/>
  <c r="K254" i="33"/>
  <c r="K255" i="33"/>
  <c r="K256" i="33"/>
  <c r="K257" i="33"/>
  <c r="K258" i="33"/>
  <c r="K259" i="33"/>
  <c r="K260" i="33"/>
  <c r="K261" i="33"/>
  <c r="K262" i="33"/>
  <c r="K263" i="33"/>
  <c r="K264" i="33"/>
  <c r="K265" i="33"/>
  <c r="K266" i="33"/>
  <c r="K267" i="33"/>
  <c r="K268" i="33"/>
  <c r="K269" i="33"/>
  <c r="K270" i="33"/>
  <c r="K271" i="33"/>
  <c r="N271" i="33" s="1"/>
  <c r="K41" i="33"/>
  <c r="N41" i="33" s="1"/>
  <c r="K47" i="33"/>
  <c r="N47" i="33" s="1"/>
  <c r="K48" i="33"/>
  <c r="N48" i="33" s="1"/>
  <c r="K49" i="33"/>
  <c r="N49" i="33" s="1"/>
  <c r="K126" i="33"/>
  <c r="N126" i="33" s="1"/>
  <c r="K109" i="33"/>
  <c r="N109" i="33" s="1"/>
  <c r="K177" i="33"/>
  <c r="K272" i="33"/>
  <c r="K178" i="33"/>
  <c r="K273" i="33"/>
  <c r="N273" i="33" s="1"/>
  <c r="K45" i="33"/>
  <c r="K139" i="33"/>
  <c r="N139" i="33" s="1"/>
  <c r="K140" i="33"/>
  <c r="N140" i="33" s="1"/>
  <c r="K87" i="33"/>
  <c r="N87" i="33" s="1"/>
  <c r="K99" i="33"/>
  <c r="K274" i="33"/>
  <c r="K275" i="33"/>
  <c r="K276" i="33"/>
  <c r="N276" i="33" s="1"/>
  <c r="K277" i="33"/>
  <c r="K278" i="33"/>
  <c r="N278" i="33" s="1"/>
  <c r="K279" i="33"/>
  <c r="N279" i="33" s="1"/>
  <c r="K280" i="33"/>
  <c r="N280" i="33" s="1"/>
  <c r="K281" i="33"/>
  <c r="K282" i="33"/>
  <c r="K283" i="33"/>
  <c r="K284" i="33"/>
  <c r="N284" i="33" s="1"/>
  <c r="H12" i="33"/>
  <c r="C12" i="66" s="1"/>
  <c r="H37" i="33"/>
  <c r="H92" i="33"/>
  <c r="C92" i="66" s="1"/>
  <c r="H93" i="33"/>
  <c r="C93" i="66" s="1"/>
  <c r="H102" i="33"/>
  <c r="C102" i="66" s="1"/>
  <c r="H103" i="33"/>
  <c r="C103" i="66" s="1"/>
  <c r="H119" i="33"/>
  <c r="C119" i="66" s="1"/>
  <c r="H125" i="33"/>
  <c r="C125" i="66" s="1"/>
  <c r="H127" i="33"/>
  <c r="C127" i="66" s="1"/>
  <c r="H128" i="33"/>
  <c r="C128" i="66" s="1"/>
  <c r="H145" i="33"/>
  <c r="C145" i="66" s="1"/>
  <c r="H153" i="33"/>
  <c r="C153" i="66" s="1"/>
  <c r="H154" i="33"/>
  <c r="C154" i="66" s="1"/>
  <c r="H160" i="33"/>
  <c r="C160" i="66" s="1"/>
  <c r="H168" i="33"/>
  <c r="C168" i="66" s="1"/>
  <c r="H169" i="33"/>
  <c r="C169" i="66" s="1"/>
  <c r="H170" i="33"/>
  <c r="H176" i="33"/>
  <c r="C176" i="66" s="1"/>
  <c r="H194" i="33"/>
  <c r="C194" i="66" s="1"/>
  <c r="H219" i="33"/>
  <c r="C219" i="66" s="1"/>
  <c r="H227" i="33"/>
  <c r="H250" i="33"/>
  <c r="C250" i="66" s="1"/>
  <c r="C227" i="66" l="1"/>
  <c r="E227" i="66" s="1"/>
  <c r="H227" i="66" s="1"/>
  <c r="C227" i="67" s="1"/>
  <c r="E227" i="67" s="1"/>
  <c r="H227" i="67" s="1"/>
  <c r="C227" i="70" s="1"/>
  <c r="E227" i="70" s="1"/>
  <c r="H227" i="70" s="1"/>
  <c r="C227" i="71" s="1"/>
  <c r="E227" i="71" s="1"/>
  <c r="H227" i="71" s="1"/>
  <c r="C227" i="68" s="1"/>
  <c r="E227" i="68" s="1"/>
  <c r="H227" i="68" s="1"/>
  <c r="C227" i="69" s="1"/>
  <c r="E227" i="69" s="1"/>
  <c r="H227" i="69" s="1"/>
  <c r="C227" i="72" s="1"/>
  <c r="E227" i="72" s="1"/>
  <c r="H227" i="72" s="1"/>
  <c r="C227" i="73" s="1"/>
  <c r="E227" i="73" s="1"/>
  <c r="H227" i="73" s="1"/>
  <c r="C227" i="74" s="1"/>
  <c r="E227" i="74" s="1"/>
  <c r="H227" i="74" s="1"/>
  <c r="C227" i="75" s="1"/>
  <c r="E227" i="75" s="1"/>
  <c r="H227" i="75" s="1"/>
  <c r="C227" i="76" s="1"/>
  <c r="E227" i="76" s="1"/>
  <c r="H227" i="76" s="1"/>
  <c r="C227" i="77" s="1"/>
  <c r="E227" i="77" s="1"/>
  <c r="H227" i="77" s="1"/>
  <c r="C227" i="78" s="1"/>
  <c r="E227" i="78" s="1"/>
  <c r="H227" i="78" s="1"/>
  <c r="C227" i="79" s="1"/>
  <c r="E227" i="79" s="1"/>
  <c r="H227" i="79" s="1"/>
  <c r="C170" i="66"/>
  <c r="E170" i="66" s="1"/>
  <c r="H170" i="66" s="1"/>
  <c r="C170" i="67" s="1"/>
  <c r="E170" i="67" s="1"/>
  <c r="H170" i="67" s="1"/>
  <c r="C170" i="70" s="1"/>
  <c r="E170" i="70" s="1"/>
  <c r="H170" i="70" s="1"/>
  <c r="C170" i="71" s="1"/>
  <c r="E170" i="71" s="1"/>
  <c r="H170" i="71" s="1"/>
  <c r="C170" i="68" s="1"/>
  <c r="E170" i="68" s="1"/>
  <c r="H170" i="68" s="1"/>
  <c r="C170" i="69" s="1"/>
  <c r="E170" i="69" s="1"/>
  <c r="H170" i="69" s="1"/>
  <c r="C170" i="72" s="1"/>
  <c r="E170" i="72" s="1"/>
  <c r="H170" i="72" s="1"/>
  <c r="C170" i="73" s="1"/>
  <c r="E170" i="73" s="1"/>
  <c r="H170" i="73" s="1"/>
  <c r="C170" i="74" s="1"/>
  <c r="E170" i="74" s="1"/>
  <c r="H170" i="74" s="1"/>
  <c r="C170" i="75" s="1"/>
  <c r="E170" i="75" s="1"/>
  <c r="H170" i="75" s="1"/>
  <c r="C170" i="76" s="1"/>
  <c r="E170" i="76" s="1"/>
  <c r="H170" i="76" s="1"/>
  <c r="C170" i="77" s="1"/>
  <c r="E170" i="77" s="1"/>
  <c r="H170" i="77" s="1"/>
  <c r="C170" i="78" s="1"/>
  <c r="E170" i="78" s="1"/>
  <c r="H170" i="78" s="1"/>
  <c r="C170" i="79" s="1"/>
  <c r="E170" i="79" s="1"/>
  <c r="H170" i="79" s="1"/>
  <c r="C37" i="66"/>
  <c r="E37" i="66" s="1"/>
  <c r="H37" i="66" s="1"/>
  <c r="C37" i="67" s="1"/>
  <c r="E37" i="67" s="1"/>
  <c r="H37" i="67" s="1"/>
  <c r="C37" i="70" s="1"/>
  <c r="E37" i="70" s="1"/>
  <c r="H37" i="70" s="1"/>
  <c r="C37" i="71" s="1"/>
  <c r="E37" i="71" s="1"/>
  <c r="H37" i="71" s="1"/>
  <c r="C37" i="68" s="1"/>
  <c r="E37" i="68" s="1"/>
  <c r="H37" i="68" s="1"/>
  <c r="C37" i="69" s="1"/>
  <c r="E37" i="69" s="1"/>
  <c r="H37" i="69" s="1"/>
  <c r="C37" i="72" s="1"/>
  <c r="E37" i="72" s="1"/>
  <c r="H37" i="72" s="1"/>
  <c r="C37" i="73" s="1"/>
  <c r="E37" i="73" s="1"/>
  <c r="H37" i="73" s="1"/>
  <c r="C37" i="74" s="1"/>
  <c r="E37" i="74" s="1"/>
  <c r="H37" i="74" s="1"/>
  <c r="C37" i="75" s="1"/>
  <c r="E37" i="75" s="1"/>
  <c r="H37" i="75" s="1"/>
  <c r="C37" i="76" s="1"/>
  <c r="E37" i="76" s="1"/>
  <c r="H37" i="76" s="1"/>
  <c r="C37" i="77" s="1"/>
  <c r="E37" i="77" s="1"/>
  <c r="H37" i="77" s="1"/>
  <c r="C37" i="78" s="1"/>
  <c r="E37" i="78" s="1"/>
  <c r="H37" i="78" s="1"/>
  <c r="C37" i="79" s="1"/>
  <c r="E37" i="79" s="1"/>
  <c r="H37" i="79" s="1"/>
  <c r="P87" i="77"/>
  <c r="P279" i="72"/>
  <c r="P178" i="72"/>
  <c r="P178" i="92"/>
  <c r="P282" i="71"/>
  <c r="P273" i="89"/>
  <c r="P271" i="71"/>
  <c r="P277" i="86"/>
  <c r="P178" i="84"/>
  <c r="P283" i="80"/>
  <c r="N272" i="95"/>
  <c r="P278" i="91"/>
  <c r="P283" i="88"/>
  <c r="P99" i="86"/>
  <c r="P282" i="83"/>
  <c r="P178" i="80"/>
  <c r="P109" i="77"/>
  <c r="P140" i="72"/>
  <c r="P281" i="71"/>
  <c r="P277" i="96"/>
  <c r="P139" i="91"/>
  <c r="P275" i="88"/>
  <c r="P177" i="86"/>
  <c r="P274" i="83"/>
  <c r="P282" i="79"/>
  <c r="P283" i="76"/>
  <c r="P273" i="95"/>
  <c r="P277" i="90"/>
  <c r="P282" i="87"/>
  <c r="P284" i="85"/>
  <c r="P272" i="83"/>
  <c r="P272" i="79"/>
  <c r="P275" i="76"/>
  <c r="P278" i="69"/>
  <c r="P271" i="70"/>
  <c r="C227" i="8"/>
  <c r="P282" i="93"/>
  <c r="P45" i="90"/>
  <c r="P277" i="87"/>
  <c r="P276" i="85"/>
  <c r="P281" i="82"/>
  <c r="P281" i="78"/>
  <c r="P139" i="75"/>
  <c r="P139" i="69"/>
  <c r="P283" i="92"/>
  <c r="P284" i="89"/>
  <c r="P274" i="87"/>
  <c r="P273" i="85"/>
  <c r="P87" i="82"/>
  <c r="P177" i="78"/>
  <c r="P278" i="73"/>
  <c r="P281" i="68"/>
  <c r="P277" i="92"/>
  <c r="P99" i="89"/>
  <c r="P272" i="87"/>
  <c r="P283" i="84"/>
  <c r="P284" i="81"/>
  <c r="P280" i="77"/>
  <c r="P276" i="73"/>
  <c r="P99" i="68"/>
  <c r="P275" i="92"/>
  <c r="P87" i="89"/>
  <c r="P281" i="86"/>
  <c r="P275" i="84"/>
  <c r="P87" i="81"/>
  <c r="P276" i="77"/>
  <c r="P273" i="73"/>
  <c r="P45" i="68"/>
  <c r="E172" i="66"/>
  <c r="H172" i="66" s="1"/>
  <c r="C172" i="67" s="1"/>
  <c r="E172" i="67" s="1"/>
  <c r="H172" i="67" s="1"/>
  <c r="C172" i="70" s="1"/>
  <c r="E172" i="70" s="1"/>
  <c r="H172" i="70" s="1"/>
  <c r="C172" i="71" s="1"/>
  <c r="E172" i="71" s="1"/>
  <c r="H172" i="71" s="1"/>
  <c r="C172" i="8"/>
  <c r="C156" i="8"/>
  <c r="E156" i="66"/>
  <c r="H156" i="66" s="1"/>
  <c r="C156" i="67" s="1"/>
  <c r="E156" i="67" s="1"/>
  <c r="H156" i="67" s="1"/>
  <c r="C156" i="70" s="1"/>
  <c r="E156" i="70" s="1"/>
  <c r="H156" i="70" s="1"/>
  <c r="C156" i="71" s="1"/>
  <c r="E156" i="71" s="1"/>
  <c r="H156" i="71" s="1"/>
  <c r="E148" i="66"/>
  <c r="H148" i="66" s="1"/>
  <c r="C148" i="67" s="1"/>
  <c r="E148" i="67" s="1"/>
  <c r="H148" i="67" s="1"/>
  <c r="C148" i="70" s="1"/>
  <c r="E148" i="70" s="1"/>
  <c r="H148" i="70" s="1"/>
  <c r="C148" i="71" s="1"/>
  <c r="E148" i="71" s="1"/>
  <c r="H148" i="71" s="1"/>
  <c r="C148" i="8"/>
  <c r="E121" i="66"/>
  <c r="H121" i="66" s="1"/>
  <c r="C121" i="67" s="1"/>
  <c r="E121" i="67" s="1"/>
  <c r="H121" i="67" s="1"/>
  <c r="C121" i="70" s="1"/>
  <c r="E121" i="70" s="1"/>
  <c r="H121" i="70" s="1"/>
  <c r="C121" i="71" s="1"/>
  <c r="E121" i="71" s="1"/>
  <c r="H121" i="71" s="1"/>
  <c r="C121" i="8"/>
  <c r="E104" i="66"/>
  <c r="H104" i="66" s="1"/>
  <c r="C104" i="67" s="1"/>
  <c r="E104" i="67" s="1"/>
  <c r="H104" i="67" s="1"/>
  <c r="C104" i="70" s="1"/>
  <c r="E104" i="70" s="1"/>
  <c r="H104" i="70" s="1"/>
  <c r="C104" i="71" s="1"/>
  <c r="E104" i="71" s="1"/>
  <c r="H104" i="71" s="1"/>
  <c r="C104" i="8"/>
  <c r="C9" i="8"/>
  <c r="E9" i="66"/>
  <c r="H9" i="66" s="1"/>
  <c r="C9" i="67" s="1"/>
  <c r="E9" i="67" s="1"/>
  <c r="H9" i="67" s="1"/>
  <c r="C9" i="70" s="1"/>
  <c r="E9" i="70" s="1"/>
  <c r="H9" i="70" s="1"/>
  <c r="C9" i="71" s="1"/>
  <c r="E9" i="71" s="1"/>
  <c r="H9" i="71" s="1"/>
  <c r="E240" i="66"/>
  <c r="C240" i="8"/>
  <c r="E240" i="8" s="1"/>
  <c r="C120" i="8"/>
  <c r="E120" i="8" s="1"/>
  <c r="E120" i="66"/>
  <c r="H120" i="66" s="1"/>
  <c r="C120" i="67" s="1"/>
  <c r="E120" i="67" s="1"/>
  <c r="H120" i="67" s="1"/>
  <c r="C120" i="70" s="1"/>
  <c r="E120" i="70" s="1"/>
  <c r="H120" i="70" s="1"/>
  <c r="C120" i="71" s="1"/>
  <c r="E120" i="71" s="1"/>
  <c r="H120" i="71" s="1"/>
  <c r="N283" i="33"/>
  <c r="P283" i="33"/>
  <c r="N274" i="96"/>
  <c r="P274" i="96"/>
  <c r="N177" i="95"/>
  <c r="P177" i="95"/>
  <c r="N280" i="94"/>
  <c r="P280" i="94"/>
  <c r="N140" i="93"/>
  <c r="P140" i="93"/>
  <c r="N276" i="90"/>
  <c r="P276" i="90"/>
  <c r="N271" i="88"/>
  <c r="P271" i="88"/>
  <c r="N278" i="84"/>
  <c r="P278" i="84"/>
  <c r="N280" i="78"/>
  <c r="P280" i="78"/>
  <c r="N275" i="73"/>
  <c r="P275" i="73"/>
  <c r="N271" i="72"/>
  <c r="P271" i="72"/>
  <c r="N177" i="69"/>
  <c r="P177" i="69"/>
  <c r="N109" i="68"/>
  <c r="P109" i="68"/>
  <c r="N140" i="71"/>
  <c r="P140" i="71"/>
  <c r="C250" i="8"/>
  <c r="E250" i="8" s="1"/>
  <c r="E250" i="66"/>
  <c r="H250" i="66" s="1"/>
  <c r="C250" i="67" s="1"/>
  <c r="E250" i="67" s="1"/>
  <c r="H250" i="67" s="1"/>
  <c r="C250" i="70" s="1"/>
  <c r="E250" i="70" s="1"/>
  <c r="H250" i="70" s="1"/>
  <c r="C250" i="71" s="1"/>
  <c r="E250" i="71" s="1"/>
  <c r="H250" i="71" s="1"/>
  <c r="N272" i="33"/>
  <c r="P272" i="33"/>
  <c r="N281" i="96"/>
  <c r="P281" i="96"/>
  <c r="C239" i="8"/>
  <c r="E239" i="66"/>
  <c r="H239" i="66" s="1"/>
  <c r="C239" i="67" s="1"/>
  <c r="E239" i="67" s="1"/>
  <c r="H239" i="67" s="1"/>
  <c r="C239" i="70" s="1"/>
  <c r="E239" i="70" s="1"/>
  <c r="H239" i="70" s="1"/>
  <c r="C239" i="71" s="1"/>
  <c r="E239" i="71" s="1"/>
  <c r="H239" i="71" s="1"/>
  <c r="C174" i="8"/>
  <c r="E174" i="8" s="1"/>
  <c r="E174" i="66"/>
  <c r="H174" i="66" s="1"/>
  <c r="C174" i="67" s="1"/>
  <c r="E174" i="67" s="1"/>
  <c r="H174" i="67" s="1"/>
  <c r="C174" i="70" s="1"/>
  <c r="E174" i="70" s="1"/>
  <c r="H174" i="70" s="1"/>
  <c r="C174" i="71" s="1"/>
  <c r="E174" i="71" s="1"/>
  <c r="H174" i="71" s="1"/>
  <c r="E154" i="66"/>
  <c r="H154" i="66" s="1"/>
  <c r="C154" i="67" s="1"/>
  <c r="E154" i="67" s="1"/>
  <c r="H154" i="67" s="1"/>
  <c r="C154" i="70" s="1"/>
  <c r="E154" i="70" s="1"/>
  <c r="H154" i="70" s="1"/>
  <c r="C154" i="71" s="1"/>
  <c r="E154" i="71" s="1"/>
  <c r="H154" i="71" s="1"/>
  <c r="C154" i="8"/>
  <c r="E124" i="66"/>
  <c r="H124" i="66" s="1"/>
  <c r="C124" i="67" s="1"/>
  <c r="E124" i="67" s="1"/>
  <c r="H124" i="67" s="1"/>
  <c r="C124" i="70" s="1"/>
  <c r="E124" i="70" s="1"/>
  <c r="H124" i="70" s="1"/>
  <c r="C124" i="71" s="1"/>
  <c r="E124" i="71" s="1"/>
  <c r="H124" i="71" s="1"/>
  <c r="C124" i="8"/>
  <c r="C10" i="8"/>
  <c r="E10" i="66"/>
  <c r="H10" i="66" s="1"/>
  <c r="C10" i="67" s="1"/>
  <c r="E10" i="67" s="1"/>
  <c r="H10" i="67" s="1"/>
  <c r="C10" i="70" s="1"/>
  <c r="E10" i="70" s="1"/>
  <c r="H10" i="70" s="1"/>
  <c r="C10" i="71" s="1"/>
  <c r="E10" i="71" s="1"/>
  <c r="H10" i="71" s="1"/>
  <c r="C219" i="8"/>
  <c r="E219" i="8" s="1"/>
  <c r="E219" i="66"/>
  <c r="H219" i="66" s="1"/>
  <c r="C219" i="67" s="1"/>
  <c r="E219" i="67" s="1"/>
  <c r="H219" i="67" s="1"/>
  <c r="C219" i="70" s="1"/>
  <c r="E219" i="70" s="1"/>
  <c r="H219" i="70" s="1"/>
  <c r="C219" i="71" s="1"/>
  <c r="E219" i="71" s="1"/>
  <c r="H219" i="71" s="1"/>
  <c r="E160" i="66"/>
  <c r="H160" i="66" s="1"/>
  <c r="C160" i="67" s="1"/>
  <c r="E160" i="67" s="1"/>
  <c r="H160" i="67" s="1"/>
  <c r="C160" i="70" s="1"/>
  <c r="E160" i="70" s="1"/>
  <c r="H160" i="70" s="1"/>
  <c r="C160" i="71" s="1"/>
  <c r="E160" i="71" s="1"/>
  <c r="H160" i="71" s="1"/>
  <c r="C160" i="8"/>
  <c r="E122" i="66"/>
  <c r="H122" i="66" s="1"/>
  <c r="C122" i="67" s="1"/>
  <c r="E122" i="67" s="1"/>
  <c r="H122" i="67" s="1"/>
  <c r="C122" i="70" s="1"/>
  <c r="E122" i="70" s="1"/>
  <c r="H122" i="70" s="1"/>
  <c r="C122" i="71" s="1"/>
  <c r="E122" i="71" s="1"/>
  <c r="H122" i="71" s="1"/>
  <c r="C122" i="8"/>
  <c r="C93" i="8"/>
  <c r="E93" i="66"/>
  <c r="H93" i="66" s="1"/>
  <c r="C93" i="67" s="1"/>
  <c r="E93" i="67" s="1"/>
  <c r="H93" i="67" s="1"/>
  <c r="C93" i="70" s="1"/>
  <c r="E93" i="70" s="1"/>
  <c r="H93" i="70" s="1"/>
  <c r="C93" i="71" s="1"/>
  <c r="E93" i="71" s="1"/>
  <c r="H93" i="71" s="1"/>
  <c r="N277" i="33"/>
  <c r="P277" i="33"/>
  <c r="N45" i="33"/>
  <c r="P45" i="33"/>
  <c r="N284" i="96"/>
  <c r="P284" i="96"/>
  <c r="N276" i="96"/>
  <c r="P276" i="96"/>
  <c r="N273" i="96"/>
  <c r="P273" i="96"/>
  <c r="N283" i="95"/>
  <c r="P283" i="95"/>
  <c r="N275" i="95"/>
  <c r="P275" i="95"/>
  <c r="N178" i="95"/>
  <c r="P178" i="95"/>
  <c r="N282" i="94"/>
  <c r="P282" i="94"/>
  <c r="N274" i="94"/>
  <c r="P274" i="94"/>
  <c r="N272" i="94"/>
  <c r="P272" i="94"/>
  <c r="N271" i="94"/>
  <c r="P271" i="94"/>
  <c r="N281" i="93"/>
  <c r="P281" i="93"/>
  <c r="N99" i="93"/>
  <c r="P99" i="93"/>
  <c r="N177" i="93"/>
  <c r="P177" i="93"/>
  <c r="N280" i="92"/>
  <c r="P280" i="92"/>
  <c r="N87" i="92"/>
  <c r="P87" i="92"/>
  <c r="N109" i="92"/>
  <c r="P109" i="92"/>
  <c r="N279" i="91"/>
  <c r="P279" i="91"/>
  <c r="N140" i="91"/>
  <c r="P140" i="91"/>
  <c r="N278" i="90"/>
  <c r="P278" i="90"/>
  <c r="N139" i="90"/>
  <c r="P139" i="90"/>
  <c r="N277" i="89"/>
  <c r="P277" i="89"/>
  <c r="N45" i="89"/>
  <c r="P45" i="89"/>
  <c r="N284" i="88"/>
  <c r="P284" i="88"/>
  <c r="N276" i="88"/>
  <c r="P276" i="88"/>
  <c r="N273" i="88"/>
  <c r="P273" i="88"/>
  <c r="N283" i="87"/>
  <c r="P283" i="87"/>
  <c r="N275" i="87"/>
  <c r="P275" i="87"/>
  <c r="N178" i="87"/>
  <c r="P178" i="87"/>
  <c r="N282" i="86"/>
  <c r="P282" i="86"/>
  <c r="N274" i="86"/>
  <c r="P274" i="86"/>
  <c r="N272" i="86"/>
  <c r="P272" i="86"/>
  <c r="N271" i="86"/>
  <c r="P271" i="86"/>
  <c r="N281" i="85"/>
  <c r="P281" i="85"/>
  <c r="N99" i="85"/>
  <c r="P99" i="85"/>
  <c r="N177" i="85"/>
  <c r="P177" i="85"/>
  <c r="N280" i="84"/>
  <c r="P280" i="84"/>
  <c r="N87" i="84"/>
  <c r="P87" i="84"/>
  <c r="N109" i="84"/>
  <c r="P109" i="84"/>
  <c r="N279" i="83"/>
  <c r="P279" i="83"/>
  <c r="N140" i="83"/>
  <c r="P140" i="83"/>
  <c r="N278" i="82"/>
  <c r="P278" i="82"/>
  <c r="N139" i="82"/>
  <c r="P139" i="82"/>
  <c r="N277" i="81"/>
  <c r="P277" i="81"/>
  <c r="N45" i="81"/>
  <c r="P45" i="81"/>
  <c r="N284" i="80"/>
  <c r="P284" i="80"/>
  <c r="N276" i="80"/>
  <c r="P276" i="80"/>
  <c r="N273" i="80"/>
  <c r="P273" i="80"/>
  <c r="N283" i="79"/>
  <c r="P283" i="79"/>
  <c r="N275" i="79"/>
  <c r="P275" i="79"/>
  <c r="N178" i="79"/>
  <c r="P178" i="79"/>
  <c r="N282" i="78"/>
  <c r="P282" i="78"/>
  <c r="N274" i="78"/>
  <c r="P274" i="78"/>
  <c r="N272" i="78"/>
  <c r="P272" i="78"/>
  <c r="N271" i="78"/>
  <c r="P271" i="78"/>
  <c r="N281" i="77"/>
  <c r="P281" i="77"/>
  <c r="N99" i="77"/>
  <c r="P99" i="77"/>
  <c r="N177" i="77"/>
  <c r="P177" i="77"/>
  <c r="N280" i="76"/>
  <c r="P280" i="76"/>
  <c r="N87" i="76"/>
  <c r="P87" i="76"/>
  <c r="N109" i="76"/>
  <c r="P109" i="76"/>
  <c r="N279" i="75"/>
  <c r="P279" i="75"/>
  <c r="N140" i="75"/>
  <c r="P140" i="75"/>
  <c r="N278" i="74"/>
  <c r="P278" i="74"/>
  <c r="N139" i="74"/>
  <c r="P139" i="74"/>
  <c r="P42" i="33"/>
  <c r="P276" i="95"/>
  <c r="P178" i="94"/>
  <c r="P284" i="92"/>
  <c r="P233" i="92"/>
  <c r="P109" i="88"/>
  <c r="P281" i="84"/>
  <c r="P283" i="82"/>
  <c r="P139" i="76"/>
  <c r="P282" i="72"/>
  <c r="P279" i="68"/>
  <c r="C194" i="8"/>
  <c r="E194" i="66"/>
  <c r="H194" i="66" s="1"/>
  <c r="C194" i="67" s="1"/>
  <c r="E194" i="67" s="1"/>
  <c r="H194" i="67" s="1"/>
  <c r="C194" i="70" s="1"/>
  <c r="E194" i="70" s="1"/>
  <c r="H194" i="70" s="1"/>
  <c r="C194" i="71" s="1"/>
  <c r="E194" i="71" s="1"/>
  <c r="H194" i="71" s="1"/>
  <c r="E171" i="66"/>
  <c r="H171" i="66" s="1"/>
  <c r="C171" i="67" s="1"/>
  <c r="E171" i="67" s="1"/>
  <c r="H171" i="67" s="1"/>
  <c r="C171" i="70" s="1"/>
  <c r="E171" i="70" s="1"/>
  <c r="H171" i="70" s="1"/>
  <c r="C171" i="71" s="1"/>
  <c r="E171" i="71" s="1"/>
  <c r="H171" i="71" s="1"/>
  <c r="C171" i="8"/>
  <c r="E171" i="8" s="1"/>
  <c r="E159" i="66"/>
  <c r="H159" i="66" s="1"/>
  <c r="C159" i="67" s="1"/>
  <c r="E159" i="67" s="1"/>
  <c r="H159" i="67" s="1"/>
  <c r="C159" i="70" s="1"/>
  <c r="E159" i="70" s="1"/>
  <c r="H159" i="70" s="1"/>
  <c r="C159" i="71" s="1"/>
  <c r="E159" i="71" s="1"/>
  <c r="H159" i="71" s="1"/>
  <c r="C159" i="8"/>
  <c r="E145" i="66"/>
  <c r="H145" i="66" s="1"/>
  <c r="C145" i="67" s="1"/>
  <c r="E145" i="67" s="1"/>
  <c r="H145" i="67" s="1"/>
  <c r="C145" i="70" s="1"/>
  <c r="E145" i="70" s="1"/>
  <c r="H145" i="70" s="1"/>
  <c r="C145" i="71" s="1"/>
  <c r="E145" i="71" s="1"/>
  <c r="H145" i="71" s="1"/>
  <c r="C145" i="8"/>
  <c r="C92" i="8"/>
  <c r="E92" i="66"/>
  <c r="H92" i="66" s="1"/>
  <c r="C92" i="67" s="1"/>
  <c r="E92" i="67" s="1"/>
  <c r="H92" i="67" s="1"/>
  <c r="C92" i="70" s="1"/>
  <c r="E92" i="70" s="1"/>
  <c r="H92" i="70" s="1"/>
  <c r="C92" i="71" s="1"/>
  <c r="E92" i="71" s="1"/>
  <c r="H92" i="71" s="1"/>
  <c r="P278" i="96"/>
  <c r="P45" i="95"/>
  <c r="P283" i="93"/>
  <c r="P280" i="91"/>
  <c r="P273" i="86"/>
  <c r="P274" i="80"/>
  <c r="P281" i="75"/>
  <c r="P274" i="88"/>
  <c r="N274" i="88"/>
  <c r="N284" i="82"/>
  <c r="P284" i="82"/>
  <c r="N271" i="80"/>
  <c r="P271" i="80"/>
  <c r="N281" i="79"/>
  <c r="P281" i="79"/>
  <c r="N279" i="77"/>
  <c r="P279" i="77"/>
  <c r="N283" i="73"/>
  <c r="P283" i="73"/>
  <c r="C128" i="8"/>
  <c r="E128" i="66"/>
  <c r="H128" i="66" s="1"/>
  <c r="C128" i="67" s="1"/>
  <c r="E128" i="67" s="1"/>
  <c r="H128" i="67" s="1"/>
  <c r="C128" i="70" s="1"/>
  <c r="E128" i="70" s="1"/>
  <c r="H128" i="70" s="1"/>
  <c r="C128" i="71" s="1"/>
  <c r="E128" i="71" s="1"/>
  <c r="H128" i="71" s="1"/>
  <c r="N109" i="95"/>
  <c r="P109" i="95"/>
  <c r="N276" i="91"/>
  <c r="P276" i="91"/>
  <c r="N281" i="88"/>
  <c r="P281" i="88"/>
  <c r="N177" i="88"/>
  <c r="P177" i="88"/>
  <c r="N280" i="87"/>
  <c r="P280" i="87"/>
  <c r="N87" i="87"/>
  <c r="P87" i="87"/>
  <c r="N109" i="87"/>
  <c r="P109" i="87"/>
  <c r="N279" i="86"/>
  <c r="P279" i="86"/>
  <c r="N140" i="86"/>
  <c r="P140" i="86"/>
  <c r="N278" i="85"/>
  <c r="P278" i="85"/>
  <c r="N139" i="85"/>
  <c r="P139" i="85"/>
  <c r="N277" i="84"/>
  <c r="P277" i="84"/>
  <c r="N45" i="84"/>
  <c r="P45" i="84"/>
  <c r="N284" i="83"/>
  <c r="P284" i="83"/>
  <c r="N276" i="83"/>
  <c r="P276" i="83"/>
  <c r="N273" i="83"/>
  <c r="P273" i="83"/>
  <c r="N275" i="82"/>
  <c r="P275" i="82"/>
  <c r="N178" i="82"/>
  <c r="P178" i="82"/>
  <c r="N282" i="81"/>
  <c r="P282" i="81"/>
  <c r="N272" i="81"/>
  <c r="P272" i="81"/>
  <c r="N281" i="80"/>
  <c r="P281" i="80"/>
  <c r="N99" i="80"/>
  <c r="P99" i="80"/>
  <c r="N177" i="80"/>
  <c r="P177" i="80"/>
  <c r="N280" i="79"/>
  <c r="P280" i="79"/>
  <c r="N87" i="79"/>
  <c r="P87" i="79"/>
  <c r="N109" i="79"/>
  <c r="P109" i="79"/>
  <c r="N140" i="78"/>
  <c r="P140" i="78"/>
  <c r="N278" i="77"/>
  <c r="P278" i="77"/>
  <c r="N139" i="77"/>
  <c r="P139" i="77"/>
  <c r="N277" i="76"/>
  <c r="P277" i="76"/>
  <c r="N45" i="76"/>
  <c r="P45" i="76"/>
  <c r="N284" i="75"/>
  <c r="P284" i="75"/>
  <c r="N276" i="75"/>
  <c r="P276" i="75"/>
  <c r="N273" i="75"/>
  <c r="P273" i="75"/>
  <c r="N283" i="74"/>
  <c r="P283" i="74"/>
  <c r="N275" i="74"/>
  <c r="P275" i="74"/>
  <c r="N178" i="74"/>
  <c r="P178" i="74"/>
  <c r="N282" i="73"/>
  <c r="P282" i="73"/>
  <c r="N274" i="73"/>
  <c r="P274" i="73"/>
  <c r="N272" i="73"/>
  <c r="P272" i="73"/>
  <c r="N271" i="73"/>
  <c r="P271" i="73"/>
  <c r="N281" i="72"/>
  <c r="P281" i="72"/>
  <c r="N99" i="72"/>
  <c r="P99" i="72"/>
  <c r="N177" i="72"/>
  <c r="P177" i="72"/>
  <c r="N280" i="69"/>
  <c r="P280" i="69"/>
  <c r="N87" i="69"/>
  <c r="P87" i="69"/>
  <c r="N109" i="69"/>
  <c r="P109" i="69"/>
  <c r="N140" i="68"/>
  <c r="P140" i="68"/>
  <c r="N278" i="71"/>
  <c r="P278" i="71"/>
  <c r="N139" i="71"/>
  <c r="P139" i="71"/>
  <c r="P279" i="33"/>
  <c r="P139" i="96"/>
  <c r="P284" i="94"/>
  <c r="P275" i="93"/>
  <c r="P276" i="92"/>
  <c r="P87" i="91"/>
  <c r="P271" i="82"/>
  <c r="P177" i="75"/>
  <c r="N283" i="89"/>
  <c r="P283" i="89"/>
  <c r="N282" i="88"/>
  <c r="P282" i="88"/>
  <c r="N99" i="87"/>
  <c r="P99" i="87"/>
  <c r="N109" i="86"/>
  <c r="P109" i="86"/>
  <c r="N276" i="82"/>
  <c r="P276" i="82"/>
  <c r="N283" i="81"/>
  <c r="P283" i="81"/>
  <c r="N177" i="79"/>
  <c r="P177" i="79"/>
  <c r="N87" i="78"/>
  <c r="P87" i="78"/>
  <c r="N140" i="77"/>
  <c r="P140" i="77"/>
  <c r="N277" i="75"/>
  <c r="P277" i="75"/>
  <c r="N284" i="74"/>
  <c r="P284" i="74"/>
  <c r="N281" i="69"/>
  <c r="P281" i="69"/>
  <c r="N87" i="68"/>
  <c r="P87" i="68"/>
  <c r="N273" i="66"/>
  <c r="P273" i="66"/>
  <c r="E189" i="66"/>
  <c r="H189" i="66" s="1"/>
  <c r="C189" i="67" s="1"/>
  <c r="E189" i="67" s="1"/>
  <c r="H189" i="67" s="1"/>
  <c r="C189" i="70" s="1"/>
  <c r="E189" i="70" s="1"/>
  <c r="H189" i="70" s="1"/>
  <c r="C189" i="71" s="1"/>
  <c r="E189" i="71" s="1"/>
  <c r="H189" i="71" s="1"/>
  <c r="C189" i="8"/>
  <c r="N99" i="96"/>
  <c r="P99" i="96"/>
  <c r="N87" i="95"/>
  <c r="P87" i="95"/>
  <c r="N140" i="94"/>
  <c r="P140" i="94"/>
  <c r="N278" i="93"/>
  <c r="P278" i="93"/>
  <c r="N284" i="91"/>
  <c r="P284" i="91"/>
  <c r="N283" i="90"/>
  <c r="P283" i="90"/>
  <c r="N274" i="89"/>
  <c r="P274" i="89"/>
  <c r="N272" i="89"/>
  <c r="P272" i="89"/>
  <c r="N99" i="88"/>
  <c r="P99" i="88"/>
  <c r="C176" i="8"/>
  <c r="E176" i="8" s="1"/>
  <c r="E176" i="66"/>
  <c r="H176" i="66" s="1"/>
  <c r="C176" i="67" s="1"/>
  <c r="E176" i="67" s="1"/>
  <c r="H176" i="67" s="1"/>
  <c r="C176" i="70" s="1"/>
  <c r="E176" i="70" s="1"/>
  <c r="H176" i="70" s="1"/>
  <c r="C176" i="71" s="1"/>
  <c r="E176" i="71" s="1"/>
  <c r="H176" i="71" s="1"/>
  <c r="E12" i="66"/>
  <c r="H12" i="66" s="1"/>
  <c r="C12" i="67" s="1"/>
  <c r="E12" i="67" s="1"/>
  <c r="H12" i="67" s="1"/>
  <c r="C12" i="70" s="1"/>
  <c r="E12" i="70" s="1"/>
  <c r="H12" i="70" s="1"/>
  <c r="C12" i="71" s="1"/>
  <c r="E12" i="71" s="1"/>
  <c r="H12" i="71" s="1"/>
  <c r="C12" i="8"/>
  <c r="N99" i="33"/>
  <c r="P99" i="33"/>
  <c r="N87" i="96"/>
  <c r="P87" i="96"/>
  <c r="N140" i="95"/>
  <c r="P140" i="95"/>
  <c r="N278" i="94"/>
  <c r="P278" i="94"/>
  <c r="N139" i="94"/>
  <c r="P139" i="94"/>
  <c r="N277" i="93"/>
  <c r="P277" i="93"/>
  <c r="N283" i="91"/>
  <c r="P283" i="91"/>
  <c r="N115" i="91"/>
  <c r="P115" i="91"/>
  <c r="N44" i="91"/>
  <c r="P44" i="91"/>
  <c r="N282" i="90"/>
  <c r="P282" i="90"/>
  <c r="N272" i="90"/>
  <c r="P272" i="90"/>
  <c r="N263" i="90"/>
  <c r="P263" i="90"/>
  <c r="N199" i="90"/>
  <c r="P199" i="90"/>
  <c r="N281" i="89"/>
  <c r="P281" i="89"/>
  <c r="N177" i="89"/>
  <c r="P177" i="89"/>
  <c r="N279" i="87"/>
  <c r="P279" i="87"/>
  <c r="N140" i="87"/>
  <c r="P140" i="87"/>
  <c r="N139" i="86"/>
  <c r="P139" i="86"/>
  <c r="N277" i="85"/>
  <c r="P277" i="85"/>
  <c r="N45" i="85"/>
  <c r="P45" i="85"/>
  <c r="N48" i="85"/>
  <c r="P48" i="85"/>
  <c r="N284" i="84"/>
  <c r="P284" i="84"/>
  <c r="N276" i="84"/>
  <c r="P276" i="84"/>
  <c r="N273" i="84"/>
  <c r="P273" i="84"/>
  <c r="N283" i="83"/>
  <c r="P283" i="83"/>
  <c r="N275" i="83"/>
  <c r="P275" i="83"/>
  <c r="N178" i="83"/>
  <c r="P178" i="83"/>
  <c r="N282" i="82"/>
  <c r="P282" i="82"/>
  <c r="N274" i="82"/>
  <c r="P274" i="82"/>
  <c r="N272" i="82"/>
  <c r="P272" i="82"/>
  <c r="N281" i="81"/>
  <c r="P281" i="81"/>
  <c r="N99" i="81"/>
  <c r="P99" i="81"/>
  <c r="N177" i="81"/>
  <c r="P177" i="81"/>
  <c r="N280" i="80"/>
  <c r="P280" i="80"/>
  <c r="N87" i="80"/>
  <c r="P87" i="80"/>
  <c r="N109" i="80"/>
  <c r="P109" i="80"/>
  <c r="N279" i="79"/>
  <c r="P279" i="79"/>
  <c r="N140" i="79"/>
  <c r="P140" i="79"/>
  <c r="N278" i="78"/>
  <c r="P278" i="78"/>
  <c r="N139" i="78"/>
  <c r="P139" i="78"/>
  <c r="N277" i="77"/>
  <c r="P277" i="77"/>
  <c r="N45" i="77"/>
  <c r="P45" i="77"/>
  <c r="N276" i="76"/>
  <c r="P276" i="76"/>
  <c r="N273" i="76"/>
  <c r="P273" i="76"/>
  <c r="N283" i="75"/>
  <c r="P283" i="75"/>
  <c r="N275" i="75"/>
  <c r="P275" i="75"/>
  <c r="N178" i="75"/>
  <c r="P178" i="75"/>
  <c r="N282" i="74"/>
  <c r="P282" i="74"/>
  <c r="N272" i="74"/>
  <c r="P272" i="74"/>
  <c r="N271" i="74"/>
  <c r="P271" i="74"/>
  <c r="N281" i="73"/>
  <c r="P281" i="73"/>
  <c r="N99" i="73"/>
  <c r="P99" i="73"/>
  <c r="N177" i="73"/>
  <c r="P177" i="73"/>
  <c r="N280" i="72"/>
  <c r="P280" i="72"/>
  <c r="N87" i="72"/>
  <c r="P87" i="72"/>
  <c r="N109" i="72"/>
  <c r="P109" i="72"/>
  <c r="N279" i="69"/>
  <c r="P279" i="69"/>
  <c r="N278" i="68"/>
  <c r="P278" i="68"/>
  <c r="N139" i="68"/>
  <c r="P139" i="68"/>
  <c r="N277" i="71"/>
  <c r="P277" i="71"/>
  <c r="N45" i="71"/>
  <c r="P45" i="71"/>
  <c r="N48" i="71"/>
  <c r="P48" i="71"/>
  <c r="P278" i="33"/>
  <c r="P45" i="96"/>
  <c r="P283" i="94"/>
  <c r="P274" i="93"/>
  <c r="P279" i="85"/>
  <c r="P273" i="79"/>
  <c r="P274" i="74"/>
  <c r="C170" i="8"/>
  <c r="E170" i="8" s="1"/>
  <c r="C158" i="8"/>
  <c r="E158" i="8" s="1"/>
  <c r="E158" i="66"/>
  <c r="H158" i="66" s="1"/>
  <c r="C158" i="67" s="1"/>
  <c r="E158" i="67" s="1"/>
  <c r="H158" i="67" s="1"/>
  <c r="C158" i="70" s="1"/>
  <c r="E158" i="70" s="1"/>
  <c r="H158" i="70" s="1"/>
  <c r="C158" i="71" s="1"/>
  <c r="E158" i="71" s="1"/>
  <c r="H158" i="71" s="1"/>
  <c r="N275" i="33"/>
  <c r="P275" i="33"/>
  <c r="N271" i="96"/>
  <c r="P271" i="96"/>
  <c r="N281" i="95"/>
  <c r="P281" i="95"/>
  <c r="N262" i="95"/>
  <c r="P262" i="95"/>
  <c r="N87" i="94"/>
  <c r="P87" i="94"/>
  <c r="N277" i="91"/>
  <c r="P277" i="91"/>
  <c r="N273" i="90"/>
  <c r="P273" i="90"/>
  <c r="N178" i="89"/>
  <c r="P178" i="89"/>
  <c r="N272" i="88"/>
  <c r="P272" i="88"/>
  <c r="N177" i="87"/>
  <c r="P177" i="87"/>
  <c r="N87" i="86"/>
  <c r="P87" i="86"/>
  <c r="N140" i="85"/>
  <c r="P140" i="85"/>
  <c r="N99" i="79"/>
  <c r="P99" i="79"/>
  <c r="N109" i="78"/>
  <c r="P109" i="78"/>
  <c r="N273" i="74"/>
  <c r="P273" i="74"/>
  <c r="N178" i="73"/>
  <c r="P178" i="73"/>
  <c r="N272" i="72"/>
  <c r="P272" i="72"/>
  <c r="N99" i="69"/>
  <c r="P99" i="69"/>
  <c r="N280" i="68"/>
  <c r="P280" i="68"/>
  <c r="N279" i="93"/>
  <c r="C157" i="8"/>
  <c r="E157" i="8" s="1"/>
  <c r="E157" i="66"/>
  <c r="H157" i="66" s="1"/>
  <c r="C157" i="67" s="1"/>
  <c r="E157" i="67" s="1"/>
  <c r="H157" i="67" s="1"/>
  <c r="C157" i="70" s="1"/>
  <c r="E157" i="70" s="1"/>
  <c r="H157" i="70" s="1"/>
  <c r="C157" i="71" s="1"/>
  <c r="E157" i="71" s="1"/>
  <c r="H157" i="71" s="1"/>
  <c r="N274" i="33"/>
  <c r="P274" i="33"/>
  <c r="N280" i="95"/>
  <c r="P280" i="95"/>
  <c r="N279" i="94"/>
  <c r="P279" i="94"/>
  <c r="N139" i="93"/>
  <c r="P139" i="93"/>
  <c r="N273" i="91"/>
  <c r="P273" i="91"/>
  <c r="N275" i="90"/>
  <c r="P275" i="90"/>
  <c r="N178" i="90"/>
  <c r="P178" i="90"/>
  <c r="N282" i="89"/>
  <c r="P282" i="89"/>
  <c r="C248" i="8"/>
  <c r="E248" i="66"/>
  <c r="H248" i="66" s="1"/>
  <c r="C248" i="67" s="1"/>
  <c r="E248" i="67" s="1"/>
  <c r="H248" i="67" s="1"/>
  <c r="C248" i="70" s="1"/>
  <c r="E248" i="70" s="1"/>
  <c r="H248" i="70" s="1"/>
  <c r="C248" i="71" s="1"/>
  <c r="E248" i="71" s="1"/>
  <c r="H248" i="71" s="1"/>
  <c r="C168" i="8"/>
  <c r="E168" i="66"/>
  <c r="H168" i="66" s="1"/>
  <c r="C168" i="67" s="1"/>
  <c r="E168" i="67" s="1"/>
  <c r="H168" i="67" s="1"/>
  <c r="C168" i="70" s="1"/>
  <c r="E168" i="70" s="1"/>
  <c r="H168" i="70" s="1"/>
  <c r="C168" i="71" s="1"/>
  <c r="E168" i="71" s="1"/>
  <c r="H168" i="71" s="1"/>
  <c r="E127" i="66"/>
  <c r="H127" i="66" s="1"/>
  <c r="C127" i="67" s="1"/>
  <c r="E127" i="67" s="1"/>
  <c r="H127" i="67" s="1"/>
  <c r="C127" i="70" s="1"/>
  <c r="E127" i="70" s="1"/>
  <c r="H127" i="70" s="1"/>
  <c r="C127" i="71" s="1"/>
  <c r="E127" i="71" s="1"/>
  <c r="H127" i="71" s="1"/>
  <c r="C127" i="8"/>
  <c r="E127" i="8" s="1"/>
  <c r="C105" i="8"/>
  <c r="E105" i="8" s="1"/>
  <c r="E105" i="66"/>
  <c r="H105" i="66" s="1"/>
  <c r="C105" i="67" s="1"/>
  <c r="E105" i="67" s="1"/>
  <c r="H105" i="67" s="1"/>
  <c r="C105" i="70" s="1"/>
  <c r="E105" i="70" s="1"/>
  <c r="H105" i="70" s="1"/>
  <c r="C105" i="71" s="1"/>
  <c r="E105" i="71" s="1"/>
  <c r="H105" i="71" s="1"/>
  <c r="N281" i="33"/>
  <c r="P281" i="33"/>
  <c r="N177" i="33"/>
  <c r="P177" i="33"/>
  <c r="N280" i="96"/>
  <c r="P280" i="96"/>
  <c r="N109" i="96"/>
  <c r="P109" i="96"/>
  <c r="N279" i="95"/>
  <c r="P279" i="95"/>
  <c r="N259" i="94"/>
  <c r="P259" i="94"/>
  <c r="N45" i="93"/>
  <c r="P45" i="93"/>
  <c r="N218" i="93"/>
  <c r="P218" i="93"/>
  <c r="N152" i="93"/>
  <c r="P152" i="93"/>
  <c r="N82" i="93"/>
  <c r="P82" i="93"/>
  <c r="N167" i="92"/>
  <c r="P167" i="92"/>
  <c r="N98" i="92"/>
  <c r="P98" i="92"/>
  <c r="N28" i="92"/>
  <c r="P28" i="92"/>
  <c r="N275" i="91"/>
  <c r="P275" i="91"/>
  <c r="N178" i="91"/>
  <c r="P178" i="91"/>
  <c r="N248" i="91"/>
  <c r="P248" i="91"/>
  <c r="N184" i="91"/>
  <c r="P184" i="91"/>
  <c r="N274" i="90"/>
  <c r="P274" i="90"/>
  <c r="N271" i="90"/>
  <c r="P271" i="90"/>
  <c r="N182" i="89"/>
  <c r="P182" i="89"/>
  <c r="N280" i="88"/>
  <c r="P280" i="88"/>
  <c r="N87" i="88"/>
  <c r="P87" i="88"/>
  <c r="E247" i="66"/>
  <c r="H247" i="66" s="1"/>
  <c r="C247" i="67" s="1"/>
  <c r="E247" i="67" s="1"/>
  <c r="H247" i="67" s="1"/>
  <c r="C247" i="70" s="1"/>
  <c r="E247" i="70" s="1"/>
  <c r="H247" i="70" s="1"/>
  <c r="C247" i="71" s="1"/>
  <c r="E247" i="71" s="1"/>
  <c r="H247" i="71" s="1"/>
  <c r="C247" i="8"/>
  <c r="E247" i="8" s="1"/>
  <c r="C175" i="8"/>
  <c r="E175" i="66"/>
  <c r="H175" i="66" s="1"/>
  <c r="C175" i="67" s="1"/>
  <c r="E175" i="67" s="1"/>
  <c r="H175" i="67" s="1"/>
  <c r="C175" i="70" s="1"/>
  <c r="E175" i="70" s="1"/>
  <c r="H175" i="70" s="1"/>
  <c r="C175" i="71" s="1"/>
  <c r="E175" i="71" s="1"/>
  <c r="H175" i="71" s="1"/>
  <c r="C167" i="8"/>
  <c r="E167" i="66"/>
  <c r="H167" i="66" s="1"/>
  <c r="C167" i="67" s="1"/>
  <c r="E167" i="67" s="1"/>
  <c r="H167" i="67" s="1"/>
  <c r="C167" i="70" s="1"/>
  <c r="E167" i="70" s="1"/>
  <c r="H167" i="70" s="1"/>
  <c r="C167" i="71" s="1"/>
  <c r="E167" i="71" s="1"/>
  <c r="H167" i="71" s="1"/>
  <c r="C155" i="8"/>
  <c r="E155" i="66"/>
  <c r="H155" i="66" s="1"/>
  <c r="C155" i="67" s="1"/>
  <c r="E155" i="67" s="1"/>
  <c r="H155" i="67" s="1"/>
  <c r="C155" i="70" s="1"/>
  <c r="E155" i="70" s="1"/>
  <c r="H155" i="70" s="1"/>
  <c r="C155" i="71" s="1"/>
  <c r="E155" i="71" s="1"/>
  <c r="H155" i="71" s="1"/>
  <c r="C125" i="8"/>
  <c r="E125" i="66"/>
  <c r="H125" i="66" s="1"/>
  <c r="C125" i="67" s="1"/>
  <c r="E125" i="67" s="1"/>
  <c r="H125" i="67" s="1"/>
  <c r="C125" i="70" s="1"/>
  <c r="E125" i="70" s="1"/>
  <c r="H125" i="70" s="1"/>
  <c r="C125" i="71" s="1"/>
  <c r="E125" i="71" s="1"/>
  <c r="H125" i="71" s="1"/>
  <c r="E11" i="66"/>
  <c r="H11" i="66" s="1"/>
  <c r="C11" i="67" s="1"/>
  <c r="E11" i="67" s="1"/>
  <c r="H11" i="67" s="1"/>
  <c r="C11" i="70" s="1"/>
  <c r="E11" i="70" s="1"/>
  <c r="H11" i="70" s="1"/>
  <c r="C11" i="71" s="1"/>
  <c r="E11" i="71" s="1"/>
  <c r="H11" i="71" s="1"/>
  <c r="C11" i="8"/>
  <c r="E11" i="8" s="1"/>
  <c r="P140" i="33"/>
  <c r="P155" i="96"/>
  <c r="P276" i="94"/>
  <c r="P178" i="93"/>
  <c r="P45" i="92"/>
  <c r="P47" i="91"/>
  <c r="P271" i="89"/>
  <c r="P274" i="81"/>
  <c r="P284" i="76"/>
  <c r="P140" i="69"/>
  <c r="E193" i="66"/>
  <c r="H193" i="66" s="1"/>
  <c r="C193" i="67" s="1"/>
  <c r="E193" i="67" s="1"/>
  <c r="H193" i="67" s="1"/>
  <c r="C193" i="70" s="1"/>
  <c r="E193" i="70" s="1"/>
  <c r="H193" i="70" s="1"/>
  <c r="C193" i="71" s="1"/>
  <c r="E193" i="71" s="1"/>
  <c r="H193" i="71" s="1"/>
  <c r="C193" i="8"/>
  <c r="E88" i="66"/>
  <c r="H88" i="66" s="1"/>
  <c r="C88" i="67" s="1"/>
  <c r="E88" i="67" s="1"/>
  <c r="H88" i="67" s="1"/>
  <c r="C88" i="70" s="1"/>
  <c r="E88" i="70" s="1"/>
  <c r="H88" i="70" s="1"/>
  <c r="C88" i="71" s="1"/>
  <c r="E88" i="71" s="1"/>
  <c r="H88" i="71" s="1"/>
  <c r="C88" i="8"/>
  <c r="E88" i="8" s="1"/>
  <c r="N272" i="96"/>
  <c r="P272" i="96"/>
  <c r="N109" i="94"/>
  <c r="P109" i="94"/>
  <c r="N139" i="92"/>
  <c r="P139" i="92"/>
  <c r="N48" i="91"/>
  <c r="P48" i="91"/>
  <c r="N284" i="90"/>
  <c r="P284" i="90"/>
  <c r="N281" i="87"/>
  <c r="P281" i="87"/>
  <c r="N280" i="86"/>
  <c r="P280" i="86"/>
  <c r="N277" i="83"/>
  <c r="P277" i="83"/>
  <c r="N178" i="81"/>
  <c r="P178" i="81"/>
  <c r="N282" i="80"/>
  <c r="P282" i="80"/>
  <c r="N45" i="75"/>
  <c r="P45" i="75"/>
  <c r="N274" i="72"/>
  <c r="P274" i="72"/>
  <c r="N279" i="71"/>
  <c r="P279" i="71"/>
  <c r="E169" i="66"/>
  <c r="H169" i="66" s="1"/>
  <c r="C169" i="67" s="1"/>
  <c r="E169" i="67" s="1"/>
  <c r="H169" i="67" s="1"/>
  <c r="C169" i="70" s="1"/>
  <c r="E169" i="70" s="1"/>
  <c r="H169" i="70" s="1"/>
  <c r="C169" i="71" s="1"/>
  <c r="E169" i="71" s="1"/>
  <c r="H169" i="71" s="1"/>
  <c r="C169" i="8"/>
  <c r="C119" i="8"/>
  <c r="E119" i="66"/>
  <c r="H119" i="66" s="1"/>
  <c r="C119" i="67" s="1"/>
  <c r="E119" i="67" s="1"/>
  <c r="H119" i="67" s="1"/>
  <c r="C119" i="70" s="1"/>
  <c r="E119" i="70" s="1"/>
  <c r="H119" i="70" s="1"/>
  <c r="C119" i="71" s="1"/>
  <c r="E119" i="71" s="1"/>
  <c r="H119" i="71" s="1"/>
  <c r="N177" i="96"/>
  <c r="P177" i="96"/>
  <c r="E166" i="66"/>
  <c r="H166" i="66" s="1"/>
  <c r="C166" i="67" s="1"/>
  <c r="E166" i="67" s="1"/>
  <c r="H166" i="67" s="1"/>
  <c r="C166" i="70" s="1"/>
  <c r="E166" i="70" s="1"/>
  <c r="H166" i="70" s="1"/>
  <c r="C166" i="71" s="1"/>
  <c r="E166" i="71" s="1"/>
  <c r="H166" i="71" s="1"/>
  <c r="C166" i="8"/>
  <c r="E166" i="8" s="1"/>
  <c r="C103" i="8"/>
  <c r="E103" i="66"/>
  <c r="H103" i="66" s="1"/>
  <c r="C103" i="67" s="1"/>
  <c r="E103" i="67" s="1"/>
  <c r="H103" i="67" s="1"/>
  <c r="C103" i="70" s="1"/>
  <c r="E103" i="70" s="1"/>
  <c r="H103" i="70" s="1"/>
  <c r="C103" i="71" s="1"/>
  <c r="E103" i="71" s="1"/>
  <c r="H103" i="71" s="1"/>
  <c r="N282" i="92"/>
  <c r="P282" i="92"/>
  <c r="N274" i="92"/>
  <c r="P274" i="92"/>
  <c r="N272" i="92"/>
  <c r="P272" i="92"/>
  <c r="N271" i="92"/>
  <c r="P271" i="92"/>
  <c r="N281" i="91"/>
  <c r="P281" i="91"/>
  <c r="N99" i="91"/>
  <c r="P99" i="91"/>
  <c r="N177" i="91"/>
  <c r="P177" i="91"/>
  <c r="N280" i="90"/>
  <c r="P280" i="90"/>
  <c r="N87" i="90"/>
  <c r="P87" i="90"/>
  <c r="N109" i="90"/>
  <c r="P109" i="90"/>
  <c r="N279" i="89"/>
  <c r="P279" i="89"/>
  <c r="N140" i="89"/>
  <c r="P140" i="89"/>
  <c r="N278" i="88"/>
  <c r="P278" i="88"/>
  <c r="N139" i="88"/>
  <c r="P139" i="88"/>
  <c r="N49" i="88"/>
  <c r="P49" i="88"/>
  <c r="N45" i="87"/>
  <c r="P45" i="87"/>
  <c r="N284" i="86"/>
  <c r="P284" i="86"/>
  <c r="N276" i="86"/>
  <c r="P276" i="86"/>
  <c r="N283" i="85"/>
  <c r="P283" i="85"/>
  <c r="N275" i="85"/>
  <c r="P275" i="85"/>
  <c r="N178" i="85"/>
  <c r="P178" i="85"/>
  <c r="N282" i="84"/>
  <c r="P282" i="84"/>
  <c r="N274" i="84"/>
  <c r="P274" i="84"/>
  <c r="N272" i="84"/>
  <c r="P272" i="84"/>
  <c r="N271" i="84"/>
  <c r="P271" i="84"/>
  <c r="N281" i="83"/>
  <c r="P281" i="83"/>
  <c r="N99" i="83"/>
  <c r="P99" i="83"/>
  <c r="N177" i="83"/>
  <c r="P177" i="83"/>
  <c r="N280" i="82"/>
  <c r="P280" i="82"/>
  <c r="N109" i="82"/>
  <c r="P109" i="82"/>
  <c r="N279" i="81"/>
  <c r="P279" i="81"/>
  <c r="N140" i="81"/>
  <c r="P140" i="81"/>
  <c r="N278" i="80"/>
  <c r="P278" i="80"/>
  <c r="N139" i="80"/>
  <c r="P139" i="80"/>
  <c r="N277" i="79"/>
  <c r="P277" i="79"/>
  <c r="N45" i="79"/>
  <c r="P45" i="79"/>
  <c r="N284" i="78"/>
  <c r="P284" i="78"/>
  <c r="N276" i="78"/>
  <c r="P276" i="78"/>
  <c r="N273" i="78"/>
  <c r="P273" i="78"/>
  <c r="N283" i="77"/>
  <c r="P283" i="77"/>
  <c r="N275" i="77"/>
  <c r="P275" i="77"/>
  <c r="N178" i="77"/>
  <c r="P178" i="77"/>
  <c r="N282" i="76"/>
  <c r="P282" i="76"/>
  <c r="N274" i="76"/>
  <c r="P274" i="76"/>
  <c r="N272" i="76"/>
  <c r="P272" i="76"/>
  <c r="N271" i="76"/>
  <c r="P271" i="76"/>
  <c r="N99" i="75"/>
  <c r="P99" i="75"/>
  <c r="N280" i="74"/>
  <c r="P280" i="74"/>
  <c r="N87" i="74"/>
  <c r="P87" i="74"/>
  <c r="N109" i="74"/>
  <c r="P109" i="74"/>
  <c r="N279" i="73"/>
  <c r="P279" i="73"/>
  <c r="N140" i="73"/>
  <c r="P140" i="73"/>
  <c r="N278" i="72"/>
  <c r="P278" i="72"/>
  <c r="N139" i="72"/>
  <c r="P139" i="72"/>
  <c r="P139" i="33"/>
  <c r="P284" i="95"/>
  <c r="P275" i="94"/>
  <c r="P272" i="93"/>
  <c r="P273" i="92"/>
  <c r="P279" i="90"/>
  <c r="P278" i="86"/>
  <c r="P87" i="83"/>
  <c r="C129" i="8"/>
  <c r="E129" i="8" s="1"/>
  <c r="E129" i="66"/>
  <c r="H129" i="66" s="1"/>
  <c r="C129" i="67" s="1"/>
  <c r="E129" i="67" s="1"/>
  <c r="H129" i="67" s="1"/>
  <c r="C129" i="70" s="1"/>
  <c r="E129" i="70" s="1"/>
  <c r="H129" i="70" s="1"/>
  <c r="C129" i="71" s="1"/>
  <c r="E129" i="71" s="1"/>
  <c r="H129" i="71" s="1"/>
  <c r="N178" i="33"/>
  <c r="P178" i="33"/>
  <c r="N282" i="96"/>
  <c r="P282" i="96"/>
  <c r="N99" i="95"/>
  <c r="P99" i="95"/>
  <c r="N278" i="92"/>
  <c r="P278" i="92"/>
  <c r="N45" i="91"/>
  <c r="P45" i="91"/>
  <c r="N275" i="89"/>
  <c r="P275" i="89"/>
  <c r="N45" i="83"/>
  <c r="P45" i="83"/>
  <c r="N273" i="82"/>
  <c r="P273" i="82"/>
  <c r="N275" i="81"/>
  <c r="P275" i="81"/>
  <c r="N272" i="80"/>
  <c r="P272" i="80"/>
  <c r="N278" i="76"/>
  <c r="P278" i="76"/>
  <c r="N276" i="74"/>
  <c r="P276" i="74"/>
  <c r="P139" i="84"/>
  <c r="N282" i="33"/>
  <c r="P282" i="33"/>
  <c r="C173" i="8"/>
  <c r="E173" i="8" s="1"/>
  <c r="E173" i="66"/>
  <c r="H173" i="66" s="1"/>
  <c r="C173" i="67" s="1"/>
  <c r="E173" i="67" s="1"/>
  <c r="H173" i="67" s="1"/>
  <c r="C173" i="70" s="1"/>
  <c r="E173" i="70" s="1"/>
  <c r="H173" i="70" s="1"/>
  <c r="C173" i="71" s="1"/>
  <c r="E173" i="71" s="1"/>
  <c r="H173" i="71" s="1"/>
  <c r="C165" i="8"/>
  <c r="E165" i="8" s="1"/>
  <c r="E165" i="66"/>
  <c r="H165" i="66" s="1"/>
  <c r="C165" i="67" s="1"/>
  <c r="E165" i="67" s="1"/>
  <c r="H165" i="67" s="1"/>
  <c r="C165" i="70" s="1"/>
  <c r="E165" i="70" s="1"/>
  <c r="H165" i="70" s="1"/>
  <c r="C165" i="71" s="1"/>
  <c r="E165" i="71" s="1"/>
  <c r="H165" i="71" s="1"/>
  <c r="E153" i="66"/>
  <c r="H153" i="66" s="1"/>
  <c r="C153" i="67" s="1"/>
  <c r="E153" i="67" s="1"/>
  <c r="H153" i="67" s="1"/>
  <c r="C153" i="70" s="1"/>
  <c r="E153" i="70" s="1"/>
  <c r="H153" i="70" s="1"/>
  <c r="C153" i="71" s="1"/>
  <c r="E153" i="71" s="1"/>
  <c r="H153" i="71" s="1"/>
  <c r="C153" i="8"/>
  <c r="E123" i="66"/>
  <c r="H123" i="66" s="1"/>
  <c r="C123" i="67" s="1"/>
  <c r="E123" i="67" s="1"/>
  <c r="H123" i="67" s="1"/>
  <c r="C123" i="70" s="1"/>
  <c r="E123" i="70" s="1"/>
  <c r="H123" i="70" s="1"/>
  <c r="C123" i="71" s="1"/>
  <c r="E123" i="71" s="1"/>
  <c r="H123" i="71" s="1"/>
  <c r="C123" i="8"/>
  <c r="E123" i="8" s="1"/>
  <c r="E102" i="66"/>
  <c r="H102" i="66" s="1"/>
  <c r="C102" i="67" s="1"/>
  <c r="E102" i="67" s="1"/>
  <c r="H102" i="67" s="1"/>
  <c r="C102" i="70" s="1"/>
  <c r="E102" i="70" s="1"/>
  <c r="H102" i="70" s="1"/>
  <c r="C102" i="71" s="1"/>
  <c r="E102" i="71" s="1"/>
  <c r="H102" i="71" s="1"/>
  <c r="C102" i="8"/>
  <c r="E102" i="8" s="1"/>
  <c r="N271" i="93"/>
  <c r="P271" i="93"/>
  <c r="N281" i="92"/>
  <c r="P281" i="92"/>
  <c r="N99" i="92"/>
  <c r="P99" i="92"/>
  <c r="N177" i="92"/>
  <c r="P177" i="92"/>
  <c r="N109" i="91"/>
  <c r="P109" i="91"/>
  <c r="N140" i="90"/>
  <c r="P140" i="90"/>
  <c r="N126" i="90"/>
  <c r="P126" i="90"/>
  <c r="N278" i="89"/>
  <c r="P278" i="89"/>
  <c r="N139" i="89"/>
  <c r="P139" i="89"/>
  <c r="N277" i="88"/>
  <c r="P277" i="88"/>
  <c r="N45" i="88"/>
  <c r="P45" i="88"/>
  <c r="N284" i="87"/>
  <c r="P284" i="87"/>
  <c r="N276" i="87"/>
  <c r="P276" i="87"/>
  <c r="N273" i="87"/>
  <c r="P273" i="87"/>
  <c r="N47" i="87"/>
  <c r="P47" i="87"/>
  <c r="N283" i="86"/>
  <c r="P283" i="86"/>
  <c r="N275" i="86"/>
  <c r="P275" i="86"/>
  <c r="N178" i="86"/>
  <c r="P178" i="86"/>
  <c r="N282" i="85"/>
  <c r="P282" i="85"/>
  <c r="N274" i="85"/>
  <c r="P274" i="85"/>
  <c r="N272" i="85"/>
  <c r="P272" i="85"/>
  <c r="N271" i="85"/>
  <c r="P271" i="85"/>
  <c r="N99" i="84"/>
  <c r="P99" i="84"/>
  <c r="N177" i="84"/>
  <c r="P177" i="84"/>
  <c r="N280" i="83"/>
  <c r="P280" i="83"/>
  <c r="N109" i="83"/>
  <c r="P109" i="83"/>
  <c r="N279" i="82"/>
  <c r="P279" i="82"/>
  <c r="N140" i="82"/>
  <c r="P140" i="82"/>
  <c r="N126" i="82"/>
  <c r="P126" i="82"/>
  <c r="N278" i="81"/>
  <c r="P278" i="81"/>
  <c r="N139" i="81"/>
  <c r="P139" i="81"/>
  <c r="N277" i="80"/>
  <c r="P277" i="80"/>
  <c r="N45" i="80"/>
  <c r="P45" i="80"/>
  <c r="N284" i="79"/>
  <c r="P284" i="79"/>
  <c r="N276" i="79"/>
  <c r="P276" i="79"/>
  <c r="N283" i="78"/>
  <c r="P283" i="78"/>
  <c r="N275" i="78"/>
  <c r="P275" i="78"/>
  <c r="N178" i="78"/>
  <c r="P178" i="78"/>
  <c r="N282" i="77"/>
  <c r="P282" i="77"/>
  <c r="N274" i="77"/>
  <c r="P274" i="77"/>
  <c r="N272" i="77"/>
  <c r="P272" i="77"/>
  <c r="N271" i="77"/>
  <c r="P271" i="77"/>
  <c r="N281" i="76"/>
  <c r="P281" i="76"/>
  <c r="N99" i="76"/>
  <c r="P99" i="76"/>
  <c r="N177" i="76"/>
  <c r="P177" i="76"/>
  <c r="N280" i="75"/>
  <c r="P280" i="75"/>
  <c r="N87" i="75"/>
  <c r="P87" i="75"/>
  <c r="N109" i="75"/>
  <c r="P109" i="75"/>
  <c r="P271" i="33"/>
  <c r="P277" i="95"/>
  <c r="P273" i="94"/>
  <c r="P13" i="93"/>
  <c r="P271" i="81"/>
  <c r="P279" i="78"/>
  <c r="N284" i="72"/>
  <c r="P284" i="72"/>
  <c r="N47" i="72"/>
  <c r="P47" i="72"/>
  <c r="N275" i="69"/>
  <c r="P275" i="69"/>
  <c r="N282" i="68"/>
  <c r="P282" i="68"/>
  <c r="N274" i="68"/>
  <c r="P274" i="68"/>
  <c r="N272" i="68"/>
  <c r="P272" i="68"/>
  <c r="N177" i="71"/>
  <c r="P177" i="71"/>
  <c r="P271" i="95"/>
  <c r="P279" i="92"/>
  <c r="P140" i="92"/>
  <c r="P126" i="92"/>
  <c r="P282" i="91"/>
  <c r="P274" i="91"/>
  <c r="P276" i="89"/>
  <c r="P178" i="88"/>
  <c r="P271" i="68"/>
  <c r="N280" i="85"/>
  <c r="P280" i="85"/>
  <c r="N87" i="85"/>
  <c r="P87" i="85"/>
  <c r="N109" i="85"/>
  <c r="P109" i="85"/>
  <c r="N279" i="84"/>
  <c r="P279" i="84"/>
  <c r="N140" i="84"/>
  <c r="P140" i="84"/>
  <c r="N278" i="83"/>
  <c r="P278" i="83"/>
  <c r="N139" i="83"/>
  <c r="P139" i="83"/>
  <c r="N271" i="79"/>
  <c r="P271" i="79"/>
  <c r="N279" i="76"/>
  <c r="P279" i="76"/>
  <c r="N140" i="76"/>
  <c r="P140" i="76"/>
  <c r="N278" i="75"/>
  <c r="P278" i="75"/>
  <c r="N277" i="74"/>
  <c r="P277" i="74"/>
  <c r="N45" i="74"/>
  <c r="P45" i="74"/>
  <c r="N284" i="73"/>
  <c r="P284" i="73"/>
  <c r="N283" i="72"/>
  <c r="P283" i="72"/>
  <c r="N275" i="72"/>
  <c r="P275" i="72"/>
  <c r="N274" i="69"/>
  <c r="P274" i="69"/>
  <c r="N272" i="69"/>
  <c r="P272" i="69"/>
  <c r="N271" i="69"/>
  <c r="P271" i="69"/>
  <c r="N177" i="68"/>
  <c r="P177" i="68"/>
  <c r="N280" i="71"/>
  <c r="P280" i="71"/>
  <c r="N87" i="71"/>
  <c r="P87" i="71"/>
  <c r="N109" i="71"/>
  <c r="P109" i="71"/>
  <c r="N282" i="95"/>
  <c r="P280" i="33"/>
  <c r="P87" i="33"/>
  <c r="P109" i="33"/>
  <c r="P279" i="96"/>
  <c r="P140" i="96"/>
  <c r="P278" i="95"/>
  <c r="P139" i="95"/>
  <c r="P277" i="94"/>
  <c r="P45" i="94"/>
  <c r="P284" i="93"/>
  <c r="P276" i="93"/>
  <c r="P273" i="93"/>
  <c r="P109" i="89"/>
  <c r="P278" i="87"/>
  <c r="P45" i="86"/>
  <c r="P271" i="83"/>
  <c r="P99" i="82"/>
  <c r="P276" i="81"/>
  <c r="P109" i="81"/>
  <c r="P275" i="80"/>
  <c r="P282" i="75"/>
  <c r="P272" i="75"/>
  <c r="P280" i="73"/>
  <c r="P273" i="72"/>
  <c r="P283" i="71"/>
  <c r="P277" i="73"/>
  <c r="P283" i="69"/>
  <c r="P45" i="69"/>
  <c r="N271" i="91"/>
  <c r="P271" i="91"/>
  <c r="N281" i="90"/>
  <c r="P281" i="90"/>
  <c r="N99" i="90"/>
  <c r="P99" i="90"/>
  <c r="N177" i="90"/>
  <c r="P177" i="90"/>
  <c r="N86" i="90"/>
  <c r="P86" i="90"/>
  <c r="N41" i="84"/>
  <c r="P41" i="84"/>
  <c r="N279" i="80"/>
  <c r="P279" i="80"/>
  <c r="N140" i="80"/>
  <c r="P140" i="80"/>
  <c r="N278" i="79"/>
  <c r="P278" i="79"/>
  <c r="N139" i="79"/>
  <c r="P139" i="79"/>
  <c r="N277" i="78"/>
  <c r="P277" i="78"/>
  <c r="N45" i="78"/>
  <c r="P45" i="78"/>
  <c r="N41" i="76"/>
  <c r="P41" i="76"/>
  <c r="N271" i="75"/>
  <c r="P271" i="75"/>
  <c r="N281" i="74"/>
  <c r="P281" i="74"/>
  <c r="N99" i="74"/>
  <c r="P99" i="74"/>
  <c r="N177" i="74"/>
  <c r="P177" i="74"/>
  <c r="N87" i="73"/>
  <c r="P87" i="73"/>
  <c r="N109" i="73"/>
  <c r="P109" i="73"/>
  <c r="N277" i="68"/>
  <c r="P277" i="68"/>
  <c r="N284" i="71"/>
  <c r="P284" i="71"/>
  <c r="N276" i="71"/>
  <c r="P276" i="71"/>
  <c r="N273" i="71"/>
  <c r="P273" i="71"/>
  <c r="P284" i="33"/>
  <c r="P276" i="33"/>
  <c r="P273" i="33"/>
  <c r="P283" i="96"/>
  <c r="P275" i="96"/>
  <c r="P178" i="96"/>
  <c r="P274" i="95"/>
  <c r="P281" i="94"/>
  <c r="P99" i="94"/>
  <c r="P177" i="94"/>
  <c r="P280" i="93"/>
  <c r="P87" i="93"/>
  <c r="P109" i="93"/>
  <c r="P280" i="89"/>
  <c r="P140" i="88"/>
  <c r="P271" i="87"/>
  <c r="P45" i="82"/>
  <c r="P280" i="81"/>
  <c r="P99" i="78"/>
  <c r="P284" i="77"/>
  <c r="P178" i="76"/>
  <c r="P274" i="75"/>
  <c r="P139" i="73"/>
  <c r="P282" i="69"/>
  <c r="P178" i="69"/>
  <c r="P274" i="71"/>
  <c r="N277" i="69"/>
  <c r="P277" i="69"/>
  <c r="N276" i="68"/>
  <c r="P276" i="68"/>
  <c r="N275" i="71"/>
  <c r="P275" i="71"/>
  <c r="N178" i="71"/>
  <c r="P178" i="71"/>
  <c r="P279" i="74"/>
  <c r="P45" i="73"/>
  <c r="P276" i="72"/>
  <c r="P284" i="68"/>
  <c r="P99" i="71"/>
  <c r="N140" i="74"/>
  <c r="P140" i="74"/>
  <c r="N277" i="72"/>
  <c r="P277" i="72"/>
  <c r="N45" i="72"/>
  <c r="P45" i="72"/>
  <c r="N284" i="69"/>
  <c r="P284" i="69"/>
  <c r="N276" i="69"/>
  <c r="P276" i="69"/>
  <c r="N273" i="69"/>
  <c r="P273" i="69"/>
  <c r="N275" i="68"/>
  <c r="P275" i="68"/>
  <c r="N178" i="68"/>
  <c r="P178" i="68"/>
  <c r="N272" i="71"/>
  <c r="P272" i="71"/>
  <c r="P272" i="91"/>
  <c r="P279" i="88"/>
  <c r="P139" i="87"/>
  <c r="P277" i="82"/>
  <c r="P177" i="82"/>
  <c r="P273" i="81"/>
  <c r="P274" i="79"/>
  <c r="P273" i="77"/>
  <c r="P283" i="68"/>
  <c r="P273" i="68"/>
  <c r="P126" i="85"/>
  <c r="P126" i="84"/>
  <c r="P126" i="83"/>
  <c r="P126" i="74"/>
  <c r="P126" i="89"/>
  <c r="P126" i="88"/>
  <c r="P126" i="87"/>
  <c r="P126" i="86"/>
  <c r="P126" i="76"/>
  <c r="P126" i="75"/>
  <c r="P126" i="91"/>
  <c r="P126" i="77"/>
  <c r="P126" i="78"/>
  <c r="P126" i="73"/>
  <c r="P126" i="33"/>
  <c r="P126" i="96"/>
  <c r="P126" i="95"/>
  <c r="P126" i="94"/>
  <c r="P126" i="93"/>
  <c r="P126" i="79"/>
  <c r="P126" i="71"/>
  <c r="P126" i="80"/>
  <c r="P126" i="68"/>
  <c r="P126" i="81"/>
  <c r="P126" i="72"/>
  <c r="P126" i="69"/>
  <c r="P49" i="87"/>
  <c r="P49" i="86"/>
  <c r="P49" i="85"/>
  <c r="P49" i="33"/>
  <c r="P49" i="92"/>
  <c r="P49" i="84"/>
  <c r="P49" i="96"/>
  <c r="P49" i="83"/>
  <c r="P49" i="82"/>
  <c r="P49" i="81"/>
  <c r="P49" i="80"/>
  <c r="P49" i="79"/>
  <c r="P49" i="78"/>
  <c r="P49" i="77"/>
  <c r="P49" i="76"/>
  <c r="P49" i="95"/>
  <c r="P49" i="90"/>
  <c r="P49" i="75"/>
  <c r="P49" i="74"/>
  <c r="P49" i="73"/>
  <c r="P49" i="72"/>
  <c r="P49" i="94"/>
  <c r="P49" i="69"/>
  <c r="P49" i="68"/>
  <c r="P49" i="71"/>
  <c r="P49" i="93"/>
  <c r="P49" i="91"/>
  <c r="P49" i="89"/>
  <c r="P48" i="87"/>
  <c r="P48" i="81"/>
  <c r="P48" i="74"/>
  <c r="P48" i="33"/>
  <c r="P48" i="93"/>
  <c r="P48" i="90"/>
  <c r="P48" i="80"/>
  <c r="P48" i="73"/>
  <c r="P48" i="86"/>
  <c r="P48" i="79"/>
  <c r="P48" i="72"/>
  <c r="P48" i="78"/>
  <c r="P48" i="84"/>
  <c r="P48" i="77"/>
  <c r="P48" i="69"/>
  <c r="P48" i="96"/>
  <c r="P48" i="95"/>
  <c r="P48" i="89"/>
  <c r="P48" i="76"/>
  <c r="P48" i="68"/>
  <c r="P48" i="92"/>
  <c r="P48" i="83"/>
  <c r="P48" i="94"/>
  <c r="P48" i="88"/>
  <c r="P48" i="82"/>
  <c r="P48" i="75"/>
  <c r="P47" i="33"/>
  <c r="P47" i="94"/>
  <c r="P47" i="83"/>
  <c r="P47" i="79"/>
  <c r="P47" i="92"/>
  <c r="P47" i="86"/>
  <c r="P47" i="75"/>
  <c r="P47" i="69"/>
  <c r="P47" i="96"/>
  <c r="P47" i="89"/>
  <c r="P47" i="82"/>
  <c r="P47" i="78"/>
  <c r="P47" i="93"/>
  <c r="P47" i="85"/>
  <c r="P47" i="74"/>
  <c r="P47" i="68"/>
  <c r="P47" i="81"/>
  <c r="P47" i="77"/>
  <c r="P47" i="95"/>
  <c r="P47" i="90"/>
  <c r="P47" i="88"/>
  <c r="P47" i="84"/>
  <c r="P47" i="73"/>
  <c r="P47" i="71"/>
  <c r="P47" i="80"/>
  <c r="P47" i="76"/>
  <c r="P41" i="89"/>
  <c r="P41" i="96"/>
  <c r="P41" i="94"/>
  <c r="P41" i="81"/>
  <c r="P41" i="73"/>
  <c r="P41" i="90"/>
  <c r="P41" i="86"/>
  <c r="P41" i="78"/>
  <c r="P41" i="68"/>
  <c r="P41" i="91"/>
  <c r="P41" i="83"/>
  <c r="P41" i="75"/>
  <c r="P41" i="92"/>
  <c r="P41" i="88"/>
  <c r="P41" i="80"/>
  <c r="P41" i="72"/>
  <c r="P41" i="33"/>
  <c r="P41" i="95"/>
  <c r="P41" i="93"/>
  <c r="P41" i="85"/>
  <c r="P41" i="77"/>
  <c r="P41" i="71"/>
  <c r="P41" i="82"/>
  <c r="P41" i="74"/>
  <c r="P41" i="87"/>
  <c r="P41" i="79"/>
  <c r="P41" i="69"/>
  <c r="P41" i="70"/>
  <c r="P281" i="70"/>
  <c r="P282" i="70"/>
  <c r="P274" i="70"/>
  <c r="P275" i="70"/>
  <c r="P99" i="70"/>
  <c r="P178" i="70"/>
  <c r="P272" i="70"/>
  <c r="P283" i="70"/>
  <c r="P177" i="70"/>
  <c r="P280" i="70"/>
  <c r="P87" i="70"/>
  <c r="P109" i="70"/>
  <c r="P279" i="70"/>
  <c r="P140" i="70"/>
  <c r="P126" i="70"/>
  <c r="P278" i="70"/>
  <c r="P139" i="70"/>
  <c r="P49" i="70"/>
  <c r="P277" i="70"/>
  <c r="P45" i="70"/>
  <c r="P48" i="70"/>
  <c r="P284" i="70"/>
  <c r="P276" i="70"/>
  <c r="P273" i="70"/>
  <c r="P47" i="70"/>
  <c r="P41" i="67"/>
  <c r="P271" i="67"/>
  <c r="P275" i="67"/>
  <c r="P274" i="67"/>
  <c r="P99" i="67"/>
  <c r="E248" i="8"/>
  <c r="P45" i="67"/>
  <c r="P283" i="67"/>
  <c r="P178" i="67"/>
  <c r="P281" i="67"/>
  <c r="P177" i="67"/>
  <c r="P282" i="67"/>
  <c r="P272" i="67"/>
  <c r="P277" i="67"/>
  <c r="P48" i="67"/>
  <c r="P280" i="67"/>
  <c r="P87" i="67"/>
  <c r="P279" i="67"/>
  <c r="P140" i="67"/>
  <c r="P126" i="67"/>
  <c r="P278" i="67"/>
  <c r="P139" i="67"/>
  <c r="P49" i="67"/>
  <c r="E10" i="8"/>
  <c r="E119" i="8"/>
  <c r="P109" i="67"/>
  <c r="P284" i="67"/>
  <c r="P276" i="67"/>
  <c r="P273" i="67"/>
  <c r="P47" i="67"/>
  <c r="E93" i="8"/>
  <c r="N281" i="66"/>
  <c r="P281" i="66"/>
  <c r="N99" i="66"/>
  <c r="P99" i="66"/>
  <c r="N177" i="66"/>
  <c r="P177" i="66"/>
  <c r="N278" i="66"/>
  <c r="N139" i="66"/>
  <c r="N49" i="66"/>
  <c r="N277" i="66"/>
  <c r="P277" i="66"/>
  <c r="N45" i="66"/>
  <c r="P45" i="66"/>
  <c r="N48" i="66"/>
  <c r="P48" i="66"/>
  <c r="P139" i="66"/>
  <c r="N279" i="66"/>
  <c r="P279" i="66"/>
  <c r="N140" i="66"/>
  <c r="P140" i="66"/>
  <c r="N126" i="66"/>
  <c r="P126" i="66"/>
  <c r="N284" i="66"/>
  <c r="N276" i="66"/>
  <c r="N47" i="66"/>
  <c r="N283" i="66"/>
  <c r="N275" i="66"/>
  <c r="N178" i="66"/>
  <c r="N41" i="66"/>
  <c r="N282" i="66"/>
  <c r="N274" i="66"/>
  <c r="N272" i="66"/>
  <c r="N271" i="66"/>
  <c r="N280" i="66"/>
  <c r="N87" i="66"/>
  <c r="N109" i="66"/>
  <c r="C39" i="8"/>
  <c r="E239" i="8"/>
  <c r="E122" i="8"/>
  <c r="E189" i="8"/>
  <c r="E155" i="8"/>
  <c r="E103" i="8"/>
  <c r="N249" i="33"/>
  <c r="P249" i="33"/>
  <c r="N185" i="33"/>
  <c r="P185" i="33"/>
  <c r="N116" i="33"/>
  <c r="P116" i="33"/>
  <c r="N12" i="33"/>
  <c r="P12" i="33"/>
  <c r="N240" i="96"/>
  <c r="P240" i="96"/>
  <c r="N174" i="96"/>
  <c r="P174" i="96"/>
  <c r="P106" i="96"/>
  <c r="N106" i="96"/>
  <c r="P35" i="96"/>
  <c r="N35" i="96"/>
  <c r="N223" i="95"/>
  <c r="P223" i="95"/>
  <c r="N165" i="95"/>
  <c r="P165" i="95"/>
  <c r="N105" i="95"/>
  <c r="P105" i="95"/>
  <c r="N63" i="95"/>
  <c r="P63" i="95"/>
  <c r="N270" i="94"/>
  <c r="P270" i="94"/>
  <c r="N182" i="94"/>
  <c r="P182" i="94"/>
  <c r="N264" i="33"/>
  <c r="P264" i="33"/>
  <c r="N256" i="33"/>
  <c r="P256" i="33"/>
  <c r="N248" i="33"/>
  <c r="P248" i="33"/>
  <c r="N240" i="33"/>
  <c r="P240" i="33"/>
  <c r="N232" i="33"/>
  <c r="P232" i="33"/>
  <c r="N224" i="33"/>
  <c r="P224" i="33"/>
  <c r="N216" i="33"/>
  <c r="P216" i="33"/>
  <c r="N208" i="33"/>
  <c r="P208" i="33"/>
  <c r="N200" i="33"/>
  <c r="P200" i="33"/>
  <c r="N192" i="33"/>
  <c r="P192" i="33"/>
  <c r="N184" i="33"/>
  <c r="P184" i="33"/>
  <c r="N174" i="33"/>
  <c r="P174" i="33"/>
  <c r="N166" i="33"/>
  <c r="P166" i="33"/>
  <c r="N158" i="33"/>
  <c r="P158" i="33"/>
  <c r="N150" i="33"/>
  <c r="P150" i="33"/>
  <c r="N142" i="33"/>
  <c r="P142" i="33"/>
  <c r="N132" i="33"/>
  <c r="P132" i="33"/>
  <c r="N123" i="33"/>
  <c r="P123" i="33"/>
  <c r="N115" i="33"/>
  <c r="P115" i="33"/>
  <c r="N106" i="33"/>
  <c r="P106" i="33"/>
  <c r="N97" i="33"/>
  <c r="P97" i="33"/>
  <c r="N89" i="33"/>
  <c r="P89" i="33"/>
  <c r="N80" i="33"/>
  <c r="P80" i="33"/>
  <c r="N72" i="33"/>
  <c r="P72" i="33"/>
  <c r="N64" i="33"/>
  <c r="P64" i="33"/>
  <c r="N56" i="33"/>
  <c r="P56" i="33"/>
  <c r="N44" i="33"/>
  <c r="P44" i="33"/>
  <c r="N35" i="33"/>
  <c r="P35" i="33"/>
  <c r="N27" i="33"/>
  <c r="P27" i="33"/>
  <c r="N19" i="33"/>
  <c r="P19" i="33"/>
  <c r="N11" i="33"/>
  <c r="P11" i="33"/>
  <c r="N263" i="96"/>
  <c r="P263" i="96"/>
  <c r="N255" i="96"/>
  <c r="P255" i="96"/>
  <c r="N247" i="96"/>
  <c r="P247" i="96"/>
  <c r="N239" i="96"/>
  <c r="P239" i="96"/>
  <c r="N231" i="96"/>
  <c r="P231" i="96"/>
  <c r="N223" i="96"/>
  <c r="P223" i="96"/>
  <c r="N215" i="96"/>
  <c r="P215" i="96"/>
  <c r="N207" i="96"/>
  <c r="P207" i="96"/>
  <c r="N199" i="96"/>
  <c r="P199" i="96"/>
  <c r="N191" i="96"/>
  <c r="P191" i="96"/>
  <c r="N183" i="96"/>
  <c r="P183" i="96"/>
  <c r="N173" i="96"/>
  <c r="P173" i="96"/>
  <c r="N165" i="96"/>
  <c r="P165" i="96"/>
  <c r="N157" i="96"/>
  <c r="P157" i="96"/>
  <c r="N149" i="96"/>
  <c r="P149" i="96"/>
  <c r="N141" i="96"/>
  <c r="P141" i="96"/>
  <c r="N131" i="96"/>
  <c r="P131" i="96"/>
  <c r="N122" i="96"/>
  <c r="P122" i="96"/>
  <c r="N114" i="96"/>
  <c r="P114" i="96"/>
  <c r="N105" i="96"/>
  <c r="P105" i="96"/>
  <c r="N96" i="96"/>
  <c r="P96" i="96"/>
  <c r="N88" i="96"/>
  <c r="P88" i="96"/>
  <c r="N79" i="96"/>
  <c r="P79" i="96"/>
  <c r="N71" i="96"/>
  <c r="P71" i="96"/>
  <c r="N63" i="96"/>
  <c r="P63" i="96"/>
  <c r="N55" i="96"/>
  <c r="P55" i="96"/>
  <c r="N43" i="96"/>
  <c r="P43" i="96"/>
  <c r="N34" i="96"/>
  <c r="P34" i="96"/>
  <c r="N26" i="96"/>
  <c r="P26" i="96"/>
  <c r="N18" i="96"/>
  <c r="P18" i="96"/>
  <c r="N10" i="96"/>
  <c r="P10" i="96"/>
  <c r="N270" i="95"/>
  <c r="P270" i="95"/>
  <c r="N254" i="95"/>
  <c r="P254" i="95"/>
  <c r="N246" i="95"/>
  <c r="P246" i="95"/>
  <c r="N238" i="95"/>
  <c r="P238" i="95"/>
  <c r="N222" i="95"/>
  <c r="P222" i="95"/>
  <c r="N214" i="95"/>
  <c r="P214" i="95"/>
  <c r="N206" i="95"/>
  <c r="P206" i="95"/>
  <c r="N198" i="95"/>
  <c r="P198" i="95"/>
  <c r="N190" i="95"/>
  <c r="P190" i="95"/>
  <c r="P182" i="95"/>
  <c r="N182" i="95"/>
  <c r="N172" i="95"/>
  <c r="P172" i="95"/>
  <c r="N164" i="95"/>
  <c r="P164" i="95"/>
  <c r="N156" i="95"/>
  <c r="P156" i="95"/>
  <c r="P148" i="95"/>
  <c r="N148" i="95"/>
  <c r="N138" i="95"/>
  <c r="P138" i="95"/>
  <c r="N130" i="95"/>
  <c r="P130" i="95"/>
  <c r="N121" i="95"/>
  <c r="P121" i="95"/>
  <c r="P113" i="95"/>
  <c r="N113" i="95"/>
  <c r="N104" i="95"/>
  <c r="P104" i="95"/>
  <c r="N95" i="95"/>
  <c r="P95" i="95"/>
  <c r="N86" i="95"/>
  <c r="P86" i="95"/>
  <c r="N78" i="95"/>
  <c r="P78" i="95"/>
  <c r="N70" i="95"/>
  <c r="P70" i="95"/>
  <c r="N62" i="95"/>
  <c r="P62" i="95"/>
  <c r="N54" i="95"/>
  <c r="P54" i="95"/>
  <c r="N33" i="95"/>
  <c r="P33" i="95"/>
  <c r="N25" i="95"/>
  <c r="P25" i="95"/>
  <c r="N17" i="95"/>
  <c r="P17" i="95"/>
  <c r="P9" i="95"/>
  <c r="N9" i="95"/>
  <c r="P269" i="94"/>
  <c r="N269" i="94"/>
  <c r="N261" i="94"/>
  <c r="P261" i="94"/>
  <c r="N253" i="94"/>
  <c r="P253" i="94"/>
  <c r="N245" i="94"/>
  <c r="P245" i="94"/>
  <c r="P237" i="94"/>
  <c r="N237" i="94"/>
  <c r="N229" i="94"/>
  <c r="P229" i="94"/>
  <c r="N221" i="94"/>
  <c r="P221" i="94"/>
  <c r="N213" i="94"/>
  <c r="P213" i="94"/>
  <c r="P205" i="94"/>
  <c r="N205" i="94"/>
  <c r="N197" i="94"/>
  <c r="P197" i="94"/>
  <c r="N189" i="94"/>
  <c r="P189" i="94"/>
  <c r="N181" i="94"/>
  <c r="P181" i="94"/>
  <c r="P171" i="94"/>
  <c r="N171" i="94"/>
  <c r="N163" i="94"/>
  <c r="P163" i="94"/>
  <c r="N155" i="94"/>
  <c r="P155" i="94"/>
  <c r="N147" i="94"/>
  <c r="P147" i="94"/>
  <c r="P137" i="94"/>
  <c r="N137" i="94"/>
  <c r="P9" i="33"/>
  <c r="P120" i="96"/>
  <c r="P230" i="95"/>
  <c r="P195" i="94"/>
  <c r="N225" i="33"/>
  <c r="P225" i="33"/>
  <c r="N167" i="33"/>
  <c r="P167" i="33"/>
  <c r="N107" i="33"/>
  <c r="P107" i="33"/>
  <c r="N20" i="33"/>
  <c r="P20" i="33"/>
  <c r="N256" i="96"/>
  <c r="P256" i="96"/>
  <c r="N200" i="96"/>
  <c r="P200" i="96"/>
  <c r="N150" i="96"/>
  <c r="P150" i="96"/>
  <c r="N115" i="96"/>
  <c r="P115" i="96"/>
  <c r="N64" i="96"/>
  <c r="P64" i="96"/>
  <c r="N239" i="95"/>
  <c r="P239" i="95"/>
  <c r="N183" i="95"/>
  <c r="P183" i="95"/>
  <c r="N122" i="95"/>
  <c r="P122" i="95"/>
  <c r="N34" i="95"/>
  <c r="P34" i="95"/>
  <c r="N222" i="94"/>
  <c r="P222" i="94"/>
  <c r="N164" i="94"/>
  <c r="P164" i="94"/>
  <c r="N263" i="33"/>
  <c r="P263" i="33"/>
  <c r="N255" i="33"/>
  <c r="P255" i="33"/>
  <c r="N247" i="33"/>
  <c r="P247" i="33"/>
  <c r="N239" i="33"/>
  <c r="P239" i="33"/>
  <c r="N231" i="33"/>
  <c r="P231" i="33"/>
  <c r="N223" i="33"/>
  <c r="P223" i="33"/>
  <c r="N215" i="33"/>
  <c r="P215" i="33"/>
  <c r="N207" i="33"/>
  <c r="P207" i="33"/>
  <c r="N199" i="33"/>
  <c r="P199" i="33"/>
  <c r="N191" i="33"/>
  <c r="P191" i="33"/>
  <c r="N183" i="33"/>
  <c r="P183" i="33"/>
  <c r="N173" i="33"/>
  <c r="P173" i="33"/>
  <c r="N165" i="33"/>
  <c r="P165" i="33"/>
  <c r="N157" i="33"/>
  <c r="P157" i="33"/>
  <c r="N149" i="33"/>
  <c r="P149" i="33"/>
  <c r="N141" i="33"/>
  <c r="P141" i="33"/>
  <c r="N131" i="33"/>
  <c r="P131" i="33"/>
  <c r="N122" i="33"/>
  <c r="P122" i="33"/>
  <c r="N114" i="33"/>
  <c r="P114" i="33"/>
  <c r="N105" i="33"/>
  <c r="P105" i="33"/>
  <c r="N96" i="33"/>
  <c r="P96" i="33"/>
  <c r="N88" i="33"/>
  <c r="P88" i="33"/>
  <c r="N79" i="33"/>
  <c r="P79" i="33"/>
  <c r="N71" i="33"/>
  <c r="P71" i="33"/>
  <c r="N63" i="33"/>
  <c r="P63" i="33"/>
  <c r="N55" i="33"/>
  <c r="P55" i="33"/>
  <c r="N43" i="33"/>
  <c r="P43" i="33"/>
  <c r="N34" i="33"/>
  <c r="P34" i="33"/>
  <c r="N26" i="33"/>
  <c r="P26" i="33"/>
  <c r="N18" i="33"/>
  <c r="P18" i="33"/>
  <c r="N10" i="33"/>
  <c r="P10" i="33"/>
  <c r="N270" i="96"/>
  <c r="P270" i="96"/>
  <c r="N262" i="96"/>
  <c r="P262" i="96"/>
  <c r="N254" i="96"/>
  <c r="P254" i="96"/>
  <c r="N246" i="96"/>
  <c r="P246" i="96"/>
  <c r="N238" i="96"/>
  <c r="P238" i="96"/>
  <c r="N230" i="96"/>
  <c r="P230" i="96"/>
  <c r="N222" i="96"/>
  <c r="P222" i="96"/>
  <c r="N214" i="96"/>
  <c r="P214" i="96"/>
  <c r="N206" i="96"/>
  <c r="P206" i="96"/>
  <c r="N198" i="96"/>
  <c r="P198" i="96"/>
  <c r="N190" i="96"/>
  <c r="P190" i="96"/>
  <c r="N182" i="96"/>
  <c r="P182" i="96"/>
  <c r="N172" i="96"/>
  <c r="P172" i="96"/>
  <c r="N164" i="96"/>
  <c r="P164" i="96"/>
  <c r="P156" i="96"/>
  <c r="N156" i="96"/>
  <c r="N148" i="96"/>
  <c r="P148" i="96"/>
  <c r="N138" i="96"/>
  <c r="P138" i="96"/>
  <c r="N130" i="96"/>
  <c r="P130" i="96"/>
  <c r="N121" i="96"/>
  <c r="P121" i="96"/>
  <c r="N113" i="96"/>
  <c r="P113" i="96"/>
  <c r="N104" i="96"/>
  <c r="P104" i="96"/>
  <c r="N95" i="96"/>
  <c r="P95" i="96"/>
  <c r="N86" i="96"/>
  <c r="P86" i="96"/>
  <c r="N78" i="96"/>
  <c r="P78" i="96"/>
  <c r="N70" i="96"/>
  <c r="P70" i="96"/>
  <c r="N62" i="96"/>
  <c r="P62" i="96"/>
  <c r="N54" i="96"/>
  <c r="P54" i="96"/>
  <c r="N42" i="96"/>
  <c r="P42" i="96"/>
  <c r="N33" i="96"/>
  <c r="P33" i="96"/>
  <c r="N25" i="96"/>
  <c r="P25" i="96"/>
  <c r="N17" i="96"/>
  <c r="P17" i="96"/>
  <c r="N9" i="96"/>
  <c r="P9" i="96"/>
  <c r="N269" i="95"/>
  <c r="P269" i="95"/>
  <c r="N261" i="95"/>
  <c r="P261" i="95"/>
  <c r="N253" i="95"/>
  <c r="P253" i="95"/>
  <c r="N245" i="95"/>
  <c r="P245" i="95"/>
  <c r="N237" i="95"/>
  <c r="P237" i="95"/>
  <c r="N229" i="95"/>
  <c r="P229" i="95"/>
  <c r="N221" i="95"/>
  <c r="P221" i="95"/>
  <c r="N213" i="95"/>
  <c r="P213" i="95"/>
  <c r="N205" i="95"/>
  <c r="P205" i="95"/>
  <c r="N197" i="95"/>
  <c r="P197" i="95"/>
  <c r="N189" i="95"/>
  <c r="P189" i="95"/>
  <c r="N181" i="95"/>
  <c r="P181" i="95"/>
  <c r="N171" i="95"/>
  <c r="P171" i="95"/>
  <c r="N163" i="95"/>
  <c r="P163" i="95"/>
  <c r="N155" i="95"/>
  <c r="P155" i="95"/>
  <c r="N147" i="95"/>
  <c r="P147" i="95"/>
  <c r="N137" i="95"/>
  <c r="P137" i="95"/>
  <c r="N129" i="95"/>
  <c r="P129" i="95"/>
  <c r="N120" i="95"/>
  <c r="P120" i="95"/>
  <c r="N112" i="95"/>
  <c r="P112" i="95"/>
  <c r="N103" i="95"/>
  <c r="P103" i="95"/>
  <c r="N94" i="95"/>
  <c r="P94" i="95"/>
  <c r="N85" i="95"/>
  <c r="P85" i="95"/>
  <c r="N77" i="95"/>
  <c r="P77" i="95"/>
  <c r="N69" i="95"/>
  <c r="P69" i="95"/>
  <c r="N61" i="95"/>
  <c r="P61" i="95"/>
  <c r="N53" i="95"/>
  <c r="P53" i="95"/>
  <c r="N40" i="95"/>
  <c r="P40" i="95"/>
  <c r="N32" i="95"/>
  <c r="P32" i="95"/>
  <c r="N24" i="95"/>
  <c r="P24" i="95"/>
  <c r="N16" i="95"/>
  <c r="P16" i="95"/>
  <c r="N8" i="95"/>
  <c r="P8" i="95"/>
  <c r="N268" i="94"/>
  <c r="P268" i="94"/>
  <c r="N260" i="94"/>
  <c r="P260" i="94"/>
  <c r="N252" i="94"/>
  <c r="P252" i="94"/>
  <c r="N244" i="94"/>
  <c r="P244" i="94"/>
  <c r="N236" i="94"/>
  <c r="P236" i="94"/>
  <c r="N228" i="94"/>
  <c r="P228" i="94"/>
  <c r="N220" i="94"/>
  <c r="P220" i="94"/>
  <c r="N212" i="94"/>
  <c r="P212" i="94"/>
  <c r="N204" i="94"/>
  <c r="P204" i="94"/>
  <c r="N196" i="94"/>
  <c r="P196" i="94"/>
  <c r="N188" i="94"/>
  <c r="P188" i="94"/>
  <c r="N180" i="94"/>
  <c r="P180" i="94"/>
  <c r="N170" i="94"/>
  <c r="P170" i="94"/>
  <c r="N162" i="94"/>
  <c r="P162" i="94"/>
  <c r="N154" i="94"/>
  <c r="P154" i="94"/>
  <c r="N146" i="94"/>
  <c r="P146" i="94"/>
  <c r="N136" i="94"/>
  <c r="P136" i="94"/>
  <c r="N128" i="94"/>
  <c r="P128" i="94"/>
  <c r="N119" i="94"/>
  <c r="P119" i="94"/>
  <c r="N111" i="94"/>
  <c r="P111" i="94"/>
  <c r="N102" i="94"/>
  <c r="P102" i="94"/>
  <c r="N93" i="94"/>
  <c r="P93" i="94"/>
  <c r="N84" i="94"/>
  <c r="P84" i="94"/>
  <c r="N76" i="94"/>
  <c r="P76" i="94"/>
  <c r="N68" i="94"/>
  <c r="P68" i="94"/>
  <c r="N60" i="94"/>
  <c r="P60" i="94"/>
  <c r="N52" i="94"/>
  <c r="P52" i="94"/>
  <c r="N39" i="94"/>
  <c r="P39" i="94"/>
  <c r="N31" i="94"/>
  <c r="P31" i="94"/>
  <c r="N23" i="94"/>
  <c r="P23" i="94"/>
  <c r="N15" i="94"/>
  <c r="P15" i="94"/>
  <c r="N7" i="94"/>
  <c r="P7" i="94"/>
  <c r="N267" i="93"/>
  <c r="P267" i="93"/>
  <c r="N259" i="93"/>
  <c r="P259" i="93"/>
  <c r="N42" i="95"/>
  <c r="P246" i="33"/>
  <c r="P85" i="96"/>
  <c r="P170" i="95"/>
  <c r="P127" i="94"/>
  <c r="N265" i="33"/>
  <c r="P265" i="33"/>
  <c r="N209" i="33"/>
  <c r="P209" i="33"/>
  <c r="N151" i="33"/>
  <c r="P151" i="33"/>
  <c r="N90" i="33"/>
  <c r="P90" i="33"/>
  <c r="N28" i="33"/>
  <c r="P28" i="33"/>
  <c r="N216" i="96"/>
  <c r="P216" i="96"/>
  <c r="N158" i="96"/>
  <c r="P158" i="96"/>
  <c r="N80" i="96"/>
  <c r="P80" i="96"/>
  <c r="N27" i="96"/>
  <c r="P27" i="96"/>
  <c r="N231" i="95"/>
  <c r="P231" i="95"/>
  <c r="N173" i="95"/>
  <c r="P173" i="95"/>
  <c r="N114" i="95"/>
  <c r="P114" i="95"/>
  <c r="N43" i="95"/>
  <c r="P43" i="95"/>
  <c r="N230" i="94"/>
  <c r="P230" i="94"/>
  <c r="N172" i="94"/>
  <c r="P172" i="94"/>
  <c r="N270" i="33"/>
  <c r="P270" i="33"/>
  <c r="N262" i="33"/>
  <c r="P262" i="33"/>
  <c r="N254" i="33"/>
  <c r="P254" i="33"/>
  <c r="N238" i="33"/>
  <c r="P238" i="33"/>
  <c r="N230" i="33"/>
  <c r="P230" i="33"/>
  <c r="N222" i="33"/>
  <c r="P222" i="33"/>
  <c r="N206" i="33"/>
  <c r="P206" i="33"/>
  <c r="N198" i="33"/>
  <c r="P198" i="33"/>
  <c r="N190" i="33"/>
  <c r="P190" i="33"/>
  <c r="N172" i="33"/>
  <c r="P172" i="33"/>
  <c r="N164" i="33"/>
  <c r="P164" i="33"/>
  <c r="N156" i="33"/>
  <c r="P156" i="33"/>
  <c r="N138" i="33"/>
  <c r="P138" i="33"/>
  <c r="N130" i="33"/>
  <c r="P130" i="33"/>
  <c r="N121" i="33"/>
  <c r="P121" i="33"/>
  <c r="N104" i="33"/>
  <c r="P104" i="33"/>
  <c r="N95" i="33"/>
  <c r="P95" i="33"/>
  <c r="N86" i="33"/>
  <c r="P86" i="33"/>
  <c r="N70" i="33"/>
  <c r="P70" i="33"/>
  <c r="N62" i="33"/>
  <c r="P62" i="33"/>
  <c r="N54" i="33"/>
  <c r="P54" i="33"/>
  <c r="N33" i="33"/>
  <c r="P33" i="33"/>
  <c r="N25" i="33"/>
  <c r="P25" i="33"/>
  <c r="N17" i="33"/>
  <c r="P17" i="33"/>
  <c r="N269" i="96"/>
  <c r="P269" i="96"/>
  <c r="N261" i="96"/>
  <c r="P261" i="96"/>
  <c r="N245" i="96"/>
  <c r="P245" i="96"/>
  <c r="N237" i="96"/>
  <c r="P237" i="96"/>
  <c r="N229" i="96"/>
  <c r="P229" i="96"/>
  <c r="N213" i="96"/>
  <c r="P213" i="96"/>
  <c r="N205" i="96"/>
  <c r="P205" i="96"/>
  <c r="N197" i="96"/>
  <c r="P197" i="96"/>
  <c r="N181" i="96"/>
  <c r="P181" i="96"/>
  <c r="N171" i="96"/>
  <c r="P171" i="96"/>
  <c r="N163" i="96"/>
  <c r="P163" i="96"/>
  <c r="N147" i="96"/>
  <c r="P147" i="96"/>
  <c r="N137" i="96"/>
  <c r="P137" i="96"/>
  <c r="N129" i="96"/>
  <c r="P129" i="96"/>
  <c r="N112" i="96"/>
  <c r="P112" i="96"/>
  <c r="N103" i="96"/>
  <c r="P103" i="96"/>
  <c r="N94" i="96"/>
  <c r="P94" i="96"/>
  <c r="N77" i="96"/>
  <c r="P77" i="96"/>
  <c r="N69" i="96"/>
  <c r="P69" i="96"/>
  <c r="N61" i="96"/>
  <c r="P61" i="96"/>
  <c r="N40" i="96"/>
  <c r="P40" i="96"/>
  <c r="N32" i="96"/>
  <c r="P32" i="96"/>
  <c r="N24" i="96"/>
  <c r="P24" i="96"/>
  <c r="N8" i="96"/>
  <c r="P8" i="96"/>
  <c r="N268" i="95"/>
  <c r="P268" i="95"/>
  <c r="N260" i="95"/>
  <c r="P260" i="95"/>
  <c r="N252" i="95"/>
  <c r="P252" i="95"/>
  <c r="N244" i="95"/>
  <c r="P244" i="95"/>
  <c r="N236" i="95"/>
  <c r="P236" i="95"/>
  <c r="N228" i="95"/>
  <c r="P228" i="95"/>
  <c r="N220" i="95"/>
  <c r="P220" i="95"/>
  <c r="N212" i="95"/>
  <c r="P212" i="95"/>
  <c r="N204" i="95"/>
  <c r="P204" i="95"/>
  <c r="N196" i="95"/>
  <c r="P196" i="95"/>
  <c r="N188" i="95"/>
  <c r="P188" i="95"/>
  <c r="N180" i="95"/>
  <c r="P180" i="95"/>
  <c r="N162" i="95"/>
  <c r="P162" i="95"/>
  <c r="N154" i="95"/>
  <c r="P154" i="95"/>
  <c r="N146" i="95"/>
  <c r="P146" i="95"/>
  <c r="N136" i="95"/>
  <c r="P136" i="95"/>
  <c r="N128" i="95"/>
  <c r="P128" i="95"/>
  <c r="N119" i="95"/>
  <c r="P119" i="95"/>
  <c r="N111" i="95"/>
  <c r="P111" i="95"/>
  <c r="N93" i="95"/>
  <c r="P93" i="95"/>
  <c r="N84" i="95"/>
  <c r="P84" i="95"/>
  <c r="N76" i="95"/>
  <c r="P76" i="95"/>
  <c r="N68" i="95"/>
  <c r="P68" i="95"/>
  <c r="N60" i="95"/>
  <c r="P60" i="95"/>
  <c r="N52" i="95"/>
  <c r="P52" i="95"/>
  <c r="N39" i="95"/>
  <c r="P39" i="95"/>
  <c r="N23" i="95"/>
  <c r="P23" i="95"/>
  <c r="N15" i="95"/>
  <c r="P15" i="95"/>
  <c r="N7" i="95"/>
  <c r="P7" i="95"/>
  <c r="N267" i="94"/>
  <c r="P267" i="94"/>
  <c r="N251" i="94"/>
  <c r="P251" i="94"/>
  <c r="N243" i="94"/>
  <c r="P243" i="94"/>
  <c r="N235" i="94"/>
  <c r="P235" i="94"/>
  <c r="N227" i="94"/>
  <c r="P227" i="94"/>
  <c r="N219" i="94"/>
  <c r="P219" i="94"/>
  <c r="N211" i="94"/>
  <c r="P211" i="94"/>
  <c r="N203" i="94"/>
  <c r="P203" i="94"/>
  <c r="N187" i="94"/>
  <c r="P187" i="94"/>
  <c r="N179" i="94"/>
  <c r="P179" i="94"/>
  <c r="N169" i="94"/>
  <c r="P169" i="94"/>
  <c r="N161" i="94"/>
  <c r="P161" i="94"/>
  <c r="N153" i="94"/>
  <c r="P153" i="94"/>
  <c r="N145" i="94"/>
  <c r="P145" i="94"/>
  <c r="N135" i="94"/>
  <c r="P135" i="94"/>
  <c r="N118" i="94"/>
  <c r="P118" i="94"/>
  <c r="N110" i="94"/>
  <c r="P110" i="94"/>
  <c r="N101" i="94"/>
  <c r="P101" i="94"/>
  <c r="N92" i="94"/>
  <c r="P92" i="94"/>
  <c r="N83" i="94"/>
  <c r="P83" i="94"/>
  <c r="N75" i="94"/>
  <c r="P75" i="94"/>
  <c r="N67" i="94"/>
  <c r="P67" i="94"/>
  <c r="N51" i="94"/>
  <c r="P51" i="94"/>
  <c r="N38" i="94"/>
  <c r="P38" i="94"/>
  <c r="N30" i="94"/>
  <c r="P30" i="94"/>
  <c r="N22" i="94"/>
  <c r="P22" i="94"/>
  <c r="N14" i="94"/>
  <c r="P14" i="94"/>
  <c r="N6" i="94"/>
  <c r="P6" i="94"/>
  <c r="N266" i="93"/>
  <c r="P266" i="93"/>
  <c r="N258" i="93"/>
  <c r="P258" i="93"/>
  <c r="N250" i="93"/>
  <c r="P250" i="93"/>
  <c r="N242" i="93"/>
  <c r="P242" i="93"/>
  <c r="N234" i="93"/>
  <c r="P234" i="93"/>
  <c r="N226" i="93"/>
  <c r="P226" i="93"/>
  <c r="P214" i="33"/>
  <c r="P53" i="96"/>
  <c r="P102" i="95"/>
  <c r="P59" i="94"/>
  <c r="N257" i="33"/>
  <c r="P257" i="33"/>
  <c r="N201" i="33"/>
  <c r="P201" i="33"/>
  <c r="N143" i="33"/>
  <c r="P143" i="33"/>
  <c r="N81" i="33"/>
  <c r="P81" i="33"/>
  <c r="N46" i="33"/>
  <c r="P46" i="33"/>
  <c r="N232" i="96"/>
  <c r="P232" i="96"/>
  <c r="N184" i="96"/>
  <c r="P184" i="96"/>
  <c r="P123" i="96"/>
  <c r="N123" i="96"/>
  <c r="P19" i="96"/>
  <c r="N19" i="96"/>
  <c r="N255" i="95"/>
  <c r="P255" i="95"/>
  <c r="N191" i="95"/>
  <c r="P191" i="95"/>
  <c r="N131" i="95"/>
  <c r="P131" i="95"/>
  <c r="N79" i="95"/>
  <c r="P79" i="95"/>
  <c r="N18" i="95"/>
  <c r="P18" i="95"/>
  <c r="N254" i="94"/>
  <c r="P254" i="94"/>
  <c r="N206" i="94"/>
  <c r="P206" i="94"/>
  <c r="N148" i="94"/>
  <c r="P148" i="94"/>
  <c r="N269" i="33"/>
  <c r="P269" i="33"/>
  <c r="N261" i="33"/>
  <c r="P261" i="33"/>
  <c r="N253" i="33"/>
  <c r="P253" i="33"/>
  <c r="N245" i="33"/>
  <c r="P245" i="33"/>
  <c r="N237" i="33"/>
  <c r="P237" i="33"/>
  <c r="N229" i="33"/>
  <c r="P229" i="33"/>
  <c r="N221" i="33"/>
  <c r="P221" i="33"/>
  <c r="N213" i="33"/>
  <c r="P213" i="33"/>
  <c r="N205" i="33"/>
  <c r="P205" i="33"/>
  <c r="N197" i="33"/>
  <c r="P197" i="33"/>
  <c r="N189" i="33"/>
  <c r="P189" i="33"/>
  <c r="N181" i="33"/>
  <c r="P181" i="33"/>
  <c r="N171" i="33"/>
  <c r="P171" i="33"/>
  <c r="N163" i="33"/>
  <c r="P163" i="33"/>
  <c r="N155" i="33"/>
  <c r="P155" i="33"/>
  <c r="N147" i="33"/>
  <c r="P147" i="33"/>
  <c r="N137" i="33"/>
  <c r="P137" i="33"/>
  <c r="N129" i="33"/>
  <c r="P129" i="33"/>
  <c r="N120" i="33"/>
  <c r="P120" i="33"/>
  <c r="N112" i="33"/>
  <c r="P112" i="33"/>
  <c r="N103" i="33"/>
  <c r="P103" i="33"/>
  <c r="N94" i="33"/>
  <c r="P94" i="33"/>
  <c r="N85" i="33"/>
  <c r="P85" i="33"/>
  <c r="N77" i="33"/>
  <c r="P77" i="33"/>
  <c r="N69" i="33"/>
  <c r="P69" i="33"/>
  <c r="N61" i="33"/>
  <c r="P61" i="33"/>
  <c r="N53" i="33"/>
  <c r="P53" i="33"/>
  <c r="N40" i="33"/>
  <c r="P40" i="33"/>
  <c r="N32" i="33"/>
  <c r="P32" i="33"/>
  <c r="N24" i="33"/>
  <c r="P24" i="33"/>
  <c r="N16" i="33"/>
  <c r="P16" i="33"/>
  <c r="N8" i="33"/>
  <c r="P8" i="33"/>
  <c r="N268" i="96"/>
  <c r="P268" i="96"/>
  <c r="N260" i="96"/>
  <c r="P260" i="96"/>
  <c r="N252" i="96"/>
  <c r="P252" i="96"/>
  <c r="N244" i="96"/>
  <c r="P244" i="96"/>
  <c r="N236" i="96"/>
  <c r="P236" i="96"/>
  <c r="N228" i="96"/>
  <c r="P228" i="96"/>
  <c r="N220" i="96"/>
  <c r="P220" i="96"/>
  <c r="N212" i="96"/>
  <c r="P212" i="96"/>
  <c r="N204" i="96"/>
  <c r="P204" i="96"/>
  <c r="N196" i="96"/>
  <c r="P196" i="96"/>
  <c r="N188" i="96"/>
  <c r="P188" i="96"/>
  <c r="N180" i="96"/>
  <c r="P180" i="96"/>
  <c r="N170" i="96"/>
  <c r="P170" i="96"/>
  <c r="N162" i="96"/>
  <c r="P162" i="96"/>
  <c r="N154" i="96"/>
  <c r="P154" i="96"/>
  <c r="N146" i="96"/>
  <c r="P146" i="96"/>
  <c r="N136" i="96"/>
  <c r="P136" i="96"/>
  <c r="N128" i="96"/>
  <c r="P128" i="96"/>
  <c r="N119" i="96"/>
  <c r="P119" i="96"/>
  <c r="N111" i="96"/>
  <c r="P111" i="96"/>
  <c r="N102" i="96"/>
  <c r="P102" i="96"/>
  <c r="N93" i="96"/>
  <c r="P93" i="96"/>
  <c r="N84" i="96"/>
  <c r="P84" i="96"/>
  <c r="N76" i="96"/>
  <c r="P76" i="96"/>
  <c r="N68" i="96"/>
  <c r="P68" i="96"/>
  <c r="N60" i="96"/>
  <c r="P60" i="96"/>
  <c r="N52" i="96"/>
  <c r="P52" i="96"/>
  <c r="N39" i="96"/>
  <c r="P39" i="96"/>
  <c r="N31" i="96"/>
  <c r="P31" i="96"/>
  <c r="N23" i="96"/>
  <c r="P23" i="96"/>
  <c r="N15" i="96"/>
  <c r="P15" i="96"/>
  <c r="N7" i="96"/>
  <c r="P7" i="96"/>
  <c r="N267" i="95"/>
  <c r="P267" i="95"/>
  <c r="N259" i="95"/>
  <c r="P259" i="95"/>
  <c r="N251" i="95"/>
  <c r="P251" i="95"/>
  <c r="N243" i="95"/>
  <c r="P243" i="95"/>
  <c r="N235" i="95"/>
  <c r="P235" i="95"/>
  <c r="N227" i="95"/>
  <c r="P227" i="95"/>
  <c r="N219" i="95"/>
  <c r="P219" i="95"/>
  <c r="N211" i="95"/>
  <c r="P211" i="95"/>
  <c r="N203" i="95"/>
  <c r="P203" i="95"/>
  <c r="N195" i="95"/>
  <c r="P195" i="95"/>
  <c r="N187" i="95"/>
  <c r="P187" i="95"/>
  <c r="N179" i="95"/>
  <c r="P179" i="95"/>
  <c r="N169" i="95"/>
  <c r="P169" i="95"/>
  <c r="N161" i="95"/>
  <c r="P161" i="95"/>
  <c r="N153" i="95"/>
  <c r="P153" i="95"/>
  <c r="N145" i="95"/>
  <c r="P145" i="95"/>
  <c r="N135" i="95"/>
  <c r="P135" i="95"/>
  <c r="N127" i="95"/>
  <c r="P127" i="95"/>
  <c r="N118" i="95"/>
  <c r="P118" i="95"/>
  <c r="N110" i="95"/>
  <c r="P110" i="95"/>
  <c r="N101" i="95"/>
  <c r="P101" i="95"/>
  <c r="N92" i="95"/>
  <c r="P92" i="95"/>
  <c r="N83" i="95"/>
  <c r="P83" i="95"/>
  <c r="N75" i="95"/>
  <c r="P75" i="95"/>
  <c r="N67" i="95"/>
  <c r="P67" i="95"/>
  <c r="N59" i="95"/>
  <c r="P59" i="95"/>
  <c r="N51" i="95"/>
  <c r="P51" i="95"/>
  <c r="N38" i="95"/>
  <c r="P38" i="95"/>
  <c r="N30" i="95"/>
  <c r="P30" i="95"/>
  <c r="N22" i="95"/>
  <c r="P22" i="95"/>
  <c r="N14" i="95"/>
  <c r="P14" i="95"/>
  <c r="N6" i="95"/>
  <c r="P6" i="95"/>
  <c r="N266" i="94"/>
  <c r="P266" i="94"/>
  <c r="N258" i="94"/>
  <c r="P258" i="94"/>
  <c r="N250" i="94"/>
  <c r="P250" i="94"/>
  <c r="N242" i="94"/>
  <c r="P242" i="94"/>
  <c r="N234" i="94"/>
  <c r="P234" i="94"/>
  <c r="N226" i="94"/>
  <c r="P226" i="94"/>
  <c r="N218" i="94"/>
  <c r="P218" i="94"/>
  <c r="N210" i="94"/>
  <c r="P210" i="94"/>
  <c r="N202" i="94"/>
  <c r="P202" i="94"/>
  <c r="N194" i="94"/>
  <c r="P194" i="94"/>
  <c r="N186" i="94"/>
  <c r="P186" i="94"/>
  <c r="N176" i="94"/>
  <c r="P176" i="94"/>
  <c r="N168" i="94"/>
  <c r="P168" i="94"/>
  <c r="N160" i="94"/>
  <c r="P160" i="94"/>
  <c r="N152" i="94"/>
  <c r="P152" i="94"/>
  <c r="N144" i="94"/>
  <c r="P144" i="94"/>
  <c r="P182" i="33"/>
  <c r="P16" i="96"/>
  <c r="P31" i="95"/>
  <c r="N233" i="33"/>
  <c r="P233" i="33"/>
  <c r="N159" i="33"/>
  <c r="P159" i="33"/>
  <c r="N98" i="33"/>
  <c r="P98" i="33"/>
  <c r="N65" i="33"/>
  <c r="P65" i="33"/>
  <c r="N264" i="96"/>
  <c r="P264" i="96"/>
  <c r="N208" i="96"/>
  <c r="P208" i="96"/>
  <c r="N142" i="96"/>
  <c r="P142" i="96"/>
  <c r="P89" i="96"/>
  <c r="N89" i="96"/>
  <c r="N44" i="96"/>
  <c r="P44" i="96"/>
  <c r="P263" i="95"/>
  <c r="N263" i="95"/>
  <c r="N207" i="95"/>
  <c r="P207" i="95"/>
  <c r="N157" i="95"/>
  <c r="P157" i="95"/>
  <c r="N88" i="95"/>
  <c r="P88" i="95"/>
  <c r="N10" i="95"/>
  <c r="P10" i="95"/>
  <c r="N246" i="94"/>
  <c r="P246" i="94"/>
  <c r="N190" i="94"/>
  <c r="P190" i="94"/>
  <c r="N130" i="94"/>
  <c r="P130" i="94"/>
  <c r="N268" i="33"/>
  <c r="P268" i="33"/>
  <c r="N260" i="33"/>
  <c r="P260" i="33"/>
  <c r="N252" i="33"/>
  <c r="P252" i="33"/>
  <c r="N244" i="33"/>
  <c r="P244" i="33"/>
  <c r="N236" i="33"/>
  <c r="P236" i="33"/>
  <c r="N228" i="33"/>
  <c r="P228" i="33"/>
  <c r="N220" i="33"/>
  <c r="P220" i="33"/>
  <c r="N212" i="33"/>
  <c r="P212" i="33"/>
  <c r="N204" i="33"/>
  <c r="P204" i="33"/>
  <c r="N196" i="33"/>
  <c r="P196" i="33"/>
  <c r="N188" i="33"/>
  <c r="P188" i="33"/>
  <c r="N180" i="33"/>
  <c r="P180" i="33"/>
  <c r="N170" i="33"/>
  <c r="P170" i="33"/>
  <c r="N162" i="33"/>
  <c r="P162" i="33"/>
  <c r="N154" i="33"/>
  <c r="P154" i="33"/>
  <c r="N146" i="33"/>
  <c r="P146" i="33"/>
  <c r="N136" i="33"/>
  <c r="P136" i="33"/>
  <c r="N128" i="33"/>
  <c r="P128" i="33"/>
  <c r="N119" i="33"/>
  <c r="P119" i="33"/>
  <c r="N111" i="33"/>
  <c r="P111" i="33"/>
  <c r="N102" i="33"/>
  <c r="P102" i="33"/>
  <c r="N93" i="33"/>
  <c r="P93" i="33"/>
  <c r="N84" i="33"/>
  <c r="P84" i="33"/>
  <c r="N76" i="33"/>
  <c r="P76" i="33"/>
  <c r="N68" i="33"/>
  <c r="P68" i="33"/>
  <c r="N60" i="33"/>
  <c r="P60" i="33"/>
  <c r="N52" i="33"/>
  <c r="P52" i="33"/>
  <c r="N39" i="33"/>
  <c r="P39" i="33"/>
  <c r="N31" i="33"/>
  <c r="P31" i="33"/>
  <c r="N23" i="33"/>
  <c r="P23" i="33"/>
  <c r="N15" i="33"/>
  <c r="P15" i="33"/>
  <c r="N7" i="33"/>
  <c r="P7" i="33"/>
  <c r="N267" i="96"/>
  <c r="P267" i="96"/>
  <c r="N259" i="96"/>
  <c r="P259" i="96"/>
  <c r="N251" i="96"/>
  <c r="P251" i="96"/>
  <c r="N243" i="96"/>
  <c r="P243" i="96"/>
  <c r="N235" i="96"/>
  <c r="P235" i="96"/>
  <c r="N227" i="96"/>
  <c r="P227" i="96"/>
  <c r="N219" i="96"/>
  <c r="P219" i="96"/>
  <c r="N211" i="96"/>
  <c r="P211" i="96"/>
  <c r="N203" i="96"/>
  <c r="P203" i="96"/>
  <c r="N195" i="96"/>
  <c r="P195" i="96"/>
  <c r="N187" i="96"/>
  <c r="P187" i="96"/>
  <c r="N179" i="96"/>
  <c r="P179" i="96"/>
  <c r="N169" i="96"/>
  <c r="P169" i="96"/>
  <c r="N161" i="96"/>
  <c r="P161" i="96"/>
  <c r="N153" i="96"/>
  <c r="P153" i="96"/>
  <c r="N145" i="96"/>
  <c r="P145" i="96"/>
  <c r="N135" i="96"/>
  <c r="P135" i="96"/>
  <c r="N127" i="96"/>
  <c r="P127" i="96"/>
  <c r="N118" i="96"/>
  <c r="P118" i="96"/>
  <c r="N110" i="96"/>
  <c r="P110" i="96"/>
  <c r="N101" i="96"/>
  <c r="P101" i="96"/>
  <c r="N92" i="96"/>
  <c r="P92" i="96"/>
  <c r="N83" i="96"/>
  <c r="P83" i="96"/>
  <c r="N75" i="96"/>
  <c r="P75" i="96"/>
  <c r="N67" i="96"/>
  <c r="P67" i="96"/>
  <c r="N59" i="96"/>
  <c r="P59" i="96"/>
  <c r="N51" i="96"/>
  <c r="P51" i="96"/>
  <c r="N38" i="96"/>
  <c r="P38" i="96"/>
  <c r="N30" i="96"/>
  <c r="P30" i="96"/>
  <c r="N22" i="96"/>
  <c r="P22" i="96"/>
  <c r="N14" i="96"/>
  <c r="P14" i="96"/>
  <c r="N6" i="96"/>
  <c r="P6" i="96"/>
  <c r="N266" i="95"/>
  <c r="P266" i="95"/>
  <c r="N258" i="95"/>
  <c r="P258" i="95"/>
  <c r="N250" i="95"/>
  <c r="P250" i="95"/>
  <c r="N242" i="95"/>
  <c r="P242" i="95"/>
  <c r="N234" i="95"/>
  <c r="P234" i="95"/>
  <c r="N226" i="95"/>
  <c r="P226" i="95"/>
  <c r="N218" i="95"/>
  <c r="P218" i="95"/>
  <c r="N210" i="95"/>
  <c r="P210" i="95"/>
  <c r="N202" i="95"/>
  <c r="P202" i="95"/>
  <c r="N194" i="95"/>
  <c r="P194" i="95"/>
  <c r="N186" i="95"/>
  <c r="P186" i="95"/>
  <c r="N176" i="95"/>
  <c r="P176" i="95"/>
  <c r="N168" i="95"/>
  <c r="P168" i="95"/>
  <c r="N160" i="95"/>
  <c r="P160" i="95"/>
  <c r="N152" i="95"/>
  <c r="P152" i="95"/>
  <c r="N144" i="95"/>
  <c r="P144" i="95"/>
  <c r="N134" i="95"/>
  <c r="P134" i="95"/>
  <c r="N125" i="95"/>
  <c r="P125" i="95"/>
  <c r="N117" i="95"/>
  <c r="P117" i="95"/>
  <c r="N108" i="95"/>
  <c r="P108" i="95"/>
  <c r="N100" i="95"/>
  <c r="P100" i="95"/>
  <c r="N91" i="95"/>
  <c r="P91" i="95"/>
  <c r="N82" i="95"/>
  <c r="P82" i="95"/>
  <c r="N74" i="95"/>
  <c r="P74" i="95"/>
  <c r="N66" i="95"/>
  <c r="P66" i="95"/>
  <c r="N58" i="95"/>
  <c r="P58" i="95"/>
  <c r="N50" i="95"/>
  <c r="P50" i="95"/>
  <c r="N37" i="95"/>
  <c r="P37" i="95"/>
  <c r="N29" i="95"/>
  <c r="P29" i="95"/>
  <c r="N21" i="95"/>
  <c r="P21" i="95"/>
  <c r="N13" i="95"/>
  <c r="P13" i="95"/>
  <c r="N265" i="94"/>
  <c r="P265" i="94"/>
  <c r="N257" i="94"/>
  <c r="P257" i="94"/>
  <c r="N249" i="94"/>
  <c r="P249" i="94"/>
  <c r="N241" i="94"/>
  <c r="P241" i="94"/>
  <c r="N233" i="94"/>
  <c r="P233" i="94"/>
  <c r="N225" i="94"/>
  <c r="P225" i="94"/>
  <c r="N217" i="94"/>
  <c r="P217" i="94"/>
  <c r="N209" i="94"/>
  <c r="P209" i="94"/>
  <c r="N201" i="94"/>
  <c r="P201" i="94"/>
  <c r="N193" i="94"/>
  <c r="P193" i="94"/>
  <c r="N185" i="94"/>
  <c r="P185" i="94"/>
  <c r="N175" i="94"/>
  <c r="P175" i="94"/>
  <c r="P148" i="33"/>
  <c r="P253" i="96"/>
  <c r="N241" i="33"/>
  <c r="P241" i="33"/>
  <c r="N193" i="33"/>
  <c r="P193" i="33"/>
  <c r="N133" i="33"/>
  <c r="P133" i="33"/>
  <c r="N73" i="33"/>
  <c r="P73" i="33"/>
  <c r="N36" i="33"/>
  <c r="P36" i="33"/>
  <c r="N224" i="96"/>
  <c r="P224" i="96"/>
  <c r="N166" i="96"/>
  <c r="P166" i="96"/>
  <c r="P72" i="96"/>
  <c r="N72" i="96"/>
  <c r="N11" i="96"/>
  <c r="P11" i="96"/>
  <c r="N247" i="95"/>
  <c r="P247" i="95"/>
  <c r="N199" i="95"/>
  <c r="P199" i="95"/>
  <c r="N141" i="95"/>
  <c r="P141" i="95"/>
  <c r="N71" i="95"/>
  <c r="P71" i="95"/>
  <c r="N55" i="95"/>
  <c r="P55" i="95"/>
  <c r="N238" i="94"/>
  <c r="P238" i="94"/>
  <c r="N198" i="94"/>
  <c r="P198" i="94"/>
  <c r="N156" i="94"/>
  <c r="P156" i="94"/>
  <c r="N259" i="33"/>
  <c r="P259" i="33"/>
  <c r="N243" i="33"/>
  <c r="P243" i="33"/>
  <c r="N227" i="33"/>
  <c r="P227" i="33"/>
  <c r="N211" i="33"/>
  <c r="P211" i="33"/>
  <c r="N203" i="33"/>
  <c r="P203" i="33"/>
  <c r="N187" i="33"/>
  <c r="P187" i="33"/>
  <c r="N161" i="33"/>
  <c r="P161" i="33"/>
  <c r="N145" i="33"/>
  <c r="P145" i="33"/>
  <c r="N127" i="33"/>
  <c r="P127" i="33"/>
  <c r="N110" i="33"/>
  <c r="P110" i="33"/>
  <c r="N92" i="33"/>
  <c r="P92" i="33"/>
  <c r="N83" i="33"/>
  <c r="P83" i="33"/>
  <c r="N67" i="33"/>
  <c r="P67" i="33"/>
  <c r="N51" i="33"/>
  <c r="P51" i="33"/>
  <c r="N30" i="33"/>
  <c r="P30" i="33"/>
  <c r="N6" i="33"/>
  <c r="P6" i="33"/>
  <c r="N266" i="96"/>
  <c r="P266" i="96"/>
  <c r="N250" i="96"/>
  <c r="P250" i="96"/>
  <c r="N234" i="96"/>
  <c r="P234" i="96"/>
  <c r="N218" i="96"/>
  <c r="P218" i="96"/>
  <c r="N210" i="96"/>
  <c r="P210" i="96"/>
  <c r="N194" i="96"/>
  <c r="P194" i="96"/>
  <c r="N176" i="96"/>
  <c r="P176" i="96"/>
  <c r="N152" i="96"/>
  <c r="P152" i="96"/>
  <c r="N134" i="96"/>
  <c r="P134" i="96"/>
  <c r="N117" i="96"/>
  <c r="P117" i="96"/>
  <c r="N91" i="96"/>
  <c r="P91" i="96"/>
  <c r="N66" i="96"/>
  <c r="P66" i="96"/>
  <c r="N37" i="96"/>
  <c r="P37" i="96"/>
  <c r="N13" i="96"/>
  <c r="P13" i="96"/>
  <c r="N257" i="95"/>
  <c r="P257" i="95"/>
  <c r="N241" i="95"/>
  <c r="P241" i="95"/>
  <c r="P225" i="95"/>
  <c r="N225" i="95"/>
  <c r="N209" i="95"/>
  <c r="P209" i="95"/>
  <c r="N193" i="95"/>
  <c r="P193" i="95"/>
  <c r="N167" i="95"/>
  <c r="P167" i="95"/>
  <c r="N143" i="95"/>
  <c r="P143" i="95"/>
  <c r="N116" i="95"/>
  <c r="P116" i="95"/>
  <c r="N98" i="95"/>
  <c r="P98" i="95"/>
  <c r="N90" i="95"/>
  <c r="P90" i="95"/>
  <c r="N73" i="95"/>
  <c r="P73" i="95"/>
  <c r="N57" i="95"/>
  <c r="P57" i="95"/>
  <c r="N36" i="95"/>
  <c r="P36" i="95"/>
  <c r="N20" i="95"/>
  <c r="P20" i="95"/>
  <c r="N256" i="94"/>
  <c r="P256" i="94"/>
  <c r="N232" i="94"/>
  <c r="P232" i="94"/>
  <c r="N216" i="94"/>
  <c r="P216" i="94"/>
  <c r="N192" i="94"/>
  <c r="P192" i="94"/>
  <c r="N174" i="94"/>
  <c r="P174" i="94"/>
  <c r="N158" i="94"/>
  <c r="P158" i="94"/>
  <c r="N132" i="94"/>
  <c r="P132" i="94"/>
  <c r="N115" i="94"/>
  <c r="P115" i="94"/>
  <c r="N97" i="94"/>
  <c r="P97" i="94"/>
  <c r="N80" i="94"/>
  <c r="P80" i="94"/>
  <c r="N56" i="94"/>
  <c r="P56" i="94"/>
  <c r="N35" i="94"/>
  <c r="P35" i="94"/>
  <c r="N19" i="94"/>
  <c r="P19" i="94"/>
  <c r="N263" i="93"/>
  <c r="P263" i="93"/>
  <c r="N247" i="93"/>
  <c r="P247" i="93"/>
  <c r="N231" i="93"/>
  <c r="P231" i="93"/>
  <c r="N215" i="93"/>
  <c r="P215" i="93"/>
  <c r="N199" i="93"/>
  <c r="P199" i="93"/>
  <c r="N173" i="93"/>
  <c r="P173" i="93"/>
  <c r="N157" i="93"/>
  <c r="P157" i="93"/>
  <c r="N141" i="93"/>
  <c r="P141" i="93"/>
  <c r="N122" i="93"/>
  <c r="P122" i="93"/>
  <c r="N96" i="93"/>
  <c r="P96" i="93"/>
  <c r="N79" i="93"/>
  <c r="P79" i="93"/>
  <c r="N63" i="93"/>
  <c r="P63" i="93"/>
  <c r="N43" i="93"/>
  <c r="P43" i="93"/>
  <c r="N26" i="93"/>
  <c r="P26" i="93"/>
  <c r="N10" i="93"/>
  <c r="P10" i="93"/>
  <c r="N254" i="92"/>
  <c r="P254" i="92"/>
  <c r="N238" i="92"/>
  <c r="P238" i="92"/>
  <c r="N222" i="92"/>
  <c r="P222" i="92"/>
  <c r="N198" i="92"/>
  <c r="P198" i="92"/>
  <c r="N182" i="92"/>
  <c r="P182" i="92"/>
  <c r="N164" i="92"/>
  <c r="P164" i="92"/>
  <c r="N148" i="92"/>
  <c r="P148" i="92"/>
  <c r="N130" i="92"/>
  <c r="P130" i="92"/>
  <c r="N113" i="92"/>
  <c r="P113" i="92"/>
  <c r="N95" i="92"/>
  <c r="P95" i="92"/>
  <c r="N70" i="92"/>
  <c r="P70" i="92"/>
  <c r="N54" i="92"/>
  <c r="P54" i="92"/>
  <c r="N33" i="92"/>
  <c r="P33" i="92"/>
  <c r="N17" i="92"/>
  <c r="P17" i="92"/>
  <c r="N269" i="91"/>
  <c r="P269" i="91"/>
  <c r="N253" i="91"/>
  <c r="P253" i="91"/>
  <c r="N237" i="91"/>
  <c r="P237" i="91"/>
  <c r="N221" i="91"/>
  <c r="P221" i="91"/>
  <c r="N205" i="91"/>
  <c r="P205" i="91"/>
  <c r="N189" i="91"/>
  <c r="P189" i="91"/>
  <c r="N171" i="91"/>
  <c r="P171" i="91"/>
  <c r="N155" i="91"/>
  <c r="P155" i="91"/>
  <c r="N137" i="91"/>
  <c r="P137" i="91"/>
  <c r="N120" i="91"/>
  <c r="P120" i="91"/>
  <c r="N103" i="91"/>
  <c r="P103" i="91"/>
  <c r="N85" i="91"/>
  <c r="P85" i="91"/>
  <c r="N69" i="91"/>
  <c r="P69" i="91"/>
  <c r="N53" i="91"/>
  <c r="P53" i="91"/>
  <c r="N32" i="91"/>
  <c r="P32" i="91"/>
  <c r="N16" i="91"/>
  <c r="P16" i="91"/>
  <c r="N268" i="90"/>
  <c r="P268" i="90"/>
  <c r="N252" i="90"/>
  <c r="P252" i="90"/>
  <c r="N236" i="90"/>
  <c r="P236" i="90"/>
  <c r="N220" i="90"/>
  <c r="P220" i="90"/>
  <c r="N204" i="90"/>
  <c r="P204" i="90"/>
  <c r="N188" i="90"/>
  <c r="P188" i="90"/>
  <c r="N170" i="90"/>
  <c r="P170" i="90"/>
  <c r="N162" i="90"/>
  <c r="P162" i="90"/>
  <c r="N146" i="90"/>
  <c r="P146" i="90"/>
  <c r="N128" i="90"/>
  <c r="P128" i="90"/>
  <c r="N111" i="90"/>
  <c r="P111" i="90"/>
  <c r="N102" i="90"/>
  <c r="P102" i="90"/>
  <c r="N93" i="90"/>
  <c r="P93" i="90"/>
  <c r="N76" i="90"/>
  <c r="P76" i="90"/>
  <c r="N68" i="90"/>
  <c r="P68" i="90"/>
  <c r="N60" i="90"/>
  <c r="P60" i="90"/>
  <c r="N52" i="90"/>
  <c r="P52" i="90"/>
  <c r="N39" i="90"/>
  <c r="P39" i="90"/>
  <c r="N31" i="90"/>
  <c r="P31" i="90"/>
  <c r="N23" i="90"/>
  <c r="P23" i="90"/>
  <c r="N7" i="90"/>
  <c r="P7" i="90"/>
  <c r="N267" i="89"/>
  <c r="P267" i="89"/>
  <c r="N259" i="89"/>
  <c r="P259" i="89"/>
  <c r="N251" i="89"/>
  <c r="P251" i="89"/>
  <c r="N243" i="89"/>
  <c r="P243" i="89"/>
  <c r="N235" i="89"/>
  <c r="P235" i="89"/>
  <c r="N227" i="89"/>
  <c r="P227" i="89"/>
  <c r="N219" i="89"/>
  <c r="P219" i="89"/>
  <c r="N211" i="89"/>
  <c r="P211" i="89"/>
  <c r="N203" i="89"/>
  <c r="P203" i="89"/>
  <c r="N195" i="89"/>
  <c r="P195" i="89"/>
  <c r="N187" i="89"/>
  <c r="P187" i="89"/>
  <c r="N179" i="89"/>
  <c r="P179" i="89"/>
  <c r="N169" i="89"/>
  <c r="P169" i="89"/>
  <c r="N161" i="89"/>
  <c r="P161" i="89"/>
  <c r="N153" i="89"/>
  <c r="P153" i="89"/>
  <c r="N145" i="89"/>
  <c r="P145" i="89"/>
  <c r="N135" i="89"/>
  <c r="P135" i="89"/>
  <c r="N127" i="89"/>
  <c r="P127" i="89"/>
  <c r="N118" i="89"/>
  <c r="P118" i="89"/>
  <c r="N110" i="89"/>
  <c r="P110" i="89"/>
  <c r="N101" i="89"/>
  <c r="P101" i="89"/>
  <c r="N92" i="89"/>
  <c r="P92" i="89"/>
  <c r="N83" i="89"/>
  <c r="P83" i="89"/>
  <c r="N75" i="89"/>
  <c r="P75" i="89"/>
  <c r="N67" i="89"/>
  <c r="P67" i="89"/>
  <c r="N59" i="89"/>
  <c r="P59" i="89"/>
  <c r="N51" i="89"/>
  <c r="P51" i="89"/>
  <c r="N38" i="89"/>
  <c r="P38" i="89"/>
  <c r="N30" i="89"/>
  <c r="P30" i="89"/>
  <c r="N22" i="89"/>
  <c r="P22" i="89"/>
  <c r="N14" i="89"/>
  <c r="P14" i="89"/>
  <c r="N6" i="89"/>
  <c r="P6" i="89"/>
  <c r="N266" i="88"/>
  <c r="P266" i="88"/>
  <c r="N258" i="88"/>
  <c r="P258" i="88"/>
  <c r="N250" i="88"/>
  <c r="P250" i="88"/>
  <c r="N242" i="88"/>
  <c r="P242" i="88"/>
  <c r="N234" i="88"/>
  <c r="P234" i="88"/>
  <c r="N226" i="88"/>
  <c r="P226" i="88"/>
  <c r="N218" i="88"/>
  <c r="P218" i="88"/>
  <c r="N210" i="88"/>
  <c r="P210" i="88"/>
  <c r="N202" i="88"/>
  <c r="P202" i="88"/>
  <c r="N194" i="88"/>
  <c r="P194" i="88"/>
  <c r="N186" i="88"/>
  <c r="P186" i="88"/>
  <c r="N176" i="88"/>
  <c r="P176" i="88"/>
  <c r="N168" i="88"/>
  <c r="P168" i="88"/>
  <c r="N160" i="88"/>
  <c r="P160" i="88"/>
  <c r="N152" i="88"/>
  <c r="P152" i="88"/>
  <c r="N144" i="88"/>
  <c r="P144" i="88"/>
  <c r="N134" i="88"/>
  <c r="P134" i="88"/>
  <c r="N125" i="88"/>
  <c r="P125" i="88"/>
  <c r="N117" i="88"/>
  <c r="P117" i="88"/>
  <c r="N108" i="88"/>
  <c r="P108" i="88"/>
  <c r="N100" i="88"/>
  <c r="P100" i="88"/>
  <c r="N91" i="88"/>
  <c r="P91" i="88"/>
  <c r="N82" i="88"/>
  <c r="P82" i="88"/>
  <c r="N74" i="88"/>
  <c r="P74" i="88"/>
  <c r="N66" i="88"/>
  <c r="P66" i="88"/>
  <c r="N58" i="88"/>
  <c r="P58" i="88"/>
  <c r="N50" i="88"/>
  <c r="P50" i="88"/>
  <c r="N37" i="88"/>
  <c r="P37" i="88"/>
  <c r="N29" i="88"/>
  <c r="P29" i="88"/>
  <c r="N21" i="88"/>
  <c r="P21" i="88"/>
  <c r="N13" i="88"/>
  <c r="P13" i="88"/>
  <c r="N265" i="87"/>
  <c r="P265" i="87"/>
  <c r="N257" i="87"/>
  <c r="P257" i="87"/>
  <c r="N249" i="87"/>
  <c r="P249" i="87"/>
  <c r="N241" i="87"/>
  <c r="P241" i="87"/>
  <c r="N233" i="87"/>
  <c r="P233" i="87"/>
  <c r="N225" i="87"/>
  <c r="P225" i="87"/>
  <c r="N217" i="87"/>
  <c r="P217" i="87"/>
  <c r="N209" i="87"/>
  <c r="P209" i="87"/>
  <c r="N201" i="87"/>
  <c r="P201" i="87"/>
  <c r="N193" i="87"/>
  <c r="P193" i="87"/>
  <c r="N185" i="87"/>
  <c r="P185" i="87"/>
  <c r="N175" i="87"/>
  <c r="P175" i="87"/>
  <c r="N167" i="87"/>
  <c r="P167" i="87"/>
  <c r="N159" i="87"/>
  <c r="P159" i="87"/>
  <c r="N151" i="87"/>
  <c r="P151" i="87"/>
  <c r="N143" i="87"/>
  <c r="P143" i="87"/>
  <c r="N133" i="87"/>
  <c r="P133" i="87"/>
  <c r="N116" i="87"/>
  <c r="P116" i="87"/>
  <c r="N107" i="87"/>
  <c r="P107" i="87"/>
  <c r="N98" i="87"/>
  <c r="P98" i="87"/>
  <c r="N90" i="87"/>
  <c r="P90" i="87"/>
  <c r="N81" i="87"/>
  <c r="P81" i="87"/>
  <c r="N73" i="87"/>
  <c r="P73" i="87"/>
  <c r="N65" i="87"/>
  <c r="P65" i="87"/>
  <c r="N57" i="87"/>
  <c r="P57" i="87"/>
  <c r="N46" i="87"/>
  <c r="P46" i="87"/>
  <c r="N36" i="87"/>
  <c r="P36" i="87"/>
  <c r="N28" i="87"/>
  <c r="P28" i="87"/>
  <c r="N20" i="87"/>
  <c r="P20" i="87"/>
  <c r="N12" i="87"/>
  <c r="P12" i="87"/>
  <c r="N264" i="86"/>
  <c r="P264" i="86"/>
  <c r="N256" i="86"/>
  <c r="P256" i="86"/>
  <c r="N248" i="86"/>
  <c r="P248" i="86"/>
  <c r="N240" i="86"/>
  <c r="P240" i="86"/>
  <c r="N232" i="86"/>
  <c r="P232" i="86"/>
  <c r="N224" i="86"/>
  <c r="P224" i="86"/>
  <c r="N216" i="86"/>
  <c r="P216" i="86"/>
  <c r="N208" i="86"/>
  <c r="P208" i="86"/>
  <c r="N200" i="86"/>
  <c r="P200" i="86"/>
  <c r="N192" i="86"/>
  <c r="P192" i="86"/>
  <c r="N184" i="86"/>
  <c r="P184" i="86"/>
  <c r="N174" i="86"/>
  <c r="P174" i="86"/>
  <c r="N166" i="86"/>
  <c r="P166" i="86"/>
  <c r="N158" i="86"/>
  <c r="P158" i="86"/>
  <c r="N150" i="86"/>
  <c r="P150" i="86"/>
  <c r="N142" i="86"/>
  <c r="P142" i="86"/>
  <c r="N132" i="86"/>
  <c r="P132" i="86"/>
  <c r="N123" i="86"/>
  <c r="P123" i="86"/>
  <c r="N115" i="86"/>
  <c r="P115" i="86"/>
  <c r="N106" i="86"/>
  <c r="P106" i="86"/>
  <c r="N97" i="86"/>
  <c r="P97" i="86"/>
  <c r="N89" i="86"/>
  <c r="P89" i="86"/>
  <c r="N80" i="86"/>
  <c r="P80" i="86"/>
  <c r="N72" i="86"/>
  <c r="P72" i="86"/>
  <c r="N64" i="86"/>
  <c r="P64" i="86"/>
  <c r="N56" i="86"/>
  <c r="P56" i="86"/>
  <c r="N44" i="86"/>
  <c r="P44" i="86"/>
  <c r="N35" i="86"/>
  <c r="P35" i="86"/>
  <c r="N27" i="86"/>
  <c r="P27" i="86"/>
  <c r="N19" i="86"/>
  <c r="P19" i="86"/>
  <c r="N11" i="86"/>
  <c r="P11" i="86"/>
  <c r="N263" i="85"/>
  <c r="P263" i="85"/>
  <c r="N255" i="85"/>
  <c r="P255" i="85"/>
  <c r="N247" i="85"/>
  <c r="P247" i="85"/>
  <c r="N239" i="85"/>
  <c r="P239" i="85"/>
  <c r="N231" i="85"/>
  <c r="P231" i="85"/>
  <c r="N223" i="85"/>
  <c r="P223" i="85"/>
  <c r="N215" i="85"/>
  <c r="P215" i="85"/>
  <c r="N207" i="85"/>
  <c r="P207" i="85"/>
  <c r="N199" i="85"/>
  <c r="P199" i="85"/>
  <c r="N191" i="85"/>
  <c r="P191" i="85"/>
  <c r="N183" i="85"/>
  <c r="P183" i="85"/>
  <c r="N173" i="85"/>
  <c r="P173" i="85"/>
  <c r="N165" i="85"/>
  <c r="P165" i="85"/>
  <c r="N157" i="85"/>
  <c r="P157" i="85"/>
  <c r="N149" i="85"/>
  <c r="P149" i="85"/>
  <c r="N141" i="85"/>
  <c r="P141" i="85"/>
  <c r="N131" i="85"/>
  <c r="P131" i="85"/>
  <c r="N122" i="85"/>
  <c r="P122" i="85"/>
  <c r="N114" i="85"/>
  <c r="P114" i="85"/>
  <c r="N105" i="85"/>
  <c r="P105" i="85"/>
  <c r="N96" i="85"/>
  <c r="P96" i="85"/>
  <c r="N88" i="85"/>
  <c r="P88" i="85"/>
  <c r="N79" i="85"/>
  <c r="P79" i="85"/>
  <c r="N71" i="85"/>
  <c r="P71" i="85"/>
  <c r="N63" i="85"/>
  <c r="P63" i="85"/>
  <c r="N55" i="85"/>
  <c r="P55" i="85"/>
  <c r="N43" i="85"/>
  <c r="P43" i="85"/>
  <c r="N34" i="85"/>
  <c r="P34" i="85"/>
  <c r="N26" i="85"/>
  <c r="P26" i="85"/>
  <c r="N18" i="85"/>
  <c r="P18" i="85"/>
  <c r="N10" i="85"/>
  <c r="P10" i="85"/>
  <c r="N270" i="84"/>
  <c r="P270" i="84"/>
  <c r="N262" i="84"/>
  <c r="P262" i="84"/>
  <c r="N254" i="84"/>
  <c r="P254" i="84"/>
  <c r="N246" i="84"/>
  <c r="P246" i="84"/>
  <c r="N238" i="84"/>
  <c r="P238" i="84"/>
  <c r="N230" i="84"/>
  <c r="P230" i="84"/>
  <c r="N222" i="84"/>
  <c r="P222" i="84"/>
  <c r="N214" i="84"/>
  <c r="P214" i="84"/>
  <c r="N206" i="84"/>
  <c r="P206" i="84"/>
  <c r="N198" i="84"/>
  <c r="P198" i="84"/>
  <c r="N190" i="84"/>
  <c r="P190" i="84"/>
  <c r="N182" i="84"/>
  <c r="P182" i="84"/>
  <c r="N172" i="84"/>
  <c r="P172" i="84"/>
  <c r="N164" i="84"/>
  <c r="P164" i="84"/>
  <c r="N156" i="84"/>
  <c r="P156" i="84"/>
  <c r="N148" i="84"/>
  <c r="P148" i="84"/>
  <c r="N138" i="84"/>
  <c r="P138" i="84"/>
  <c r="N130" i="84"/>
  <c r="P130" i="84"/>
  <c r="N121" i="84"/>
  <c r="P121" i="84"/>
  <c r="N113" i="84"/>
  <c r="P113" i="84"/>
  <c r="N104" i="84"/>
  <c r="P104" i="84"/>
  <c r="N95" i="84"/>
  <c r="P95" i="84"/>
  <c r="N86" i="84"/>
  <c r="P86" i="84"/>
  <c r="N78" i="84"/>
  <c r="P78" i="84"/>
  <c r="N70" i="84"/>
  <c r="P70" i="84"/>
  <c r="N62" i="84"/>
  <c r="P62" i="84"/>
  <c r="N54" i="84"/>
  <c r="P54" i="84"/>
  <c r="N42" i="84"/>
  <c r="P42" i="84"/>
  <c r="N33" i="84"/>
  <c r="P33" i="84"/>
  <c r="N25" i="84"/>
  <c r="P25" i="84"/>
  <c r="N17" i="84"/>
  <c r="P17" i="84"/>
  <c r="N9" i="84"/>
  <c r="P9" i="84"/>
  <c r="N269" i="83"/>
  <c r="P269" i="83"/>
  <c r="N261" i="83"/>
  <c r="P261" i="83"/>
  <c r="N253" i="83"/>
  <c r="P253" i="83"/>
  <c r="N245" i="83"/>
  <c r="P245" i="83"/>
  <c r="N237" i="83"/>
  <c r="P237" i="83"/>
  <c r="N229" i="83"/>
  <c r="P229" i="83"/>
  <c r="N221" i="83"/>
  <c r="P221" i="83"/>
  <c r="N213" i="83"/>
  <c r="P213" i="83"/>
  <c r="N205" i="83"/>
  <c r="P205" i="83"/>
  <c r="N197" i="83"/>
  <c r="P197" i="83"/>
  <c r="N189" i="83"/>
  <c r="P189" i="83"/>
  <c r="N181" i="83"/>
  <c r="P181" i="83"/>
  <c r="N171" i="83"/>
  <c r="P171" i="83"/>
  <c r="N163" i="83"/>
  <c r="P163" i="83"/>
  <c r="N155" i="83"/>
  <c r="P155" i="83"/>
  <c r="N147" i="83"/>
  <c r="P147" i="83"/>
  <c r="N137" i="83"/>
  <c r="P137" i="83"/>
  <c r="N129" i="83"/>
  <c r="P129" i="83"/>
  <c r="N120" i="83"/>
  <c r="P120" i="83"/>
  <c r="N112" i="83"/>
  <c r="P112" i="83"/>
  <c r="N103" i="83"/>
  <c r="P103" i="83"/>
  <c r="N94" i="83"/>
  <c r="P94" i="83"/>
  <c r="N85" i="83"/>
  <c r="P85" i="83"/>
  <c r="N77" i="83"/>
  <c r="P77" i="83"/>
  <c r="N69" i="83"/>
  <c r="P69" i="83"/>
  <c r="N61" i="83"/>
  <c r="P61" i="83"/>
  <c r="N53" i="83"/>
  <c r="P53" i="83"/>
  <c r="N40" i="83"/>
  <c r="P40" i="83"/>
  <c r="N32" i="83"/>
  <c r="P32" i="83"/>
  <c r="N24" i="83"/>
  <c r="P24" i="83"/>
  <c r="N16" i="83"/>
  <c r="P16" i="83"/>
  <c r="N8" i="83"/>
  <c r="P8" i="83"/>
  <c r="N268" i="82"/>
  <c r="P268" i="82"/>
  <c r="N260" i="82"/>
  <c r="P260" i="82"/>
  <c r="N252" i="82"/>
  <c r="P252" i="82"/>
  <c r="N244" i="82"/>
  <c r="P244" i="82"/>
  <c r="N236" i="82"/>
  <c r="P236" i="82"/>
  <c r="N228" i="82"/>
  <c r="P228" i="82"/>
  <c r="N220" i="82"/>
  <c r="P220" i="82"/>
  <c r="N212" i="82"/>
  <c r="P212" i="82"/>
  <c r="N204" i="82"/>
  <c r="P204" i="82"/>
  <c r="N196" i="82"/>
  <c r="P196" i="82"/>
  <c r="N188" i="82"/>
  <c r="P188" i="82"/>
  <c r="N180" i="82"/>
  <c r="P180" i="82"/>
  <c r="N170" i="82"/>
  <c r="P170" i="82"/>
  <c r="N162" i="82"/>
  <c r="P162" i="82"/>
  <c r="N154" i="82"/>
  <c r="P154" i="82"/>
  <c r="N146" i="82"/>
  <c r="P146" i="82"/>
  <c r="N136" i="82"/>
  <c r="P136" i="82"/>
  <c r="N128" i="82"/>
  <c r="P128" i="82"/>
  <c r="N119" i="82"/>
  <c r="P119" i="82"/>
  <c r="N111" i="82"/>
  <c r="P111" i="82"/>
  <c r="N102" i="82"/>
  <c r="P102" i="82"/>
  <c r="N93" i="82"/>
  <c r="P93" i="82"/>
  <c r="N84" i="82"/>
  <c r="P84" i="82"/>
  <c r="N76" i="82"/>
  <c r="P76" i="82"/>
  <c r="N68" i="82"/>
  <c r="P68" i="82"/>
  <c r="N60" i="82"/>
  <c r="P60" i="82"/>
  <c r="N52" i="82"/>
  <c r="P52" i="82"/>
  <c r="N39" i="82"/>
  <c r="P39" i="82"/>
  <c r="N31" i="82"/>
  <c r="P31" i="82"/>
  <c r="N23" i="82"/>
  <c r="P23" i="82"/>
  <c r="N15" i="82"/>
  <c r="P15" i="82"/>
  <c r="N7" i="82"/>
  <c r="P7" i="82"/>
  <c r="N267" i="81"/>
  <c r="P267" i="81"/>
  <c r="N259" i="81"/>
  <c r="P259" i="81"/>
  <c r="N251" i="81"/>
  <c r="P251" i="81"/>
  <c r="N243" i="81"/>
  <c r="P243" i="81"/>
  <c r="N235" i="81"/>
  <c r="P235" i="81"/>
  <c r="N227" i="81"/>
  <c r="P227" i="81"/>
  <c r="N219" i="81"/>
  <c r="P219" i="81"/>
  <c r="N211" i="81"/>
  <c r="P211" i="81"/>
  <c r="N203" i="81"/>
  <c r="P203" i="81"/>
  <c r="N195" i="81"/>
  <c r="P195" i="81"/>
  <c r="N187" i="81"/>
  <c r="P187" i="81"/>
  <c r="N179" i="81"/>
  <c r="P179" i="81"/>
  <c r="N169" i="81"/>
  <c r="P169" i="81"/>
  <c r="N161" i="81"/>
  <c r="P161" i="81"/>
  <c r="N153" i="81"/>
  <c r="P153" i="81"/>
  <c r="N145" i="81"/>
  <c r="P145" i="81"/>
  <c r="N135" i="81"/>
  <c r="P135" i="81"/>
  <c r="N127" i="81"/>
  <c r="P127" i="81"/>
  <c r="N118" i="81"/>
  <c r="P118" i="81"/>
  <c r="N110" i="81"/>
  <c r="P110" i="81"/>
  <c r="N101" i="81"/>
  <c r="P101" i="81"/>
  <c r="N92" i="81"/>
  <c r="P92" i="81"/>
  <c r="N83" i="81"/>
  <c r="P83" i="81"/>
  <c r="N75" i="81"/>
  <c r="P75" i="81"/>
  <c r="N67" i="81"/>
  <c r="P67" i="81"/>
  <c r="N59" i="81"/>
  <c r="P59" i="81"/>
  <c r="N51" i="81"/>
  <c r="P51" i="81"/>
  <c r="N38" i="81"/>
  <c r="P38" i="81"/>
  <c r="N30" i="81"/>
  <c r="P30" i="81"/>
  <c r="N22" i="81"/>
  <c r="P22" i="81"/>
  <c r="N14" i="81"/>
  <c r="P14" i="81"/>
  <c r="N6" i="81"/>
  <c r="P6" i="81"/>
  <c r="N266" i="80"/>
  <c r="P266" i="80"/>
  <c r="N258" i="80"/>
  <c r="P258" i="80"/>
  <c r="N250" i="80"/>
  <c r="P250" i="80"/>
  <c r="N242" i="80"/>
  <c r="P242" i="80"/>
  <c r="N234" i="80"/>
  <c r="P234" i="80"/>
  <c r="N226" i="80"/>
  <c r="P226" i="80"/>
  <c r="N218" i="80"/>
  <c r="P218" i="80"/>
  <c r="N210" i="80"/>
  <c r="P210" i="80"/>
  <c r="N202" i="80"/>
  <c r="P202" i="80"/>
  <c r="N194" i="80"/>
  <c r="P194" i="80"/>
  <c r="N186" i="80"/>
  <c r="P186" i="80"/>
  <c r="N176" i="80"/>
  <c r="P176" i="80"/>
  <c r="N168" i="80"/>
  <c r="P168" i="80"/>
  <c r="N160" i="80"/>
  <c r="P160" i="80"/>
  <c r="N152" i="80"/>
  <c r="P152" i="80"/>
  <c r="N144" i="80"/>
  <c r="P144" i="80"/>
  <c r="N134" i="80"/>
  <c r="P134" i="80"/>
  <c r="N125" i="80"/>
  <c r="P125" i="80"/>
  <c r="N117" i="80"/>
  <c r="P117" i="80"/>
  <c r="N108" i="80"/>
  <c r="P108" i="80"/>
  <c r="N100" i="80"/>
  <c r="P100" i="80"/>
  <c r="N91" i="80"/>
  <c r="P91" i="80"/>
  <c r="N82" i="80"/>
  <c r="P82" i="80"/>
  <c r="N74" i="80"/>
  <c r="P74" i="80"/>
  <c r="N66" i="80"/>
  <c r="P66" i="80"/>
  <c r="N58" i="80"/>
  <c r="P58" i="80"/>
  <c r="N50" i="80"/>
  <c r="P50" i="80"/>
  <c r="N37" i="80"/>
  <c r="P37" i="80"/>
  <c r="N29" i="80"/>
  <c r="P29" i="80"/>
  <c r="N21" i="80"/>
  <c r="P21" i="80"/>
  <c r="N13" i="80"/>
  <c r="P13" i="80"/>
  <c r="N265" i="79"/>
  <c r="P265" i="79"/>
  <c r="N257" i="79"/>
  <c r="P257" i="79"/>
  <c r="N249" i="79"/>
  <c r="P249" i="79"/>
  <c r="N241" i="79"/>
  <c r="P241" i="79"/>
  <c r="N233" i="79"/>
  <c r="P233" i="79"/>
  <c r="N225" i="79"/>
  <c r="P225" i="79"/>
  <c r="N217" i="79"/>
  <c r="P217" i="79"/>
  <c r="N209" i="79"/>
  <c r="P209" i="79"/>
  <c r="N201" i="79"/>
  <c r="P201" i="79"/>
  <c r="N193" i="79"/>
  <c r="P193" i="79"/>
  <c r="N185" i="79"/>
  <c r="P185" i="79"/>
  <c r="N175" i="79"/>
  <c r="P175" i="79"/>
  <c r="N167" i="79"/>
  <c r="P167" i="79"/>
  <c r="N159" i="79"/>
  <c r="P159" i="79"/>
  <c r="N151" i="79"/>
  <c r="P151" i="79"/>
  <c r="N143" i="79"/>
  <c r="P143" i="79"/>
  <c r="N133" i="79"/>
  <c r="P133" i="79"/>
  <c r="N124" i="79"/>
  <c r="P124" i="79"/>
  <c r="N116" i="79"/>
  <c r="P116" i="79"/>
  <c r="N107" i="79"/>
  <c r="P107" i="79"/>
  <c r="N98" i="79"/>
  <c r="P98" i="79"/>
  <c r="N90" i="79"/>
  <c r="P90" i="79"/>
  <c r="N81" i="79"/>
  <c r="P81" i="79"/>
  <c r="N73" i="79"/>
  <c r="P73" i="79"/>
  <c r="N65" i="79"/>
  <c r="P65" i="79"/>
  <c r="N57" i="79"/>
  <c r="P57" i="79"/>
  <c r="N46" i="79"/>
  <c r="P46" i="79"/>
  <c r="N36" i="79"/>
  <c r="P36" i="79"/>
  <c r="N28" i="79"/>
  <c r="P28" i="79"/>
  <c r="N20" i="79"/>
  <c r="P20" i="79"/>
  <c r="N12" i="79"/>
  <c r="P12" i="79"/>
  <c r="N264" i="78"/>
  <c r="P264" i="78"/>
  <c r="N256" i="78"/>
  <c r="P256" i="78"/>
  <c r="N248" i="78"/>
  <c r="P248" i="78"/>
  <c r="N240" i="78"/>
  <c r="P240" i="78"/>
  <c r="N232" i="78"/>
  <c r="P232" i="78"/>
  <c r="N224" i="78"/>
  <c r="P224" i="78"/>
  <c r="N216" i="78"/>
  <c r="P216" i="78"/>
  <c r="N208" i="78"/>
  <c r="P208" i="78"/>
  <c r="N200" i="78"/>
  <c r="P200" i="78"/>
  <c r="N192" i="78"/>
  <c r="P192" i="78"/>
  <c r="N184" i="78"/>
  <c r="P184" i="78"/>
  <c r="N174" i="78"/>
  <c r="P174" i="78"/>
  <c r="N166" i="78"/>
  <c r="P166" i="78"/>
  <c r="N158" i="78"/>
  <c r="P158" i="78"/>
  <c r="N150" i="78"/>
  <c r="P150" i="78"/>
  <c r="N142" i="78"/>
  <c r="P142" i="78"/>
  <c r="N132" i="78"/>
  <c r="P132" i="78"/>
  <c r="N123" i="78"/>
  <c r="P123" i="78"/>
  <c r="N115" i="78"/>
  <c r="P115" i="78"/>
  <c r="N106" i="78"/>
  <c r="P106" i="78"/>
  <c r="N97" i="78"/>
  <c r="P97" i="78"/>
  <c r="N89" i="78"/>
  <c r="P89" i="78"/>
  <c r="N80" i="78"/>
  <c r="P80" i="78"/>
  <c r="N72" i="78"/>
  <c r="P72" i="78"/>
  <c r="N64" i="78"/>
  <c r="P64" i="78"/>
  <c r="N56" i="78"/>
  <c r="P56" i="78"/>
  <c r="N44" i="78"/>
  <c r="P44" i="78"/>
  <c r="N35" i="78"/>
  <c r="P35" i="78"/>
  <c r="N27" i="78"/>
  <c r="P27" i="78"/>
  <c r="N19" i="78"/>
  <c r="P19" i="78"/>
  <c r="N11" i="78"/>
  <c r="P11" i="78"/>
  <c r="N263" i="77"/>
  <c r="P263" i="77"/>
  <c r="N255" i="77"/>
  <c r="P255" i="77"/>
  <c r="N247" i="77"/>
  <c r="P247" i="77"/>
  <c r="N239" i="77"/>
  <c r="P239" i="77"/>
  <c r="N231" i="77"/>
  <c r="P231" i="77"/>
  <c r="N223" i="77"/>
  <c r="P223" i="77"/>
  <c r="N215" i="77"/>
  <c r="P215" i="77"/>
  <c r="N207" i="77"/>
  <c r="P207" i="77"/>
  <c r="N199" i="77"/>
  <c r="P199" i="77"/>
  <c r="N191" i="77"/>
  <c r="P191" i="77"/>
  <c r="N183" i="77"/>
  <c r="P183" i="77"/>
  <c r="N173" i="77"/>
  <c r="P173" i="77"/>
  <c r="N165" i="77"/>
  <c r="P165" i="77"/>
  <c r="N157" i="77"/>
  <c r="P157" i="77"/>
  <c r="N149" i="77"/>
  <c r="P149" i="77"/>
  <c r="N141" i="77"/>
  <c r="P141" i="77"/>
  <c r="N131" i="77"/>
  <c r="P131" i="77"/>
  <c r="N122" i="77"/>
  <c r="P122" i="77"/>
  <c r="N114" i="77"/>
  <c r="P114" i="77"/>
  <c r="N105" i="77"/>
  <c r="P105" i="77"/>
  <c r="N96" i="77"/>
  <c r="P96" i="77"/>
  <c r="N88" i="77"/>
  <c r="P88" i="77"/>
  <c r="N79" i="77"/>
  <c r="P79" i="77"/>
  <c r="N71" i="77"/>
  <c r="P71" i="77"/>
  <c r="N63" i="77"/>
  <c r="P63" i="77"/>
  <c r="N55" i="77"/>
  <c r="P55" i="77"/>
  <c r="N43" i="77"/>
  <c r="P43" i="77"/>
  <c r="N34" i="77"/>
  <c r="P34" i="77"/>
  <c r="N26" i="77"/>
  <c r="P26" i="77"/>
  <c r="N18" i="77"/>
  <c r="P18" i="77"/>
  <c r="N10" i="77"/>
  <c r="P10" i="77"/>
  <c r="N270" i="76"/>
  <c r="P270" i="76"/>
  <c r="N262" i="76"/>
  <c r="P262" i="76"/>
  <c r="N254" i="76"/>
  <c r="P254" i="76"/>
  <c r="N246" i="76"/>
  <c r="P246" i="76"/>
  <c r="N238" i="76"/>
  <c r="P238" i="76"/>
  <c r="N230" i="76"/>
  <c r="P230" i="76"/>
  <c r="N222" i="76"/>
  <c r="P222" i="76"/>
  <c r="N214" i="76"/>
  <c r="P214" i="76"/>
  <c r="N206" i="76"/>
  <c r="P206" i="76"/>
  <c r="N198" i="76"/>
  <c r="P198" i="76"/>
  <c r="N190" i="76"/>
  <c r="P190" i="76"/>
  <c r="N182" i="76"/>
  <c r="P182" i="76"/>
  <c r="N172" i="76"/>
  <c r="P172" i="76"/>
  <c r="N164" i="76"/>
  <c r="P164" i="76"/>
  <c r="N156" i="76"/>
  <c r="P156" i="76"/>
  <c r="N148" i="76"/>
  <c r="P148" i="76"/>
  <c r="N138" i="76"/>
  <c r="P138" i="76"/>
  <c r="N130" i="76"/>
  <c r="P130" i="76"/>
  <c r="N121" i="76"/>
  <c r="P121" i="76"/>
  <c r="N113" i="76"/>
  <c r="P113" i="76"/>
  <c r="N104" i="76"/>
  <c r="P104" i="76"/>
  <c r="N95" i="76"/>
  <c r="P95" i="76"/>
  <c r="N86" i="76"/>
  <c r="P86" i="76"/>
  <c r="N78" i="76"/>
  <c r="P78" i="76"/>
  <c r="N70" i="76"/>
  <c r="P70" i="76"/>
  <c r="N62" i="76"/>
  <c r="P62" i="76"/>
  <c r="N54" i="76"/>
  <c r="P54" i="76"/>
  <c r="N42" i="76"/>
  <c r="P42" i="76"/>
  <c r="N33" i="76"/>
  <c r="P33" i="76"/>
  <c r="N25" i="76"/>
  <c r="P25" i="76"/>
  <c r="N17" i="76"/>
  <c r="P17" i="76"/>
  <c r="N9" i="76"/>
  <c r="P9" i="76"/>
  <c r="N269" i="75"/>
  <c r="P269" i="75"/>
  <c r="N261" i="75"/>
  <c r="P261" i="75"/>
  <c r="N253" i="75"/>
  <c r="P253" i="75"/>
  <c r="N245" i="75"/>
  <c r="P245" i="75"/>
  <c r="N237" i="75"/>
  <c r="P237" i="75"/>
  <c r="N229" i="75"/>
  <c r="P229" i="75"/>
  <c r="N221" i="75"/>
  <c r="P221" i="75"/>
  <c r="N213" i="75"/>
  <c r="P213" i="75"/>
  <c r="N205" i="75"/>
  <c r="P205" i="75"/>
  <c r="N197" i="75"/>
  <c r="P197" i="75"/>
  <c r="N189" i="75"/>
  <c r="P189" i="75"/>
  <c r="N181" i="75"/>
  <c r="P181" i="75"/>
  <c r="N171" i="75"/>
  <c r="P171" i="75"/>
  <c r="N163" i="75"/>
  <c r="P163" i="75"/>
  <c r="N155" i="75"/>
  <c r="P155" i="75"/>
  <c r="N147" i="75"/>
  <c r="P147" i="75"/>
  <c r="N137" i="75"/>
  <c r="P137" i="75"/>
  <c r="N129" i="75"/>
  <c r="P129" i="75"/>
  <c r="N120" i="75"/>
  <c r="P120" i="75"/>
  <c r="N112" i="75"/>
  <c r="P112" i="75"/>
  <c r="N103" i="75"/>
  <c r="P103" i="75"/>
  <c r="N94" i="75"/>
  <c r="P94" i="75"/>
  <c r="N85" i="75"/>
  <c r="P85" i="75"/>
  <c r="N77" i="75"/>
  <c r="P77" i="75"/>
  <c r="N69" i="75"/>
  <c r="P69" i="75"/>
  <c r="N61" i="75"/>
  <c r="P61" i="75"/>
  <c r="N53" i="75"/>
  <c r="P53" i="75"/>
  <c r="N40" i="75"/>
  <c r="P40" i="75"/>
  <c r="N32" i="75"/>
  <c r="P32" i="75"/>
  <c r="N24" i="75"/>
  <c r="P24" i="75"/>
  <c r="N16" i="75"/>
  <c r="P16" i="75"/>
  <c r="N8" i="75"/>
  <c r="P8" i="75"/>
  <c r="N268" i="74"/>
  <c r="P268" i="74"/>
  <c r="N260" i="74"/>
  <c r="P260" i="74"/>
  <c r="N252" i="74"/>
  <c r="P252" i="74"/>
  <c r="N244" i="74"/>
  <c r="P244" i="74"/>
  <c r="N228" i="74"/>
  <c r="P228" i="74"/>
  <c r="N220" i="74"/>
  <c r="P220" i="74"/>
  <c r="N212" i="74"/>
  <c r="P212" i="74"/>
  <c r="N204" i="74"/>
  <c r="P204" i="74"/>
  <c r="N196" i="74"/>
  <c r="P196" i="74"/>
  <c r="N188" i="74"/>
  <c r="P188" i="74"/>
  <c r="N180" i="74"/>
  <c r="P180" i="74"/>
  <c r="N170" i="74"/>
  <c r="P170" i="74"/>
  <c r="N162" i="74"/>
  <c r="P162" i="74"/>
  <c r="N154" i="74"/>
  <c r="P154" i="74"/>
  <c r="N146" i="74"/>
  <c r="P146" i="74"/>
  <c r="N136" i="74"/>
  <c r="P136" i="74"/>
  <c r="N128" i="74"/>
  <c r="P128" i="74"/>
  <c r="N119" i="74"/>
  <c r="P119" i="74"/>
  <c r="N111" i="74"/>
  <c r="P111" i="74"/>
  <c r="N102" i="74"/>
  <c r="P102" i="74"/>
  <c r="N93" i="74"/>
  <c r="P93" i="74"/>
  <c r="N84" i="74"/>
  <c r="P84" i="74"/>
  <c r="N76" i="74"/>
  <c r="P76" i="74"/>
  <c r="N68" i="74"/>
  <c r="P68" i="74"/>
  <c r="N60" i="74"/>
  <c r="P60" i="74"/>
  <c r="N52" i="74"/>
  <c r="P52" i="74"/>
  <c r="N39" i="74"/>
  <c r="P39" i="74"/>
  <c r="N31" i="74"/>
  <c r="P31" i="74"/>
  <c r="N23" i="74"/>
  <c r="P23" i="74"/>
  <c r="N15" i="74"/>
  <c r="P15" i="74"/>
  <c r="N7" i="74"/>
  <c r="P7" i="74"/>
  <c r="N267" i="73"/>
  <c r="P267" i="73"/>
  <c r="N259" i="73"/>
  <c r="P259" i="73"/>
  <c r="N251" i="73"/>
  <c r="P251" i="73"/>
  <c r="N243" i="73"/>
  <c r="P243" i="73"/>
  <c r="N235" i="73"/>
  <c r="P235" i="73"/>
  <c r="N227" i="73"/>
  <c r="P227" i="73"/>
  <c r="N219" i="73"/>
  <c r="P219" i="73"/>
  <c r="N211" i="73"/>
  <c r="P211" i="73"/>
  <c r="N203" i="73"/>
  <c r="P203" i="73"/>
  <c r="N195" i="73"/>
  <c r="P195" i="73"/>
  <c r="N187" i="73"/>
  <c r="P187" i="73"/>
  <c r="N179" i="73"/>
  <c r="P179" i="73"/>
  <c r="N169" i="73"/>
  <c r="P169" i="73"/>
  <c r="N161" i="73"/>
  <c r="P161" i="73"/>
  <c r="N153" i="73"/>
  <c r="P153" i="73"/>
  <c r="N145" i="73"/>
  <c r="P145" i="73"/>
  <c r="N135" i="73"/>
  <c r="P135" i="73"/>
  <c r="N127" i="73"/>
  <c r="P127" i="73"/>
  <c r="N118" i="73"/>
  <c r="P118" i="73"/>
  <c r="N110" i="73"/>
  <c r="P110" i="73"/>
  <c r="N101" i="73"/>
  <c r="P101" i="73"/>
  <c r="N92" i="73"/>
  <c r="P92" i="73"/>
  <c r="N83" i="73"/>
  <c r="P83" i="73"/>
  <c r="N75" i="73"/>
  <c r="P75" i="73"/>
  <c r="N67" i="73"/>
  <c r="P67" i="73"/>
  <c r="N59" i="73"/>
  <c r="P59" i="73"/>
  <c r="N51" i="73"/>
  <c r="P51" i="73"/>
  <c r="N38" i="73"/>
  <c r="P38" i="73"/>
  <c r="N30" i="73"/>
  <c r="P30" i="73"/>
  <c r="N22" i="73"/>
  <c r="P22" i="73"/>
  <c r="N14" i="73"/>
  <c r="P14" i="73"/>
  <c r="N6" i="73"/>
  <c r="P6" i="73"/>
  <c r="N266" i="72"/>
  <c r="P266" i="72"/>
  <c r="N258" i="72"/>
  <c r="P258" i="72"/>
  <c r="N250" i="72"/>
  <c r="P250" i="72"/>
  <c r="P113" i="33"/>
  <c r="P221" i="96"/>
  <c r="N217" i="33"/>
  <c r="P217" i="33"/>
  <c r="N175" i="33"/>
  <c r="P175" i="33"/>
  <c r="N124" i="33"/>
  <c r="P124" i="33"/>
  <c r="N57" i="33"/>
  <c r="P57" i="33"/>
  <c r="N248" i="96"/>
  <c r="P248" i="96"/>
  <c r="N192" i="96"/>
  <c r="P192" i="96"/>
  <c r="N132" i="96"/>
  <c r="P132" i="96"/>
  <c r="N97" i="96"/>
  <c r="P97" i="96"/>
  <c r="P56" i="96"/>
  <c r="N56" i="96"/>
  <c r="N215" i="95"/>
  <c r="P215" i="95"/>
  <c r="N149" i="95"/>
  <c r="P149" i="95"/>
  <c r="N96" i="95"/>
  <c r="P96" i="95"/>
  <c r="N26" i="95"/>
  <c r="P26" i="95"/>
  <c r="N262" i="94"/>
  <c r="P262" i="94"/>
  <c r="N214" i="94"/>
  <c r="P214" i="94"/>
  <c r="N138" i="94"/>
  <c r="P138" i="94"/>
  <c r="N267" i="33"/>
  <c r="P267" i="33"/>
  <c r="N251" i="33"/>
  <c r="P251" i="33"/>
  <c r="N235" i="33"/>
  <c r="P235" i="33"/>
  <c r="N219" i="33"/>
  <c r="P219" i="33"/>
  <c r="N195" i="33"/>
  <c r="P195" i="33"/>
  <c r="N179" i="33"/>
  <c r="P179" i="33"/>
  <c r="N169" i="33"/>
  <c r="P169" i="33"/>
  <c r="N153" i="33"/>
  <c r="P153" i="33"/>
  <c r="N135" i="33"/>
  <c r="P135" i="33"/>
  <c r="N118" i="33"/>
  <c r="P118" i="33"/>
  <c r="N101" i="33"/>
  <c r="P101" i="33"/>
  <c r="N75" i="33"/>
  <c r="P75" i="33"/>
  <c r="N59" i="33"/>
  <c r="P59" i="33"/>
  <c r="N38" i="33"/>
  <c r="P38" i="33"/>
  <c r="N22" i="33"/>
  <c r="P22" i="33"/>
  <c r="N14" i="33"/>
  <c r="P14" i="33"/>
  <c r="N258" i="96"/>
  <c r="P258" i="96"/>
  <c r="N242" i="96"/>
  <c r="P242" i="96"/>
  <c r="N226" i="96"/>
  <c r="P226" i="96"/>
  <c r="N202" i="96"/>
  <c r="P202" i="96"/>
  <c r="N186" i="96"/>
  <c r="P186" i="96"/>
  <c r="N168" i="96"/>
  <c r="P168" i="96"/>
  <c r="N160" i="96"/>
  <c r="P160" i="96"/>
  <c r="N144" i="96"/>
  <c r="P144" i="96"/>
  <c r="N125" i="96"/>
  <c r="P125" i="96"/>
  <c r="N108" i="96"/>
  <c r="P108" i="96"/>
  <c r="N100" i="96"/>
  <c r="P100" i="96"/>
  <c r="N82" i="96"/>
  <c r="P82" i="96"/>
  <c r="N74" i="96"/>
  <c r="P74" i="96"/>
  <c r="N58" i="96"/>
  <c r="P58" i="96"/>
  <c r="N50" i="96"/>
  <c r="P50" i="96"/>
  <c r="N29" i="96"/>
  <c r="P29" i="96"/>
  <c r="N21" i="96"/>
  <c r="P21" i="96"/>
  <c r="N265" i="95"/>
  <c r="P265" i="95"/>
  <c r="N249" i="95"/>
  <c r="P249" i="95"/>
  <c r="N233" i="95"/>
  <c r="P233" i="95"/>
  <c r="N217" i="95"/>
  <c r="P217" i="95"/>
  <c r="N201" i="95"/>
  <c r="P201" i="95"/>
  <c r="N185" i="95"/>
  <c r="P185" i="95"/>
  <c r="N175" i="95"/>
  <c r="P175" i="95"/>
  <c r="N159" i="95"/>
  <c r="P159" i="95"/>
  <c r="N151" i="95"/>
  <c r="P151" i="95"/>
  <c r="N133" i="95"/>
  <c r="P133" i="95"/>
  <c r="N124" i="95"/>
  <c r="P124" i="95"/>
  <c r="N107" i="95"/>
  <c r="P107" i="95"/>
  <c r="N81" i="95"/>
  <c r="P81" i="95"/>
  <c r="N65" i="95"/>
  <c r="P65" i="95"/>
  <c r="N46" i="95"/>
  <c r="P46" i="95"/>
  <c r="N28" i="95"/>
  <c r="P28" i="95"/>
  <c r="N12" i="95"/>
  <c r="P12" i="95"/>
  <c r="N264" i="94"/>
  <c r="P264" i="94"/>
  <c r="N248" i="94"/>
  <c r="P248" i="94"/>
  <c r="N240" i="94"/>
  <c r="P240" i="94"/>
  <c r="N224" i="94"/>
  <c r="P224" i="94"/>
  <c r="N208" i="94"/>
  <c r="P208" i="94"/>
  <c r="N200" i="94"/>
  <c r="P200" i="94"/>
  <c r="N184" i="94"/>
  <c r="P184" i="94"/>
  <c r="N166" i="94"/>
  <c r="P166" i="94"/>
  <c r="N150" i="94"/>
  <c r="P150" i="94"/>
  <c r="N142" i="94"/>
  <c r="P142" i="94"/>
  <c r="N123" i="94"/>
  <c r="P123" i="94"/>
  <c r="N106" i="94"/>
  <c r="P106" i="94"/>
  <c r="N89" i="94"/>
  <c r="P89" i="94"/>
  <c r="N72" i="94"/>
  <c r="P72" i="94"/>
  <c r="N64" i="94"/>
  <c r="P64" i="94"/>
  <c r="N44" i="94"/>
  <c r="P44" i="94"/>
  <c r="N27" i="94"/>
  <c r="P27" i="94"/>
  <c r="N11" i="94"/>
  <c r="P11" i="94"/>
  <c r="N255" i="93"/>
  <c r="P255" i="93"/>
  <c r="N239" i="93"/>
  <c r="P239" i="93"/>
  <c r="N223" i="93"/>
  <c r="P223" i="93"/>
  <c r="N207" i="93"/>
  <c r="P207" i="93"/>
  <c r="N191" i="93"/>
  <c r="P191" i="93"/>
  <c r="N183" i="93"/>
  <c r="P183" i="93"/>
  <c r="N165" i="93"/>
  <c r="P165" i="93"/>
  <c r="N149" i="93"/>
  <c r="P149" i="93"/>
  <c r="N131" i="93"/>
  <c r="P131" i="93"/>
  <c r="N114" i="93"/>
  <c r="P114" i="93"/>
  <c r="N105" i="93"/>
  <c r="P105" i="93"/>
  <c r="N88" i="93"/>
  <c r="P88" i="93"/>
  <c r="N71" i="93"/>
  <c r="P71" i="93"/>
  <c r="N55" i="93"/>
  <c r="P55" i="93"/>
  <c r="N34" i="93"/>
  <c r="P34" i="93"/>
  <c r="N18" i="93"/>
  <c r="P18" i="93"/>
  <c r="N270" i="92"/>
  <c r="P270" i="92"/>
  <c r="N262" i="92"/>
  <c r="P262" i="92"/>
  <c r="N246" i="92"/>
  <c r="P246" i="92"/>
  <c r="N230" i="92"/>
  <c r="P230" i="92"/>
  <c r="N214" i="92"/>
  <c r="P214" i="92"/>
  <c r="N206" i="92"/>
  <c r="P206" i="92"/>
  <c r="N190" i="92"/>
  <c r="P190" i="92"/>
  <c r="N172" i="92"/>
  <c r="P172" i="92"/>
  <c r="N156" i="92"/>
  <c r="P156" i="92"/>
  <c r="N138" i="92"/>
  <c r="P138" i="92"/>
  <c r="N121" i="92"/>
  <c r="P121" i="92"/>
  <c r="N104" i="92"/>
  <c r="P104" i="92"/>
  <c r="N86" i="92"/>
  <c r="P86" i="92"/>
  <c r="N78" i="92"/>
  <c r="P78" i="92"/>
  <c r="N62" i="92"/>
  <c r="P62" i="92"/>
  <c r="N42" i="92"/>
  <c r="P42" i="92"/>
  <c r="N25" i="92"/>
  <c r="P25" i="92"/>
  <c r="N9" i="92"/>
  <c r="P9" i="92"/>
  <c r="N261" i="91"/>
  <c r="P261" i="91"/>
  <c r="N245" i="91"/>
  <c r="P245" i="91"/>
  <c r="N229" i="91"/>
  <c r="P229" i="91"/>
  <c r="N213" i="91"/>
  <c r="P213" i="91"/>
  <c r="N197" i="91"/>
  <c r="P197" i="91"/>
  <c r="N181" i="91"/>
  <c r="P181" i="91"/>
  <c r="N163" i="91"/>
  <c r="P163" i="91"/>
  <c r="N147" i="91"/>
  <c r="P147" i="91"/>
  <c r="N129" i="91"/>
  <c r="P129" i="91"/>
  <c r="N112" i="91"/>
  <c r="P112" i="91"/>
  <c r="N94" i="91"/>
  <c r="P94" i="91"/>
  <c r="N77" i="91"/>
  <c r="P77" i="91"/>
  <c r="N61" i="91"/>
  <c r="P61" i="91"/>
  <c r="N40" i="91"/>
  <c r="P40" i="91"/>
  <c r="N24" i="91"/>
  <c r="P24" i="91"/>
  <c r="N8" i="91"/>
  <c r="P8" i="91"/>
  <c r="N260" i="90"/>
  <c r="P260" i="90"/>
  <c r="N244" i="90"/>
  <c r="P244" i="90"/>
  <c r="N228" i="90"/>
  <c r="P228" i="90"/>
  <c r="N212" i="90"/>
  <c r="P212" i="90"/>
  <c r="N196" i="90"/>
  <c r="P196" i="90"/>
  <c r="N180" i="90"/>
  <c r="P180" i="90"/>
  <c r="N154" i="90"/>
  <c r="P154" i="90"/>
  <c r="N136" i="90"/>
  <c r="P136" i="90"/>
  <c r="N119" i="90"/>
  <c r="P119" i="90"/>
  <c r="N84" i="90"/>
  <c r="P84" i="90"/>
  <c r="N15" i="90"/>
  <c r="P15" i="90"/>
  <c r="N124" i="87"/>
  <c r="P124" i="87"/>
  <c r="N266" i="33"/>
  <c r="P266" i="33"/>
  <c r="N258" i="33"/>
  <c r="P258" i="33"/>
  <c r="N250" i="33"/>
  <c r="P250" i="33"/>
  <c r="N242" i="33"/>
  <c r="P242" i="33"/>
  <c r="N234" i="33"/>
  <c r="P234" i="33"/>
  <c r="N226" i="33"/>
  <c r="P226" i="33"/>
  <c r="N218" i="33"/>
  <c r="P218" i="33"/>
  <c r="N210" i="33"/>
  <c r="P210" i="33"/>
  <c r="N202" i="33"/>
  <c r="P202" i="33"/>
  <c r="N194" i="33"/>
  <c r="P194" i="33"/>
  <c r="N186" i="33"/>
  <c r="P186" i="33"/>
  <c r="N176" i="33"/>
  <c r="P176" i="33"/>
  <c r="N168" i="33"/>
  <c r="P168" i="33"/>
  <c r="N160" i="33"/>
  <c r="P160" i="33"/>
  <c r="N152" i="33"/>
  <c r="P152" i="33"/>
  <c r="N144" i="33"/>
  <c r="P144" i="33"/>
  <c r="N134" i="33"/>
  <c r="P134" i="33"/>
  <c r="N125" i="33"/>
  <c r="P125" i="33"/>
  <c r="N117" i="33"/>
  <c r="P117" i="33"/>
  <c r="N108" i="33"/>
  <c r="P108" i="33"/>
  <c r="N100" i="33"/>
  <c r="P100" i="33"/>
  <c r="N91" i="33"/>
  <c r="P91" i="33"/>
  <c r="N82" i="33"/>
  <c r="P82" i="33"/>
  <c r="N74" i="33"/>
  <c r="P74" i="33"/>
  <c r="N66" i="33"/>
  <c r="P66" i="33"/>
  <c r="N58" i="33"/>
  <c r="P58" i="33"/>
  <c r="N50" i="33"/>
  <c r="P50" i="33"/>
  <c r="N37" i="33"/>
  <c r="P37" i="33"/>
  <c r="N29" i="33"/>
  <c r="P29" i="33"/>
  <c r="N21" i="33"/>
  <c r="P21" i="33"/>
  <c r="N13" i="33"/>
  <c r="P13" i="33"/>
  <c r="N265" i="96"/>
  <c r="P265" i="96"/>
  <c r="N257" i="96"/>
  <c r="P257" i="96"/>
  <c r="N249" i="96"/>
  <c r="P249" i="96"/>
  <c r="N241" i="96"/>
  <c r="P241" i="96"/>
  <c r="N233" i="96"/>
  <c r="P233" i="96"/>
  <c r="N225" i="96"/>
  <c r="P225" i="96"/>
  <c r="N217" i="96"/>
  <c r="P217" i="96"/>
  <c r="N209" i="96"/>
  <c r="P209" i="96"/>
  <c r="N201" i="96"/>
  <c r="P201" i="96"/>
  <c r="N193" i="96"/>
  <c r="P193" i="96"/>
  <c r="N185" i="96"/>
  <c r="P185" i="96"/>
  <c r="N175" i="96"/>
  <c r="P175" i="96"/>
  <c r="N167" i="96"/>
  <c r="P167" i="96"/>
  <c r="N159" i="96"/>
  <c r="P159" i="96"/>
  <c r="N151" i="96"/>
  <c r="P151" i="96"/>
  <c r="N143" i="96"/>
  <c r="P143" i="96"/>
  <c r="N133" i="96"/>
  <c r="P133" i="96"/>
  <c r="N124" i="96"/>
  <c r="P124" i="96"/>
  <c r="N116" i="96"/>
  <c r="P116" i="96"/>
  <c r="N107" i="96"/>
  <c r="P107" i="96"/>
  <c r="N98" i="96"/>
  <c r="P98" i="96"/>
  <c r="N90" i="96"/>
  <c r="P90" i="96"/>
  <c r="N81" i="96"/>
  <c r="P81" i="96"/>
  <c r="N73" i="96"/>
  <c r="P73" i="96"/>
  <c r="N65" i="96"/>
  <c r="P65" i="96"/>
  <c r="N57" i="96"/>
  <c r="P57" i="96"/>
  <c r="N46" i="96"/>
  <c r="P46" i="96"/>
  <c r="N36" i="96"/>
  <c r="P36" i="96"/>
  <c r="N28" i="96"/>
  <c r="P28" i="96"/>
  <c r="N20" i="96"/>
  <c r="P20" i="96"/>
  <c r="N12" i="96"/>
  <c r="P12" i="96"/>
  <c r="N264" i="95"/>
  <c r="P264" i="95"/>
  <c r="N256" i="95"/>
  <c r="P256" i="95"/>
  <c r="N248" i="95"/>
  <c r="P248" i="95"/>
  <c r="N240" i="95"/>
  <c r="P240" i="95"/>
  <c r="N232" i="95"/>
  <c r="P232" i="95"/>
  <c r="N224" i="95"/>
  <c r="P224" i="95"/>
  <c r="N216" i="95"/>
  <c r="P216" i="95"/>
  <c r="N208" i="95"/>
  <c r="P208" i="95"/>
  <c r="N200" i="95"/>
  <c r="P200" i="95"/>
  <c r="N192" i="95"/>
  <c r="P192" i="95"/>
  <c r="N184" i="95"/>
  <c r="P184" i="95"/>
  <c r="N174" i="95"/>
  <c r="P174" i="95"/>
  <c r="N166" i="95"/>
  <c r="P166" i="95"/>
  <c r="N158" i="95"/>
  <c r="P158" i="95"/>
  <c r="N150" i="95"/>
  <c r="P150" i="95"/>
  <c r="N142" i="95"/>
  <c r="P142" i="95"/>
  <c r="N132" i="95"/>
  <c r="P132" i="95"/>
  <c r="N123" i="95"/>
  <c r="P123" i="95"/>
  <c r="N115" i="95"/>
  <c r="P115" i="95"/>
  <c r="N106" i="95"/>
  <c r="P106" i="95"/>
  <c r="N97" i="95"/>
  <c r="P97" i="95"/>
  <c r="N89" i="95"/>
  <c r="P89" i="95"/>
  <c r="N80" i="95"/>
  <c r="P80" i="95"/>
  <c r="N72" i="95"/>
  <c r="P72" i="95"/>
  <c r="N64" i="95"/>
  <c r="P64" i="95"/>
  <c r="N56" i="95"/>
  <c r="P56" i="95"/>
  <c r="N44" i="95"/>
  <c r="P44" i="95"/>
  <c r="N35" i="95"/>
  <c r="P35" i="95"/>
  <c r="N27" i="95"/>
  <c r="P27" i="95"/>
  <c r="N19" i="95"/>
  <c r="P19" i="95"/>
  <c r="N11" i="95"/>
  <c r="P11" i="95"/>
  <c r="N263" i="94"/>
  <c r="P263" i="94"/>
  <c r="N255" i="94"/>
  <c r="P255" i="94"/>
  <c r="N247" i="94"/>
  <c r="P247" i="94"/>
  <c r="N239" i="94"/>
  <c r="P239" i="94"/>
  <c r="N231" i="94"/>
  <c r="P231" i="94"/>
  <c r="N223" i="94"/>
  <c r="P223" i="94"/>
  <c r="N215" i="94"/>
  <c r="P215" i="94"/>
  <c r="N207" i="94"/>
  <c r="P207" i="94"/>
  <c r="N199" i="94"/>
  <c r="P199" i="94"/>
  <c r="N191" i="94"/>
  <c r="P191" i="94"/>
  <c r="N183" i="94"/>
  <c r="P183" i="94"/>
  <c r="N173" i="94"/>
  <c r="P173" i="94"/>
  <c r="N165" i="94"/>
  <c r="P165" i="94"/>
  <c r="N157" i="94"/>
  <c r="P157" i="94"/>
  <c r="N149" i="94"/>
  <c r="P149" i="94"/>
  <c r="N141" i="94"/>
  <c r="P141" i="94"/>
  <c r="N131" i="94"/>
  <c r="P131" i="94"/>
  <c r="N122" i="94"/>
  <c r="P122" i="94"/>
  <c r="P78" i="33"/>
  <c r="P189" i="96"/>
  <c r="N251" i="93"/>
  <c r="P251" i="93"/>
  <c r="N243" i="93"/>
  <c r="P243" i="93"/>
  <c r="N235" i="93"/>
  <c r="P235" i="93"/>
  <c r="N227" i="93"/>
  <c r="P227" i="93"/>
  <c r="N219" i="93"/>
  <c r="P219" i="93"/>
  <c r="N211" i="93"/>
  <c r="P211" i="93"/>
  <c r="N203" i="93"/>
  <c r="P203" i="93"/>
  <c r="N195" i="93"/>
  <c r="P195" i="93"/>
  <c r="N187" i="93"/>
  <c r="P187" i="93"/>
  <c r="N179" i="93"/>
  <c r="P179" i="93"/>
  <c r="N169" i="93"/>
  <c r="P169" i="93"/>
  <c r="N161" i="93"/>
  <c r="P161" i="93"/>
  <c r="N153" i="93"/>
  <c r="P153" i="93"/>
  <c r="N145" i="93"/>
  <c r="P145" i="93"/>
  <c r="N135" i="93"/>
  <c r="P135" i="93"/>
  <c r="N127" i="93"/>
  <c r="P127" i="93"/>
  <c r="N118" i="93"/>
  <c r="P118" i="93"/>
  <c r="N110" i="93"/>
  <c r="P110" i="93"/>
  <c r="N101" i="93"/>
  <c r="P101" i="93"/>
  <c r="N92" i="93"/>
  <c r="P92" i="93"/>
  <c r="N83" i="93"/>
  <c r="P83" i="93"/>
  <c r="N75" i="93"/>
  <c r="P75" i="93"/>
  <c r="N67" i="93"/>
  <c r="P67" i="93"/>
  <c r="N59" i="93"/>
  <c r="P59" i="93"/>
  <c r="N51" i="93"/>
  <c r="P51" i="93"/>
  <c r="N38" i="93"/>
  <c r="P38" i="93"/>
  <c r="N30" i="93"/>
  <c r="P30" i="93"/>
  <c r="N22" i="93"/>
  <c r="P22" i="93"/>
  <c r="N14" i="93"/>
  <c r="P14" i="93"/>
  <c r="N6" i="93"/>
  <c r="P6" i="93"/>
  <c r="N266" i="92"/>
  <c r="P266" i="92"/>
  <c r="N258" i="92"/>
  <c r="P258" i="92"/>
  <c r="N250" i="92"/>
  <c r="P250" i="92"/>
  <c r="N242" i="92"/>
  <c r="P242" i="92"/>
  <c r="N234" i="92"/>
  <c r="P234" i="92"/>
  <c r="N226" i="92"/>
  <c r="P226" i="92"/>
  <c r="N218" i="92"/>
  <c r="P218" i="92"/>
  <c r="N210" i="92"/>
  <c r="P210" i="92"/>
  <c r="N202" i="92"/>
  <c r="P202" i="92"/>
  <c r="N194" i="92"/>
  <c r="P194" i="92"/>
  <c r="N186" i="92"/>
  <c r="P186" i="92"/>
  <c r="N176" i="92"/>
  <c r="P176" i="92"/>
  <c r="N168" i="92"/>
  <c r="P168" i="92"/>
  <c r="N160" i="92"/>
  <c r="P160" i="92"/>
  <c r="N152" i="92"/>
  <c r="P152" i="92"/>
  <c r="N144" i="92"/>
  <c r="P144" i="92"/>
  <c r="N134" i="92"/>
  <c r="P134" i="92"/>
  <c r="N125" i="92"/>
  <c r="P125" i="92"/>
  <c r="N117" i="92"/>
  <c r="P117" i="92"/>
  <c r="N108" i="92"/>
  <c r="P108" i="92"/>
  <c r="N100" i="92"/>
  <c r="P100" i="92"/>
  <c r="N91" i="92"/>
  <c r="P91" i="92"/>
  <c r="N82" i="92"/>
  <c r="P82" i="92"/>
  <c r="N74" i="92"/>
  <c r="P74" i="92"/>
  <c r="N66" i="92"/>
  <c r="P66" i="92"/>
  <c r="N58" i="92"/>
  <c r="P58" i="92"/>
  <c r="N50" i="92"/>
  <c r="P50" i="92"/>
  <c r="N37" i="92"/>
  <c r="P37" i="92"/>
  <c r="N29" i="92"/>
  <c r="P29" i="92"/>
  <c r="N21" i="92"/>
  <c r="P21" i="92"/>
  <c r="N13" i="92"/>
  <c r="P13" i="92"/>
  <c r="N265" i="91"/>
  <c r="P265" i="91"/>
  <c r="N257" i="91"/>
  <c r="P257" i="91"/>
  <c r="N249" i="91"/>
  <c r="P249" i="91"/>
  <c r="N241" i="91"/>
  <c r="P241" i="91"/>
  <c r="N233" i="91"/>
  <c r="P233" i="91"/>
  <c r="N225" i="91"/>
  <c r="P225" i="91"/>
  <c r="N217" i="91"/>
  <c r="P217" i="91"/>
  <c r="N209" i="91"/>
  <c r="P209" i="91"/>
  <c r="N201" i="91"/>
  <c r="P201" i="91"/>
  <c r="N193" i="91"/>
  <c r="P193" i="91"/>
  <c r="N185" i="91"/>
  <c r="P185" i="91"/>
  <c r="N175" i="91"/>
  <c r="P175" i="91"/>
  <c r="N167" i="91"/>
  <c r="P167" i="91"/>
  <c r="N159" i="91"/>
  <c r="P159" i="91"/>
  <c r="N151" i="91"/>
  <c r="P151" i="91"/>
  <c r="N143" i="91"/>
  <c r="P143" i="91"/>
  <c r="N133" i="91"/>
  <c r="P133" i="91"/>
  <c r="N124" i="91"/>
  <c r="P124" i="91"/>
  <c r="N116" i="91"/>
  <c r="P116" i="91"/>
  <c r="N107" i="91"/>
  <c r="P107" i="91"/>
  <c r="N98" i="91"/>
  <c r="P98" i="91"/>
  <c r="N90" i="91"/>
  <c r="P90" i="91"/>
  <c r="N81" i="91"/>
  <c r="P81" i="91"/>
  <c r="N73" i="91"/>
  <c r="P73" i="91"/>
  <c r="N65" i="91"/>
  <c r="P65" i="91"/>
  <c r="N57" i="91"/>
  <c r="P57" i="91"/>
  <c r="N46" i="91"/>
  <c r="P46" i="91"/>
  <c r="N36" i="91"/>
  <c r="P36" i="91"/>
  <c r="N28" i="91"/>
  <c r="P28" i="91"/>
  <c r="N20" i="91"/>
  <c r="P20" i="91"/>
  <c r="N12" i="91"/>
  <c r="P12" i="91"/>
  <c r="N264" i="90"/>
  <c r="P264" i="90"/>
  <c r="N256" i="90"/>
  <c r="P256" i="90"/>
  <c r="N248" i="90"/>
  <c r="P248" i="90"/>
  <c r="N240" i="90"/>
  <c r="P240" i="90"/>
  <c r="N232" i="90"/>
  <c r="P232" i="90"/>
  <c r="N224" i="90"/>
  <c r="P224" i="90"/>
  <c r="N216" i="90"/>
  <c r="P216" i="90"/>
  <c r="N208" i="90"/>
  <c r="P208" i="90"/>
  <c r="N200" i="90"/>
  <c r="P200" i="90"/>
  <c r="N192" i="90"/>
  <c r="P192" i="90"/>
  <c r="N184" i="90"/>
  <c r="P184" i="90"/>
  <c r="N174" i="90"/>
  <c r="P174" i="90"/>
  <c r="N166" i="90"/>
  <c r="P166" i="90"/>
  <c r="N158" i="90"/>
  <c r="P158" i="90"/>
  <c r="N150" i="90"/>
  <c r="P150" i="90"/>
  <c r="N142" i="90"/>
  <c r="P142" i="90"/>
  <c r="N132" i="90"/>
  <c r="P132" i="90"/>
  <c r="N123" i="90"/>
  <c r="P123" i="90"/>
  <c r="N115" i="90"/>
  <c r="P115" i="90"/>
  <c r="N106" i="90"/>
  <c r="P106" i="90"/>
  <c r="N97" i="90"/>
  <c r="P97" i="90"/>
  <c r="N89" i="90"/>
  <c r="P89" i="90"/>
  <c r="N80" i="90"/>
  <c r="P80" i="90"/>
  <c r="N72" i="90"/>
  <c r="P72" i="90"/>
  <c r="N64" i="90"/>
  <c r="P64" i="90"/>
  <c r="N56" i="90"/>
  <c r="P56" i="90"/>
  <c r="N44" i="90"/>
  <c r="P44" i="90"/>
  <c r="N35" i="90"/>
  <c r="P35" i="90"/>
  <c r="N27" i="90"/>
  <c r="P27" i="90"/>
  <c r="N19" i="90"/>
  <c r="P19" i="90"/>
  <c r="N11" i="90"/>
  <c r="P11" i="90"/>
  <c r="N263" i="89"/>
  <c r="P263" i="89"/>
  <c r="N255" i="89"/>
  <c r="P255" i="89"/>
  <c r="N247" i="89"/>
  <c r="P247" i="89"/>
  <c r="N239" i="89"/>
  <c r="P239" i="89"/>
  <c r="N231" i="89"/>
  <c r="P231" i="89"/>
  <c r="N223" i="89"/>
  <c r="P223" i="89"/>
  <c r="N215" i="89"/>
  <c r="P215" i="89"/>
  <c r="N207" i="89"/>
  <c r="P207" i="89"/>
  <c r="N199" i="89"/>
  <c r="P199" i="89"/>
  <c r="N191" i="89"/>
  <c r="P191" i="89"/>
  <c r="N183" i="89"/>
  <c r="P183" i="89"/>
  <c r="N173" i="89"/>
  <c r="P173" i="89"/>
  <c r="N165" i="89"/>
  <c r="P165" i="89"/>
  <c r="N157" i="89"/>
  <c r="P157" i="89"/>
  <c r="N149" i="89"/>
  <c r="P149" i="89"/>
  <c r="N141" i="89"/>
  <c r="P141" i="89"/>
  <c r="N131" i="89"/>
  <c r="P131" i="89"/>
  <c r="N122" i="89"/>
  <c r="P122" i="89"/>
  <c r="N114" i="89"/>
  <c r="P114" i="89"/>
  <c r="N105" i="89"/>
  <c r="P105" i="89"/>
  <c r="N96" i="89"/>
  <c r="P96" i="89"/>
  <c r="N88" i="89"/>
  <c r="P88" i="89"/>
  <c r="N79" i="89"/>
  <c r="P79" i="89"/>
  <c r="N71" i="89"/>
  <c r="P71" i="89"/>
  <c r="N63" i="89"/>
  <c r="P63" i="89"/>
  <c r="N55" i="89"/>
  <c r="P55" i="89"/>
  <c r="N43" i="89"/>
  <c r="P43" i="89"/>
  <c r="N34" i="89"/>
  <c r="P34" i="89"/>
  <c r="N26" i="89"/>
  <c r="P26" i="89"/>
  <c r="N18" i="89"/>
  <c r="P18" i="89"/>
  <c r="N10" i="89"/>
  <c r="P10" i="89"/>
  <c r="N270" i="88"/>
  <c r="P270" i="88"/>
  <c r="N262" i="88"/>
  <c r="P262" i="88"/>
  <c r="N254" i="88"/>
  <c r="P254" i="88"/>
  <c r="N246" i="88"/>
  <c r="P246" i="88"/>
  <c r="N238" i="88"/>
  <c r="P238" i="88"/>
  <c r="N230" i="88"/>
  <c r="P230" i="88"/>
  <c r="N222" i="88"/>
  <c r="P222" i="88"/>
  <c r="N214" i="88"/>
  <c r="P214" i="88"/>
  <c r="N206" i="88"/>
  <c r="P206" i="88"/>
  <c r="N198" i="88"/>
  <c r="P198" i="88"/>
  <c r="N190" i="88"/>
  <c r="P190" i="88"/>
  <c r="N182" i="88"/>
  <c r="P182" i="88"/>
  <c r="N172" i="88"/>
  <c r="P172" i="88"/>
  <c r="N164" i="88"/>
  <c r="P164" i="88"/>
  <c r="N156" i="88"/>
  <c r="P156" i="88"/>
  <c r="N148" i="88"/>
  <c r="P148" i="88"/>
  <c r="N138" i="88"/>
  <c r="P138" i="88"/>
  <c r="N130" i="88"/>
  <c r="P130" i="88"/>
  <c r="N121" i="88"/>
  <c r="P121" i="88"/>
  <c r="N113" i="88"/>
  <c r="P113" i="88"/>
  <c r="N104" i="88"/>
  <c r="P104" i="88"/>
  <c r="N95" i="88"/>
  <c r="P95" i="88"/>
  <c r="N86" i="88"/>
  <c r="P86" i="88"/>
  <c r="N78" i="88"/>
  <c r="P78" i="88"/>
  <c r="N70" i="88"/>
  <c r="P70" i="88"/>
  <c r="N62" i="88"/>
  <c r="P62" i="88"/>
  <c r="N54" i="88"/>
  <c r="P54" i="88"/>
  <c r="N42" i="88"/>
  <c r="P42" i="88"/>
  <c r="N33" i="88"/>
  <c r="P33" i="88"/>
  <c r="N25" i="88"/>
  <c r="P25" i="88"/>
  <c r="N17" i="88"/>
  <c r="P17" i="88"/>
  <c r="N9" i="88"/>
  <c r="P9" i="88"/>
  <c r="N269" i="87"/>
  <c r="P269" i="87"/>
  <c r="N261" i="87"/>
  <c r="P261" i="87"/>
  <c r="N253" i="87"/>
  <c r="P253" i="87"/>
  <c r="N245" i="87"/>
  <c r="P245" i="87"/>
  <c r="N237" i="87"/>
  <c r="P237" i="87"/>
  <c r="N229" i="87"/>
  <c r="P229" i="87"/>
  <c r="N221" i="87"/>
  <c r="P221" i="87"/>
  <c r="N213" i="87"/>
  <c r="P213" i="87"/>
  <c r="N205" i="87"/>
  <c r="P205" i="87"/>
  <c r="N197" i="87"/>
  <c r="P197" i="87"/>
  <c r="N189" i="87"/>
  <c r="P189" i="87"/>
  <c r="N181" i="87"/>
  <c r="P181" i="87"/>
  <c r="N171" i="87"/>
  <c r="P171" i="87"/>
  <c r="N163" i="87"/>
  <c r="P163" i="87"/>
  <c r="N155" i="87"/>
  <c r="P155" i="87"/>
  <c r="N147" i="87"/>
  <c r="P147" i="87"/>
  <c r="N137" i="87"/>
  <c r="P137" i="87"/>
  <c r="N129" i="87"/>
  <c r="P129" i="87"/>
  <c r="N120" i="87"/>
  <c r="P120" i="87"/>
  <c r="N112" i="87"/>
  <c r="P112" i="87"/>
  <c r="N103" i="87"/>
  <c r="P103" i="87"/>
  <c r="N94" i="87"/>
  <c r="P94" i="87"/>
  <c r="N85" i="87"/>
  <c r="P85" i="87"/>
  <c r="N77" i="87"/>
  <c r="P77" i="87"/>
  <c r="N69" i="87"/>
  <c r="P69" i="87"/>
  <c r="N61" i="87"/>
  <c r="P61" i="87"/>
  <c r="N53" i="87"/>
  <c r="P53" i="87"/>
  <c r="N40" i="87"/>
  <c r="P40" i="87"/>
  <c r="N32" i="87"/>
  <c r="P32" i="87"/>
  <c r="N24" i="87"/>
  <c r="P24" i="87"/>
  <c r="N16" i="87"/>
  <c r="P16" i="87"/>
  <c r="N8" i="87"/>
  <c r="P8" i="87"/>
  <c r="N268" i="86"/>
  <c r="P268" i="86"/>
  <c r="N260" i="86"/>
  <c r="P260" i="86"/>
  <c r="N252" i="86"/>
  <c r="P252" i="86"/>
  <c r="N244" i="86"/>
  <c r="P244" i="86"/>
  <c r="N236" i="86"/>
  <c r="P236" i="86"/>
  <c r="N228" i="86"/>
  <c r="P228" i="86"/>
  <c r="N220" i="86"/>
  <c r="P220" i="86"/>
  <c r="N212" i="86"/>
  <c r="P212" i="86"/>
  <c r="N204" i="86"/>
  <c r="P204" i="86"/>
  <c r="N196" i="86"/>
  <c r="P196" i="86"/>
  <c r="N188" i="86"/>
  <c r="P188" i="86"/>
  <c r="N180" i="86"/>
  <c r="P180" i="86"/>
  <c r="N170" i="86"/>
  <c r="P170" i="86"/>
  <c r="N162" i="86"/>
  <c r="P162" i="86"/>
  <c r="N154" i="86"/>
  <c r="P154" i="86"/>
  <c r="N146" i="86"/>
  <c r="P146" i="86"/>
  <c r="N136" i="86"/>
  <c r="P136" i="86"/>
  <c r="N128" i="86"/>
  <c r="P128" i="86"/>
  <c r="N119" i="86"/>
  <c r="P119" i="86"/>
  <c r="N111" i="86"/>
  <c r="P111" i="86"/>
  <c r="N102" i="86"/>
  <c r="P102" i="86"/>
  <c r="N93" i="86"/>
  <c r="P93" i="86"/>
  <c r="N84" i="86"/>
  <c r="P84" i="86"/>
  <c r="N76" i="86"/>
  <c r="P76" i="86"/>
  <c r="N68" i="86"/>
  <c r="P68" i="86"/>
  <c r="N60" i="86"/>
  <c r="P60" i="86"/>
  <c r="N52" i="86"/>
  <c r="P52" i="86"/>
  <c r="N39" i="86"/>
  <c r="P39" i="86"/>
  <c r="N31" i="86"/>
  <c r="P31" i="86"/>
  <c r="N23" i="86"/>
  <c r="P23" i="86"/>
  <c r="N15" i="86"/>
  <c r="P15" i="86"/>
  <c r="N7" i="86"/>
  <c r="P7" i="86"/>
  <c r="N267" i="85"/>
  <c r="P267" i="85"/>
  <c r="N259" i="85"/>
  <c r="P259" i="85"/>
  <c r="N251" i="85"/>
  <c r="P251" i="85"/>
  <c r="N243" i="85"/>
  <c r="P243" i="85"/>
  <c r="N235" i="85"/>
  <c r="P235" i="85"/>
  <c r="N227" i="85"/>
  <c r="P227" i="85"/>
  <c r="N219" i="85"/>
  <c r="P219" i="85"/>
  <c r="N211" i="85"/>
  <c r="P211" i="85"/>
  <c r="N203" i="85"/>
  <c r="P203" i="85"/>
  <c r="N195" i="85"/>
  <c r="P195" i="85"/>
  <c r="N187" i="85"/>
  <c r="P187" i="85"/>
  <c r="N179" i="85"/>
  <c r="P179" i="85"/>
  <c r="N169" i="85"/>
  <c r="P169" i="85"/>
  <c r="N161" i="85"/>
  <c r="P161" i="85"/>
  <c r="N153" i="85"/>
  <c r="P153" i="85"/>
  <c r="N145" i="85"/>
  <c r="P145" i="85"/>
  <c r="N135" i="85"/>
  <c r="P135" i="85"/>
  <c r="N127" i="85"/>
  <c r="P127" i="85"/>
  <c r="N118" i="85"/>
  <c r="P118" i="85"/>
  <c r="N110" i="85"/>
  <c r="P110" i="85"/>
  <c r="N101" i="85"/>
  <c r="P101" i="85"/>
  <c r="N92" i="85"/>
  <c r="P92" i="85"/>
  <c r="N83" i="85"/>
  <c r="P83" i="85"/>
  <c r="N75" i="85"/>
  <c r="P75" i="85"/>
  <c r="N67" i="85"/>
  <c r="P67" i="85"/>
  <c r="N59" i="85"/>
  <c r="P59" i="85"/>
  <c r="N51" i="85"/>
  <c r="P51" i="85"/>
  <c r="N38" i="85"/>
  <c r="P38" i="85"/>
  <c r="N30" i="85"/>
  <c r="P30" i="85"/>
  <c r="N22" i="85"/>
  <c r="P22" i="85"/>
  <c r="N14" i="85"/>
  <c r="P14" i="85"/>
  <c r="N6" i="85"/>
  <c r="P6" i="85"/>
  <c r="N266" i="84"/>
  <c r="P266" i="84"/>
  <c r="N258" i="84"/>
  <c r="P258" i="84"/>
  <c r="N250" i="84"/>
  <c r="P250" i="84"/>
  <c r="N242" i="84"/>
  <c r="P242" i="84"/>
  <c r="N234" i="84"/>
  <c r="P234" i="84"/>
  <c r="N226" i="84"/>
  <c r="P226" i="84"/>
  <c r="N218" i="84"/>
  <c r="P218" i="84"/>
  <c r="N210" i="84"/>
  <c r="P210" i="84"/>
  <c r="N202" i="84"/>
  <c r="P202" i="84"/>
  <c r="N194" i="84"/>
  <c r="P194" i="84"/>
  <c r="N186" i="84"/>
  <c r="P186" i="84"/>
  <c r="N176" i="84"/>
  <c r="P176" i="84"/>
  <c r="N168" i="84"/>
  <c r="P168" i="84"/>
  <c r="N160" i="84"/>
  <c r="P160" i="84"/>
  <c r="N152" i="84"/>
  <c r="P152" i="84"/>
  <c r="N144" i="84"/>
  <c r="P144" i="84"/>
  <c r="N134" i="84"/>
  <c r="P134" i="84"/>
  <c r="N125" i="84"/>
  <c r="P125" i="84"/>
  <c r="N117" i="84"/>
  <c r="P117" i="84"/>
  <c r="N108" i="84"/>
  <c r="P108" i="84"/>
  <c r="N100" i="84"/>
  <c r="P100" i="84"/>
  <c r="N91" i="84"/>
  <c r="P91" i="84"/>
  <c r="N82" i="84"/>
  <c r="P82" i="84"/>
  <c r="N74" i="84"/>
  <c r="P74" i="84"/>
  <c r="N66" i="84"/>
  <c r="P66" i="84"/>
  <c r="N58" i="84"/>
  <c r="P58" i="84"/>
  <c r="N50" i="84"/>
  <c r="P50" i="84"/>
  <c r="N37" i="84"/>
  <c r="P37" i="84"/>
  <c r="N29" i="84"/>
  <c r="P29" i="84"/>
  <c r="N21" i="84"/>
  <c r="P21" i="84"/>
  <c r="N13" i="84"/>
  <c r="P13" i="84"/>
  <c r="N265" i="83"/>
  <c r="P265" i="83"/>
  <c r="N257" i="83"/>
  <c r="P257" i="83"/>
  <c r="N249" i="83"/>
  <c r="P249" i="83"/>
  <c r="N241" i="83"/>
  <c r="P241" i="83"/>
  <c r="N233" i="83"/>
  <c r="P233" i="83"/>
  <c r="N225" i="83"/>
  <c r="P225" i="83"/>
  <c r="N217" i="83"/>
  <c r="P217" i="83"/>
  <c r="N209" i="83"/>
  <c r="P209" i="83"/>
  <c r="N201" i="83"/>
  <c r="P201" i="83"/>
  <c r="N193" i="83"/>
  <c r="P193" i="83"/>
  <c r="N185" i="83"/>
  <c r="P185" i="83"/>
  <c r="N175" i="83"/>
  <c r="P175" i="83"/>
  <c r="N167" i="83"/>
  <c r="P167" i="83"/>
  <c r="N159" i="83"/>
  <c r="P159" i="83"/>
  <c r="N151" i="83"/>
  <c r="P151" i="83"/>
  <c r="N143" i="83"/>
  <c r="P143" i="83"/>
  <c r="N133" i="83"/>
  <c r="P133" i="83"/>
  <c r="N124" i="83"/>
  <c r="P124" i="83"/>
  <c r="N116" i="83"/>
  <c r="P116" i="83"/>
  <c r="N107" i="83"/>
  <c r="P107" i="83"/>
  <c r="N98" i="83"/>
  <c r="P98" i="83"/>
  <c r="N90" i="83"/>
  <c r="P90" i="83"/>
  <c r="N81" i="83"/>
  <c r="P81" i="83"/>
  <c r="N73" i="83"/>
  <c r="P73" i="83"/>
  <c r="N65" i="83"/>
  <c r="P65" i="83"/>
  <c r="N57" i="83"/>
  <c r="P57" i="83"/>
  <c r="N46" i="83"/>
  <c r="P46" i="83"/>
  <c r="N36" i="83"/>
  <c r="P36" i="83"/>
  <c r="N28" i="83"/>
  <c r="P28" i="83"/>
  <c r="N20" i="83"/>
  <c r="P20" i="83"/>
  <c r="N12" i="83"/>
  <c r="P12" i="83"/>
  <c r="N264" i="82"/>
  <c r="P264" i="82"/>
  <c r="N256" i="82"/>
  <c r="P256" i="82"/>
  <c r="N248" i="82"/>
  <c r="P248" i="82"/>
  <c r="N240" i="82"/>
  <c r="P240" i="82"/>
  <c r="N232" i="82"/>
  <c r="P232" i="82"/>
  <c r="N224" i="82"/>
  <c r="P224" i="82"/>
  <c r="N216" i="82"/>
  <c r="P216" i="82"/>
  <c r="N208" i="82"/>
  <c r="P208" i="82"/>
  <c r="N200" i="82"/>
  <c r="P200" i="82"/>
  <c r="N192" i="82"/>
  <c r="P192" i="82"/>
  <c r="N184" i="82"/>
  <c r="P184" i="82"/>
  <c r="N174" i="82"/>
  <c r="P174" i="82"/>
  <c r="N166" i="82"/>
  <c r="P166" i="82"/>
  <c r="N158" i="82"/>
  <c r="P158" i="82"/>
  <c r="N150" i="82"/>
  <c r="P150" i="82"/>
  <c r="N142" i="82"/>
  <c r="P142" i="82"/>
  <c r="N132" i="82"/>
  <c r="P132" i="82"/>
  <c r="N123" i="82"/>
  <c r="P123" i="82"/>
  <c r="N115" i="82"/>
  <c r="P115" i="82"/>
  <c r="N106" i="82"/>
  <c r="P106" i="82"/>
  <c r="N97" i="82"/>
  <c r="P97" i="82"/>
  <c r="N89" i="82"/>
  <c r="P89" i="82"/>
  <c r="N80" i="82"/>
  <c r="P80" i="82"/>
  <c r="N72" i="82"/>
  <c r="P72" i="82"/>
  <c r="N64" i="82"/>
  <c r="P64" i="82"/>
  <c r="N56" i="82"/>
  <c r="P56" i="82"/>
  <c r="N44" i="82"/>
  <c r="P44" i="82"/>
  <c r="N35" i="82"/>
  <c r="P35" i="82"/>
  <c r="N27" i="82"/>
  <c r="P27" i="82"/>
  <c r="N19" i="82"/>
  <c r="P19" i="82"/>
  <c r="N11" i="82"/>
  <c r="P11" i="82"/>
  <c r="N263" i="81"/>
  <c r="P263" i="81"/>
  <c r="N255" i="81"/>
  <c r="P255" i="81"/>
  <c r="N247" i="81"/>
  <c r="P247" i="81"/>
  <c r="N239" i="81"/>
  <c r="P239" i="81"/>
  <c r="N231" i="81"/>
  <c r="P231" i="81"/>
  <c r="N223" i="81"/>
  <c r="P223" i="81"/>
  <c r="N215" i="81"/>
  <c r="P215" i="81"/>
  <c r="N207" i="81"/>
  <c r="P207" i="81"/>
  <c r="N199" i="81"/>
  <c r="P199" i="81"/>
  <c r="N191" i="81"/>
  <c r="P191" i="81"/>
  <c r="N183" i="81"/>
  <c r="P183" i="81"/>
  <c r="N173" i="81"/>
  <c r="P173" i="81"/>
  <c r="N165" i="81"/>
  <c r="P165" i="81"/>
  <c r="N157" i="81"/>
  <c r="P157" i="81"/>
  <c r="N149" i="81"/>
  <c r="P149" i="81"/>
  <c r="N141" i="81"/>
  <c r="P141" i="81"/>
  <c r="N131" i="81"/>
  <c r="P131" i="81"/>
  <c r="N122" i="81"/>
  <c r="P122" i="81"/>
  <c r="N114" i="81"/>
  <c r="P114" i="81"/>
  <c r="N105" i="81"/>
  <c r="P105" i="81"/>
  <c r="N96" i="81"/>
  <c r="P96" i="81"/>
  <c r="N88" i="81"/>
  <c r="P88" i="81"/>
  <c r="N79" i="81"/>
  <c r="P79" i="81"/>
  <c r="N71" i="81"/>
  <c r="P71" i="81"/>
  <c r="N63" i="81"/>
  <c r="P63" i="81"/>
  <c r="N55" i="81"/>
  <c r="P55" i="81"/>
  <c r="N43" i="81"/>
  <c r="P43" i="81"/>
  <c r="N34" i="81"/>
  <c r="P34" i="81"/>
  <c r="N26" i="81"/>
  <c r="P26" i="81"/>
  <c r="N18" i="81"/>
  <c r="P18" i="81"/>
  <c r="N10" i="81"/>
  <c r="P10" i="81"/>
  <c r="N270" i="80"/>
  <c r="P270" i="80"/>
  <c r="N262" i="80"/>
  <c r="P262" i="80"/>
  <c r="N254" i="80"/>
  <c r="P254" i="80"/>
  <c r="N246" i="80"/>
  <c r="P246" i="80"/>
  <c r="N238" i="80"/>
  <c r="P238" i="80"/>
  <c r="N230" i="80"/>
  <c r="P230" i="80"/>
  <c r="N222" i="80"/>
  <c r="P222" i="80"/>
  <c r="N214" i="80"/>
  <c r="P214" i="80"/>
  <c r="N206" i="80"/>
  <c r="P206" i="80"/>
  <c r="N198" i="80"/>
  <c r="P198" i="80"/>
  <c r="N190" i="80"/>
  <c r="P190" i="80"/>
  <c r="N182" i="80"/>
  <c r="P182" i="80"/>
  <c r="N172" i="80"/>
  <c r="P172" i="80"/>
  <c r="N164" i="80"/>
  <c r="P164" i="80"/>
  <c r="N156" i="80"/>
  <c r="P156" i="80"/>
  <c r="N148" i="80"/>
  <c r="P148" i="80"/>
  <c r="N138" i="80"/>
  <c r="P138" i="80"/>
  <c r="N130" i="80"/>
  <c r="P130" i="80"/>
  <c r="N121" i="80"/>
  <c r="P121" i="80"/>
  <c r="N113" i="80"/>
  <c r="P113" i="80"/>
  <c r="N104" i="80"/>
  <c r="P104" i="80"/>
  <c r="N95" i="80"/>
  <c r="P95" i="80"/>
  <c r="N86" i="80"/>
  <c r="P86" i="80"/>
  <c r="N78" i="80"/>
  <c r="P78" i="80"/>
  <c r="N70" i="80"/>
  <c r="P70" i="80"/>
  <c r="N62" i="80"/>
  <c r="P62" i="80"/>
  <c r="N54" i="80"/>
  <c r="P54" i="80"/>
  <c r="N42" i="80"/>
  <c r="P42" i="80"/>
  <c r="N33" i="80"/>
  <c r="P33" i="80"/>
  <c r="N25" i="80"/>
  <c r="P25" i="80"/>
  <c r="N17" i="80"/>
  <c r="P17" i="80"/>
  <c r="N9" i="80"/>
  <c r="P9" i="80"/>
  <c r="N269" i="79"/>
  <c r="P269" i="79"/>
  <c r="N261" i="79"/>
  <c r="P261" i="79"/>
  <c r="N253" i="79"/>
  <c r="P253" i="79"/>
  <c r="N245" i="79"/>
  <c r="P245" i="79"/>
  <c r="N237" i="79"/>
  <c r="P237" i="79"/>
  <c r="N229" i="79"/>
  <c r="P229" i="79"/>
  <c r="N221" i="79"/>
  <c r="P221" i="79"/>
  <c r="N213" i="79"/>
  <c r="P213" i="79"/>
  <c r="N205" i="79"/>
  <c r="P205" i="79"/>
  <c r="N197" i="79"/>
  <c r="P197" i="79"/>
  <c r="N189" i="79"/>
  <c r="P189" i="79"/>
  <c r="N181" i="79"/>
  <c r="P181" i="79"/>
  <c r="N171" i="79"/>
  <c r="P171" i="79"/>
  <c r="N163" i="79"/>
  <c r="P163" i="79"/>
  <c r="N155" i="79"/>
  <c r="P155" i="79"/>
  <c r="N147" i="79"/>
  <c r="P147" i="79"/>
  <c r="N137" i="79"/>
  <c r="P137" i="79"/>
  <c r="N129" i="79"/>
  <c r="P129" i="79"/>
  <c r="N120" i="79"/>
  <c r="P120" i="79"/>
  <c r="N112" i="79"/>
  <c r="P112" i="79"/>
  <c r="N103" i="79"/>
  <c r="P103" i="79"/>
  <c r="N94" i="79"/>
  <c r="P94" i="79"/>
  <c r="N85" i="79"/>
  <c r="P85" i="79"/>
  <c r="N77" i="79"/>
  <c r="P77" i="79"/>
  <c r="N69" i="79"/>
  <c r="P69" i="79"/>
  <c r="N61" i="79"/>
  <c r="P61" i="79"/>
  <c r="N53" i="79"/>
  <c r="P53" i="79"/>
  <c r="N40" i="79"/>
  <c r="P40" i="79"/>
  <c r="N32" i="79"/>
  <c r="P32" i="79"/>
  <c r="N24" i="79"/>
  <c r="P24" i="79"/>
  <c r="N16" i="79"/>
  <c r="P16" i="79"/>
  <c r="N8" i="79"/>
  <c r="P8" i="79"/>
  <c r="N268" i="78"/>
  <c r="P268" i="78"/>
  <c r="N260" i="78"/>
  <c r="P260" i="78"/>
  <c r="N252" i="78"/>
  <c r="P252" i="78"/>
  <c r="N244" i="78"/>
  <c r="P244" i="78"/>
  <c r="N236" i="78"/>
  <c r="P236" i="78"/>
  <c r="N228" i="78"/>
  <c r="P228" i="78"/>
  <c r="N220" i="78"/>
  <c r="P220" i="78"/>
  <c r="N212" i="78"/>
  <c r="P212" i="78"/>
  <c r="N204" i="78"/>
  <c r="P204" i="78"/>
  <c r="N196" i="78"/>
  <c r="P196" i="78"/>
  <c r="N188" i="78"/>
  <c r="P188" i="78"/>
  <c r="N180" i="78"/>
  <c r="P180" i="78"/>
  <c r="N170" i="78"/>
  <c r="P170" i="78"/>
  <c r="N162" i="78"/>
  <c r="P162" i="78"/>
  <c r="N154" i="78"/>
  <c r="P154" i="78"/>
  <c r="N146" i="78"/>
  <c r="P146" i="78"/>
  <c r="N136" i="78"/>
  <c r="P136" i="78"/>
  <c r="N128" i="78"/>
  <c r="P128" i="78"/>
  <c r="N119" i="78"/>
  <c r="P119" i="78"/>
  <c r="N111" i="78"/>
  <c r="P111" i="78"/>
  <c r="N102" i="78"/>
  <c r="P102" i="78"/>
  <c r="N93" i="78"/>
  <c r="P93" i="78"/>
  <c r="N84" i="78"/>
  <c r="P84" i="78"/>
  <c r="N76" i="78"/>
  <c r="P76" i="78"/>
  <c r="N68" i="78"/>
  <c r="P68" i="78"/>
  <c r="N60" i="78"/>
  <c r="P60" i="78"/>
  <c r="N52" i="78"/>
  <c r="P52" i="78"/>
  <c r="N39" i="78"/>
  <c r="P39" i="78"/>
  <c r="N31" i="78"/>
  <c r="P31" i="78"/>
  <c r="N23" i="78"/>
  <c r="P23" i="78"/>
  <c r="N15" i="78"/>
  <c r="P15" i="78"/>
  <c r="N7" i="78"/>
  <c r="P7" i="78"/>
  <c r="N267" i="77"/>
  <c r="P267" i="77"/>
  <c r="N259" i="77"/>
  <c r="P259" i="77"/>
  <c r="N251" i="77"/>
  <c r="P251" i="77"/>
  <c r="N243" i="77"/>
  <c r="P243" i="77"/>
  <c r="N235" i="77"/>
  <c r="P235" i="77"/>
  <c r="N227" i="77"/>
  <c r="P227" i="77"/>
  <c r="N219" i="77"/>
  <c r="P219" i="77"/>
  <c r="N211" i="77"/>
  <c r="P211" i="77"/>
  <c r="N203" i="77"/>
  <c r="P203" i="77"/>
  <c r="N195" i="77"/>
  <c r="P195" i="77"/>
  <c r="N187" i="77"/>
  <c r="P187" i="77"/>
  <c r="N179" i="77"/>
  <c r="P179" i="77"/>
  <c r="N169" i="77"/>
  <c r="P169" i="77"/>
  <c r="N161" i="77"/>
  <c r="P161" i="77"/>
  <c r="N153" i="77"/>
  <c r="P153" i="77"/>
  <c r="N145" i="77"/>
  <c r="P145" i="77"/>
  <c r="N135" i="77"/>
  <c r="P135" i="77"/>
  <c r="N127" i="77"/>
  <c r="P127" i="77"/>
  <c r="N118" i="77"/>
  <c r="P118" i="77"/>
  <c r="N110" i="77"/>
  <c r="P110" i="77"/>
  <c r="N101" i="77"/>
  <c r="P101" i="77"/>
  <c r="N92" i="77"/>
  <c r="P92" i="77"/>
  <c r="N83" i="77"/>
  <c r="P83" i="77"/>
  <c r="N75" i="77"/>
  <c r="P75" i="77"/>
  <c r="N67" i="77"/>
  <c r="P67" i="77"/>
  <c r="N59" i="77"/>
  <c r="P59" i="77"/>
  <c r="N51" i="77"/>
  <c r="P51" i="77"/>
  <c r="N38" i="77"/>
  <c r="P38" i="77"/>
  <c r="N30" i="77"/>
  <c r="P30" i="77"/>
  <c r="N22" i="77"/>
  <c r="P22" i="77"/>
  <c r="N14" i="77"/>
  <c r="P14" i="77"/>
  <c r="N6" i="77"/>
  <c r="P6" i="77"/>
  <c r="N266" i="76"/>
  <c r="P266" i="76"/>
  <c r="N258" i="76"/>
  <c r="P258" i="76"/>
  <c r="N250" i="76"/>
  <c r="P250" i="76"/>
  <c r="N242" i="76"/>
  <c r="P242" i="76"/>
  <c r="N234" i="76"/>
  <c r="P234" i="76"/>
  <c r="N226" i="76"/>
  <c r="P226" i="76"/>
  <c r="N218" i="76"/>
  <c r="P218" i="76"/>
  <c r="N210" i="76"/>
  <c r="P210" i="76"/>
  <c r="N202" i="76"/>
  <c r="P202" i="76"/>
  <c r="N194" i="76"/>
  <c r="P194" i="76"/>
  <c r="N186" i="76"/>
  <c r="P186" i="76"/>
  <c r="N176" i="76"/>
  <c r="P176" i="76"/>
  <c r="N168" i="76"/>
  <c r="P168" i="76"/>
  <c r="N160" i="76"/>
  <c r="P160" i="76"/>
  <c r="N152" i="76"/>
  <c r="P152" i="76"/>
  <c r="N144" i="76"/>
  <c r="P144" i="76"/>
  <c r="N134" i="76"/>
  <c r="P134" i="76"/>
  <c r="N125" i="76"/>
  <c r="P125" i="76"/>
  <c r="N117" i="76"/>
  <c r="P117" i="76"/>
  <c r="N108" i="76"/>
  <c r="P108" i="76"/>
  <c r="N100" i="76"/>
  <c r="P100" i="76"/>
  <c r="N91" i="76"/>
  <c r="P91" i="76"/>
  <c r="N82" i="76"/>
  <c r="P82" i="76"/>
  <c r="N74" i="76"/>
  <c r="P74" i="76"/>
  <c r="N66" i="76"/>
  <c r="P66" i="76"/>
  <c r="N58" i="76"/>
  <c r="P58" i="76"/>
  <c r="N50" i="76"/>
  <c r="P50" i="76"/>
  <c r="N37" i="76"/>
  <c r="P37" i="76"/>
  <c r="N29" i="76"/>
  <c r="P29" i="76"/>
  <c r="N21" i="76"/>
  <c r="P21" i="76"/>
  <c r="N13" i="76"/>
  <c r="P13" i="76"/>
  <c r="N265" i="75"/>
  <c r="P265" i="75"/>
  <c r="N257" i="75"/>
  <c r="P257" i="75"/>
  <c r="N249" i="75"/>
  <c r="P249" i="75"/>
  <c r="N241" i="75"/>
  <c r="P241" i="75"/>
  <c r="N233" i="75"/>
  <c r="P233" i="75"/>
  <c r="N225" i="75"/>
  <c r="P225" i="75"/>
  <c r="N217" i="75"/>
  <c r="P217" i="75"/>
  <c r="N209" i="75"/>
  <c r="P209" i="75"/>
  <c r="N201" i="75"/>
  <c r="P201" i="75"/>
  <c r="N193" i="75"/>
  <c r="P193" i="75"/>
  <c r="N185" i="75"/>
  <c r="P185" i="75"/>
  <c r="N175" i="75"/>
  <c r="P175" i="75"/>
  <c r="N167" i="75"/>
  <c r="P167" i="75"/>
  <c r="N159" i="75"/>
  <c r="P159" i="75"/>
  <c r="N151" i="75"/>
  <c r="P151" i="75"/>
  <c r="N143" i="75"/>
  <c r="P143" i="75"/>
  <c r="N133" i="75"/>
  <c r="P133" i="75"/>
  <c r="N124" i="75"/>
  <c r="P124" i="75"/>
  <c r="N116" i="75"/>
  <c r="P116" i="75"/>
  <c r="N107" i="75"/>
  <c r="P107" i="75"/>
  <c r="N98" i="75"/>
  <c r="P98" i="75"/>
  <c r="N90" i="75"/>
  <c r="P90" i="75"/>
  <c r="N81" i="75"/>
  <c r="P81" i="75"/>
  <c r="N73" i="75"/>
  <c r="P73" i="75"/>
  <c r="N65" i="75"/>
  <c r="P65" i="75"/>
  <c r="N57" i="75"/>
  <c r="P57" i="75"/>
  <c r="N46" i="75"/>
  <c r="P46" i="75"/>
  <c r="N36" i="75"/>
  <c r="P36" i="75"/>
  <c r="N28" i="75"/>
  <c r="P28" i="75"/>
  <c r="N20" i="75"/>
  <c r="P20" i="75"/>
  <c r="N12" i="75"/>
  <c r="P12" i="75"/>
  <c r="N264" i="74"/>
  <c r="P264" i="74"/>
  <c r="N256" i="74"/>
  <c r="P256" i="74"/>
  <c r="N248" i="74"/>
  <c r="P248" i="74"/>
  <c r="N240" i="74"/>
  <c r="P240" i="74"/>
  <c r="N232" i="74"/>
  <c r="P232" i="74"/>
  <c r="N224" i="74"/>
  <c r="P224" i="74"/>
  <c r="N216" i="74"/>
  <c r="P216" i="74"/>
  <c r="N208" i="74"/>
  <c r="P208" i="74"/>
  <c r="N200" i="74"/>
  <c r="P200" i="74"/>
  <c r="N192" i="74"/>
  <c r="P192" i="74"/>
  <c r="N184" i="74"/>
  <c r="P184" i="74"/>
  <c r="N174" i="74"/>
  <c r="P174" i="74"/>
  <c r="N166" i="74"/>
  <c r="P166" i="74"/>
  <c r="N158" i="74"/>
  <c r="P158" i="74"/>
  <c r="N150" i="74"/>
  <c r="P150" i="74"/>
  <c r="N142" i="74"/>
  <c r="P142" i="74"/>
  <c r="N132" i="74"/>
  <c r="P132" i="74"/>
  <c r="N123" i="74"/>
  <c r="P123" i="74"/>
  <c r="N115" i="74"/>
  <c r="P115" i="74"/>
  <c r="N106" i="74"/>
  <c r="P106" i="74"/>
  <c r="N97" i="74"/>
  <c r="P97" i="74"/>
  <c r="N89" i="74"/>
  <c r="P89" i="74"/>
  <c r="N80" i="74"/>
  <c r="P80" i="74"/>
  <c r="N72" i="74"/>
  <c r="P72" i="74"/>
  <c r="N64" i="74"/>
  <c r="P64" i="74"/>
  <c r="N56" i="74"/>
  <c r="P56" i="74"/>
  <c r="N44" i="74"/>
  <c r="P44" i="74"/>
  <c r="N35" i="74"/>
  <c r="P35" i="74"/>
  <c r="N27" i="74"/>
  <c r="P27" i="74"/>
  <c r="N19" i="74"/>
  <c r="P19" i="74"/>
  <c r="N11" i="74"/>
  <c r="P11" i="74"/>
  <c r="N263" i="73"/>
  <c r="P263" i="73"/>
  <c r="N255" i="73"/>
  <c r="P255" i="73"/>
  <c r="N247" i="73"/>
  <c r="P247" i="73"/>
  <c r="N239" i="73"/>
  <c r="P239" i="73"/>
  <c r="N231" i="73"/>
  <c r="P231" i="73"/>
  <c r="N223" i="73"/>
  <c r="P223" i="73"/>
  <c r="N215" i="73"/>
  <c r="P215" i="73"/>
  <c r="N207" i="73"/>
  <c r="P207" i="73"/>
  <c r="N199" i="73"/>
  <c r="P199" i="73"/>
  <c r="N191" i="73"/>
  <c r="P191" i="73"/>
  <c r="N183" i="73"/>
  <c r="P183" i="73"/>
  <c r="N173" i="73"/>
  <c r="P173" i="73"/>
  <c r="N165" i="73"/>
  <c r="P165" i="73"/>
  <c r="N157" i="73"/>
  <c r="P157" i="73"/>
  <c r="N149" i="73"/>
  <c r="P149" i="73"/>
  <c r="N141" i="73"/>
  <c r="P141" i="73"/>
  <c r="N131" i="73"/>
  <c r="P131" i="73"/>
  <c r="N122" i="73"/>
  <c r="P122" i="73"/>
  <c r="N114" i="73"/>
  <c r="P114" i="73"/>
  <c r="N105" i="73"/>
  <c r="P105" i="73"/>
  <c r="N96" i="73"/>
  <c r="P96" i="73"/>
  <c r="N88" i="73"/>
  <c r="P88" i="73"/>
  <c r="N79" i="73"/>
  <c r="P79" i="73"/>
  <c r="N71" i="73"/>
  <c r="P71" i="73"/>
  <c r="N63" i="73"/>
  <c r="P63" i="73"/>
  <c r="N55" i="73"/>
  <c r="P55" i="73"/>
  <c r="N43" i="73"/>
  <c r="P43" i="73"/>
  <c r="N34" i="73"/>
  <c r="P34" i="73"/>
  <c r="N26" i="73"/>
  <c r="P26" i="73"/>
  <c r="N18" i="73"/>
  <c r="P18" i="73"/>
  <c r="N10" i="73"/>
  <c r="P10" i="73"/>
  <c r="N270" i="72"/>
  <c r="P270" i="72"/>
  <c r="N262" i="72"/>
  <c r="P262" i="72"/>
  <c r="P186" i="93"/>
  <c r="P117" i="93"/>
  <c r="P50" i="93"/>
  <c r="P265" i="92"/>
  <c r="P201" i="92"/>
  <c r="P133" i="92"/>
  <c r="P65" i="92"/>
  <c r="P216" i="91"/>
  <c r="P150" i="91"/>
  <c r="P80" i="91"/>
  <c r="P11" i="91"/>
  <c r="P231" i="90"/>
  <c r="P165" i="90"/>
  <c r="P42" i="89"/>
  <c r="P162" i="88"/>
  <c r="P127" i="87"/>
  <c r="N157" i="90"/>
  <c r="P157" i="90"/>
  <c r="N149" i="90"/>
  <c r="P149" i="90"/>
  <c r="N141" i="90"/>
  <c r="P141" i="90"/>
  <c r="N122" i="90"/>
  <c r="P122" i="90"/>
  <c r="N114" i="90"/>
  <c r="P114" i="90"/>
  <c r="N105" i="90"/>
  <c r="P105" i="90"/>
  <c r="N96" i="90"/>
  <c r="P96" i="90"/>
  <c r="N88" i="90"/>
  <c r="P88" i="90"/>
  <c r="N79" i="90"/>
  <c r="P79" i="90"/>
  <c r="N71" i="90"/>
  <c r="P71" i="90"/>
  <c r="N55" i="90"/>
  <c r="P55" i="90"/>
  <c r="N43" i="90"/>
  <c r="P43" i="90"/>
  <c r="N34" i="90"/>
  <c r="P34" i="90"/>
  <c r="N26" i="90"/>
  <c r="P26" i="90"/>
  <c r="N18" i="90"/>
  <c r="P18" i="90"/>
  <c r="N10" i="90"/>
  <c r="P10" i="90"/>
  <c r="N270" i="89"/>
  <c r="P270" i="89"/>
  <c r="N262" i="89"/>
  <c r="P262" i="89"/>
  <c r="N254" i="89"/>
  <c r="P254" i="89"/>
  <c r="N238" i="89"/>
  <c r="P238" i="89"/>
  <c r="N230" i="89"/>
  <c r="P230" i="89"/>
  <c r="N222" i="89"/>
  <c r="P222" i="89"/>
  <c r="N206" i="89"/>
  <c r="P206" i="89"/>
  <c r="N198" i="89"/>
  <c r="P198" i="89"/>
  <c r="N190" i="89"/>
  <c r="P190" i="89"/>
  <c r="N172" i="89"/>
  <c r="P172" i="89"/>
  <c r="N164" i="89"/>
  <c r="P164" i="89"/>
  <c r="N156" i="89"/>
  <c r="P156" i="89"/>
  <c r="N138" i="89"/>
  <c r="P138" i="89"/>
  <c r="N130" i="89"/>
  <c r="P130" i="89"/>
  <c r="N121" i="89"/>
  <c r="P121" i="89"/>
  <c r="N104" i="89"/>
  <c r="P104" i="89"/>
  <c r="N95" i="89"/>
  <c r="P95" i="89"/>
  <c r="N86" i="89"/>
  <c r="P86" i="89"/>
  <c r="N70" i="89"/>
  <c r="P70" i="89"/>
  <c r="N62" i="89"/>
  <c r="P62" i="89"/>
  <c r="N54" i="89"/>
  <c r="P54" i="89"/>
  <c r="N33" i="89"/>
  <c r="P33" i="89"/>
  <c r="N25" i="89"/>
  <c r="P25" i="89"/>
  <c r="N17" i="89"/>
  <c r="P17" i="89"/>
  <c r="N269" i="88"/>
  <c r="P269" i="88"/>
  <c r="N261" i="88"/>
  <c r="P261" i="88"/>
  <c r="N253" i="88"/>
  <c r="P253" i="88"/>
  <c r="N245" i="88"/>
  <c r="P245" i="88"/>
  <c r="N237" i="88"/>
  <c r="P237" i="88"/>
  <c r="N229" i="88"/>
  <c r="P229" i="88"/>
  <c r="N221" i="88"/>
  <c r="P221" i="88"/>
  <c r="N213" i="88"/>
  <c r="P213" i="88"/>
  <c r="N205" i="88"/>
  <c r="P205" i="88"/>
  <c r="N197" i="88"/>
  <c r="P197" i="88"/>
  <c r="N189" i="88"/>
  <c r="P189" i="88"/>
  <c r="N181" i="88"/>
  <c r="P181" i="88"/>
  <c r="N171" i="88"/>
  <c r="P171" i="88"/>
  <c r="N163" i="88"/>
  <c r="P163" i="88"/>
  <c r="N155" i="88"/>
  <c r="P155" i="88"/>
  <c r="N147" i="88"/>
  <c r="P147" i="88"/>
  <c r="N137" i="88"/>
  <c r="P137" i="88"/>
  <c r="N129" i="88"/>
  <c r="P129" i="88"/>
  <c r="N120" i="88"/>
  <c r="P120" i="88"/>
  <c r="N112" i="88"/>
  <c r="P112" i="88"/>
  <c r="N103" i="88"/>
  <c r="P103" i="88"/>
  <c r="N94" i="88"/>
  <c r="P94" i="88"/>
  <c r="N85" i="88"/>
  <c r="P85" i="88"/>
  <c r="N77" i="88"/>
  <c r="P77" i="88"/>
  <c r="N69" i="88"/>
  <c r="P69" i="88"/>
  <c r="N61" i="88"/>
  <c r="P61" i="88"/>
  <c r="N53" i="88"/>
  <c r="P53" i="88"/>
  <c r="N40" i="88"/>
  <c r="P40" i="88"/>
  <c r="N32" i="88"/>
  <c r="P32" i="88"/>
  <c r="N24" i="88"/>
  <c r="P24" i="88"/>
  <c r="N16" i="88"/>
  <c r="P16" i="88"/>
  <c r="N8" i="88"/>
  <c r="P8" i="88"/>
  <c r="N268" i="87"/>
  <c r="P268" i="87"/>
  <c r="N260" i="87"/>
  <c r="P260" i="87"/>
  <c r="N252" i="87"/>
  <c r="P252" i="87"/>
  <c r="N244" i="87"/>
  <c r="P244" i="87"/>
  <c r="N236" i="87"/>
  <c r="P236" i="87"/>
  <c r="N228" i="87"/>
  <c r="P228" i="87"/>
  <c r="N220" i="87"/>
  <c r="P220" i="87"/>
  <c r="N212" i="87"/>
  <c r="P212" i="87"/>
  <c r="N204" i="87"/>
  <c r="P204" i="87"/>
  <c r="N196" i="87"/>
  <c r="P196" i="87"/>
  <c r="N188" i="87"/>
  <c r="P188" i="87"/>
  <c r="N180" i="87"/>
  <c r="P180" i="87"/>
  <c r="N170" i="87"/>
  <c r="P170" i="87"/>
  <c r="N162" i="87"/>
  <c r="P162" i="87"/>
  <c r="N154" i="87"/>
  <c r="P154" i="87"/>
  <c r="N146" i="87"/>
  <c r="P146" i="87"/>
  <c r="N136" i="87"/>
  <c r="P136" i="87"/>
  <c r="N128" i="87"/>
  <c r="P128" i="87"/>
  <c r="N119" i="87"/>
  <c r="P119" i="87"/>
  <c r="N111" i="87"/>
  <c r="P111" i="87"/>
  <c r="N102" i="87"/>
  <c r="P102" i="87"/>
  <c r="N93" i="87"/>
  <c r="P93" i="87"/>
  <c r="N84" i="87"/>
  <c r="P84" i="87"/>
  <c r="N76" i="87"/>
  <c r="P76" i="87"/>
  <c r="N68" i="87"/>
  <c r="P68" i="87"/>
  <c r="N60" i="87"/>
  <c r="P60" i="87"/>
  <c r="N52" i="87"/>
  <c r="P52" i="87"/>
  <c r="N39" i="87"/>
  <c r="P39" i="87"/>
  <c r="N31" i="87"/>
  <c r="P31" i="87"/>
  <c r="N23" i="87"/>
  <c r="P23" i="87"/>
  <c r="N15" i="87"/>
  <c r="P15" i="87"/>
  <c r="N7" i="87"/>
  <c r="P7" i="87"/>
  <c r="N267" i="86"/>
  <c r="P267" i="86"/>
  <c r="N259" i="86"/>
  <c r="P259" i="86"/>
  <c r="N251" i="86"/>
  <c r="P251" i="86"/>
  <c r="N243" i="86"/>
  <c r="P243" i="86"/>
  <c r="N235" i="86"/>
  <c r="P235" i="86"/>
  <c r="N227" i="86"/>
  <c r="P227" i="86"/>
  <c r="N219" i="86"/>
  <c r="P219" i="86"/>
  <c r="N211" i="86"/>
  <c r="P211" i="86"/>
  <c r="N203" i="86"/>
  <c r="P203" i="86"/>
  <c r="N195" i="86"/>
  <c r="P195" i="86"/>
  <c r="N187" i="86"/>
  <c r="P187" i="86"/>
  <c r="N179" i="86"/>
  <c r="P179" i="86"/>
  <c r="N169" i="86"/>
  <c r="P169" i="86"/>
  <c r="N161" i="86"/>
  <c r="P161" i="86"/>
  <c r="N153" i="86"/>
  <c r="P153" i="86"/>
  <c r="N145" i="86"/>
  <c r="P145" i="86"/>
  <c r="N135" i="86"/>
  <c r="P135" i="86"/>
  <c r="N127" i="86"/>
  <c r="P127" i="86"/>
  <c r="N118" i="86"/>
  <c r="P118" i="86"/>
  <c r="N110" i="86"/>
  <c r="P110" i="86"/>
  <c r="N101" i="86"/>
  <c r="P101" i="86"/>
  <c r="N92" i="86"/>
  <c r="P92" i="86"/>
  <c r="N83" i="86"/>
  <c r="P83" i="86"/>
  <c r="N75" i="86"/>
  <c r="P75" i="86"/>
  <c r="N67" i="86"/>
  <c r="P67" i="86"/>
  <c r="N59" i="86"/>
  <c r="P59" i="86"/>
  <c r="N51" i="86"/>
  <c r="P51" i="86"/>
  <c r="N38" i="86"/>
  <c r="P38" i="86"/>
  <c r="N30" i="86"/>
  <c r="P30" i="86"/>
  <c r="N22" i="86"/>
  <c r="P22" i="86"/>
  <c r="N14" i="86"/>
  <c r="P14" i="86"/>
  <c r="N6" i="86"/>
  <c r="P6" i="86"/>
  <c r="N266" i="85"/>
  <c r="P266" i="85"/>
  <c r="N258" i="85"/>
  <c r="P258" i="85"/>
  <c r="N250" i="85"/>
  <c r="P250" i="85"/>
  <c r="N242" i="85"/>
  <c r="P242" i="85"/>
  <c r="N234" i="85"/>
  <c r="P234" i="85"/>
  <c r="N226" i="85"/>
  <c r="P226" i="85"/>
  <c r="N218" i="85"/>
  <c r="P218" i="85"/>
  <c r="N210" i="85"/>
  <c r="P210" i="85"/>
  <c r="N202" i="85"/>
  <c r="P202" i="85"/>
  <c r="N194" i="85"/>
  <c r="P194" i="85"/>
  <c r="N186" i="85"/>
  <c r="P186" i="85"/>
  <c r="N176" i="85"/>
  <c r="P176" i="85"/>
  <c r="N168" i="85"/>
  <c r="P168" i="85"/>
  <c r="N160" i="85"/>
  <c r="P160" i="85"/>
  <c r="N152" i="85"/>
  <c r="P152" i="85"/>
  <c r="N144" i="85"/>
  <c r="P144" i="85"/>
  <c r="N134" i="85"/>
  <c r="P134" i="85"/>
  <c r="N125" i="85"/>
  <c r="P125" i="85"/>
  <c r="N117" i="85"/>
  <c r="P117" i="85"/>
  <c r="N108" i="85"/>
  <c r="P108" i="85"/>
  <c r="N100" i="85"/>
  <c r="P100" i="85"/>
  <c r="N91" i="85"/>
  <c r="P91" i="85"/>
  <c r="N82" i="85"/>
  <c r="P82" i="85"/>
  <c r="N74" i="85"/>
  <c r="P74" i="85"/>
  <c r="N66" i="85"/>
  <c r="P66" i="85"/>
  <c r="N58" i="85"/>
  <c r="P58" i="85"/>
  <c r="N50" i="85"/>
  <c r="P50" i="85"/>
  <c r="N37" i="85"/>
  <c r="P37" i="85"/>
  <c r="N29" i="85"/>
  <c r="P29" i="85"/>
  <c r="N21" i="85"/>
  <c r="P21" i="85"/>
  <c r="N13" i="85"/>
  <c r="P13" i="85"/>
  <c r="N265" i="84"/>
  <c r="P265" i="84"/>
  <c r="N257" i="84"/>
  <c r="P257" i="84"/>
  <c r="N249" i="84"/>
  <c r="P249" i="84"/>
  <c r="N241" i="84"/>
  <c r="P241" i="84"/>
  <c r="N233" i="84"/>
  <c r="P233" i="84"/>
  <c r="N225" i="84"/>
  <c r="P225" i="84"/>
  <c r="N217" i="84"/>
  <c r="P217" i="84"/>
  <c r="N209" i="84"/>
  <c r="P209" i="84"/>
  <c r="N201" i="84"/>
  <c r="P201" i="84"/>
  <c r="N193" i="84"/>
  <c r="P193" i="84"/>
  <c r="N185" i="84"/>
  <c r="P185" i="84"/>
  <c r="N175" i="84"/>
  <c r="P175" i="84"/>
  <c r="N167" i="84"/>
  <c r="P167" i="84"/>
  <c r="N159" i="84"/>
  <c r="P159" i="84"/>
  <c r="N151" i="84"/>
  <c r="P151" i="84"/>
  <c r="N143" i="84"/>
  <c r="P143" i="84"/>
  <c r="N133" i="84"/>
  <c r="P133" i="84"/>
  <c r="N124" i="84"/>
  <c r="P124" i="84"/>
  <c r="N116" i="84"/>
  <c r="P116" i="84"/>
  <c r="N107" i="84"/>
  <c r="P107" i="84"/>
  <c r="N98" i="84"/>
  <c r="P98" i="84"/>
  <c r="N90" i="84"/>
  <c r="P90" i="84"/>
  <c r="N81" i="84"/>
  <c r="P81" i="84"/>
  <c r="N73" i="84"/>
  <c r="P73" i="84"/>
  <c r="N65" i="84"/>
  <c r="P65" i="84"/>
  <c r="N57" i="84"/>
  <c r="P57" i="84"/>
  <c r="N46" i="84"/>
  <c r="P46" i="84"/>
  <c r="N36" i="84"/>
  <c r="P36" i="84"/>
  <c r="N28" i="84"/>
  <c r="P28" i="84"/>
  <c r="N20" i="84"/>
  <c r="P20" i="84"/>
  <c r="N12" i="84"/>
  <c r="P12" i="84"/>
  <c r="N264" i="83"/>
  <c r="P264" i="83"/>
  <c r="N256" i="83"/>
  <c r="P256" i="83"/>
  <c r="N248" i="83"/>
  <c r="P248" i="83"/>
  <c r="N240" i="83"/>
  <c r="P240" i="83"/>
  <c r="N232" i="83"/>
  <c r="P232" i="83"/>
  <c r="N224" i="83"/>
  <c r="P224" i="83"/>
  <c r="N216" i="83"/>
  <c r="P216" i="83"/>
  <c r="N208" i="83"/>
  <c r="P208" i="83"/>
  <c r="N200" i="83"/>
  <c r="P200" i="83"/>
  <c r="N192" i="83"/>
  <c r="P192" i="83"/>
  <c r="N184" i="83"/>
  <c r="P184" i="83"/>
  <c r="N174" i="83"/>
  <c r="P174" i="83"/>
  <c r="N166" i="83"/>
  <c r="P166" i="83"/>
  <c r="N158" i="83"/>
  <c r="P158" i="83"/>
  <c r="N150" i="83"/>
  <c r="P150" i="83"/>
  <c r="N142" i="83"/>
  <c r="P142" i="83"/>
  <c r="N132" i="83"/>
  <c r="P132" i="83"/>
  <c r="N123" i="83"/>
  <c r="P123" i="83"/>
  <c r="N115" i="83"/>
  <c r="P115" i="83"/>
  <c r="N106" i="83"/>
  <c r="P106" i="83"/>
  <c r="N97" i="83"/>
  <c r="P97" i="83"/>
  <c r="N89" i="83"/>
  <c r="P89" i="83"/>
  <c r="N80" i="83"/>
  <c r="P80" i="83"/>
  <c r="N72" i="83"/>
  <c r="P72" i="83"/>
  <c r="N64" i="83"/>
  <c r="P64" i="83"/>
  <c r="N56" i="83"/>
  <c r="P56" i="83"/>
  <c r="N44" i="83"/>
  <c r="P44" i="83"/>
  <c r="N35" i="83"/>
  <c r="P35" i="83"/>
  <c r="N27" i="83"/>
  <c r="P27" i="83"/>
  <c r="N19" i="83"/>
  <c r="P19" i="83"/>
  <c r="N11" i="83"/>
  <c r="P11" i="83"/>
  <c r="N263" i="82"/>
  <c r="P263" i="82"/>
  <c r="N255" i="82"/>
  <c r="P255" i="82"/>
  <c r="N247" i="82"/>
  <c r="P247" i="82"/>
  <c r="N239" i="82"/>
  <c r="P239" i="82"/>
  <c r="N231" i="82"/>
  <c r="P231" i="82"/>
  <c r="N223" i="82"/>
  <c r="P223" i="82"/>
  <c r="N215" i="82"/>
  <c r="P215" i="82"/>
  <c r="N207" i="82"/>
  <c r="P207" i="82"/>
  <c r="N199" i="82"/>
  <c r="P199" i="82"/>
  <c r="N191" i="82"/>
  <c r="P191" i="82"/>
  <c r="N183" i="82"/>
  <c r="P183" i="82"/>
  <c r="N173" i="82"/>
  <c r="P173" i="82"/>
  <c r="N165" i="82"/>
  <c r="P165" i="82"/>
  <c r="N157" i="82"/>
  <c r="P157" i="82"/>
  <c r="N149" i="82"/>
  <c r="P149" i="82"/>
  <c r="N141" i="82"/>
  <c r="P141" i="82"/>
  <c r="N131" i="82"/>
  <c r="P131" i="82"/>
  <c r="N122" i="82"/>
  <c r="P122" i="82"/>
  <c r="N114" i="82"/>
  <c r="P114" i="82"/>
  <c r="N105" i="82"/>
  <c r="P105" i="82"/>
  <c r="N96" i="82"/>
  <c r="P96" i="82"/>
  <c r="N88" i="82"/>
  <c r="P88" i="82"/>
  <c r="N79" i="82"/>
  <c r="P79" i="82"/>
  <c r="N71" i="82"/>
  <c r="P71" i="82"/>
  <c r="N63" i="82"/>
  <c r="P63" i="82"/>
  <c r="N55" i="82"/>
  <c r="P55" i="82"/>
  <c r="N43" i="82"/>
  <c r="P43" i="82"/>
  <c r="N34" i="82"/>
  <c r="P34" i="82"/>
  <c r="N26" i="82"/>
  <c r="P26" i="82"/>
  <c r="N18" i="82"/>
  <c r="P18" i="82"/>
  <c r="N10" i="82"/>
  <c r="P10" i="82"/>
  <c r="N270" i="81"/>
  <c r="P270" i="81"/>
  <c r="N262" i="81"/>
  <c r="P262" i="81"/>
  <c r="N254" i="81"/>
  <c r="P254" i="81"/>
  <c r="N246" i="81"/>
  <c r="P246" i="81"/>
  <c r="N238" i="81"/>
  <c r="P238" i="81"/>
  <c r="N230" i="81"/>
  <c r="P230" i="81"/>
  <c r="N222" i="81"/>
  <c r="P222" i="81"/>
  <c r="N214" i="81"/>
  <c r="P214" i="81"/>
  <c r="N206" i="81"/>
  <c r="P206" i="81"/>
  <c r="N198" i="81"/>
  <c r="P198" i="81"/>
  <c r="N190" i="81"/>
  <c r="P190" i="81"/>
  <c r="N182" i="81"/>
  <c r="P182" i="81"/>
  <c r="N172" i="81"/>
  <c r="P172" i="81"/>
  <c r="N164" i="81"/>
  <c r="P164" i="81"/>
  <c r="N156" i="81"/>
  <c r="P156" i="81"/>
  <c r="N148" i="81"/>
  <c r="P148" i="81"/>
  <c r="N138" i="81"/>
  <c r="P138" i="81"/>
  <c r="N130" i="81"/>
  <c r="P130" i="81"/>
  <c r="N121" i="81"/>
  <c r="P121" i="81"/>
  <c r="N113" i="81"/>
  <c r="P113" i="81"/>
  <c r="N104" i="81"/>
  <c r="P104" i="81"/>
  <c r="N95" i="81"/>
  <c r="P95" i="81"/>
  <c r="N86" i="81"/>
  <c r="P86" i="81"/>
  <c r="N78" i="81"/>
  <c r="P78" i="81"/>
  <c r="N70" i="81"/>
  <c r="P70" i="81"/>
  <c r="N62" i="81"/>
  <c r="P62" i="81"/>
  <c r="N54" i="81"/>
  <c r="P54" i="81"/>
  <c r="N42" i="81"/>
  <c r="P42" i="81"/>
  <c r="N33" i="81"/>
  <c r="P33" i="81"/>
  <c r="N25" i="81"/>
  <c r="P25" i="81"/>
  <c r="N17" i="81"/>
  <c r="P17" i="81"/>
  <c r="N9" i="81"/>
  <c r="P9" i="81"/>
  <c r="N269" i="80"/>
  <c r="P269" i="80"/>
  <c r="N261" i="80"/>
  <c r="P261" i="80"/>
  <c r="N253" i="80"/>
  <c r="P253" i="80"/>
  <c r="N245" i="80"/>
  <c r="P245" i="80"/>
  <c r="N237" i="80"/>
  <c r="P237" i="80"/>
  <c r="N229" i="80"/>
  <c r="P229" i="80"/>
  <c r="N221" i="80"/>
  <c r="P221" i="80"/>
  <c r="N213" i="80"/>
  <c r="P213" i="80"/>
  <c r="N205" i="80"/>
  <c r="P205" i="80"/>
  <c r="N197" i="80"/>
  <c r="P197" i="80"/>
  <c r="N189" i="80"/>
  <c r="P189" i="80"/>
  <c r="N181" i="80"/>
  <c r="P181" i="80"/>
  <c r="N171" i="80"/>
  <c r="P171" i="80"/>
  <c r="N163" i="80"/>
  <c r="P163" i="80"/>
  <c r="N155" i="80"/>
  <c r="P155" i="80"/>
  <c r="N147" i="80"/>
  <c r="P147" i="80"/>
  <c r="N137" i="80"/>
  <c r="P137" i="80"/>
  <c r="N129" i="80"/>
  <c r="P129" i="80"/>
  <c r="N120" i="80"/>
  <c r="P120" i="80"/>
  <c r="N112" i="80"/>
  <c r="P112" i="80"/>
  <c r="N103" i="80"/>
  <c r="P103" i="80"/>
  <c r="N94" i="80"/>
  <c r="P94" i="80"/>
  <c r="N85" i="80"/>
  <c r="P85" i="80"/>
  <c r="N77" i="80"/>
  <c r="P77" i="80"/>
  <c r="N69" i="80"/>
  <c r="P69" i="80"/>
  <c r="N61" i="80"/>
  <c r="P61" i="80"/>
  <c r="N53" i="80"/>
  <c r="P53" i="80"/>
  <c r="N40" i="80"/>
  <c r="P40" i="80"/>
  <c r="N32" i="80"/>
  <c r="P32" i="80"/>
  <c r="N24" i="80"/>
  <c r="P24" i="80"/>
  <c r="N16" i="80"/>
  <c r="P16" i="80"/>
  <c r="N8" i="80"/>
  <c r="P8" i="80"/>
  <c r="N268" i="79"/>
  <c r="P268" i="79"/>
  <c r="N260" i="79"/>
  <c r="P260" i="79"/>
  <c r="N252" i="79"/>
  <c r="P252" i="79"/>
  <c r="N244" i="79"/>
  <c r="P244" i="79"/>
  <c r="N236" i="79"/>
  <c r="P236" i="79"/>
  <c r="N228" i="79"/>
  <c r="P228" i="79"/>
  <c r="N220" i="79"/>
  <c r="P220" i="79"/>
  <c r="N212" i="79"/>
  <c r="P212" i="79"/>
  <c r="N204" i="79"/>
  <c r="P204" i="79"/>
  <c r="N196" i="79"/>
  <c r="P196" i="79"/>
  <c r="N188" i="79"/>
  <c r="P188" i="79"/>
  <c r="N180" i="79"/>
  <c r="P180" i="79"/>
  <c r="N170" i="79"/>
  <c r="P170" i="79"/>
  <c r="N162" i="79"/>
  <c r="P162" i="79"/>
  <c r="N154" i="79"/>
  <c r="P154" i="79"/>
  <c r="N146" i="79"/>
  <c r="P146" i="79"/>
  <c r="N136" i="79"/>
  <c r="P136" i="79"/>
  <c r="N128" i="79"/>
  <c r="P128" i="79"/>
  <c r="N119" i="79"/>
  <c r="P119" i="79"/>
  <c r="N111" i="79"/>
  <c r="P111" i="79"/>
  <c r="N102" i="79"/>
  <c r="P102" i="79"/>
  <c r="N93" i="79"/>
  <c r="P93" i="79"/>
  <c r="N84" i="79"/>
  <c r="P84" i="79"/>
  <c r="N76" i="79"/>
  <c r="P76" i="79"/>
  <c r="N68" i="79"/>
  <c r="P68" i="79"/>
  <c r="N60" i="79"/>
  <c r="P60" i="79"/>
  <c r="N52" i="79"/>
  <c r="P52" i="79"/>
  <c r="N39" i="79"/>
  <c r="P39" i="79"/>
  <c r="N31" i="79"/>
  <c r="P31" i="79"/>
  <c r="N23" i="79"/>
  <c r="P23" i="79"/>
  <c r="N15" i="79"/>
  <c r="P15" i="79"/>
  <c r="N7" i="79"/>
  <c r="P7" i="79"/>
  <c r="N267" i="78"/>
  <c r="P267" i="78"/>
  <c r="N259" i="78"/>
  <c r="P259" i="78"/>
  <c r="N251" i="78"/>
  <c r="P251" i="78"/>
  <c r="N243" i="78"/>
  <c r="P243" i="78"/>
  <c r="N235" i="78"/>
  <c r="P235" i="78"/>
  <c r="N227" i="78"/>
  <c r="P227" i="78"/>
  <c r="N219" i="78"/>
  <c r="P219" i="78"/>
  <c r="N211" i="78"/>
  <c r="P211" i="78"/>
  <c r="N203" i="78"/>
  <c r="P203" i="78"/>
  <c r="N195" i="78"/>
  <c r="P195" i="78"/>
  <c r="N187" i="78"/>
  <c r="P187" i="78"/>
  <c r="N179" i="78"/>
  <c r="P179" i="78"/>
  <c r="N169" i="78"/>
  <c r="P169" i="78"/>
  <c r="N161" i="78"/>
  <c r="P161" i="78"/>
  <c r="N153" i="78"/>
  <c r="P153" i="78"/>
  <c r="N145" i="78"/>
  <c r="P145" i="78"/>
  <c r="N135" i="78"/>
  <c r="P135" i="78"/>
  <c r="N127" i="78"/>
  <c r="P127" i="78"/>
  <c r="N118" i="78"/>
  <c r="P118" i="78"/>
  <c r="N110" i="78"/>
  <c r="P110" i="78"/>
  <c r="N101" i="78"/>
  <c r="P101" i="78"/>
  <c r="N92" i="78"/>
  <c r="P92" i="78"/>
  <c r="N83" i="78"/>
  <c r="P83" i="78"/>
  <c r="N75" i="78"/>
  <c r="P75" i="78"/>
  <c r="N67" i="78"/>
  <c r="P67" i="78"/>
  <c r="N59" i="78"/>
  <c r="P59" i="78"/>
  <c r="N51" i="78"/>
  <c r="P51" i="78"/>
  <c r="N38" i="78"/>
  <c r="P38" i="78"/>
  <c r="N30" i="78"/>
  <c r="P30" i="78"/>
  <c r="N22" i="78"/>
  <c r="P22" i="78"/>
  <c r="N14" i="78"/>
  <c r="P14" i="78"/>
  <c r="N6" i="78"/>
  <c r="P6" i="78"/>
  <c r="N266" i="77"/>
  <c r="P266" i="77"/>
  <c r="N258" i="77"/>
  <c r="P258" i="77"/>
  <c r="N250" i="77"/>
  <c r="P250" i="77"/>
  <c r="N242" i="77"/>
  <c r="P242" i="77"/>
  <c r="N234" i="77"/>
  <c r="P234" i="77"/>
  <c r="N226" i="77"/>
  <c r="P226" i="77"/>
  <c r="N218" i="77"/>
  <c r="P218" i="77"/>
  <c r="N210" i="77"/>
  <c r="P210" i="77"/>
  <c r="N202" i="77"/>
  <c r="P202" i="77"/>
  <c r="N194" i="77"/>
  <c r="P194" i="77"/>
  <c r="N186" i="77"/>
  <c r="P186" i="77"/>
  <c r="N176" i="77"/>
  <c r="P176" i="77"/>
  <c r="N168" i="77"/>
  <c r="P168" i="77"/>
  <c r="N160" i="77"/>
  <c r="P160" i="77"/>
  <c r="N152" i="77"/>
  <c r="P152" i="77"/>
  <c r="N144" i="77"/>
  <c r="P144" i="77"/>
  <c r="N134" i="77"/>
  <c r="P134" i="77"/>
  <c r="N125" i="77"/>
  <c r="P125" i="77"/>
  <c r="N117" i="77"/>
  <c r="P117" i="77"/>
  <c r="N108" i="77"/>
  <c r="P108" i="77"/>
  <c r="N100" i="77"/>
  <c r="P100" i="77"/>
  <c r="N91" i="77"/>
  <c r="P91" i="77"/>
  <c r="N82" i="77"/>
  <c r="P82" i="77"/>
  <c r="N74" i="77"/>
  <c r="P74" i="77"/>
  <c r="N66" i="77"/>
  <c r="P66" i="77"/>
  <c r="N58" i="77"/>
  <c r="P58" i="77"/>
  <c r="N50" i="77"/>
  <c r="P50" i="77"/>
  <c r="N37" i="77"/>
  <c r="P37" i="77"/>
  <c r="N29" i="77"/>
  <c r="P29" i="77"/>
  <c r="N21" i="77"/>
  <c r="P21" i="77"/>
  <c r="N13" i="77"/>
  <c r="P13" i="77"/>
  <c r="N265" i="76"/>
  <c r="P265" i="76"/>
  <c r="N257" i="76"/>
  <c r="P257" i="76"/>
  <c r="N249" i="76"/>
  <c r="P249" i="76"/>
  <c r="N241" i="76"/>
  <c r="P241" i="76"/>
  <c r="N233" i="76"/>
  <c r="P233" i="76"/>
  <c r="N225" i="76"/>
  <c r="P225" i="76"/>
  <c r="N217" i="76"/>
  <c r="P217" i="76"/>
  <c r="N209" i="76"/>
  <c r="P209" i="76"/>
  <c r="N201" i="76"/>
  <c r="P201" i="76"/>
  <c r="N193" i="76"/>
  <c r="P193" i="76"/>
  <c r="N185" i="76"/>
  <c r="P185" i="76"/>
  <c r="N175" i="76"/>
  <c r="P175" i="76"/>
  <c r="N167" i="76"/>
  <c r="P167" i="76"/>
  <c r="N159" i="76"/>
  <c r="P159" i="76"/>
  <c r="N151" i="76"/>
  <c r="P151" i="76"/>
  <c r="N143" i="76"/>
  <c r="P143" i="76"/>
  <c r="N133" i="76"/>
  <c r="P133" i="76"/>
  <c r="N124" i="76"/>
  <c r="P124" i="76"/>
  <c r="N116" i="76"/>
  <c r="P116" i="76"/>
  <c r="N107" i="76"/>
  <c r="P107" i="76"/>
  <c r="N98" i="76"/>
  <c r="P98" i="76"/>
  <c r="N90" i="76"/>
  <c r="P90" i="76"/>
  <c r="N81" i="76"/>
  <c r="P81" i="76"/>
  <c r="N73" i="76"/>
  <c r="P73" i="76"/>
  <c r="N65" i="76"/>
  <c r="P65" i="76"/>
  <c r="N57" i="76"/>
  <c r="P57" i="76"/>
  <c r="N46" i="76"/>
  <c r="P46" i="76"/>
  <c r="N36" i="76"/>
  <c r="P36" i="76"/>
  <c r="N28" i="76"/>
  <c r="P28" i="76"/>
  <c r="N20" i="76"/>
  <c r="P20" i="76"/>
  <c r="N12" i="76"/>
  <c r="P12" i="76"/>
  <c r="N264" i="75"/>
  <c r="P264" i="75"/>
  <c r="N256" i="75"/>
  <c r="P256" i="75"/>
  <c r="N248" i="75"/>
  <c r="P248" i="75"/>
  <c r="N240" i="75"/>
  <c r="P240" i="75"/>
  <c r="N232" i="75"/>
  <c r="P232" i="75"/>
  <c r="N224" i="75"/>
  <c r="P224" i="75"/>
  <c r="N216" i="75"/>
  <c r="P216" i="75"/>
  <c r="N208" i="75"/>
  <c r="P208" i="75"/>
  <c r="N200" i="75"/>
  <c r="P200" i="75"/>
  <c r="N192" i="75"/>
  <c r="P192" i="75"/>
  <c r="N184" i="75"/>
  <c r="P184" i="75"/>
  <c r="N174" i="75"/>
  <c r="P174" i="75"/>
  <c r="N166" i="75"/>
  <c r="P166" i="75"/>
  <c r="N158" i="75"/>
  <c r="P158" i="75"/>
  <c r="N150" i="75"/>
  <c r="P150" i="75"/>
  <c r="N142" i="75"/>
  <c r="P142" i="75"/>
  <c r="N132" i="75"/>
  <c r="P132" i="75"/>
  <c r="N123" i="75"/>
  <c r="P123" i="75"/>
  <c r="N115" i="75"/>
  <c r="P115" i="75"/>
  <c r="N106" i="75"/>
  <c r="P106" i="75"/>
  <c r="N97" i="75"/>
  <c r="P97" i="75"/>
  <c r="N89" i="75"/>
  <c r="P89" i="75"/>
  <c r="N80" i="75"/>
  <c r="P80" i="75"/>
  <c r="N72" i="75"/>
  <c r="P72" i="75"/>
  <c r="N64" i="75"/>
  <c r="P64" i="75"/>
  <c r="N56" i="75"/>
  <c r="P56" i="75"/>
  <c r="N44" i="75"/>
  <c r="P44" i="75"/>
  <c r="N35" i="75"/>
  <c r="P35" i="75"/>
  <c r="N27" i="75"/>
  <c r="P27" i="75"/>
  <c r="N19" i="75"/>
  <c r="P19" i="75"/>
  <c r="N11" i="75"/>
  <c r="P11" i="75"/>
  <c r="N263" i="74"/>
  <c r="P263" i="74"/>
  <c r="N255" i="74"/>
  <c r="P255" i="74"/>
  <c r="N247" i="74"/>
  <c r="P247" i="74"/>
  <c r="N239" i="74"/>
  <c r="P239" i="74"/>
  <c r="N231" i="74"/>
  <c r="P231" i="74"/>
  <c r="N223" i="74"/>
  <c r="P223" i="74"/>
  <c r="N215" i="74"/>
  <c r="P215" i="74"/>
  <c r="N207" i="74"/>
  <c r="P207" i="74"/>
  <c r="N199" i="74"/>
  <c r="P199" i="74"/>
  <c r="N191" i="74"/>
  <c r="P191" i="74"/>
  <c r="N183" i="74"/>
  <c r="P183" i="74"/>
  <c r="N173" i="74"/>
  <c r="P173" i="74"/>
  <c r="N165" i="74"/>
  <c r="P165" i="74"/>
  <c r="N157" i="74"/>
  <c r="P157" i="74"/>
  <c r="N149" i="74"/>
  <c r="P149" i="74"/>
  <c r="N141" i="74"/>
  <c r="P141" i="74"/>
  <c r="N131" i="74"/>
  <c r="P131" i="74"/>
  <c r="N122" i="74"/>
  <c r="P122" i="74"/>
  <c r="N114" i="74"/>
  <c r="P114" i="74"/>
  <c r="N105" i="74"/>
  <c r="P105" i="74"/>
  <c r="N96" i="74"/>
  <c r="P96" i="74"/>
  <c r="N88" i="74"/>
  <c r="P88" i="74"/>
  <c r="N79" i="74"/>
  <c r="P79" i="74"/>
  <c r="N71" i="74"/>
  <c r="P71" i="74"/>
  <c r="N63" i="74"/>
  <c r="P63" i="74"/>
  <c r="N55" i="74"/>
  <c r="P55" i="74"/>
  <c r="N43" i="74"/>
  <c r="P43" i="74"/>
  <c r="N34" i="74"/>
  <c r="P34" i="74"/>
  <c r="N26" i="74"/>
  <c r="P26" i="74"/>
  <c r="N18" i="74"/>
  <c r="P18" i="74"/>
  <c r="N10" i="74"/>
  <c r="P10" i="74"/>
  <c r="N270" i="73"/>
  <c r="P270" i="73"/>
  <c r="N262" i="73"/>
  <c r="P262" i="73"/>
  <c r="N254" i="73"/>
  <c r="P254" i="73"/>
  <c r="N246" i="73"/>
  <c r="P246" i="73"/>
  <c r="N238" i="73"/>
  <c r="P238" i="73"/>
  <c r="N230" i="73"/>
  <c r="P230" i="73"/>
  <c r="N222" i="73"/>
  <c r="P222" i="73"/>
  <c r="N214" i="73"/>
  <c r="P214" i="73"/>
  <c r="N206" i="73"/>
  <c r="P206" i="73"/>
  <c r="N198" i="73"/>
  <c r="P198" i="73"/>
  <c r="N190" i="73"/>
  <c r="P190" i="73"/>
  <c r="N182" i="73"/>
  <c r="P182" i="73"/>
  <c r="N172" i="73"/>
  <c r="P172" i="73"/>
  <c r="N164" i="73"/>
  <c r="P164" i="73"/>
  <c r="N156" i="73"/>
  <c r="P156" i="73"/>
  <c r="N148" i="73"/>
  <c r="P148" i="73"/>
  <c r="N138" i="73"/>
  <c r="P138" i="73"/>
  <c r="N130" i="73"/>
  <c r="P130" i="73"/>
  <c r="N121" i="73"/>
  <c r="P121" i="73"/>
  <c r="N113" i="73"/>
  <c r="P113" i="73"/>
  <c r="N104" i="73"/>
  <c r="P104" i="73"/>
  <c r="N95" i="73"/>
  <c r="P95" i="73"/>
  <c r="N86" i="73"/>
  <c r="P86" i="73"/>
  <c r="N78" i="73"/>
  <c r="P78" i="73"/>
  <c r="N70" i="73"/>
  <c r="P70" i="73"/>
  <c r="N62" i="73"/>
  <c r="P62" i="73"/>
  <c r="N54" i="73"/>
  <c r="P54" i="73"/>
  <c r="N42" i="73"/>
  <c r="P42" i="73"/>
  <c r="N33" i="73"/>
  <c r="P33" i="73"/>
  <c r="N25" i="73"/>
  <c r="P25" i="73"/>
  <c r="N17" i="73"/>
  <c r="P17" i="73"/>
  <c r="N9" i="73"/>
  <c r="P9" i="73"/>
  <c r="N269" i="72"/>
  <c r="P269" i="72"/>
  <c r="N261" i="72"/>
  <c r="P261" i="72"/>
  <c r="N253" i="72"/>
  <c r="P253" i="72"/>
  <c r="N245" i="72"/>
  <c r="P245" i="72"/>
  <c r="N237" i="72"/>
  <c r="P237" i="72"/>
  <c r="N229" i="72"/>
  <c r="P229" i="72"/>
  <c r="N221" i="72"/>
  <c r="P221" i="72"/>
  <c r="N213" i="72"/>
  <c r="P213" i="72"/>
  <c r="N205" i="72"/>
  <c r="P205" i="72"/>
  <c r="N197" i="72"/>
  <c r="P197" i="72"/>
  <c r="N189" i="72"/>
  <c r="P189" i="72"/>
  <c r="N181" i="72"/>
  <c r="P181" i="72"/>
  <c r="N171" i="72"/>
  <c r="P171" i="72"/>
  <c r="N163" i="72"/>
  <c r="P163" i="72"/>
  <c r="N155" i="72"/>
  <c r="P155" i="72"/>
  <c r="N147" i="72"/>
  <c r="P147" i="72"/>
  <c r="N137" i="72"/>
  <c r="P137" i="72"/>
  <c r="N129" i="72"/>
  <c r="P129" i="72"/>
  <c r="N120" i="72"/>
  <c r="P120" i="72"/>
  <c r="N112" i="72"/>
  <c r="P112" i="72"/>
  <c r="N103" i="72"/>
  <c r="P103" i="72"/>
  <c r="N94" i="72"/>
  <c r="P94" i="72"/>
  <c r="N85" i="72"/>
  <c r="P85" i="72"/>
  <c r="N77" i="72"/>
  <c r="P77" i="72"/>
  <c r="N69" i="72"/>
  <c r="P69" i="72"/>
  <c r="N61" i="72"/>
  <c r="P61" i="72"/>
  <c r="N53" i="72"/>
  <c r="P53" i="72"/>
  <c r="N40" i="72"/>
  <c r="P40" i="72"/>
  <c r="N32" i="72"/>
  <c r="P32" i="72"/>
  <c r="N24" i="72"/>
  <c r="P24" i="72"/>
  <c r="N16" i="72"/>
  <c r="P16" i="72"/>
  <c r="N8" i="72"/>
  <c r="P8" i="72"/>
  <c r="N268" i="69"/>
  <c r="P268" i="69"/>
  <c r="N260" i="69"/>
  <c r="P260" i="69"/>
  <c r="N252" i="69"/>
  <c r="P252" i="69"/>
  <c r="N244" i="69"/>
  <c r="P244" i="69"/>
  <c r="N236" i="69"/>
  <c r="P236" i="69"/>
  <c r="N228" i="69"/>
  <c r="P228" i="69"/>
  <c r="N220" i="69"/>
  <c r="P220" i="69"/>
  <c r="N212" i="69"/>
  <c r="P212" i="69"/>
  <c r="N204" i="69"/>
  <c r="P204" i="69"/>
  <c r="N196" i="69"/>
  <c r="P196" i="69"/>
  <c r="N188" i="69"/>
  <c r="P188" i="69"/>
  <c r="N180" i="69"/>
  <c r="P180" i="69"/>
  <c r="N170" i="69"/>
  <c r="P170" i="69"/>
  <c r="N162" i="69"/>
  <c r="P162" i="69"/>
  <c r="N154" i="69"/>
  <c r="P154" i="69"/>
  <c r="N146" i="69"/>
  <c r="P146" i="69"/>
  <c r="N136" i="69"/>
  <c r="P136" i="69"/>
  <c r="N128" i="69"/>
  <c r="P128" i="69"/>
  <c r="N119" i="69"/>
  <c r="P119" i="69"/>
  <c r="N111" i="69"/>
  <c r="P111" i="69"/>
  <c r="N102" i="69"/>
  <c r="P102" i="69"/>
  <c r="N93" i="69"/>
  <c r="P93" i="69"/>
  <c r="N84" i="69"/>
  <c r="P84" i="69"/>
  <c r="N76" i="69"/>
  <c r="P76" i="69"/>
  <c r="N68" i="69"/>
  <c r="P68" i="69"/>
  <c r="N60" i="69"/>
  <c r="P60" i="69"/>
  <c r="N52" i="69"/>
  <c r="P52" i="69"/>
  <c r="N39" i="69"/>
  <c r="P39" i="69"/>
  <c r="N31" i="69"/>
  <c r="P31" i="69"/>
  <c r="N23" i="69"/>
  <c r="P23" i="69"/>
  <c r="N15" i="69"/>
  <c r="P15" i="69"/>
  <c r="N7" i="69"/>
  <c r="P7" i="69"/>
  <c r="N267" i="68"/>
  <c r="P267" i="68"/>
  <c r="N259" i="68"/>
  <c r="P259" i="68"/>
  <c r="N251" i="68"/>
  <c r="P251" i="68"/>
  <c r="N243" i="68"/>
  <c r="P243" i="68"/>
  <c r="N235" i="68"/>
  <c r="P235" i="68"/>
  <c r="N227" i="68"/>
  <c r="P227" i="68"/>
  <c r="N219" i="68"/>
  <c r="P219" i="68"/>
  <c r="N211" i="68"/>
  <c r="P211" i="68"/>
  <c r="N203" i="68"/>
  <c r="P203" i="68"/>
  <c r="N195" i="68"/>
  <c r="P195" i="68"/>
  <c r="N187" i="68"/>
  <c r="P187" i="68"/>
  <c r="N179" i="68"/>
  <c r="P179" i="68"/>
  <c r="N169" i="68"/>
  <c r="P169" i="68"/>
  <c r="N161" i="68"/>
  <c r="P161" i="68"/>
  <c r="N153" i="68"/>
  <c r="P153" i="68"/>
  <c r="N145" i="68"/>
  <c r="P145" i="68"/>
  <c r="N135" i="68"/>
  <c r="P135" i="68"/>
  <c r="N127" i="68"/>
  <c r="P127" i="68"/>
  <c r="N118" i="68"/>
  <c r="P118" i="68"/>
  <c r="N110" i="68"/>
  <c r="P110" i="68"/>
  <c r="N101" i="68"/>
  <c r="P101" i="68"/>
  <c r="N92" i="68"/>
  <c r="P92" i="68"/>
  <c r="N83" i="68"/>
  <c r="P83" i="68"/>
  <c r="N75" i="68"/>
  <c r="P75" i="68"/>
  <c r="N67" i="68"/>
  <c r="P67" i="68"/>
  <c r="N59" i="68"/>
  <c r="P59" i="68"/>
  <c r="N51" i="68"/>
  <c r="P51" i="68"/>
  <c r="N38" i="68"/>
  <c r="P38" i="68"/>
  <c r="N30" i="68"/>
  <c r="P30" i="68"/>
  <c r="N22" i="68"/>
  <c r="P22" i="68"/>
  <c r="N14" i="68"/>
  <c r="P14" i="68"/>
  <c r="N6" i="68"/>
  <c r="P6" i="68"/>
  <c r="N266" i="71"/>
  <c r="P266" i="71"/>
  <c r="N258" i="71"/>
  <c r="P258" i="71"/>
  <c r="N250" i="71"/>
  <c r="P250" i="71"/>
  <c r="N242" i="71"/>
  <c r="P242" i="71"/>
  <c r="N234" i="71"/>
  <c r="P234" i="71"/>
  <c r="N226" i="71"/>
  <c r="P226" i="71"/>
  <c r="N218" i="71"/>
  <c r="P218" i="71"/>
  <c r="N210" i="71"/>
  <c r="P210" i="71"/>
  <c r="N202" i="71"/>
  <c r="P202" i="71"/>
  <c r="N194" i="71"/>
  <c r="P194" i="71"/>
  <c r="N186" i="71"/>
  <c r="P186" i="71"/>
  <c r="N176" i="71"/>
  <c r="P176" i="71"/>
  <c r="N168" i="71"/>
  <c r="P168" i="71"/>
  <c r="N160" i="71"/>
  <c r="P160" i="71"/>
  <c r="N152" i="71"/>
  <c r="P152" i="71"/>
  <c r="N144" i="71"/>
  <c r="P144" i="71"/>
  <c r="N134" i="71"/>
  <c r="P134" i="71"/>
  <c r="N125" i="71"/>
  <c r="P125" i="71"/>
  <c r="N117" i="71"/>
  <c r="P117" i="71"/>
  <c r="N108" i="71"/>
  <c r="P108" i="71"/>
  <c r="N100" i="71"/>
  <c r="P100" i="71"/>
  <c r="N91" i="71"/>
  <c r="P91" i="71"/>
  <c r="N82" i="71"/>
  <c r="P82" i="71"/>
  <c r="N74" i="71"/>
  <c r="P74" i="71"/>
  <c r="N66" i="71"/>
  <c r="P66" i="71"/>
  <c r="N58" i="71"/>
  <c r="P58" i="71"/>
  <c r="N50" i="71"/>
  <c r="P50" i="71"/>
  <c r="N37" i="71"/>
  <c r="P37" i="71"/>
  <c r="N29" i="71"/>
  <c r="P29" i="71"/>
  <c r="N21" i="71"/>
  <c r="P21" i="71"/>
  <c r="N13" i="71"/>
  <c r="P13" i="71"/>
  <c r="N265" i="70"/>
  <c r="P265" i="70"/>
  <c r="N257" i="70"/>
  <c r="P257" i="70"/>
  <c r="N249" i="70"/>
  <c r="P249" i="70"/>
  <c r="N241" i="70"/>
  <c r="P241" i="70"/>
  <c r="N233" i="70"/>
  <c r="P233" i="70"/>
  <c r="N225" i="70"/>
  <c r="P225" i="70"/>
  <c r="N217" i="70"/>
  <c r="P217" i="70"/>
  <c r="N209" i="70"/>
  <c r="P209" i="70"/>
  <c r="N201" i="70"/>
  <c r="P201" i="70"/>
  <c r="N193" i="70"/>
  <c r="P193" i="70"/>
  <c r="N185" i="70"/>
  <c r="P185" i="70"/>
  <c r="N175" i="70"/>
  <c r="P175" i="70"/>
  <c r="N167" i="70"/>
  <c r="P167" i="70"/>
  <c r="N159" i="70"/>
  <c r="P159" i="70"/>
  <c r="N151" i="70"/>
  <c r="P151" i="70"/>
  <c r="N143" i="70"/>
  <c r="P143" i="70"/>
  <c r="N133" i="70"/>
  <c r="P133" i="70"/>
  <c r="N124" i="70"/>
  <c r="P124" i="70"/>
  <c r="N116" i="70"/>
  <c r="P116" i="70"/>
  <c r="N107" i="70"/>
  <c r="P107" i="70"/>
  <c r="N98" i="70"/>
  <c r="P98" i="70"/>
  <c r="N90" i="70"/>
  <c r="P90" i="70"/>
  <c r="N81" i="70"/>
  <c r="P81" i="70"/>
  <c r="N73" i="70"/>
  <c r="P73" i="70"/>
  <c r="N65" i="70"/>
  <c r="P65" i="70"/>
  <c r="N57" i="70"/>
  <c r="P57" i="70"/>
  <c r="N46" i="70"/>
  <c r="P46" i="70"/>
  <c r="N36" i="70"/>
  <c r="P36" i="70"/>
  <c r="N28" i="70"/>
  <c r="P28" i="70"/>
  <c r="N20" i="70"/>
  <c r="P20" i="70"/>
  <c r="N12" i="70"/>
  <c r="P12" i="70"/>
  <c r="N264" i="67"/>
  <c r="P264" i="67"/>
  <c r="N256" i="67"/>
  <c r="P256" i="67"/>
  <c r="N248" i="67"/>
  <c r="P248" i="67"/>
  <c r="N240" i="67"/>
  <c r="P240" i="67"/>
  <c r="N232" i="67"/>
  <c r="P232" i="67"/>
  <c r="N224" i="67"/>
  <c r="P224" i="67"/>
  <c r="N216" i="67"/>
  <c r="P216" i="67"/>
  <c r="N208" i="67"/>
  <c r="P208" i="67"/>
  <c r="N200" i="67"/>
  <c r="P200" i="67"/>
  <c r="N192" i="67"/>
  <c r="P192" i="67"/>
  <c r="N184" i="67"/>
  <c r="P184" i="67"/>
  <c r="N174" i="67"/>
  <c r="P174" i="67"/>
  <c r="N166" i="67"/>
  <c r="P166" i="67"/>
  <c r="N158" i="67"/>
  <c r="P158" i="67"/>
  <c r="N150" i="67"/>
  <c r="P150" i="67"/>
  <c r="N142" i="67"/>
  <c r="P142" i="67"/>
  <c r="N132" i="67"/>
  <c r="P132" i="67"/>
  <c r="N123" i="67"/>
  <c r="P123" i="67"/>
  <c r="N115" i="67"/>
  <c r="P115" i="67"/>
  <c r="N106" i="67"/>
  <c r="P106" i="67"/>
  <c r="N97" i="67"/>
  <c r="P97" i="67"/>
  <c r="N89" i="67"/>
  <c r="P89" i="67"/>
  <c r="N80" i="67"/>
  <c r="P80" i="67"/>
  <c r="N72" i="67"/>
  <c r="P72" i="67"/>
  <c r="N64" i="67"/>
  <c r="P64" i="67"/>
  <c r="N56" i="67"/>
  <c r="P56" i="67"/>
  <c r="N44" i="67"/>
  <c r="P44" i="67"/>
  <c r="N35" i="67"/>
  <c r="P35" i="67"/>
  <c r="N27" i="67"/>
  <c r="P27" i="67"/>
  <c r="N19" i="67"/>
  <c r="P19" i="67"/>
  <c r="N11" i="67"/>
  <c r="P11" i="67"/>
  <c r="N263" i="66"/>
  <c r="P263" i="66"/>
  <c r="N255" i="66"/>
  <c r="P255" i="66"/>
  <c r="N247" i="66"/>
  <c r="P247" i="66"/>
  <c r="N239" i="66"/>
  <c r="P239" i="66"/>
  <c r="N231" i="66"/>
  <c r="P231" i="66"/>
  <c r="N223" i="66"/>
  <c r="P223" i="66"/>
  <c r="N215" i="66"/>
  <c r="P215" i="66"/>
  <c r="N207" i="66"/>
  <c r="P207" i="66"/>
  <c r="N199" i="66"/>
  <c r="P199" i="66"/>
  <c r="N191" i="66"/>
  <c r="P191" i="66"/>
  <c r="N183" i="66"/>
  <c r="P183" i="66"/>
  <c r="N173" i="66"/>
  <c r="P173" i="66"/>
  <c r="N165" i="66"/>
  <c r="P165" i="66"/>
  <c r="N157" i="66"/>
  <c r="P157" i="66"/>
  <c r="N149" i="66"/>
  <c r="P149" i="66"/>
  <c r="N141" i="66"/>
  <c r="P141" i="66"/>
  <c r="N131" i="66"/>
  <c r="P131" i="66"/>
  <c r="N122" i="66"/>
  <c r="P122" i="66"/>
  <c r="N114" i="66"/>
  <c r="P114" i="66"/>
  <c r="N105" i="66"/>
  <c r="P105" i="66"/>
  <c r="N96" i="66"/>
  <c r="P96" i="66"/>
  <c r="N88" i="66"/>
  <c r="P88" i="66"/>
  <c r="N79" i="66"/>
  <c r="P79" i="66"/>
  <c r="N71" i="66"/>
  <c r="P71" i="66"/>
  <c r="N63" i="66"/>
  <c r="P63" i="66"/>
  <c r="N55" i="66"/>
  <c r="P55" i="66"/>
  <c r="N43" i="66"/>
  <c r="P43" i="66"/>
  <c r="N34" i="66"/>
  <c r="P34" i="66"/>
  <c r="N26" i="66"/>
  <c r="P26" i="66"/>
  <c r="N18" i="66"/>
  <c r="P18" i="66"/>
  <c r="N10" i="66"/>
  <c r="P10" i="66"/>
  <c r="N187" i="91"/>
  <c r="P176" i="93"/>
  <c r="P108" i="93"/>
  <c r="P37" i="93"/>
  <c r="P257" i="92"/>
  <c r="P193" i="92"/>
  <c r="P124" i="92"/>
  <c r="P57" i="92"/>
  <c r="P208" i="91"/>
  <c r="P142" i="91"/>
  <c r="P72" i="91"/>
  <c r="P223" i="90"/>
  <c r="P156" i="90"/>
  <c r="P9" i="89"/>
  <c r="P102" i="88"/>
  <c r="N134" i="94"/>
  <c r="P134" i="94"/>
  <c r="N125" i="94"/>
  <c r="P125" i="94"/>
  <c r="N117" i="94"/>
  <c r="P117" i="94"/>
  <c r="N108" i="94"/>
  <c r="P108" i="94"/>
  <c r="N100" i="94"/>
  <c r="P100" i="94"/>
  <c r="N91" i="94"/>
  <c r="P91" i="94"/>
  <c r="N82" i="94"/>
  <c r="P82" i="94"/>
  <c r="N74" i="94"/>
  <c r="P74" i="94"/>
  <c r="N66" i="94"/>
  <c r="P66" i="94"/>
  <c r="N58" i="94"/>
  <c r="P58" i="94"/>
  <c r="N50" i="94"/>
  <c r="P50" i="94"/>
  <c r="N37" i="94"/>
  <c r="P37" i="94"/>
  <c r="N29" i="94"/>
  <c r="P29" i="94"/>
  <c r="N21" i="94"/>
  <c r="P21" i="94"/>
  <c r="N13" i="94"/>
  <c r="P13" i="94"/>
  <c r="N265" i="93"/>
  <c r="P265" i="93"/>
  <c r="N257" i="93"/>
  <c r="P257" i="93"/>
  <c r="N249" i="93"/>
  <c r="P249" i="93"/>
  <c r="N241" i="93"/>
  <c r="P241" i="93"/>
  <c r="N233" i="93"/>
  <c r="P233" i="93"/>
  <c r="N225" i="93"/>
  <c r="P225" i="93"/>
  <c r="N217" i="93"/>
  <c r="P217" i="93"/>
  <c r="N209" i="93"/>
  <c r="P209" i="93"/>
  <c r="N201" i="93"/>
  <c r="P201" i="93"/>
  <c r="N193" i="93"/>
  <c r="P193" i="93"/>
  <c r="N185" i="93"/>
  <c r="P185" i="93"/>
  <c r="N175" i="93"/>
  <c r="P175" i="93"/>
  <c r="N167" i="93"/>
  <c r="P167" i="93"/>
  <c r="N159" i="93"/>
  <c r="P159" i="93"/>
  <c r="N151" i="93"/>
  <c r="P151" i="93"/>
  <c r="N143" i="93"/>
  <c r="P143" i="93"/>
  <c r="N133" i="93"/>
  <c r="P133" i="93"/>
  <c r="N124" i="93"/>
  <c r="P124" i="93"/>
  <c r="N116" i="93"/>
  <c r="P116" i="93"/>
  <c r="N107" i="93"/>
  <c r="P107" i="93"/>
  <c r="N98" i="93"/>
  <c r="P98" i="93"/>
  <c r="N90" i="93"/>
  <c r="P90" i="93"/>
  <c r="N81" i="93"/>
  <c r="P81" i="93"/>
  <c r="N73" i="93"/>
  <c r="P73" i="93"/>
  <c r="N65" i="93"/>
  <c r="P65" i="93"/>
  <c r="N57" i="93"/>
  <c r="P57" i="93"/>
  <c r="N46" i="93"/>
  <c r="P46" i="93"/>
  <c r="N36" i="93"/>
  <c r="P36" i="93"/>
  <c r="N28" i="93"/>
  <c r="P28" i="93"/>
  <c r="N20" i="93"/>
  <c r="P20" i="93"/>
  <c r="N12" i="93"/>
  <c r="P12" i="93"/>
  <c r="N264" i="92"/>
  <c r="P264" i="92"/>
  <c r="N256" i="92"/>
  <c r="P256" i="92"/>
  <c r="N248" i="92"/>
  <c r="P248" i="92"/>
  <c r="N240" i="92"/>
  <c r="P240" i="92"/>
  <c r="N232" i="92"/>
  <c r="P232" i="92"/>
  <c r="N224" i="92"/>
  <c r="P224" i="92"/>
  <c r="N216" i="92"/>
  <c r="P216" i="92"/>
  <c r="N208" i="92"/>
  <c r="P208" i="92"/>
  <c r="N200" i="92"/>
  <c r="P200" i="92"/>
  <c r="N192" i="92"/>
  <c r="P192" i="92"/>
  <c r="N184" i="92"/>
  <c r="P184" i="92"/>
  <c r="N174" i="92"/>
  <c r="P174" i="92"/>
  <c r="N166" i="92"/>
  <c r="P166" i="92"/>
  <c r="N158" i="92"/>
  <c r="P158" i="92"/>
  <c r="N150" i="92"/>
  <c r="P150" i="92"/>
  <c r="N142" i="92"/>
  <c r="P142" i="92"/>
  <c r="N132" i="92"/>
  <c r="P132" i="92"/>
  <c r="N123" i="92"/>
  <c r="P123" i="92"/>
  <c r="N115" i="92"/>
  <c r="P115" i="92"/>
  <c r="N106" i="92"/>
  <c r="P106" i="92"/>
  <c r="N97" i="92"/>
  <c r="P97" i="92"/>
  <c r="N89" i="92"/>
  <c r="P89" i="92"/>
  <c r="N80" i="92"/>
  <c r="P80" i="92"/>
  <c r="N72" i="92"/>
  <c r="P72" i="92"/>
  <c r="N64" i="92"/>
  <c r="P64" i="92"/>
  <c r="N56" i="92"/>
  <c r="P56" i="92"/>
  <c r="N44" i="92"/>
  <c r="P44" i="92"/>
  <c r="N35" i="92"/>
  <c r="P35" i="92"/>
  <c r="N27" i="92"/>
  <c r="P27" i="92"/>
  <c r="N19" i="92"/>
  <c r="P19" i="92"/>
  <c r="N11" i="92"/>
  <c r="P11" i="92"/>
  <c r="N263" i="91"/>
  <c r="P263" i="91"/>
  <c r="N255" i="91"/>
  <c r="P255" i="91"/>
  <c r="N247" i="91"/>
  <c r="P247" i="91"/>
  <c r="N239" i="91"/>
  <c r="P239" i="91"/>
  <c r="N231" i="91"/>
  <c r="P231" i="91"/>
  <c r="N223" i="91"/>
  <c r="P223" i="91"/>
  <c r="N215" i="91"/>
  <c r="P215" i="91"/>
  <c r="N207" i="91"/>
  <c r="P207" i="91"/>
  <c r="N199" i="91"/>
  <c r="P199" i="91"/>
  <c r="N191" i="91"/>
  <c r="P191" i="91"/>
  <c r="N183" i="91"/>
  <c r="P183" i="91"/>
  <c r="N173" i="91"/>
  <c r="P173" i="91"/>
  <c r="N165" i="91"/>
  <c r="P165" i="91"/>
  <c r="N157" i="91"/>
  <c r="P157" i="91"/>
  <c r="N149" i="91"/>
  <c r="P149" i="91"/>
  <c r="N141" i="91"/>
  <c r="P141" i="91"/>
  <c r="N131" i="91"/>
  <c r="P131" i="91"/>
  <c r="N122" i="91"/>
  <c r="P122" i="91"/>
  <c r="N114" i="91"/>
  <c r="P114" i="91"/>
  <c r="N105" i="91"/>
  <c r="P105" i="91"/>
  <c r="N96" i="91"/>
  <c r="P96" i="91"/>
  <c r="N88" i="91"/>
  <c r="P88" i="91"/>
  <c r="N79" i="91"/>
  <c r="P79" i="91"/>
  <c r="N71" i="91"/>
  <c r="P71" i="91"/>
  <c r="N63" i="91"/>
  <c r="P63" i="91"/>
  <c r="N55" i="91"/>
  <c r="P55" i="91"/>
  <c r="N43" i="91"/>
  <c r="P43" i="91"/>
  <c r="N34" i="91"/>
  <c r="P34" i="91"/>
  <c r="N26" i="91"/>
  <c r="P26" i="91"/>
  <c r="N18" i="91"/>
  <c r="P18" i="91"/>
  <c r="N10" i="91"/>
  <c r="P10" i="91"/>
  <c r="N270" i="90"/>
  <c r="P270" i="90"/>
  <c r="N262" i="90"/>
  <c r="P262" i="90"/>
  <c r="N254" i="90"/>
  <c r="P254" i="90"/>
  <c r="N246" i="90"/>
  <c r="P246" i="90"/>
  <c r="N238" i="90"/>
  <c r="P238" i="90"/>
  <c r="N230" i="90"/>
  <c r="P230" i="90"/>
  <c r="N222" i="90"/>
  <c r="P222" i="90"/>
  <c r="N214" i="90"/>
  <c r="P214" i="90"/>
  <c r="N206" i="90"/>
  <c r="P206" i="90"/>
  <c r="N198" i="90"/>
  <c r="P198" i="90"/>
  <c r="N190" i="90"/>
  <c r="P190" i="90"/>
  <c r="N182" i="90"/>
  <c r="P182" i="90"/>
  <c r="N172" i="90"/>
  <c r="P172" i="90"/>
  <c r="N164" i="90"/>
  <c r="P164" i="90"/>
  <c r="N148" i="90"/>
  <c r="P148" i="90"/>
  <c r="N138" i="90"/>
  <c r="P138" i="90"/>
  <c r="N130" i="90"/>
  <c r="P130" i="90"/>
  <c r="N121" i="90"/>
  <c r="P121" i="90"/>
  <c r="N113" i="90"/>
  <c r="P113" i="90"/>
  <c r="N104" i="90"/>
  <c r="P104" i="90"/>
  <c r="N95" i="90"/>
  <c r="P95" i="90"/>
  <c r="N78" i="90"/>
  <c r="P78" i="90"/>
  <c r="N70" i="90"/>
  <c r="P70" i="90"/>
  <c r="N62" i="90"/>
  <c r="P62" i="90"/>
  <c r="N54" i="90"/>
  <c r="P54" i="90"/>
  <c r="N42" i="90"/>
  <c r="P42" i="90"/>
  <c r="N25" i="90"/>
  <c r="P25" i="90"/>
  <c r="N17" i="90"/>
  <c r="P17" i="90"/>
  <c r="N9" i="90"/>
  <c r="P9" i="90"/>
  <c r="N269" i="89"/>
  <c r="P269" i="89"/>
  <c r="N261" i="89"/>
  <c r="P261" i="89"/>
  <c r="N253" i="89"/>
  <c r="P253" i="89"/>
  <c r="N245" i="89"/>
  <c r="P245" i="89"/>
  <c r="N237" i="89"/>
  <c r="P237" i="89"/>
  <c r="N229" i="89"/>
  <c r="P229" i="89"/>
  <c r="N221" i="89"/>
  <c r="P221" i="89"/>
  <c r="N213" i="89"/>
  <c r="P213" i="89"/>
  <c r="N205" i="89"/>
  <c r="P205" i="89"/>
  <c r="N197" i="89"/>
  <c r="P197" i="89"/>
  <c r="N189" i="89"/>
  <c r="P189" i="89"/>
  <c r="N181" i="89"/>
  <c r="P181" i="89"/>
  <c r="N171" i="89"/>
  <c r="P171" i="89"/>
  <c r="N163" i="89"/>
  <c r="P163" i="89"/>
  <c r="N155" i="89"/>
  <c r="P155" i="89"/>
  <c r="N147" i="89"/>
  <c r="P147" i="89"/>
  <c r="N137" i="89"/>
  <c r="P137" i="89"/>
  <c r="N129" i="89"/>
  <c r="P129" i="89"/>
  <c r="N120" i="89"/>
  <c r="P120" i="89"/>
  <c r="N112" i="89"/>
  <c r="P112" i="89"/>
  <c r="N103" i="89"/>
  <c r="P103" i="89"/>
  <c r="N94" i="89"/>
  <c r="P94" i="89"/>
  <c r="N85" i="89"/>
  <c r="P85" i="89"/>
  <c r="N77" i="89"/>
  <c r="P77" i="89"/>
  <c r="N69" i="89"/>
  <c r="P69" i="89"/>
  <c r="N61" i="89"/>
  <c r="P61" i="89"/>
  <c r="N53" i="89"/>
  <c r="P53" i="89"/>
  <c r="N40" i="89"/>
  <c r="P40" i="89"/>
  <c r="N32" i="89"/>
  <c r="P32" i="89"/>
  <c r="N24" i="89"/>
  <c r="P24" i="89"/>
  <c r="N16" i="89"/>
  <c r="P16" i="89"/>
  <c r="N8" i="89"/>
  <c r="P8" i="89"/>
  <c r="N268" i="88"/>
  <c r="P268" i="88"/>
  <c r="N252" i="88"/>
  <c r="P252" i="88"/>
  <c r="N244" i="88"/>
  <c r="P244" i="88"/>
  <c r="N236" i="88"/>
  <c r="P236" i="88"/>
  <c r="N220" i="88"/>
  <c r="P220" i="88"/>
  <c r="N212" i="88"/>
  <c r="P212" i="88"/>
  <c r="N204" i="88"/>
  <c r="P204" i="88"/>
  <c r="N188" i="88"/>
  <c r="P188" i="88"/>
  <c r="N180" i="88"/>
  <c r="P180" i="88"/>
  <c r="N170" i="88"/>
  <c r="P170" i="88"/>
  <c r="N154" i="88"/>
  <c r="P154" i="88"/>
  <c r="N146" i="88"/>
  <c r="P146" i="88"/>
  <c r="N136" i="88"/>
  <c r="P136" i="88"/>
  <c r="N128" i="88"/>
  <c r="P128" i="88"/>
  <c r="N119" i="88"/>
  <c r="P119" i="88"/>
  <c r="N111" i="88"/>
  <c r="P111" i="88"/>
  <c r="N93" i="88"/>
  <c r="P93" i="88"/>
  <c r="N84" i="88"/>
  <c r="P84" i="88"/>
  <c r="N76" i="88"/>
  <c r="P76" i="88"/>
  <c r="N68" i="88"/>
  <c r="P68" i="88"/>
  <c r="N60" i="88"/>
  <c r="P60" i="88"/>
  <c r="N52" i="88"/>
  <c r="P52" i="88"/>
  <c r="N39" i="88"/>
  <c r="P39" i="88"/>
  <c r="N23" i="88"/>
  <c r="P23" i="88"/>
  <c r="N15" i="88"/>
  <c r="P15" i="88"/>
  <c r="N7" i="88"/>
  <c r="P7" i="88"/>
  <c r="N267" i="87"/>
  <c r="P267" i="87"/>
  <c r="N251" i="87"/>
  <c r="P251" i="87"/>
  <c r="N243" i="87"/>
  <c r="P243" i="87"/>
  <c r="N235" i="87"/>
  <c r="P235" i="87"/>
  <c r="N227" i="87"/>
  <c r="P227" i="87"/>
  <c r="N219" i="87"/>
  <c r="P219" i="87"/>
  <c r="N211" i="87"/>
  <c r="P211" i="87"/>
  <c r="N203" i="87"/>
  <c r="P203" i="87"/>
  <c r="N187" i="87"/>
  <c r="P187" i="87"/>
  <c r="N179" i="87"/>
  <c r="P179" i="87"/>
  <c r="N169" i="87"/>
  <c r="P169" i="87"/>
  <c r="N161" i="87"/>
  <c r="P161" i="87"/>
  <c r="N153" i="87"/>
  <c r="P153" i="87"/>
  <c r="N145" i="87"/>
  <c r="P145" i="87"/>
  <c r="N135" i="87"/>
  <c r="P135" i="87"/>
  <c r="N118" i="87"/>
  <c r="P118" i="87"/>
  <c r="N110" i="87"/>
  <c r="P110" i="87"/>
  <c r="N101" i="87"/>
  <c r="P101" i="87"/>
  <c r="N92" i="87"/>
  <c r="P92" i="87"/>
  <c r="N83" i="87"/>
  <c r="P83" i="87"/>
  <c r="N75" i="87"/>
  <c r="P75" i="87"/>
  <c r="N67" i="87"/>
  <c r="P67" i="87"/>
  <c r="N59" i="87"/>
  <c r="P59" i="87"/>
  <c r="N51" i="87"/>
  <c r="P51" i="87"/>
  <c r="N38" i="87"/>
  <c r="P38" i="87"/>
  <c r="N30" i="87"/>
  <c r="P30" i="87"/>
  <c r="N22" i="87"/>
  <c r="P22" i="87"/>
  <c r="N14" i="87"/>
  <c r="P14" i="87"/>
  <c r="N6" i="87"/>
  <c r="P6" i="87"/>
  <c r="N266" i="86"/>
  <c r="P266" i="86"/>
  <c r="N258" i="86"/>
  <c r="P258" i="86"/>
  <c r="N250" i="86"/>
  <c r="P250" i="86"/>
  <c r="N242" i="86"/>
  <c r="P242" i="86"/>
  <c r="N234" i="86"/>
  <c r="P234" i="86"/>
  <c r="N226" i="86"/>
  <c r="P226" i="86"/>
  <c r="N218" i="86"/>
  <c r="P218" i="86"/>
  <c r="N210" i="86"/>
  <c r="P210" i="86"/>
  <c r="N202" i="86"/>
  <c r="P202" i="86"/>
  <c r="N194" i="86"/>
  <c r="P194" i="86"/>
  <c r="N186" i="86"/>
  <c r="P186" i="86"/>
  <c r="N176" i="86"/>
  <c r="P176" i="86"/>
  <c r="N168" i="86"/>
  <c r="P168" i="86"/>
  <c r="N160" i="86"/>
  <c r="P160" i="86"/>
  <c r="N152" i="86"/>
  <c r="P152" i="86"/>
  <c r="N144" i="86"/>
  <c r="P144" i="86"/>
  <c r="N134" i="86"/>
  <c r="P134" i="86"/>
  <c r="N125" i="86"/>
  <c r="P125" i="86"/>
  <c r="N117" i="86"/>
  <c r="P117" i="86"/>
  <c r="N108" i="86"/>
  <c r="P108" i="86"/>
  <c r="N100" i="86"/>
  <c r="P100" i="86"/>
  <c r="N91" i="86"/>
  <c r="P91" i="86"/>
  <c r="N82" i="86"/>
  <c r="P82" i="86"/>
  <c r="N74" i="86"/>
  <c r="P74" i="86"/>
  <c r="N66" i="86"/>
  <c r="P66" i="86"/>
  <c r="N58" i="86"/>
  <c r="P58" i="86"/>
  <c r="N50" i="86"/>
  <c r="P50" i="86"/>
  <c r="N37" i="86"/>
  <c r="P37" i="86"/>
  <c r="N29" i="86"/>
  <c r="P29" i="86"/>
  <c r="N21" i="86"/>
  <c r="P21" i="86"/>
  <c r="N13" i="86"/>
  <c r="P13" i="86"/>
  <c r="N265" i="85"/>
  <c r="P265" i="85"/>
  <c r="N257" i="85"/>
  <c r="P257" i="85"/>
  <c r="N249" i="85"/>
  <c r="P249" i="85"/>
  <c r="N241" i="85"/>
  <c r="P241" i="85"/>
  <c r="N233" i="85"/>
  <c r="P233" i="85"/>
  <c r="N225" i="85"/>
  <c r="P225" i="85"/>
  <c r="N217" i="85"/>
  <c r="P217" i="85"/>
  <c r="N209" i="85"/>
  <c r="P209" i="85"/>
  <c r="N201" i="85"/>
  <c r="P201" i="85"/>
  <c r="N193" i="85"/>
  <c r="P193" i="85"/>
  <c r="N185" i="85"/>
  <c r="P185" i="85"/>
  <c r="N175" i="85"/>
  <c r="P175" i="85"/>
  <c r="N167" i="85"/>
  <c r="P167" i="85"/>
  <c r="N159" i="85"/>
  <c r="P159" i="85"/>
  <c r="N151" i="85"/>
  <c r="P151" i="85"/>
  <c r="N143" i="85"/>
  <c r="P143" i="85"/>
  <c r="N133" i="85"/>
  <c r="P133" i="85"/>
  <c r="N124" i="85"/>
  <c r="P124" i="85"/>
  <c r="N116" i="85"/>
  <c r="P116" i="85"/>
  <c r="N107" i="85"/>
  <c r="P107" i="85"/>
  <c r="N98" i="85"/>
  <c r="P98" i="85"/>
  <c r="N90" i="85"/>
  <c r="P90" i="85"/>
  <c r="N81" i="85"/>
  <c r="P81" i="85"/>
  <c r="N73" i="85"/>
  <c r="P73" i="85"/>
  <c r="N65" i="85"/>
  <c r="P65" i="85"/>
  <c r="N57" i="85"/>
  <c r="P57" i="85"/>
  <c r="N46" i="85"/>
  <c r="P46" i="85"/>
  <c r="N36" i="85"/>
  <c r="P36" i="85"/>
  <c r="N28" i="85"/>
  <c r="P28" i="85"/>
  <c r="N20" i="85"/>
  <c r="P20" i="85"/>
  <c r="N12" i="85"/>
  <c r="P12" i="85"/>
  <c r="N264" i="84"/>
  <c r="P264" i="84"/>
  <c r="N256" i="84"/>
  <c r="P256" i="84"/>
  <c r="N248" i="84"/>
  <c r="P248" i="84"/>
  <c r="N240" i="84"/>
  <c r="P240" i="84"/>
  <c r="N232" i="84"/>
  <c r="P232" i="84"/>
  <c r="N224" i="84"/>
  <c r="P224" i="84"/>
  <c r="N216" i="84"/>
  <c r="P216" i="84"/>
  <c r="N208" i="84"/>
  <c r="P208" i="84"/>
  <c r="N200" i="84"/>
  <c r="P200" i="84"/>
  <c r="N192" i="84"/>
  <c r="P192" i="84"/>
  <c r="N184" i="84"/>
  <c r="P184" i="84"/>
  <c r="N174" i="84"/>
  <c r="P174" i="84"/>
  <c r="N166" i="84"/>
  <c r="P166" i="84"/>
  <c r="N158" i="84"/>
  <c r="P158" i="84"/>
  <c r="N150" i="84"/>
  <c r="P150" i="84"/>
  <c r="N142" i="84"/>
  <c r="P142" i="84"/>
  <c r="N132" i="84"/>
  <c r="P132" i="84"/>
  <c r="N123" i="84"/>
  <c r="P123" i="84"/>
  <c r="N115" i="84"/>
  <c r="P115" i="84"/>
  <c r="N106" i="84"/>
  <c r="P106" i="84"/>
  <c r="N97" i="84"/>
  <c r="P97" i="84"/>
  <c r="N89" i="84"/>
  <c r="P89" i="84"/>
  <c r="N80" i="84"/>
  <c r="P80" i="84"/>
  <c r="N72" i="84"/>
  <c r="P72" i="84"/>
  <c r="N64" i="84"/>
  <c r="P64" i="84"/>
  <c r="N56" i="84"/>
  <c r="P56" i="84"/>
  <c r="N44" i="84"/>
  <c r="P44" i="84"/>
  <c r="N35" i="84"/>
  <c r="P35" i="84"/>
  <c r="N27" i="84"/>
  <c r="P27" i="84"/>
  <c r="N19" i="84"/>
  <c r="P19" i="84"/>
  <c r="N11" i="84"/>
  <c r="P11" i="84"/>
  <c r="N263" i="83"/>
  <c r="P263" i="83"/>
  <c r="N255" i="83"/>
  <c r="P255" i="83"/>
  <c r="N247" i="83"/>
  <c r="P247" i="83"/>
  <c r="N239" i="83"/>
  <c r="P239" i="83"/>
  <c r="N231" i="83"/>
  <c r="P231" i="83"/>
  <c r="N223" i="83"/>
  <c r="P223" i="83"/>
  <c r="N215" i="83"/>
  <c r="P215" i="83"/>
  <c r="N207" i="83"/>
  <c r="P207" i="83"/>
  <c r="N199" i="83"/>
  <c r="P199" i="83"/>
  <c r="N191" i="83"/>
  <c r="P191" i="83"/>
  <c r="N183" i="83"/>
  <c r="P183" i="83"/>
  <c r="N173" i="83"/>
  <c r="P173" i="83"/>
  <c r="N165" i="83"/>
  <c r="P165" i="83"/>
  <c r="N157" i="83"/>
  <c r="P157" i="83"/>
  <c r="N149" i="83"/>
  <c r="P149" i="83"/>
  <c r="N141" i="83"/>
  <c r="P141" i="83"/>
  <c r="N131" i="83"/>
  <c r="P131" i="83"/>
  <c r="N122" i="83"/>
  <c r="P122" i="83"/>
  <c r="N114" i="83"/>
  <c r="P114" i="83"/>
  <c r="N105" i="83"/>
  <c r="P105" i="83"/>
  <c r="N96" i="83"/>
  <c r="P96" i="83"/>
  <c r="N88" i="83"/>
  <c r="P88" i="83"/>
  <c r="N79" i="83"/>
  <c r="P79" i="83"/>
  <c r="N71" i="83"/>
  <c r="P71" i="83"/>
  <c r="N63" i="83"/>
  <c r="P63" i="83"/>
  <c r="N55" i="83"/>
  <c r="P55" i="83"/>
  <c r="N43" i="83"/>
  <c r="P43" i="83"/>
  <c r="N34" i="83"/>
  <c r="P34" i="83"/>
  <c r="N26" i="83"/>
  <c r="P26" i="83"/>
  <c r="N18" i="83"/>
  <c r="P18" i="83"/>
  <c r="N10" i="83"/>
  <c r="P10" i="83"/>
  <c r="N270" i="82"/>
  <c r="P270" i="82"/>
  <c r="N262" i="82"/>
  <c r="P262" i="82"/>
  <c r="N254" i="82"/>
  <c r="P254" i="82"/>
  <c r="N246" i="82"/>
  <c r="P246" i="82"/>
  <c r="N238" i="82"/>
  <c r="P238" i="82"/>
  <c r="N230" i="82"/>
  <c r="P230" i="82"/>
  <c r="N222" i="82"/>
  <c r="P222" i="82"/>
  <c r="N214" i="82"/>
  <c r="P214" i="82"/>
  <c r="N206" i="82"/>
  <c r="P206" i="82"/>
  <c r="N198" i="82"/>
  <c r="P198" i="82"/>
  <c r="N190" i="82"/>
  <c r="P190" i="82"/>
  <c r="N182" i="82"/>
  <c r="P182" i="82"/>
  <c r="N172" i="82"/>
  <c r="P172" i="82"/>
  <c r="N164" i="82"/>
  <c r="P164" i="82"/>
  <c r="N156" i="82"/>
  <c r="P156" i="82"/>
  <c r="N148" i="82"/>
  <c r="P148" i="82"/>
  <c r="N138" i="82"/>
  <c r="P138" i="82"/>
  <c r="N130" i="82"/>
  <c r="P130" i="82"/>
  <c r="N121" i="82"/>
  <c r="P121" i="82"/>
  <c r="N113" i="82"/>
  <c r="P113" i="82"/>
  <c r="N104" i="82"/>
  <c r="P104" i="82"/>
  <c r="N95" i="82"/>
  <c r="P95" i="82"/>
  <c r="N86" i="82"/>
  <c r="P86" i="82"/>
  <c r="N78" i="82"/>
  <c r="P78" i="82"/>
  <c r="N70" i="82"/>
  <c r="P70" i="82"/>
  <c r="N62" i="82"/>
  <c r="P62" i="82"/>
  <c r="N54" i="82"/>
  <c r="P54" i="82"/>
  <c r="N42" i="82"/>
  <c r="P42" i="82"/>
  <c r="N33" i="82"/>
  <c r="P33" i="82"/>
  <c r="N25" i="82"/>
  <c r="P25" i="82"/>
  <c r="N17" i="82"/>
  <c r="P17" i="82"/>
  <c r="N9" i="82"/>
  <c r="P9" i="82"/>
  <c r="N269" i="81"/>
  <c r="P269" i="81"/>
  <c r="N261" i="81"/>
  <c r="P261" i="81"/>
  <c r="N253" i="81"/>
  <c r="P253" i="81"/>
  <c r="N245" i="81"/>
  <c r="P245" i="81"/>
  <c r="N237" i="81"/>
  <c r="P237" i="81"/>
  <c r="N229" i="81"/>
  <c r="P229" i="81"/>
  <c r="N221" i="81"/>
  <c r="P221" i="81"/>
  <c r="N213" i="81"/>
  <c r="P213" i="81"/>
  <c r="N205" i="81"/>
  <c r="P205" i="81"/>
  <c r="N197" i="81"/>
  <c r="P197" i="81"/>
  <c r="N189" i="81"/>
  <c r="P189" i="81"/>
  <c r="N181" i="81"/>
  <c r="P181" i="81"/>
  <c r="N171" i="81"/>
  <c r="P171" i="81"/>
  <c r="N163" i="81"/>
  <c r="P163" i="81"/>
  <c r="N155" i="81"/>
  <c r="P155" i="81"/>
  <c r="N147" i="81"/>
  <c r="P147" i="81"/>
  <c r="N137" i="81"/>
  <c r="P137" i="81"/>
  <c r="N129" i="81"/>
  <c r="P129" i="81"/>
  <c r="N120" i="81"/>
  <c r="P120" i="81"/>
  <c r="N112" i="81"/>
  <c r="P112" i="81"/>
  <c r="N103" i="81"/>
  <c r="P103" i="81"/>
  <c r="N94" i="81"/>
  <c r="P94" i="81"/>
  <c r="N85" i="81"/>
  <c r="P85" i="81"/>
  <c r="N77" i="81"/>
  <c r="P77" i="81"/>
  <c r="N69" i="81"/>
  <c r="P69" i="81"/>
  <c r="N61" i="81"/>
  <c r="P61" i="81"/>
  <c r="N53" i="81"/>
  <c r="P53" i="81"/>
  <c r="N40" i="81"/>
  <c r="P40" i="81"/>
  <c r="N32" i="81"/>
  <c r="P32" i="81"/>
  <c r="N24" i="81"/>
  <c r="P24" i="81"/>
  <c r="N16" i="81"/>
  <c r="P16" i="81"/>
  <c r="N8" i="81"/>
  <c r="P8" i="81"/>
  <c r="N268" i="80"/>
  <c r="P268" i="80"/>
  <c r="N260" i="80"/>
  <c r="P260" i="80"/>
  <c r="N252" i="80"/>
  <c r="P252" i="80"/>
  <c r="N244" i="80"/>
  <c r="P244" i="80"/>
  <c r="N236" i="80"/>
  <c r="P236" i="80"/>
  <c r="N228" i="80"/>
  <c r="P228" i="80"/>
  <c r="N220" i="80"/>
  <c r="P220" i="80"/>
  <c r="N212" i="80"/>
  <c r="P212" i="80"/>
  <c r="N204" i="80"/>
  <c r="P204" i="80"/>
  <c r="N196" i="80"/>
  <c r="P196" i="80"/>
  <c r="N188" i="80"/>
  <c r="P188" i="80"/>
  <c r="N180" i="80"/>
  <c r="P180" i="80"/>
  <c r="N170" i="80"/>
  <c r="P170" i="80"/>
  <c r="N162" i="80"/>
  <c r="P162" i="80"/>
  <c r="N154" i="80"/>
  <c r="P154" i="80"/>
  <c r="N146" i="80"/>
  <c r="P146" i="80"/>
  <c r="N136" i="80"/>
  <c r="P136" i="80"/>
  <c r="N128" i="80"/>
  <c r="P128" i="80"/>
  <c r="N119" i="80"/>
  <c r="P119" i="80"/>
  <c r="N111" i="80"/>
  <c r="P111" i="80"/>
  <c r="N102" i="80"/>
  <c r="P102" i="80"/>
  <c r="N93" i="80"/>
  <c r="P93" i="80"/>
  <c r="N84" i="80"/>
  <c r="P84" i="80"/>
  <c r="N76" i="80"/>
  <c r="P76" i="80"/>
  <c r="N68" i="80"/>
  <c r="P68" i="80"/>
  <c r="N60" i="80"/>
  <c r="P60" i="80"/>
  <c r="N52" i="80"/>
  <c r="P52" i="80"/>
  <c r="N39" i="80"/>
  <c r="P39" i="80"/>
  <c r="N31" i="80"/>
  <c r="P31" i="80"/>
  <c r="N23" i="80"/>
  <c r="P23" i="80"/>
  <c r="N15" i="80"/>
  <c r="P15" i="80"/>
  <c r="N7" i="80"/>
  <c r="P7" i="80"/>
  <c r="N267" i="79"/>
  <c r="P267" i="79"/>
  <c r="N259" i="79"/>
  <c r="P259" i="79"/>
  <c r="N251" i="79"/>
  <c r="P251" i="79"/>
  <c r="N243" i="79"/>
  <c r="P243" i="79"/>
  <c r="N235" i="79"/>
  <c r="P235" i="79"/>
  <c r="N227" i="79"/>
  <c r="P227" i="79"/>
  <c r="N219" i="79"/>
  <c r="P219" i="79"/>
  <c r="N211" i="79"/>
  <c r="P211" i="79"/>
  <c r="N203" i="79"/>
  <c r="P203" i="79"/>
  <c r="N195" i="79"/>
  <c r="P195" i="79"/>
  <c r="N187" i="79"/>
  <c r="P187" i="79"/>
  <c r="N179" i="79"/>
  <c r="P179" i="79"/>
  <c r="N169" i="79"/>
  <c r="P169" i="79"/>
  <c r="N161" i="79"/>
  <c r="P161" i="79"/>
  <c r="N153" i="79"/>
  <c r="P153" i="79"/>
  <c r="N145" i="79"/>
  <c r="P145" i="79"/>
  <c r="N135" i="79"/>
  <c r="P135" i="79"/>
  <c r="N127" i="79"/>
  <c r="P127" i="79"/>
  <c r="N118" i="79"/>
  <c r="P118" i="79"/>
  <c r="N110" i="79"/>
  <c r="P110" i="79"/>
  <c r="N101" i="79"/>
  <c r="P101" i="79"/>
  <c r="N92" i="79"/>
  <c r="P92" i="79"/>
  <c r="N83" i="79"/>
  <c r="P83" i="79"/>
  <c r="N75" i="79"/>
  <c r="P75" i="79"/>
  <c r="N67" i="79"/>
  <c r="P67" i="79"/>
  <c r="N59" i="79"/>
  <c r="P59" i="79"/>
  <c r="N51" i="79"/>
  <c r="P51" i="79"/>
  <c r="N38" i="79"/>
  <c r="P38" i="79"/>
  <c r="N30" i="79"/>
  <c r="P30" i="79"/>
  <c r="N22" i="79"/>
  <c r="P22" i="79"/>
  <c r="N14" i="79"/>
  <c r="P14" i="79"/>
  <c r="N6" i="79"/>
  <c r="P6" i="79"/>
  <c r="N266" i="78"/>
  <c r="P266" i="78"/>
  <c r="N258" i="78"/>
  <c r="P258" i="78"/>
  <c r="N250" i="78"/>
  <c r="P250" i="78"/>
  <c r="N242" i="78"/>
  <c r="P242" i="78"/>
  <c r="N234" i="78"/>
  <c r="P234" i="78"/>
  <c r="N226" i="78"/>
  <c r="P226" i="78"/>
  <c r="N218" i="78"/>
  <c r="P218" i="78"/>
  <c r="N210" i="78"/>
  <c r="P210" i="78"/>
  <c r="N202" i="78"/>
  <c r="P202" i="78"/>
  <c r="N194" i="78"/>
  <c r="P194" i="78"/>
  <c r="N186" i="78"/>
  <c r="P186" i="78"/>
  <c r="N176" i="78"/>
  <c r="P176" i="78"/>
  <c r="N168" i="78"/>
  <c r="P168" i="78"/>
  <c r="N160" i="78"/>
  <c r="P160" i="78"/>
  <c r="N152" i="78"/>
  <c r="P152" i="78"/>
  <c r="N144" i="78"/>
  <c r="P144" i="78"/>
  <c r="N134" i="78"/>
  <c r="P134" i="78"/>
  <c r="N125" i="78"/>
  <c r="P125" i="78"/>
  <c r="N117" i="78"/>
  <c r="P117" i="78"/>
  <c r="N108" i="78"/>
  <c r="P108" i="78"/>
  <c r="N100" i="78"/>
  <c r="P100" i="78"/>
  <c r="N91" i="78"/>
  <c r="P91" i="78"/>
  <c r="N82" i="78"/>
  <c r="P82" i="78"/>
  <c r="N74" i="78"/>
  <c r="P74" i="78"/>
  <c r="N66" i="78"/>
  <c r="P66" i="78"/>
  <c r="N58" i="78"/>
  <c r="P58" i="78"/>
  <c r="N50" i="78"/>
  <c r="P50" i="78"/>
  <c r="N37" i="78"/>
  <c r="P37" i="78"/>
  <c r="N29" i="78"/>
  <c r="P29" i="78"/>
  <c r="N21" i="78"/>
  <c r="P21" i="78"/>
  <c r="N13" i="78"/>
  <c r="P13" i="78"/>
  <c r="N265" i="77"/>
  <c r="P265" i="77"/>
  <c r="N257" i="77"/>
  <c r="P257" i="77"/>
  <c r="N249" i="77"/>
  <c r="P249" i="77"/>
  <c r="N241" i="77"/>
  <c r="P241" i="77"/>
  <c r="N233" i="77"/>
  <c r="P233" i="77"/>
  <c r="N225" i="77"/>
  <c r="P225" i="77"/>
  <c r="N217" i="77"/>
  <c r="P217" i="77"/>
  <c r="N209" i="77"/>
  <c r="P209" i="77"/>
  <c r="N201" i="77"/>
  <c r="P201" i="77"/>
  <c r="N193" i="77"/>
  <c r="P193" i="77"/>
  <c r="N185" i="77"/>
  <c r="P185" i="77"/>
  <c r="N175" i="77"/>
  <c r="P175" i="77"/>
  <c r="N167" i="77"/>
  <c r="P167" i="77"/>
  <c r="N159" i="77"/>
  <c r="P159" i="77"/>
  <c r="N151" i="77"/>
  <c r="P151" i="77"/>
  <c r="N143" i="77"/>
  <c r="P143" i="77"/>
  <c r="N133" i="77"/>
  <c r="P133" i="77"/>
  <c r="N124" i="77"/>
  <c r="P124" i="77"/>
  <c r="N116" i="77"/>
  <c r="P116" i="77"/>
  <c r="N107" i="77"/>
  <c r="P107" i="77"/>
  <c r="N98" i="77"/>
  <c r="P98" i="77"/>
  <c r="N90" i="77"/>
  <c r="P90" i="77"/>
  <c r="N81" i="77"/>
  <c r="P81" i="77"/>
  <c r="N73" i="77"/>
  <c r="P73" i="77"/>
  <c r="N65" i="77"/>
  <c r="P65" i="77"/>
  <c r="N57" i="77"/>
  <c r="P57" i="77"/>
  <c r="N46" i="77"/>
  <c r="P46" i="77"/>
  <c r="N36" i="77"/>
  <c r="P36" i="77"/>
  <c r="N28" i="77"/>
  <c r="P28" i="77"/>
  <c r="N20" i="77"/>
  <c r="P20" i="77"/>
  <c r="N12" i="77"/>
  <c r="P12" i="77"/>
  <c r="N264" i="76"/>
  <c r="P264" i="76"/>
  <c r="N256" i="76"/>
  <c r="P256" i="76"/>
  <c r="N248" i="76"/>
  <c r="P248" i="76"/>
  <c r="N240" i="76"/>
  <c r="P240" i="76"/>
  <c r="N232" i="76"/>
  <c r="P232" i="76"/>
  <c r="N224" i="76"/>
  <c r="P224" i="76"/>
  <c r="N216" i="76"/>
  <c r="P216" i="76"/>
  <c r="N208" i="76"/>
  <c r="P208" i="76"/>
  <c r="N200" i="76"/>
  <c r="P200" i="76"/>
  <c r="N192" i="76"/>
  <c r="P192" i="76"/>
  <c r="N184" i="76"/>
  <c r="P184" i="76"/>
  <c r="N174" i="76"/>
  <c r="P174" i="76"/>
  <c r="N166" i="76"/>
  <c r="P166" i="76"/>
  <c r="N158" i="76"/>
  <c r="P158" i="76"/>
  <c r="N150" i="76"/>
  <c r="P150" i="76"/>
  <c r="N142" i="76"/>
  <c r="P142" i="76"/>
  <c r="N132" i="76"/>
  <c r="P132" i="76"/>
  <c r="N123" i="76"/>
  <c r="P123" i="76"/>
  <c r="N115" i="76"/>
  <c r="P115" i="76"/>
  <c r="N106" i="76"/>
  <c r="P106" i="76"/>
  <c r="N97" i="76"/>
  <c r="P97" i="76"/>
  <c r="N89" i="76"/>
  <c r="P89" i="76"/>
  <c r="N80" i="76"/>
  <c r="P80" i="76"/>
  <c r="N72" i="76"/>
  <c r="P72" i="76"/>
  <c r="N64" i="76"/>
  <c r="P64" i="76"/>
  <c r="N56" i="76"/>
  <c r="P56" i="76"/>
  <c r="N44" i="76"/>
  <c r="P44" i="76"/>
  <c r="N35" i="76"/>
  <c r="P35" i="76"/>
  <c r="N27" i="76"/>
  <c r="P27" i="76"/>
  <c r="N19" i="76"/>
  <c r="P19" i="76"/>
  <c r="N11" i="76"/>
  <c r="P11" i="76"/>
  <c r="N263" i="75"/>
  <c r="P263" i="75"/>
  <c r="N255" i="75"/>
  <c r="P255" i="75"/>
  <c r="N247" i="75"/>
  <c r="P247" i="75"/>
  <c r="N239" i="75"/>
  <c r="P239" i="75"/>
  <c r="N231" i="75"/>
  <c r="P231" i="75"/>
  <c r="N223" i="75"/>
  <c r="P223" i="75"/>
  <c r="N215" i="75"/>
  <c r="P215" i="75"/>
  <c r="N207" i="75"/>
  <c r="P207" i="75"/>
  <c r="N199" i="75"/>
  <c r="P199" i="75"/>
  <c r="N191" i="75"/>
  <c r="P191" i="75"/>
  <c r="N183" i="75"/>
  <c r="P183" i="75"/>
  <c r="N173" i="75"/>
  <c r="P173" i="75"/>
  <c r="N165" i="75"/>
  <c r="P165" i="75"/>
  <c r="N157" i="75"/>
  <c r="P157" i="75"/>
  <c r="N149" i="75"/>
  <c r="P149" i="75"/>
  <c r="N141" i="75"/>
  <c r="P141" i="75"/>
  <c r="N131" i="75"/>
  <c r="P131" i="75"/>
  <c r="N122" i="75"/>
  <c r="P122" i="75"/>
  <c r="N114" i="75"/>
  <c r="P114" i="75"/>
  <c r="N105" i="75"/>
  <c r="P105" i="75"/>
  <c r="N96" i="75"/>
  <c r="P96" i="75"/>
  <c r="N88" i="75"/>
  <c r="P88" i="75"/>
  <c r="N79" i="75"/>
  <c r="P79" i="75"/>
  <c r="N71" i="75"/>
  <c r="P71" i="75"/>
  <c r="N63" i="75"/>
  <c r="P63" i="75"/>
  <c r="N55" i="75"/>
  <c r="P55" i="75"/>
  <c r="N43" i="75"/>
  <c r="P43" i="75"/>
  <c r="N34" i="75"/>
  <c r="P34" i="75"/>
  <c r="N26" i="75"/>
  <c r="P26" i="75"/>
  <c r="N18" i="75"/>
  <c r="P18" i="75"/>
  <c r="N10" i="75"/>
  <c r="P10" i="75"/>
  <c r="N270" i="74"/>
  <c r="P270" i="74"/>
  <c r="N262" i="74"/>
  <c r="P262" i="74"/>
  <c r="N254" i="74"/>
  <c r="P254" i="74"/>
  <c r="N246" i="74"/>
  <c r="P246" i="74"/>
  <c r="N238" i="74"/>
  <c r="P238" i="74"/>
  <c r="N230" i="74"/>
  <c r="P230" i="74"/>
  <c r="N222" i="74"/>
  <c r="P222" i="74"/>
  <c r="N214" i="74"/>
  <c r="P214" i="74"/>
  <c r="N206" i="74"/>
  <c r="P206" i="74"/>
  <c r="N198" i="74"/>
  <c r="P198" i="74"/>
  <c r="N190" i="74"/>
  <c r="P190" i="74"/>
  <c r="N182" i="74"/>
  <c r="P182" i="74"/>
  <c r="N172" i="74"/>
  <c r="P172" i="74"/>
  <c r="N164" i="74"/>
  <c r="P164" i="74"/>
  <c r="N156" i="74"/>
  <c r="P156" i="74"/>
  <c r="N148" i="74"/>
  <c r="P148" i="74"/>
  <c r="N138" i="74"/>
  <c r="P138" i="74"/>
  <c r="N130" i="74"/>
  <c r="P130" i="74"/>
  <c r="N121" i="74"/>
  <c r="P121" i="74"/>
  <c r="N113" i="74"/>
  <c r="P113" i="74"/>
  <c r="N104" i="74"/>
  <c r="P104" i="74"/>
  <c r="N95" i="74"/>
  <c r="P95" i="74"/>
  <c r="N86" i="74"/>
  <c r="P86" i="74"/>
  <c r="N78" i="74"/>
  <c r="P78" i="74"/>
  <c r="N70" i="74"/>
  <c r="P70" i="74"/>
  <c r="N62" i="74"/>
  <c r="P62" i="74"/>
  <c r="N54" i="74"/>
  <c r="P54" i="74"/>
  <c r="N42" i="74"/>
  <c r="P42" i="74"/>
  <c r="N33" i="74"/>
  <c r="P33" i="74"/>
  <c r="N25" i="74"/>
  <c r="P25" i="74"/>
  <c r="N17" i="74"/>
  <c r="P17" i="74"/>
  <c r="N9" i="74"/>
  <c r="P9" i="74"/>
  <c r="N269" i="73"/>
  <c r="P269" i="73"/>
  <c r="N261" i="73"/>
  <c r="P261" i="73"/>
  <c r="N253" i="73"/>
  <c r="P253" i="73"/>
  <c r="N245" i="73"/>
  <c r="P245" i="73"/>
  <c r="N237" i="73"/>
  <c r="P237" i="73"/>
  <c r="N229" i="73"/>
  <c r="P229" i="73"/>
  <c r="N221" i="73"/>
  <c r="P221" i="73"/>
  <c r="N213" i="73"/>
  <c r="P213" i="73"/>
  <c r="N205" i="73"/>
  <c r="P205" i="73"/>
  <c r="N197" i="73"/>
  <c r="P197" i="73"/>
  <c r="N189" i="73"/>
  <c r="P189" i="73"/>
  <c r="N181" i="73"/>
  <c r="P181" i="73"/>
  <c r="N171" i="73"/>
  <c r="P171" i="73"/>
  <c r="N163" i="73"/>
  <c r="P163" i="73"/>
  <c r="N155" i="73"/>
  <c r="P155" i="73"/>
  <c r="N147" i="73"/>
  <c r="P147" i="73"/>
  <c r="N137" i="73"/>
  <c r="P137" i="73"/>
  <c r="N129" i="73"/>
  <c r="P129" i="73"/>
  <c r="N120" i="73"/>
  <c r="P120" i="73"/>
  <c r="N112" i="73"/>
  <c r="P112" i="73"/>
  <c r="N103" i="73"/>
  <c r="P103" i="73"/>
  <c r="N94" i="73"/>
  <c r="P94" i="73"/>
  <c r="N85" i="73"/>
  <c r="P85" i="73"/>
  <c r="N77" i="73"/>
  <c r="P77" i="73"/>
  <c r="N69" i="73"/>
  <c r="P69" i="73"/>
  <c r="N61" i="73"/>
  <c r="P61" i="73"/>
  <c r="N53" i="73"/>
  <c r="P53" i="73"/>
  <c r="N40" i="73"/>
  <c r="P40" i="73"/>
  <c r="N32" i="73"/>
  <c r="P32" i="73"/>
  <c r="N24" i="73"/>
  <c r="P24" i="73"/>
  <c r="N16" i="73"/>
  <c r="P16" i="73"/>
  <c r="N8" i="73"/>
  <c r="P8" i="73"/>
  <c r="N268" i="72"/>
  <c r="P268" i="72"/>
  <c r="P168" i="93"/>
  <c r="P100" i="93"/>
  <c r="P29" i="93"/>
  <c r="P249" i="92"/>
  <c r="P185" i="92"/>
  <c r="P116" i="92"/>
  <c r="P46" i="92"/>
  <c r="P264" i="91"/>
  <c r="P200" i="91"/>
  <c r="P132" i="91"/>
  <c r="P64" i="91"/>
  <c r="P215" i="90"/>
  <c r="P131" i="90"/>
  <c r="P246" i="89"/>
  <c r="P31" i="88"/>
  <c r="N167" i="94"/>
  <c r="P167" i="94"/>
  <c r="N159" i="94"/>
  <c r="P159" i="94"/>
  <c r="N151" i="94"/>
  <c r="P151" i="94"/>
  <c r="N143" i="94"/>
  <c r="P143" i="94"/>
  <c r="N133" i="94"/>
  <c r="P133" i="94"/>
  <c r="N124" i="94"/>
  <c r="P124" i="94"/>
  <c r="N116" i="94"/>
  <c r="P116" i="94"/>
  <c r="N107" i="94"/>
  <c r="P107" i="94"/>
  <c r="N98" i="94"/>
  <c r="P98" i="94"/>
  <c r="N90" i="94"/>
  <c r="P90" i="94"/>
  <c r="N81" i="94"/>
  <c r="P81" i="94"/>
  <c r="N73" i="94"/>
  <c r="P73" i="94"/>
  <c r="N65" i="94"/>
  <c r="P65" i="94"/>
  <c r="N57" i="94"/>
  <c r="P57" i="94"/>
  <c r="N46" i="94"/>
  <c r="P46" i="94"/>
  <c r="N36" i="94"/>
  <c r="P36" i="94"/>
  <c r="N28" i="94"/>
  <c r="P28" i="94"/>
  <c r="N20" i="94"/>
  <c r="P20" i="94"/>
  <c r="N12" i="94"/>
  <c r="P12" i="94"/>
  <c r="N264" i="93"/>
  <c r="P264" i="93"/>
  <c r="N256" i="93"/>
  <c r="P256" i="93"/>
  <c r="N248" i="93"/>
  <c r="P248" i="93"/>
  <c r="N240" i="93"/>
  <c r="P240" i="93"/>
  <c r="N232" i="93"/>
  <c r="P232" i="93"/>
  <c r="N224" i="93"/>
  <c r="P224" i="93"/>
  <c r="N216" i="93"/>
  <c r="P216" i="93"/>
  <c r="N208" i="93"/>
  <c r="P208" i="93"/>
  <c r="N200" i="93"/>
  <c r="P200" i="93"/>
  <c r="N192" i="93"/>
  <c r="P192" i="93"/>
  <c r="N184" i="93"/>
  <c r="P184" i="93"/>
  <c r="N174" i="93"/>
  <c r="P174" i="93"/>
  <c r="N166" i="93"/>
  <c r="P166" i="93"/>
  <c r="N158" i="93"/>
  <c r="P158" i="93"/>
  <c r="N150" i="93"/>
  <c r="P150" i="93"/>
  <c r="N142" i="93"/>
  <c r="P142" i="93"/>
  <c r="N132" i="93"/>
  <c r="P132" i="93"/>
  <c r="N123" i="93"/>
  <c r="P123" i="93"/>
  <c r="N115" i="93"/>
  <c r="P115" i="93"/>
  <c r="N106" i="93"/>
  <c r="P106" i="93"/>
  <c r="N97" i="93"/>
  <c r="P97" i="93"/>
  <c r="N89" i="93"/>
  <c r="P89" i="93"/>
  <c r="N80" i="93"/>
  <c r="P80" i="93"/>
  <c r="N72" i="93"/>
  <c r="P72" i="93"/>
  <c r="N64" i="93"/>
  <c r="P64" i="93"/>
  <c r="N56" i="93"/>
  <c r="P56" i="93"/>
  <c r="N44" i="93"/>
  <c r="P44" i="93"/>
  <c r="N35" i="93"/>
  <c r="P35" i="93"/>
  <c r="N27" i="93"/>
  <c r="P27" i="93"/>
  <c r="N19" i="93"/>
  <c r="P19" i="93"/>
  <c r="N11" i="93"/>
  <c r="P11" i="93"/>
  <c r="N263" i="92"/>
  <c r="P263" i="92"/>
  <c r="N255" i="92"/>
  <c r="P255" i="92"/>
  <c r="N247" i="92"/>
  <c r="P247" i="92"/>
  <c r="N239" i="92"/>
  <c r="P239" i="92"/>
  <c r="N231" i="92"/>
  <c r="P231" i="92"/>
  <c r="N223" i="92"/>
  <c r="P223" i="92"/>
  <c r="N215" i="92"/>
  <c r="P215" i="92"/>
  <c r="N207" i="92"/>
  <c r="P207" i="92"/>
  <c r="N199" i="92"/>
  <c r="P199" i="92"/>
  <c r="N191" i="92"/>
  <c r="P191" i="92"/>
  <c r="N183" i="92"/>
  <c r="P183" i="92"/>
  <c r="N173" i="92"/>
  <c r="P173" i="92"/>
  <c r="N165" i="92"/>
  <c r="P165" i="92"/>
  <c r="N157" i="92"/>
  <c r="P157" i="92"/>
  <c r="N149" i="92"/>
  <c r="P149" i="92"/>
  <c r="N141" i="92"/>
  <c r="P141" i="92"/>
  <c r="N131" i="92"/>
  <c r="P131" i="92"/>
  <c r="N122" i="92"/>
  <c r="P122" i="92"/>
  <c r="N114" i="92"/>
  <c r="P114" i="92"/>
  <c r="N105" i="92"/>
  <c r="P105" i="92"/>
  <c r="N96" i="92"/>
  <c r="P96" i="92"/>
  <c r="N88" i="92"/>
  <c r="P88" i="92"/>
  <c r="N79" i="92"/>
  <c r="P79" i="92"/>
  <c r="N71" i="92"/>
  <c r="P71" i="92"/>
  <c r="N63" i="92"/>
  <c r="P63" i="92"/>
  <c r="N55" i="92"/>
  <c r="P55" i="92"/>
  <c r="N43" i="92"/>
  <c r="P43" i="92"/>
  <c r="N34" i="92"/>
  <c r="P34" i="92"/>
  <c r="N26" i="92"/>
  <c r="P26" i="92"/>
  <c r="N18" i="92"/>
  <c r="P18" i="92"/>
  <c r="N10" i="92"/>
  <c r="P10" i="92"/>
  <c r="N270" i="91"/>
  <c r="P270" i="91"/>
  <c r="N262" i="91"/>
  <c r="P262" i="91"/>
  <c r="N254" i="91"/>
  <c r="P254" i="91"/>
  <c r="N246" i="91"/>
  <c r="P246" i="91"/>
  <c r="N238" i="91"/>
  <c r="P238" i="91"/>
  <c r="N230" i="91"/>
  <c r="P230" i="91"/>
  <c r="N222" i="91"/>
  <c r="P222" i="91"/>
  <c r="N214" i="91"/>
  <c r="P214" i="91"/>
  <c r="N206" i="91"/>
  <c r="P206" i="91"/>
  <c r="N198" i="91"/>
  <c r="P198" i="91"/>
  <c r="N190" i="91"/>
  <c r="P190" i="91"/>
  <c r="N182" i="91"/>
  <c r="P182" i="91"/>
  <c r="N172" i="91"/>
  <c r="P172" i="91"/>
  <c r="N164" i="91"/>
  <c r="P164" i="91"/>
  <c r="N156" i="91"/>
  <c r="P156" i="91"/>
  <c r="N148" i="91"/>
  <c r="P148" i="91"/>
  <c r="N138" i="91"/>
  <c r="P138" i="91"/>
  <c r="N130" i="91"/>
  <c r="P130" i="91"/>
  <c r="N121" i="91"/>
  <c r="P121" i="91"/>
  <c r="N113" i="91"/>
  <c r="P113" i="91"/>
  <c r="N104" i="91"/>
  <c r="P104" i="91"/>
  <c r="N95" i="91"/>
  <c r="P95" i="91"/>
  <c r="N86" i="91"/>
  <c r="P86" i="91"/>
  <c r="N78" i="91"/>
  <c r="P78" i="91"/>
  <c r="N70" i="91"/>
  <c r="P70" i="91"/>
  <c r="N62" i="91"/>
  <c r="P62" i="91"/>
  <c r="N54" i="91"/>
  <c r="P54" i="91"/>
  <c r="N42" i="91"/>
  <c r="P42" i="91"/>
  <c r="N33" i="91"/>
  <c r="P33" i="91"/>
  <c r="N25" i="91"/>
  <c r="P25" i="91"/>
  <c r="N17" i="91"/>
  <c r="P17" i="91"/>
  <c r="N9" i="91"/>
  <c r="P9" i="91"/>
  <c r="N269" i="90"/>
  <c r="P269" i="90"/>
  <c r="N261" i="90"/>
  <c r="P261" i="90"/>
  <c r="N253" i="90"/>
  <c r="P253" i="90"/>
  <c r="N245" i="90"/>
  <c r="P245" i="90"/>
  <c r="N237" i="90"/>
  <c r="P237" i="90"/>
  <c r="N229" i="90"/>
  <c r="P229" i="90"/>
  <c r="N221" i="90"/>
  <c r="P221" i="90"/>
  <c r="N213" i="90"/>
  <c r="P213" i="90"/>
  <c r="N205" i="90"/>
  <c r="P205" i="90"/>
  <c r="N197" i="90"/>
  <c r="P197" i="90"/>
  <c r="N189" i="90"/>
  <c r="P189" i="90"/>
  <c r="N181" i="90"/>
  <c r="P181" i="90"/>
  <c r="N171" i="90"/>
  <c r="P171" i="90"/>
  <c r="N163" i="90"/>
  <c r="P163" i="90"/>
  <c r="N155" i="90"/>
  <c r="P155" i="90"/>
  <c r="N147" i="90"/>
  <c r="P147" i="90"/>
  <c r="N137" i="90"/>
  <c r="P137" i="90"/>
  <c r="N129" i="90"/>
  <c r="P129" i="90"/>
  <c r="N120" i="90"/>
  <c r="P120" i="90"/>
  <c r="N112" i="90"/>
  <c r="P112" i="90"/>
  <c r="N103" i="90"/>
  <c r="P103" i="90"/>
  <c r="N94" i="90"/>
  <c r="P94" i="90"/>
  <c r="N85" i="90"/>
  <c r="P85" i="90"/>
  <c r="N77" i="90"/>
  <c r="P77" i="90"/>
  <c r="N69" i="90"/>
  <c r="P69" i="90"/>
  <c r="N61" i="90"/>
  <c r="P61" i="90"/>
  <c r="N53" i="90"/>
  <c r="P53" i="90"/>
  <c r="N40" i="90"/>
  <c r="P40" i="90"/>
  <c r="N32" i="90"/>
  <c r="P32" i="90"/>
  <c r="N24" i="90"/>
  <c r="P24" i="90"/>
  <c r="N16" i="90"/>
  <c r="P16" i="90"/>
  <c r="N8" i="90"/>
  <c r="P8" i="90"/>
  <c r="N268" i="89"/>
  <c r="P268" i="89"/>
  <c r="N260" i="89"/>
  <c r="P260" i="89"/>
  <c r="N252" i="89"/>
  <c r="P252" i="89"/>
  <c r="N244" i="89"/>
  <c r="P244" i="89"/>
  <c r="N236" i="89"/>
  <c r="P236" i="89"/>
  <c r="N228" i="89"/>
  <c r="P228" i="89"/>
  <c r="N220" i="89"/>
  <c r="P220" i="89"/>
  <c r="N212" i="89"/>
  <c r="P212" i="89"/>
  <c r="N204" i="89"/>
  <c r="P204" i="89"/>
  <c r="N196" i="89"/>
  <c r="P196" i="89"/>
  <c r="N188" i="89"/>
  <c r="P188" i="89"/>
  <c r="N180" i="89"/>
  <c r="P180" i="89"/>
  <c r="N170" i="89"/>
  <c r="P170" i="89"/>
  <c r="N162" i="89"/>
  <c r="P162" i="89"/>
  <c r="N154" i="89"/>
  <c r="P154" i="89"/>
  <c r="N146" i="89"/>
  <c r="P146" i="89"/>
  <c r="N136" i="89"/>
  <c r="P136" i="89"/>
  <c r="N128" i="89"/>
  <c r="P128" i="89"/>
  <c r="N119" i="89"/>
  <c r="P119" i="89"/>
  <c r="N111" i="89"/>
  <c r="P111" i="89"/>
  <c r="N102" i="89"/>
  <c r="P102" i="89"/>
  <c r="N93" i="89"/>
  <c r="P93" i="89"/>
  <c r="N84" i="89"/>
  <c r="P84" i="89"/>
  <c r="N76" i="89"/>
  <c r="P76" i="89"/>
  <c r="N68" i="89"/>
  <c r="P68" i="89"/>
  <c r="N60" i="89"/>
  <c r="P60" i="89"/>
  <c r="N52" i="89"/>
  <c r="P52" i="89"/>
  <c r="N39" i="89"/>
  <c r="P39" i="89"/>
  <c r="N31" i="89"/>
  <c r="P31" i="89"/>
  <c r="N23" i="89"/>
  <c r="P23" i="89"/>
  <c r="N15" i="89"/>
  <c r="P15" i="89"/>
  <c r="N7" i="89"/>
  <c r="P7" i="89"/>
  <c r="N267" i="88"/>
  <c r="P267" i="88"/>
  <c r="N259" i="88"/>
  <c r="P259" i="88"/>
  <c r="N251" i="88"/>
  <c r="P251" i="88"/>
  <c r="N243" i="88"/>
  <c r="P243" i="88"/>
  <c r="N235" i="88"/>
  <c r="P235" i="88"/>
  <c r="N227" i="88"/>
  <c r="P227" i="88"/>
  <c r="N219" i="88"/>
  <c r="P219" i="88"/>
  <c r="N211" i="88"/>
  <c r="P211" i="88"/>
  <c r="N203" i="88"/>
  <c r="P203" i="88"/>
  <c r="N195" i="88"/>
  <c r="P195" i="88"/>
  <c r="N187" i="88"/>
  <c r="P187" i="88"/>
  <c r="N179" i="88"/>
  <c r="P179" i="88"/>
  <c r="N169" i="88"/>
  <c r="P169" i="88"/>
  <c r="N161" i="88"/>
  <c r="P161" i="88"/>
  <c r="N153" i="88"/>
  <c r="P153" i="88"/>
  <c r="N145" i="88"/>
  <c r="P145" i="88"/>
  <c r="N135" i="88"/>
  <c r="P135" i="88"/>
  <c r="N127" i="88"/>
  <c r="P127" i="88"/>
  <c r="N118" i="88"/>
  <c r="P118" i="88"/>
  <c r="N110" i="88"/>
  <c r="P110" i="88"/>
  <c r="N101" i="88"/>
  <c r="P101" i="88"/>
  <c r="N92" i="88"/>
  <c r="P92" i="88"/>
  <c r="N83" i="88"/>
  <c r="P83" i="88"/>
  <c r="N75" i="88"/>
  <c r="P75" i="88"/>
  <c r="N67" i="88"/>
  <c r="P67" i="88"/>
  <c r="N59" i="88"/>
  <c r="P59" i="88"/>
  <c r="N51" i="88"/>
  <c r="P51" i="88"/>
  <c r="N38" i="88"/>
  <c r="P38" i="88"/>
  <c r="N30" i="88"/>
  <c r="P30" i="88"/>
  <c r="N22" i="88"/>
  <c r="P22" i="88"/>
  <c r="N14" i="88"/>
  <c r="P14" i="88"/>
  <c r="N6" i="88"/>
  <c r="P6" i="88"/>
  <c r="N266" i="87"/>
  <c r="P266" i="87"/>
  <c r="N258" i="87"/>
  <c r="P258" i="87"/>
  <c r="N250" i="87"/>
  <c r="P250" i="87"/>
  <c r="N242" i="87"/>
  <c r="P242" i="87"/>
  <c r="N234" i="87"/>
  <c r="P234" i="87"/>
  <c r="N226" i="87"/>
  <c r="P226" i="87"/>
  <c r="N218" i="87"/>
  <c r="P218" i="87"/>
  <c r="N210" i="87"/>
  <c r="P210" i="87"/>
  <c r="N202" i="87"/>
  <c r="P202" i="87"/>
  <c r="N194" i="87"/>
  <c r="P194" i="87"/>
  <c r="N186" i="87"/>
  <c r="P186" i="87"/>
  <c r="N176" i="87"/>
  <c r="P176" i="87"/>
  <c r="N168" i="87"/>
  <c r="P168" i="87"/>
  <c r="N160" i="87"/>
  <c r="P160" i="87"/>
  <c r="N152" i="87"/>
  <c r="P152" i="87"/>
  <c r="N144" i="87"/>
  <c r="P144" i="87"/>
  <c r="N134" i="87"/>
  <c r="P134" i="87"/>
  <c r="N125" i="87"/>
  <c r="P125" i="87"/>
  <c r="N117" i="87"/>
  <c r="P117" i="87"/>
  <c r="N108" i="87"/>
  <c r="P108" i="87"/>
  <c r="N100" i="87"/>
  <c r="P100" i="87"/>
  <c r="N91" i="87"/>
  <c r="P91" i="87"/>
  <c r="N82" i="87"/>
  <c r="P82" i="87"/>
  <c r="N74" i="87"/>
  <c r="P74" i="87"/>
  <c r="N66" i="87"/>
  <c r="P66" i="87"/>
  <c r="N58" i="87"/>
  <c r="P58" i="87"/>
  <c r="N50" i="87"/>
  <c r="P50" i="87"/>
  <c r="N37" i="87"/>
  <c r="P37" i="87"/>
  <c r="N29" i="87"/>
  <c r="P29" i="87"/>
  <c r="N21" i="87"/>
  <c r="P21" i="87"/>
  <c r="N13" i="87"/>
  <c r="P13" i="87"/>
  <c r="N265" i="86"/>
  <c r="P265" i="86"/>
  <c r="N257" i="86"/>
  <c r="P257" i="86"/>
  <c r="N249" i="86"/>
  <c r="P249" i="86"/>
  <c r="N241" i="86"/>
  <c r="P241" i="86"/>
  <c r="N233" i="86"/>
  <c r="P233" i="86"/>
  <c r="N225" i="86"/>
  <c r="P225" i="86"/>
  <c r="N217" i="86"/>
  <c r="P217" i="86"/>
  <c r="N209" i="86"/>
  <c r="P209" i="86"/>
  <c r="N201" i="86"/>
  <c r="P201" i="86"/>
  <c r="N193" i="86"/>
  <c r="P193" i="86"/>
  <c r="N185" i="86"/>
  <c r="P185" i="86"/>
  <c r="N175" i="86"/>
  <c r="P175" i="86"/>
  <c r="N167" i="86"/>
  <c r="P167" i="86"/>
  <c r="N159" i="86"/>
  <c r="P159" i="86"/>
  <c r="N151" i="86"/>
  <c r="P151" i="86"/>
  <c r="N143" i="86"/>
  <c r="P143" i="86"/>
  <c r="N133" i="86"/>
  <c r="P133" i="86"/>
  <c r="N124" i="86"/>
  <c r="P124" i="86"/>
  <c r="N116" i="86"/>
  <c r="P116" i="86"/>
  <c r="N107" i="86"/>
  <c r="P107" i="86"/>
  <c r="N98" i="86"/>
  <c r="P98" i="86"/>
  <c r="N90" i="86"/>
  <c r="P90" i="86"/>
  <c r="N81" i="86"/>
  <c r="P81" i="86"/>
  <c r="N73" i="86"/>
  <c r="P73" i="86"/>
  <c r="N65" i="86"/>
  <c r="P65" i="86"/>
  <c r="N57" i="86"/>
  <c r="P57" i="86"/>
  <c r="N46" i="86"/>
  <c r="P46" i="86"/>
  <c r="N36" i="86"/>
  <c r="P36" i="86"/>
  <c r="N28" i="86"/>
  <c r="P28" i="86"/>
  <c r="N20" i="86"/>
  <c r="P20" i="86"/>
  <c r="N12" i="86"/>
  <c r="P12" i="86"/>
  <c r="N264" i="85"/>
  <c r="P264" i="85"/>
  <c r="N256" i="85"/>
  <c r="P256" i="85"/>
  <c r="N248" i="85"/>
  <c r="P248" i="85"/>
  <c r="N240" i="85"/>
  <c r="P240" i="85"/>
  <c r="N232" i="85"/>
  <c r="P232" i="85"/>
  <c r="N224" i="85"/>
  <c r="P224" i="85"/>
  <c r="N216" i="85"/>
  <c r="P216" i="85"/>
  <c r="N208" i="85"/>
  <c r="P208" i="85"/>
  <c r="N200" i="85"/>
  <c r="P200" i="85"/>
  <c r="N192" i="85"/>
  <c r="P192" i="85"/>
  <c r="N184" i="85"/>
  <c r="P184" i="85"/>
  <c r="N174" i="85"/>
  <c r="P174" i="85"/>
  <c r="N166" i="85"/>
  <c r="P166" i="85"/>
  <c r="N158" i="85"/>
  <c r="P158" i="85"/>
  <c r="N150" i="85"/>
  <c r="P150" i="85"/>
  <c r="N142" i="85"/>
  <c r="P142" i="85"/>
  <c r="N132" i="85"/>
  <c r="P132" i="85"/>
  <c r="N123" i="85"/>
  <c r="P123" i="85"/>
  <c r="N115" i="85"/>
  <c r="P115" i="85"/>
  <c r="N106" i="85"/>
  <c r="P106" i="85"/>
  <c r="N97" i="85"/>
  <c r="P97" i="85"/>
  <c r="N89" i="85"/>
  <c r="P89" i="85"/>
  <c r="N80" i="85"/>
  <c r="P80" i="85"/>
  <c r="N72" i="85"/>
  <c r="P72" i="85"/>
  <c r="N64" i="85"/>
  <c r="P64" i="85"/>
  <c r="N56" i="85"/>
  <c r="P56" i="85"/>
  <c r="N44" i="85"/>
  <c r="P44" i="85"/>
  <c r="N35" i="85"/>
  <c r="P35" i="85"/>
  <c r="N27" i="85"/>
  <c r="P27" i="85"/>
  <c r="N19" i="85"/>
  <c r="P19" i="85"/>
  <c r="N11" i="85"/>
  <c r="P11" i="85"/>
  <c r="N263" i="84"/>
  <c r="P263" i="84"/>
  <c r="N255" i="84"/>
  <c r="P255" i="84"/>
  <c r="N247" i="84"/>
  <c r="P247" i="84"/>
  <c r="N239" i="84"/>
  <c r="P239" i="84"/>
  <c r="N231" i="84"/>
  <c r="P231" i="84"/>
  <c r="N223" i="84"/>
  <c r="P223" i="84"/>
  <c r="N215" i="84"/>
  <c r="P215" i="84"/>
  <c r="N207" i="84"/>
  <c r="P207" i="84"/>
  <c r="N199" i="84"/>
  <c r="P199" i="84"/>
  <c r="N191" i="84"/>
  <c r="P191" i="84"/>
  <c r="N183" i="84"/>
  <c r="P183" i="84"/>
  <c r="N173" i="84"/>
  <c r="P173" i="84"/>
  <c r="N165" i="84"/>
  <c r="P165" i="84"/>
  <c r="N157" i="84"/>
  <c r="P157" i="84"/>
  <c r="N149" i="84"/>
  <c r="P149" i="84"/>
  <c r="N141" i="84"/>
  <c r="P141" i="84"/>
  <c r="N131" i="84"/>
  <c r="P131" i="84"/>
  <c r="N122" i="84"/>
  <c r="P122" i="84"/>
  <c r="N114" i="84"/>
  <c r="P114" i="84"/>
  <c r="N105" i="84"/>
  <c r="P105" i="84"/>
  <c r="N96" i="84"/>
  <c r="P96" i="84"/>
  <c r="N88" i="84"/>
  <c r="P88" i="84"/>
  <c r="N79" i="84"/>
  <c r="P79" i="84"/>
  <c r="N71" i="84"/>
  <c r="P71" i="84"/>
  <c r="N63" i="84"/>
  <c r="P63" i="84"/>
  <c r="N55" i="84"/>
  <c r="P55" i="84"/>
  <c r="N43" i="84"/>
  <c r="P43" i="84"/>
  <c r="N34" i="84"/>
  <c r="P34" i="84"/>
  <c r="N26" i="84"/>
  <c r="P26" i="84"/>
  <c r="N18" i="84"/>
  <c r="P18" i="84"/>
  <c r="N10" i="84"/>
  <c r="P10" i="84"/>
  <c r="N270" i="83"/>
  <c r="P270" i="83"/>
  <c r="N262" i="83"/>
  <c r="P262" i="83"/>
  <c r="N254" i="83"/>
  <c r="P254" i="83"/>
  <c r="N246" i="83"/>
  <c r="P246" i="83"/>
  <c r="N238" i="83"/>
  <c r="P238" i="83"/>
  <c r="N230" i="83"/>
  <c r="P230" i="83"/>
  <c r="N222" i="83"/>
  <c r="P222" i="83"/>
  <c r="N214" i="83"/>
  <c r="P214" i="83"/>
  <c r="N206" i="83"/>
  <c r="P206" i="83"/>
  <c r="N198" i="83"/>
  <c r="P198" i="83"/>
  <c r="N190" i="83"/>
  <c r="P190" i="83"/>
  <c r="N182" i="83"/>
  <c r="P182" i="83"/>
  <c r="N172" i="83"/>
  <c r="P172" i="83"/>
  <c r="N164" i="83"/>
  <c r="P164" i="83"/>
  <c r="N156" i="83"/>
  <c r="P156" i="83"/>
  <c r="N148" i="83"/>
  <c r="P148" i="83"/>
  <c r="N138" i="83"/>
  <c r="P138" i="83"/>
  <c r="N130" i="83"/>
  <c r="P130" i="83"/>
  <c r="N121" i="83"/>
  <c r="P121" i="83"/>
  <c r="N113" i="83"/>
  <c r="P113" i="83"/>
  <c r="N104" i="83"/>
  <c r="P104" i="83"/>
  <c r="N95" i="83"/>
  <c r="P95" i="83"/>
  <c r="N86" i="83"/>
  <c r="P86" i="83"/>
  <c r="N78" i="83"/>
  <c r="P78" i="83"/>
  <c r="N70" i="83"/>
  <c r="P70" i="83"/>
  <c r="N62" i="83"/>
  <c r="P62" i="83"/>
  <c r="N54" i="83"/>
  <c r="P54" i="83"/>
  <c r="N42" i="83"/>
  <c r="P42" i="83"/>
  <c r="N33" i="83"/>
  <c r="P33" i="83"/>
  <c r="N25" i="83"/>
  <c r="P25" i="83"/>
  <c r="N17" i="83"/>
  <c r="P17" i="83"/>
  <c r="N9" i="83"/>
  <c r="P9" i="83"/>
  <c r="N269" i="82"/>
  <c r="P269" i="82"/>
  <c r="N261" i="82"/>
  <c r="P261" i="82"/>
  <c r="N253" i="82"/>
  <c r="P253" i="82"/>
  <c r="N245" i="82"/>
  <c r="P245" i="82"/>
  <c r="N237" i="82"/>
  <c r="P237" i="82"/>
  <c r="N229" i="82"/>
  <c r="P229" i="82"/>
  <c r="N221" i="82"/>
  <c r="P221" i="82"/>
  <c r="N213" i="82"/>
  <c r="P213" i="82"/>
  <c r="N205" i="82"/>
  <c r="P205" i="82"/>
  <c r="N197" i="82"/>
  <c r="P197" i="82"/>
  <c r="N189" i="82"/>
  <c r="P189" i="82"/>
  <c r="N181" i="82"/>
  <c r="P181" i="82"/>
  <c r="N171" i="82"/>
  <c r="P171" i="82"/>
  <c r="N163" i="82"/>
  <c r="P163" i="82"/>
  <c r="N155" i="82"/>
  <c r="P155" i="82"/>
  <c r="N147" i="82"/>
  <c r="P147" i="82"/>
  <c r="N137" i="82"/>
  <c r="P137" i="82"/>
  <c r="N129" i="82"/>
  <c r="P129" i="82"/>
  <c r="N120" i="82"/>
  <c r="P120" i="82"/>
  <c r="N112" i="82"/>
  <c r="P112" i="82"/>
  <c r="N103" i="82"/>
  <c r="P103" i="82"/>
  <c r="N94" i="82"/>
  <c r="P94" i="82"/>
  <c r="N85" i="82"/>
  <c r="P85" i="82"/>
  <c r="N77" i="82"/>
  <c r="P77" i="82"/>
  <c r="N69" i="82"/>
  <c r="P69" i="82"/>
  <c r="N61" i="82"/>
  <c r="P61" i="82"/>
  <c r="N53" i="82"/>
  <c r="P53" i="82"/>
  <c r="N40" i="82"/>
  <c r="P40" i="82"/>
  <c r="N32" i="82"/>
  <c r="P32" i="82"/>
  <c r="N24" i="82"/>
  <c r="P24" i="82"/>
  <c r="N16" i="82"/>
  <c r="P16" i="82"/>
  <c r="N8" i="82"/>
  <c r="P8" i="82"/>
  <c r="N268" i="81"/>
  <c r="P268" i="81"/>
  <c r="N260" i="81"/>
  <c r="P260" i="81"/>
  <c r="N252" i="81"/>
  <c r="P252" i="81"/>
  <c r="N244" i="81"/>
  <c r="P244" i="81"/>
  <c r="N236" i="81"/>
  <c r="P236" i="81"/>
  <c r="N228" i="81"/>
  <c r="P228" i="81"/>
  <c r="N220" i="81"/>
  <c r="P220" i="81"/>
  <c r="N212" i="81"/>
  <c r="P212" i="81"/>
  <c r="N204" i="81"/>
  <c r="P204" i="81"/>
  <c r="N196" i="81"/>
  <c r="P196" i="81"/>
  <c r="N188" i="81"/>
  <c r="P188" i="81"/>
  <c r="N180" i="81"/>
  <c r="P180" i="81"/>
  <c r="N170" i="81"/>
  <c r="P170" i="81"/>
  <c r="N162" i="81"/>
  <c r="P162" i="81"/>
  <c r="N154" i="81"/>
  <c r="P154" i="81"/>
  <c r="N146" i="81"/>
  <c r="P146" i="81"/>
  <c r="N136" i="81"/>
  <c r="P136" i="81"/>
  <c r="N128" i="81"/>
  <c r="P128" i="81"/>
  <c r="N119" i="81"/>
  <c r="P119" i="81"/>
  <c r="N111" i="81"/>
  <c r="P111" i="81"/>
  <c r="N102" i="81"/>
  <c r="P102" i="81"/>
  <c r="N93" i="81"/>
  <c r="P93" i="81"/>
  <c r="N84" i="81"/>
  <c r="P84" i="81"/>
  <c r="N76" i="81"/>
  <c r="P76" i="81"/>
  <c r="N68" i="81"/>
  <c r="P68" i="81"/>
  <c r="N60" i="81"/>
  <c r="P60" i="81"/>
  <c r="N52" i="81"/>
  <c r="P52" i="81"/>
  <c r="N39" i="81"/>
  <c r="P39" i="81"/>
  <c r="N31" i="81"/>
  <c r="P31" i="81"/>
  <c r="N23" i="81"/>
  <c r="P23" i="81"/>
  <c r="N15" i="81"/>
  <c r="P15" i="81"/>
  <c r="N7" i="81"/>
  <c r="P7" i="81"/>
  <c r="N267" i="80"/>
  <c r="P267" i="80"/>
  <c r="N259" i="80"/>
  <c r="P259" i="80"/>
  <c r="N251" i="80"/>
  <c r="P251" i="80"/>
  <c r="N243" i="80"/>
  <c r="P243" i="80"/>
  <c r="N235" i="80"/>
  <c r="P235" i="80"/>
  <c r="N227" i="80"/>
  <c r="P227" i="80"/>
  <c r="N219" i="80"/>
  <c r="P219" i="80"/>
  <c r="N211" i="80"/>
  <c r="P211" i="80"/>
  <c r="N203" i="80"/>
  <c r="P203" i="80"/>
  <c r="N195" i="80"/>
  <c r="P195" i="80"/>
  <c r="N187" i="80"/>
  <c r="P187" i="80"/>
  <c r="N179" i="80"/>
  <c r="P179" i="80"/>
  <c r="N169" i="80"/>
  <c r="P169" i="80"/>
  <c r="N161" i="80"/>
  <c r="P161" i="80"/>
  <c r="N153" i="80"/>
  <c r="P153" i="80"/>
  <c r="N145" i="80"/>
  <c r="P145" i="80"/>
  <c r="N135" i="80"/>
  <c r="P135" i="80"/>
  <c r="N127" i="80"/>
  <c r="P127" i="80"/>
  <c r="N118" i="80"/>
  <c r="P118" i="80"/>
  <c r="N110" i="80"/>
  <c r="P110" i="80"/>
  <c r="N101" i="80"/>
  <c r="P101" i="80"/>
  <c r="N92" i="80"/>
  <c r="P92" i="80"/>
  <c r="N83" i="80"/>
  <c r="P83" i="80"/>
  <c r="N75" i="80"/>
  <c r="P75" i="80"/>
  <c r="N67" i="80"/>
  <c r="P67" i="80"/>
  <c r="N59" i="80"/>
  <c r="P59" i="80"/>
  <c r="N51" i="80"/>
  <c r="P51" i="80"/>
  <c r="N38" i="80"/>
  <c r="P38" i="80"/>
  <c r="N30" i="80"/>
  <c r="P30" i="80"/>
  <c r="N22" i="80"/>
  <c r="P22" i="80"/>
  <c r="N14" i="80"/>
  <c r="P14" i="80"/>
  <c r="N6" i="80"/>
  <c r="P6" i="80"/>
  <c r="N266" i="79"/>
  <c r="P266" i="79"/>
  <c r="N258" i="79"/>
  <c r="P258" i="79"/>
  <c r="N250" i="79"/>
  <c r="P250" i="79"/>
  <c r="N242" i="79"/>
  <c r="P242" i="79"/>
  <c r="N234" i="79"/>
  <c r="P234" i="79"/>
  <c r="N226" i="79"/>
  <c r="P226" i="79"/>
  <c r="N218" i="79"/>
  <c r="P218" i="79"/>
  <c r="N210" i="79"/>
  <c r="P210" i="79"/>
  <c r="N202" i="79"/>
  <c r="P202" i="79"/>
  <c r="N194" i="79"/>
  <c r="P194" i="79"/>
  <c r="N186" i="79"/>
  <c r="P186" i="79"/>
  <c r="N176" i="79"/>
  <c r="P176" i="79"/>
  <c r="N168" i="79"/>
  <c r="P168" i="79"/>
  <c r="N160" i="79"/>
  <c r="P160" i="79"/>
  <c r="N152" i="79"/>
  <c r="P152" i="79"/>
  <c r="N144" i="79"/>
  <c r="P144" i="79"/>
  <c r="N134" i="79"/>
  <c r="P134" i="79"/>
  <c r="N125" i="79"/>
  <c r="P125" i="79"/>
  <c r="N117" i="79"/>
  <c r="P117" i="79"/>
  <c r="N108" i="79"/>
  <c r="P108" i="79"/>
  <c r="N100" i="79"/>
  <c r="P100" i="79"/>
  <c r="N91" i="79"/>
  <c r="P91" i="79"/>
  <c r="N82" i="79"/>
  <c r="P82" i="79"/>
  <c r="N74" i="79"/>
  <c r="P74" i="79"/>
  <c r="N66" i="79"/>
  <c r="P66" i="79"/>
  <c r="N58" i="79"/>
  <c r="P58" i="79"/>
  <c r="N50" i="79"/>
  <c r="P50" i="79"/>
  <c r="N37" i="79"/>
  <c r="P37" i="79"/>
  <c r="N29" i="79"/>
  <c r="P29" i="79"/>
  <c r="N21" i="79"/>
  <c r="P21" i="79"/>
  <c r="N13" i="79"/>
  <c r="P13" i="79"/>
  <c r="N265" i="78"/>
  <c r="P265" i="78"/>
  <c r="N257" i="78"/>
  <c r="P257" i="78"/>
  <c r="N249" i="78"/>
  <c r="P249" i="78"/>
  <c r="N241" i="78"/>
  <c r="P241" i="78"/>
  <c r="N233" i="78"/>
  <c r="P233" i="78"/>
  <c r="N225" i="78"/>
  <c r="P225" i="78"/>
  <c r="N217" i="78"/>
  <c r="P217" i="78"/>
  <c r="N209" i="78"/>
  <c r="P209" i="78"/>
  <c r="N201" i="78"/>
  <c r="P201" i="78"/>
  <c r="N193" i="78"/>
  <c r="P193" i="78"/>
  <c r="N185" i="78"/>
  <c r="P185" i="78"/>
  <c r="N175" i="78"/>
  <c r="P175" i="78"/>
  <c r="N167" i="78"/>
  <c r="P167" i="78"/>
  <c r="N159" i="78"/>
  <c r="P159" i="78"/>
  <c r="N151" i="78"/>
  <c r="P151" i="78"/>
  <c r="N143" i="78"/>
  <c r="P143" i="78"/>
  <c r="N133" i="78"/>
  <c r="P133" i="78"/>
  <c r="N124" i="78"/>
  <c r="P124" i="78"/>
  <c r="N116" i="78"/>
  <c r="P116" i="78"/>
  <c r="N107" i="78"/>
  <c r="P107" i="78"/>
  <c r="N98" i="78"/>
  <c r="P98" i="78"/>
  <c r="N90" i="78"/>
  <c r="P90" i="78"/>
  <c r="N81" i="78"/>
  <c r="P81" i="78"/>
  <c r="N73" i="78"/>
  <c r="P73" i="78"/>
  <c r="N65" i="78"/>
  <c r="P65" i="78"/>
  <c r="N57" i="78"/>
  <c r="P57" i="78"/>
  <c r="N46" i="78"/>
  <c r="P46" i="78"/>
  <c r="N36" i="78"/>
  <c r="P36" i="78"/>
  <c r="N28" i="78"/>
  <c r="P28" i="78"/>
  <c r="N20" i="78"/>
  <c r="P20" i="78"/>
  <c r="N12" i="78"/>
  <c r="P12" i="78"/>
  <c r="N264" i="77"/>
  <c r="P264" i="77"/>
  <c r="N256" i="77"/>
  <c r="P256" i="77"/>
  <c r="N248" i="77"/>
  <c r="P248" i="77"/>
  <c r="N240" i="77"/>
  <c r="P240" i="77"/>
  <c r="N232" i="77"/>
  <c r="P232" i="77"/>
  <c r="N224" i="77"/>
  <c r="P224" i="77"/>
  <c r="N216" i="77"/>
  <c r="P216" i="77"/>
  <c r="N208" i="77"/>
  <c r="P208" i="77"/>
  <c r="N200" i="77"/>
  <c r="P200" i="77"/>
  <c r="N192" i="77"/>
  <c r="P192" i="77"/>
  <c r="N184" i="77"/>
  <c r="P184" i="77"/>
  <c r="N174" i="77"/>
  <c r="P174" i="77"/>
  <c r="N166" i="77"/>
  <c r="P166" i="77"/>
  <c r="N158" i="77"/>
  <c r="P158" i="77"/>
  <c r="N150" i="77"/>
  <c r="P150" i="77"/>
  <c r="N142" i="77"/>
  <c r="P142" i="77"/>
  <c r="N132" i="77"/>
  <c r="P132" i="77"/>
  <c r="N123" i="77"/>
  <c r="P123" i="77"/>
  <c r="N115" i="77"/>
  <c r="P115" i="77"/>
  <c r="N106" i="77"/>
  <c r="P106" i="77"/>
  <c r="N97" i="77"/>
  <c r="P97" i="77"/>
  <c r="N89" i="77"/>
  <c r="P89" i="77"/>
  <c r="N80" i="77"/>
  <c r="P80" i="77"/>
  <c r="N72" i="77"/>
  <c r="P72" i="77"/>
  <c r="N64" i="77"/>
  <c r="P64" i="77"/>
  <c r="N56" i="77"/>
  <c r="P56" i="77"/>
  <c r="N44" i="77"/>
  <c r="P44" i="77"/>
  <c r="N35" i="77"/>
  <c r="P35" i="77"/>
  <c r="N27" i="77"/>
  <c r="P27" i="77"/>
  <c r="N19" i="77"/>
  <c r="P19" i="77"/>
  <c r="N11" i="77"/>
  <c r="P11" i="77"/>
  <c r="N263" i="76"/>
  <c r="P263" i="76"/>
  <c r="N255" i="76"/>
  <c r="P255" i="76"/>
  <c r="N247" i="76"/>
  <c r="P247" i="76"/>
  <c r="N239" i="76"/>
  <c r="P239" i="76"/>
  <c r="N231" i="76"/>
  <c r="P231" i="76"/>
  <c r="N223" i="76"/>
  <c r="P223" i="76"/>
  <c r="N215" i="76"/>
  <c r="P215" i="76"/>
  <c r="N207" i="76"/>
  <c r="P207" i="76"/>
  <c r="N199" i="76"/>
  <c r="P199" i="76"/>
  <c r="N191" i="76"/>
  <c r="P191" i="76"/>
  <c r="N183" i="76"/>
  <c r="P183" i="76"/>
  <c r="N173" i="76"/>
  <c r="P173" i="76"/>
  <c r="N165" i="76"/>
  <c r="P165" i="76"/>
  <c r="N157" i="76"/>
  <c r="P157" i="76"/>
  <c r="N149" i="76"/>
  <c r="P149" i="76"/>
  <c r="N141" i="76"/>
  <c r="P141" i="76"/>
  <c r="N131" i="76"/>
  <c r="P131" i="76"/>
  <c r="N122" i="76"/>
  <c r="P122" i="76"/>
  <c r="N114" i="76"/>
  <c r="P114" i="76"/>
  <c r="N105" i="76"/>
  <c r="P105" i="76"/>
  <c r="N96" i="76"/>
  <c r="P96" i="76"/>
  <c r="N88" i="76"/>
  <c r="P88" i="76"/>
  <c r="N79" i="76"/>
  <c r="P79" i="76"/>
  <c r="N71" i="76"/>
  <c r="P71" i="76"/>
  <c r="N63" i="76"/>
  <c r="P63" i="76"/>
  <c r="N55" i="76"/>
  <c r="P55" i="76"/>
  <c r="N43" i="76"/>
  <c r="P43" i="76"/>
  <c r="N34" i="76"/>
  <c r="P34" i="76"/>
  <c r="N26" i="76"/>
  <c r="P26" i="76"/>
  <c r="N18" i="76"/>
  <c r="P18" i="76"/>
  <c r="N10" i="76"/>
  <c r="P10" i="76"/>
  <c r="N270" i="75"/>
  <c r="P270" i="75"/>
  <c r="N262" i="75"/>
  <c r="P262" i="75"/>
  <c r="N254" i="75"/>
  <c r="P254" i="75"/>
  <c r="N246" i="75"/>
  <c r="P246" i="75"/>
  <c r="N238" i="75"/>
  <c r="P238" i="75"/>
  <c r="N230" i="75"/>
  <c r="P230" i="75"/>
  <c r="N222" i="75"/>
  <c r="P222" i="75"/>
  <c r="N214" i="75"/>
  <c r="P214" i="75"/>
  <c r="N206" i="75"/>
  <c r="P206" i="75"/>
  <c r="N198" i="75"/>
  <c r="P198" i="75"/>
  <c r="N190" i="75"/>
  <c r="P190" i="75"/>
  <c r="N182" i="75"/>
  <c r="P182" i="75"/>
  <c r="N172" i="75"/>
  <c r="P172" i="75"/>
  <c r="N164" i="75"/>
  <c r="P164" i="75"/>
  <c r="N156" i="75"/>
  <c r="P156" i="75"/>
  <c r="N148" i="75"/>
  <c r="P148" i="75"/>
  <c r="N138" i="75"/>
  <c r="P138" i="75"/>
  <c r="N130" i="75"/>
  <c r="P130" i="75"/>
  <c r="N121" i="75"/>
  <c r="P121" i="75"/>
  <c r="N113" i="75"/>
  <c r="P113" i="75"/>
  <c r="N104" i="75"/>
  <c r="P104" i="75"/>
  <c r="N95" i="75"/>
  <c r="P95" i="75"/>
  <c r="N86" i="75"/>
  <c r="P86" i="75"/>
  <c r="N78" i="75"/>
  <c r="P78" i="75"/>
  <c r="N70" i="75"/>
  <c r="P70" i="75"/>
  <c r="N62" i="75"/>
  <c r="P62" i="75"/>
  <c r="N54" i="75"/>
  <c r="P54" i="75"/>
  <c r="N42" i="75"/>
  <c r="P42" i="75"/>
  <c r="N33" i="75"/>
  <c r="P33" i="75"/>
  <c r="N25" i="75"/>
  <c r="P25" i="75"/>
  <c r="N17" i="75"/>
  <c r="P17" i="75"/>
  <c r="N9" i="75"/>
  <c r="P9" i="75"/>
  <c r="N269" i="74"/>
  <c r="P269" i="74"/>
  <c r="N261" i="74"/>
  <c r="P261" i="74"/>
  <c r="N253" i="74"/>
  <c r="P253" i="74"/>
  <c r="N245" i="74"/>
  <c r="P245" i="74"/>
  <c r="N237" i="74"/>
  <c r="P237" i="74"/>
  <c r="N229" i="74"/>
  <c r="P229" i="74"/>
  <c r="N221" i="74"/>
  <c r="P221" i="74"/>
  <c r="N213" i="74"/>
  <c r="P213" i="74"/>
  <c r="N205" i="74"/>
  <c r="P205" i="74"/>
  <c r="N197" i="74"/>
  <c r="P197" i="74"/>
  <c r="N189" i="74"/>
  <c r="P189" i="74"/>
  <c r="N181" i="74"/>
  <c r="P181" i="74"/>
  <c r="N171" i="74"/>
  <c r="P171" i="74"/>
  <c r="N163" i="74"/>
  <c r="P163" i="74"/>
  <c r="N155" i="74"/>
  <c r="P155" i="74"/>
  <c r="N147" i="74"/>
  <c r="P147" i="74"/>
  <c r="N137" i="74"/>
  <c r="P137" i="74"/>
  <c r="N129" i="74"/>
  <c r="P129" i="74"/>
  <c r="N120" i="74"/>
  <c r="P120" i="74"/>
  <c r="N112" i="74"/>
  <c r="P112" i="74"/>
  <c r="N103" i="74"/>
  <c r="P103" i="74"/>
  <c r="N94" i="74"/>
  <c r="P94" i="74"/>
  <c r="N85" i="74"/>
  <c r="P85" i="74"/>
  <c r="N77" i="74"/>
  <c r="P77" i="74"/>
  <c r="N69" i="74"/>
  <c r="P69" i="74"/>
  <c r="N61" i="74"/>
  <c r="P61" i="74"/>
  <c r="N53" i="74"/>
  <c r="P53" i="74"/>
  <c r="N40" i="74"/>
  <c r="P40" i="74"/>
  <c r="N32" i="74"/>
  <c r="P32" i="74"/>
  <c r="N24" i="74"/>
  <c r="P24" i="74"/>
  <c r="N16" i="74"/>
  <c r="P16" i="74"/>
  <c r="N8" i="74"/>
  <c r="P8" i="74"/>
  <c r="N268" i="73"/>
  <c r="P268" i="73"/>
  <c r="N260" i="73"/>
  <c r="P260" i="73"/>
  <c r="N252" i="73"/>
  <c r="P252" i="73"/>
  <c r="N244" i="73"/>
  <c r="P244" i="73"/>
  <c r="N236" i="73"/>
  <c r="P236" i="73"/>
  <c r="N228" i="73"/>
  <c r="P228" i="73"/>
  <c r="N220" i="73"/>
  <c r="P220" i="73"/>
  <c r="N212" i="73"/>
  <c r="P212" i="73"/>
  <c r="N204" i="73"/>
  <c r="P204" i="73"/>
  <c r="N196" i="73"/>
  <c r="P196" i="73"/>
  <c r="N188" i="73"/>
  <c r="P188" i="73"/>
  <c r="N180" i="73"/>
  <c r="P180" i="73"/>
  <c r="N170" i="73"/>
  <c r="P170" i="73"/>
  <c r="N162" i="73"/>
  <c r="P162" i="73"/>
  <c r="N154" i="73"/>
  <c r="P154" i="73"/>
  <c r="N146" i="73"/>
  <c r="P146" i="73"/>
  <c r="N136" i="73"/>
  <c r="P136" i="73"/>
  <c r="N128" i="73"/>
  <c r="P128" i="73"/>
  <c r="N119" i="73"/>
  <c r="P119" i="73"/>
  <c r="N111" i="73"/>
  <c r="P111" i="73"/>
  <c r="N102" i="73"/>
  <c r="P102" i="73"/>
  <c r="N93" i="73"/>
  <c r="P93" i="73"/>
  <c r="N84" i="73"/>
  <c r="P84" i="73"/>
  <c r="N76" i="73"/>
  <c r="P76" i="73"/>
  <c r="N68" i="73"/>
  <c r="P68" i="73"/>
  <c r="N60" i="73"/>
  <c r="P60" i="73"/>
  <c r="N52" i="73"/>
  <c r="P52" i="73"/>
  <c r="N39" i="73"/>
  <c r="P39" i="73"/>
  <c r="N31" i="73"/>
  <c r="P31" i="73"/>
  <c r="N23" i="73"/>
  <c r="P23" i="73"/>
  <c r="N15" i="73"/>
  <c r="P15" i="73"/>
  <c r="N7" i="73"/>
  <c r="P7" i="73"/>
  <c r="N267" i="72"/>
  <c r="P267" i="72"/>
  <c r="N259" i="72"/>
  <c r="P259" i="72"/>
  <c r="N251" i="72"/>
  <c r="P251" i="72"/>
  <c r="P160" i="93"/>
  <c r="P91" i="93"/>
  <c r="P21" i="93"/>
  <c r="P241" i="92"/>
  <c r="P175" i="92"/>
  <c r="P107" i="92"/>
  <c r="P36" i="92"/>
  <c r="P256" i="91"/>
  <c r="P192" i="91"/>
  <c r="P123" i="91"/>
  <c r="P56" i="91"/>
  <c r="P207" i="90"/>
  <c r="P214" i="89"/>
  <c r="N114" i="94"/>
  <c r="P114" i="94"/>
  <c r="N105" i="94"/>
  <c r="P105" i="94"/>
  <c r="N96" i="94"/>
  <c r="P96" i="94"/>
  <c r="N88" i="94"/>
  <c r="P88" i="94"/>
  <c r="N79" i="94"/>
  <c r="P79" i="94"/>
  <c r="N71" i="94"/>
  <c r="P71" i="94"/>
  <c r="N63" i="94"/>
  <c r="P63" i="94"/>
  <c r="N55" i="94"/>
  <c r="P55" i="94"/>
  <c r="N43" i="94"/>
  <c r="P43" i="94"/>
  <c r="N34" i="94"/>
  <c r="P34" i="94"/>
  <c r="N26" i="94"/>
  <c r="P26" i="94"/>
  <c r="N18" i="94"/>
  <c r="P18" i="94"/>
  <c r="N10" i="94"/>
  <c r="P10" i="94"/>
  <c r="N270" i="93"/>
  <c r="P270" i="93"/>
  <c r="N262" i="93"/>
  <c r="P262" i="93"/>
  <c r="N254" i="93"/>
  <c r="P254" i="93"/>
  <c r="N246" i="93"/>
  <c r="P246" i="93"/>
  <c r="N238" i="93"/>
  <c r="P238" i="93"/>
  <c r="N230" i="93"/>
  <c r="P230" i="93"/>
  <c r="N222" i="93"/>
  <c r="P222" i="93"/>
  <c r="N214" i="93"/>
  <c r="P214" i="93"/>
  <c r="N206" i="93"/>
  <c r="P206" i="93"/>
  <c r="N198" i="93"/>
  <c r="P198" i="93"/>
  <c r="N190" i="93"/>
  <c r="P190" i="93"/>
  <c r="N182" i="93"/>
  <c r="P182" i="93"/>
  <c r="N172" i="93"/>
  <c r="P172" i="93"/>
  <c r="N164" i="93"/>
  <c r="P164" i="93"/>
  <c r="N156" i="93"/>
  <c r="P156" i="93"/>
  <c r="N148" i="93"/>
  <c r="P148" i="93"/>
  <c r="N138" i="93"/>
  <c r="P138" i="93"/>
  <c r="N130" i="93"/>
  <c r="P130" i="93"/>
  <c r="N121" i="93"/>
  <c r="P121" i="93"/>
  <c r="N113" i="93"/>
  <c r="P113" i="93"/>
  <c r="N104" i="93"/>
  <c r="P104" i="93"/>
  <c r="N95" i="93"/>
  <c r="P95" i="93"/>
  <c r="N86" i="93"/>
  <c r="P86" i="93"/>
  <c r="N78" i="93"/>
  <c r="P78" i="93"/>
  <c r="N70" i="93"/>
  <c r="P70" i="93"/>
  <c r="N62" i="93"/>
  <c r="P62" i="93"/>
  <c r="N54" i="93"/>
  <c r="P54" i="93"/>
  <c r="N42" i="93"/>
  <c r="P42" i="93"/>
  <c r="N33" i="93"/>
  <c r="P33" i="93"/>
  <c r="N25" i="93"/>
  <c r="P25" i="93"/>
  <c r="N17" i="93"/>
  <c r="P17" i="93"/>
  <c r="N9" i="93"/>
  <c r="P9" i="93"/>
  <c r="N269" i="92"/>
  <c r="P269" i="92"/>
  <c r="N261" i="92"/>
  <c r="P261" i="92"/>
  <c r="N253" i="92"/>
  <c r="P253" i="92"/>
  <c r="N245" i="92"/>
  <c r="P245" i="92"/>
  <c r="N237" i="92"/>
  <c r="P237" i="92"/>
  <c r="N229" i="92"/>
  <c r="P229" i="92"/>
  <c r="N221" i="92"/>
  <c r="P221" i="92"/>
  <c r="N213" i="92"/>
  <c r="P213" i="92"/>
  <c r="N205" i="92"/>
  <c r="P205" i="92"/>
  <c r="N197" i="92"/>
  <c r="P197" i="92"/>
  <c r="N189" i="92"/>
  <c r="P189" i="92"/>
  <c r="N181" i="92"/>
  <c r="P181" i="92"/>
  <c r="N171" i="92"/>
  <c r="P171" i="92"/>
  <c r="N163" i="92"/>
  <c r="P163" i="92"/>
  <c r="N155" i="92"/>
  <c r="P155" i="92"/>
  <c r="N147" i="92"/>
  <c r="P147" i="92"/>
  <c r="N137" i="92"/>
  <c r="P137" i="92"/>
  <c r="N129" i="92"/>
  <c r="P129" i="92"/>
  <c r="N120" i="92"/>
  <c r="P120" i="92"/>
  <c r="N112" i="92"/>
  <c r="P112" i="92"/>
  <c r="N103" i="92"/>
  <c r="P103" i="92"/>
  <c r="N94" i="92"/>
  <c r="P94" i="92"/>
  <c r="N85" i="92"/>
  <c r="P85" i="92"/>
  <c r="N77" i="92"/>
  <c r="P77" i="92"/>
  <c r="N69" i="92"/>
  <c r="P69" i="92"/>
  <c r="N61" i="92"/>
  <c r="P61" i="92"/>
  <c r="N53" i="92"/>
  <c r="P53" i="92"/>
  <c r="N40" i="92"/>
  <c r="P40" i="92"/>
  <c r="N32" i="92"/>
  <c r="P32" i="92"/>
  <c r="N24" i="92"/>
  <c r="P24" i="92"/>
  <c r="N16" i="92"/>
  <c r="P16" i="92"/>
  <c r="N8" i="92"/>
  <c r="P8" i="92"/>
  <c r="N268" i="91"/>
  <c r="P268" i="91"/>
  <c r="N260" i="91"/>
  <c r="P260" i="91"/>
  <c r="N252" i="91"/>
  <c r="P252" i="91"/>
  <c r="N244" i="91"/>
  <c r="P244" i="91"/>
  <c r="N236" i="91"/>
  <c r="P236" i="91"/>
  <c r="N228" i="91"/>
  <c r="P228" i="91"/>
  <c r="N220" i="91"/>
  <c r="P220" i="91"/>
  <c r="N212" i="91"/>
  <c r="P212" i="91"/>
  <c r="N204" i="91"/>
  <c r="P204" i="91"/>
  <c r="N196" i="91"/>
  <c r="P196" i="91"/>
  <c r="N188" i="91"/>
  <c r="P188" i="91"/>
  <c r="N180" i="91"/>
  <c r="P180" i="91"/>
  <c r="N170" i="91"/>
  <c r="P170" i="91"/>
  <c r="N162" i="91"/>
  <c r="P162" i="91"/>
  <c r="N154" i="91"/>
  <c r="P154" i="91"/>
  <c r="N146" i="91"/>
  <c r="P146" i="91"/>
  <c r="N136" i="91"/>
  <c r="P136" i="91"/>
  <c r="N128" i="91"/>
  <c r="P128" i="91"/>
  <c r="N119" i="91"/>
  <c r="P119" i="91"/>
  <c r="N111" i="91"/>
  <c r="P111" i="91"/>
  <c r="N102" i="91"/>
  <c r="P102" i="91"/>
  <c r="N93" i="91"/>
  <c r="P93" i="91"/>
  <c r="N84" i="91"/>
  <c r="P84" i="91"/>
  <c r="N76" i="91"/>
  <c r="P76" i="91"/>
  <c r="N68" i="91"/>
  <c r="P68" i="91"/>
  <c r="N60" i="91"/>
  <c r="P60" i="91"/>
  <c r="N52" i="91"/>
  <c r="P52" i="91"/>
  <c r="N39" i="91"/>
  <c r="P39" i="91"/>
  <c r="N31" i="91"/>
  <c r="P31" i="91"/>
  <c r="N23" i="91"/>
  <c r="P23" i="91"/>
  <c r="N15" i="91"/>
  <c r="P15" i="91"/>
  <c r="N7" i="91"/>
  <c r="P7" i="91"/>
  <c r="N267" i="90"/>
  <c r="P267" i="90"/>
  <c r="N259" i="90"/>
  <c r="P259" i="90"/>
  <c r="N251" i="90"/>
  <c r="P251" i="90"/>
  <c r="N243" i="90"/>
  <c r="P243" i="90"/>
  <c r="N235" i="90"/>
  <c r="P235" i="90"/>
  <c r="N227" i="90"/>
  <c r="P227" i="90"/>
  <c r="N219" i="90"/>
  <c r="P219" i="90"/>
  <c r="N211" i="90"/>
  <c r="P211" i="90"/>
  <c r="N203" i="90"/>
  <c r="P203" i="90"/>
  <c r="N195" i="90"/>
  <c r="P195" i="90"/>
  <c r="N187" i="90"/>
  <c r="P187" i="90"/>
  <c r="N179" i="90"/>
  <c r="P179" i="90"/>
  <c r="N169" i="90"/>
  <c r="P169" i="90"/>
  <c r="N161" i="90"/>
  <c r="P161" i="90"/>
  <c r="N153" i="90"/>
  <c r="P153" i="90"/>
  <c r="N145" i="90"/>
  <c r="P145" i="90"/>
  <c r="N135" i="90"/>
  <c r="P135" i="90"/>
  <c r="N127" i="90"/>
  <c r="P127" i="90"/>
  <c r="N118" i="90"/>
  <c r="P118" i="90"/>
  <c r="N110" i="90"/>
  <c r="P110" i="90"/>
  <c r="N101" i="90"/>
  <c r="P101" i="90"/>
  <c r="N92" i="90"/>
  <c r="P92" i="90"/>
  <c r="N83" i="90"/>
  <c r="P83" i="90"/>
  <c r="N75" i="90"/>
  <c r="P75" i="90"/>
  <c r="N67" i="90"/>
  <c r="P67" i="90"/>
  <c r="N59" i="90"/>
  <c r="P59" i="90"/>
  <c r="N51" i="90"/>
  <c r="P51" i="90"/>
  <c r="N38" i="90"/>
  <c r="P38" i="90"/>
  <c r="N30" i="90"/>
  <c r="P30" i="90"/>
  <c r="N22" i="90"/>
  <c r="P22" i="90"/>
  <c r="N14" i="90"/>
  <c r="P14" i="90"/>
  <c r="N6" i="90"/>
  <c r="P6" i="90"/>
  <c r="N266" i="89"/>
  <c r="P266" i="89"/>
  <c r="N258" i="89"/>
  <c r="P258" i="89"/>
  <c r="N250" i="89"/>
  <c r="P250" i="89"/>
  <c r="N242" i="89"/>
  <c r="P242" i="89"/>
  <c r="N234" i="89"/>
  <c r="P234" i="89"/>
  <c r="N226" i="89"/>
  <c r="P226" i="89"/>
  <c r="N218" i="89"/>
  <c r="P218" i="89"/>
  <c r="N210" i="89"/>
  <c r="P210" i="89"/>
  <c r="N202" i="89"/>
  <c r="P202" i="89"/>
  <c r="N194" i="89"/>
  <c r="P194" i="89"/>
  <c r="N186" i="89"/>
  <c r="P186" i="89"/>
  <c r="N176" i="89"/>
  <c r="P176" i="89"/>
  <c r="N168" i="89"/>
  <c r="P168" i="89"/>
  <c r="N160" i="89"/>
  <c r="P160" i="89"/>
  <c r="N152" i="89"/>
  <c r="P152" i="89"/>
  <c r="N144" i="89"/>
  <c r="P144" i="89"/>
  <c r="N134" i="89"/>
  <c r="P134" i="89"/>
  <c r="N125" i="89"/>
  <c r="P125" i="89"/>
  <c r="N117" i="89"/>
  <c r="P117" i="89"/>
  <c r="N108" i="89"/>
  <c r="P108" i="89"/>
  <c r="N100" i="89"/>
  <c r="P100" i="89"/>
  <c r="N91" i="89"/>
  <c r="P91" i="89"/>
  <c r="N82" i="89"/>
  <c r="P82" i="89"/>
  <c r="N74" i="89"/>
  <c r="P74" i="89"/>
  <c r="N66" i="89"/>
  <c r="P66" i="89"/>
  <c r="N58" i="89"/>
  <c r="P58" i="89"/>
  <c r="N50" i="89"/>
  <c r="P50" i="89"/>
  <c r="N37" i="89"/>
  <c r="P37" i="89"/>
  <c r="N29" i="89"/>
  <c r="P29" i="89"/>
  <c r="N21" i="89"/>
  <c r="P21" i="89"/>
  <c r="N13" i="89"/>
  <c r="P13" i="89"/>
  <c r="N265" i="88"/>
  <c r="P265" i="88"/>
  <c r="N257" i="88"/>
  <c r="P257" i="88"/>
  <c r="N249" i="88"/>
  <c r="P249" i="88"/>
  <c r="N241" i="88"/>
  <c r="P241" i="88"/>
  <c r="N233" i="88"/>
  <c r="P233" i="88"/>
  <c r="N225" i="88"/>
  <c r="P225" i="88"/>
  <c r="N217" i="88"/>
  <c r="P217" i="88"/>
  <c r="N209" i="88"/>
  <c r="P209" i="88"/>
  <c r="N201" i="88"/>
  <c r="P201" i="88"/>
  <c r="N193" i="88"/>
  <c r="P193" i="88"/>
  <c r="N185" i="88"/>
  <c r="P185" i="88"/>
  <c r="N175" i="88"/>
  <c r="P175" i="88"/>
  <c r="N167" i="88"/>
  <c r="P167" i="88"/>
  <c r="N159" i="88"/>
  <c r="P159" i="88"/>
  <c r="N151" i="88"/>
  <c r="P151" i="88"/>
  <c r="N143" i="88"/>
  <c r="P143" i="88"/>
  <c r="N133" i="88"/>
  <c r="P133" i="88"/>
  <c r="N124" i="88"/>
  <c r="P124" i="88"/>
  <c r="N116" i="88"/>
  <c r="P116" i="88"/>
  <c r="N107" i="88"/>
  <c r="P107" i="88"/>
  <c r="N98" i="88"/>
  <c r="P98" i="88"/>
  <c r="N90" i="88"/>
  <c r="P90" i="88"/>
  <c r="N81" i="88"/>
  <c r="P81" i="88"/>
  <c r="N73" i="88"/>
  <c r="P73" i="88"/>
  <c r="N65" i="88"/>
  <c r="P65" i="88"/>
  <c r="N57" i="88"/>
  <c r="P57" i="88"/>
  <c r="N46" i="88"/>
  <c r="P46" i="88"/>
  <c r="N36" i="88"/>
  <c r="P36" i="88"/>
  <c r="N28" i="88"/>
  <c r="P28" i="88"/>
  <c r="N20" i="88"/>
  <c r="P20" i="88"/>
  <c r="N12" i="88"/>
  <c r="P12" i="88"/>
  <c r="N264" i="87"/>
  <c r="P264" i="87"/>
  <c r="N256" i="87"/>
  <c r="P256" i="87"/>
  <c r="N248" i="87"/>
  <c r="P248" i="87"/>
  <c r="N240" i="87"/>
  <c r="P240" i="87"/>
  <c r="N232" i="87"/>
  <c r="P232" i="87"/>
  <c r="N224" i="87"/>
  <c r="P224" i="87"/>
  <c r="N216" i="87"/>
  <c r="P216" i="87"/>
  <c r="N208" i="87"/>
  <c r="P208" i="87"/>
  <c r="N200" i="87"/>
  <c r="P200" i="87"/>
  <c r="N192" i="87"/>
  <c r="P192" i="87"/>
  <c r="N184" i="87"/>
  <c r="P184" i="87"/>
  <c r="N174" i="87"/>
  <c r="P174" i="87"/>
  <c r="N166" i="87"/>
  <c r="P166" i="87"/>
  <c r="N158" i="87"/>
  <c r="P158" i="87"/>
  <c r="N150" i="87"/>
  <c r="P150" i="87"/>
  <c r="N142" i="87"/>
  <c r="P142" i="87"/>
  <c r="N132" i="87"/>
  <c r="P132" i="87"/>
  <c r="N123" i="87"/>
  <c r="P123" i="87"/>
  <c r="N115" i="87"/>
  <c r="P115" i="87"/>
  <c r="N106" i="87"/>
  <c r="P106" i="87"/>
  <c r="N97" i="87"/>
  <c r="P97" i="87"/>
  <c r="N89" i="87"/>
  <c r="P89" i="87"/>
  <c r="N80" i="87"/>
  <c r="P80" i="87"/>
  <c r="N72" i="87"/>
  <c r="P72" i="87"/>
  <c r="N64" i="87"/>
  <c r="P64" i="87"/>
  <c r="N56" i="87"/>
  <c r="P56" i="87"/>
  <c r="N44" i="87"/>
  <c r="P44" i="87"/>
  <c r="N35" i="87"/>
  <c r="P35" i="87"/>
  <c r="N27" i="87"/>
  <c r="P27" i="87"/>
  <c r="N19" i="87"/>
  <c r="P19" i="87"/>
  <c r="N11" i="87"/>
  <c r="P11" i="87"/>
  <c r="N263" i="86"/>
  <c r="P263" i="86"/>
  <c r="N255" i="86"/>
  <c r="P255" i="86"/>
  <c r="N247" i="86"/>
  <c r="P247" i="86"/>
  <c r="N239" i="86"/>
  <c r="P239" i="86"/>
  <c r="N231" i="86"/>
  <c r="P231" i="86"/>
  <c r="N223" i="86"/>
  <c r="P223" i="86"/>
  <c r="N215" i="86"/>
  <c r="P215" i="86"/>
  <c r="N207" i="86"/>
  <c r="P207" i="86"/>
  <c r="N199" i="86"/>
  <c r="P199" i="86"/>
  <c r="N191" i="86"/>
  <c r="P191" i="86"/>
  <c r="N183" i="86"/>
  <c r="P183" i="86"/>
  <c r="N173" i="86"/>
  <c r="P173" i="86"/>
  <c r="N165" i="86"/>
  <c r="P165" i="86"/>
  <c r="N157" i="86"/>
  <c r="P157" i="86"/>
  <c r="N149" i="86"/>
  <c r="P149" i="86"/>
  <c r="N141" i="86"/>
  <c r="P141" i="86"/>
  <c r="N131" i="86"/>
  <c r="P131" i="86"/>
  <c r="N122" i="86"/>
  <c r="P122" i="86"/>
  <c r="N114" i="86"/>
  <c r="P114" i="86"/>
  <c r="N105" i="86"/>
  <c r="P105" i="86"/>
  <c r="N96" i="86"/>
  <c r="P96" i="86"/>
  <c r="N88" i="86"/>
  <c r="P88" i="86"/>
  <c r="N79" i="86"/>
  <c r="P79" i="86"/>
  <c r="N71" i="86"/>
  <c r="P71" i="86"/>
  <c r="N63" i="86"/>
  <c r="P63" i="86"/>
  <c r="N55" i="86"/>
  <c r="P55" i="86"/>
  <c r="N43" i="86"/>
  <c r="P43" i="86"/>
  <c r="N34" i="86"/>
  <c r="P34" i="86"/>
  <c r="N26" i="86"/>
  <c r="P26" i="86"/>
  <c r="N18" i="86"/>
  <c r="P18" i="86"/>
  <c r="N10" i="86"/>
  <c r="P10" i="86"/>
  <c r="N270" i="85"/>
  <c r="P270" i="85"/>
  <c r="N262" i="85"/>
  <c r="P262" i="85"/>
  <c r="N254" i="85"/>
  <c r="P254" i="85"/>
  <c r="N246" i="85"/>
  <c r="P246" i="85"/>
  <c r="N238" i="85"/>
  <c r="P238" i="85"/>
  <c r="N230" i="85"/>
  <c r="P230" i="85"/>
  <c r="N222" i="85"/>
  <c r="P222" i="85"/>
  <c r="N214" i="85"/>
  <c r="P214" i="85"/>
  <c r="N206" i="85"/>
  <c r="P206" i="85"/>
  <c r="N198" i="85"/>
  <c r="P198" i="85"/>
  <c r="N190" i="85"/>
  <c r="P190" i="85"/>
  <c r="N182" i="85"/>
  <c r="P182" i="85"/>
  <c r="N172" i="85"/>
  <c r="P172" i="85"/>
  <c r="N164" i="85"/>
  <c r="P164" i="85"/>
  <c r="N156" i="85"/>
  <c r="P156" i="85"/>
  <c r="N148" i="85"/>
  <c r="P148" i="85"/>
  <c r="N138" i="85"/>
  <c r="P138" i="85"/>
  <c r="N130" i="85"/>
  <c r="P130" i="85"/>
  <c r="N121" i="85"/>
  <c r="P121" i="85"/>
  <c r="N113" i="85"/>
  <c r="P113" i="85"/>
  <c r="N104" i="85"/>
  <c r="P104" i="85"/>
  <c r="N95" i="85"/>
  <c r="P95" i="85"/>
  <c r="N86" i="85"/>
  <c r="P86" i="85"/>
  <c r="N78" i="85"/>
  <c r="P78" i="85"/>
  <c r="N70" i="85"/>
  <c r="P70" i="85"/>
  <c r="N62" i="85"/>
  <c r="P62" i="85"/>
  <c r="N54" i="85"/>
  <c r="P54" i="85"/>
  <c r="N42" i="85"/>
  <c r="P42" i="85"/>
  <c r="N33" i="85"/>
  <c r="P33" i="85"/>
  <c r="N25" i="85"/>
  <c r="P25" i="85"/>
  <c r="N17" i="85"/>
  <c r="P17" i="85"/>
  <c r="N9" i="85"/>
  <c r="P9" i="85"/>
  <c r="N269" i="84"/>
  <c r="P269" i="84"/>
  <c r="N261" i="84"/>
  <c r="P261" i="84"/>
  <c r="N253" i="84"/>
  <c r="P253" i="84"/>
  <c r="N245" i="84"/>
  <c r="P245" i="84"/>
  <c r="N237" i="84"/>
  <c r="P237" i="84"/>
  <c r="N229" i="84"/>
  <c r="P229" i="84"/>
  <c r="N221" i="84"/>
  <c r="P221" i="84"/>
  <c r="N213" i="84"/>
  <c r="P213" i="84"/>
  <c r="N205" i="84"/>
  <c r="P205" i="84"/>
  <c r="N197" i="84"/>
  <c r="P197" i="84"/>
  <c r="N189" i="84"/>
  <c r="P189" i="84"/>
  <c r="N181" i="84"/>
  <c r="P181" i="84"/>
  <c r="N171" i="84"/>
  <c r="P171" i="84"/>
  <c r="N163" i="84"/>
  <c r="P163" i="84"/>
  <c r="N155" i="84"/>
  <c r="P155" i="84"/>
  <c r="N147" i="84"/>
  <c r="P147" i="84"/>
  <c r="N137" i="84"/>
  <c r="P137" i="84"/>
  <c r="N129" i="84"/>
  <c r="P129" i="84"/>
  <c r="N120" i="84"/>
  <c r="P120" i="84"/>
  <c r="N112" i="84"/>
  <c r="P112" i="84"/>
  <c r="N103" i="84"/>
  <c r="P103" i="84"/>
  <c r="N94" i="84"/>
  <c r="P94" i="84"/>
  <c r="N85" i="84"/>
  <c r="P85" i="84"/>
  <c r="N77" i="84"/>
  <c r="P77" i="84"/>
  <c r="N69" i="84"/>
  <c r="P69" i="84"/>
  <c r="N61" i="84"/>
  <c r="P61" i="84"/>
  <c r="N53" i="84"/>
  <c r="P53" i="84"/>
  <c r="N40" i="84"/>
  <c r="P40" i="84"/>
  <c r="N32" i="84"/>
  <c r="P32" i="84"/>
  <c r="N24" i="84"/>
  <c r="P24" i="84"/>
  <c r="N16" i="84"/>
  <c r="P16" i="84"/>
  <c r="N8" i="84"/>
  <c r="P8" i="84"/>
  <c r="N268" i="83"/>
  <c r="P268" i="83"/>
  <c r="N260" i="83"/>
  <c r="P260" i="83"/>
  <c r="N252" i="83"/>
  <c r="P252" i="83"/>
  <c r="N244" i="83"/>
  <c r="P244" i="83"/>
  <c r="N236" i="83"/>
  <c r="P236" i="83"/>
  <c r="N228" i="83"/>
  <c r="P228" i="83"/>
  <c r="N220" i="83"/>
  <c r="P220" i="83"/>
  <c r="N212" i="83"/>
  <c r="P212" i="83"/>
  <c r="N204" i="83"/>
  <c r="P204" i="83"/>
  <c r="N196" i="83"/>
  <c r="P196" i="83"/>
  <c r="N188" i="83"/>
  <c r="P188" i="83"/>
  <c r="N180" i="83"/>
  <c r="P180" i="83"/>
  <c r="N170" i="83"/>
  <c r="P170" i="83"/>
  <c r="N162" i="83"/>
  <c r="P162" i="83"/>
  <c r="N154" i="83"/>
  <c r="P154" i="83"/>
  <c r="N146" i="83"/>
  <c r="P146" i="83"/>
  <c r="N136" i="83"/>
  <c r="P136" i="83"/>
  <c r="N128" i="83"/>
  <c r="P128" i="83"/>
  <c r="N119" i="83"/>
  <c r="P119" i="83"/>
  <c r="N111" i="83"/>
  <c r="P111" i="83"/>
  <c r="N102" i="83"/>
  <c r="P102" i="83"/>
  <c r="N93" i="83"/>
  <c r="P93" i="83"/>
  <c r="N84" i="83"/>
  <c r="P84" i="83"/>
  <c r="N76" i="83"/>
  <c r="P76" i="83"/>
  <c r="N68" i="83"/>
  <c r="P68" i="83"/>
  <c r="N60" i="83"/>
  <c r="P60" i="83"/>
  <c r="N52" i="83"/>
  <c r="P52" i="83"/>
  <c r="N39" i="83"/>
  <c r="P39" i="83"/>
  <c r="N31" i="83"/>
  <c r="P31" i="83"/>
  <c r="N23" i="83"/>
  <c r="P23" i="83"/>
  <c r="N15" i="83"/>
  <c r="P15" i="83"/>
  <c r="N7" i="83"/>
  <c r="P7" i="83"/>
  <c r="N267" i="82"/>
  <c r="P267" i="82"/>
  <c r="N259" i="82"/>
  <c r="P259" i="82"/>
  <c r="N251" i="82"/>
  <c r="P251" i="82"/>
  <c r="N243" i="82"/>
  <c r="P243" i="82"/>
  <c r="N235" i="82"/>
  <c r="P235" i="82"/>
  <c r="N227" i="82"/>
  <c r="P227" i="82"/>
  <c r="N219" i="82"/>
  <c r="P219" i="82"/>
  <c r="N211" i="82"/>
  <c r="P211" i="82"/>
  <c r="N203" i="82"/>
  <c r="P203" i="82"/>
  <c r="N195" i="82"/>
  <c r="P195" i="82"/>
  <c r="N187" i="82"/>
  <c r="P187" i="82"/>
  <c r="N179" i="82"/>
  <c r="P179" i="82"/>
  <c r="N169" i="82"/>
  <c r="P169" i="82"/>
  <c r="N161" i="82"/>
  <c r="P161" i="82"/>
  <c r="N153" i="82"/>
  <c r="P153" i="82"/>
  <c r="N145" i="82"/>
  <c r="P145" i="82"/>
  <c r="N135" i="82"/>
  <c r="P135" i="82"/>
  <c r="N127" i="82"/>
  <c r="P127" i="82"/>
  <c r="N118" i="82"/>
  <c r="P118" i="82"/>
  <c r="N110" i="82"/>
  <c r="P110" i="82"/>
  <c r="N101" i="82"/>
  <c r="P101" i="82"/>
  <c r="N92" i="82"/>
  <c r="P92" i="82"/>
  <c r="N83" i="82"/>
  <c r="P83" i="82"/>
  <c r="N75" i="82"/>
  <c r="P75" i="82"/>
  <c r="N67" i="82"/>
  <c r="P67" i="82"/>
  <c r="N59" i="82"/>
  <c r="P59" i="82"/>
  <c r="N51" i="82"/>
  <c r="P51" i="82"/>
  <c r="N38" i="82"/>
  <c r="P38" i="82"/>
  <c r="N30" i="82"/>
  <c r="P30" i="82"/>
  <c r="N22" i="82"/>
  <c r="P22" i="82"/>
  <c r="N14" i="82"/>
  <c r="P14" i="82"/>
  <c r="N6" i="82"/>
  <c r="P6" i="82"/>
  <c r="N266" i="81"/>
  <c r="P266" i="81"/>
  <c r="N258" i="81"/>
  <c r="P258" i="81"/>
  <c r="N250" i="81"/>
  <c r="P250" i="81"/>
  <c r="N242" i="81"/>
  <c r="P242" i="81"/>
  <c r="N234" i="81"/>
  <c r="P234" i="81"/>
  <c r="N226" i="81"/>
  <c r="P226" i="81"/>
  <c r="N218" i="81"/>
  <c r="P218" i="81"/>
  <c r="N210" i="81"/>
  <c r="P210" i="81"/>
  <c r="N202" i="81"/>
  <c r="P202" i="81"/>
  <c r="N194" i="81"/>
  <c r="P194" i="81"/>
  <c r="N186" i="81"/>
  <c r="P186" i="81"/>
  <c r="N176" i="81"/>
  <c r="P176" i="81"/>
  <c r="N168" i="81"/>
  <c r="P168" i="81"/>
  <c r="N160" i="81"/>
  <c r="P160" i="81"/>
  <c r="N152" i="81"/>
  <c r="P152" i="81"/>
  <c r="N144" i="81"/>
  <c r="P144" i="81"/>
  <c r="N134" i="81"/>
  <c r="P134" i="81"/>
  <c r="N125" i="81"/>
  <c r="P125" i="81"/>
  <c r="N117" i="81"/>
  <c r="P117" i="81"/>
  <c r="N108" i="81"/>
  <c r="P108" i="81"/>
  <c r="N100" i="81"/>
  <c r="P100" i="81"/>
  <c r="N91" i="81"/>
  <c r="P91" i="81"/>
  <c r="N82" i="81"/>
  <c r="P82" i="81"/>
  <c r="N74" i="81"/>
  <c r="P74" i="81"/>
  <c r="N66" i="81"/>
  <c r="P66" i="81"/>
  <c r="N58" i="81"/>
  <c r="P58" i="81"/>
  <c r="N50" i="81"/>
  <c r="P50" i="81"/>
  <c r="N37" i="81"/>
  <c r="P37" i="81"/>
  <c r="N29" i="81"/>
  <c r="P29" i="81"/>
  <c r="N21" i="81"/>
  <c r="P21" i="81"/>
  <c r="N13" i="81"/>
  <c r="P13" i="81"/>
  <c r="N265" i="80"/>
  <c r="P265" i="80"/>
  <c r="N257" i="80"/>
  <c r="P257" i="80"/>
  <c r="N249" i="80"/>
  <c r="P249" i="80"/>
  <c r="N241" i="80"/>
  <c r="P241" i="80"/>
  <c r="N233" i="80"/>
  <c r="P233" i="80"/>
  <c r="N225" i="80"/>
  <c r="P225" i="80"/>
  <c r="N217" i="80"/>
  <c r="P217" i="80"/>
  <c r="N209" i="80"/>
  <c r="P209" i="80"/>
  <c r="N201" i="80"/>
  <c r="P201" i="80"/>
  <c r="N193" i="80"/>
  <c r="P193" i="80"/>
  <c r="N185" i="80"/>
  <c r="P185" i="80"/>
  <c r="N175" i="80"/>
  <c r="P175" i="80"/>
  <c r="N167" i="80"/>
  <c r="P167" i="80"/>
  <c r="N159" i="80"/>
  <c r="P159" i="80"/>
  <c r="N151" i="80"/>
  <c r="P151" i="80"/>
  <c r="N143" i="80"/>
  <c r="P143" i="80"/>
  <c r="N133" i="80"/>
  <c r="P133" i="80"/>
  <c r="N124" i="80"/>
  <c r="P124" i="80"/>
  <c r="N116" i="80"/>
  <c r="P116" i="80"/>
  <c r="N107" i="80"/>
  <c r="P107" i="80"/>
  <c r="N98" i="80"/>
  <c r="P98" i="80"/>
  <c r="N90" i="80"/>
  <c r="P90" i="80"/>
  <c r="N81" i="80"/>
  <c r="P81" i="80"/>
  <c r="N73" i="80"/>
  <c r="P73" i="80"/>
  <c r="N65" i="80"/>
  <c r="P65" i="80"/>
  <c r="N57" i="80"/>
  <c r="P57" i="80"/>
  <c r="N46" i="80"/>
  <c r="P46" i="80"/>
  <c r="N36" i="80"/>
  <c r="P36" i="80"/>
  <c r="N28" i="80"/>
  <c r="P28" i="80"/>
  <c r="N20" i="80"/>
  <c r="P20" i="80"/>
  <c r="N12" i="80"/>
  <c r="P12" i="80"/>
  <c r="N264" i="79"/>
  <c r="P264" i="79"/>
  <c r="N256" i="79"/>
  <c r="P256" i="79"/>
  <c r="N248" i="79"/>
  <c r="P248" i="79"/>
  <c r="N240" i="79"/>
  <c r="P240" i="79"/>
  <c r="N232" i="79"/>
  <c r="P232" i="79"/>
  <c r="N224" i="79"/>
  <c r="P224" i="79"/>
  <c r="N216" i="79"/>
  <c r="P216" i="79"/>
  <c r="N208" i="79"/>
  <c r="P208" i="79"/>
  <c r="N200" i="79"/>
  <c r="P200" i="79"/>
  <c r="N192" i="79"/>
  <c r="P192" i="79"/>
  <c r="N184" i="79"/>
  <c r="P184" i="79"/>
  <c r="N174" i="79"/>
  <c r="P174" i="79"/>
  <c r="N166" i="79"/>
  <c r="P166" i="79"/>
  <c r="N158" i="79"/>
  <c r="P158" i="79"/>
  <c r="N150" i="79"/>
  <c r="P150" i="79"/>
  <c r="N142" i="79"/>
  <c r="P142" i="79"/>
  <c r="N132" i="79"/>
  <c r="P132" i="79"/>
  <c r="N123" i="79"/>
  <c r="P123" i="79"/>
  <c r="N115" i="79"/>
  <c r="P115" i="79"/>
  <c r="N106" i="79"/>
  <c r="P106" i="79"/>
  <c r="N97" i="79"/>
  <c r="P97" i="79"/>
  <c r="N89" i="79"/>
  <c r="P89" i="79"/>
  <c r="N80" i="79"/>
  <c r="P80" i="79"/>
  <c r="N72" i="79"/>
  <c r="P72" i="79"/>
  <c r="N64" i="79"/>
  <c r="P64" i="79"/>
  <c r="N56" i="79"/>
  <c r="P56" i="79"/>
  <c r="N44" i="79"/>
  <c r="P44" i="79"/>
  <c r="N35" i="79"/>
  <c r="P35" i="79"/>
  <c r="N27" i="79"/>
  <c r="P27" i="79"/>
  <c r="N19" i="79"/>
  <c r="P19" i="79"/>
  <c r="N11" i="79"/>
  <c r="P11" i="79"/>
  <c r="N263" i="78"/>
  <c r="P263" i="78"/>
  <c r="N255" i="78"/>
  <c r="P255" i="78"/>
  <c r="N247" i="78"/>
  <c r="P247" i="78"/>
  <c r="N239" i="78"/>
  <c r="P239" i="78"/>
  <c r="N231" i="78"/>
  <c r="P231" i="78"/>
  <c r="N223" i="78"/>
  <c r="P223" i="78"/>
  <c r="N215" i="78"/>
  <c r="P215" i="78"/>
  <c r="N207" i="78"/>
  <c r="P207" i="78"/>
  <c r="N199" i="78"/>
  <c r="P199" i="78"/>
  <c r="N191" i="78"/>
  <c r="P191" i="78"/>
  <c r="N183" i="78"/>
  <c r="P183" i="78"/>
  <c r="N173" i="78"/>
  <c r="P173" i="78"/>
  <c r="N165" i="78"/>
  <c r="P165" i="78"/>
  <c r="N157" i="78"/>
  <c r="P157" i="78"/>
  <c r="N149" i="78"/>
  <c r="P149" i="78"/>
  <c r="N141" i="78"/>
  <c r="P141" i="78"/>
  <c r="N131" i="78"/>
  <c r="P131" i="78"/>
  <c r="N122" i="78"/>
  <c r="P122" i="78"/>
  <c r="N114" i="78"/>
  <c r="P114" i="78"/>
  <c r="N105" i="78"/>
  <c r="P105" i="78"/>
  <c r="N96" i="78"/>
  <c r="P96" i="78"/>
  <c r="N88" i="78"/>
  <c r="P88" i="78"/>
  <c r="N79" i="78"/>
  <c r="P79" i="78"/>
  <c r="N71" i="78"/>
  <c r="P71" i="78"/>
  <c r="N63" i="78"/>
  <c r="P63" i="78"/>
  <c r="N55" i="78"/>
  <c r="P55" i="78"/>
  <c r="N43" i="78"/>
  <c r="P43" i="78"/>
  <c r="N34" i="78"/>
  <c r="P34" i="78"/>
  <c r="N26" i="78"/>
  <c r="P26" i="78"/>
  <c r="N18" i="78"/>
  <c r="P18" i="78"/>
  <c r="N10" i="78"/>
  <c r="P10" i="78"/>
  <c r="N270" i="77"/>
  <c r="P270" i="77"/>
  <c r="N262" i="77"/>
  <c r="P262" i="77"/>
  <c r="N254" i="77"/>
  <c r="P254" i="77"/>
  <c r="N246" i="77"/>
  <c r="P246" i="77"/>
  <c r="N238" i="77"/>
  <c r="P238" i="77"/>
  <c r="N230" i="77"/>
  <c r="P230" i="77"/>
  <c r="N222" i="77"/>
  <c r="P222" i="77"/>
  <c r="N214" i="77"/>
  <c r="P214" i="77"/>
  <c r="N206" i="77"/>
  <c r="P206" i="77"/>
  <c r="N198" i="77"/>
  <c r="P198" i="77"/>
  <c r="N190" i="77"/>
  <c r="P190" i="77"/>
  <c r="N182" i="77"/>
  <c r="P182" i="77"/>
  <c r="N172" i="77"/>
  <c r="P172" i="77"/>
  <c r="N164" i="77"/>
  <c r="P164" i="77"/>
  <c r="N156" i="77"/>
  <c r="P156" i="77"/>
  <c r="N148" i="77"/>
  <c r="P148" i="77"/>
  <c r="N138" i="77"/>
  <c r="P138" i="77"/>
  <c r="N130" i="77"/>
  <c r="P130" i="77"/>
  <c r="N121" i="77"/>
  <c r="P121" i="77"/>
  <c r="N113" i="77"/>
  <c r="P113" i="77"/>
  <c r="N104" i="77"/>
  <c r="P104" i="77"/>
  <c r="N95" i="77"/>
  <c r="P95" i="77"/>
  <c r="N86" i="77"/>
  <c r="P86" i="77"/>
  <c r="N78" i="77"/>
  <c r="P78" i="77"/>
  <c r="N70" i="77"/>
  <c r="P70" i="77"/>
  <c r="N62" i="77"/>
  <c r="P62" i="77"/>
  <c r="N54" i="77"/>
  <c r="P54" i="77"/>
  <c r="N42" i="77"/>
  <c r="P42" i="77"/>
  <c r="N33" i="77"/>
  <c r="P33" i="77"/>
  <c r="N25" i="77"/>
  <c r="P25" i="77"/>
  <c r="N17" i="77"/>
  <c r="P17" i="77"/>
  <c r="N9" i="77"/>
  <c r="P9" i="77"/>
  <c r="N269" i="76"/>
  <c r="P269" i="76"/>
  <c r="N261" i="76"/>
  <c r="P261" i="76"/>
  <c r="N253" i="76"/>
  <c r="P253" i="76"/>
  <c r="N245" i="76"/>
  <c r="P245" i="76"/>
  <c r="N237" i="76"/>
  <c r="P237" i="76"/>
  <c r="N229" i="76"/>
  <c r="P229" i="76"/>
  <c r="N221" i="76"/>
  <c r="P221" i="76"/>
  <c r="N213" i="76"/>
  <c r="P213" i="76"/>
  <c r="N205" i="76"/>
  <c r="P205" i="76"/>
  <c r="N197" i="76"/>
  <c r="P197" i="76"/>
  <c r="N189" i="76"/>
  <c r="P189" i="76"/>
  <c r="N181" i="76"/>
  <c r="P181" i="76"/>
  <c r="N171" i="76"/>
  <c r="P171" i="76"/>
  <c r="N163" i="76"/>
  <c r="P163" i="76"/>
  <c r="N155" i="76"/>
  <c r="P155" i="76"/>
  <c r="N147" i="76"/>
  <c r="P147" i="76"/>
  <c r="N137" i="76"/>
  <c r="P137" i="76"/>
  <c r="N129" i="76"/>
  <c r="P129" i="76"/>
  <c r="N120" i="76"/>
  <c r="P120" i="76"/>
  <c r="N112" i="76"/>
  <c r="P112" i="76"/>
  <c r="N103" i="76"/>
  <c r="P103" i="76"/>
  <c r="N94" i="76"/>
  <c r="P94" i="76"/>
  <c r="N85" i="76"/>
  <c r="P85" i="76"/>
  <c r="N77" i="76"/>
  <c r="P77" i="76"/>
  <c r="N69" i="76"/>
  <c r="P69" i="76"/>
  <c r="N61" i="76"/>
  <c r="P61" i="76"/>
  <c r="N53" i="76"/>
  <c r="P53" i="76"/>
  <c r="N40" i="76"/>
  <c r="P40" i="76"/>
  <c r="N32" i="76"/>
  <c r="P32" i="76"/>
  <c r="N24" i="76"/>
  <c r="P24" i="76"/>
  <c r="N16" i="76"/>
  <c r="P16" i="76"/>
  <c r="N8" i="76"/>
  <c r="P8" i="76"/>
  <c r="N268" i="75"/>
  <c r="P268" i="75"/>
  <c r="N260" i="75"/>
  <c r="P260" i="75"/>
  <c r="N252" i="75"/>
  <c r="P252" i="75"/>
  <c r="N244" i="75"/>
  <c r="P244" i="75"/>
  <c r="N236" i="75"/>
  <c r="P236" i="75"/>
  <c r="N228" i="75"/>
  <c r="P228" i="75"/>
  <c r="N220" i="75"/>
  <c r="P220" i="75"/>
  <c r="N212" i="75"/>
  <c r="P212" i="75"/>
  <c r="N204" i="75"/>
  <c r="P204" i="75"/>
  <c r="N196" i="75"/>
  <c r="P196" i="75"/>
  <c r="N188" i="75"/>
  <c r="P188" i="75"/>
  <c r="N180" i="75"/>
  <c r="P180" i="75"/>
  <c r="N170" i="75"/>
  <c r="P170" i="75"/>
  <c r="N162" i="75"/>
  <c r="P162" i="75"/>
  <c r="N154" i="75"/>
  <c r="P154" i="75"/>
  <c r="N146" i="75"/>
  <c r="P146" i="75"/>
  <c r="N136" i="75"/>
  <c r="P136" i="75"/>
  <c r="N128" i="75"/>
  <c r="P128" i="75"/>
  <c r="N119" i="75"/>
  <c r="P119" i="75"/>
  <c r="N111" i="75"/>
  <c r="P111" i="75"/>
  <c r="N102" i="75"/>
  <c r="P102" i="75"/>
  <c r="N93" i="75"/>
  <c r="P93" i="75"/>
  <c r="N84" i="75"/>
  <c r="P84" i="75"/>
  <c r="N76" i="75"/>
  <c r="P76" i="75"/>
  <c r="N68" i="75"/>
  <c r="P68" i="75"/>
  <c r="N60" i="75"/>
  <c r="P60" i="75"/>
  <c r="N52" i="75"/>
  <c r="P52" i="75"/>
  <c r="N39" i="75"/>
  <c r="P39" i="75"/>
  <c r="N31" i="75"/>
  <c r="P31" i="75"/>
  <c r="N23" i="75"/>
  <c r="P23" i="75"/>
  <c r="N15" i="75"/>
  <c r="P15" i="75"/>
  <c r="N7" i="75"/>
  <c r="P7" i="75"/>
  <c r="N267" i="74"/>
  <c r="P267" i="74"/>
  <c r="N259" i="74"/>
  <c r="P259" i="74"/>
  <c r="N251" i="74"/>
  <c r="P251" i="74"/>
  <c r="N243" i="74"/>
  <c r="P243" i="74"/>
  <c r="N235" i="74"/>
  <c r="P235" i="74"/>
  <c r="N227" i="74"/>
  <c r="P227" i="74"/>
  <c r="N219" i="74"/>
  <c r="P219" i="74"/>
  <c r="N211" i="74"/>
  <c r="P211" i="74"/>
  <c r="N203" i="74"/>
  <c r="P203" i="74"/>
  <c r="N195" i="74"/>
  <c r="P195" i="74"/>
  <c r="N187" i="74"/>
  <c r="P187" i="74"/>
  <c r="N179" i="74"/>
  <c r="P179" i="74"/>
  <c r="N169" i="74"/>
  <c r="P169" i="74"/>
  <c r="N161" i="74"/>
  <c r="P161" i="74"/>
  <c r="N153" i="74"/>
  <c r="P153" i="74"/>
  <c r="N145" i="74"/>
  <c r="P145" i="74"/>
  <c r="N135" i="74"/>
  <c r="P135" i="74"/>
  <c r="N127" i="74"/>
  <c r="P127" i="74"/>
  <c r="N118" i="74"/>
  <c r="P118" i="74"/>
  <c r="N110" i="74"/>
  <c r="P110" i="74"/>
  <c r="N101" i="74"/>
  <c r="P101" i="74"/>
  <c r="N92" i="74"/>
  <c r="P92" i="74"/>
  <c r="N83" i="74"/>
  <c r="P83" i="74"/>
  <c r="N75" i="74"/>
  <c r="P75" i="74"/>
  <c r="N67" i="74"/>
  <c r="P67" i="74"/>
  <c r="N59" i="74"/>
  <c r="P59" i="74"/>
  <c r="N51" i="74"/>
  <c r="P51" i="74"/>
  <c r="N38" i="74"/>
  <c r="P38" i="74"/>
  <c r="N30" i="74"/>
  <c r="P30" i="74"/>
  <c r="N22" i="74"/>
  <c r="P22" i="74"/>
  <c r="N14" i="74"/>
  <c r="P14" i="74"/>
  <c r="N6" i="74"/>
  <c r="P6" i="74"/>
  <c r="N266" i="73"/>
  <c r="P266" i="73"/>
  <c r="N258" i="73"/>
  <c r="P258" i="73"/>
  <c r="N250" i="73"/>
  <c r="P250" i="73"/>
  <c r="N242" i="73"/>
  <c r="P242" i="73"/>
  <c r="N234" i="73"/>
  <c r="P234" i="73"/>
  <c r="N226" i="73"/>
  <c r="P226" i="73"/>
  <c r="N218" i="73"/>
  <c r="P218" i="73"/>
  <c r="N210" i="73"/>
  <c r="P210" i="73"/>
  <c r="N202" i="73"/>
  <c r="P202" i="73"/>
  <c r="N194" i="73"/>
  <c r="P194" i="73"/>
  <c r="N186" i="73"/>
  <c r="P186" i="73"/>
  <c r="N176" i="73"/>
  <c r="P176" i="73"/>
  <c r="N168" i="73"/>
  <c r="P168" i="73"/>
  <c r="N160" i="73"/>
  <c r="P160" i="73"/>
  <c r="N152" i="73"/>
  <c r="P152" i="73"/>
  <c r="N144" i="73"/>
  <c r="P144" i="73"/>
  <c r="N134" i="73"/>
  <c r="P134" i="73"/>
  <c r="N125" i="73"/>
  <c r="P125" i="73"/>
  <c r="N117" i="73"/>
  <c r="P117" i="73"/>
  <c r="N108" i="73"/>
  <c r="P108" i="73"/>
  <c r="N100" i="73"/>
  <c r="P100" i="73"/>
  <c r="N91" i="73"/>
  <c r="P91" i="73"/>
  <c r="N82" i="73"/>
  <c r="P82" i="73"/>
  <c r="N74" i="73"/>
  <c r="P74" i="73"/>
  <c r="N66" i="73"/>
  <c r="P66" i="73"/>
  <c r="N58" i="73"/>
  <c r="P58" i="73"/>
  <c r="N50" i="73"/>
  <c r="P50" i="73"/>
  <c r="N37" i="73"/>
  <c r="P37" i="73"/>
  <c r="N29" i="73"/>
  <c r="P29" i="73"/>
  <c r="N21" i="73"/>
  <c r="P21" i="73"/>
  <c r="N13" i="73"/>
  <c r="P13" i="73"/>
  <c r="N265" i="72"/>
  <c r="P265" i="72"/>
  <c r="N257" i="72"/>
  <c r="P257" i="72"/>
  <c r="N249" i="72"/>
  <c r="P249" i="72"/>
  <c r="P210" i="93"/>
  <c r="P144" i="93"/>
  <c r="P74" i="93"/>
  <c r="P225" i="92"/>
  <c r="P159" i="92"/>
  <c r="P90" i="92"/>
  <c r="P20" i="92"/>
  <c r="P240" i="91"/>
  <c r="P174" i="91"/>
  <c r="P106" i="91"/>
  <c r="P35" i="91"/>
  <c r="P255" i="90"/>
  <c r="P191" i="90"/>
  <c r="P63" i="90"/>
  <c r="P148" i="89"/>
  <c r="P260" i="88"/>
  <c r="N121" i="94"/>
  <c r="P121" i="94"/>
  <c r="N113" i="94"/>
  <c r="P113" i="94"/>
  <c r="N104" i="94"/>
  <c r="P104" i="94"/>
  <c r="N95" i="94"/>
  <c r="P95" i="94"/>
  <c r="N86" i="94"/>
  <c r="P86" i="94"/>
  <c r="N78" i="94"/>
  <c r="P78" i="94"/>
  <c r="N70" i="94"/>
  <c r="P70" i="94"/>
  <c r="N62" i="94"/>
  <c r="P62" i="94"/>
  <c r="N54" i="94"/>
  <c r="P54" i="94"/>
  <c r="N42" i="94"/>
  <c r="P42" i="94"/>
  <c r="N33" i="94"/>
  <c r="P33" i="94"/>
  <c r="N25" i="94"/>
  <c r="P25" i="94"/>
  <c r="N17" i="94"/>
  <c r="P17" i="94"/>
  <c r="N9" i="94"/>
  <c r="P9" i="94"/>
  <c r="N269" i="93"/>
  <c r="P269" i="93"/>
  <c r="N261" i="93"/>
  <c r="P261" i="93"/>
  <c r="N253" i="93"/>
  <c r="P253" i="93"/>
  <c r="N245" i="93"/>
  <c r="P245" i="93"/>
  <c r="N237" i="93"/>
  <c r="P237" i="93"/>
  <c r="N229" i="93"/>
  <c r="P229" i="93"/>
  <c r="N221" i="93"/>
  <c r="P221" i="93"/>
  <c r="N213" i="93"/>
  <c r="P213" i="93"/>
  <c r="N205" i="93"/>
  <c r="P205" i="93"/>
  <c r="N197" i="93"/>
  <c r="P197" i="93"/>
  <c r="N189" i="93"/>
  <c r="P189" i="93"/>
  <c r="N181" i="93"/>
  <c r="P181" i="93"/>
  <c r="N171" i="93"/>
  <c r="P171" i="93"/>
  <c r="N163" i="93"/>
  <c r="P163" i="93"/>
  <c r="N155" i="93"/>
  <c r="P155" i="93"/>
  <c r="N147" i="93"/>
  <c r="P147" i="93"/>
  <c r="N137" i="93"/>
  <c r="P137" i="93"/>
  <c r="N129" i="93"/>
  <c r="P129" i="93"/>
  <c r="P120" i="93"/>
  <c r="N120" i="93"/>
  <c r="N112" i="93"/>
  <c r="P112" i="93"/>
  <c r="N103" i="93"/>
  <c r="P103" i="93"/>
  <c r="N94" i="93"/>
  <c r="P94" i="93"/>
  <c r="N85" i="93"/>
  <c r="P85" i="93"/>
  <c r="N77" i="93"/>
  <c r="P77" i="93"/>
  <c r="N69" i="93"/>
  <c r="P69" i="93"/>
  <c r="N61" i="93"/>
  <c r="P61" i="93"/>
  <c r="N53" i="93"/>
  <c r="P53" i="93"/>
  <c r="N40" i="93"/>
  <c r="P40" i="93"/>
  <c r="N32" i="93"/>
  <c r="P32" i="93"/>
  <c r="N24" i="93"/>
  <c r="P24" i="93"/>
  <c r="N16" i="93"/>
  <c r="P16" i="93"/>
  <c r="N8" i="93"/>
  <c r="P8" i="93"/>
  <c r="N268" i="92"/>
  <c r="P268" i="92"/>
  <c r="N260" i="92"/>
  <c r="P260" i="92"/>
  <c r="N252" i="92"/>
  <c r="P252" i="92"/>
  <c r="N244" i="92"/>
  <c r="P244" i="92"/>
  <c r="N236" i="92"/>
  <c r="P236" i="92"/>
  <c r="N228" i="92"/>
  <c r="P228" i="92"/>
  <c r="N220" i="92"/>
  <c r="P220" i="92"/>
  <c r="N212" i="92"/>
  <c r="P212" i="92"/>
  <c r="N204" i="92"/>
  <c r="P204" i="92"/>
  <c r="N196" i="92"/>
  <c r="P196" i="92"/>
  <c r="N188" i="92"/>
  <c r="P188" i="92"/>
  <c r="N180" i="92"/>
  <c r="P180" i="92"/>
  <c r="N170" i="92"/>
  <c r="P170" i="92"/>
  <c r="N162" i="92"/>
  <c r="P162" i="92"/>
  <c r="N154" i="92"/>
  <c r="P154" i="92"/>
  <c r="N146" i="92"/>
  <c r="P146" i="92"/>
  <c r="N136" i="92"/>
  <c r="P136" i="92"/>
  <c r="N128" i="92"/>
  <c r="P128" i="92"/>
  <c r="N119" i="92"/>
  <c r="P119" i="92"/>
  <c r="N111" i="92"/>
  <c r="P111" i="92"/>
  <c r="N102" i="92"/>
  <c r="P102" i="92"/>
  <c r="N93" i="92"/>
  <c r="P93" i="92"/>
  <c r="N84" i="92"/>
  <c r="P84" i="92"/>
  <c r="N76" i="92"/>
  <c r="P76" i="92"/>
  <c r="N68" i="92"/>
  <c r="P68" i="92"/>
  <c r="N60" i="92"/>
  <c r="P60" i="92"/>
  <c r="N52" i="92"/>
  <c r="P52" i="92"/>
  <c r="N39" i="92"/>
  <c r="P39" i="92"/>
  <c r="N31" i="92"/>
  <c r="P31" i="92"/>
  <c r="N23" i="92"/>
  <c r="P23" i="92"/>
  <c r="N15" i="92"/>
  <c r="P15" i="92"/>
  <c r="N7" i="92"/>
  <c r="P7" i="92"/>
  <c r="N267" i="91"/>
  <c r="P267" i="91"/>
  <c r="N259" i="91"/>
  <c r="P259" i="91"/>
  <c r="N251" i="91"/>
  <c r="P251" i="91"/>
  <c r="N243" i="91"/>
  <c r="P243" i="91"/>
  <c r="N235" i="91"/>
  <c r="P235" i="91"/>
  <c r="N227" i="91"/>
  <c r="P227" i="91"/>
  <c r="N219" i="91"/>
  <c r="P219" i="91"/>
  <c r="N211" i="91"/>
  <c r="P211" i="91"/>
  <c r="N203" i="91"/>
  <c r="P203" i="91"/>
  <c r="N195" i="91"/>
  <c r="P195" i="91"/>
  <c r="N179" i="91"/>
  <c r="P179" i="91"/>
  <c r="N169" i="91"/>
  <c r="P169" i="91"/>
  <c r="N161" i="91"/>
  <c r="P161" i="91"/>
  <c r="N153" i="91"/>
  <c r="P153" i="91"/>
  <c r="N145" i="91"/>
  <c r="P145" i="91"/>
  <c r="N135" i="91"/>
  <c r="P135" i="91"/>
  <c r="N127" i="91"/>
  <c r="P127" i="91"/>
  <c r="N118" i="91"/>
  <c r="P118" i="91"/>
  <c r="N110" i="91"/>
  <c r="P110" i="91"/>
  <c r="N101" i="91"/>
  <c r="P101" i="91"/>
  <c r="N92" i="91"/>
  <c r="P92" i="91"/>
  <c r="N83" i="91"/>
  <c r="P83" i="91"/>
  <c r="N75" i="91"/>
  <c r="P75" i="91"/>
  <c r="N67" i="91"/>
  <c r="P67" i="91"/>
  <c r="N59" i="91"/>
  <c r="P59" i="91"/>
  <c r="N51" i="91"/>
  <c r="P51" i="91"/>
  <c r="N38" i="91"/>
  <c r="P38" i="91"/>
  <c r="N30" i="91"/>
  <c r="P30" i="91"/>
  <c r="N22" i="91"/>
  <c r="P22" i="91"/>
  <c r="N14" i="91"/>
  <c r="P14" i="91"/>
  <c r="N6" i="91"/>
  <c r="P6" i="91"/>
  <c r="N266" i="90"/>
  <c r="P266" i="90"/>
  <c r="N258" i="90"/>
  <c r="P258" i="90"/>
  <c r="N250" i="90"/>
  <c r="P250" i="90"/>
  <c r="N242" i="90"/>
  <c r="P242" i="90"/>
  <c r="N234" i="90"/>
  <c r="P234" i="90"/>
  <c r="N226" i="90"/>
  <c r="P226" i="90"/>
  <c r="N218" i="90"/>
  <c r="P218" i="90"/>
  <c r="N210" i="90"/>
  <c r="P210" i="90"/>
  <c r="N202" i="90"/>
  <c r="P202" i="90"/>
  <c r="N194" i="90"/>
  <c r="P194" i="90"/>
  <c r="N186" i="90"/>
  <c r="P186" i="90"/>
  <c r="N176" i="90"/>
  <c r="P176" i="90"/>
  <c r="N168" i="90"/>
  <c r="P168" i="90"/>
  <c r="N160" i="90"/>
  <c r="P160" i="90"/>
  <c r="N152" i="90"/>
  <c r="P152" i="90"/>
  <c r="N144" i="90"/>
  <c r="P144" i="90"/>
  <c r="N134" i="90"/>
  <c r="P134" i="90"/>
  <c r="N125" i="90"/>
  <c r="P125" i="90"/>
  <c r="N117" i="90"/>
  <c r="P117" i="90"/>
  <c r="N108" i="90"/>
  <c r="P108" i="90"/>
  <c r="N100" i="90"/>
  <c r="P100" i="90"/>
  <c r="N91" i="90"/>
  <c r="P91" i="90"/>
  <c r="N82" i="90"/>
  <c r="P82" i="90"/>
  <c r="N74" i="90"/>
  <c r="P74" i="90"/>
  <c r="N66" i="90"/>
  <c r="P66" i="90"/>
  <c r="N58" i="90"/>
  <c r="P58" i="90"/>
  <c r="N50" i="90"/>
  <c r="P50" i="90"/>
  <c r="N37" i="90"/>
  <c r="P37" i="90"/>
  <c r="N29" i="90"/>
  <c r="P29" i="90"/>
  <c r="N21" i="90"/>
  <c r="P21" i="90"/>
  <c r="N13" i="90"/>
  <c r="P13" i="90"/>
  <c r="N265" i="89"/>
  <c r="P265" i="89"/>
  <c r="N257" i="89"/>
  <c r="P257" i="89"/>
  <c r="N249" i="89"/>
  <c r="P249" i="89"/>
  <c r="N241" i="89"/>
  <c r="P241" i="89"/>
  <c r="N233" i="89"/>
  <c r="P233" i="89"/>
  <c r="N225" i="89"/>
  <c r="P225" i="89"/>
  <c r="N217" i="89"/>
  <c r="P217" i="89"/>
  <c r="N209" i="89"/>
  <c r="P209" i="89"/>
  <c r="N201" i="89"/>
  <c r="P201" i="89"/>
  <c r="N193" i="89"/>
  <c r="P193" i="89"/>
  <c r="N185" i="89"/>
  <c r="P185" i="89"/>
  <c r="N175" i="89"/>
  <c r="P175" i="89"/>
  <c r="N167" i="89"/>
  <c r="P167" i="89"/>
  <c r="N159" i="89"/>
  <c r="P159" i="89"/>
  <c r="N151" i="89"/>
  <c r="P151" i="89"/>
  <c r="N143" i="89"/>
  <c r="P143" i="89"/>
  <c r="N133" i="89"/>
  <c r="P133" i="89"/>
  <c r="N124" i="89"/>
  <c r="P124" i="89"/>
  <c r="N116" i="89"/>
  <c r="P116" i="89"/>
  <c r="N107" i="89"/>
  <c r="P107" i="89"/>
  <c r="N98" i="89"/>
  <c r="P98" i="89"/>
  <c r="N90" i="89"/>
  <c r="P90" i="89"/>
  <c r="N81" i="89"/>
  <c r="P81" i="89"/>
  <c r="N73" i="89"/>
  <c r="P73" i="89"/>
  <c r="N65" i="89"/>
  <c r="P65" i="89"/>
  <c r="N57" i="89"/>
  <c r="P57" i="89"/>
  <c r="N46" i="89"/>
  <c r="P46" i="89"/>
  <c r="N36" i="89"/>
  <c r="P36" i="89"/>
  <c r="N28" i="89"/>
  <c r="P28" i="89"/>
  <c r="N20" i="89"/>
  <c r="P20" i="89"/>
  <c r="N12" i="89"/>
  <c r="P12" i="89"/>
  <c r="N264" i="88"/>
  <c r="P264" i="88"/>
  <c r="N256" i="88"/>
  <c r="P256" i="88"/>
  <c r="N248" i="88"/>
  <c r="P248" i="88"/>
  <c r="N240" i="88"/>
  <c r="P240" i="88"/>
  <c r="N232" i="88"/>
  <c r="P232" i="88"/>
  <c r="N224" i="88"/>
  <c r="P224" i="88"/>
  <c r="N216" i="88"/>
  <c r="P216" i="88"/>
  <c r="N208" i="88"/>
  <c r="P208" i="88"/>
  <c r="N200" i="88"/>
  <c r="P200" i="88"/>
  <c r="N192" i="88"/>
  <c r="P192" i="88"/>
  <c r="N184" i="88"/>
  <c r="P184" i="88"/>
  <c r="N174" i="88"/>
  <c r="P174" i="88"/>
  <c r="N166" i="88"/>
  <c r="P166" i="88"/>
  <c r="N158" i="88"/>
  <c r="P158" i="88"/>
  <c r="N150" i="88"/>
  <c r="P150" i="88"/>
  <c r="N142" i="88"/>
  <c r="P142" i="88"/>
  <c r="N132" i="88"/>
  <c r="P132" i="88"/>
  <c r="N123" i="88"/>
  <c r="P123" i="88"/>
  <c r="N115" i="88"/>
  <c r="P115" i="88"/>
  <c r="N106" i="88"/>
  <c r="P106" i="88"/>
  <c r="N97" i="88"/>
  <c r="P97" i="88"/>
  <c r="N89" i="88"/>
  <c r="P89" i="88"/>
  <c r="N80" i="88"/>
  <c r="P80" i="88"/>
  <c r="N72" i="88"/>
  <c r="P72" i="88"/>
  <c r="N64" i="88"/>
  <c r="P64" i="88"/>
  <c r="N56" i="88"/>
  <c r="P56" i="88"/>
  <c r="N44" i="88"/>
  <c r="P44" i="88"/>
  <c r="N35" i="88"/>
  <c r="P35" i="88"/>
  <c r="N27" i="88"/>
  <c r="P27" i="88"/>
  <c r="N19" i="88"/>
  <c r="P19" i="88"/>
  <c r="N11" i="88"/>
  <c r="P11" i="88"/>
  <c r="N263" i="87"/>
  <c r="P263" i="87"/>
  <c r="N255" i="87"/>
  <c r="P255" i="87"/>
  <c r="N247" i="87"/>
  <c r="P247" i="87"/>
  <c r="N239" i="87"/>
  <c r="P239" i="87"/>
  <c r="N231" i="87"/>
  <c r="P231" i="87"/>
  <c r="N223" i="87"/>
  <c r="P223" i="87"/>
  <c r="N215" i="87"/>
  <c r="P215" i="87"/>
  <c r="N207" i="87"/>
  <c r="P207" i="87"/>
  <c r="N199" i="87"/>
  <c r="P199" i="87"/>
  <c r="N191" i="87"/>
  <c r="P191" i="87"/>
  <c r="N183" i="87"/>
  <c r="P183" i="87"/>
  <c r="N173" i="87"/>
  <c r="P173" i="87"/>
  <c r="N165" i="87"/>
  <c r="P165" i="87"/>
  <c r="P157" i="87"/>
  <c r="N157" i="87"/>
  <c r="N149" i="87"/>
  <c r="P149" i="87"/>
  <c r="N141" i="87"/>
  <c r="P141" i="87"/>
  <c r="N131" i="87"/>
  <c r="P131" i="87"/>
  <c r="N122" i="87"/>
  <c r="P122" i="87"/>
  <c r="N114" i="87"/>
  <c r="P114" i="87"/>
  <c r="N105" i="87"/>
  <c r="P105" i="87"/>
  <c r="N96" i="87"/>
  <c r="P96" i="87"/>
  <c r="N88" i="87"/>
  <c r="P88" i="87"/>
  <c r="N79" i="87"/>
  <c r="P79" i="87"/>
  <c r="N71" i="87"/>
  <c r="P71" i="87"/>
  <c r="N63" i="87"/>
  <c r="P63" i="87"/>
  <c r="N55" i="87"/>
  <c r="P55" i="87"/>
  <c r="N43" i="87"/>
  <c r="P43" i="87"/>
  <c r="N34" i="87"/>
  <c r="P34" i="87"/>
  <c r="N26" i="87"/>
  <c r="P26" i="87"/>
  <c r="N18" i="87"/>
  <c r="P18" i="87"/>
  <c r="N10" i="87"/>
  <c r="P10" i="87"/>
  <c r="N270" i="86"/>
  <c r="P270" i="86"/>
  <c r="N262" i="86"/>
  <c r="P262" i="86"/>
  <c r="N254" i="86"/>
  <c r="P254" i="86"/>
  <c r="N246" i="86"/>
  <c r="P246" i="86"/>
  <c r="N238" i="86"/>
  <c r="P238" i="86"/>
  <c r="N230" i="86"/>
  <c r="P230" i="86"/>
  <c r="N222" i="86"/>
  <c r="P222" i="86"/>
  <c r="N214" i="86"/>
  <c r="P214" i="86"/>
  <c r="N206" i="86"/>
  <c r="P206" i="86"/>
  <c r="N198" i="86"/>
  <c r="P198" i="86"/>
  <c r="N190" i="86"/>
  <c r="P190" i="86"/>
  <c r="N182" i="86"/>
  <c r="P182" i="86"/>
  <c r="N172" i="86"/>
  <c r="P172" i="86"/>
  <c r="N164" i="86"/>
  <c r="P164" i="86"/>
  <c r="N156" i="86"/>
  <c r="P156" i="86"/>
  <c r="N148" i="86"/>
  <c r="P148" i="86"/>
  <c r="N138" i="86"/>
  <c r="P138" i="86"/>
  <c r="N130" i="86"/>
  <c r="P130" i="86"/>
  <c r="N121" i="86"/>
  <c r="P121" i="86"/>
  <c r="N113" i="86"/>
  <c r="P113" i="86"/>
  <c r="N104" i="86"/>
  <c r="P104" i="86"/>
  <c r="N95" i="86"/>
  <c r="P95" i="86"/>
  <c r="N86" i="86"/>
  <c r="P86" i="86"/>
  <c r="N78" i="86"/>
  <c r="P78" i="86"/>
  <c r="N70" i="86"/>
  <c r="P70" i="86"/>
  <c r="N62" i="86"/>
  <c r="P62" i="86"/>
  <c r="N54" i="86"/>
  <c r="P54" i="86"/>
  <c r="N42" i="86"/>
  <c r="P42" i="86"/>
  <c r="N33" i="86"/>
  <c r="P33" i="86"/>
  <c r="N25" i="86"/>
  <c r="P25" i="86"/>
  <c r="N17" i="86"/>
  <c r="P17" i="86"/>
  <c r="N9" i="86"/>
  <c r="P9" i="86"/>
  <c r="N269" i="85"/>
  <c r="P269" i="85"/>
  <c r="N261" i="85"/>
  <c r="P261" i="85"/>
  <c r="N253" i="85"/>
  <c r="P253" i="85"/>
  <c r="N245" i="85"/>
  <c r="P245" i="85"/>
  <c r="N237" i="85"/>
  <c r="P237" i="85"/>
  <c r="N229" i="85"/>
  <c r="P229" i="85"/>
  <c r="N221" i="85"/>
  <c r="P221" i="85"/>
  <c r="N213" i="85"/>
  <c r="P213" i="85"/>
  <c r="N205" i="85"/>
  <c r="P205" i="85"/>
  <c r="N197" i="85"/>
  <c r="P197" i="85"/>
  <c r="N189" i="85"/>
  <c r="P189" i="85"/>
  <c r="N181" i="85"/>
  <c r="P181" i="85"/>
  <c r="N171" i="85"/>
  <c r="P171" i="85"/>
  <c r="N163" i="85"/>
  <c r="P163" i="85"/>
  <c r="N155" i="85"/>
  <c r="P155" i="85"/>
  <c r="N147" i="85"/>
  <c r="P147" i="85"/>
  <c r="N137" i="85"/>
  <c r="P137" i="85"/>
  <c r="N129" i="85"/>
  <c r="P129" i="85"/>
  <c r="N120" i="85"/>
  <c r="P120" i="85"/>
  <c r="N112" i="85"/>
  <c r="P112" i="85"/>
  <c r="N103" i="85"/>
  <c r="P103" i="85"/>
  <c r="N94" i="85"/>
  <c r="P94" i="85"/>
  <c r="N85" i="85"/>
  <c r="P85" i="85"/>
  <c r="N77" i="85"/>
  <c r="P77" i="85"/>
  <c r="N69" i="85"/>
  <c r="P69" i="85"/>
  <c r="N61" i="85"/>
  <c r="P61" i="85"/>
  <c r="N53" i="85"/>
  <c r="P53" i="85"/>
  <c r="N40" i="85"/>
  <c r="P40" i="85"/>
  <c r="N32" i="85"/>
  <c r="P32" i="85"/>
  <c r="N24" i="85"/>
  <c r="P24" i="85"/>
  <c r="N16" i="85"/>
  <c r="P16" i="85"/>
  <c r="N8" i="85"/>
  <c r="P8" i="85"/>
  <c r="N268" i="84"/>
  <c r="P268" i="84"/>
  <c r="N260" i="84"/>
  <c r="P260" i="84"/>
  <c r="N252" i="84"/>
  <c r="P252" i="84"/>
  <c r="N244" i="84"/>
  <c r="P244" i="84"/>
  <c r="N236" i="84"/>
  <c r="P236" i="84"/>
  <c r="N228" i="84"/>
  <c r="P228" i="84"/>
  <c r="N220" i="84"/>
  <c r="P220" i="84"/>
  <c r="N212" i="84"/>
  <c r="P212" i="84"/>
  <c r="N204" i="84"/>
  <c r="P204" i="84"/>
  <c r="N196" i="84"/>
  <c r="P196" i="84"/>
  <c r="N188" i="84"/>
  <c r="P188" i="84"/>
  <c r="N180" i="84"/>
  <c r="P180" i="84"/>
  <c r="N170" i="84"/>
  <c r="P170" i="84"/>
  <c r="N162" i="84"/>
  <c r="P162" i="84"/>
  <c r="N154" i="84"/>
  <c r="P154" i="84"/>
  <c r="N146" i="84"/>
  <c r="P146" i="84"/>
  <c r="N136" i="84"/>
  <c r="P136" i="84"/>
  <c r="N128" i="84"/>
  <c r="P128" i="84"/>
  <c r="N119" i="84"/>
  <c r="P119" i="84"/>
  <c r="N111" i="84"/>
  <c r="P111" i="84"/>
  <c r="N102" i="84"/>
  <c r="P102" i="84"/>
  <c r="N93" i="84"/>
  <c r="P93" i="84"/>
  <c r="N84" i="84"/>
  <c r="P84" i="84"/>
  <c r="N76" i="84"/>
  <c r="P76" i="84"/>
  <c r="N68" i="84"/>
  <c r="P68" i="84"/>
  <c r="N60" i="84"/>
  <c r="P60" i="84"/>
  <c r="N52" i="84"/>
  <c r="P52" i="84"/>
  <c r="N39" i="84"/>
  <c r="P39" i="84"/>
  <c r="N31" i="84"/>
  <c r="P31" i="84"/>
  <c r="N23" i="84"/>
  <c r="P23" i="84"/>
  <c r="N15" i="84"/>
  <c r="P15" i="84"/>
  <c r="N7" i="84"/>
  <c r="P7" i="84"/>
  <c r="N267" i="83"/>
  <c r="P267" i="83"/>
  <c r="N259" i="83"/>
  <c r="P259" i="83"/>
  <c r="N251" i="83"/>
  <c r="P251" i="83"/>
  <c r="N243" i="83"/>
  <c r="P243" i="83"/>
  <c r="N235" i="83"/>
  <c r="P235" i="83"/>
  <c r="N227" i="83"/>
  <c r="P227" i="83"/>
  <c r="N219" i="83"/>
  <c r="P219" i="83"/>
  <c r="N211" i="83"/>
  <c r="P211" i="83"/>
  <c r="N203" i="83"/>
  <c r="P203" i="83"/>
  <c r="N195" i="83"/>
  <c r="P195" i="83"/>
  <c r="N187" i="83"/>
  <c r="P187" i="83"/>
  <c r="N179" i="83"/>
  <c r="P179" i="83"/>
  <c r="N169" i="83"/>
  <c r="P169" i="83"/>
  <c r="N161" i="83"/>
  <c r="P161" i="83"/>
  <c r="N153" i="83"/>
  <c r="P153" i="83"/>
  <c r="N145" i="83"/>
  <c r="P145" i="83"/>
  <c r="N135" i="83"/>
  <c r="P135" i="83"/>
  <c r="N127" i="83"/>
  <c r="P127" i="83"/>
  <c r="N118" i="83"/>
  <c r="P118" i="83"/>
  <c r="N110" i="83"/>
  <c r="P110" i="83"/>
  <c r="N101" i="83"/>
  <c r="P101" i="83"/>
  <c r="N92" i="83"/>
  <c r="P92" i="83"/>
  <c r="N83" i="83"/>
  <c r="P83" i="83"/>
  <c r="N75" i="83"/>
  <c r="P75" i="83"/>
  <c r="N67" i="83"/>
  <c r="P67" i="83"/>
  <c r="N59" i="83"/>
  <c r="P59" i="83"/>
  <c r="N51" i="83"/>
  <c r="P51" i="83"/>
  <c r="N38" i="83"/>
  <c r="P38" i="83"/>
  <c r="N30" i="83"/>
  <c r="P30" i="83"/>
  <c r="N22" i="83"/>
  <c r="P22" i="83"/>
  <c r="N14" i="83"/>
  <c r="P14" i="83"/>
  <c r="N6" i="83"/>
  <c r="P6" i="83"/>
  <c r="N266" i="82"/>
  <c r="P266" i="82"/>
  <c r="N258" i="82"/>
  <c r="P258" i="82"/>
  <c r="N250" i="82"/>
  <c r="P250" i="82"/>
  <c r="N242" i="82"/>
  <c r="P242" i="82"/>
  <c r="N234" i="82"/>
  <c r="P234" i="82"/>
  <c r="N226" i="82"/>
  <c r="P226" i="82"/>
  <c r="N218" i="82"/>
  <c r="P218" i="82"/>
  <c r="N210" i="82"/>
  <c r="P210" i="82"/>
  <c r="N202" i="82"/>
  <c r="P202" i="82"/>
  <c r="N194" i="82"/>
  <c r="P194" i="82"/>
  <c r="N186" i="82"/>
  <c r="P186" i="82"/>
  <c r="N176" i="82"/>
  <c r="P176" i="82"/>
  <c r="N168" i="82"/>
  <c r="P168" i="82"/>
  <c r="N160" i="82"/>
  <c r="P160" i="82"/>
  <c r="N152" i="82"/>
  <c r="P152" i="82"/>
  <c r="N144" i="82"/>
  <c r="P144" i="82"/>
  <c r="N134" i="82"/>
  <c r="P134" i="82"/>
  <c r="N125" i="82"/>
  <c r="P125" i="82"/>
  <c r="N117" i="82"/>
  <c r="P117" i="82"/>
  <c r="N108" i="82"/>
  <c r="P108" i="82"/>
  <c r="N100" i="82"/>
  <c r="P100" i="82"/>
  <c r="N91" i="82"/>
  <c r="P91" i="82"/>
  <c r="N82" i="82"/>
  <c r="P82" i="82"/>
  <c r="N74" i="82"/>
  <c r="P74" i="82"/>
  <c r="N66" i="82"/>
  <c r="P66" i="82"/>
  <c r="N58" i="82"/>
  <c r="P58" i="82"/>
  <c r="N50" i="82"/>
  <c r="P50" i="82"/>
  <c r="N37" i="82"/>
  <c r="P37" i="82"/>
  <c r="N29" i="82"/>
  <c r="P29" i="82"/>
  <c r="N21" i="82"/>
  <c r="P21" i="82"/>
  <c r="N13" i="82"/>
  <c r="P13" i="82"/>
  <c r="N265" i="81"/>
  <c r="P265" i="81"/>
  <c r="N257" i="81"/>
  <c r="P257" i="81"/>
  <c r="N249" i="81"/>
  <c r="P249" i="81"/>
  <c r="N241" i="81"/>
  <c r="P241" i="81"/>
  <c r="N233" i="81"/>
  <c r="P233" i="81"/>
  <c r="N225" i="81"/>
  <c r="P225" i="81"/>
  <c r="N217" i="81"/>
  <c r="P217" i="81"/>
  <c r="N209" i="81"/>
  <c r="P209" i="81"/>
  <c r="N201" i="81"/>
  <c r="P201" i="81"/>
  <c r="N193" i="81"/>
  <c r="P193" i="81"/>
  <c r="N185" i="81"/>
  <c r="P185" i="81"/>
  <c r="N175" i="81"/>
  <c r="P175" i="81"/>
  <c r="N167" i="81"/>
  <c r="P167" i="81"/>
  <c r="N159" i="81"/>
  <c r="P159" i="81"/>
  <c r="N151" i="81"/>
  <c r="P151" i="81"/>
  <c r="N143" i="81"/>
  <c r="P143" i="81"/>
  <c r="N133" i="81"/>
  <c r="P133" i="81"/>
  <c r="N124" i="81"/>
  <c r="P124" i="81"/>
  <c r="N116" i="81"/>
  <c r="P116" i="81"/>
  <c r="N107" i="81"/>
  <c r="P107" i="81"/>
  <c r="N98" i="81"/>
  <c r="P98" i="81"/>
  <c r="N90" i="81"/>
  <c r="P90" i="81"/>
  <c r="N81" i="81"/>
  <c r="P81" i="81"/>
  <c r="N73" i="81"/>
  <c r="P73" i="81"/>
  <c r="N65" i="81"/>
  <c r="P65" i="81"/>
  <c r="N57" i="81"/>
  <c r="P57" i="81"/>
  <c r="N46" i="81"/>
  <c r="P46" i="81"/>
  <c r="N36" i="81"/>
  <c r="P36" i="81"/>
  <c r="N28" i="81"/>
  <c r="P28" i="81"/>
  <c r="N20" i="81"/>
  <c r="P20" i="81"/>
  <c r="N12" i="81"/>
  <c r="P12" i="81"/>
  <c r="N264" i="80"/>
  <c r="P264" i="80"/>
  <c r="N256" i="80"/>
  <c r="P256" i="80"/>
  <c r="N248" i="80"/>
  <c r="P248" i="80"/>
  <c r="N240" i="80"/>
  <c r="P240" i="80"/>
  <c r="N232" i="80"/>
  <c r="P232" i="80"/>
  <c r="N224" i="80"/>
  <c r="P224" i="80"/>
  <c r="N216" i="80"/>
  <c r="P216" i="80"/>
  <c r="N208" i="80"/>
  <c r="P208" i="80"/>
  <c r="N200" i="80"/>
  <c r="P200" i="80"/>
  <c r="N192" i="80"/>
  <c r="P192" i="80"/>
  <c r="N184" i="80"/>
  <c r="P184" i="80"/>
  <c r="N174" i="80"/>
  <c r="P174" i="80"/>
  <c r="N166" i="80"/>
  <c r="P166" i="80"/>
  <c r="N158" i="80"/>
  <c r="P158" i="80"/>
  <c r="N150" i="80"/>
  <c r="P150" i="80"/>
  <c r="N142" i="80"/>
  <c r="P142" i="80"/>
  <c r="N132" i="80"/>
  <c r="P132" i="80"/>
  <c r="N123" i="80"/>
  <c r="P123" i="80"/>
  <c r="N115" i="80"/>
  <c r="P115" i="80"/>
  <c r="N106" i="80"/>
  <c r="P106" i="80"/>
  <c r="N97" i="80"/>
  <c r="P97" i="80"/>
  <c r="N89" i="80"/>
  <c r="P89" i="80"/>
  <c r="N80" i="80"/>
  <c r="P80" i="80"/>
  <c r="N72" i="80"/>
  <c r="P72" i="80"/>
  <c r="N64" i="80"/>
  <c r="P64" i="80"/>
  <c r="N56" i="80"/>
  <c r="P56" i="80"/>
  <c r="N44" i="80"/>
  <c r="P44" i="80"/>
  <c r="N35" i="80"/>
  <c r="P35" i="80"/>
  <c r="N27" i="80"/>
  <c r="P27" i="80"/>
  <c r="N19" i="80"/>
  <c r="P19" i="80"/>
  <c r="N11" i="80"/>
  <c r="P11" i="80"/>
  <c r="N263" i="79"/>
  <c r="P263" i="79"/>
  <c r="N255" i="79"/>
  <c r="P255" i="79"/>
  <c r="N247" i="79"/>
  <c r="P247" i="79"/>
  <c r="N239" i="79"/>
  <c r="P239" i="79"/>
  <c r="N231" i="79"/>
  <c r="P231" i="79"/>
  <c r="N223" i="79"/>
  <c r="P223" i="79"/>
  <c r="N215" i="79"/>
  <c r="P215" i="79"/>
  <c r="N207" i="79"/>
  <c r="P207" i="79"/>
  <c r="N199" i="79"/>
  <c r="P199" i="79"/>
  <c r="N191" i="79"/>
  <c r="P191" i="79"/>
  <c r="N183" i="79"/>
  <c r="P183" i="79"/>
  <c r="N173" i="79"/>
  <c r="P173" i="79"/>
  <c r="N165" i="79"/>
  <c r="P165" i="79"/>
  <c r="N157" i="79"/>
  <c r="P157" i="79"/>
  <c r="N149" i="79"/>
  <c r="P149" i="79"/>
  <c r="N141" i="79"/>
  <c r="P141" i="79"/>
  <c r="N131" i="79"/>
  <c r="P131" i="79"/>
  <c r="N122" i="79"/>
  <c r="P122" i="79"/>
  <c r="N114" i="79"/>
  <c r="P114" i="79"/>
  <c r="N105" i="79"/>
  <c r="P105" i="79"/>
  <c r="N96" i="79"/>
  <c r="P96" i="79"/>
  <c r="N88" i="79"/>
  <c r="P88" i="79"/>
  <c r="N79" i="79"/>
  <c r="P79" i="79"/>
  <c r="N71" i="79"/>
  <c r="P71" i="79"/>
  <c r="N63" i="79"/>
  <c r="P63" i="79"/>
  <c r="N55" i="79"/>
  <c r="P55" i="79"/>
  <c r="N43" i="79"/>
  <c r="P43" i="79"/>
  <c r="N34" i="79"/>
  <c r="P34" i="79"/>
  <c r="N26" i="79"/>
  <c r="P26" i="79"/>
  <c r="N18" i="79"/>
  <c r="P18" i="79"/>
  <c r="N10" i="79"/>
  <c r="P10" i="79"/>
  <c r="N270" i="78"/>
  <c r="P270" i="78"/>
  <c r="N262" i="78"/>
  <c r="P262" i="78"/>
  <c r="N254" i="78"/>
  <c r="P254" i="78"/>
  <c r="N246" i="78"/>
  <c r="P246" i="78"/>
  <c r="N238" i="78"/>
  <c r="P238" i="78"/>
  <c r="N230" i="78"/>
  <c r="P230" i="78"/>
  <c r="N222" i="78"/>
  <c r="P222" i="78"/>
  <c r="N214" i="78"/>
  <c r="P214" i="78"/>
  <c r="N206" i="78"/>
  <c r="P206" i="78"/>
  <c r="N198" i="78"/>
  <c r="P198" i="78"/>
  <c r="N190" i="78"/>
  <c r="P190" i="78"/>
  <c r="N182" i="78"/>
  <c r="P182" i="78"/>
  <c r="N172" i="78"/>
  <c r="P172" i="78"/>
  <c r="N164" i="78"/>
  <c r="P164" i="78"/>
  <c r="N156" i="78"/>
  <c r="P156" i="78"/>
  <c r="N148" i="78"/>
  <c r="P148" i="78"/>
  <c r="N138" i="78"/>
  <c r="P138" i="78"/>
  <c r="N130" i="78"/>
  <c r="P130" i="78"/>
  <c r="N121" i="78"/>
  <c r="P121" i="78"/>
  <c r="N113" i="78"/>
  <c r="P113" i="78"/>
  <c r="N104" i="78"/>
  <c r="P104" i="78"/>
  <c r="N95" i="78"/>
  <c r="P95" i="78"/>
  <c r="N86" i="78"/>
  <c r="P86" i="78"/>
  <c r="N78" i="78"/>
  <c r="P78" i="78"/>
  <c r="N70" i="78"/>
  <c r="P70" i="78"/>
  <c r="N62" i="78"/>
  <c r="P62" i="78"/>
  <c r="N54" i="78"/>
  <c r="P54" i="78"/>
  <c r="N42" i="78"/>
  <c r="P42" i="78"/>
  <c r="N33" i="78"/>
  <c r="P33" i="78"/>
  <c r="N25" i="78"/>
  <c r="P25" i="78"/>
  <c r="N17" i="78"/>
  <c r="P17" i="78"/>
  <c r="N9" i="78"/>
  <c r="P9" i="78"/>
  <c r="N269" i="77"/>
  <c r="P269" i="77"/>
  <c r="N261" i="77"/>
  <c r="P261" i="77"/>
  <c r="N253" i="77"/>
  <c r="P253" i="77"/>
  <c r="N245" i="77"/>
  <c r="P245" i="77"/>
  <c r="N237" i="77"/>
  <c r="P237" i="77"/>
  <c r="N229" i="77"/>
  <c r="P229" i="77"/>
  <c r="N221" i="77"/>
  <c r="P221" i="77"/>
  <c r="N213" i="77"/>
  <c r="P213" i="77"/>
  <c r="N205" i="77"/>
  <c r="P205" i="77"/>
  <c r="N197" i="77"/>
  <c r="P197" i="77"/>
  <c r="N189" i="77"/>
  <c r="P189" i="77"/>
  <c r="N181" i="77"/>
  <c r="P181" i="77"/>
  <c r="N171" i="77"/>
  <c r="P171" i="77"/>
  <c r="N163" i="77"/>
  <c r="P163" i="77"/>
  <c r="N155" i="77"/>
  <c r="P155" i="77"/>
  <c r="N147" i="77"/>
  <c r="P147" i="77"/>
  <c r="N137" i="77"/>
  <c r="P137" i="77"/>
  <c r="N129" i="77"/>
  <c r="P129" i="77"/>
  <c r="N120" i="77"/>
  <c r="P120" i="77"/>
  <c r="N112" i="77"/>
  <c r="P112" i="77"/>
  <c r="N103" i="77"/>
  <c r="P103" i="77"/>
  <c r="N94" i="77"/>
  <c r="P94" i="77"/>
  <c r="N85" i="77"/>
  <c r="P85" i="77"/>
  <c r="N77" i="77"/>
  <c r="P77" i="77"/>
  <c r="N69" i="77"/>
  <c r="P69" i="77"/>
  <c r="N61" i="77"/>
  <c r="P61" i="77"/>
  <c r="N53" i="77"/>
  <c r="P53" i="77"/>
  <c r="N40" i="77"/>
  <c r="P40" i="77"/>
  <c r="N32" i="77"/>
  <c r="P32" i="77"/>
  <c r="N24" i="77"/>
  <c r="P24" i="77"/>
  <c r="N16" i="77"/>
  <c r="P16" i="77"/>
  <c r="N8" i="77"/>
  <c r="P8" i="77"/>
  <c r="N268" i="76"/>
  <c r="P268" i="76"/>
  <c r="N260" i="76"/>
  <c r="P260" i="76"/>
  <c r="N252" i="76"/>
  <c r="P252" i="76"/>
  <c r="N244" i="76"/>
  <c r="P244" i="76"/>
  <c r="N236" i="76"/>
  <c r="P236" i="76"/>
  <c r="N228" i="76"/>
  <c r="P228" i="76"/>
  <c r="N220" i="76"/>
  <c r="P220" i="76"/>
  <c r="N212" i="76"/>
  <c r="P212" i="76"/>
  <c r="N204" i="76"/>
  <c r="P204" i="76"/>
  <c r="N196" i="76"/>
  <c r="P196" i="76"/>
  <c r="N188" i="76"/>
  <c r="P188" i="76"/>
  <c r="N180" i="76"/>
  <c r="P180" i="76"/>
  <c r="N170" i="76"/>
  <c r="P170" i="76"/>
  <c r="N162" i="76"/>
  <c r="P162" i="76"/>
  <c r="N154" i="76"/>
  <c r="P154" i="76"/>
  <c r="N146" i="76"/>
  <c r="P146" i="76"/>
  <c r="N136" i="76"/>
  <c r="P136" i="76"/>
  <c r="N128" i="76"/>
  <c r="P128" i="76"/>
  <c r="N119" i="76"/>
  <c r="P119" i="76"/>
  <c r="N111" i="76"/>
  <c r="P111" i="76"/>
  <c r="N102" i="76"/>
  <c r="P102" i="76"/>
  <c r="N93" i="76"/>
  <c r="P93" i="76"/>
  <c r="N84" i="76"/>
  <c r="P84" i="76"/>
  <c r="N76" i="76"/>
  <c r="P76" i="76"/>
  <c r="N68" i="76"/>
  <c r="P68" i="76"/>
  <c r="N60" i="76"/>
  <c r="P60" i="76"/>
  <c r="N52" i="76"/>
  <c r="P52" i="76"/>
  <c r="N39" i="76"/>
  <c r="P39" i="76"/>
  <c r="N31" i="76"/>
  <c r="P31" i="76"/>
  <c r="N23" i="76"/>
  <c r="P23" i="76"/>
  <c r="N15" i="76"/>
  <c r="P15" i="76"/>
  <c r="N7" i="76"/>
  <c r="P7" i="76"/>
  <c r="N267" i="75"/>
  <c r="P267" i="75"/>
  <c r="N259" i="75"/>
  <c r="P259" i="75"/>
  <c r="N251" i="75"/>
  <c r="P251" i="75"/>
  <c r="N243" i="75"/>
  <c r="P243" i="75"/>
  <c r="N235" i="75"/>
  <c r="P235" i="75"/>
  <c r="N227" i="75"/>
  <c r="P227" i="75"/>
  <c r="N219" i="75"/>
  <c r="P219" i="75"/>
  <c r="N211" i="75"/>
  <c r="P211" i="75"/>
  <c r="N203" i="75"/>
  <c r="P203" i="75"/>
  <c r="N195" i="75"/>
  <c r="P195" i="75"/>
  <c r="N187" i="75"/>
  <c r="P187" i="75"/>
  <c r="N179" i="75"/>
  <c r="P179" i="75"/>
  <c r="N169" i="75"/>
  <c r="P169" i="75"/>
  <c r="N161" i="75"/>
  <c r="P161" i="75"/>
  <c r="N153" i="75"/>
  <c r="P153" i="75"/>
  <c r="N145" i="75"/>
  <c r="P145" i="75"/>
  <c r="N135" i="75"/>
  <c r="P135" i="75"/>
  <c r="N127" i="75"/>
  <c r="P127" i="75"/>
  <c r="N118" i="75"/>
  <c r="P118" i="75"/>
  <c r="N110" i="75"/>
  <c r="P110" i="75"/>
  <c r="N101" i="75"/>
  <c r="P101" i="75"/>
  <c r="N92" i="75"/>
  <c r="P92" i="75"/>
  <c r="N83" i="75"/>
  <c r="P83" i="75"/>
  <c r="N75" i="75"/>
  <c r="P75" i="75"/>
  <c r="N67" i="75"/>
  <c r="P67" i="75"/>
  <c r="N59" i="75"/>
  <c r="P59" i="75"/>
  <c r="N51" i="75"/>
  <c r="P51" i="75"/>
  <c r="N38" i="75"/>
  <c r="P38" i="75"/>
  <c r="N30" i="75"/>
  <c r="P30" i="75"/>
  <c r="N22" i="75"/>
  <c r="P22" i="75"/>
  <c r="N14" i="75"/>
  <c r="P14" i="75"/>
  <c r="N6" i="75"/>
  <c r="P6" i="75"/>
  <c r="N266" i="74"/>
  <c r="P266" i="74"/>
  <c r="N258" i="74"/>
  <c r="P258" i="74"/>
  <c r="N250" i="74"/>
  <c r="P250" i="74"/>
  <c r="N242" i="74"/>
  <c r="P242" i="74"/>
  <c r="N234" i="74"/>
  <c r="P234" i="74"/>
  <c r="N226" i="74"/>
  <c r="P226" i="74"/>
  <c r="N218" i="74"/>
  <c r="P218" i="74"/>
  <c r="N210" i="74"/>
  <c r="P210" i="74"/>
  <c r="N202" i="74"/>
  <c r="P202" i="74"/>
  <c r="N194" i="74"/>
  <c r="P194" i="74"/>
  <c r="N186" i="74"/>
  <c r="P186" i="74"/>
  <c r="N176" i="74"/>
  <c r="P176" i="74"/>
  <c r="N168" i="74"/>
  <c r="P168" i="74"/>
  <c r="N160" i="74"/>
  <c r="P160" i="74"/>
  <c r="N152" i="74"/>
  <c r="P152" i="74"/>
  <c r="N144" i="74"/>
  <c r="P144" i="74"/>
  <c r="N134" i="74"/>
  <c r="P134" i="74"/>
  <c r="N125" i="74"/>
  <c r="P125" i="74"/>
  <c r="N117" i="74"/>
  <c r="P117" i="74"/>
  <c r="N108" i="74"/>
  <c r="P108" i="74"/>
  <c r="N100" i="74"/>
  <c r="P100" i="74"/>
  <c r="N91" i="74"/>
  <c r="P91" i="74"/>
  <c r="N82" i="74"/>
  <c r="P82" i="74"/>
  <c r="N74" i="74"/>
  <c r="P74" i="74"/>
  <c r="N66" i="74"/>
  <c r="P66" i="74"/>
  <c r="N58" i="74"/>
  <c r="P58" i="74"/>
  <c r="N50" i="74"/>
  <c r="P50" i="74"/>
  <c r="N37" i="74"/>
  <c r="P37" i="74"/>
  <c r="N29" i="74"/>
  <c r="P29" i="74"/>
  <c r="N21" i="74"/>
  <c r="P21" i="74"/>
  <c r="N13" i="74"/>
  <c r="P13" i="74"/>
  <c r="N265" i="73"/>
  <c r="P265" i="73"/>
  <c r="N257" i="73"/>
  <c r="P257" i="73"/>
  <c r="N249" i="73"/>
  <c r="P249" i="73"/>
  <c r="N241" i="73"/>
  <c r="P241" i="73"/>
  <c r="N233" i="73"/>
  <c r="P233" i="73"/>
  <c r="N225" i="73"/>
  <c r="P225" i="73"/>
  <c r="N217" i="73"/>
  <c r="P217" i="73"/>
  <c r="N209" i="73"/>
  <c r="P209" i="73"/>
  <c r="N201" i="73"/>
  <c r="P201" i="73"/>
  <c r="N193" i="73"/>
  <c r="P193" i="73"/>
  <c r="N185" i="73"/>
  <c r="P185" i="73"/>
  <c r="N175" i="73"/>
  <c r="P175" i="73"/>
  <c r="N167" i="73"/>
  <c r="P167" i="73"/>
  <c r="N159" i="73"/>
  <c r="P159" i="73"/>
  <c r="N151" i="73"/>
  <c r="P151" i="73"/>
  <c r="N143" i="73"/>
  <c r="P143" i="73"/>
  <c r="N133" i="73"/>
  <c r="P133" i="73"/>
  <c r="N124" i="73"/>
  <c r="P124" i="73"/>
  <c r="N116" i="73"/>
  <c r="P116" i="73"/>
  <c r="N107" i="73"/>
  <c r="P107" i="73"/>
  <c r="N98" i="73"/>
  <c r="P98" i="73"/>
  <c r="N90" i="73"/>
  <c r="P90" i="73"/>
  <c r="N81" i="73"/>
  <c r="P81" i="73"/>
  <c r="N73" i="73"/>
  <c r="P73" i="73"/>
  <c r="N65" i="73"/>
  <c r="P65" i="73"/>
  <c r="N57" i="73"/>
  <c r="P57" i="73"/>
  <c r="N46" i="73"/>
  <c r="P46" i="73"/>
  <c r="N36" i="73"/>
  <c r="P36" i="73"/>
  <c r="N28" i="73"/>
  <c r="P28" i="73"/>
  <c r="N20" i="73"/>
  <c r="P20" i="73"/>
  <c r="N12" i="73"/>
  <c r="P12" i="73"/>
  <c r="N264" i="72"/>
  <c r="P264" i="72"/>
  <c r="N256" i="72"/>
  <c r="P256" i="72"/>
  <c r="N248" i="72"/>
  <c r="P248" i="72"/>
  <c r="N69" i="94"/>
  <c r="P202" i="93"/>
  <c r="P134" i="93"/>
  <c r="P66" i="93"/>
  <c r="P217" i="92"/>
  <c r="P151" i="92"/>
  <c r="P81" i="92"/>
  <c r="P12" i="92"/>
  <c r="P232" i="91"/>
  <c r="P166" i="91"/>
  <c r="P97" i="91"/>
  <c r="P27" i="91"/>
  <c r="P247" i="90"/>
  <c r="P183" i="90"/>
  <c r="P33" i="90"/>
  <c r="P113" i="89"/>
  <c r="P228" i="88"/>
  <c r="P259" i="87"/>
  <c r="N129" i="94"/>
  <c r="P129" i="94"/>
  <c r="N120" i="94"/>
  <c r="P120" i="94"/>
  <c r="N112" i="94"/>
  <c r="P112" i="94"/>
  <c r="N103" i="94"/>
  <c r="P103" i="94"/>
  <c r="N94" i="94"/>
  <c r="P94" i="94"/>
  <c r="N85" i="94"/>
  <c r="P85" i="94"/>
  <c r="N77" i="94"/>
  <c r="P77" i="94"/>
  <c r="N61" i="94"/>
  <c r="P61" i="94"/>
  <c r="N53" i="94"/>
  <c r="P53" i="94"/>
  <c r="N40" i="94"/>
  <c r="P40" i="94"/>
  <c r="P32" i="94"/>
  <c r="N32" i="94"/>
  <c r="N24" i="94"/>
  <c r="P24" i="94"/>
  <c r="N16" i="94"/>
  <c r="P16" i="94"/>
  <c r="N8" i="94"/>
  <c r="P8" i="94"/>
  <c r="N268" i="93"/>
  <c r="P268" i="93"/>
  <c r="P260" i="93"/>
  <c r="N260" i="93"/>
  <c r="N252" i="93"/>
  <c r="P252" i="93"/>
  <c r="N244" i="93"/>
  <c r="P244" i="93"/>
  <c r="N236" i="93"/>
  <c r="P236" i="93"/>
  <c r="N228" i="93"/>
  <c r="P228" i="93"/>
  <c r="N220" i="93"/>
  <c r="P220" i="93"/>
  <c r="N212" i="93"/>
  <c r="P212" i="93"/>
  <c r="N204" i="93"/>
  <c r="P204" i="93"/>
  <c r="P196" i="93"/>
  <c r="N196" i="93"/>
  <c r="N188" i="93"/>
  <c r="P188" i="93"/>
  <c r="N180" i="93"/>
  <c r="P180" i="93"/>
  <c r="N170" i="93"/>
  <c r="P170" i="93"/>
  <c r="N162" i="93"/>
  <c r="P162" i="93"/>
  <c r="N154" i="93"/>
  <c r="P154" i="93"/>
  <c r="N146" i="93"/>
  <c r="P146" i="93"/>
  <c r="N136" i="93"/>
  <c r="P136" i="93"/>
  <c r="N128" i="93"/>
  <c r="P128" i="93"/>
  <c r="N119" i="93"/>
  <c r="P119" i="93"/>
  <c r="N111" i="93"/>
  <c r="P111" i="93"/>
  <c r="N102" i="93"/>
  <c r="P102" i="93"/>
  <c r="N93" i="93"/>
  <c r="P93" i="93"/>
  <c r="N84" i="93"/>
  <c r="P84" i="93"/>
  <c r="N76" i="93"/>
  <c r="P76" i="93"/>
  <c r="N68" i="93"/>
  <c r="P68" i="93"/>
  <c r="N60" i="93"/>
  <c r="P60" i="93"/>
  <c r="N52" i="93"/>
  <c r="P52" i="93"/>
  <c r="N39" i="93"/>
  <c r="P39" i="93"/>
  <c r="N31" i="93"/>
  <c r="P31" i="93"/>
  <c r="N23" i="93"/>
  <c r="P23" i="93"/>
  <c r="N15" i="93"/>
  <c r="P15" i="93"/>
  <c r="N7" i="93"/>
  <c r="P7" i="93"/>
  <c r="N267" i="92"/>
  <c r="P267" i="92"/>
  <c r="N259" i="92"/>
  <c r="P259" i="92"/>
  <c r="N251" i="92"/>
  <c r="P251" i="92"/>
  <c r="N243" i="92"/>
  <c r="P243" i="92"/>
  <c r="N235" i="92"/>
  <c r="P235" i="92"/>
  <c r="N227" i="92"/>
  <c r="P227" i="92"/>
  <c r="N219" i="92"/>
  <c r="P219" i="92"/>
  <c r="N211" i="92"/>
  <c r="P211" i="92"/>
  <c r="N203" i="92"/>
  <c r="P203" i="92"/>
  <c r="N195" i="92"/>
  <c r="P195" i="92"/>
  <c r="N187" i="92"/>
  <c r="P187" i="92"/>
  <c r="N179" i="92"/>
  <c r="P179" i="92"/>
  <c r="N169" i="92"/>
  <c r="P169" i="92"/>
  <c r="N161" i="92"/>
  <c r="P161" i="92"/>
  <c r="N153" i="92"/>
  <c r="P153" i="92"/>
  <c r="N145" i="92"/>
  <c r="P145" i="92"/>
  <c r="N135" i="92"/>
  <c r="P135" i="92"/>
  <c r="N127" i="92"/>
  <c r="P127" i="92"/>
  <c r="N118" i="92"/>
  <c r="P118" i="92"/>
  <c r="N110" i="92"/>
  <c r="P110" i="92"/>
  <c r="N101" i="92"/>
  <c r="P101" i="92"/>
  <c r="N92" i="92"/>
  <c r="P92" i="92"/>
  <c r="N83" i="92"/>
  <c r="P83" i="92"/>
  <c r="N75" i="92"/>
  <c r="P75" i="92"/>
  <c r="N67" i="92"/>
  <c r="P67" i="92"/>
  <c r="N59" i="92"/>
  <c r="P59" i="92"/>
  <c r="N51" i="92"/>
  <c r="P51" i="92"/>
  <c r="N38" i="92"/>
  <c r="P38" i="92"/>
  <c r="N30" i="92"/>
  <c r="P30" i="92"/>
  <c r="N22" i="92"/>
  <c r="P22" i="92"/>
  <c r="N14" i="92"/>
  <c r="P14" i="92"/>
  <c r="N6" i="92"/>
  <c r="P6" i="92"/>
  <c r="N266" i="91"/>
  <c r="P266" i="91"/>
  <c r="N258" i="91"/>
  <c r="P258" i="91"/>
  <c r="N250" i="91"/>
  <c r="P250" i="91"/>
  <c r="N242" i="91"/>
  <c r="P242" i="91"/>
  <c r="N234" i="91"/>
  <c r="P234" i="91"/>
  <c r="N226" i="91"/>
  <c r="P226" i="91"/>
  <c r="N218" i="91"/>
  <c r="P218" i="91"/>
  <c r="N210" i="91"/>
  <c r="P210" i="91"/>
  <c r="N202" i="91"/>
  <c r="P202" i="91"/>
  <c r="N194" i="91"/>
  <c r="P194" i="91"/>
  <c r="N186" i="91"/>
  <c r="P186" i="91"/>
  <c r="N176" i="91"/>
  <c r="P176" i="91"/>
  <c r="N168" i="91"/>
  <c r="P168" i="91"/>
  <c r="N160" i="91"/>
  <c r="P160" i="91"/>
  <c r="N152" i="91"/>
  <c r="P152" i="91"/>
  <c r="N144" i="91"/>
  <c r="P144" i="91"/>
  <c r="N134" i="91"/>
  <c r="P134" i="91"/>
  <c r="N125" i="91"/>
  <c r="P125" i="91"/>
  <c r="N117" i="91"/>
  <c r="P117" i="91"/>
  <c r="N108" i="91"/>
  <c r="P108" i="91"/>
  <c r="N100" i="91"/>
  <c r="P100" i="91"/>
  <c r="N91" i="91"/>
  <c r="P91" i="91"/>
  <c r="N82" i="91"/>
  <c r="P82" i="91"/>
  <c r="N74" i="91"/>
  <c r="P74" i="91"/>
  <c r="N66" i="91"/>
  <c r="P66" i="91"/>
  <c r="N58" i="91"/>
  <c r="P58" i="91"/>
  <c r="N50" i="91"/>
  <c r="P50" i="91"/>
  <c r="N37" i="91"/>
  <c r="P37" i="91"/>
  <c r="N29" i="91"/>
  <c r="P29" i="91"/>
  <c r="N21" i="91"/>
  <c r="P21" i="91"/>
  <c r="N13" i="91"/>
  <c r="P13" i="91"/>
  <c r="N265" i="90"/>
  <c r="P265" i="90"/>
  <c r="N257" i="90"/>
  <c r="P257" i="90"/>
  <c r="N249" i="90"/>
  <c r="P249" i="90"/>
  <c r="N241" i="90"/>
  <c r="P241" i="90"/>
  <c r="N233" i="90"/>
  <c r="P233" i="90"/>
  <c r="N225" i="90"/>
  <c r="P225" i="90"/>
  <c r="N217" i="90"/>
  <c r="P217" i="90"/>
  <c r="N209" i="90"/>
  <c r="P209" i="90"/>
  <c r="N201" i="90"/>
  <c r="P201" i="90"/>
  <c r="N193" i="90"/>
  <c r="P193" i="90"/>
  <c r="N185" i="90"/>
  <c r="P185" i="90"/>
  <c r="N175" i="90"/>
  <c r="P175" i="90"/>
  <c r="N167" i="90"/>
  <c r="P167" i="90"/>
  <c r="N159" i="90"/>
  <c r="P159" i="90"/>
  <c r="N151" i="90"/>
  <c r="P151" i="90"/>
  <c r="N143" i="90"/>
  <c r="P143" i="90"/>
  <c r="P133" i="90"/>
  <c r="N133" i="90"/>
  <c r="N124" i="90"/>
  <c r="P124" i="90"/>
  <c r="N116" i="90"/>
  <c r="P116" i="90"/>
  <c r="N107" i="90"/>
  <c r="P107" i="90"/>
  <c r="N98" i="90"/>
  <c r="P98" i="90"/>
  <c r="N90" i="90"/>
  <c r="P90" i="90"/>
  <c r="N81" i="90"/>
  <c r="P81" i="90"/>
  <c r="N73" i="90"/>
  <c r="P73" i="90"/>
  <c r="N65" i="90"/>
  <c r="P65" i="90"/>
  <c r="N57" i="90"/>
  <c r="P57" i="90"/>
  <c r="N46" i="90"/>
  <c r="P46" i="90"/>
  <c r="N36" i="90"/>
  <c r="P36" i="90"/>
  <c r="N28" i="90"/>
  <c r="P28" i="90"/>
  <c r="N20" i="90"/>
  <c r="P20" i="90"/>
  <c r="N12" i="90"/>
  <c r="P12" i="90"/>
  <c r="N264" i="89"/>
  <c r="P264" i="89"/>
  <c r="N256" i="89"/>
  <c r="P256" i="89"/>
  <c r="N248" i="89"/>
  <c r="P248" i="89"/>
  <c r="N240" i="89"/>
  <c r="P240" i="89"/>
  <c r="N232" i="89"/>
  <c r="P232" i="89"/>
  <c r="N224" i="89"/>
  <c r="P224" i="89"/>
  <c r="N216" i="89"/>
  <c r="P216" i="89"/>
  <c r="N208" i="89"/>
  <c r="P208" i="89"/>
  <c r="N200" i="89"/>
  <c r="P200" i="89"/>
  <c r="N192" i="89"/>
  <c r="P192" i="89"/>
  <c r="N184" i="89"/>
  <c r="P184" i="89"/>
  <c r="N174" i="89"/>
  <c r="P174" i="89"/>
  <c r="N166" i="89"/>
  <c r="P166" i="89"/>
  <c r="N158" i="89"/>
  <c r="P158" i="89"/>
  <c r="N150" i="89"/>
  <c r="P150" i="89"/>
  <c r="N142" i="89"/>
  <c r="P142" i="89"/>
  <c r="N132" i="89"/>
  <c r="P132" i="89"/>
  <c r="N123" i="89"/>
  <c r="P123" i="89"/>
  <c r="N115" i="89"/>
  <c r="P115" i="89"/>
  <c r="N106" i="89"/>
  <c r="P106" i="89"/>
  <c r="N97" i="89"/>
  <c r="P97" i="89"/>
  <c r="N89" i="89"/>
  <c r="P89" i="89"/>
  <c r="N80" i="89"/>
  <c r="P80" i="89"/>
  <c r="N72" i="89"/>
  <c r="P72" i="89"/>
  <c r="N64" i="89"/>
  <c r="P64" i="89"/>
  <c r="N56" i="89"/>
  <c r="P56" i="89"/>
  <c r="N44" i="89"/>
  <c r="P44" i="89"/>
  <c r="N35" i="89"/>
  <c r="P35" i="89"/>
  <c r="N27" i="89"/>
  <c r="P27" i="89"/>
  <c r="N19" i="89"/>
  <c r="P19" i="89"/>
  <c r="N11" i="89"/>
  <c r="P11" i="89"/>
  <c r="N263" i="88"/>
  <c r="P263" i="88"/>
  <c r="N255" i="88"/>
  <c r="P255" i="88"/>
  <c r="N247" i="88"/>
  <c r="P247" i="88"/>
  <c r="N239" i="88"/>
  <c r="P239" i="88"/>
  <c r="N231" i="88"/>
  <c r="P231" i="88"/>
  <c r="N223" i="88"/>
  <c r="P223" i="88"/>
  <c r="N215" i="88"/>
  <c r="P215" i="88"/>
  <c r="N207" i="88"/>
  <c r="P207" i="88"/>
  <c r="N199" i="88"/>
  <c r="P199" i="88"/>
  <c r="N191" i="88"/>
  <c r="P191" i="88"/>
  <c r="N183" i="88"/>
  <c r="P183" i="88"/>
  <c r="N173" i="88"/>
  <c r="P173" i="88"/>
  <c r="N165" i="88"/>
  <c r="P165" i="88"/>
  <c r="N157" i="88"/>
  <c r="P157" i="88"/>
  <c r="N149" i="88"/>
  <c r="P149" i="88"/>
  <c r="N141" i="88"/>
  <c r="P141" i="88"/>
  <c r="N131" i="88"/>
  <c r="P131" i="88"/>
  <c r="N122" i="88"/>
  <c r="P122" i="88"/>
  <c r="N114" i="88"/>
  <c r="P114" i="88"/>
  <c r="N105" i="88"/>
  <c r="P105" i="88"/>
  <c r="N96" i="88"/>
  <c r="P96" i="88"/>
  <c r="N88" i="88"/>
  <c r="P88" i="88"/>
  <c r="N79" i="88"/>
  <c r="P79" i="88"/>
  <c r="N71" i="88"/>
  <c r="P71" i="88"/>
  <c r="N63" i="88"/>
  <c r="P63" i="88"/>
  <c r="N55" i="88"/>
  <c r="P55" i="88"/>
  <c r="N43" i="88"/>
  <c r="P43" i="88"/>
  <c r="N34" i="88"/>
  <c r="P34" i="88"/>
  <c r="N26" i="88"/>
  <c r="P26" i="88"/>
  <c r="N18" i="88"/>
  <c r="P18" i="88"/>
  <c r="N10" i="88"/>
  <c r="P10" i="88"/>
  <c r="N270" i="87"/>
  <c r="P270" i="87"/>
  <c r="N262" i="87"/>
  <c r="P262" i="87"/>
  <c r="N254" i="87"/>
  <c r="P254" i="87"/>
  <c r="N246" i="87"/>
  <c r="P246" i="87"/>
  <c r="N238" i="87"/>
  <c r="P238" i="87"/>
  <c r="N230" i="87"/>
  <c r="P230" i="87"/>
  <c r="N222" i="87"/>
  <c r="P222" i="87"/>
  <c r="N214" i="87"/>
  <c r="P214" i="87"/>
  <c r="N206" i="87"/>
  <c r="P206" i="87"/>
  <c r="N198" i="87"/>
  <c r="P198" i="87"/>
  <c r="N190" i="87"/>
  <c r="P190" i="87"/>
  <c r="N182" i="87"/>
  <c r="P182" i="87"/>
  <c r="N172" i="87"/>
  <c r="P172" i="87"/>
  <c r="N164" i="87"/>
  <c r="P164" i="87"/>
  <c r="N156" i="87"/>
  <c r="P156" i="87"/>
  <c r="N148" i="87"/>
  <c r="P148" i="87"/>
  <c r="N138" i="87"/>
  <c r="P138" i="87"/>
  <c r="N130" i="87"/>
  <c r="P130" i="87"/>
  <c r="N121" i="87"/>
  <c r="P121" i="87"/>
  <c r="N113" i="87"/>
  <c r="P113" i="87"/>
  <c r="N104" i="87"/>
  <c r="P104" i="87"/>
  <c r="N95" i="87"/>
  <c r="P95" i="87"/>
  <c r="N86" i="87"/>
  <c r="P86" i="87"/>
  <c r="N78" i="87"/>
  <c r="P78" i="87"/>
  <c r="N70" i="87"/>
  <c r="P70" i="87"/>
  <c r="N62" i="87"/>
  <c r="P62" i="87"/>
  <c r="N54" i="87"/>
  <c r="P54" i="87"/>
  <c r="N42" i="87"/>
  <c r="P42" i="87"/>
  <c r="N33" i="87"/>
  <c r="P33" i="87"/>
  <c r="N25" i="87"/>
  <c r="P25" i="87"/>
  <c r="N17" i="87"/>
  <c r="P17" i="87"/>
  <c r="N9" i="87"/>
  <c r="P9" i="87"/>
  <c r="N269" i="86"/>
  <c r="P269" i="86"/>
  <c r="N261" i="86"/>
  <c r="P261" i="86"/>
  <c r="N253" i="86"/>
  <c r="P253" i="86"/>
  <c r="N245" i="86"/>
  <c r="P245" i="86"/>
  <c r="N237" i="86"/>
  <c r="P237" i="86"/>
  <c r="N229" i="86"/>
  <c r="P229" i="86"/>
  <c r="N221" i="86"/>
  <c r="P221" i="86"/>
  <c r="N213" i="86"/>
  <c r="P213" i="86"/>
  <c r="N205" i="86"/>
  <c r="P205" i="86"/>
  <c r="N197" i="86"/>
  <c r="P197" i="86"/>
  <c r="N189" i="86"/>
  <c r="P189" i="86"/>
  <c r="N181" i="86"/>
  <c r="P181" i="86"/>
  <c r="N171" i="86"/>
  <c r="P171" i="86"/>
  <c r="N163" i="86"/>
  <c r="P163" i="86"/>
  <c r="N155" i="86"/>
  <c r="P155" i="86"/>
  <c r="N147" i="86"/>
  <c r="P147" i="86"/>
  <c r="N137" i="86"/>
  <c r="P137" i="86"/>
  <c r="N129" i="86"/>
  <c r="P129" i="86"/>
  <c r="N120" i="86"/>
  <c r="P120" i="86"/>
  <c r="N112" i="86"/>
  <c r="P112" i="86"/>
  <c r="N103" i="86"/>
  <c r="P103" i="86"/>
  <c r="N94" i="86"/>
  <c r="P94" i="86"/>
  <c r="N85" i="86"/>
  <c r="P85" i="86"/>
  <c r="N77" i="86"/>
  <c r="P77" i="86"/>
  <c r="N69" i="86"/>
  <c r="P69" i="86"/>
  <c r="N61" i="86"/>
  <c r="P61" i="86"/>
  <c r="N53" i="86"/>
  <c r="P53" i="86"/>
  <c r="N40" i="86"/>
  <c r="P40" i="86"/>
  <c r="N32" i="86"/>
  <c r="P32" i="86"/>
  <c r="N24" i="86"/>
  <c r="P24" i="86"/>
  <c r="P16" i="86"/>
  <c r="N16" i="86"/>
  <c r="N8" i="86"/>
  <c r="P8" i="86"/>
  <c r="N268" i="85"/>
  <c r="P268" i="85"/>
  <c r="N260" i="85"/>
  <c r="P260" i="85"/>
  <c r="N252" i="85"/>
  <c r="P252" i="85"/>
  <c r="N244" i="85"/>
  <c r="P244" i="85"/>
  <c r="N236" i="85"/>
  <c r="P236" i="85"/>
  <c r="N228" i="85"/>
  <c r="P228" i="85"/>
  <c r="N220" i="85"/>
  <c r="P220" i="85"/>
  <c r="N212" i="85"/>
  <c r="P212" i="85"/>
  <c r="N204" i="85"/>
  <c r="P204" i="85"/>
  <c r="N196" i="85"/>
  <c r="P196" i="85"/>
  <c r="N188" i="85"/>
  <c r="P188" i="85"/>
  <c r="N180" i="85"/>
  <c r="P180" i="85"/>
  <c r="N170" i="85"/>
  <c r="P170" i="85"/>
  <c r="N162" i="85"/>
  <c r="P162" i="85"/>
  <c r="N154" i="85"/>
  <c r="P154" i="85"/>
  <c r="N146" i="85"/>
  <c r="P146" i="85"/>
  <c r="N136" i="85"/>
  <c r="P136" i="85"/>
  <c r="N128" i="85"/>
  <c r="P128" i="85"/>
  <c r="N119" i="85"/>
  <c r="P119" i="85"/>
  <c r="N111" i="85"/>
  <c r="P111" i="85"/>
  <c r="N102" i="85"/>
  <c r="P102" i="85"/>
  <c r="N93" i="85"/>
  <c r="P93" i="85"/>
  <c r="N84" i="85"/>
  <c r="P84" i="85"/>
  <c r="N76" i="85"/>
  <c r="P76" i="85"/>
  <c r="N68" i="85"/>
  <c r="P68" i="85"/>
  <c r="N60" i="85"/>
  <c r="P60" i="85"/>
  <c r="N52" i="85"/>
  <c r="P52" i="85"/>
  <c r="N39" i="85"/>
  <c r="P39" i="85"/>
  <c r="N31" i="85"/>
  <c r="P31" i="85"/>
  <c r="N23" i="85"/>
  <c r="P23" i="85"/>
  <c r="N15" i="85"/>
  <c r="P15" i="85"/>
  <c r="N7" i="85"/>
  <c r="P7" i="85"/>
  <c r="N267" i="84"/>
  <c r="P267" i="84"/>
  <c r="N259" i="84"/>
  <c r="P259" i="84"/>
  <c r="N251" i="84"/>
  <c r="P251" i="84"/>
  <c r="N243" i="84"/>
  <c r="P243" i="84"/>
  <c r="N235" i="84"/>
  <c r="P235" i="84"/>
  <c r="N227" i="84"/>
  <c r="P227" i="84"/>
  <c r="N219" i="84"/>
  <c r="P219" i="84"/>
  <c r="N211" i="84"/>
  <c r="P211" i="84"/>
  <c r="N203" i="84"/>
  <c r="P203" i="84"/>
  <c r="N195" i="84"/>
  <c r="P195" i="84"/>
  <c r="N187" i="84"/>
  <c r="P187" i="84"/>
  <c r="N179" i="84"/>
  <c r="P179" i="84"/>
  <c r="N169" i="84"/>
  <c r="P169" i="84"/>
  <c r="N161" i="84"/>
  <c r="P161" i="84"/>
  <c r="N153" i="84"/>
  <c r="P153" i="84"/>
  <c r="N145" i="84"/>
  <c r="P145" i="84"/>
  <c r="N135" i="84"/>
  <c r="P135" i="84"/>
  <c r="N127" i="84"/>
  <c r="P127" i="84"/>
  <c r="N118" i="84"/>
  <c r="P118" i="84"/>
  <c r="N110" i="84"/>
  <c r="P110" i="84"/>
  <c r="N101" i="84"/>
  <c r="P101" i="84"/>
  <c r="N92" i="84"/>
  <c r="P92" i="84"/>
  <c r="N83" i="84"/>
  <c r="P83" i="84"/>
  <c r="N75" i="84"/>
  <c r="P75" i="84"/>
  <c r="N67" i="84"/>
  <c r="P67" i="84"/>
  <c r="N59" i="84"/>
  <c r="P59" i="84"/>
  <c r="N51" i="84"/>
  <c r="P51" i="84"/>
  <c r="N38" i="84"/>
  <c r="P38" i="84"/>
  <c r="N30" i="84"/>
  <c r="P30" i="84"/>
  <c r="N22" i="84"/>
  <c r="P22" i="84"/>
  <c r="N14" i="84"/>
  <c r="P14" i="84"/>
  <c r="N6" i="84"/>
  <c r="P6" i="84"/>
  <c r="N266" i="83"/>
  <c r="P266" i="83"/>
  <c r="N258" i="83"/>
  <c r="P258" i="83"/>
  <c r="N250" i="83"/>
  <c r="P250" i="83"/>
  <c r="N242" i="83"/>
  <c r="P242" i="83"/>
  <c r="N234" i="83"/>
  <c r="P234" i="83"/>
  <c r="N226" i="83"/>
  <c r="P226" i="83"/>
  <c r="N218" i="83"/>
  <c r="P218" i="83"/>
  <c r="N210" i="83"/>
  <c r="P210" i="83"/>
  <c r="N202" i="83"/>
  <c r="P202" i="83"/>
  <c r="N194" i="83"/>
  <c r="P194" i="83"/>
  <c r="N186" i="83"/>
  <c r="P186" i="83"/>
  <c r="N176" i="83"/>
  <c r="P176" i="83"/>
  <c r="N168" i="83"/>
  <c r="P168" i="83"/>
  <c r="N160" i="83"/>
  <c r="P160" i="83"/>
  <c r="N152" i="83"/>
  <c r="P152" i="83"/>
  <c r="N144" i="83"/>
  <c r="P144" i="83"/>
  <c r="N134" i="83"/>
  <c r="P134" i="83"/>
  <c r="N125" i="83"/>
  <c r="P125" i="83"/>
  <c r="N117" i="83"/>
  <c r="P117" i="83"/>
  <c r="N108" i="83"/>
  <c r="P108" i="83"/>
  <c r="N100" i="83"/>
  <c r="P100" i="83"/>
  <c r="N91" i="83"/>
  <c r="P91" i="83"/>
  <c r="N82" i="83"/>
  <c r="P82" i="83"/>
  <c r="N74" i="83"/>
  <c r="P74" i="83"/>
  <c r="N66" i="83"/>
  <c r="P66" i="83"/>
  <c r="N58" i="83"/>
  <c r="P58" i="83"/>
  <c r="N50" i="83"/>
  <c r="P50" i="83"/>
  <c r="N37" i="83"/>
  <c r="P37" i="83"/>
  <c r="N29" i="83"/>
  <c r="P29" i="83"/>
  <c r="N21" i="83"/>
  <c r="P21" i="83"/>
  <c r="N13" i="83"/>
  <c r="P13" i="83"/>
  <c r="N265" i="82"/>
  <c r="P265" i="82"/>
  <c r="N257" i="82"/>
  <c r="P257" i="82"/>
  <c r="N249" i="82"/>
  <c r="P249" i="82"/>
  <c r="N241" i="82"/>
  <c r="P241" i="82"/>
  <c r="N233" i="82"/>
  <c r="P233" i="82"/>
  <c r="N225" i="82"/>
  <c r="P225" i="82"/>
  <c r="N217" i="82"/>
  <c r="P217" i="82"/>
  <c r="N209" i="82"/>
  <c r="P209" i="82"/>
  <c r="N201" i="82"/>
  <c r="P201" i="82"/>
  <c r="N193" i="82"/>
  <c r="P193" i="82"/>
  <c r="N185" i="82"/>
  <c r="P185" i="82"/>
  <c r="N175" i="82"/>
  <c r="P175" i="82"/>
  <c r="N167" i="82"/>
  <c r="P167" i="82"/>
  <c r="N159" i="82"/>
  <c r="P159" i="82"/>
  <c r="N151" i="82"/>
  <c r="P151" i="82"/>
  <c r="N143" i="82"/>
  <c r="P143" i="82"/>
  <c r="N133" i="82"/>
  <c r="P133" i="82"/>
  <c r="N124" i="82"/>
  <c r="P124" i="82"/>
  <c r="N116" i="82"/>
  <c r="P116" i="82"/>
  <c r="N107" i="82"/>
  <c r="P107" i="82"/>
  <c r="N98" i="82"/>
  <c r="P98" i="82"/>
  <c r="N90" i="82"/>
  <c r="P90" i="82"/>
  <c r="N81" i="82"/>
  <c r="P81" i="82"/>
  <c r="N73" i="82"/>
  <c r="P73" i="82"/>
  <c r="N65" i="82"/>
  <c r="P65" i="82"/>
  <c r="N57" i="82"/>
  <c r="P57" i="82"/>
  <c r="N46" i="82"/>
  <c r="P46" i="82"/>
  <c r="N36" i="82"/>
  <c r="P36" i="82"/>
  <c r="N28" i="82"/>
  <c r="P28" i="82"/>
  <c r="N20" i="82"/>
  <c r="P20" i="82"/>
  <c r="N12" i="82"/>
  <c r="P12" i="82"/>
  <c r="N264" i="81"/>
  <c r="P264" i="81"/>
  <c r="N256" i="81"/>
  <c r="P256" i="81"/>
  <c r="N248" i="81"/>
  <c r="P248" i="81"/>
  <c r="N240" i="81"/>
  <c r="P240" i="81"/>
  <c r="N232" i="81"/>
  <c r="P232" i="81"/>
  <c r="N224" i="81"/>
  <c r="P224" i="81"/>
  <c r="N216" i="81"/>
  <c r="P216" i="81"/>
  <c r="N208" i="81"/>
  <c r="P208" i="81"/>
  <c r="N200" i="81"/>
  <c r="P200" i="81"/>
  <c r="N192" i="81"/>
  <c r="P192" i="81"/>
  <c r="N184" i="81"/>
  <c r="P184" i="81"/>
  <c r="N174" i="81"/>
  <c r="P174" i="81"/>
  <c r="N166" i="81"/>
  <c r="P166" i="81"/>
  <c r="N158" i="81"/>
  <c r="P158" i="81"/>
  <c r="N150" i="81"/>
  <c r="P150" i="81"/>
  <c r="N142" i="81"/>
  <c r="P142" i="81"/>
  <c r="N132" i="81"/>
  <c r="P132" i="81"/>
  <c r="N123" i="81"/>
  <c r="P123" i="81"/>
  <c r="N115" i="81"/>
  <c r="P115" i="81"/>
  <c r="N106" i="81"/>
  <c r="P106" i="81"/>
  <c r="N97" i="81"/>
  <c r="P97" i="81"/>
  <c r="N89" i="81"/>
  <c r="P89" i="81"/>
  <c r="N80" i="81"/>
  <c r="P80" i="81"/>
  <c r="N72" i="81"/>
  <c r="P72" i="81"/>
  <c r="N64" i="81"/>
  <c r="P64" i="81"/>
  <c r="N56" i="81"/>
  <c r="P56" i="81"/>
  <c r="N44" i="81"/>
  <c r="P44" i="81"/>
  <c r="N35" i="81"/>
  <c r="P35" i="81"/>
  <c r="N27" i="81"/>
  <c r="P27" i="81"/>
  <c r="N19" i="81"/>
  <c r="P19" i="81"/>
  <c r="N11" i="81"/>
  <c r="P11" i="81"/>
  <c r="N263" i="80"/>
  <c r="P263" i="80"/>
  <c r="N255" i="80"/>
  <c r="P255" i="80"/>
  <c r="N247" i="80"/>
  <c r="P247" i="80"/>
  <c r="N239" i="80"/>
  <c r="P239" i="80"/>
  <c r="N231" i="80"/>
  <c r="P231" i="80"/>
  <c r="N223" i="80"/>
  <c r="P223" i="80"/>
  <c r="N215" i="80"/>
  <c r="P215" i="80"/>
  <c r="N207" i="80"/>
  <c r="P207" i="80"/>
  <c r="N199" i="80"/>
  <c r="P199" i="80"/>
  <c r="N191" i="80"/>
  <c r="P191" i="80"/>
  <c r="N183" i="80"/>
  <c r="P183" i="80"/>
  <c r="N173" i="80"/>
  <c r="P173" i="80"/>
  <c r="N165" i="80"/>
  <c r="P165" i="80"/>
  <c r="N157" i="80"/>
  <c r="P157" i="80"/>
  <c r="N149" i="80"/>
  <c r="P149" i="80"/>
  <c r="N141" i="80"/>
  <c r="P141" i="80"/>
  <c r="N131" i="80"/>
  <c r="P131" i="80"/>
  <c r="N122" i="80"/>
  <c r="P122" i="80"/>
  <c r="N114" i="80"/>
  <c r="P114" i="80"/>
  <c r="N105" i="80"/>
  <c r="P105" i="80"/>
  <c r="N96" i="80"/>
  <c r="P96" i="80"/>
  <c r="N88" i="80"/>
  <c r="P88" i="80"/>
  <c r="N79" i="80"/>
  <c r="P79" i="80"/>
  <c r="N71" i="80"/>
  <c r="P71" i="80"/>
  <c r="N63" i="80"/>
  <c r="P63" i="80"/>
  <c r="N55" i="80"/>
  <c r="P55" i="80"/>
  <c r="N43" i="80"/>
  <c r="P43" i="80"/>
  <c r="N34" i="80"/>
  <c r="P34" i="80"/>
  <c r="N26" i="80"/>
  <c r="P26" i="80"/>
  <c r="N18" i="80"/>
  <c r="P18" i="80"/>
  <c r="N10" i="80"/>
  <c r="P10" i="80"/>
  <c r="N270" i="79"/>
  <c r="P270" i="79"/>
  <c r="N262" i="79"/>
  <c r="P262" i="79"/>
  <c r="N254" i="79"/>
  <c r="P254" i="79"/>
  <c r="N246" i="79"/>
  <c r="P246" i="79"/>
  <c r="N238" i="79"/>
  <c r="P238" i="79"/>
  <c r="N230" i="79"/>
  <c r="P230" i="79"/>
  <c r="N222" i="79"/>
  <c r="P222" i="79"/>
  <c r="N214" i="79"/>
  <c r="P214" i="79"/>
  <c r="N206" i="79"/>
  <c r="P206" i="79"/>
  <c r="N198" i="79"/>
  <c r="P198" i="79"/>
  <c r="N190" i="79"/>
  <c r="P190" i="79"/>
  <c r="N182" i="79"/>
  <c r="P182" i="79"/>
  <c r="N172" i="79"/>
  <c r="P172" i="79"/>
  <c r="N164" i="79"/>
  <c r="P164" i="79"/>
  <c r="N156" i="79"/>
  <c r="P156" i="79"/>
  <c r="N148" i="79"/>
  <c r="P148" i="79"/>
  <c r="N138" i="79"/>
  <c r="P138" i="79"/>
  <c r="N130" i="79"/>
  <c r="P130" i="79"/>
  <c r="N121" i="79"/>
  <c r="P121" i="79"/>
  <c r="N113" i="79"/>
  <c r="P113" i="79"/>
  <c r="N104" i="79"/>
  <c r="P104" i="79"/>
  <c r="N95" i="79"/>
  <c r="P95" i="79"/>
  <c r="N86" i="79"/>
  <c r="P86" i="79"/>
  <c r="N78" i="79"/>
  <c r="P78" i="79"/>
  <c r="N70" i="79"/>
  <c r="P70" i="79"/>
  <c r="N62" i="79"/>
  <c r="P62" i="79"/>
  <c r="N54" i="79"/>
  <c r="P54" i="79"/>
  <c r="N42" i="79"/>
  <c r="P42" i="79"/>
  <c r="N33" i="79"/>
  <c r="P33" i="79"/>
  <c r="N25" i="79"/>
  <c r="P25" i="79"/>
  <c r="N17" i="79"/>
  <c r="P17" i="79"/>
  <c r="N9" i="79"/>
  <c r="P9" i="79"/>
  <c r="N269" i="78"/>
  <c r="P269" i="78"/>
  <c r="N261" i="78"/>
  <c r="P261" i="78"/>
  <c r="N253" i="78"/>
  <c r="P253" i="78"/>
  <c r="N245" i="78"/>
  <c r="P245" i="78"/>
  <c r="N237" i="78"/>
  <c r="P237" i="78"/>
  <c r="N229" i="78"/>
  <c r="P229" i="78"/>
  <c r="N221" i="78"/>
  <c r="P221" i="78"/>
  <c r="N213" i="78"/>
  <c r="P213" i="78"/>
  <c r="N205" i="78"/>
  <c r="P205" i="78"/>
  <c r="N197" i="78"/>
  <c r="P197" i="78"/>
  <c r="N189" i="78"/>
  <c r="P189" i="78"/>
  <c r="N181" i="78"/>
  <c r="P181" i="78"/>
  <c r="N171" i="78"/>
  <c r="P171" i="78"/>
  <c r="N163" i="78"/>
  <c r="P163" i="78"/>
  <c r="N155" i="78"/>
  <c r="P155" i="78"/>
  <c r="N147" i="78"/>
  <c r="P147" i="78"/>
  <c r="N137" i="78"/>
  <c r="P137" i="78"/>
  <c r="N129" i="78"/>
  <c r="P129" i="78"/>
  <c r="N120" i="78"/>
  <c r="P120" i="78"/>
  <c r="N112" i="78"/>
  <c r="P112" i="78"/>
  <c r="N103" i="78"/>
  <c r="P103" i="78"/>
  <c r="N94" i="78"/>
  <c r="P94" i="78"/>
  <c r="N85" i="78"/>
  <c r="P85" i="78"/>
  <c r="N77" i="78"/>
  <c r="P77" i="78"/>
  <c r="N69" i="78"/>
  <c r="P69" i="78"/>
  <c r="N61" i="78"/>
  <c r="P61" i="78"/>
  <c r="N53" i="78"/>
  <c r="P53" i="78"/>
  <c r="N40" i="78"/>
  <c r="P40" i="78"/>
  <c r="N32" i="78"/>
  <c r="P32" i="78"/>
  <c r="N24" i="78"/>
  <c r="P24" i="78"/>
  <c r="N16" i="78"/>
  <c r="P16" i="78"/>
  <c r="N8" i="78"/>
  <c r="P8" i="78"/>
  <c r="N268" i="77"/>
  <c r="P268" i="77"/>
  <c r="N260" i="77"/>
  <c r="P260" i="77"/>
  <c r="N252" i="77"/>
  <c r="P252" i="77"/>
  <c r="N244" i="77"/>
  <c r="P244" i="77"/>
  <c r="N236" i="77"/>
  <c r="P236" i="77"/>
  <c r="N228" i="77"/>
  <c r="P228" i="77"/>
  <c r="N220" i="77"/>
  <c r="P220" i="77"/>
  <c r="N212" i="77"/>
  <c r="P212" i="77"/>
  <c r="N204" i="77"/>
  <c r="P204" i="77"/>
  <c r="N196" i="77"/>
  <c r="P196" i="77"/>
  <c r="N188" i="77"/>
  <c r="P188" i="77"/>
  <c r="N180" i="77"/>
  <c r="P180" i="77"/>
  <c r="N170" i="77"/>
  <c r="P170" i="77"/>
  <c r="N162" i="77"/>
  <c r="P162" i="77"/>
  <c r="N154" i="77"/>
  <c r="P154" i="77"/>
  <c r="N146" i="77"/>
  <c r="P146" i="77"/>
  <c r="N136" i="77"/>
  <c r="P136" i="77"/>
  <c r="N128" i="77"/>
  <c r="P128" i="77"/>
  <c r="N119" i="77"/>
  <c r="P119" i="77"/>
  <c r="N111" i="77"/>
  <c r="P111" i="77"/>
  <c r="N102" i="77"/>
  <c r="P102" i="77"/>
  <c r="N93" i="77"/>
  <c r="P93" i="77"/>
  <c r="N84" i="77"/>
  <c r="P84" i="77"/>
  <c r="N76" i="77"/>
  <c r="P76" i="77"/>
  <c r="N68" i="77"/>
  <c r="P68" i="77"/>
  <c r="N60" i="77"/>
  <c r="P60" i="77"/>
  <c r="N52" i="77"/>
  <c r="P52" i="77"/>
  <c r="N39" i="77"/>
  <c r="P39" i="77"/>
  <c r="N31" i="77"/>
  <c r="P31" i="77"/>
  <c r="N23" i="77"/>
  <c r="P23" i="77"/>
  <c r="N15" i="77"/>
  <c r="P15" i="77"/>
  <c r="N7" i="77"/>
  <c r="P7" i="77"/>
  <c r="N267" i="76"/>
  <c r="P267" i="76"/>
  <c r="N259" i="76"/>
  <c r="P259" i="76"/>
  <c r="N251" i="76"/>
  <c r="P251" i="76"/>
  <c r="N243" i="76"/>
  <c r="P243" i="76"/>
  <c r="N235" i="76"/>
  <c r="P235" i="76"/>
  <c r="N227" i="76"/>
  <c r="P227" i="76"/>
  <c r="N219" i="76"/>
  <c r="P219" i="76"/>
  <c r="N211" i="76"/>
  <c r="P211" i="76"/>
  <c r="N203" i="76"/>
  <c r="P203" i="76"/>
  <c r="N195" i="76"/>
  <c r="P195" i="76"/>
  <c r="N187" i="76"/>
  <c r="P187" i="76"/>
  <c r="N179" i="76"/>
  <c r="P179" i="76"/>
  <c r="N169" i="76"/>
  <c r="P169" i="76"/>
  <c r="N161" i="76"/>
  <c r="P161" i="76"/>
  <c r="N153" i="76"/>
  <c r="P153" i="76"/>
  <c r="N145" i="76"/>
  <c r="P145" i="76"/>
  <c r="N135" i="76"/>
  <c r="P135" i="76"/>
  <c r="N127" i="76"/>
  <c r="P127" i="76"/>
  <c r="N118" i="76"/>
  <c r="P118" i="76"/>
  <c r="N110" i="76"/>
  <c r="P110" i="76"/>
  <c r="N101" i="76"/>
  <c r="P101" i="76"/>
  <c r="N92" i="76"/>
  <c r="P92" i="76"/>
  <c r="N83" i="76"/>
  <c r="P83" i="76"/>
  <c r="N75" i="76"/>
  <c r="P75" i="76"/>
  <c r="N67" i="76"/>
  <c r="P67" i="76"/>
  <c r="N59" i="76"/>
  <c r="P59" i="76"/>
  <c r="N51" i="76"/>
  <c r="P51" i="76"/>
  <c r="N38" i="76"/>
  <c r="P38" i="76"/>
  <c r="N30" i="76"/>
  <c r="P30" i="76"/>
  <c r="N22" i="76"/>
  <c r="P22" i="76"/>
  <c r="N14" i="76"/>
  <c r="P14" i="76"/>
  <c r="N6" i="76"/>
  <c r="P6" i="76"/>
  <c r="N266" i="75"/>
  <c r="P266" i="75"/>
  <c r="N258" i="75"/>
  <c r="P258" i="75"/>
  <c r="N250" i="75"/>
  <c r="P250" i="75"/>
  <c r="N242" i="75"/>
  <c r="P242" i="75"/>
  <c r="N234" i="75"/>
  <c r="P234" i="75"/>
  <c r="N226" i="75"/>
  <c r="P226" i="75"/>
  <c r="N218" i="75"/>
  <c r="P218" i="75"/>
  <c r="N210" i="75"/>
  <c r="P210" i="75"/>
  <c r="N202" i="75"/>
  <c r="P202" i="75"/>
  <c r="N194" i="75"/>
  <c r="P194" i="75"/>
  <c r="N186" i="75"/>
  <c r="P186" i="75"/>
  <c r="N176" i="75"/>
  <c r="P176" i="75"/>
  <c r="N168" i="75"/>
  <c r="P168" i="75"/>
  <c r="N160" i="75"/>
  <c r="P160" i="75"/>
  <c r="N152" i="75"/>
  <c r="P152" i="75"/>
  <c r="N144" i="75"/>
  <c r="P144" i="75"/>
  <c r="N134" i="75"/>
  <c r="P134" i="75"/>
  <c r="N125" i="75"/>
  <c r="P125" i="75"/>
  <c r="N117" i="75"/>
  <c r="P117" i="75"/>
  <c r="N108" i="75"/>
  <c r="P108" i="75"/>
  <c r="N100" i="75"/>
  <c r="P100" i="75"/>
  <c r="N91" i="75"/>
  <c r="P91" i="75"/>
  <c r="N82" i="75"/>
  <c r="P82" i="75"/>
  <c r="N74" i="75"/>
  <c r="P74" i="75"/>
  <c r="N66" i="75"/>
  <c r="P66" i="75"/>
  <c r="N58" i="75"/>
  <c r="P58" i="75"/>
  <c r="N50" i="75"/>
  <c r="P50" i="75"/>
  <c r="N37" i="75"/>
  <c r="P37" i="75"/>
  <c r="N29" i="75"/>
  <c r="P29" i="75"/>
  <c r="N21" i="75"/>
  <c r="P21" i="75"/>
  <c r="N13" i="75"/>
  <c r="P13" i="75"/>
  <c r="N265" i="74"/>
  <c r="P265" i="74"/>
  <c r="N257" i="74"/>
  <c r="P257" i="74"/>
  <c r="N249" i="74"/>
  <c r="P249" i="74"/>
  <c r="N241" i="74"/>
  <c r="P241" i="74"/>
  <c r="N233" i="74"/>
  <c r="P233" i="74"/>
  <c r="N225" i="74"/>
  <c r="P225" i="74"/>
  <c r="N217" i="74"/>
  <c r="P217" i="74"/>
  <c r="N209" i="74"/>
  <c r="P209" i="74"/>
  <c r="N201" i="74"/>
  <c r="P201" i="74"/>
  <c r="N193" i="74"/>
  <c r="P193" i="74"/>
  <c r="N185" i="74"/>
  <c r="P185" i="74"/>
  <c r="N175" i="74"/>
  <c r="P175" i="74"/>
  <c r="N167" i="74"/>
  <c r="P167" i="74"/>
  <c r="N159" i="74"/>
  <c r="P159" i="74"/>
  <c r="N151" i="74"/>
  <c r="P151" i="74"/>
  <c r="N143" i="74"/>
  <c r="P143" i="74"/>
  <c r="N133" i="74"/>
  <c r="P133" i="74"/>
  <c r="N124" i="74"/>
  <c r="P124" i="74"/>
  <c r="N116" i="74"/>
  <c r="P116" i="74"/>
  <c r="N107" i="74"/>
  <c r="P107" i="74"/>
  <c r="N98" i="74"/>
  <c r="P98" i="74"/>
  <c r="N90" i="74"/>
  <c r="P90" i="74"/>
  <c r="N81" i="74"/>
  <c r="P81" i="74"/>
  <c r="N73" i="74"/>
  <c r="P73" i="74"/>
  <c r="N65" i="74"/>
  <c r="P65" i="74"/>
  <c r="N57" i="74"/>
  <c r="P57" i="74"/>
  <c r="N46" i="74"/>
  <c r="P46" i="74"/>
  <c r="N36" i="74"/>
  <c r="P36" i="74"/>
  <c r="N28" i="74"/>
  <c r="P28" i="74"/>
  <c r="N20" i="74"/>
  <c r="P20" i="74"/>
  <c r="N12" i="74"/>
  <c r="P12" i="74"/>
  <c r="N264" i="73"/>
  <c r="P264" i="73"/>
  <c r="N256" i="73"/>
  <c r="P256" i="73"/>
  <c r="N248" i="73"/>
  <c r="P248" i="73"/>
  <c r="N240" i="73"/>
  <c r="P240" i="73"/>
  <c r="N232" i="73"/>
  <c r="P232" i="73"/>
  <c r="N224" i="73"/>
  <c r="P224" i="73"/>
  <c r="N216" i="73"/>
  <c r="P216" i="73"/>
  <c r="N208" i="73"/>
  <c r="P208" i="73"/>
  <c r="N200" i="73"/>
  <c r="P200" i="73"/>
  <c r="N192" i="73"/>
  <c r="P192" i="73"/>
  <c r="N184" i="73"/>
  <c r="P184" i="73"/>
  <c r="N174" i="73"/>
  <c r="P174" i="73"/>
  <c r="N166" i="73"/>
  <c r="P166" i="73"/>
  <c r="N158" i="73"/>
  <c r="P158" i="73"/>
  <c r="N150" i="73"/>
  <c r="P150" i="73"/>
  <c r="N142" i="73"/>
  <c r="P142" i="73"/>
  <c r="N132" i="73"/>
  <c r="P132" i="73"/>
  <c r="N123" i="73"/>
  <c r="P123" i="73"/>
  <c r="N115" i="73"/>
  <c r="P115" i="73"/>
  <c r="N106" i="73"/>
  <c r="P106" i="73"/>
  <c r="N97" i="73"/>
  <c r="P97" i="73"/>
  <c r="N89" i="73"/>
  <c r="P89" i="73"/>
  <c r="N80" i="73"/>
  <c r="P80" i="73"/>
  <c r="N72" i="73"/>
  <c r="P72" i="73"/>
  <c r="N64" i="73"/>
  <c r="P64" i="73"/>
  <c r="N56" i="73"/>
  <c r="P56" i="73"/>
  <c r="N44" i="73"/>
  <c r="P44" i="73"/>
  <c r="N35" i="73"/>
  <c r="P35" i="73"/>
  <c r="N27" i="73"/>
  <c r="P27" i="73"/>
  <c r="N19" i="73"/>
  <c r="P19" i="73"/>
  <c r="N11" i="73"/>
  <c r="P11" i="73"/>
  <c r="N263" i="72"/>
  <c r="P263" i="72"/>
  <c r="N255" i="72"/>
  <c r="P255" i="72"/>
  <c r="N247" i="72"/>
  <c r="P247" i="72"/>
  <c r="N239" i="72"/>
  <c r="P239" i="72"/>
  <c r="N231" i="72"/>
  <c r="P231" i="72"/>
  <c r="N223" i="72"/>
  <c r="P223" i="72"/>
  <c r="N215" i="72"/>
  <c r="P215" i="72"/>
  <c r="N207" i="72"/>
  <c r="P207" i="72"/>
  <c r="N199" i="72"/>
  <c r="P199" i="72"/>
  <c r="N191" i="72"/>
  <c r="P191" i="72"/>
  <c r="N183" i="72"/>
  <c r="P183" i="72"/>
  <c r="N173" i="72"/>
  <c r="P173" i="72"/>
  <c r="N165" i="72"/>
  <c r="P165" i="72"/>
  <c r="N157" i="72"/>
  <c r="P157" i="72"/>
  <c r="N149" i="72"/>
  <c r="P149" i="72"/>
  <c r="N141" i="72"/>
  <c r="P141" i="72"/>
  <c r="N131" i="72"/>
  <c r="P131" i="72"/>
  <c r="N122" i="72"/>
  <c r="P122" i="72"/>
  <c r="N114" i="72"/>
  <c r="P114" i="72"/>
  <c r="N105" i="72"/>
  <c r="P105" i="72"/>
  <c r="N96" i="72"/>
  <c r="P96" i="72"/>
  <c r="N88" i="72"/>
  <c r="P88" i="72"/>
  <c r="N79" i="72"/>
  <c r="P79" i="72"/>
  <c r="N71" i="72"/>
  <c r="P71" i="72"/>
  <c r="N63" i="72"/>
  <c r="P63" i="72"/>
  <c r="N55" i="72"/>
  <c r="P55" i="72"/>
  <c r="N43" i="72"/>
  <c r="P43" i="72"/>
  <c r="N34" i="72"/>
  <c r="P34" i="72"/>
  <c r="N26" i="72"/>
  <c r="P26" i="72"/>
  <c r="N18" i="72"/>
  <c r="P18" i="72"/>
  <c r="N10" i="72"/>
  <c r="P10" i="72"/>
  <c r="N270" i="69"/>
  <c r="P270" i="69"/>
  <c r="N262" i="69"/>
  <c r="P262" i="69"/>
  <c r="N254" i="69"/>
  <c r="P254" i="69"/>
  <c r="N246" i="69"/>
  <c r="P246" i="69"/>
  <c r="N238" i="69"/>
  <c r="P238" i="69"/>
  <c r="N230" i="69"/>
  <c r="P230" i="69"/>
  <c r="N222" i="69"/>
  <c r="P222" i="69"/>
  <c r="N214" i="69"/>
  <c r="P214" i="69"/>
  <c r="N206" i="69"/>
  <c r="P206" i="69"/>
  <c r="N198" i="69"/>
  <c r="P198" i="69"/>
  <c r="N190" i="69"/>
  <c r="P190" i="69"/>
  <c r="N182" i="69"/>
  <c r="P182" i="69"/>
  <c r="N172" i="69"/>
  <c r="P172" i="69"/>
  <c r="N164" i="69"/>
  <c r="P164" i="69"/>
  <c r="N156" i="69"/>
  <c r="P156" i="69"/>
  <c r="N148" i="69"/>
  <c r="P148" i="69"/>
  <c r="N138" i="69"/>
  <c r="P138" i="69"/>
  <c r="N130" i="69"/>
  <c r="P130" i="69"/>
  <c r="N121" i="69"/>
  <c r="P121" i="69"/>
  <c r="N113" i="69"/>
  <c r="P113" i="69"/>
  <c r="N104" i="69"/>
  <c r="P104" i="69"/>
  <c r="N95" i="69"/>
  <c r="P95" i="69"/>
  <c r="N86" i="69"/>
  <c r="P86" i="69"/>
  <c r="N78" i="69"/>
  <c r="P78" i="69"/>
  <c r="N70" i="69"/>
  <c r="P70" i="69"/>
  <c r="N62" i="69"/>
  <c r="P62" i="69"/>
  <c r="N54" i="69"/>
  <c r="P54" i="69"/>
  <c r="N42" i="69"/>
  <c r="P42" i="69"/>
  <c r="N33" i="69"/>
  <c r="P33" i="69"/>
  <c r="N25" i="69"/>
  <c r="P25" i="69"/>
  <c r="N17" i="69"/>
  <c r="P17" i="69"/>
  <c r="N9" i="69"/>
  <c r="P9" i="69"/>
  <c r="N269" i="68"/>
  <c r="P269" i="68"/>
  <c r="N261" i="68"/>
  <c r="P261" i="68"/>
  <c r="N253" i="68"/>
  <c r="P253" i="68"/>
  <c r="N245" i="68"/>
  <c r="P245" i="68"/>
  <c r="N237" i="68"/>
  <c r="P237" i="68"/>
  <c r="N229" i="68"/>
  <c r="P229" i="68"/>
  <c r="N221" i="68"/>
  <c r="P221" i="68"/>
  <c r="N213" i="68"/>
  <c r="P213" i="68"/>
  <c r="N205" i="68"/>
  <c r="P205" i="68"/>
  <c r="N197" i="68"/>
  <c r="P197" i="68"/>
  <c r="N189" i="68"/>
  <c r="P189" i="68"/>
  <c r="N181" i="68"/>
  <c r="P181" i="68"/>
  <c r="N171" i="68"/>
  <c r="P171" i="68"/>
  <c r="N163" i="68"/>
  <c r="P163" i="68"/>
  <c r="N155" i="68"/>
  <c r="P155" i="68"/>
  <c r="N147" i="68"/>
  <c r="P147" i="68"/>
  <c r="N137" i="68"/>
  <c r="P137" i="68"/>
  <c r="N129" i="68"/>
  <c r="P129" i="68"/>
  <c r="N120" i="68"/>
  <c r="P120" i="68"/>
  <c r="N112" i="68"/>
  <c r="P112" i="68"/>
  <c r="N103" i="68"/>
  <c r="P103" i="68"/>
  <c r="N94" i="68"/>
  <c r="P94" i="68"/>
  <c r="N85" i="68"/>
  <c r="P85" i="68"/>
  <c r="N77" i="68"/>
  <c r="P77" i="68"/>
  <c r="N69" i="68"/>
  <c r="P69" i="68"/>
  <c r="N61" i="68"/>
  <c r="P61" i="68"/>
  <c r="N53" i="68"/>
  <c r="P53" i="68"/>
  <c r="N40" i="68"/>
  <c r="P40" i="68"/>
  <c r="N32" i="68"/>
  <c r="P32" i="68"/>
  <c r="N24" i="68"/>
  <c r="P24" i="68"/>
  <c r="N16" i="68"/>
  <c r="P16" i="68"/>
  <c r="N8" i="68"/>
  <c r="P8" i="68"/>
  <c r="N268" i="71"/>
  <c r="P268" i="71"/>
  <c r="N260" i="71"/>
  <c r="P260" i="71"/>
  <c r="N252" i="71"/>
  <c r="P252" i="71"/>
  <c r="N244" i="71"/>
  <c r="P244" i="71"/>
  <c r="N236" i="71"/>
  <c r="P236" i="71"/>
  <c r="N228" i="71"/>
  <c r="P228" i="71"/>
  <c r="N220" i="71"/>
  <c r="P220" i="71"/>
  <c r="N212" i="71"/>
  <c r="P212" i="71"/>
  <c r="N204" i="71"/>
  <c r="P204" i="71"/>
  <c r="N196" i="71"/>
  <c r="P196" i="71"/>
  <c r="N188" i="71"/>
  <c r="P188" i="71"/>
  <c r="N180" i="71"/>
  <c r="P180" i="71"/>
  <c r="N170" i="71"/>
  <c r="P170" i="71"/>
  <c r="N162" i="71"/>
  <c r="P162" i="71"/>
  <c r="N154" i="71"/>
  <c r="P154" i="71"/>
  <c r="N146" i="71"/>
  <c r="P146" i="71"/>
  <c r="N136" i="71"/>
  <c r="P136" i="71"/>
  <c r="N128" i="71"/>
  <c r="P128" i="71"/>
  <c r="N119" i="71"/>
  <c r="P119" i="71"/>
  <c r="N111" i="71"/>
  <c r="P111" i="71"/>
  <c r="N102" i="71"/>
  <c r="P102" i="71"/>
  <c r="N93" i="71"/>
  <c r="P93" i="71"/>
  <c r="N84" i="71"/>
  <c r="P84" i="71"/>
  <c r="N76" i="71"/>
  <c r="P76" i="71"/>
  <c r="N68" i="71"/>
  <c r="P68" i="71"/>
  <c r="N60" i="71"/>
  <c r="P60" i="71"/>
  <c r="N52" i="71"/>
  <c r="P52" i="71"/>
  <c r="N39" i="71"/>
  <c r="P39" i="71"/>
  <c r="N31" i="71"/>
  <c r="P31" i="71"/>
  <c r="N23" i="71"/>
  <c r="P23" i="71"/>
  <c r="N15" i="71"/>
  <c r="P15" i="71"/>
  <c r="N7" i="71"/>
  <c r="P7" i="71"/>
  <c r="N267" i="70"/>
  <c r="P267" i="70"/>
  <c r="N259" i="70"/>
  <c r="P259" i="70"/>
  <c r="N251" i="70"/>
  <c r="P251" i="70"/>
  <c r="N243" i="70"/>
  <c r="P243" i="70"/>
  <c r="N235" i="70"/>
  <c r="P235" i="70"/>
  <c r="N227" i="70"/>
  <c r="P227" i="70"/>
  <c r="N219" i="70"/>
  <c r="P219" i="70"/>
  <c r="N211" i="70"/>
  <c r="P211" i="70"/>
  <c r="N203" i="70"/>
  <c r="P203" i="70"/>
  <c r="N195" i="70"/>
  <c r="P195" i="70"/>
  <c r="N187" i="70"/>
  <c r="P187" i="70"/>
  <c r="N179" i="70"/>
  <c r="P179" i="70"/>
  <c r="N169" i="70"/>
  <c r="P169" i="70"/>
  <c r="N161" i="70"/>
  <c r="P161" i="70"/>
  <c r="N153" i="70"/>
  <c r="P153" i="70"/>
  <c r="N145" i="70"/>
  <c r="P145" i="70"/>
  <c r="N135" i="70"/>
  <c r="P135" i="70"/>
  <c r="N127" i="70"/>
  <c r="P127" i="70"/>
  <c r="N118" i="70"/>
  <c r="P118" i="70"/>
  <c r="N110" i="70"/>
  <c r="P110" i="70"/>
  <c r="N101" i="70"/>
  <c r="P101" i="70"/>
  <c r="N92" i="70"/>
  <c r="P92" i="70"/>
  <c r="N83" i="70"/>
  <c r="P83" i="70"/>
  <c r="N75" i="70"/>
  <c r="P75" i="70"/>
  <c r="N67" i="70"/>
  <c r="P67" i="70"/>
  <c r="N59" i="70"/>
  <c r="P59" i="70"/>
  <c r="N51" i="70"/>
  <c r="P51" i="70"/>
  <c r="N38" i="70"/>
  <c r="P38" i="70"/>
  <c r="N30" i="70"/>
  <c r="P30" i="70"/>
  <c r="N22" i="70"/>
  <c r="P22" i="70"/>
  <c r="N14" i="70"/>
  <c r="P14" i="70"/>
  <c r="N6" i="70"/>
  <c r="P6" i="70"/>
  <c r="N266" i="67"/>
  <c r="P266" i="67"/>
  <c r="N258" i="67"/>
  <c r="P258" i="67"/>
  <c r="N250" i="67"/>
  <c r="P250" i="67"/>
  <c r="N242" i="67"/>
  <c r="P242" i="67"/>
  <c r="N234" i="67"/>
  <c r="P234" i="67"/>
  <c r="N226" i="67"/>
  <c r="P226" i="67"/>
  <c r="N218" i="67"/>
  <c r="P218" i="67"/>
  <c r="N210" i="67"/>
  <c r="P210" i="67"/>
  <c r="N202" i="67"/>
  <c r="P202" i="67"/>
  <c r="N194" i="67"/>
  <c r="P194" i="67"/>
  <c r="N186" i="67"/>
  <c r="P186" i="67"/>
  <c r="N176" i="67"/>
  <c r="P176" i="67"/>
  <c r="N168" i="67"/>
  <c r="P168" i="67"/>
  <c r="N160" i="67"/>
  <c r="P160" i="67"/>
  <c r="N152" i="67"/>
  <c r="P152" i="67"/>
  <c r="N144" i="67"/>
  <c r="P144" i="67"/>
  <c r="N134" i="67"/>
  <c r="P134" i="67"/>
  <c r="N125" i="67"/>
  <c r="P125" i="67"/>
  <c r="N117" i="67"/>
  <c r="P117" i="67"/>
  <c r="N108" i="67"/>
  <c r="P108" i="67"/>
  <c r="N100" i="67"/>
  <c r="P100" i="67"/>
  <c r="N91" i="67"/>
  <c r="P91" i="67"/>
  <c r="N82" i="67"/>
  <c r="P82" i="67"/>
  <c r="N74" i="67"/>
  <c r="P74" i="67"/>
  <c r="N66" i="67"/>
  <c r="P66" i="67"/>
  <c r="N58" i="67"/>
  <c r="P58" i="67"/>
  <c r="N50" i="67"/>
  <c r="P50" i="67"/>
  <c r="N37" i="67"/>
  <c r="P37" i="67"/>
  <c r="N29" i="67"/>
  <c r="P29" i="67"/>
  <c r="N21" i="67"/>
  <c r="P21" i="67"/>
  <c r="N13" i="67"/>
  <c r="P13" i="67"/>
  <c r="N265" i="66"/>
  <c r="P265" i="66"/>
  <c r="N257" i="66"/>
  <c r="P257" i="66"/>
  <c r="N249" i="66"/>
  <c r="P249" i="66"/>
  <c r="N241" i="66"/>
  <c r="P241" i="66"/>
  <c r="N233" i="66"/>
  <c r="P233" i="66"/>
  <c r="N225" i="66"/>
  <c r="P225" i="66"/>
  <c r="N217" i="66"/>
  <c r="P217" i="66"/>
  <c r="N209" i="66"/>
  <c r="P209" i="66"/>
  <c r="N201" i="66"/>
  <c r="P201" i="66"/>
  <c r="N193" i="66"/>
  <c r="P193" i="66"/>
  <c r="N185" i="66"/>
  <c r="P185" i="66"/>
  <c r="N175" i="66"/>
  <c r="P175" i="66"/>
  <c r="N167" i="66"/>
  <c r="P167" i="66"/>
  <c r="N159" i="66"/>
  <c r="P159" i="66"/>
  <c r="N151" i="66"/>
  <c r="P151" i="66"/>
  <c r="N143" i="66"/>
  <c r="P143" i="66"/>
  <c r="N133" i="66"/>
  <c r="P133" i="66"/>
  <c r="N124" i="66"/>
  <c r="P124" i="66"/>
  <c r="N116" i="66"/>
  <c r="P116" i="66"/>
  <c r="N107" i="66"/>
  <c r="P107" i="66"/>
  <c r="N98" i="66"/>
  <c r="P98" i="66"/>
  <c r="N90" i="66"/>
  <c r="P90" i="66"/>
  <c r="N81" i="66"/>
  <c r="P81" i="66"/>
  <c r="N73" i="66"/>
  <c r="P73" i="66"/>
  <c r="N65" i="66"/>
  <c r="P65" i="66"/>
  <c r="N57" i="66"/>
  <c r="P57" i="66"/>
  <c r="N46" i="66"/>
  <c r="P46" i="66"/>
  <c r="N36" i="66"/>
  <c r="P36" i="66"/>
  <c r="N28" i="66"/>
  <c r="P28" i="66"/>
  <c r="N20" i="66"/>
  <c r="P20" i="66"/>
  <c r="N12" i="66"/>
  <c r="P12" i="66"/>
  <c r="P194" i="93"/>
  <c r="P125" i="93"/>
  <c r="P58" i="93"/>
  <c r="P209" i="92"/>
  <c r="P143" i="92"/>
  <c r="P73" i="92"/>
  <c r="P224" i="91"/>
  <c r="P158" i="91"/>
  <c r="P89" i="91"/>
  <c r="P19" i="91"/>
  <c r="P239" i="90"/>
  <c r="P173" i="90"/>
  <c r="P78" i="89"/>
  <c r="P196" i="88"/>
  <c r="P195" i="87"/>
  <c r="N260" i="72"/>
  <c r="P260" i="72"/>
  <c r="N252" i="72"/>
  <c r="P252" i="72"/>
  <c r="N244" i="72"/>
  <c r="P244" i="72"/>
  <c r="N236" i="72"/>
  <c r="P236" i="72"/>
  <c r="N228" i="72"/>
  <c r="P228" i="72"/>
  <c r="N220" i="72"/>
  <c r="P220" i="72"/>
  <c r="N212" i="72"/>
  <c r="P212" i="72"/>
  <c r="N204" i="72"/>
  <c r="P204" i="72"/>
  <c r="N196" i="72"/>
  <c r="P196" i="72"/>
  <c r="N188" i="72"/>
  <c r="P188" i="72"/>
  <c r="N180" i="72"/>
  <c r="P180" i="72"/>
  <c r="N170" i="72"/>
  <c r="P170" i="72"/>
  <c r="N162" i="72"/>
  <c r="P162" i="72"/>
  <c r="N154" i="72"/>
  <c r="P154" i="72"/>
  <c r="N146" i="72"/>
  <c r="P146" i="72"/>
  <c r="N136" i="72"/>
  <c r="P136" i="72"/>
  <c r="N128" i="72"/>
  <c r="P128" i="72"/>
  <c r="N119" i="72"/>
  <c r="P119" i="72"/>
  <c r="N111" i="72"/>
  <c r="P111" i="72"/>
  <c r="N102" i="72"/>
  <c r="P102" i="72"/>
  <c r="N93" i="72"/>
  <c r="P93" i="72"/>
  <c r="N84" i="72"/>
  <c r="P84" i="72"/>
  <c r="N76" i="72"/>
  <c r="P76" i="72"/>
  <c r="N68" i="72"/>
  <c r="P68" i="72"/>
  <c r="N60" i="72"/>
  <c r="P60" i="72"/>
  <c r="N52" i="72"/>
  <c r="P52" i="72"/>
  <c r="N39" i="72"/>
  <c r="P39" i="72"/>
  <c r="N31" i="72"/>
  <c r="P31" i="72"/>
  <c r="N23" i="72"/>
  <c r="P23" i="72"/>
  <c r="N15" i="72"/>
  <c r="P15" i="72"/>
  <c r="N7" i="72"/>
  <c r="P7" i="72"/>
  <c r="N267" i="69"/>
  <c r="P267" i="69"/>
  <c r="N259" i="69"/>
  <c r="P259" i="69"/>
  <c r="N251" i="69"/>
  <c r="P251" i="69"/>
  <c r="N243" i="69"/>
  <c r="P243" i="69"/>
  <c r="N235" i="69"/>
  <c r="P235" i="69"/>
  <c r="N227" i="69"/>
  <c r="P227" i="69"/>
  <c r="N219" i="69"/>
  <c r="P219" i="69"/>
  <c r="N211" i="69"/>
  <c r="P211" i="69"/>
  <c r="N203" i="69"/>
  <c r="P203" i="69"/>
  <c r="N195" i="69"/>
  <c r="P195" i="69"/>
  <c r="N187" i="69"/>
  <c r="P187" i="69"/>
  <c r="N179" i="69"/>
  <c r="P179" i="69"/>
  <c r="N169" i="69"/>
  <c r="P169" i="69"/>
  <c r="N161" i="69"/>
  <c r="P161" i="69"/>
  <c r="N153" i="69"/>
  <c r="P153" i="69"/>
  <c r="N145" i="69"/>
  <c r="P145" i="69"/>
  <c r="N135" i="69"/>
  <c r="P135" i="69"/>
  <c r="N127" i="69"/>
  <c r="P127" i="69"/>
  <c r="N118" i="69"/>
  <c r="P118" i="69"/>
  <c r="N110" i="69"/>
  <c r="P110" i="69"/>
  <c r="N101" i="69"/>
  <c r="P101" i="69"/>
  <c r="N92" i="69"/>
  <c r="P92" i="69"/>
  <c r="N83" i="69"/>
  <c r="P83" i="69"/>
  <c r="N75" i="69"/>
  <c r="P75" i="69"/>
  <c r="N67" i="69"/>
  <c r="P67" i="69"/>
  <c r="N59" i="69"/>
  <c r="P59" i="69"/>
  <c r="N51" i="69"/>
  <c r="P51" i="69"/>
  <c r="N38" i="69"/>
  <c r="P38" i="69"/>
  <c r="N30" i="69"/>
  <c r="P30" i="69"/>
  <c r="N22" i="69"/>
  <c r="P22" i="69"/>
  <c r="N14" i="69"/>
  <c r="P14" i="69"/>
  <c r="N6" i="69"/>
  <c r="P6" i="69"/>
  <c r="N266" i="68"/>
  <c r="P266" i="68"/>
  <c r="N258" i="68"/>
  <c r="P258" i="68"/>
  <c r="N250" i="68"/>
  <c r="P250" i="68"/>
  <c r="N242" i="68"/>
  <c r="P242" i="68"/>
  <c r="N234" i="68"/>
  <c r="P234" i="68"/>
  <c r="N226" i="68"/>
  <c r="P226" i="68"/>
  <c r="N218" i="68"/>
  <c r="P218" i="68"/>
  <c r="N210" i="68"/>
  <c r="P210" i="68"/>
  <c r="N202" i="68"/>
  <c r="P202" i="68"/>
  <c r="N194" i="68"/>
  <c r="P194" i="68"/>
  <c r="N186" i="68"/>
  <c r="P186" i="68"/>
  <c r="N176" i="68"/>
  <c r="P176" i="68"/>
  <c r="N168" i="68"/>
  <c r="P168" i="68"/>
  <c r="N160" i="68"/>
  <c r="P160" i="68"/>
  <c r="N152" i="68"/>
  <c r="P152" i="68"/>
  <c r="N144" i="68"/>
  <c r="P144" i="68"/>
  <c r="N134" i="68"/>
  <c r="P134" i="68"/>
  <c r="N125" i="68"/>
  <c r="P125" i="68"/>
  <c r="N117" i="68"/>
  <c r="P117" i="68"/>
  <c r="N108" i="68"/>
  <c r="P108" i="68"/>
  <c r="N100" i="68"/>
  <c r="P100" i="68"/>
  <c r="N91" i="68"/>
  <c r="P91" i="68"/>
  <c r="N82" i="68"/>
  <c r="P82" i="68"/>
  <c r="N74" i="68"/>
  <c r="P74" i="68"/>
  <c r="N66" i="68"/>
  <c r="P66" i="68"/>
  <c r="N58" i="68"/>
  <c r="P58" i="68"/>
  <c r="N50" i="68"/>
  <c r="P50" i="68"/>
  <c r="N37" i="68"/>
  <c r="P37" i="68"/>
  <c r="N29" i="68"/>
  <c r="P29" i="68"/>
  <c r="N21" i="68"/>
  <c r="P21" i="68"/>
  <c r="N13" i="68"/>
  <c r="P13" i="68"/>
  <c r="N265" i="71"/>
  <c r="P265" i="71"/>
  <c r="N257" i="71"/>
  <c r="P257" i="71"/>
  <c r="N249" i="71"/>
  <c r="P249" i="71"/>
  <c r="N241" i="71"/>
  <c r="P241" i="71"/>
  <c r="N233" i="71"/>
  <c r="P233" i="71"/>
  <c r="N225" i="71"/>
  <c r="P225" i="71"/>
  <c r="N217" i="71"/>
  <c r="P217" i="71"/>
  <c r="N209" i="71"/>
  <c r="P209" i="71"/>
  <c r="N201" i="71"/>
  <c r="P201" i="71"/>
  <c r="N193" i="71"/>
  <c r="P193" i="71"/>
  <c r="N185" i="71"/>
  <c r="P185" i="71"/>
  <c r="N175" i="71"/>
  <c r="P175" i="71"/>
  <c r="N167" i="71"/>
  <c r="P167" i="71"/>
  <c r="N159" i="71"/>
  <c r="P159" i="71"/>
  <c r="N151" i="71"/>
  <c r="P151" i="71"/>
  <c r="N143" i="71"/>
  <c r="P143" i="71"/>
  <c r="N133" i="71"/>
  <c r="P133" i="71"/>
  <c r="N124" i="71"/>
  <c r="P124" i="71"/>
  <c r="N116" i="71"/>
  <c r="P116" i="71"/>
  <c r="N107" i="71"/>
  <c r="P107" i="71"/>
  <c r="N98" i="71"/>
  <c r="P98" i="71"/>
  <c r="N90" i="71"/>
  <c r="P90" i="71"/>
  <c r="N81" i="71"/>
  <c r="P81" i="71"/>
  <c r="N73" i="71"/>
  <c r="P73" i="71"/>
  <c r="N65" i="71"/>
  <c r="P65" i="71"/>
  <c r="N57" i="71"/>
  <c r="P57" i="71"/>
  <c r="N46" i="71"/>
  <c r="P46" i="71"/>
  <c r="N36" i="71"/>
  <c r="P36" i="71"/>
  <c r="N28" i="71"/>
  <c r="P28" i="71"/>
  <c r="N20" i="71"/>
  <c r="P20" i="71"/>
  <c r="N12" i="71"/>
  <c r="P12" i="71"/>
  <c r="N264" i="70"/>
  <c r="P264" i="70"/>
  <c r="N256" i="70"/>
  <c r="P256" i="70"/>
  <c r="N248" i="70"/>
  <c r="P248" i="70"/>
  <c r="N240" i="70"/>
  <c r="P240" i="70"/>
  <c r="N232" i="70"/>
  <c r="P232" i="70"/>
  <c r="N224" i="70"/>
  <c r="P224" i="70"/>
  <c r="N216" i="70"/>
  <c r="P216" i="70"/>
  <c r="N208" i="70"/>
  <c r="P208" i="70"/>
  <c r="N200" i="70"/>
  <c r="P200" i="70"/>
  <c r="N192" i="70"/>
  <c r="P192" i="70"/>
  <c r="N184" i="70"/>
  <c r="P184" i="70"/>
  <c r="N174" i="70"/>
  <c r="P174" i="70"/>
  <c r="N166" i="70"/>
  <c r="P166" i="70"/>
  <c r="N158" i="70"/>
  <c r="P158" i="70"/>
  <c r="N150" i="70"/>
  <c r="P150" i="70"/>
  <c r="N142" i="70"/>
  <c r="P142" i="70"/>
  <c r="N132" i="70"/>
  <c r="P132" i="70"/>
  <c r="N123" i="70"/>
  <c r="P123" i="70"/>
  <c r="N115" i="70"/>
  <c r="P115" i="70"/>
  <c r="N106" i="70"/>
  <c r="P106" i="70"/>
  <c r="N97" i="70"/>
  <c r="P97" i="70"/>
  <c r="N89" i="70"/>
  <c r="P89" i="70"/>
  <c r="N80" i="70"/>
  <c r="P80" i="70"/>
  <c r="N72" i="70"/>
  <c r="P72" i="70"/>
  <c r="N64" i="70"/>
  <c r="P64" i="70"/>
  <c r="N56" i="70"/>
  <c r="P56" i="70"/>
  <c r="N44" i="70"/>
  <c r="P44" i="70"/>
  <c r="N35" i="70"/>
  <c r="P35" i="70"/>
  <c r="N27" i="70"/>
  <c r="P27" i="70"/>
  <c r="N19" i="70"/>
  <c r="P19" i="70"/>
  <c r="N11" i="70"/>
  <c r="P11" i="70"/>
  <c r="N263" i="67"/>
  <c r="P263" i="67"/>
  <c r="N255" i="67"/>
  <c r="P255" i="67"/>
  <c r="N247" i="67"/>
  <c r="P247" i="67"/>
  <c r="N239" i="67"/>
  <c r="P239" i="67"/>
  <c r="N231" i="67"/>
  <c r="P231" i="67"/>
  <c r="N223" i="67"/>
  <c r="P223" i="67"/>
  <c r="N215" i="67"/>
  <c r="P215" i="67"/>
  <c r="N207" i="67"/>
  <c r="P207" i="67"/>
  <c r="N199" i="67"/>
  <c r="P199" i="67"/>
  <c r="N191" i="67"/>
  <c r="P191" i="67"/>
  <c r="N183" i="67"/>
  <c r="P183" i="67"/>
  <c r="N173" i="67"/>
  <c r="P173" i="67"/>
  <c r="N165" i="67"/>
  <c r="P165" i="67"/>
  <c r="N157" i="67"/>
  <c r="P157" i="67"/>
  <c r="N149" i="67"/>
  <c r="P149" i="67"/>
  <c r="N141" i="67"/>
  <c r="P141" i="67"/>
  <c r="N131" i="67"/>
  <c r="P131" i="67"/>
  <c r="N122" i="67"/>
  <c r="P122" i="67"/>
  <c r="N114" i="67"/>
  <c r="P114" i="67"/>
  <c r="N105" i="67"/>
  <c r="P105" i="67"/>
  <c r="N96" i="67"/>
  <c r="P96" i="67"/>
  <c r="N88" i="67"/>
  <c r="P88" i="67"/>
  <c r="N79" i="67"/>
  <c r="P79" i="67"/>
  <c r="N71" i="67"/>
  <c r="P71" i="67"/>
  <c r="N63" i="67"/>
  <c r="P63" i="67"/>
  <c r="N55" i="67"/>
  <c r="P55" i="67"/>
  <c r="N43" i="67"/>
  <c r="P43" i="67"/>
  <c r="N34" i="67"/>
  <c r="P34" i="67"/>
  <c r="N26" i="67"/>
  <c r="P26" i="67"/>
  <c r="N18" i="67"/>
  <c r="P18" i="67"/>
  <c r="N10" i="67"/>
  <c r="P10" i="67"/>
  <c r="N270" i="66"/>
  <c r="P270" i="66"/>
  <c r="N262" i="66"/>
  <c r="P262" i="66"/>
  <c r="N254" i="66"/>
  <c r="P254" i="66"/>
  <c r="N246" i="66"/>
  <c r="P246" i="66"/>
  <c r="N238" i="66"/>
  <c r="P238" i="66"/>
  <c r="N230" i="66"/>
  <c r="P230" i="66"/>
  <c r="N222" i="66"/>
  <c r="P222" i="66"/>
  <c r="N214" i="66"/>
  <c r="P214" i="66"/>
  <c r="N206" i="66"/>
  <c r="P206" i="66"/>
  <c r="N198" i="66"/>
  <c r="P198" i="66"/>
  <c r="N190" i="66"/>
  <c r="P190" i="66"/>
  <c r="N182" i="66"/>
  <c r="P182" i="66"/>
  <c r="N172" i="66"/>
  <c r="P172" i="66"/>
  <c r="N164" i="66"/>
  <c r="P164" i="66"/>
  <c r="N156" i="66"/>
  <c r="P156" i="66"/>
  <c r="N148" i="66"/>
  <c r="P148" i="66"/>
  <c r="N138" i="66"/>
  <c r="P138" i="66"/>
  <c r="N130" i="66"/>
  <c r="P130" i="66"/>
  <c r="N121" i="66"/>
  <c r="P121" i="66"/>
  <c r="N113" i="66"/>
  <c r="P113" i="66"/>
  <c r="N104" i="66"/>
  <c r="P104" i="66"/>
  <c r="N95" i="66"/>
  <c r="P95" i="66"/>
  <c r="N86" i="66"/>
  <c r="P86" i="66"/>
  <c r="N78" i="66"/>
  <c r="P78" i="66"/>
  <c r="N70" i="66"/>
  <c r="P70" i="66"/>
  <c r="N62" i="66"/>
  <c r="P62" i="66"/>
  <c r="N54" i="66"/>
  <c r="P54" i="66"/>
  <c r="N42" i="66"/>
  <c r="P42" i="66"/>
  <c r="N33" i="66"/>
  <c r="P33" i="66"/>
  <c r="N25" i="66"/>
  <c r="P25" i="66"/>
  <c r="N17" i="66"/>
  <c r="P17" i="66"/>
  <c r="N9" i="66"/>
  <c r="P9" i="66"/>
  <c r="N243" i="72"/>
  <c r="P243" i="72"/>
  <c r="N235" i="72"/>
  <c r="P235" i="72"/>
  <c r="N227" i="72"/>
  <c r="P227" i="72"/>
  <c r="N219" i="72"/>
  <c r="P219" i="72"/>
  <c r="N211" i="72"/>
  <c r="P211" i="72"/>
  <c r="N203" i="72"/>
  <c r="P203" i="72"/>
  <c r="N195" i="72"/>
  <c r="P195" i="72"/>
  <c r="N187" i="72"/>
  <c r="P187" i="72"/>
  <c r="N179" i="72"/>
  <c r="P179" i="72"/>
  <c r="N169" i="72"/>
  <c r="P169" i="72"/>
  <c r="N161" i="72"/>
  <c r="P161" i="72"/>
  <c r="N153" i="72"/>
  <c r="P153" i="72"/>
  <c r="N145" i="72"/>
  <c r="P145" i="72"/>
  <c r="N135" i="72"/>
  <c r="P135" i="72"/>
  <c r="N127" i="72"/>
  <c r="P127" i="72"/>
  <c r="N118" i="72"/>
  <c r="P118" i="72"/>
  <c r="N110" i="72"/>
  <c r="P110" i="72"/>
  <c r="N101" i="72"/>
  <c r="P101" i="72"/>
  <c r="N92" i="72"/>
  <c r="P92" i="72"/>
  <c r="N83" i="72"/>
  <c r="P83" i="72"/>
  <c r="N75" i="72"/>
  <c r="P75" i="72"/>
  <c r="N67" i="72"/>
  <c r="P67" i="72"/>
  <c r="N59" i="72"/>
  <c r="P59" i="72"/>
  <c r="N51" i="72"/>
  <c r="P51" i="72"/>
  <c r="N38" i="72"/>
  <c r="P38" i="72"/>
  <c r="N30" i="72"/>
  <c r="P30" i="72"/>
  <c r="N22" i="72"/>
  <c r="P22" i="72"/>
  <c r="N14" i="72"/>
  <c r="P14" i="72"/>
  <c r="N6" i="72"/>
  <c r="P6" i="72"/>
  <c r="N266" i="69"/>
  <c r="P266" i="69"/>
  <c r="N258" i="69"/>
  <c r="P258" i="69"/>
  <c r="N250" i="69"/>
  <c r="P250" i="69"/>
  <c r="N242" i="69"/>
  <c r="P242" i="69"/>
  <c r="N234" i="69"/>
  <c r="P234" i="69"/>
  <c r="N226" i="69"/>
  <c r="P226" i="69"/>
  <c r="N218" i="69"/>
  <c r="P218" i="69"/>
  <c r="N210" i="69"/>
  <c r="P210" i="69"/>
  <c r="N202" i="69"/>
  <c r="P202" i="69"/>
  <c r="N194" i="69"/>
  <c r="P194" i="69"/>
  <c r="N186" i="69"/>
  <c r="P186" i="69"/>
  <c r="N176" i="69"/>
  <c r="P176" i="69"/>
  <c r="N168" i="69"/>
  <c r="P168" i="69"/>
  <c r="N160" i="69"/>
  <c r="P160" i="69"/>
  <c r="N152" i="69"/>
  <c r="P152" i="69"/>
  <c r="N144" i="69"/>
  <c r="P144" i="69"/>
  <c r="N134" i="69"/>
  <c r="P134" i="69"/>
  <c r="N125" i="69"/>
  <c r="P125" i="69"/>
  <c r="N117" i="69"/>
  <c r="P117" i="69"/>
  <c r="N108" i="69"/>
  <c r="P108" i="69"/>
  <c r="N100" i="69"/>
  <c r="P100" i="69"/>
  <c r="N91" i="69"/>
  <c r="P91" i="69"/>
  <c r="N82" i="69"/>
  <c r="P82" i="69"/>
  <c r="N74" i="69"/>
  <c r="P74" i="69"/>
  <c r="N66" i="69"/>
  <c r="P66" i="69"/>
  <c r="N58" i="69"/>
  <c r="P58" i="69"/>
  <c r="N50" i="69"/>
  <c r="P50" i="69"/>
  <c r="N37" i="69"/>
  <c r="P37" i="69"/>
  <c r="N29" i="69"/>
  <c r="P29" i="69"/>
  <c r="N21" i="69"/>
  <c r="P21" i="69"/>
  <c r="N13" i="69"/>
  <c r="P13" i="69"/>
  <c r="N265" i="68"/>
  <c r="P265" i="68"/>
  <c r="N257" i="68"/>
  <c r="P257" i="68"/>
  <c r="N249" i="68"/>
  <c r="P249" i="68"/>
  <c r="N241" i="68"/>
  <c r="P241" i="68"/>
  <c r="N233" i="68"/>
  <c r="P233" i="68"/>
  <c r="N225" i="68"/>
  <c r="P225" i="68"/>
  <c r="N217" i="68"/>
  <c r="P217" i="68"/>
  <c r="N209" i="68"/>
  <c r="P209" i="68"/>
  <c r="N201" i="68"/>
  <c r="P201" i="68"/>
  <c r="N193" i="68"/>
  <c r="P193" i="68"/>
  <c r="N185" i="68"/>
  <c r="P185" i="68"/>
  <c r="N175" i="68"/>
  <c r="P175" i="68"/>
  <c r="N167" i="68"/>
  <c r="P167" i="68"/>
  <c r="N159" i="68"/>
  <c r="P159" i="68"/>
  <c r="N151" i="68"/>
  <c r="P151" i="68"/>
  <c r="N143" i="68"/>
  <c r="P143" i="68"/>
  <c r="N133" i="68"/>
  <c r="P133" i="68"/>
  <c r="N124" i="68"/>
  <c r="P124" i="68"/>
  <c r="N116" i="68"/>
  <c r="P116" i="68"/>
  <c r="N107" i="68"/>
  <c r="P107" i="68"/>
  <c r="N98" i="68"/>
  <c r="P98" i="68"/>
  <c r="N90" i="68"/>
  <c r="P90" i="68"/>
  <c r="N81" i="68"/>
  <c r="P81" i="68"/>
  <c r="N73" i="68"/>
  <c r="P73" i="68"/>
  <c r="N65" i="68"/>
  <c r="P65" i="68"/>
  <c r="N57" i="68"/>
  <c r="P57" i="68"/>
  <c r="N46" i="68"/>
  <c r="P46" i="68"/>
  <c r="N36" i="68"/>
  <c r="P36" i="68"/>
  <c r="N28" i="68"/>
  <c r="P28" i="68"/>
  <c r="N20" i="68"/>
  <c r="P20" i="68"/>
  <c r="N12" i="68"/>
  <c r="P12" i="68"/>
  <c r="N264" i="71"/>
  <c r="P264" i="71"/>
  <c r="N256" i="71"/>
  <c r="P256" i="71"/>
  <c r="N248" i="71"/>
  <c r="P248" i="71"/>
  <c r="N240" i="71"/>
  <c r="P240" i="71"/>
  <c r="N232" i="71"/>
  <c r="P232" i="71"/>
  <c r="N224" i="71"/>
  <c r="P224" i="71"/>
  <c r="N216" i="71"/>
  <c r="P216" i="71"/>
  <c r="N208" i="71"/>
  <c r="P208" i="71"/>
  <c r="N200" i="71"/>
  <c r="P200" i="71"/>
  <c r="N192" i="71"/>
  <c r="P192" i="71"/>
  <c r="N184" i="71"/>
  <c r="P184" i="71"/>
  <c r="N174" i="71"/>
  <c r="P174" i="71"/>
  <c r="N166" i="71"/>
  <c r="P166" i="71"/>
  <c r="N158" i="71"/>
  <c r="P158" i="71"/>
  <c r="N150" i="71"/>
  <c r="P150" i="71"/>
  <c r="N142" i="71"/>
  <c r="P142" i="71"/>
  <c r="N132" i="71"/>
  <c r="P132" i="71"/>
  <c r="N123" i="71"/>
  <c r="P123" i="71"/>
  <c r="N115" i="71"/>
  <c r="P115" i="71"/>
  <c r="N106" i="71"/>
  <c r="P106" i="71"/>
  <c r="N97" i="71"/>
  <c r="P97" i="71"/>
  <c r="N89" i="71"/>
  <c r="P89" i="71"/>
  <c r="N80" i="71"/>
  <c r="P80" i="71"/>
  <c r="N72" i="71"/>
  <c r="P72" i="71"/>
  <c r="N64" i="71"/>
  <c r="P64" i="71"/>
  <c r="N56" i="71"/>
  <c r="P56" i="71"/>
  <c r="N44" i="71"/>
  <c r="P44" i="71"/>
  <c r="N35" i="71"/>
  <c r="P35" i="71"/>
  <c r="N27" i="71"/>
  <c r="P27" i="71"/>
  <c r="N19" i="71"/>
  <c r="P19" i="71"/>
  <c r="N11" i="71"/>
  <c r="P11" i="71"/>
  <c r="N263" i="70"/>
  <c r="P263" i="70"/>
  <c r="N255" i="70"/>
  <c r="P255" i="70"/>
  <c r="N247" i="70"/>
  <c r="P247" i="70"/>
  <c r="N239" i="70"/>
  <c r="P239" i="70"/>
  <c r="N231" i="70"/>
  <c r="P231" i="70"/>
  <c r="N223" i="70"/>
  <c r="P223" i="70"/>
  <c r="N215" i="70"/>
  <c r="P215" i="70"/>
  <c r="N207" i="70"/>
  <c r="P207" i="70"/>
  <c r="N199" i="70"/>
  <c r="P199" i="70"/>
  <c r="N191" i="70"/>
  <c r="P191" i="70"/>
  <c r="N183" i="70"/>
  <c r="P183" i="70"/>
  <c r="N173" i="70"/>
  <c r="P173" i="70"/>
  <c r="N165" i="70"/>
  <c r="P165" i="70"/>
  <c r="N157" i="70"/>
  <c r="P157" i="70"/>
  <c r="N149" i="70"/>
  <c r="P149" i="70"/>
  <c r="N141" i="70"/>
  <c r="P141" i="70"/>
  <c r="N131" i="70"/>
  <c r="P131" i="70"/>
  <c r="N122" i="70"/>
  <c r="P122" i="70"/>
  <c r="N114" i="70"/>
  <c r="P114" i="70"/>
  <c r="N105" i="70"/>
  <c r="P105" i="70"/>
  <c r="N96" i="70"/>
  <c r="P96" i="70"/>
  <c r="N88" i="70"/>
  <c r="P88" i="70"/>
  <c r="N79" i="70"/>
  <c r="P79" i="70"/>
  <c r="N71" i="70"/>
  <c r="P71" i="70"/>
  <c r="N63" i="70"/>
  <c r="P63" i="70"/>
  <c r="N55" i="70"/>
  <c r="P55" i="70"/>
  <c r="N43" i="70"/>
  <c r="P43" i="70"/>
  <c r="N34" i="70"/>
  <c r="P34" i="70"/>
  <c r="N26" i="70"/>
  <c r="P26" i="70"/>
  <c r="N18" i="70"/>
  <c r="P18" i="70"/>
  <c r="N10" i="70"/>
  <c r="P10" i="70"/>
  <c r="N270" i="67"/>
  <c r="P270" i="67"/>
  <c r="N262" i="67"/>
  <c r="P262" i="67"/>
  <c r="N254" i="67"/>
  <c r="P254" i="67"/>
  <c r="N246" i="67"/>
  <c r="P246" i="67"/>
  <c r="N238" i="67"/>
  <c r="P238" i="67"/>
  <c r="N230" i="67"/>
  <c r="P230" i="67"/>
  <c r="N222" i="67"/>
  <c r="P222" i="67"/>
  <c r="N214" i="67"/>
  <c r="P214" i="67"/>
  <c r="N206" i="67"/>
  <c r="P206" i="67"/>
  <c r="N198" i="67"/>
  <c r="P198" i="67"/>
  <c r="N190" i="67"/>
  <c r="P190" i="67"/>
  <c r="N182" i="67"/>
  <c r="P182" i="67"/>
  <c r="N172" i="67"/>
  <c r="P172" i="67"/>
  <c r="N164" i="67"/>
  <c r="P164" i="67"/>
  <c r="N156" i="67"/>
  <c r="P156" i="67"/>
  <c r="N148" i="67"/>
  <c r="P148" i="67"/>
  <c r="N138" i="67"/>
  <c r="P138" i="67"/>
  <c r="N130" i="67"/>
  <c r="P130" i="67"/>
  <c r="N121" i="67"/>
  <c r="P121" i="67"/>
  <c r="N113" i="67"/>
  <c r="P113" i="67"/>
  <c r="N104" i="67"/>
  <c r="P104" i="67"/>
  <c r="N95" i="67"/>
  <c r="P95" i="67"/>
  <c r="N86" i="67"/>
  <c r="P86" i="67"/>
  <c r="N78" i="67"/>
  <c r="P78" i="67"/>
  <c r="N70" i="67"/>
  <c r="P70" i="67"/>
  <c r="N62" i="67"/>
  <c r="P62" i="67"/>
  <c r="N54" i="67"/>
  <c r="P54" i="67"/>
  <c r="N42" i="67"/>
  <c r="P42" i="67"/>
  <c r="N33" i="67"/>
  <c r="P33" i="67"/>
  <c r="N25" i="67"/>
  <c r="P25" i="67"/>
  <c r="N17" i="67"/>
  <c r="P17" i="67"/>
  <c r="N9" i="67"/>
  <c r="P9" i="67"/>
  <c r="N269" i="66"/>
  <c r="P269" i="66"/>
  <c r="N261" i="66"/>
  <c r="P261" i="66"/>
  <c r="N253" i="66"/>
  <c r="P253" i="66"/>
  <c r="N245" i="66"/>
  <c r="P245" i="66"/>
  <c r="N237" i="66"/>
  <c r="P237" i="66"/>
  <c r="N229" i="66"/>
  <c r="P229" i="66"/>
  <c r="N221" i="66"/>
  <c r="P221" i="66"/>
  <c r="N213" i="66"/>
  <c r="P213" i="66"/>
  <c r="N205" i="66"/>
  <c r="P205" i="66"/>
  <c r="N197" i="66"/>
  <c r="P197" i="66"/>
  <c r="N189" i="66"/>
  <c r="P189" i="66"/>
  <c r="N181" i="66"/>
  <c r="P181" i="66"/>
  <c r="N171" i="66"/>
  <c r="P171" i="66"/>
  <c r="N163" i="66"/>
  <c r="P163" i="66"/>
  <c r="N155" i="66"/>
  <c r="P155" i="66"/>
  <c r="N147" i="66"/>
  <c r="P147" i="66"/>
  <c r="N137" i="66"/>
  <c r="P137" i="66"/>
  <c r="N129" i="66"/>
  <c r="P129" i="66"/>
  <c r="N120" i="66"/>
  <c r="P120" i="66"/>
  <c r="N112" i="66"/>
  <c r="P112" i="66"/>
  <c r="N103" i="66"/>
  <c r="P103" i="66"/>
  <c r="N94" i="66"/>
  <c r="P94" i="66"/>
  <c r="N85" i="66"/>
  <c r="P85" i="66"/>
  <c r="N77" i="66"/>
  <c r="P77" i="66"/>
  <c r="N69" i="66"/>
  <c r="P69" i="66"/>
  <c r="N61" i="66"/>
  <c r="P61" i="66"/>
  <c r="N53" i="66"/>
  <c r="P53" i="66"/>
  <c r="N40" i="66"/>
  <c r="P40" i="66"/>
  <c r="N32" i="66"/>
  <c r="P32" i="66"/>
  <c r="N24" i="66"/>
  <c r="P24" i="66"/>
  <c r="N16" i="66"/>
  <c r="P16" i="66"/>
  <c r="N8" i="66"/>
  <c r="P8" i="66"/>
  <c r="N242" i="72"/>
  <c r="P242" i="72"/>
  <c r="N234" i="72"/>
  <c r="P234" i="72"/>
  <c r="N226" i="72"/>
  <c r="P226" i="72"/>
  <c r="N218" i="72"/>
  <c r="P218" i="72"/>
  <c r="N210" i="72"/>
  <c r="P210" i="72"/>
  <c r="N202" i="72"/>
  <c r="P202" i="72"/>
  <c r="N194" i="72"/>
  <c r="P194" i="72"/>
  <c r="N186" i="72"/>
  <c r="P186" i="72"/>
  <c r="N176" i="72"/>
  <c r="P176" i="72"/>
  <c r="N168" i="72"/>
  <c r="P168" i="72"/>
  <c r="N160" i="72"/>
  <c r="P160" i="72"/>
  <c r="N152" i="72"/>
  <c r="P152" i="72"/>
  <c r="N144" i="72"/>
  <c r="P144" i="72"/>
  <c r="N134" i="72"/>
  <c r="P134" i="72"/>
  <c r="N125" i="72"/>
  <c r="P125" i="72"/>
  <c r="N117" i="72"/>
  <c r="P117" i="72"/>
  <c r="N108" i="72"/>
  <c r="P108" i="72"/>
  <c r="N100" i="72"/>
  <c r="P100" i="72"/>
  <c r="N91" i="72"/>
  <c r="P91" i="72"/>
  <c r="N82" i="72"/>
  <c r="P82" i="72"/>
  <c r="N74" i="72"/>
  <c r="P74" i="72"/>
  <c r="N66" i="72"/>
  <c r="P66" i="72"/>
  <c r="N58" i="72"/>
  <c r="P58" i="72"/>
  <c r="N50" i="72"/>
  <c r="P50" i="72"/>
  <c r="N37" i="72"/>
  <c r="P37" i="72"/>
  <c r="N29" i="72"/>
  <c r="P29" i="72"/>
  <c r="N21" i="72"/>
  <c r="P21" i="72"/>
  <c r="N13" i="72"/>
  <c r="P13" i="72"/>
  <c r="N265" i="69"/>
  <c r="P265" i="69"/>
  <c r="N257" i="69"/>
  <c r="P257" i="69"/>
  <c r="N249" i="69"/>
  <c r="P249" i="69"/>
  <c r="N241" i="69"/>
  <c r="P241" i="69"/>
  <c r="N233" i="69"/>
  <c r="P233" i="69"/>
  <c r="N225" i="69"/>
  <c r="P225" i="69"/>
  <c r="N217" i="69"/>
  <c r="P217" i="69"/>
  <c r="N209" i="69"/>
  <c r="P209" i="69"/>
  <c r="N201" i="69"/>
  <c r="P201" i="69"/>
  <c r="N193" i="69"/>
  <c r="P193" i="69"/>
  <c r="N185" i="69"/>
  <c r="P185" i="69"/>
  <c r="N175" i="69"/>
  <c r="P175" i="69"/>
  <c r="N167" i="69"/>
  <c r="P167" i="69"/>
  <c r="N159" i="69"/>
  <c r="P159" i="69"/>
  <c r="N151" i="69"/>
  <c r="P151" i="69"/>
  <c r="N143" i="69"/>
  <c r="P143" i="69"/>
  <c r="N133" i="69"/>
  <c r="P133" i="69"/>
  <c r="N124" i="69"/>
  <c r="P124" i="69"/>
  <c r="N116" i="69"/>
  <c r="P116" i="69"/>
  <c r="N107" i="69"/>
  <c r="P107" i="69"/>
  <c r="N98" i="69"/>
  <c r="P98" i="69"/>
  <c r="N90" i="69"/>
  <c r="P90" i="69"/>
  <c r="N81" i="69"/>
  <c r="P81" i="69"/>
  <c r="N73" i="69"/>
  <c r="P73" i="69"/>
  <c r="N65" i="69"/>
  <c r="P65" i="69"/>
  <c r="N57" i="69"/>
  <c r="P57" i="69"/>
  <c r="N46" i="69"/>
  <c r="P46" i="69"/>
  <c r="N36" i="69"/>
  <c r="P36" i="69"/>
  <c r="N28" i="69"/>
  <c r="P28" i="69"/>
  <c r="N20" i="69"/>
  <c r="P20" i="69"/>
  <c r="N12" i="69"/>
  <c r="P12" i="69"/>
  <c r="N264" i="68"/>
  <c r="P264" i="68"/>
  <c r="N256" i="68"/>
  <c r="P256" i="68"/>
  <c r="N248" i="68"/>
  <c r="P248" i="68"/>
  <c r="N240" i="68"/>
  <c r="P240" i="68"/>
  <c r="N232" i="68"/>
  <c r="P232" i="68"/>
  <c r="N224" i="68"/>
  <c r="P224" i="68"/>
  <c r="N216" i="68"/>
  <c r="P216" i="68"/>
  <c r="N208" i="68"/>
  <c r="P208" i="68"/>
  <c r="N200" i="68"/>
  <c r="P200" i="68"/>
  <c r="N192" i="68"/>
  <c r="P192" i="68"/>
  <c r="N184" i="68"/>
  <c r="P184" i="68"/>
  <c r="N174" i="68"/>
  <c r="P174" i="68"/>
  <c r="N166" i="68"/>
  <c r="P166" i="68"/>
  <c r="N158" i="68"/>
  <c r="P158" i="68"/>
  <c r="N150" i="68"/>
  <c r="P150" i="68"/>
  <c r="N142" i="68"/>
  <c r="P142" i="68"/>
  <c r="N132" i="68"/>
  <c r="P132" i="68"/>
  <c r="N123" i="68"/>
  <c r="P123" i="68"/>
  <c r="N115" i="68"/>
  <c r="P115" i="68"/>
  <c r="N106" i="68"/>
  <c r="P106" i="68"/>
  <c r="N97" i="68"/>
  <c r="P97" i="68"/>
  <c r="N89" i="68"/>
  <c r="P89" i="68"/>
  <c r="N80" i="68"/>
  <c r="P80" i="68"/>
  <c r="N72" i="68"/>
  <c r="P72" i="68"/>
  <c r="N64" i="68"/>
  <c r="P64" i="68"/>
  <c r="N56" i="68"/>
  <c r="P56" i="68"/>
  <c r="N44" i="68"/>
  <c r="P44" i="68"/>
  <c r="N35" i="68"/>
  <c r="P35" i="68"/>
  <c r="N27" i="68"/>
  <c r="P27" i="68"/>
  <c r="N19" i="68"/>
  <c r="P19" i="68"/>
  <c r="N11" i="68"/>
  <c r="P11" i="68"/>
  <c r="N263" i="71"/>
  <c r="P263" i="71"/>
  <c r="N255" i="71"/>
  <c r="P255" i="71"/>
  <c r="N247" i="71"/>
  <c r="P247" i="71"/>
  <c r="N239" i="71"/>
  <c r="P239" i="71"/>
  <c r="N231" i="71"/>
  <c r="P231" i="71"/>
  <c r="N223" i="71"/>
  <c r="P223" i="71"/>
  <c r="N215" i="71"/>
  <c r="P215" i="71"/>
  <c r="N207" i="71"/>
  <c r="P207" i="71"/>
  <c r="N199" i="71"/>
  <c r="P199" i="71"/>
  <c r="N191" i="71"/>
  <c r="P191" i="71"/>
  <c r="N183" i="71"/>
  <c r="P183" i="71"/>
  <c r="N173" i="71"/>
  <c r="P173" i="71"/>
  <c r="N165" i="71"/>
  <c r="P165" i="71"/>
  <c r="N157" i="71"/>
  <c r="P157" i="71"/>
  <c r="N149" i="71"/>
  <c r="P149" i="71"/>
  <c r="N141" i="71"/>
  <c r="P141" i="71"/>
  <c r="N131" i="71"/>
  <c r="P131" i="71"/>
  <c r="N122" i="71"/>
  <c r="P122" i="71"/>
  <c r="N114" i="71"/>
  <c r="P114" i="71"/>
  <c r="N105" i="71"/>
  <c r="P105" i="71"/>
  <c r="N96" i="71"/>
  <c r="P96" i="71"/>
  <c r="N88" i="71"/>
  <c r="P88" i="71"/>
  <c r="N79" i="71"/>
  <c r="P79" i="71"/>
  <c r="N71" i="71"/>
  <c r="P71" i="71"/>
  <c r="N63" i="71"/>
  <c r="P63" i="71"/>
  <c r="N55" i="71"/>
  <c r="P55" i="71"/>
  <c r="N43" i="71"/>
  <c r="P43" i="71"/>
  <c r="N34" i="71"/>
  <c r="P34" i="71"/>
  <c r="N26" i="71"/>
  <c r="P26" i="71"/>
  <c r="N18" i="71"/>
  <c r="P18" i="71"/>
  <c r="N10" i="71"/>
  <c r="P10" i="71"/>
  <c r="N270" i="70"/>
  <c r="P270" i="70"/>
  <c r="N262" i="70"/>
  <c r="P262" i="70"/>
  <c r="N254" i="70"/>
  <c r="P254" i="70"/>
  <c r="N246" i="70"/>
  <c r="P246" i="70"/>
  <c r="N238" i="70"/>
  <c r="P238" i="70"/>
  <c r="N230" i="70"/>
  <c r="P230" i="70"/>
  <c r="N222" i="70"/>
  <c r="P222" i="70"/>
  <c r="N214" i="70"/>
  <c r="P214" i="70"/>
  <c r="N206" i="70"/>
  <c r="P206" i="70"/>
  <c r="N198" i="70"/>
  <c r="P198" i="70"/>
  <c r="N190" i="70"/>
  <c r="P190" i="70"/>
  <c r="N182" i="70"/>
  <c r="P182" i="70"/>
  <c r="N172" i="70"/>
  <c r="P172" i="70"/>
  <c r="N164" i="70"/>
  <c r="P164" i="70"/>
  <c r="N156" i="70"/>
  <c r="P156" i="70"/>
  <c r="N148" i="70"/>
  <c r="P148" i="70"/>
  <c r="N138" i="70"/>
  <c r="P138" i="70"/>
  <c r="N130" i="70"/>
  <c r="P130" i="70"/>
  <c r="N121" i="70"/>
  <c r="P121" i="70"/>
  <c r="N113" i="70"/>
  <c r="P113" i="70"/>
  <c r="N104" i="70"/>
  <c r="P104" i="70"/>
  <c r="N95" i="70"/>
  <c r="P95" i="70"/>
  <c r="N86" i="70"/>
  <c r="P86" i="70"/>
  <c r="N78" i="70"/>
  <c r="P78" i="70"/>
  <c r="N70" i="70"/>
  <c r="P70" i="70"/>
  <c r="N62" i="70"/>
  <c r="P62" i="70"/>
  <c r="N54" i="70"/>
  <c r="P54" i="70"/>
  <c r="N42" i="70"/>
  <c r="P42" i="70"/>
  <c r="N33" i="70"/>
  <c r="P33" i="70"/>
  <c r="N25" i="70"/>
  <c r="P25" i="70"/>
  <c r="N17" i="70"/>
  <c r="P17" i="70"/>
  <c r="N9" i="70"/>
  <c r="P9" i="70"/>
  <c r="N269" i="67"/>
  <c r="P269" i="67"/>
  <c r="N261" i="67"/>
  <c r="P261" i="67"/>
  <c r="N253" i="67"/>
  <c r="P253" i="67"/>
  <c r="N245" i="67"/>
  <c r="P245" i="67"/>
  <c r="N237" i="67"/>
  <c r="P237" i="67"/>
  <c r="N229" i="67"/>
  <c r="P229" i="67"/>
  <c r="N221" i="67"/>
  <c r="P221" i="67"/>
  <c r="N213" i="67"/>
  <c r="P213" i="67"/>
  <c r="N205" i="67"/>
  <c r="P205" i="67"/>
  <c r="N197" i="67"/>
  <c r="P197" i="67"/>
  <c r="N189" i="67"/>
  <c r="P189" i="67"/>
  <c r="N181" i="67"/>
  <c r="P181" i="67"/>
  <c r="N171" i="67"/>
  <c r="P171" i="67"/>
  <c r="N163" i="67"/>
  <c r="P163" i="67"/>
  <c r="N155" i="67"/>
  <c r="P155" i="67"/>
  <c r="N147" i="67"/>
  <c r="P147" i="67"/>
  <c r="N137" i="67"/>
  <c r="P137" i="67"/>
  <c r="N129" i="67"/>
  <c r="P129" i="67"/>
  <c r="N120" i="67"/>
  <c r="P120" i="67"/>
  <c r="N112" i="67"/>
  <c r="P112" i="67"/>
  <c r="N103" i="67"/>
  <c r="P103" i="67"/>
  <c r="N94" i="67"/>
  <c r="P94" i="67"/>
  <c r="N85" i="67"/>
  <c r="P85" i="67"/>
  <c r="N77" i="67"/>
  <c r="P77" i="67"/>
  <c r="N69" i="67"/>
  <c r="P69" i="67"/>
  <c r="N61" i="67"/>
  <c r="P61" i="67"/>
  <c r="N53" i="67"/>
  <c r="P53" i="67"/>
  <c r="N40" i="67"/>
  <c r="P40" i="67"/>
  <c r="N32" i="67"/>
  <c r="P32" i="67"/>
  <c r="N24" i="67"/>
  <c r="P24" i="67"/>
  <c r="P16" i="67"/>
  <c r="N8" i="67"/>
  <c r="P8" i="67"/>
  <c r="N268" i="66"/>
  <c r="P268" i="66"/>
  <c r="N260" i="66"/>
  <c r="P260" i="66"/>
  <c r="N252" i="66"/>
  <c r="P252" i="66"/>
  <c r="N244" i="66"/>
  <c r="P244" i="66"/>
  <c r="N236" i="66"/>
  <c r="P236" i="66"/>
  <c r="N228" i="66"/>
  <c r="P228" i="66"/>
  <c r="N220" i="66"/>
  <c r="P220" i="66"/>
  <c r="N212" i="66"/>
  <c r="P212" i="66"/>
  <c r="N204" i="66"/>
  <c r="P204" i="66"/>
  <c r="N196" i="66"/>
  <c r="P196" i="66"/>
  <c r="N188" i="66"/>
  <c r="P188" i="66"/>
  <c r="N180" i="66"/>
  <c r="P180" i="66"/>
  <c r="N170" i="66"/>
  <c r="P170" i="66"/>
  <c r="N162" i="66"/>
  <c r="P162" i="66"/>
  <c r="N154" i="66"/>
  <c r="P154" i="66"/>
  <c r="N146" i="66"/>
  <c r="P146" i="66"/>
  <c r="N136" i="66"/>
  <c r="P136" i="66"/>
  <c r="N128" i="66"/>
  <c r="P128" i="66"/>
  <c r="N119" i="66"/>
  <c r="P119" i="66"/>
  <c r="N111" i="66"/>
  <c r="P111" i="66"/>
  <c r="N102" i="66"/>
  <c r="P102" i="66"/>
  <c r="N93" i="66"/>
  <c r="P93" i="66"/>
  <c r="N84" i="66"/>
  <c r="P84" i="66"/>
  <c r="N76" i="66"/>
  <c r="P76" i="66"/>
  <c r="N68" i="66"/>
  <c r="P68" i="66"/>
  <c r="N60" i="66"/>
  <c r="P60" i="66"/>
  <c r="N52" i="66"/>
  <c r="P52" i="66"/>
  <c r="N39" i="66"/>
  <c r="P39" i="66"/>
  <c r="N31" i="66"/>
  <c r="P31" i="66"/>
  <c r="N23" i="66"/>
  <c r="P23" i="66"/>
  <c r="N15" i="66"/>
  <c r="P15" i="66"/>
  <c r="N7" i="66"/>
  <c r="P7" i="66"/>
  <c r="N241" i="72"/>
  <c r="P241" i="72"/>
  <c r="N233" i="72"/>
  <c r="P233" i="72"/>
  <c r="N225" i="72"/>
  <c r="P225" i="72"/>
  <c r="N217" i="72"/>
  <c r="P217" i="72"/>
  <c r="N209" i="72"/>
  <c r="P209" i="72"/>
  <c r="N201" i="72"/>
  <c r="P201" i="72"/>
  <c r="N193" i="72"/>
  <c r="P193" i="72"/>
  <c r="N185" i="72"/>
  <c r="P185" i="72"/>
  <c r="N175" i="72"/>
  <c r="P175" i="72"/>
  <c r="N167" i="72"/>
  <c r="P167" i="72"/>
  <c r="N159" i="72"/>
  <c r="P159" i="72"/>
  <c r="N151" i="72"/>
  <c r="P151" i="72"/>
  <c r="N143" i="72"/>
  <c r="P143" i="72"/>
  <c r="N133" i="72"/>
  <c r="P133" i="72"/>
  <c r="N124" i="72"/>
  <c r="P124" i="72"/>
  <c r="N116" i="72"/>
  <c r="P116" i="72"/>
  <c r="N107" i="72"/>
  <c r="P107" i="72"/>
  <c r="N98" i="72"/>
  <c r="P98" i="72"/>
  <c r="N90" i="72"/>
  <c r="P90" i="72"/>
  <c r="N81" i="72"/>
  <c r="P81" i="72"/>
  <c r="N73" i="72"/>
  <c r="P73" i="72"/>
  <c r="N65" i="72"/>
  <c r="P65" i="72"/>
  <c r="N57" i="72"/>
  <c r="P57" i="72"/>
  <c r="N46" i="72"/>
  <c r="P46" i="72"/>
  <c r="N36" i="72"/>
  <c r="P36" i="72"/>
  <c r="N28" i="72"/>
  <c r="P28" i="72"/>
  <c r="N20" i="72"/>
  <c r="P20" i="72"/>
  <c r="N12" i="72"/>
  <c r="P12" i="72"/>
  <c r="N264" i="69"/>
  <c r="P264" i="69"/>
  <c r="N256" i="69"/>
  <c r="P256" i="69"/>
  <c r="N248" i="69"/>
  <c r="P248" i="69"/>
  <c r="N240" i="69"/>
  <c r="P240" i="69"/>
  <c r="N232" i="69"/>
  <c r="P232" i="69"/>
  <c r="N224" i="69"/>
  <c r="P224" i="69"/>
  <c r="N216" i="69"/>
  <c r="P216" i="69"/>
  <c r="N208" i="69"/>
  <c r="P208" i="69"/>
  <c r="N200" i="69"/>
  <c r="P200" i="69"/>
  <c r="N192" i="69"/>
  <c r="P192" i="69"/>
  <c r="N184" i="69"/>
  <c r="P184" i="69"/>
  <c r="N174" i="69"/>
  <c r="P174" i="69"/>
  <c r="N166" i="69"/>
  <c r="P166" i="69"/>
  <c r="N158" i="69"/>
  <c r="P158" i="69"/>
  <c r="N150" i="69"/>
  <c r="P150" i="69"/>
  <c r="N142" i="69"/>
  <c r="P142" i="69"/>
  <c r="N132" i="69"/>
  <c r="P132" i="69"/>
  <c r="N123" i="69"/>
  <c r="P123" i="69"/>
  <c r="N115" i="69"/>
  <c r="P115" i="69"/>
  <c r="N106" i="69"/>
  <c r="P106" i="69"/>
  <c r="N97" i="69"/>
  <c r="P97" i="69"/>
  <c r="N89" i="69"/>
  <c r="P89" i="69"/>
  <c r="N80" i="69"/>
  <c r="P80" i="69"/>
  <c r="N72" i="69"/>
  <c r="P72" i="69"/>
  <c r="N64" i="69"/>
  <c r="P64" i="69"/>
  <c r="N56" i="69"/>
  <c r="P56" i="69"/>
  <c r="N44" i="69"/>
  <c r="P44" i="69"/>
  <c r="N35" i="69"/>
  <c r="P35" i="69"/>
  <c r="N27" i="69"/>
  <c r="P27" i="69"/>
  <c r="N19" i="69"/>
  <c r="P19" i="69"/>
  <c r="N11" i="69"/>
  <c r="P11" i="69"/>
  <c r="N263" i="68"/>
  <c r="P263" i="68"/>
  <c r="N255" i="68"/>
  <c r="P255" i="68"/>
  <c r="N247" i="68"/>
  <c r="P247" i="68"/>
  <c r="N239" i="68"/>
  <c r="P239" i="68"/>
  <c r="N231" i="68"/>
  <c r="P231" i="68"/>
  <c r="N223" i="68"/>
  <c r="P223" i="68"/>
  <c r="N215" i="68"/>
  <c r="P215" i="68"/>
  <c r="N207" i="68"/>
  <c r="P207" i="68"/>
  <c r="N199" i="68"/>
  <c r="P199" i="68"/>
  <c r="N191" i="68"/>
  <c r="P191" i="68"/>
  <c r="N183" i="68"/>
  <c r="P183" i="68"/>
  <c r="N173" i="68"/>
  <c r="P173" i="68"/>
  <c r="N165" i="68"/>
  <c r="P165" i="68"/>
  <c r="N157" i="68"/>
  <c r="P157" i="68"/>
  <c r="N149" i="68"/>
  <c r="P149" i="68"/>
  <c r="N141" i="68"/>
  <c r="P141" i="68"/>
  <c r="N131" i="68"/>
  <c r="P131" i="68"/>
  <c r="N122" i="68"/>
  <c r="P122" i="68"/>
  <c r="N114" i="68"/>
  <c r="P114" i="68"/>
  <c r="N105" i="68"/>
  <c r="P105" i="68"/>
  <c r="N96" i="68"/>
  <c r="P96" i="68"/>
  <c r="N88" i="68"/>
  <c r="P88" i="68"/>
  <c r="N79" i="68"/>
  <c r="P79" i="68"/>
  <c r="N71" i="68"/>
  <c r="P71" i="68"/>
  <c r="N63" i="68"/>
  <c r="P63" i="68"/>
  <c r="N55" i="68"/>
  <c r="P55" i="68"/>
  <c r="N43" i="68"/>
  <c r="P43" i="68"/>
  <c r="N34" i="68"/>
  <c r="P34" i="68"/>
  <c r="N26" i="68"/>
  <c r="P26" i="68"/>
  <c r="N18" i="68"/>
  <c r="P18" i="68"/>
  <c r="N10" i="68"/>
  <c r="P10" i="68"/>
  <c r="N270" i="71"/>
  <c r="P270" i="71"/>
  <c r="N262" i="71"/>
  <c r="P262" i="71"/>
  <c r="N254" i="71"/>
  <c r="P254" i="71"/>
  <c r="N246" i="71"/>
  <c r="P246" i="71"/>
  <c r="N238" i="71"/>
  <c r="P238" i="71"/>
  <c r="N230" i="71"/>
  <c r="P230" i="71"/>
  <c r="N222" i="71"/>
  <c r="P222" i="71"/>
  <c r="N214" i="71"/>
  <c r="P214" i="71"/>
  <c r="N206" i="71"/>
  <c r="P206" i="71"/>
  <c r="N198" i="71"/>
  <c r="P198" i="71"/>
  <c r="N190" i="71"/>
  <c r="P190" i="71"/>
  <c r="N182" i="71"/>
  <c r="P182" i="71"/>
  <c r="N172" i="71"/>
  <c r="P172" i="71"/>
  <c r="N164" i="71"/>
  <c r="P164" i="71"/>
  <c r="N156" i="71"/>
  <c r="P156" i="71"/>
  <c r="N148" i="71"/>
  <c r="P148" i="71"/>
  <c r="N138" i="71"/>
  <c r="P138" i="71"/>
  <c r="N130" i="71"/>
  <c r="P130" i="71"/>
  <c r="N121" i="71"/>
  <c r="P121" i="71"/>
  <c r="N113" i="71"/>
  <c r="P113" i="71"/>
  <c r="N104" i="71"/>
  <c r="P104" i="71"/>
  <c r="N95" i="71"/>
  <c r="P95" i="71"/>
  <c r="N86" i="71"/>
  <c r="P86" i="71"/>
  <c r="N78" i="71"/>
  <c r="P78" i="71"/>
  <c r="N70" i="71"/>
  <c r="P70" i="71"/>
  <c r="N62" i="71"/>
  <c r="P62" i="71"/>
  <c r="N54" i="71"/>
  <c r="P54" i="71"/>
  <c r="N42" i="71"/>
  <c r="P42" i="71"/>
  <c r="N33" i="71"/>
  <c r="P33" i="71"/>
  <c r="N25" i="71"/>
  <c r="P25" i="71"/>
  <c r="N17" i="71"/>
  <c r="P17" i="71"/>
  <c r="N9" i="71"/>
  <c r="P9" i="71"/>
  <c r="N269" i="70"/>
  <c r="P269" i="70"/>
  <c r="N261" i="70"/>
  <c r="P261" i="70"/>
  <c r="N253" i="70"/>
  <c r="P253" i="70"/>
  <c r="N245" i="70"/>
  <c r="P245" i="70"/>
  <c r="N237" i="70"/>
  <c r="P237" i="70"/>
  <c r="N229" i="70"/>
  <c r="P229" i="70"/>
  <c r="N221" i="70"/>
  <c r="P221" i="70"/>
  <c r="N213" i="70"/>
  <c r="P213" i="70"/>
  <c r="N205" i="70"/>
  <c r="P205" i="70"/>
  <c r="N197" i="70"/>
  <c r="P197" i="70"/>
  <c r="N189" i="70"/>
  <c r="P189" i="70"/>
  <c r="N181" i="70"/>
  <c r="P181" i="70"/>
  <c r="N171" i="70"/>
  <c r="P171" i="70"/>
  <c r="N163" i="70"/>
  <c r="P163" i="70"/>
  <c r="N155" i="70"/>
  <c r="P155" i="70"/>
  <c r="N147" i="70"/>
  <c r="P147" i="70"/>
  <c r="N137" i="70"/>
  <c r="P137" i="70"/>
  <c r="N129" i="70"/>
  <c r="P129" i="70"/>
  <c r="N120" i="70"/>
  <c r="P120" i="70"/>
  <c r="N112" i="70"/>
  <c r="P112" i="70"/>
  <c r="N103" i="70"/>
  <c r="P103" i="70"/>
  <c r="N94" i="70"/>
  <c r="P94" i="70"/>
  <c r="N85" i="70"/>
  <c r="P85" i="70"/>
  <c r="N77" i="70"/>
  <c r="P77" i="70"/>
  <c r="N69" i="70"/>
  <c r="P69" i="70"/>
  <c r="N61" i="70"/>
  <c r="P61" i="70"/>
  <c r="N53" i="70"/>
  <c r="P53" i="70"/>
  <c r="N40" i="70"/>
  <c r="P40" i="70"/>
  <c r="N32" i="70"/>
  <c r="P32" i="70"/>
  <c r="N24" i="70"/>
  <c r="P24" i="70"/>
  <c r="N16" i="70"/>
  <c r="P16" i="70"/>
  <c r="N8" i="70"/>
  <c r="P8" i="70"/>
  <c r="N268" i="67"/>
  <c r="P268" i="67"/>
  <c r="N260" i="67"/>
  <c r="P260" i="67"/>
  <c r="N252" i="67"/>
  <c r="P252" i="67"/>
  <c r="N244" i="67"/>
  <c r="P244" i="67"/>
  <c r="N236" i="67"/>
  <c r="P236" i="67"/>
  <c r="N228" i="67"/>
  <c r="P228" i="67"/>
  <c r="N220" i="67"/>
  <c r="P220" i="67"/>
  <c r="N212" i="67"/>
  <c r="P212" i="67"/>
  <c r="N204" i="67"/>
  <c r="P204" i="67"/>
  <c r="N196" i="67"/>
  <c r="P196" i="67"/>
  <c r="N188" i="67"/>
  <c r="P188" i="67"/>
  <c r="N180" i="67"/>
  <c r="P180" i="67"/>
  <c r="N170" i="67"/>
  <c r="P170" i="67"/>
  <c r="N162" i="67"/>
  <c r="P162" i="67"/>
  <c r="N154" i="67"/>
  <c r="P154" i="67"/>
  <c r="N146" i="67"/>
  <c r="P146" i="67"/>
  <c r="N136" i="67"/>
  <c r="P136" i="67"/>
  <c r="N128" i="67"/>
  <c r="P128" i="67"/>
  <c r="N119" i="67"/>
  <c r="P119" i="67"/>
  <c r="N111" i="67"/>
  <c r="P111" i="67"/>
  <c r="N102" i="67"/>
  <c r="P102" i="67"/>
  <c r="N93" i="67"/>
  <c r="P93" i="67"/>
  <c r="N84" i="67"/>
  <c r="P84" i="67"/>
  <c r="N76" i="67"/>
  <c r="P76" i="67"/>
  <c r="N68" i="67"/>
  <c r="P68" i="67"/>
  <c r="N60" i="67"/>
  <c r="P60" i="67"/>
  <c r="N52" i="67"/>
  <c r="P52" i="67"/>
  <c r="N39" i="67"/>
  <c r="P39" i="67"/>
  <c r="N31" i="67"/>
  <c r="P31" i="67"/>
  <c r="N23" i="67"/>
  <c r="P23" i="67"/>
  <c r="N15" i="67"/>
  <c r="P15" i="67"/>
  <c r="N7" i="67"/>
  <c r="P7" i="67"/>
  <c r="N267" i="66"/>
  <c r="P267" i="66"/>
  <c r="N259" i="66"/>
  <c r="P259" i="66"/>
  <c r="N251" i="66"/>
  <c r="P251" i="66"/>
  <c r="N243" i="66"/>
  <c r="P243" i="66"/>
  <c r="N235" i="66"/>
  <c r="P235" i="66"/>
  <c r="N227" i="66"/>
  <c r="P227" i="66"/>
  <c r="N219" i="66"/>
  <c r="P219" i="66"/>
  <c r="N211" i="66"/>
  <c r="P211" i="66"/>
  <c r="N203" i="66"/>
  <c r="P203" i="66"/>
  <c r="N195" i="66"/>
  <c r="P195" i="66"/>
  <c r="N187" i="66"/>
  <c r="P187" i="66"/>
  <c r="N179" i="66"/>
  <c r="P179" i="66"/>
  <c r="N169" i="66"/>
  <c r="P169" i="66"/>
  <c r="N161" i="66"/>
  <c r="P161" i="66"/>
  <c r="N153" i="66"/>
  <c r="P153" i="66"/>
  <c r="N145" i="66"/>
  <c r="P145" i="66"/>
  <c r="N135" i="66"/>
  <c r="P135" i="66"/>
  <c r="N127" i="66"/>
  <c r="P127" i="66"/>
  <c r="N118" i="66"/>
  <c r="P118" i="66"/>
  <c r="N110" i="66"/>
  <c r="P110" i="66"/>
  <c r="N101" i="66"/>
  <c r="P101" i="66"/>
  <c r="N92" i="66"/>
  <c r="P92" i="66"/>
  <c r="N83" i="66"/>
  <c r="P83" i="66"/>
  <c r="N75" i="66"/>
  <c r="P75" i="66"/>
  <c r="N67" i="66"/>
  <c r="P67" i="66"/>
  <c r="N59" i="66"/>
  <c r="P59" i="66"/>
  <c r="N51" i="66"/>
  <c r="P51" i="66"/>
  <c r="N38" i="66"/>
  <c r="P38" i="66"/>
  <c r="N30" i="66"/>
  <c r="P30" i="66"/>
  <c r="N22" i="66"/>
  <c r="P22" i="66"/>
  <c r="N14" i="66"/>
  <c r="P14" i="66"/>
  <c r="N6" i="66"/>
  <c r="P6" i="66"/>
  <c r="N240" i="72"/>
  <c r="P240" i="72"/>
  <c r="N232" i="72"/>
  <c r="P232" i="72"/>
  <c r="N224" i="72"/>
  <c r="P224" i="72"/>
  <c r="N216" i="72"/>
  <c r="P216" i="72"/>
  <c r="N208" i="72"/>
  <c r="P208" i="72"/>
  <c r="N200" i="72"/>
  <c r="P200" i="72"/>
  <c r="N192" i="72"/>
  <c r="P192" i="72"/>
  <c r="N184" i="72"/>
  <c r="P184" i="72"/>
  <c r="N174" i="72"/>
  <c r="P174" i="72"/>
  <c r="N166" i="72"/>
  <c r="P166" i="72"/>
  <c r="N158" i="72"/>
  <c r="P158" i="72"/>
  <c r="N150" i="72"/>
  <c r="P150" i="72"/>
  <c r="N142" i="72"/>
  <c r="P142" i="72"/>
  <c r="N132" i="72"/>
  <c r="P132" i="72"/>
  <c r="N123" i="72"/>
  <c r="P123" i="72"/>
  <c r="N115" i="72"/>
  <c r="P115" i="72"/>
  <c r="N106" i="72"/>
  <c r="P106" i="72"/>
  <c r="N97" i="72"/>
  <c r="P97" i="72"/>
  <c r="N89" i="72"/>
  <c r="P89" i="72"/>
  <c r="N80" i="72"/>
  <c r="P80" i="72"/>
  <c r="N72" i="72"/>
  <c r="P72" i="72"/>
  <c r="N64" i="72"/>
  <c r="P64" i="72"/>
  <c r="N56" i="72"/>
  <c r="P56" i="72"/>
  <c r="N44" i="72"/>
  <c r="P44" i="72"/>
  <c r="N35" i="72"/>
  <c r="P35" i="72"/>
  <c r="N27" i="72"/>
  <c r="P27" i="72"/>
  <c r="N19" i="72"/>
  <c r="P19" i="72"/>
  <c r="N11" i="72"/>
  <c r="P11" i="72"/>
  <c r="N263" i="69"/>
  <c r="P263" i="69"/>
  <c r="N255" i="69"/>
  <c r="P255" i="69"/>
  <c r="N247" i="69"/>
  <c r="P247" i="69"/>
  <c r="N239" i="69"/>
  <c r="P239" i="69"/>
  <c r="N231" i="69"/>
  <c r="P231" i="69"/>
  <c r="N223" i="69"/>
  <c r="P223" i="69"/>
  <c r="N215" i="69"/>
  <c r="P215" i="69"/>
  <c r="N207" i="69"/>
  <c r="P207" i="69"/>
  <c r="N199" i="69"/>
  <c r="P199" i="69"/>
  <c r="N191" i="69"/>
  <c r="P191" i="69"/>
  <c r="N183" i="69"/>
  <c r="P183" i="69"/>
  <c r="N173" i="69"/>
  <c r="P173" i="69"/>
  <c r="N165" i="69"/>
  <c r="P165" i="69"/>
  <c r="N157" i="69"/>
  <c r="P157" i="69"/>
  <c r="N149" i="69"/>
  <c r="P149" i="69"/>
  <c r="N141" i="69"/>
  <c r="P141" i="69"/>
  <c r="N131" i="69"/>
  <c r="P131" i="69"/>
  <c r="N122" i="69"/>
  <c r="P122" i="69"/>
  <c r="N114" i="69"/>
  <c r="P114" i="69"/>
  <c r="N105" i="69"/>
  <c r="P105" i="69"/>
  <c r="N96" i="69"/>
  <c r="P96" i="69"/>
  <c r="N88" i="69"/>
  <c r="P88" i="69"/>
  <c r="N79" i="69"/>
  <c r="P79" i="69"/>
  <c r="N71" i="69"/>
  <c r="P71" i="69"/>
  <c r="N63" i="69"/>
  <c r="P63" i="69"/>
  <c r="N55" i="69"/>
  <c r="P55" i="69"/>
  <c r="N43" i="69"/>
  <c r="P43" i="69"/>
  <c r="N34" i="69"/>
  <c r="P34" i="69"/>
  <c r="N26" i="69"/>
  <c r="P26" i="69"/>
  <c r="N18" i="69"/>
  <c r="P18" i="69"/>
  <c r="N10" i="69"/>
  <c r="P10" i="69"/>
  <c r="N270" i="68"/>
  <c r="P270" i="68"/>
  <c r="N262" i="68"/>
  <c r="P262" i="68"/>
  <c r="N254" i="68"/>
  <c r="P254" i="68"/>
  <c r="N246" i="68"/>
  <c r="P246" i="68"/>
  <c r="N238" i="68"/>
  <c r="P238" i="68"/>
  <c r="N230" i="68"/>
  <c r="P230" i="68"/>
  <c r="N222" i="68"/>
  <c r="P222" i="68"/>
  <c r="N214" i="68"/>
  <c r="P214" i="68"/>
  <c r="N206" i="68"/>
  <c r="P206" i="68"/>
  <c r="N198" i="68"/>
  <c r="P198" i="68"/>
  <c r="N190" i="68"/>
  <c r="P190" i="68"/>
  <c r="N182" i="68"/>
  <c r="P182" i="68"/>
  <c r="N172" i="68"/>
  <c r="P172" i="68"/>
  <c r="N164" i="68"/>
  <c r="P164" i="68"/>
  <c r="N156" i="68"/>
  <c r="P156" i="68"/>
  <c r="N148" i="68"/>
  <c r="P148" i="68"/>
  <c r="N138" i="68"/>
  <c r="P138" i="68"/>
  <c r="N130" i="68"/>
  <c r="P130" i="68"/>
  <c r="N121" i="68"/>
  <c r="P121" i="68"/>
  <c r="N113" i="68"/>
  <c r="P113" i="68"/>
  <c r="N104" i="68"/>
  <c r="P104" i="68"/>
  <c r="N95" i="68"/>
  <c r="P95" i="68"/>
  <c r="N86" i="68"/>
  <c r="P86" i="68"/>
  <c r="N78" i="68"/>
  <c r="P78" i="68"/>
  <c r="N70" i="68"/>
  <c r="P70" i="68"/>
  <c r="N62" i="68"/>
  <c r="P62" i="68"/>
  <c r="N54" i="68"/>
  <c r="P54" i="68"/>
  <c r="N42" i="68"/>
  <c r="P42" i="68"/>
  <c r="N33" i="68"/>
  <c r="P33" i="68"/>
  <c r="N25" i="68"/>
  <c r="P25" i="68"/>
  <c r="N17" i="68"/>
  <c r="P17" i="68"/>
  <c r="N9" i="68"/>
  <c r="P9" i="68"/>
  <c r="N269" i="71"/>
  <c r="P269" i="71"/>
  <c r="N261" i="71"/>
  <c r="P261" i="71"/>
  <c r="N253" i="71"/>
  <c r="P253" i="71"/>
  <c r="N245" i="71"/>
  <c r="P245" i="71"/>
  <c r="N237" i="71"/>
  <c r="P237" i="71"/>
  <c r="N229" i="71"/>
  <c r="P229" i="71"/>
  <c r="N221" i="71"/>
  <c r="P221" i="71"/>
  <c r="N213" i="71"/>
  <c r="P213" i="71"/>
  <c r="N205" i="71"/>
  <c r="P205" i="71"/>
  <c r="N197" i="71"/>
  <c r="P197" i="71"/>
  <c r="N189" i="71"/>
  <c r="P189" i="71"/>
  <c r="N181" i="71"/>
  <c r="P181" i="71"/>
  <c r="N171" i="71"/>
  <c r="P171" i="71"/>
  <c r="N163" i="71"/>
  <c r="P163" i="71"/>
  <c r="N155" i="71"/>
  <c r="P155" i="71"/>
  <c r="N147" i="71"/>
  <c r="P147" i="71"/>
  <c r="N137" i="71"/>
  <c r="P137" i="71"/>
  <c r="N129" i="71"/>
  <c r="P129" i="71"/>
  <c r="N120" i="71"/>
  <c r="P120" i="71"/>
  <c r="N112" i="71"/>
  <c r="P112" i="71"/>
  <c r="N103" i="71"/>
  <c r="P103" i="71"/>
  <c r="N94" i="71"/>
  <c r="P94" i="71"/>
  <c r="N85" i="71"/>
  <c r="P85" i="71"/>
  <c r="N77" i="71"/>
  <c r="P77" i="71"/>
  <c r="N69" i="71"/>
  <c r="P69" i="71"/>
  <c r="N61" i="71"/>
  <c r="P61" i="71"/>
  <c r="N53" i="71"/>
  <c r="P53" i="71"/>
  <c r="N40" i="71"/>
  <c r="P40" i="71"/>
  <c r="N32" i="71"/>
  <c r="P32" i="71"/>
  <c r="N24" i="71"/>
  <c r="P24" i="71"/>
  <c r="N16" i="71"/>
  <c r="P16" i="71"/>
  <c r="N8" i="71"/>
  <c r="P8" i="71"/>
  <c r="N268" i="70"/>
  <c r="P268" i="70"/>
  <c r="N260" i="70"/>
  <c r="P260" i="70"/>
  <c r="N252" i="70"/>
  <c r="P252" i="70"/>
  <c r="N244" i="70"/>
  <c r="P244" i="70"/>
  <c r="N236" i="70"/>
  <c r="P236" i="70"/>
  <c r="N228" i="70"/>
  <c r="P228" i="70"/>
  <c r="N220" i="70"/>
  <c r="P220" i="70"/>
  <c r="N212" i="70"/>
  <c r="P212" i="70"/>
  <c r="N204" i="70"/>
  <c r="P204" i="70"/>
  <c r="N196" i="70"/>
  <c r="P196" i="70"/>
  <c r="N188" i="70"/>
  <c r="P188" i="70"/>
  <c r="N180" i="70"/>
  <c r="P180" i="70"/>
  <c r="N170" i="70"/>
  <c r="P170" i="70"/>
  <c r="N162" i="70"/>
  <c r="P162" i="70"/>
  <c r="N154" i="70"/>
  <c r="P154" i="70"/>
  <c r="N146" i="70"/>
  <c r="P146" i="70"/>
  <c r="N136" i="70"/>
  <c r="P136" i="70"/>
  <c r="N128" i="70"/>
  <c r="P128" i="70"/>
  <c r="N119" i="70"/>
  <c r="P119" i="70"/>
  <c r="N111" i="70"/>
  <c r="P111" i="70"/>
  <c r="N102" i="70"/>
  <c r="P102" i="70"/>
  <c r="N93" i="70"/>
  <c r="P93" i="70"/>
  <c r="N84" i="70"/>
  <c r="P84" i="70"/>
  <c r="N76" i="70"/>
  <c r="P76" i="70"/>
  <c r="N68" i="70"/>
  <c r="P68" i="70"/>
  <c r="N60" i="70"/>
  <c r="P60" i="70"/>
  <c r="N52" i="70"/>
  <c r="P52" i="70"/>
  <c r="N39" i="70"/>
  <c r="P39" i="70"/>
  <c r="N31" i="70"/>
  <c r="P31" i="70"/>
  <c r="N23" i="70"/>
  <c r="P23" i="70"/>
  <c r="N15" i="70"/>
  <c r="P15" i="70"/>
  <c r="N7" i="70"/>
  <c r="P7" i="70"/>
  <c r="N267" i="67"/>
  <c r="P267" i="67"/>
  <c r="N259" i="67"/>
  <c r="P259" i="67"/>
  <c r="N251" i="67"/>
  <c r="P251" i="67"/>
  <c r="N243" i="67"/>
  <c r="P243" i="67"/>
  <c r="N235" i="67"/>
  <c r="P235" i="67"/>
  <c r="N227" i="67"/>
  <c r="P227" i="67"/>
  <c r="N219" i="67"/>
  <c r="P219" i="67"/>
  <c r="N211" i="67"/>
  <c r="P211" i="67"/>
  <c r="N203" i="67"/>
  <c r="P203" i="67"/>
  <c r="N195" i="67"/>
  <c r="P195" i="67"/>
  <c r="N187" i="67"/>
  <c r="P187" i="67"/>
  <c r="N179" i="67"/>
  <c r="P179" i="67"/>
  <c r="N169" i="67"/>
  <c r="P169" i="67"/>
  <c r="N161" i="67"/>
  <c r="P161" i="67"/>
  <c r="N153" i="67"/>
  <c r="P153" i="67"/>
  <c r="N145" i="67"/>
  <c r="P145" i="67"/>
  <c r="N135" i="67"/>
  <c r="P135" i="67"/>
  <c r="N127" i="67"/>
  <c r="P127" i="67"/>
  <c r="N118" i="67"/>
  <c r="P118" i="67"/>
  <c r="N110" i="67"/>
  <c r="P110" i="67"/>
  <c r="N101" i="67"/>
  <c r="P101" i="67"/>
  <c r="N92" i="67"/>
  <c r="P92" i="67"/>
  <c r="N83" i="67"/>
  <c r="P83" i="67"/>
  <c r="N75" i="67"/>
  <c r="P75" i="67"/>
  <c r="N67" i="67"/>
  <c r="P67" i="67"/>
  <c r="N59" i="67"/>
  <c r="P59" i="67"/>
  <c r="N51" i="67"/>
  <c r="P51" i="67"/>
  <c r="N38" i="67"/>
  <c r="P38" i="67"/>
  <c r="N30" i="67"/>
  <c r="P30" i="67"/>
  <c r="N22" i="67"/>
  <c r="P22" i="67"/>
  <c r="N14" i="67"/>
  <c r="P14" i="67"/>
  <c r="N6" i="67"/>
  <c r="P6" i="67"/>
  <c r="N266" i="66"/>
  <c r="P266" i="66"/>
  <c r="N258" i="66"/>
  <c r="P258" i="66"/>
  <c r="N250" i="66"/>
  <c r="P250" i="66"/>
  <c r="N242" i="66"/>
  <c r="P242" i="66"/>
  <c r="N234" i="66"/>
  <c r="P234" i="66"/>
  <c r="N226" i="66"/>
  <c r="P226" i="66"/>
  <c r="N218" i="66"/>
  <c r="P218" i="66"/>
  <c r="N210" i="66"/>
  <c r="P210" i="66"/>
  <c r="N202" i="66"/>
  <c r="P202" i="66"/>
  <c r="N194" i="66"/>
  <c r="P194" i="66"/>
  <c r="N186" i="66"/>
  <c r="P186" i="66"/>
  <c r="N176" i="66"/>
  <c r="P176" i="66"/>
  <c r="N168" i="66"/>
  <c r="P168" i="66"/>
  <c r="N160" i="66"/>
  <c r="P160" i="66"/>
  <c r="N152" i="66"/>
  <c r="P152" i="66"/>
  <c r="N144" i="66"/>
  <c r="P144" i="66"/>
  <c r="N134" i="66"/>
  <c r="P134" i="66"/>
  <c r="N125" i="66"/>
  <c r="P125" i="66"/>
  <c r="N117" i="66"/>
  <c r="P117" i="66"/>
  <c r="N108" i="66"/>
  <c r="P108" i="66"/>
  <c r="N100" i="66"/>
  <c r="P100" i="66"/>
  <c r="N91" i="66"/>
  <c r="P91" i="66"/>
  <c r="N82" i="66"/>
  <c r="P82" i="66"/>
  <c r="N74" i="66"/>
  <c r="P74" i="66"/>
  <c r="N66" i="66"/>
  <c r="P66" i="66"/>
  <c r="N58" i="66"/>
  <c r="P58" i="66"/>
  <c r="N50" i="66"/>
  <c r="P50" i="66"/>
  <c r="N37" i="66"/>
  <c r="P37" i="66"/>
  <c r="N29" i="66"/>
  <c r="P29" i="66"/>
  <c r="N21" i="66"/>
  <c r="P21" i="66"/>
  <c r="N13" i="66"/>
  <c r="P13" i="66"/>
  <c r="N254" i="72"/>
  <c r="P254" i="72"/>
  <c r="N246" i="72"/>
  <c r="P246" i="72"/>
  <c r="N238" i="72"/>
  <c r="P238" i="72"/>
  <c r="N230" i="72"/>
  <c r="P230" i="72"/>
  <c r="N222" i="72"/>
  <c r="P222" i="72"/>
  <c r="N214" i="72"/>
  <c r="P214" i="72"/>
  <c r="N206" i="72"/>
  <c r="P206" i="72"/>
  <c r="N198" i="72"/>
  <c r="P198" i="72"/>
  <c r="N190" i="72"/>
  <c r="P190" i="72"/>
  <c r="N182" i="72"/>
  <c r="P182" i="72"/>
  <c r="N172" i="72"/>
  <c r="P172" i="72"/>
  <c r="N164" i="72"/>
  <c r="P164" i="72"/>
  <c r="N156" i="72"/>
  <c r="P156" i="72"/>
  <c r="N148" i="72"/>
  <c r="P148" i="72"/>
  <c r="N138" i="72"/>
  <c r="P138" i="72"/>
  <c r="N130" i="72"/>
  <c r="P130" i="72"/>
  <c r="N121" i="72"/>
  <c r="P121" i="72"/>
  <c r="N113" i="72"/>
  <c r="P113" i="72"/>
  <c r="N104" i="72"/>
  <c r="P104" i="72"/>
  <c r="N95" i="72"/>
  <c r="P95" i="72"/>
  <c r="N86" i="72"/>
  <c r="P86" i="72"/>
  <c r="N78" i="72"/>
  <c r="P78" i="72"/>
  <c r="N70" i="72"/>
  <c r="P70" i="72"/>
  <c r="N62" i="72"/>
  <c r="P62" i="72"/>
  <c r="N54" i="72"/>
  <c r="P54" i="72"/>
  <c r="N42" i="72"/>
  <c r="P42" i="72"/>
  <c r="N33" i="72"/>
  <c r="P33" i="72"/>
  <c r="N25" i="72"/>
  <c r="P25" i="72"/>
  <c r="N17" i="72"/>
  <c r="P17" i="72"/>
  <c r="N9" i="72"/>
  <c r="P9" i="72"/>
  <c r="N269" i="69"/>
  <c r="P269" i="69"/>
  <c r="N261" i="69"/>
  <c r="P261" i="69"/>
  <c r="N253" i="69"/>
  <c r="P253" i="69"/>
  <c r="N245" i="69"/>
  <c r="P245" i="69"/>
  <c r="N237" i="69"/>
  <c r="P237" i="69"/>
  <c r="N229" i="69"/>
  <c r="P229" i="69"/>
  <c r="N221" i="69"/>
  <c r="P221" i="69"/>
  <c r="N213" i="69"/>
  <c r="P213" i="69"/>
  <c r="N205" i="69"/>
  <c r="P205" i="69"/>
  <c r="N197" i="69"/>
  <c r="P197" i="69"/>
  <c r="N189" i="69"/>
  <c r="P189" i="69"/>
  <c r="N181" i="69"/>
  <c r="P181" i="69"/>
  <c r="N171" i="69"/>
  <c r="P171" i="69"/>
  <c r="N163" i="69"/>
  <c r="P163" i="69"/>
  <c r="N155" i="69"/>
  <c r="P155" i="69"/>
  <c r="N147" i="69"/>
  <c r="P147" i="69"/>
  <c r="N137" i="69"/>
  <c r="P137" i="69"/>
  <c r="N129" i="69"/>
  <c r="P129" i="69"/>
  <c r="N120" i="69"/>
  <c r="P120" i="69"/>
  <c r="N112" i="69"/>
  <c r="P112" i="69"/>
  <c r="N103" i="69"/>
  <c r="P103" i="69"/>
  <c r="N94" i="69"/>
  <c r="P94" i="69"/>
  <c r="N85" i="69"/>
  <c r="P85" i="69"/>
  <c r="N77" i="69"/>
  <c r="P77" i="69"/>
  <c r="N69" i="69"/>
  <c r="P69" i="69"/>
  <c r="N61" i="69"/>
  <c r="P61" i="69"/>
  <c r="N53" i="69"/>
  <c r="P53" i="69"/>
  <c r="N40" i="69"/>
  <c r="P40" i="69"/>
  <c r="N32" i="69"/>
  <c r="P32" i="69"/>
  <c r="N24" i="69"/>
  <c r="P24" i="69"/>
  <c r="N16" i="69"/>
  <c r="P16" i="69"/>
  <c r="N8" i="69"/>
  <c r="P8" i="69"/>
  <c r="N268" i="68"/>
  <c r="P268" i="68"/>
  <c r="N260" i="68"/>
  <c r="P260" i="68"/>
  <c r="N252" i="68"/>
  <c r="P252" i="68"/>
  <c r="N244" i="68"/>
  <c r="P244" i="68"/>
  <c r="N236" i="68"/>
  <c r="P236" i="68"/>
  <c r="N228" i="68"/>
  <c r="P228" i="68"/>
  <c r="N220" i="68"/>
  <c r="P220" i="68"/>
  <c r="N212" i="68"/>
  <c r="P212" i="68"/>
  <c r="N204" i="68"/>
  <c r="P204" i="68"/>
  <c r="N196" i="68"/>
  <c r="P196" i="68"/>
  <c r="N188" i="68"/>
  <c r="P188" i="68"/>
  <c r="N180" i="68"/>
  <c r="P180" i="68"/>
  <c r="N170" i="68"/>
  <c r="P170" i="68"/>
  <c r="N162" i="68"/>
  <c r="P162" i="68"/>
  <c r="N154" i="68"/>
  <c r="P154" i="68"/>
  <c r="N146" i="68"/>
  <c r="P146" i="68"/>
  <c r="N136" i="68"/>
  <c r="P136" i="68"/>
  <c r="N128" i="68"/>
  <c r="P128" i="68"/>
  <c r="N119" i="68"/>
  <c r="P119" i="68"/>
  <c r="N111" i="68"/>
  <c r="P111" i="68"/>
  <c r="N102" i="68"/>
  <c r="P102" i="68"/>
  <c r="N93" i="68"/>
  <c r="P93" i="68"/>
  <c r="N84" i="68"/>
  <c r="P84" i="68"/>
  <c r="N76" i="68"/>
  <c r="P76" i="68"/>
  <c r="N68" i="68"/>
  <c r="P68" i="68"/>
  <c r="N60" i="68"/>
  <c r="P60" i="68"/>
  <c r="N52" i="68"/>
  <c r="P52" i="68"/>
  <c r="N39" i="68"/>
  <c r="P39" i="68"/>
  <c r="N31" i="68"/>
  <c r="P31" i="68"/>
  <c r="N23" i="68"/>
  <c r="P23" i="68"/>
  <c r="N15" i="68"/>
  <c r="P15" i="68"/>
  <c r="N7" i="68"/>
  <c r="P7" i="68"/>
  <c r="N267" i="71"/>
  <c r="P267" i="71"/>
  <c r="N259" i="71"/>
  <c r="P259" i="71"/>
  <c r="N251" i="71"/>
  <c r="P251" i="71"/>
  <c r="N243" i="71"/>
  <c r="P243" i="71"/>
  <c r="N235" i="71"/>
  <c r="P235" i="71"/>
  <c r="N227" i="71"/>
  <c r="P227" i="71"/>
  <c r="N219" i="71"/>
  <c r="P219" i="71"/>
  <c r="N211" i="71"/>
  <c r="P211" i="71"/>
  <c r="N203" i="71"/>
  <c r="P203" i="71"/>
  <c r="N195" i="71"/>
  <c r="P195" i="71"/>
  <c r="N187" i="71"/>
  <c r="P187" i="71"/>
  <c r="N179" i="71"/>
  <c r="P179" i="71"/>
  <c r="N169" i="71"/>
  <c r="P169" i="71"/>
  <c r="N161" i="71"/>
  <c r="P161" i="71"/>
  <c r="N153" i="71"/>
  <c r="P153" i="71"/>
  <c r="N145" i="71"/>
  <c r="P145" i="71"/>
  <c r="N135" i="71"/>
  <c r="P135" i="71"/>
  <c r="N127" i="71"/>
  <c r="P127" i="71"/>
  <c r="N118" i="71"/>
  <c r="P118" i="71"/>
  <c r="N110" i="71"/>
  <c r="P110" i="71"/>
  <c r="N101" i="71"/>
  <c r="P101" i="71"/>
  <c r="N92" i="71"/>
  <c r="P92" i="71"/>
  <c r="N83" i="71"/>
  <c r="P83" i="71"/>
  <c r="N75" i="71"/>
  <c r="P75" i="71"/>
  <c r="N67" i="71"/>
  <c r="P67" i="71"/>
  <c r="N59" i="71"/>
  <c r="P59" i="71"/>
  <c r="N51" i="71"/>
  <c r="P51" i="71"/>
  <c r="N38" i="71"/>
  <c r="P38" i="71"/>
  <c r="N30" i="71"/>
  <c r="P30" i="71"/>
  <c r="N22" i="71"/>
  <c r="P22" i="71"/>
  <c r="N14" i="71"/>
  <c r="P14" i="71"/>
  <c r="N6" i="71"/>
  <c r="P6" i="71"/>
  <c r="N266" i="70"/>
  <c r="P266" i="70"/>
  <c r="N258" i="70"/>
  <c r="P258" i="70"/>
  <c r="N250" i="70"/>
  <c r="P250" i="70"/>
  <c r="N242" i="70"/>
  <c r="P242" i="70"/>
  <c r="N234" i="70"/>
  <c r="P234" i="70"/>
  <c r="N226" i="70"/>
  <c r="P226" i="70"/>
  <c r="N218" i="70"/>
  <c r="P218" i="70"/>
  <c r="N210" i="70"/>
  <c r="P210" i="70"/>
  <c r="N202" i="70"/>
  <c r="P202" i="70"/>
  <c r="N194" i="70"/>
  <c r="P194" i="70"/>
  <c r="N186" i="70"/>
  <c r="P186" i="70"/>
  <c r="N176" i="70"/>
  <c r="P176" i="70"/>
  <c r="N168" i="70"/>
  <c r="P168" i="70"/>
  <c r="N160" i="70"/>
  <c r="P160" i="70"/>
  <c r="N152" i="70"/>
  <c r="P152" i="70"/>
  <c r="N144" i="70"/>
  <c r="P144" i="70"/>
  <c r="N134" i="70"/>
  <c r="P134" i="70"/>
  <c r="N125" i="70"/>
  <c r="P125" i="70"/>
  <c r="N117" i="70"/>
  <c r="P117" i="70"/>
  <c r="N108" i="70"/>
  <c r="P108" i="70"/>
  <c r="N100" i="70"/>
  <c r="P100" i="70"/>
  <c r="N91" i="70"/>
  <c r="P91" i="70"/>
  <c r="N82" i="70"/>
  <c r="P82" i="70"/>
  <c r="N74" i="70"/>
  <c r="P74" i="70"/>
  <c r="N66" i="70"/>
  <c r="P66" i="70"/>
  <c r="N58" i="70"/>
  <c r="P58" i="70"/>
  <c r="N50" i="70"/>
  <c r="P50" i="70"/>
  <c r="N37" i="70"/>
  <c r="P37" i="70"/>
  <c r="N29" i="70"/>
  <c r="P29" i="70"/>
  <c r="N21" i="70"/>
  <c r="P21" i="70"/>
  <c r="N13" i="70"/>
  <c r="P13" i="70"/>
  <c r="N265" i="67"/>
  <c r="P265" i="67"/>
  <c r="N257" i="67"/>
  <c r="P257" i="67"/>
  <c r="N249" i="67"/>
  <c r="P249" i="67"/>
  <c r="N241" i="67"/>
  <c r="P241" i="67"/>
  <c r="N233" i="67"/>
  <c r="P233" i="67"/>
  <c r="N225" i="67"/>
  <c r="P225" i="67"/>
  <c r="N217" i="67"/>
  <c r="P217" i="67"/>
  <c r="N209" i="67"/>
  <c r="P209" i="67"/>
  <c r="N201" i="67"/>
  <c r="P201" i="67"/>
  <c r="N193" i="67"/>
  <c r="P193" i="67"/>
  <c r="N185" i="67"/>
  <c r="P185" i="67"/>
  <c r="N175" i="67"/>
  <c r="P175" i="67"/>
  <c r="N167" i="67"/>
  <c r="P167" i="67"/>
  <c r="N159" i="67"/>
  <c r="P159" i="67"/>
  <c r="N151" i="67"/>
  <c r="P151" i="67"/>
  <c r="N143" i="67"/>
  <c r="P143" i="67"/>
  <c r="N133" i="67"/>
  <c r="P133" i="67"/>
  <c r="N124" i="67"/>
  <c r="P124" i="67"/>
  <c r="N116" i="67"/>
  <c r="P116" i="67"/>
  <c r="N107" i="67"/>
  <c r="P107" i="67"/>
  <c r="N98" i="67"/>
  <c r="P98" i="67"/>
  <c r="N90" i="67"/>
  <c r="P90" i="67"/>
  <c r="N81" i="67"/>
  <c r="P81" i="67"/>
  <c r="N73" i="67"/>
  <c r="P73" i="67"/>
  <c r="N65" i="67"/>
  <c r="P65" i="67"/>
  <c r="N57" i="67"/>
  <c r="P57" i="67"/>
  <c r="N46" i="67"/>
  <c r="P46" i="67"/>
  <c r="N36" i="67"/>
  <c r="P36" i="67"/>
  <c r="N28" i="67"/>
  <c r="P28" i="67"/>
  <c r="N20" i="67"/>
  <c r="P20" i="67"/>
  <c r="N12" i="67"/>
  <c r="P12" i="67"/>
  <c r="N264" i="66"/>
  <c r="P264" i="66"/>
  <c r="N256" i="66"/>
  <c r="P256" i="66"/>
  <c r="N248" i="66"/>
  <c r="P248" i="66"/>
  <c r="N240" i="66"/>
  <c r="P240" i="66"/>
  <c r="N232" i="66"/>
  <c r="P232" i="66"/>
  <c r="N224" i="66"/>
  <c r="P224" i="66"/>
  <c r="N216" i="66"/>
  <c r="P216" i="66"/>
  <c r="N208" i="66"/>
  <c r="P208" i="66"/>
  <c r="N200" i="66"/>
  <c r="P200" i="66"/>
  <c r="N192" i="66"/>
  <c r="P192" i="66"/>
  <c r="N184" i="66"/>
  <c r="P184" i="66"/>
  <c r="N174" i="66"/>
  <c r="P174" i="66"/>
  <c r="N166" i="66"/>
  <c r="P166" i="66"/>
  <c r="N158" i="66"/>
  <c r="P158" i="66"/>
  <c r="N150" i="66"/>
  <c r="P150" i="66"/>
  <c r="N142" i="66"/>
  <c r="P142" i="66"/>
  <c r="N132" i="66"/>
  <c r="P132" i="66"/>
  <c r="N123" i="66"/>
  <c r="P123" i="66"/>
  <c r="N115" i="66"/>
  <c r="P115" i="66"/>
  <c r="N106" i="66"/>
  <c r="P106" i="66"/>
  <c r="N97" i="66"/>
  <c r="P97" i="66"/>
  <c r="N89" i="66"/>
  <c r="P89" i="66"/>
  <c r="N80" i="66"/>
  <c r="P80" i="66"/>
  <c r="N72" i="66"/>
  <c r="P72" i="66"/>
  <c r="N64" i="66"/>
  <c r="P64" i="66"/>
  <c r="N56" i="66"/>
  <c r="P56" i="66"/>
  <c r="N44" i="66"/>
  <c r="P44" i="66"/>
  <c r="N35" i="66"/>
  <c r="P35" i="66"/>
  <c r="N27" i="66"/>
  <c r="P27" i="66"/>
  <c r="N19" i="66"/>
  <c r="P19" i="66"/>
  <c r="N11" i="66"/>
  <c r="P11" i="66"/>
  <c r="E172" i="8"/>
  <c r="E156" i="8"/>
  <c r="E148" i="8"/>
  <c r="E121" i="8"/>
  <c r="E104" i="8"/>
  <c r="E9" i="8"/>
  <c r="E154" i="8"/>
  <c r="E169" i="8"/>
  <c r="E227" i="8"/>
  <c r="E92" i="8"/>
  <c r="E153" i="8"/>
  <c r="E145" i="8"/>
  <c r="E194" i="8"/>
  <c r="E168" i="8"/>
  <c r="E160" i="8"/>
  <c r="E125" i="8"/>
  <c r="E175" i="8"/>
  <c r="E167" i="8"/>
  <c r="E124" i="8"/>
  <c r="E12" i="8"/>
  <c r="H240" i="66"/>
  <c r="E39" i="8" l="1"/>
  <c r="C37" i="80"/>
  <c r="E37" i="80" s="1"/>
  <c r="H37" i="80" s="1"/>
  <c r="C37" i="81" s="1"/>
  <c r="E37" i="81" s="1"/>
  <c r="H37" i="81" s="1"/>
  <c r="C37" i="82" s="1"/>
  <c r="E37" i="82" s="1"/>
  <c r="H37" i="82" s="1"/>
  <c r="C37" i="83" s="1"/>
  <c r="E37" i="83" s="1"/>
  <c r="H37" i="83" s="1"/>
  <c r="C37" i="84" s="1"/>
  <c r="E37" i="84" s="1"/>
  <c r="H37" i="84" s="1"/>
  <c r="C37" i="85" s="1"/>
  <c r="E37" i="85" s="1"/>
  <c r="H37" i="85" s="1"/>
  <c r="C37" i="86" s="1"/>
  <c r="E37" i="86" s="1"/>
  <c r="H37" i="86" s="1"/>
  <c r="C37" i="87" s="1"/>
  <c r="E37" i="87" s="1"/>
  <c r="H37" i="87" s="1"/>
  <c r="C37" i="88" s="1"/>
  <c r="E37" i="88" s="1"/>
  <c r="H37" i="88" s="1"/>
  <c r="C37" i="89" s="1"/>
  <c r="E37" i="89" s="1"/>
  <c r="H37" i="89" s="1"/>
  <c r="C37" i="90" s="1"/>
  <c r="E37" i="90" s="1"/>
  <c r="H37" i="90" s="1"/>
  <c r="C37" i="91" s="1"/>
  <c r="E37" i="91" s="1"/>
  <c r="H37" i="91" s="1"/>
  <c r="C37" i="92" s="1"/>
  <c r="E37" i="92" s="1"/>
  <c r="H37" i="92" s="1"/>
  <c r="C37" i="93" s="1"/>
  <c r="E37" i="93" s="1"/>
  <c r="H37" i="93" s="1"/>
  <c r="C37" i="94" s="1"/>
  <c r="E37" i="94" s="1"/>
  <c r="H37" i="94" s="1"/>
  <c r="C37" i="95" s="1"/>
  <c r="E37" i="95" s="1"/>
  <c r="H37" i="95" s="1"/>
  <c r="C37" i="96" s="1"/>
  <c r="E37" i="96" s="1"/>
  <c r="H37" i="96" s="1"/>
  <c r="C170" i="80"/>
  <c r="E170" i="80" s="1"/>
  <c r="H170" i="80" s="1"/>
  <c r="C170" i="81" s="1"/>
  <c r="E170" i="81" s="1"/>
  <c r="H170" i="81" s="1"/>
  <c r="C170" i="82" s="1"/>
  <c r="E170" i="82" s="1"/>
  <c r="H170" i="82" s="1"/>
  <c r="C170" i="83" s="1"/>
  <c r="E170" i="83" s="1"/>
  <c r="H170" i="83" s="1"/>
  <c r="C170" i="84" s="1"/>
  <c r="E170" i="84" s="1"/>
  <c r="H170" i="84" s="1"/>
  <c r="C170" i="85" s="1"/>
  <c r="E170" i="85" s="1"/>
  <c r="H170" i="85" s="1"/>
  <c r="C170" i="86" s="1"/>
  <c r="E170" i="86" s="1"/>
  <c r="H170" i="86" s="1"/>
  <c r="C170" i="87" s="1"/>
  <c r="E170" i="87" s="1"/>
  <c r="H170" i="87" s="1"/>
  <c r="C170" i="88" s="1"/>
  <c r="E170" i="88" s="1"/>
  <c r="H170" i="88" s="1"/>
  <c r="C170" i="89" s="1"/>
  <c r="E170" i="89" s="1"/>
  <c r="H170" i="89" s="1"/>
  <c r="C170" i="90" s="1"/>
  <c r="E170" i="90" s="1"/>
  <c r="H170" i="90" s="1"/>
  <c r="C170" i="91" s="1"/>
  <c r="E170" i="91" s="1"/>
  <c r="H170" i="91" s="1"/>
  <c r="C170" i="92" s="1"/>
  <c r="E170" i="92" s="1"/>
  <c r="H170" i="92" s="1"/>
  <c r="C170" i="93" s="1"/>
  <c r="E170" i="93" s="1"/>
  <c r="H170" i="93" s="1"/>
  <c r="C170" i="94" s="1"/>
  <c r="E170" i="94" s="1"/>
  <c r="H170" i="94" s="1"/>
  <c r="C170" i="95" s="1"/>
  <c r="E170" i="95" s="1"/>
  <c r="H170" i="95" s="1"/>
  <c r="C170" i="96" s="1"/>
  <c r="E170" i="96" s="1"/>
  <c r="H170" i="96" s="1"/>
  <c r="C227" i="80"/>
  <c r="E227" i="80" s="1"/>
  <c r="H227" i="80" s="1"/>
  <c r="C227" i="81" s="1"/>
  <c r="E227" i="81" s="1"/>
  <c r="H227" i="81" s="1"/>
  <c r="C227" i="82" s="1"/>
  <c r="E227" i="82" s="1"/>
  <c r="H227" i="82" s="1"/>
  <c r="C227" i="83" s="1"/>
  <c r="E227" i="83" s="1"/>
  <c r="H227" i="83" s="1"/>
  <c r="C227" i="84" s="1"/>
  <c r="E227" i="84" s="1"/>
  <c r="H227" i="84" s="1"/>
  <c r="C227" i="85" s="1"/>
  <c r="E227" i="85" s="1"/>
  <c r="H227" i="85" s="1"/>
  <c r="C227" i="86" s="1"/>
  <c r="E227" i="86" s="1"/>
  <c r="H227" i="86" s="1"/>
  <c r="C227" i="87" s="1"/>
  <c r="E227" i="87" s="1"/>
  <c r="H227" i="87" s="1"/>
  <c r="C227" i="88" s="1"/>
  <c r="E227" i="88" s="1"/>
  <c r="H227" i="88" s="1"/>
  <c r="C227" i="89" s="1"/>
  <c r="E227" i="89" s="1"/>
  <c r="H227" i="89" s="1"/>
  <c r="C227" i="90" s="1"/>
  <c r="E227" i="90" s="1"/>
  <c r="H227" i="90" s="1"/>
  <c r="C227" i="91" s="1"/>
  <c r="E227" i="91" s="1"/>
  <c r="H227" i="91" s="1"/>
  <c r="C227" i="92" s="1"/>
  <c r="E227" i="92" s="1"/>
  <c r="H227" i="92" s="1"/>
  <c r="C227" i="93" s="1"/>
  <c r="E227" i="93" s="1"/>
  <c r="H227" i="93" s="1"/>
  <c r="C227" i="94" s="1"/>
  <c r="E227" i="94" s="1"/>
  <c r="H227" i="94" s="1"/>
  <c r="C227" i="95" s="1"/>
  <c r="E227" i="95" s="1"/>
  <c r="H227" i="95" s="1"/>
  <c r="C227" i="96" s="1"/>
  <c r="E227" i="96" s="1"/>
  <c r="H227" i="96" s="1"/>
  <c r="E128" i="8"/>
  <c r="E159" i="8"/>
  <c r="C173" i="68"/>
  <c r="E173" i="68" s="1"/>
  <c r="H173" i="68" s="1"/>
  <c r="C173" i="69" s="1"/>
  <c r="E173" i="69" s="1"/>
  <c r="H173" i="69" s="1"/>
  <c r="C173" i="72" s="1"/>
  <c r="E173" i="72" s="1"/>
  <c r="H173" i="72" s="1"/>
  <c r="C173" i="73" s="1"/>
  <c r="E173" i="73" s="1"/>
  <c r="H173" i="73" s="1"/>
  <c r="C173" i="74" s="1"/>
  <c r="E173" i="74" s="1"/>
  <c r="H173" i="74" s="1"/>
  <c r="C173" i="75" s="1"/>
  <c r="E173" i="75" s="1"/>
  <c r="H173" i="75" s="1"/>
  <c r="C173" i="76" s="1"/>
  <c r="E173" i="76" s="1"/>
  <c r="H173" i="76" s="1"/>
  <c r="C173" i="77" s="1"/>
  <c r="E173" i="77" s="1"/>
  <c r="H173" i="77" s="1"/>
  <c r="C173" i="78" s="1"/>
  <c r="E173" i="78" s="1"/>
  <c r="H173" i="78" s="1"/>
  <c r="C173" i="79" s="1"/>
  <c r="E173" i="79" s="1"/>
  <c r="H173" i="79" s="1"/>
  <c r="C88" i="68"/>
  <c r="E88" i="68" s="1"/>
  <c r="H88" i="68" s="1"/>
  <c r="C88" i="69" s="1"/>
  <c r="E88" i="69" s="1"/>
  <c r="H88" i="69" s="1"/>
  <c r="C88" i="72" s="1"/>
  <c r="E88" i="72" s="1"/>
  <c r="H88" i="72" s="1"/>
  <c r="C88" i="73" s="1"/>
  <c r="E88" i="73" s="1"/>
  <c r="H88" i="73" s="1"/>
  <c r="C88" i="74" s="1"/>
  <c r="E88" i="74" s="1"/>
  <c r="H88" i="74" s="1"/>
  <c r="C88" i="75" s="1"/>
  <c r="E88" i="75" s="1"/>
  <c r="H88" i="75" s="1"/>
  <c r="C88" i="76" s="1"/>
  <c r="E88" i="76" s="1"/>
  <c r="H88" i="76" s="1"/>
  <c r="C88" i="77" s="1"/>
  <c r="E88" i="77" s="1"/>
  <c r="H88" i="77" s="1"/>
  <c r="C88" i="78" s="1"/>
  <c r="E88" i="78" s="1"/>
  <c r="H88" i="78" s="1"/>
  <c r="C88" i="79" s="1"/>
  <c r="E88" i="79" s="1"/>
  <c r="H88" i="79" s="1"/>
  <c r="C247" i="68"/>
  <c r="E247" i="68" s="1"/>
  <c r="H247" i="68" s="1"/>
  <c r="C247" i="69" s="1"/>
  <c r="E247" i="69" s="1"/>
  <c r="H247" i="69" s="1"/>
  <c r="C247" i="72" s="1"/>
  <c r="E247" i="72" s="1"/>
  <c r="H247" i="72" s="1"/>
  <c r="C247" i="73" s="1"/>
  <c r="E247" i="73" s="1"/>
  <c r="H247" i="73" s="1"/>
  <c r="C247" i="74" s="1"/>
  <c r="E247" i="74" s="1"/>
  <c r="H247" i="74" s="1"/>
  <c r="C247" i="75" s="1"/>
  <c r="E247" i="75" s="1"/>
  <c r="H247" i="75" s="1"/>
  <c r="C247" i="76" s="1"/>
  <c r="E247" i="76" s="1"/>
  <c r="H247" i="76" s="1"/>
  <c r="C247" i="77" s="1"/>
  <c r="E247" i="77" s="1"/>
  <c r="H247" i="77" s="1"/>
  <c r="C247" i="78" s="1"/>
  <c r="E247" i="78" s="1"/>
  <c r="H247" i="78" s="1"/>
  <c r="C247" i="79" s="1"/>
  <c r="E247" i="79" s="1"/>
  <c r="H247" i="79" s="1"/>
  <c r="C127" i="68"/>
  <c r="E127" i="68" s="1"/>
  <c r="H127" i="68" s="1"/>
  <c r="C127" i="69" s="1"/>
  <c r="E127" i="69" s="1"/>
  <c r="H127" i="69" s="1"/>
  <c r="C127" i="72" s="1"/>
  <c r="E127" i="72" s="1"/>
  <c r="H127" i="72" s="1"/>
  <c r="C127" i="73" s="1"/>
  <c r="E127" i="73" s="1"/>
  <c r="H127" i="73" s="1"/>
  <c r="C127" i="74" s="1"/>
  <c r="E127" i="74" s="1"/>
  <c r="H127" i="74" s="1"/>
  <c r="C127" i="75" s="1"/>
  <c r="E127" i="75" s="1"/>
  <c r="H127" i="75" s="1"/>
  <c r="C127" i="76" s="1"/>
  <c r="E127" i="76" s="1"/>
  <c r="H127" i="76" s="1"/>
  <c r="C127" i="77" s="1"/>
  <c r="E127" i="77" s="1"/>
  <c r="H127" i="77" s="1"/>
  <c r="C127" i="78" s="1"/>
  <c r="E127" i="78" s="1"/>
  <c r="H127" i="78" s="1"/>
  <c r="C127" i="79" s="1"/>
  <c r="E127" i="79" s="1"/>
  <c r="H127" i="79" s="1"/>
  <c r="C171" i="68"/>
  <c r="E171" i="68" s="1"/>
  <c r="H171" i="68" s="1"/>
  <c r="C171" i="69" s="1"/>
  <c r="E171" i="69" s="1"/>
  <c r="H171" i="69" s="1"/>
  <c r="C171" i="72" s="1"/>
  <c r="E171" i="72" s="1"/>
  <c r="H171" i="72" s="1"/>
  <c r="C171" i="73" s="1"/>
  <c r="E171" i="73" s="1"/>
  <c r="H171" i="73" s="1"/>
  <c r="C171" i="74" s="1"/>
  <c r="E171" i="74" s="1"/>
  <c r="H171" i="74" s="1"/>
  <c r="C171" i="75" s="1"/>
  <c r="E171" i="75" s="1"/>
  <c r="H171" i="75" s="1"/>
  <c r="C171" i="76" s="1"/>
  <c r="E171" i="76" s="1"/>
  <c r="H171" i="76" s="1"/>
  <c r="C171" i="77" s="1"/>
  <c r="E171" i="77" s="1"/>
  <c r="H171" i="77" s="1"/>
  <c r="C171" i="78" s="1"/>
  <c r="E171" i="78" s="1"/>
  <c r="H171" i="78" s="1"/>
  <c r="C171" i="79" s="1"/>
  <c r="E171" i="79" s="1"/>
  <c r="H171" i="79" s="1"/>
  <c r="C219" i="68"/>
  <c r="E219" i="68" s="1"/>
  <c r="H219" i="68" s="1"/>
  <c r="C219" i="69" s="1"/>
  <c r="E219" i="69" s="1"/>
  <c r="H219" i="69" s="1"/>
  <c r="C219" i="72" s="1"/>
  <c r="E219" i="72" s="1"/>
  <c r="H219" i="72" s="1"/>
  <c r="C219" i="73" s="1"/>
  <c r="E219" i="73" s="1"/>
  <c r="H219" i="73" s="1"/>
  <c r="C219" i="74" s="1"/>
  <c r="E219" i="74" s="1"/>
  <c r="H219" i="74" s="1"/>
  <c r="C219" i="75" s="1"/>
  <c r="E219" i="75" s="1"/>
  <c r="H219" i="75" s="1"/>
  <c r="C219" i="76" s="1"/>
  <c r="E219" i="76" s="1"/>
  <c r="H219" i="76" s="1"/>
  <c r="C219" i="77" s="1"/>
  <c r="E219" i="77" s="1"/>
  <c r="H219" i="77" s="1"/>
  <c r="C219" i="78" s="1"/>
  <c r="E219" i="78" s="1"/>
  <c r="H219" i="78" s="1"/>
  <c r="C219" i="79" s="1"/>
  <c r="E219" i="79" s="1"/>
  <c r="H219" i="79" s="1"/>
  <c r="C174" i="68"/>
  <c r="E174" i="68" s="1"/>
  <c r="H174" i="68" s="1"/>
  <c r="C174" i="69" s="1"/>
  <c r="E174" i="69" s="1"/>
  <c r="H174" i="69" s="1"/>
  <c r="C174" i="72" s="1"/>
  <c r="E174" i="72" s="1"/>
  <c r="H174" i="72" s="1"/>
  <c r="C174" i="73" s="1"/>
  <c r="E174" i="73" s="1"/>
  <c r="H174" i="73" s="1"/>
  <c r="C174" i="74" s="1"/>
  <c r="E174" i="74" s="1"/>
  <c r="H174" i="74" s="1"/>
  <c r="C174" i="75" s="1"/>
  <c r="E174" i="75" s="1"/>
  <c r="H174" i="75" s="1"/>
  <c r="C174" i="76" s="1"/>
  <c r="E174" i="76" s="1"/>
  <c r="H174" i="76" s="1"/>
  <c r="C174" i="77" s="1"/>
  <c r="E174" i="77" s="1"/>
  <c r="H174" i="77" s="1"/>
  <c r="C174" i="78" s="1"/>
  <c r="E174" i="78" s="1"/>
  <c r="H174" i="78" s="1"/>
  <c r="C174" i="79" s="1"/>
  <c r="E174" i="79" s="1"/>
  <c r="H174" i="79" s="1"/>
  <c r="C250" i="68"/>
  <c r="E250" i="68" s="1"/>
  <c r="H250" i="68" s="1"/>
  <c r="C250" i="69" s="1"/>
  <c r="E250" i="69" s="1"/>
  <c r="H250" i="69" s="1"/>
  <c r="C250" i="72" s="1"/>
  <c r="E250" i="72" s="1"/>
  <c r="H250" i="72" s="1"/>
  <c r="C250" i="73" s="1"/>
  <c r="E250" i="73" s="1"/>
  <c r="H250" i="73" s="1"/>
  <c r="C250" i="74" s="1"/>
  <c r="E250" i="74" s="1"/>
  <c r="H250" i="74" s="1"/>
  <c r="C250" i="75" s="1"/>
  <c r="E250" i="75" s="1"/>
  <c r="H250" i="75" s="1"/>
  <c r="C250" i="76" s="1"/>
  <c r="E250" i="76" s="1"/>
  <c r="H250" i="76" s="1"/>
  <c r="C250" i="77" s="1"/>
  <c r="E250" i="77" s="1"/>
  <c r="H250" i="77" s="1"/>
  <c r="C250" i="78" s="1"/>
  <c r="E250" i="78" s="1"/>
  <c r="H250" i="78" s="1"/>
  <c r="C250" i="79" s="1"/>
  <c r="E250" i="79" s="1"/>
  <c r="H250" i="79" s="1"/>
  <c r="C102" i="68"/>
  <c r="E102" i="68" s="1"/>
  <c r="H102" i="68" s="1"/>
  <c r="C102" i="69" s="1"/>
  <c r="E102" i="69" s="1"/>
  <c r="H102" i="69" s="1"/>
  <c r="C102" i="72" s="1"/>
  <c r="E102" i="72" s="1"/>
  <c r="H102" i="72" s="1"/>
  <c r="C102" i="73" s="1"/>
  <c r="E102" i="73" s="1"/>
  <c r="H102" i="73" s="1"/>
  <c r="C102" i="74" s="1"/>
  <c r="E102" i="74" s="1"/>
  <c r="H102" i="74" s="1"/>
  <c r="C102" i="75" s="1"/>
  <c r="E102" i="75" s="1"/>
  <c r="H102" i="75" s="1"/>
  <c r="C102" i="76" s="1"/>
  <c r="E102" i="76" s="1"/>
  <c r="H102" i="76" s="1"/>
  <c r="C102" i="77" s="1"/>
  <c r="E102" i="77" s="1"/>
  <c r="H102" i="77" s="1"/>
  <c r="C102" i="78" s="1"/>
  <c r="E102" i="78" s="1"/>
  <c r="H102" i="78" s="1"/>
  <c r="C102" i="79" s="1"/>
  <c r="E102" i="79" s="1"/>
  <c r="H102" i="79" s="1"/>
  <c r="C119" i="68"/>
  <c r="E119" i="68" s="1"/>
  <c r="H119" i="68" s="1"/>
  <c r="C119" i="69" s="1"/>
  <c r="E119" i="69" s="1"/>
  <c r="H119" i="69" s="1"/>
  <c r="C119" i="72" s="1"/>
  <c r="E119" i="72" s="1"/>
  <c r="H119" i="72" s="1"/>
  <c r="C119" i="73" s="1"/>
  <c r="E119" i="73" s="1"/>
  <c r="H119" i="73" s="1"/>
  <c r="C119" i="74" s="1"/>
  <c r="E119" i="74" s="1"/>
  <c r="H119" i="74" s="1"/>
  <c r="C119" i="75" s="1"/>
  <c r="E119" i="75" s="1"/>
  <c r="H119" i="75" s="1"/>
  <c r="C119" i="76" s="1"/>
  <c r="E119" i="76" s="1"/>
  <c r="H119" i="76" s="1"/>
  <c r="C119" i="77" s="1"/>
  <c r="E119" i="77" s="1"/>
  <c r="H119" i="77" s="1"/>
  <c r="C119" i="78" s="1"/>
  <c r="E119" i="78" s="1"/>
  <c r="H119" i="78" s="1"/>
  <c r="C119" i="79" s="1"/>
  <c r="E119" i="79" s="1"/>
  <c r="H119" i="79" s="1"/>
  <c r="C155" i="68"/>
  <c r="E155" i="68" s="1"/>
  <c r="H155" i="68" s="1"/>
  <c r="C155" i="69" s="1"/>
  <c r="E155" i="69" s="1"/>
  <c r="H155" i="69" s="1"/>
  <c r="C155" i="72" s="1"/>
  <c r="E155" i="72" s="1"/>
  <c r="H155" i="72" s="1"/>
  <c r="C155" i="73" s="1"/>
  <c r="E155" i="73" s="1"/>
  <c r="H155" i="73" s="1"/>
  <c r="C155" i="74" s="1"/>
  <c r="E155" i="74" s="1"/>
  <c r="H155" i="74" s="1"/>
  <c r="C155" i="75" s="1"/>
  <c r="E155" i="75" s="1"/>
  <c r="H155" i="75" s="1"/>
  <c r="C155" i="76" s="1"/>
  <c r="E155" i="76" s="1"/>
  <c r="H155" i="76" s="1"/>
  <c r="C155" i="77" s="1"/>
  <c r="E155" i="77" s="1"/>
  <c r="H155" i="77" s="1"/>
  <c r="C155" i="78" s="1"/>
  <c r="E155" i="78" s="1"/>
  <c r="H155" i="78" s="1"/>
  <c r="C155" i="79" s="1"/>
  <c r="E155" i="79" s="1"/>
  <c r="H155" i="79" s="1"/>
  <c r="C168" i="68"/>
  <c r="E168" i="68" s="1"/>
  <c r="H168" i="68" s="1"/>
  <c r="C168" i="69" s="1"/>
  <c r="E168" i="69" s="1"/>
  <c r="H168" i="69" s="1"/>
  <c r="C168" i="72" s="1"/>
  <c r="E168" i="72" s="1"/>
  <c r="H168" i="72" s="1"/>
  <c r="C168" i="73" s="1"/>
  <c r="E168" i="73" s="1"/>
  <c r="H168" i="73" s="1"/>
  <c r="C168" i="74" s="1"/>
  <c r="E168" i="74" s="1"/>
  <c r="H168" i="74" s="1"/>
  <c r="C168" i="75" s="1"/>
  <c r="E168" i="75" s="1"/>
  <c r="H168" i="75" s="1"/>
  <c r="C168" i="76" s="1"/>
  <c r="E168" i="76" s="1"/>
  <c r="H168" i="76" s="1"/>
  <c r="C168" i="77" s="1"/>
  <c r="E168" i="77" s="1"/>
  <c r="H168" i="77" s="1"/>
  <c r="C168" i="78" s="1"/>
  <c r="E168" i="78" s="1"/>
  <c r="H168" i="78" s="1"/>
  <c r="C168" i="79" s="1"/>
  <c r="E168" i="79" s="1"/>
  <c r="H168" i="79" s="1"/>
  <c r="C92" i="68"/>
  <c r="E92" i="68" s="1"/>
  <c r="H92" i="68" s="1"/>
  <c r="C92" i="69" s="1"/>
  <c r="E92" i="69" s="1"/>
  <c r="H92" i="69" s="1"/>
  <c r="C92" i="72" s="1"/>
  <c r="E92" i="72" s="1"/>
  <c r="H92" i="72" s="1"/>
  <c r="C92" i="73" s="1"/>
  <c r="E92" i="73" s="1"/>
  <c r="H92" i="73" s="1"/>
  <c r="C92" i="74" s="1"/>
  <c r="E92" i="74" s="1"/>
  <c r="H92" i="74" s="1"/>
  <c r="C92" i="75" s="1"/>
  <c r="E92" i="75" s="1"/>
  <c r="H92" i="75" s="1"/>
  <c r="C92" i="76" s="1"/>
  <c r="E92" i="76" s="1"/>
  <c r="H92" i="76" s="1"/>
  <c r="C92" i="77" s="1"/>
  <c r="E92" i="77" s="1"/>
  <c r="H92" i="77" s="1"/>
  <c r="C92" i="78" s="1"/>
  <c r="E92" i="78" s="1"/>
  <c r="H92" i="78" s="1"/>
  <c r="C92" i="79" s="1"/>
  <c r="E92" i="79" s="1"/>
  <c r="H92" i="79" s="1"/>
  <c r="C194" i="68"/>
  <c r="E194" i="68" s="1"/>
  <c r="H194" i="68" s="1"/>
  <c r="C194" i="69" s="1"/>
  <c r="E194" i="69" s="1"/>
  <c r="H194" i="69" s="1"/>
  <c r="C194" i="72" s="1"/>
  <c r="E194" i="72" s="1"/>
  <c r="H194" i="72" s="1"/>
  <c r="C194" i="73" s="1"/>
  <c r="E194" i="73" s="1"/>
  <c r="H194" i="73" s="1"/>
  <c r="C194" i="74" s="1"/>
  <c r="E194" i="74" s="1"/>
  <c r="H194" i="74" s="1"/>
  <c r="C194" i="75" s="1"/>
  <c r="E194" i="75" s="1"/>
  <c r="H194" i="75" s="1"/>
  <c r="C194" i="76" s="1"/>
  <c r="E194" i="76" s="1"/>
  <c r="H194" i="76" s="1"/>
  <c r="C194" i="77" s="1"/>
  <c r="E194" i="77" s="1"/>
  <c r="H194" i="77" s="1"/>
  <c r="C194" i="78" s="1"/>
  <c r="E194" i="78" s="1"/>
  <c r="H194" i="78" s="1"/>
  <c r="C194" i="79" s="1"/>
  <c r="E194" i="79" s="1"/>
  <c r="H194" i="79" s="1"/>
  <c r="C148" i="68"/>
  <c r="E148" i="68" s="1"/>
  <c r="H148" i="68" s="1"/>
  <c r="C148" i="69" s="1"/>
  <c r="E148" i="69" s="1"/>
  <c r="H148" i="69" s="1"/>
  <c r="C148" i="72" s="1"/>
  <c r="E148" i="72" s="1"/>
  <c r="H148" i="72" s="1"/>
  <c r="C148" i="73" s="1"/>
  <c r="E148" i="73" s="1"/>
  <c r="H148" i="73" s="1"/>
  <c r="C148" i="74" s="1"/>
  <c r="E148" i="74" s="1"/>
  <c r="H148" i="74" s="1"/>
  <c r="C148" i="75" s="1"/>
  <c r="E148" i="75" s="1"/>
  <c r="H148" i="75" s="1"/>
  <c r="C148" i="76" s="1"/>
  <c r="E148" i="76" s="1"/>
  <c r="H148" i="76" s="1"/>
  <c r="C148" i="77" s="1"/>
  <c r="E148" i="77" s="1"/>
  <c r="H148" i="77" s="1"/>
  <c r="C148" i="78" s="1"/>
  <c r="E148" i="78" s="1"/>
  <c r="H148" i="78" s="1"/>
  <c r="C148" i="79" s="1"/>
  <c r="E148" i="79" s="1"/>
  <c r="H148" i="79" s="1"/>
  <c r="C193" i="68"/>
  <c r="E193" i="68" s="1"/>
  <c r="H193" i="68" s="1"/>
  <c r="C193" i="69" s="1"/>
  <c r="E193" i="69" s="1"/>
  <c r="H193" i="69" s="1"/>
  <c r="C193" i="72" s="1"/>
  <c r="E193" i="72" s="1"/>
  <c r="H193" i="72" s="1"/>
  <c r="C193" i="73" s="1"/>
  <c r="E193" i="73" s="1"/>
  <c r="H193" i="73" s="1"/>
  <c r="C193" i="74" s="1"/>
  <c r="E193" i="74" s="1"/>
  <c r="H193" i="74" s="1"/>
  <c r="C193" i="75" s="1"/>
  <c r="E193" i="75" s="1"/>
  <c r="H193" i="75" s="1"/>
  <c r="C193" i="76" s="1"/>
  <c r="E193" i="76" s="1"/>
  <c r="H193" i="76" s="1"/>
  <c r="C193" i="77" s="1"/>
  <c r="E193" i="77" s="1"/>
  <c r="H193" i="77" s="1"/>
  <c r="C193" i="78" s="1"/>
  <c r="E193" i="78" s="1"/>
  <c r="H193" i="78" s="1"/>
  <c r="C193" i="79" s="1"/>
  <c r="E193" i="79" s="1"/>
  <c r="H193" i="79" s="1"/>
  <c r="C93" i="68"/>
  <c r="E93" i="68" s="1"/>
  <c r="H93" i="68" s="1"/>
  <c r="C93" i="69" s="1"/>
  <c r="E93" i="69" s="1"/>
  <c r="H93" i="69" s="1"/>
  <c r="C93" i="72" s="1"/>
  <c r="E93" i="72" s="1"/>
  <c r="H93" i="72" s="1"/>
  <c r="C93" i="73" s="1"/>
  <c r="E93" i="73" s="1"/>
  <c r="H93" i="73" s="1"/>
  <c r="C93" i="74" s="1"/>
  <c r="E93" i="74" s="1"/>
  <c r="H93" i="74" s="1"/>
  <c r="C93" i="75" s="1"/>
  <c r="E93" i="75" s="1"/>
  <c r="H93" i="75" s="1"/>
  <c r="C93" i="76" s="1"/>
  <c r="E93" i="76" s="1"/>
  <c r="H93" i="76" s="1"/>
  <c r="C93" i="77" s="1"/>
  <c r="E93" i="77" s="1"/>
  <c r="H93" i="77" s="1"/>
  <c r="C93" i="78" s="1"/>
  <c r="E93" i="78" s="1"/>
  <c r="H93" i="78" s="1"/>
  <c r="C93" i="79" s="1"/>
  <c r="E93" i="79" s="1"/>
  <c r="H93" i="79" s="1"/>
  <c r="C10" i="68"/>
  <c r="E10" i="68" s="1"/>
  <c r="H10" i="68" s="1"/>
  <c r="C10" i="69" s="1"/>
  <c r="E10" i="69" s="1"/>
  <c r="H10" i="69" s="1"/>
  <c r="C10" i="72" s="1"/>
  <c r="E10" i="72" s="1"/>
  <c r="H10" i="72" s="1"/>
  <c r="C10" i="73" s="1"/>
  <c r="E10" i="73" s="1"/>
  <c r="H10" i="73" s="1"/>
  <c r="C10" i="74" s="1"/>
  <c r="E10" i="74" s="1"/>
  <c r="H10" i="74" s="1"/>
  <c r="C10" i="75" s="1"/>
  <c r="E10" i="75" s="1"/>
  <c r="H10" i="75" s="1"/>
  <c r="C10" i="76" s="1"/>
  <c r="E10" i="76" s="1"/>
  <c r="H10" i="76" s="1"/>
  <c r="C10" i="77" s="1"/>
  <c r="E10" i="77" s="1"/>
  <c r="H10" i="77" s="1"/>
  <c r="C10" i="78" s="1"/>
  <c r="E10" i="78" s="1"/>
  <c r="H10" i="78" s="1"/>
  <c r="C10" i="79" s="1"/>
  <c r="E10" i="79" s="1"/>
  <c r="H10" i="79" s="1"/>
  <c r="C239" i="68"/>
  <c r="E239" i="68" s="1"/>
  <c r="H239" i="68" s="1"/>
  <c r="C239" i="69" s="1"/>
  <c r="E239" i="69" s="1"/>
  <c r="H239" i="69" s="1"/>
  <c r="C239" i="72" s="1"/>
  <c r="E239" i="72" s="1"/>
  <c r="H239" i="72" s="1"/>
  <c r="C239" i="73" s="1"/>
  <c r="E239" i="73" s="1"/>
  <c r="H239" i="73" s="1"/>
  <c r="C239" i="74" s="1"/>
  <c r="E239" i="74" s="1"/>
  <c r="H239" i="74" s="1"/>
  <c r="C239" i="75" s="1"/>
  <c r="E239" i="75" s="1"/>
  <c r="H239" i="75" s="1"/>
  <c r="C239" i="76" s="1"/>
  <c r="E239" i="76" s="1"/>
  <c r="H239" i="76" s="1"/>
  <c r="C239" i="77" s="1"/>
  <c r="E239" i="77" s="1"/>
  <c r="H239" i="77" s="1"/>
  <c r="C239" i="78" s="1"/>
  <c r="E239" i="78" s="1"/>
  <c r="H239" i="78" s="1"/>
  <c r="C239" i="79" s="1"/>
  <c r="E239" i="79" s="1"/>
  <c r="H239" i="79" s="1"/>
  <c r="C9" i="68"/>
  <c r="E9" i="68" s="1"/>
  <c r="H9" i="68" s="1"/>
  <c r="C9" i="69" s="1"/>
  <c r="E9" i="69" s="1"/>
  <c r="H9" i="69" s="1"/>
  <c r="C9" i="72" s="1"/>
  <c r="E9" i="72" s="1"/>
  <c r="H9" i="72" s="1"/>
  <c r="C9" i="73" s="1"/>
  <c r="E9" i="73" s="1"/>
  <c r="H9" i="73" s="1"/>
  <c r="C9" i="74" s="1"/>
  <c r="E9" i="74" s="1"/>
  <c r="H9" i="74" s="1"/>
  <c r="C9" i="75" s="1"/>
  <c r="E9" i="75" s="1"/>
  <c r="H9" i="75" s="1"/>
  <c r="C9" i="76" s="1"/>
  <c r="E9" i="76" s="1"/>
  <c r="H9" i="76" s="1"/>
  <c r="C9" i="77" s="1"/>
  <c r="E9" i="77" s="1"/>
  <c r="H9" i="77" s="1"/>
  <c r="C9" i="78" s="1"/>
  <c r="E9" i="78" s="1"/>
  <c r="H9" i="78" s="1"/>
  <c r="C9" i="79" s="1"/>
  <c r="E9" i="79" s="1"/>
  <c r="H9" i="79" s="1"/>
  <c r="C156" i="68"/>
  <c r="E156" i="68" s="1"/>
  <c r="H156" i="68" s="1"/>
  <c r="C156" i="69" s="1"/>
  <c r="E156" i="69" s="1"/>
  <c r="H156" i="69" s="1"/>
  <c r="C156" i="72" s="1"/>
  <c r="E156" i="72" s="1"/>
  <c r="H156" i="72" s="1"/>
  <c r="C156" i="73" s="1"/>
  <c r="E156" i="73" s="1"/>
  <c r="H156" i="73" s="1"/>
  <c r="C156" i="74" s="1"/>
  <c r="E156" i="74" s="1"/>
  <c r="H156" i="74" s="1"/>
  <c r="C156" i="75" s="1"/>
  <c r="E156" i="75" s="1"/>
  <c r="H156" i="75" s="1"/>
  <c r="C156" i="76" s="1"/>
  <c r="E156" i="76" s="1"/>
  <c r="H156" i="76" s="1"/>
  <c r="C156" i="77" s="1"/>
  <c r="E156" i="77" s="1"/>
  <c r="H156" i="77" s="1"/>
  <c r="C156" i="78" s="1"/>
  <c r="E156" i="78" s="1"/>
  <c r="H156" i="78" s="1"/>
  <c r="C156" i="79" s="1"/>
  <c r="E156" i="79" s="1"/>
  <c r="H156" i="79" s="1"/>
  <c r="C123" i="68"/>
  <c r="E123" i="68" s="1"/>
  <c r="H123" i="68" s="1"/>
  <c r="C123" i="69" s="1"/>
  <c r="E123" i="69" s="1"/>
  <c r="H123" i="69" s="1"/>
  <c r="C123" i="72" s="1"/>
  <c r="E123" i="72" s="1"/>
  <c r="H123" i="72" s="1"/>
  <c r="C123" i="73" s="1"/>
  <c r="E123" i="73" s="1"/>
  <c r="H123" i="73" s="1"/>
  <c r="C123" i="74" s="1"/>
  <c r="E123" i="74" s="1"/>
  <c r="H123" i="74" s="1"/>
  <c r="C123" i="75" s="1"/>
  <c r="E123" i="75" s="1"/>
  <c r="H123" i="75" s="1"/>
  <c r="C123" i="76" s="1"/>
  <c r="E123" i="76" s="1"/>
  <c r="H123" i="76" s="1"/>
  <c r="C123" i="77" s="1"/>
  <c r="E123" i="77" s="1"/>
  <c r="H123" i="77" s="1"/>
  <c r="C123" i="78" s="1"/>
  <c r="E123" i="78" s="1"/>
  <c r="H123" i="78" s="1"/>
  <c r="C123" i="79" s="1"/>
  <c r="E123" i="79" s="1"/>
  <c r="H123" i="79" s="1"/>
  <c r="C103" i="68"/>
  <c r="E103" i="68" s="1"/>
  <c r="H103" i="68" s="1"/>
  <c r="C103" i="69" s="1"/>
  <c r="E103" i="69" s="1"/>
  <c r="H103" i="69" s="1"/>
  <c r="C103" i="72" s="1"/>
  <c r="E103" i="72" s="1"/>
  <c r="H103" i="72" s="1"/>
  <c r="C103" i="73" s="1"/>
  <c r="E103" i="73" s="1"/>
  <c r="H103" i="73" s="1"/>
  <c r="C103" i="74" s="1"/>
  <c r="E103" i="74" s="1"/>
  <c r="H103" i="74" s="1"/>
  <c r="C103" i="75" s="1"/>
  <c r="E103" i="75" s="1"/>
  <c r="H103" i="75" s="1"/>
  <c r="C103" i="76" s="1"/>
  <c r="E103" i="76" s="1"/>
  <c r="H103" i="76" s="1"/>
  <c r="C103" i="77" s="1"/>
  <c r="E103" i="77" s="1"/>
  <c r="H103" i="77" s="1"/>
  <c r="C103" i="78" s="1"/>
  <c r="E103" i="78" s="1"/>
  <c r="H103" i="78" s="1"/>
  <c r="C103" i="79" s="1"/>
  <c r="E103" i="79" s="1"/>
  <c r="H103" i="79" s="1"/>
  <c r="C167" i="68"/>
  <c r="E167" i="68" s="1"/>
  <c r="H167" i="68" s="1"/>
  <c r="C167" i="69" s="1"/>
  <c r="E167" i="69" s="1"/>
  <c r="H167" i="69" s="1"/>
  <c r="C167" i="72" s="1"/>
  <c r="E167" i="72" s="1"/>
  <c r="H167" i="72" s="1"/>
  <c r="C167" i="73" s="1"/>
  <c r="E167" i="73" s="1"/>
  <c r="H167" i="73" s="1"/>
  <c r="C167" i="74" s="1"/>
  <c r="E167" i="74" s="1"/>
  <c r="H167" i="74" s="1"/>
  <c r="C167" i="75" s="1"/>
  <c r="E167" i="75" s="1"/>
  <c r="H167" i="75" s="1"/>
  <c r="C167" i="76" s="1"/>
  <c r="E167" i="76" s="1"/>
  <c r="H167" i="76" s="1"/>
  <c r="C167" i="77" s="1"/>
  <c r="E167" i="77" s="1"/>
  <c r="H167" i="77" s="1"/>
  <c r="C167" i="78" s="1"/>
  <c r="E167" i="78" s="1"/>
  <c r="H167" i="78" s="1"/>
  <c r="C167" i="79" s="1"/>
  <c r="E167" i="79" s="1"/>
  <c r="H167" i="79" s="1"/>
  <c r="C248" i="68"/>
  <c r="E248" i="68" s="1"/>
  <c r="H248" i="68" s="1"/>
  <c r="C248" i="69" s="1"/>
  <c r="E248" i="69" s="1"/>
  <c r="H248" i="69" s="1"/>
  <c r="C248" i="72" s="1"/>
  <c r="E248" i="72" s="1"/>
  <c r="H248" i="72" s="1"/>
  <c r="C248" i="73" s="1"/>
  <c r="E248" i="73" s="1"/>
  <c r="H248" i="73" s="1"/>
  <c r="C248" i="74" s="1"/>
  <c r="E248" i="74" s="1"/>
  <c r="H248" i="74" s="1"/>
  <c r="C248" i="75" s="1"/>
  <c r="E248" i="75" s="1"/>
  <c r="H248" i="75" s="1"/>
  <c r="C248" i="76" s="1"/>
  <c r="E248" i="76" s="1"/>
  <c r="H248" i="76" s="1"/>
  <c r="C248" i="77" s="1"/>
  <c r="E248" i="77" s="1"/>
  <c r="H248" i="77" s="1"/>
  <c r="C248" i="78" s="1"/>
  <c r="E248" i="78" s="1"/>
  <c r="H248" i="78" s="1"/>
  <c r="C248" i="79" s="1"/>
  <c r="E248" i="79" s="1"/>
  <c r="H248" i="79" s="1"/>
  <c r="C189" i="68"/>
  <c r="E189" i="68" s="1"/>
  <c r="H189" i="68" s="1"/>
  <c r="C189" i="69" s="1"/>
  <c r="E189" i="69" s="1"/>
  <c r="H189" i="69" s="1"/>
  <c r="C189" i="72" s="1"/>
  <c r="E189" i="72" s="1"/>
  <c r="H189" i="72" s="1"/>
  <c r="C189" i="73" s="1"/>
  <c r="E189" i="73" s="1"/>
  <c r="H189" i="73" s="1"/>
  <c r="C189" i="74" s="1"/>
  <c r="E189" i="74" s="1"/>
  <c r="H189" i="74" s="1"/>
  <c r="C189" i="75" s="1"/>
  <c r="E189" i="75" s="1"/>
  <c r="H189" i="75" s="1"/>
  <c r="C189" i="76" s="1"/>
  <c r="E189" i="76" s="1"/>
  <c r="H189" i="76" s="1"/>
  <c r="C189" i="77" s="1"/>
  <c r="E189" i="77" s="1"/>
  <c r="H189" i="77" s="1"/>
  <c r="C189" i="78" s="1"/>
  <c r="E189" i="78" s="1"/>
  <c r="H189" i="78" s="1"/>
  <c r="C189" i="79" s="1"/>
  <c r="E189" i="79" s="1"/>
  <c r="H189" i="79" s="1"/>
  <c r="C125" i="68"/>
  <c r="E125" i="68" s="1"/>
  <c r="H125" i="68" s="1"/>
  <c r="C125" i="69" s="1"/>
  <c r="E125" i="69" s="1"/>
  <c r="H125" i="69" s="1"/>
  <c r="C125" i="72" s="1"/>
  <c r="E125" i="72" s="1"/>
  <c r="H125" i="72" s="1"/>
  <c r="C125" i="73" s="1"/>
  <c r="E125" i="73" s="1"/>
  <c r="H125" i="73" s="1"/>
  <c r="C125" i="74" s="1"/>
  <c r="E125" i="74" s="1"/>
  <c r="H125" i="74" s="1"/>
  <c r="C125" i="75" s="1"/>
  <c r="E125" i="75" s="1"/>
  <c r="H125" i="75" s="1"/>
  <c r="C125" i="76" s="1"/>
  <c r="E125" i="76" s="1"/>
  <c r="H125" i="76" s="1"/>
  <c r="C125" i="77" s="1"/>
  <c r="E125" i="77" s="1"/>
  <c r="H125" i="77" s="1"/>
  <c r="C125" i="78" s="1"/>
  <c r="E125" i="78" s="1"/>
  <c r="H125" i="78" s="1"/>
  <c r="C125" i="79" s="1"/>
  <c r="E125" i="79" s="1"/>
  <c r="H125" i="79" s="1"/>
  <c r="C154" i="68"/>
  <c r="E154" i="68" s="1"/>
  <c r="H154" i="68" s="1"/>
  <c r="C154" i="69" s="1"/>
  <c r="E154" i="69" s="1"/>
  <c r="H154" i="69" s="1"/>
  <c r="C154" i="72" s="1"/>
  <c r="E154" i="72" s="1"/>
  <c r="H154" i="72" s="1"/>
  <c r="C154" i="73" s="1"/>
  <c r="E154" i="73" s="1"/>
  <c r="H154" i="73" s="1"/>
  <c r="C154" i="74" s="1"/>
  <c r="E154" i="74" s="1"/>
  <c r="H154" i="74" s="1"/>
  <c r="C154" i="75" s="1"/>
  <c r="E154" i="75" s="1"/>
  <c r="H154" i="75" s="1"/>
  <c r="C154" i="76" s="1"/>
  <c r="E154" i="76" s="1"/>
  <c r="H154" i="76" s="1"/>
  <c r="C154" i="77" s="1"/>
  <c r="E154" i="77" s="1"/>
  <c r="H154" i="77" s="1"/>
  <c r="C154" i="78" s="1"/>
  <c r="E154" i="78" s="1"/>
  <c r="H154" i="78" s="1"/>
  <c r="C154" i="79" s="1"/>
  <c r="E154" i="79" s="1"/>
  <c r="H154" i="79" s="1"/>
  <c r="C169" i="68"/>
  <c r="E169" i="68" s="1"/>
  <c r="H169" i="68" s="1"/>
  <c r="C169" i="69" s="1"/>
  <c r="E169" i="69" s="1"/>
  <c r="H169" i="69" s="1"/>
  <c r="C169" i="72" s="1"/>
  <c r="E169" i="72" s="1"/>
  <c r="H169" i="72" s="1"/>
  <c r="C169" i="73" s="1"/>
  <c r="E169" i="73" s="1"/>
  <c r="H169" i="73" s="1"/>
  <c r="C169" i="74" s="1"/>
  <c r="E169" i="74" s="1"/>
  <c r="H169" i="74" s="1"/>
  <c r="C169" i="75" s="1"/>
  <c r="E169" i="75" s="1"/>
  <c r="H169" i="75" s="1"/>
  <c r="C169" i="76" s="1"/>
  <c r="E169" i="76" s="1"/>
  <c r="H169" i="76" s="1"/>
  <c r="C169" i="77" s="1"/>
  <c r="E169" i="77" s="1"/>
  <c r="H169" i="77" s="1"/>
  <c r="C169" i="78" s="1"/>
  <c r="E169" i="78" s="1"/>
  <c r="H169" i="78" s="1"/>
  <c r="C169" i="79" s="1"/>
  <c r="E169" i="79" s="1"/>
  <c r="H169" i="79" s="1"/>
  <c r="C128" i="68"/>
  <c r="E128" i="68" s="1"/>
  <c r="H128" i="68" s="1"/>
  <c r="C128" i="69" s="1"/>
  <c r="E128" i="69" s="1"/>
  <c r="H128" i="69" s="1"/>
  <c r="C128" i="72" s="1"/>
  <c r="E128" i="72" s="1"/>
  <c r="H128" i="72" s="1"/>
  <c r="C128" i="73" s="1"/>
  <c r="E128" i="73" s="1"/>
  <c r="H128" i="73" s="1"/>
  <c r="C128" i="74" s="1"/>
  <c r="E128" i="74" s="1"/>
  <c r="H128" i="74" s="1"/>
  <c r="C128" i="75" s="1"/>
  <c r="E128" i="75" s="1"/>
  <c r="H128" i="75" s="1"/>
  <c r="C128" i="76" s="1"/>
  <c r="E128" i="76" s="1"/>
  <c r="H128" i="76" s="1"/>
  <c r="C128" i="77" s="1"/>
  <c r="E128" i="77" s="1"/>
  <c r="H128" i="77" s="1"/>
  <c r="C128" i="78" s="1"/>
  <c r="E128" i="78" s="1"/>
  <c r="H128" i="78" s="1"/>
  <c r="C128" i="79" s="1"/>
  <c r="E128" i="79" s="1"/>
  <c r="H128" i="79" s="1"/>
  <c r="C145" i="68"/>
  <c r="E145" i="68" s="1"/>
  <c r="H145" i="68" s="1"/>
  <c r="C145" i="69" s="1"/>
  <c r="E145" i="69" s="1"/>
  <c r="H145" i="69" s="1"/>
  <c r="C145" i="72" s="1"/>
  <c r="E145" i="72" s="1"/>
  <c r="H145" i="72" s="1"/>
  <c r="C145" i="73" s="1"/>
  <c r="E145" i="73" s="1"/>
  <c r="H145" i="73" s="1"/>
  <c r="C145" i="74" s="1"/>
  <c r="E145" i="74" s="1"/>
  <c r="H145" i="74" s="1"/>
  <c r="C145" i="75" s="1"/>
  <c r="E145" i="75" s="1"/>
  <c r="H145" i="75" s="1"/>
  <c r="C145" i="76" s="1"/>
  <c r="E145" i="76" s="1"/>
  <c r="H145" i="76" s="1"/>
  <c r="C145" i="77" s="1"/>
  <c r="E145" i="77" s="1"/>
  <c r="H145" i="77" s="1"/>
  <c r="C145" i="78" s="1"/>
  <c r="E145" i="78" s="1"/>
  <c r="H145" i="78" s="1"/>
  <c r="C145" i="79" s="1"/>
  <c r="E145" i="79" s="1"/>
  <c r="H145" i="79" s="1"/>
  <c r="C160" i="68"/>
  <c r="E160" i="68" s="1"/>
  <c r="H160" i="68" s="1"/>
  <c r="C160" i="69" s="1"/>
  <c r="E160" i="69" s="1"/>
  <c r="H160" i="69" s="1"/>
  <c r="C160" i="72" s="1"/>
  <c r="E160" i="72" s="1"/>
  <c r="H160" i="72" s="1"/>
  <c r="C160" i="73" s="1"/>
  <c r="E160" i="73" s="1"/>
  <c r="H160" i="73" s="1"/>
  <c r="C160" i="74" s="1"/>
  <c r="E160" i="74" s="1"/>
  <c r="H160" i="74" s="1"/>
  <c r="C160" i="75" s="1"/>
  <c r="E160" i="75" s="1"/>
  <c r="H160" i="75" s="1"/>
  <c r="C160" i="76" s="1"/>
  <c r="E160" i="76" s="1"/>
  <c r="H160" i="76" s="1"/>
  <c r="C160" i="77" s="1"/>
  <c r="E160" i="77" s="1"/>
  <c r="H160" i="77" s="1"/>
  <c r="C160" i="78" s="1"/>
  <c r="E160" i="78" s="1"/>
  <c r="H160" i="78" s="1"/>
  <c r="C160" i="79" s="1"/>
  <c r="E160" i="79" s="1"/>
  <c r="H160" i="79" s="1"/>
  <c r="C121" i="68"/>
  <c r="E121" i="68" s="1"/>
  <c r="H121" i="68" s="1"/>
  <c r="C121" i="69" s="1"/>
  <c r="E121" i="69" s="1"/>
  <c r="H121" i="69" s="1"/>
  <c r="C121" i="72" s="1"/>
  <c r="E121" i="72" s="1"/>
  <c r="H121" i="72" s="1"/>
  <c r="C121" i="73" s="1"/>
  <c r="E121" i="73" s="1"/>
  <c r="H121" i="73" s="1"/>
  <c r="C121" i="74" s="1"/>
  <c r="E121" i="74" s="1"/>
  <c r="H121" i="74" s="1"/>
  <c r="C121" i="75" s="1"/>
  <c r="E121" i="75" s="1"/>
  <c r="H121" i="75" s="1"/>
  <c r="C121" i="76" s="1"/>
  <c r="E121" i="76" s="1"/>
  <c r="H121" i="76" s="1"/>
  <c r="C121" i="77" s="1"/>
  <c r="E121" i="77" s="1"/>
  <c r="H121" i="77" s="1"/>
  <c r="C121" i="78" s="1"/>
  <c r="E121" i="78" s="1"/>
  <c r="H121" i="78" s="1"/>
  <c r="C121" i="79" s="1"/>
  <c r="E121" i="79" s="1"/>
  <c r="H121" i="79" s="1"/>
  <c r="C153" i="68"/>
  <c r="E153" i="68" s="1"/>
  <c r="H153" i="68" s="1"/>
  <c r="C153" i="69" s="1"/>
  <c r="E153" i="69" s="1"/>
  <c r="H153" i="69" s="1"/>
  <c r="C153" i="72" s="1"/>
  <c r="E153" i="72" s="1"/>
  <c r="H153" i="72" s="1"/>
  <c r="C153" i="73" s="1"/>
  <c r="E153" i="73" s="1"/>
  <c r="H153" i="73" s="1"/>
  <c r="C153" i="74" s="1"/>
  <c r="E153" i="74" s="1"/>
  <c r="H153" i="74" s="1"/>
  <c r="C153" i="75" s="1"/>
  <c r="E153" i="75" s="1"/>
  <c r="H153" i="75" s="1"/>
  <c r="C153" i="76" s="1"/>
  <c r="E153" i="76" s="1"/>
  <c r="H153" i="76" s="1"/>
  <c r="C153" i="77" s="1"/>
  <c r="E153" i="77" s="1"/>
  <c r="H153" i="77" s="1"/>
  <c r="C153" i="78" s="1"/>
  <c r="E153" i="78" s="1"/>
  <c r="H153" i="78" s="1"/>
  <c r="C153" i="79" s="1"/>
  <c r="E153" i="79" s="1"/>
  <c r="H153" i="79" s="1"/>
  <c r="C129" i="68"/>
  <c r="E129" i="68" s="1"/>
  <c r="H129" i="68" s="1"/>
  <c r="C129" i="69" s="1"/>
  <c r="E129" i="69" s="1"/>
  <c r="H129" i="69" s="1"/>
  <c r="C129" i="72" s="1"/>
  <c r="E129" i="72" s="1"/>
  <c r="H129" i="72" s="1"/>
  <c r="C129" i="73" s="1"/>
  <c r="E129" i="73" s="1"/>
  <c r="H129" i="73" s="1"/>
  <c r="C129" i="74" s="1"/>
  <c r="E129" i="74" s="1"/>
  <c r="H129" i="74" s="1"/>
  <c r="C129" i="75" s="1"/>
  <c r="E129" i="75" s="1"/>
  <c r="H129" i="75" s="1"/>
  <c r="C129" i="76" s="1"/>
  <c r="E129" i="76" s="1"/>
  <c r="H129" i="76" s="1"/>
  <c r="C129" i="77" s="1"/>
  <c r="E129" i="77" s="1"/>
  <c r="H129" i="77" s="1"/>
  <c r="C129" i="78" s="1"/>
  <c r="E129" i="78" s="1"/>
  <c r="H129" i="78" s="1"/>
  <c r="C129" i="79" s="1"/>
  <c r="E129" i="79" s="1"/>
  <c r="H129" i="79" s="1"/>
  <c r="C175" i="68"/>
  <c r="E175" i="68" s="1"/>
  <c r="H175" i="68" s="1"/>
  <c r="C175" i="69" s="1"/>
  <c r="E175" i="69" s="1"/>
  <c r="H175" i="69" s="1"/>
  <c r="C175" i="72" s="1"/>
  <c r="E175" i="72" s="1"/>
  <c r="H175" i="72" s="1"/>
  <c r="C175" i="73" s="1"/>
  <c r="E175" i="73" s="1"/>
  <c r="H175" i="73" s="1"/>
  <c r="C175" i="74" s="1"/>
  <c r="E175" i="74" s="1"/>
  <c r="H175" i="74" s="1"/>
  <c r="C175" i="75" s="1"/>
  <c r="E175" i="75" s="1"/>
  <c r="H175" i="75" s="1"/>
  <c r="C175" i="76" s="1"/>
  <c r="E175" i="76" s="1"/>
  <c r="H175" i="76" s="1"/>
  <c r="C175" i="77" s="1"/>
  <c r="E175" i="77" s="1"/>
  <c r="H175" i="77" s="1"/>
  <c r="C175" i="78" s="1"/>
  <c r="E175" i="78" s="1"/>
  <c r="H175" i="78" s="1"/>
  <c r="C175" i="79" s="1"/>
  <c r="E175" i="79" s="1"/>
  <c r="H175" i="79" s="1"/>
  <c r="C105" i="68"/>
  <c r="E105" i="68" s="1"/>
  <c r="H105" i="68" s="1"/>
  <c r="C105" i="69" s="1"/>
  <c r="E105" i="69" s="1"/>
  <c r="H105" i="69" s="1"/>
  <c r="C105" i="72" s="1"/>
  <c r="E105" i="72" s="1"/>
  <c r="H105" i="72" s="1"/>
  <c r="C105" i="73" s="1"/>
  <c r="E105" i="73" s="1"/>
  <c r="H105" i="73" s="1"/>
  <c r="C105" i="74" s="1"/>
  <c r="E105" i="74" s="1"/>
  <c r="H105" i="74" s="1"/>
  <c r="C105" i="75" s="1"/>
  <c r="E105" i="75" s="1"/>
  <c r="H105" i="75" s="1"/>
  <c r="C105" i="76" s="1"/>
  <c r="E105" i="76" s="1"/>
  <c r="H105" i="76" s="1"/>
  <c r="C105" i="77" s="1"/>
  <c r="E105" i="77" s="1"/>
  <c r="H105" i="77" s="1"/>
  <c r="C105" i="78" s="1"/>
  <c r="E105" i="78" s="1"/>
  <c r="H105" i="78" s="1"/>
  <c r="C105" i="79" s="1"/>
  <c r="E105" i="79" s="1"/>
  <c r="H105" i="79" s="1"/>
  <c r="C157" i="68"/>
  <c r="E157" i="68" s="1"/>
  <c r="H157" i="68" s="1"/>
  <c r="C157" i="69" s="1"/>
  <c r="E157" i="69" s="1"/>
  <c r="H157" i="69" s="1"/>
  <c r="C157" i="72" s="1"/>
  <c r="E157" i="72" s="1"/>
  <c r="H157" i="72" s="1"/>
  <c r="C157" i="73" s="1"/>
  <c r="E157" i="73" s="1"/>
  <c r="H157" i="73" s="1"/>
  <c r="C157" i="74" s="1"/>
  <c r="E157" i="74" s="1"/>
  <c r="H157" i="74" s="1"/>
  <c r="C157" i="75" s="1"/>
  <c r="E157" i="75" s="1"/>
  <c r="H157" i="75" s="1"/>
  <c r="C157" i="76" s="1"/>
  <c r="E157" i="76" s="1"/>
  <c r="H157" i="76" s="1"/>
  <c r="C157" i="77" s="1"/>
  <c r="E157" i="77" s="1"/>
  <c r="H157" i="77" s="1"/>
  <c r="C157" i="78" s="1"/>
  <c r="E157" i="78" s="1"/>
  <c r="H157" i="78" s="1"/>
  <c r="C157" i="79" s="1"/>
  <c r="E157" i="79" s="1"/>
  <c r="H157" i="79" s="1"/>
  <c r="C12" i="68"/>
  <c r="E12" i="68" s="1"/>
  <c r="H12" i="68" s="1"/>
  <c r="C12" i="69" s="1"/>
  <c r="E12" i="69" s="1"/>
  <c r="H12" i="69" s="1"/>
  <c r="C12" i="72" s="1"/>
  <c r="E12" i="72" s="1"/>
  <c r="H12" i="72" s="1"/>
  <c r="C12" i="73" s="1"/>
  <c r="E12" i="73" s="1"/>
  <c r="H12" i="73" s="1"/>
  <c r="C12" i="74" s="1"/>
  <c r="E12" i="74" s="1"/>
  <c r="H12" i="74" s="1"/>
  <c r="C12" i="75" s="1"/>
  <c r="E12" i="75" s="1"/>
  <c r="H12" i="75" s="1"/>
  <c r="C12" i="76" s="1"/>
  <c r="E12" i="76" s="1"/>
  <c r="H12" i="76" s="1"/>
  <c r="C12" i="77" s="1"/>
  <c r="E12" i="77" s="1"/>
  <c r="H12" i="77" s="1"/>
  <c r="C12" i="78" s="1"/>
  <c r="E12" i="78" s="1"/>
  <c r="H12" i="78" s="1"/>
  <c r="C12" i="79" s="1"/>
  <c r="E12" i="79" s="1"/>
  <c r="H12" i="79" s="1"/>
  <c r="C122" i="68"/>
  <c r="E122" i="68" s="1"/>
  <c r="H122" i="68" s="1"/>
  <c r="C122" i="69" s="1"/>
  <c r="E122" i="69" s="1"/>
  <c r="H122" i="69" s="1"/>
  <c r="C122" i="72" s="1"/>
  <c r="E122" i="72" s="1"/>
  <c r="H122" i="72" s="1"/>
  <c r="C122" i="73" s="1"/>
  <c r="E122" i="73" s="1"/>
  <c r="H122" i="73" s="1"/>
  <c r="C122" i="74" s="1"/>
  <c r="E122" i="74" s="1"/>
  <c r="H122" i="74" s="1"/>
  <c r="C122" i="75" s="1"/>
  <c r="E122" i="75" s="1"/>
  <c r="H122" i="75" s="1"/>
  <c r="C122" i="76" s="1"/>
  <c r="E122" i="76" s="1"/>
  <c r="H122" i="76" s="1"/>
  <c r="C122" i="77" s="1"/>
  <c r="E122" i="77" s="1"/>
  <c r="H122" i="77" s="1"/>
  <c r="C122" i="78" s="1"/>
  <c r="E122" i="78" s="1"/>
  <c r="H122" i="78" s="1"/>
  <c r="C122" i="79" s="1"/>
  <c r="E122" i="79" s="1"/>
  <c r="H122" i="79" s="1"/>
  <c r="C124" i="68"/>
  <c r="E124" i="68" s="1"/>
  <c r="H124" i="68" s="1"/>
  <c r="C124" i="69" s="1"/>
  <c r="E124" i="69" s="1"/>
  <c r="H124" i="69" s="1"/>
  <c r="C124" i="72" s="1"/>
  <c r="E124" i="72" s="1"/>
  <c r="H124" i="72" s="1"/>
  <c r="C124" i="73" s="1"/>
  <c r="E124" i="73" s="1"/>
  <c r="H124" i="73" s="1"/>
  <c r="C124" i="74" s="1"/>
  <c r="E124" i="74" s="1"/>
  <c r="H124" i="74" s="1"/>
  <c r="C124" i="75" s="1"/>
  <c r="E124" i="75" s="1"/>
  <c r="H124" i="75" s="1"/>
  <c r="C124" i="76" s="1"/>
  <c r="E124" i="76" s="1"/>
  <c r="H124" i="76" s="1"/>
  <c r="C124" i="77" s="1"/>
  <c r="E124" i="77" s="1"/>
  <c r="H124" i="77" s="1"/>
  <c r="C124" i="78" s="1"/>
  <c r="E124" i="78" s="1"/>
  <c r="H124" i="78" s="1"/>
  <c r="C124" i="79" s="1"/>
  <c r="E124" i="79" s="1"/>
  <c r="H124" i="79" s="1"/>
  <c r="C104" i="68"/>
  <c r="E104" i="68" s="1"/>
  <c r="H104" i="68" s="1"/>
  <c r="C104" i="69" s="1"/>
  <c r="E104" i="69" s="1"/>
  <c r="H104" i="69" s="1"/>
  <c r="C104" i="72" s="1"/>
  <c r="E104" i="72" s="1"/>
  <c r="H104" i="72" s="1"/>
  <c r="C104" i="73" s="1"/>
  <c r="E104" i="73" s="1"/>
  <c r="H104" i="73" s="1"/>
  <c r="C104" i="74" s="1"/>
  <c r="E104" i="74" s="1"/>
  <c r="H104" i="74" s="1"/>
  <c r="C104" i="75" s="1"/>
  <c r="E104" i="75" s="1"/>
  <c r="H104" i="75" s="1"/>
  <c r="C104" i="76" s="1"/>
  <c r="E104" i="76" s="1"/>
  <c r="H104" i="76" s="1"/>
  <c r="C104" i="77" s="1"/>
  <c r="E104" i="77" s="1"/>
  <c r="H104" i="77" s="1"/>
  <c r="C104" i="78" s="1"/>
  <c r="E104" i="78" s="1"/>
  <c r="H104" i="78" s="1"/>
  <c r="C104" i="79" s="1"/>
  <c r="E104" i="79" s="1"/>
  <c r="H104" i="79" s="1"/>
  <c r="C172" i="68"/>
  <c r="E172" i="68" s="1"/>
  <c r="H172" i="68" s="1"/>
  <c r="C172" i="69" s="1"/>
  <c r="E172" i="69" s="1"/>
  <c r="H172" i="69" s="1"/>
  <c r="C172" i="72" s="1"/>
  <c r="E172" i="72" s="1"/>
  <c r="H172" i="72" s="1"/>
  <c r="C172" i="73" s="1"/>
  <c r="E172" i="73" s="1"/>
  <c r="H172" i="73" s="1"/>
  <c r="C172" i="74" s="1"/>
  <c r="E172" i="74" s="1"/>
  <c r="H172" i="74" s="1"/>
  <c r="C172" i="75" s="1"/>
  <c r="E172" i="75" s="1"/>
  <c r="H172" i="75" s="1"/>
  <c r="C172" i="76" s="1"/>
  <c r="E172" i="76" s="1"/>
  <c r="H172" i="76" s="1"/>
  <c r="C172" i="77" s="1"/>
  <c r="E172" i="77" s="1"/>
  <c r="H172" i="77" s="1"/>
  <c r="C172" i="78" s="1"/>
  <c r="E172" i="78" s="1"/>
  <c r="H172" i="78" s="1"/>
  <c r="C172" i="79" s="1"/>
  <c r="E172" i="79" s="1"/>
  <c r="H172" i="79" s="1"/>
  <c r="C165" i="68"/>
  <c r="E165" i="68" s="1"/>
  <c r="H165" i="68" s="1"/>
  <c r="C165" i="69" s="1"/>
  <c r="E165" i="69" s="1"/>
  <c r="H165" i="69" s="1"/>
  <c r="C165" i="72" s="1"/>
  <c r="E165" i="72" s="1"/>
  <c r="H165" i="72" s="1"/>
  <c r="C165" i="73" s="1"/>
  <c r="E165" i="73" s="1"/>
  <c r="H165" i="73" s="1"/>
  <c r="C165" i="74" s="1"/>
  <c r="E165" i="74" s="1"/>
  <c r="H165" i="74" s="1"/>
  <c r="C165" i="75" s="1"/>
  <c r="E165" i="75" s="1"/>
  <c r="H165" i="75" s="1"/>
  <c r="C165" i="76" s="1"/>
  <c r="E165" i="76" s="1"/>
  <c r="H165" i="76" s="1"/>
  <c r="C165" i="77" s="1"/>
  <c r="E165" i="77" s="1"/>
  <c r="H165" i="77" s="1"/>
  <c r="C165" i="78" s="1"/>
  <c r="E165" i="78" s="1"/>
  <c r="H165" i="78" s="1"/>
  <c r="C165" i="79" s="1"/>
  <c r="E165" i="79" s="1"/>
  <c r="H165" i="79" s="1"/>
  <c r="C166" i="68"/>
  <c r="E166" i="68" s="1"/>
  <c r="H166" i="68" s="1"/>
  <c r="C166" i="69" s="1"/>
  <c r="E166" i="69" s="1"/>
  <c r="H166" i="69" s="1"/>
  <c r="C166" i="72" s="1"/>
  <c r="E166" i="72" s="1"/>
  <c r="H166" i="72" s="1"/>
  <c r="C166" i="73" s="1"/>
  <c r="E166" i="73" s="1"/>
  <c r="H166" i="73" s="1"/>
  <c r="C166" i="74" s="1"/>
  <c r="E166" i="74" s="1"/>
  <c r="H166" i="74" s="1"/>
  <c r="C166" i="75" s="1"/>
  <c r="E166" i="75" s="1"/>
  <c r="H166" i="75" s="1"/>
  <c r="C166" i="76" s="1"/>
  <c r="E166" i="76" s="1"/>
  <c r="H166" i="76" s="1"/>
  <c r="C166" i="77" s="1"/>
  <c r="E166" i="77" s="1"/>
  <c r="H166" i="77" s="1"/>
  <c r="C166" i="78" s="1"/>
  <c r="E166" i="78" s="1"/>
  <c r="H166" i="78" s="1"/>
  <c r="C166" i="79" s="1"/>
  <c r="E166" i="79" s="1"/>
  <c r="H166" i="79" s="1"/>
  <c r="C11" i="68"/>
  <c r="E11" i="68" s="1"/>
  <c r="H11" i="68" s="1"/>
  <c r="C11" i="69" s="1"/>
  <c r="E11" i="69" s="1"/>
  <c r="H11" i="69" s="1"/>
  <c r="C11" i="72" s="1"/>
  <c r="E11" i="72" s="1"/>
  <c r="H11" i="72" s="1"/>
  <c r="C11" i="73" s="1"/>
  <c r="E11" i="73" s="1"/>
  <c r="H11" i="73" s="1"/>
  <c r="C11" i="74" s="1"/>
  <c r="E11" i="74" s="1"/>
  <c r="H11" i="74" s="1"/>
  <c r="C11" i="75" s="1"/>
  <c r="E11" i="75" s="1"/>
  <c r="H11" i="75" s="1"/>
  <c r="C11" i="76" s="1"/>
  <c r="E11" i="76" s="1"/>
  <c r="H11" i="76" s="1"/>
  <c r="C11" i="77" s="1"/>
  <c r="E11" i="77" s="1"/>
  <c r="H11" i="77" s="1"/>
  <c r="C11" i="78" s="1"/>
  <c r="E11" i="78" s="1"/>
  <c r="H11" i="78" s="1"/>
  <c r="C11" i="79" s="1"/>
  <c r="E11" i="79" s="1"/>
  <c r="H11" i="79" s="1"/>
  <c r="C158" i="68"/>
  <c r="E158" i="68" s="1"/>
  <c r="H158" i="68" s="1"/>
  <c r="C158" i="69" s="1"/>
  <c r="E158" i="69" s="1"/>
  <c r="H158" i="69" s="1"/>
  <c r="C158" i="72" s="1"/>
  <c r="E158" i="72" s="1"/>
  <c r="H158" i="72" s="1"/>
  <c r="C158" i="73" s="1"/>
  <c r="E158" i="73" s="1"/>
  <c r="H158" i="73" s="1"/>
  <c r="C158" i="74" s="1"/>
  <c r="E158" i="74" s="1"/>
  <c r="H158" i="74" s="1"/>
  <c r="C158" i="75" s="1"/>
  <c r="E158" i="75" s="1"/>
  <c r="H158" i="75" s="1"/>
  <c r="C158" i="76" s="1"/>
  <c r="E158" i="76" s="1"/>
  <c r="H158" i="76" s="1"/>
  <c r="C158" i="77" s="1"/>
  <c r="E158" i="77" s="1"/>
  <c r="H158" i="77" s="1"/>
  <c r="C158" i="78" s="1"/>
  <c r="E158" i="78" s="1"/>
  <c r="H158" i="78" s="1"/>
  <c r="C158" i="79" s="1"/>
  <c r="E158" i="79" s="1"/>
  <c r="H158" i="79" s="1"/>
  <c r="C176" i="68"/>
  <c r="E176" i="68" s="1"/>
  <c r="H176" i="68" s="1"/>
  <c r="C176" i="69" s="1"/>
  <c r="E176" i="69" s="1"/>
  <c r="H176" i="69" s="1"/>
  <c r="C176" i="72" s="1"/>
  <c r="E176" i="72" s="1"/>
  <c r="H176" i="72" s="1"/>
  <c r="C176" i="73" s="1"/>
  <c r="E176" i="73" s="1"/>
  <c r="H176" i="73" s="1"/>
  <c r="C176" i="74" s="1"/>
  <c r="E176" i="74" s="1"/>
  <c r="H176" i="74" s="1"/>
  <c r="C176" i="75" s="1"/>
  <c r="E176" i="75" s="1"/>
  <c r="H176" i="75" s="1"/>
  <c r="C176" i="76" s="1"/>
  <c r="E176" i="76" s="1"/>
  <c r="H176" i="76" s="1"/>
  <c r="C176" i="77" s="1"/>
  <c r="E176" i="77" s="1"/>
  <c r="H176" i="77" s="1"/>
  <c r="C176" i="78" s="1"/>
  <c r="E176" i="78" s="1"/>
  <c r="H176" i="78" s="1"/>
  <c r="C176" i="79" s="1"/>
  <c r="E176" i="79" s="1"/>
  <c r="H176" i="79" s="1"/>
  <c r="C159" i="68"/>
  <c r="E159" i="68" s="1"/>
  <c r="H159" i="68" s="1"/>
  <c r="C159" i="69" s="1"/>
  <c r="E159" i="69" s="1"/>
  <c r="H159" i="69" s="1"/>
  <c r="C159" i="72" s="1"/>
  <c r="E159" i="72" s="1"/>
  <c r="H159" i="72" s="1"/>
  <c r="C159" i="73" s="1"/>
  <c r="E159" i="73" s="1"/>
  <c r="H159" i="73" s="1"/>
  <c r="C159" i="74" s="1"/>
  <c r="E159" i="74" s="1"/>
  <c r="H159" i="74" s="1"/>
  <c r="C159" i="75" s="1"/>
  <c r="E159" i="75" s="1"/>
  <c r="H159" i="75" s="1"/>
  <c r="C159" i="76" s="1"/>
  <c r="E159" i="76" s="1"/>
  <c r="H159" i="76" s="1"/>
  <c r="C159" i="77" s="1"/>
  <c r="E159" i="77" s="1"/>
  <c r="H159" i="77" s="1"/>
  <c r="C159" i="78" s="1"/>
  <c r="E159" i="78" s="1"/>
  <c r="H159" i="78" s="1"/>
  <c r="C159" i="79" s="1"/>
  <c r="E159" i="79" s="1"/>
  <c r="H159" i="79" s="1"/>
  <c r="C120" i="68"/>
  <c r="E120" i="68" s="1"/>
  <c r="H120" i="68" s="1"/>
  <c r="C120" i="69" s="1"/>
  <c r="E120" i="69" s="1"/>
  <c r="H120" i="69" s="1"/>
  <c r="C120" i="72" s="1"/>
  <c r="E120" i="72" s="1"/>
  <c r="H120" i="72" s="1"/>
  <c r="C120" i="73" s="1"/>
  <c r="E120" i="73" s="1"/>
  <c r="H120" i="73" s="1"/>
  <c r="C120" i="74" s="1"/>
  <c r="E120" i="74" s="1"/>
  <c r="H120" i="74" s="1"/>
  <c r="C120" i="75" s="1"/>
  <c r="E120" i="75" s="1"/>
  <c r="H120" i="75" s="1"/>
  <c r="C120" i="76" s="1"/>
  <c r="E120" i="76" s="1"/>
  <c r="H120" i="76" s="1"/>
  <c r="C120" i="77" s="1"/>
  <c r="E120" i="77" s="1"/>
  <c r="H120" i="77" s="1"/>
  <c r="C120" i="78" s="1"/>
  <c r="E120" i="78" s="1"/>
  <c r="H120" i="78" s="1"/>
  <c r="C120" i="79" s="1"/>
  <c r="E120" i="79" s="1"/>
  <c r="H120" i="79" s="1"/>
  <c r="E193" i="8"/>
  <c r="C240" i="67"/>
  <c r="E240" i="67" s="1"/>
  <c r="H240" i="67" s="1"/>
  <c r="C159" i="80" l="1"/>
  <c r="E159" i="80" s="1"/>
  <c r="H159" i="80" s="1"/>
  <c r="C159" i="81" s="1"/>
  <c r="E159" i="81" s="1"/>
  <c r="H159" i="81" s="1"/>
  <c r="C159" i="82" s="1"/>
  <c r="E159" i="82" s="1"/>
  <c r="H159" i="82" s="1"/>
  <c r="C159" i="83" s="1"/>
  <c r="E159" i="83" s="1"/>
  <c r="H159" i="83" s="1"/>
  <c r="C159" i="84" s="1"/>
  <c r="E159" i="84" s="1"/>
  <c r="H159" i="84" s="1"/>
  <c r="C159" i="85" s="1"/>
  <c r="E159" i="85" s="1"/>
  <c r="H159" i="85" s="1"/>
  <c r="C159" i="86" s="1"/>
  <c r="E159" i="86" s="1"/>
  <c r="H159" i="86" s="1"/>
  <c r="C159" i="87" s="1"/>
  <c r="E159" i="87" s="1"/>
  <c r="H159" i="87" s="1"/>
  <c r="C159" i="88" s="1"/>
  <c r="E159" i="88" s="1"/>
  <c r="H159" i="88" s="1"/>
  <c r="C159" i="89" s="1"/>
  <c r="E159" i="89" s="1"/>
  <c r="H159" i="89" s="1"/>
  <c r="C159" i="90" s="1"/>
  <c r="E159" i="90" s="1"/>
  <c r="H159" i="90" s="1"/>
  <c r="C159" i="91" s="1"/>
  <c r="E159" i="91" s="1"/>
  <c r="H159" i="91" s="1"/>
  <c r="C159" i="92" s="1"/>
  <c r="E159" i="92" s="1"/>
  <c r="H159" i="92" s="1"/>
  <c r="C159" i="93" s="1"/>
  <c r="E159" i="93" s="1"/>
  <c r="H159" i="93" s="1"/>
  <c r="C159" i="94" s="1"/>
  <c r="E159" i="94" s="1"/>
  <c r="H159" i="94" s="1"/>
  <c r="C159" i="95" s="1"/>
  <c r="E159" i="95" s="1"/>
  <c r="H159" i="95" s="1"/>
  <c r="C159" i="96" s="1"/>
  <c r="E159" i="96" s="1"/>
  <c r="H159" i="96" s="1"/>
  <c r="C154" i="80"/>
  <c r="E154" i="80" s="1"/>
  <c r="H154" i="80" s="1"/>
  <c r="C154" i="81" s="1"/>
  <c r="E154" i="81" s="1"/>
  <c r="H154" i="81" s="1"/>
  <c r="C154" i="82" s="1"/>
  <c r="E154" i="82" s="1"/>
  <c r="H154" i="82" s="1"/>
  <c r="C154" i="83" s="1"/>
  <c r="E154" i="83" s="1"/>
  <c r="H154" i="83" s="1"/>
  <c r="C154" i="84" s="1"/>
  <c r="E154" i="84" s="1"/>
  <c r="H154" i="84" s="1"/>
  <c r="C154" i="85" s="1"/>
  <c r="E154" i="85" s="1"/>
  <c r="H154" i="85" s="1"/>
  <c r="C154" i="86" s="1"/>
  <c r="E154" i="86" s="1"/>
  <c r="H154" i="86" s="1"/>
  <c r="C154" i="87" s="1"/>
  <c r="E154" i="87" s="1"/>
  <c r="H154" i="87" s="1"/>
  <c r="C154" i="88" s="1"/>
  <c r="E154" i="88" s="1"/>
  <c r="H154" i="88" s="1"/>
  <c r="C154" i="89" s="1"/>
  <c r="E154" i="89" s="1"/>
  <c r="H154" i="89" s="1"/>
  <c r="C154" i="90" s="1"/>
  <c r="E154" i="90" s="1"/>
  <c r="H154" i="90" s="1"/>
  <c r="C154" i="91" s="1"/>
  <c r="E154" i="91" s="1"/>
  <c r="H154" i="91" s="1"/>
  <c r="C154" i="92" s="1"/>
  <c r="E154" i="92" s="1"/>
  <c r="H154" i="92" s="1"/>
  <c r="C154" i="93" s="1"/>
  <c r="E154" i="93" s="1"/>
  <c r="H154" i="93" s="1"/>
  <c r="C154" i="94" s="1"/>
  <c r="E154" i="94" s="1"/>
  <c r="H154" i="94" s="1"/>
  <c r="C154" i="95" s="1"/>
  <c r="E154" i="95" s="1"/>
  <c r="H154" i="95" s="1"/>
  <c r="C154" i="96" s="1"/>
  <c r="E154" i="96" s="1"/>
  <c r="H154" i="96" s="1"/>
  <c r="C194" i="80"/>
  <c r="E194" i="80" s="1"/>
  <c r="H194" i="80" s="1"/>
  <c r="C194" i="81" s="1"/>
  <c r="E194" i="81" s="1"/>
  <c r="H194" i="81" s="1"/>
  <c r="C194" i="82" s="1"/>
  <c r="E194" i="82" s="1"/>
  <c r="H194" i="82" s="1"/>
  <c r="C194" i="83" s="1"/>
  <c r="E194" i="83" s="1"/>
  <c r="H194" i="83" s="1"/>
  <c r="C194" i="84" s="1"/>
  <c r="E194" i="84" s="1"/>
  <c r="H194" i="84" s="1"/>
  <c r="C194" i="85" s="1"/>
  <c r="E194" i="85" s="1"/>
  <c r="H194" i="85" s="1"/>
  <c r="C194" i="86" s="1"/>
  <c r="E194" i="86" s="1"/>
  <c r="H194" i="86" s="1"/>
  <c r="C194" i="87" s="1"/>
  <c r="E194" i="87" s="1"/>
  <c r="H194" i="87" s="1"/>
  <c r="C194" i="88" s="1"/>
  <c r="E194" i="88" s="1"/>
  <c r="H194" i="88" s="1"/>
  <c r="C194" i="89" s="1"/>
  <c r="E194" i="89" s="1"/>
  <c r="H194" i="89" s="1"/>
  <c r="C194" i="90" s="1"/>
  <c r="E194" i="90" s="1"/>
  <c r="H194" i="90" s="1"/>
  <c r="C194" i="91" s="1"/>
  <c r="E194" i="91" s="1"/>
  <c r="H194" i="91" s="1"/>
  <c r="C194" i="92" s="1"/>
  <c r="E194" i="92" s="1"/>
  <c r="H194" i="92" s="1"/>
  <c r="C194" i="93" s="1"/>
  <c r="E194" i="93" s="1"/>
  <c r="H194" i="93" s="1"/>
  <c r="C194" i="94" s="1"/>
  <c r="E194" i="94" s="1"/>
  <c r="H194" i="94" s="1"/>
  <c r="C194" i="95" s="1"/>
  <c r="E194" i="95" s="1"/>
  <c r="H194" i="95" s="1"/>
  <c r="C194" i="96" s="1"/>
  <c r="E194" i="96" s="1"/>
  <c r="H194" i="96" s="1"/>
  <c r="C219" i="80"/>
  <c r="E219" i="80" s="1"/>
  <c r="H219" i="80" s="1"/>
  <c r="C219" i="81" s="1"/>
  <c r="E219" i="81" s="1"/>
  <c r="H219" i="81" s="1"/>
  <c r="C219" i="82" s="1"/>
  <c r="E219" i="82" s="1"/>
  <c r="H219" i="82" s="1"/>
  <c r="C219" i="83" s="1"/>
  <c r="E219" i="83" s="1"/>
  <c r="H219" i="83" s="1"/>
  <c r="C219" i="84" s="1"/>
  <c r="E219" i="84" s="1"/>
  <c r="H219" i="84" s="1"/>
  <c r="C219" i="85" s="1"/>
  <c r="E219" i="85" s="1"/>
  <c r="H219" i="85" s="1"/>
  <c r="C219" i="86" s="1"/>
  <c r="E219" i="86" s="1"/>
  <c r="H219" i="86" s="1"/>
  <c r="C219" i="87" s="1"/>
  <c r="E219" i="87" s="1"/>
  <c r="H219" i="87" s="1"/>
  <c r="C219" i="88" s="1"/>
  <c r="E219" i="88" s="1"/>
  <c r="H219" i="88" s="1"/>
  <c r="C219" i="89" s="1"/>
  <c r="E219" i="89" s="1"/>
  <c r="H219" i="89" s="1"/>
  <c r="C219" i="90" s="1"/>
  <c r="E219" i="90" s="1"/>
  <c r="H219" i="90" s="1"/>
  <c r="C219" i="91" s="1"/>
  <c r="E219" i="91" s="1"/>
  <c r="H219" i="91" s="1"/>
  <c r="C219" i="92" s="1"/>
  <c r="E219" i="92" s="1"/>
  <c r="H219" i="92" s="1"/>
  <c r="C219" i="93" s="1"/>
  <c r="E219" i="93" s="1"/>
  <c r="H219" i="93" s="1"/>
  <c r="C219" i="94" s="1"/>
  <c r="E219" i="94" s="1"/>
  <c r="H219" i="94" s="1"/>
  <c r="C219" i="95" s="1"/>
  <c r="E219" i="95" s="1"/>
  <c r="H219" i="95" s="1"/>
  <c r="C219" i="96" s="1"/>
  <c r="E219" i="96" s="1"/>
  <c r="H219" i="96" s="1"/>
  <c r="C176" i="80"/>
  <c r="E176" i="80" s="1"/>
  <c r="H176" i="80" s="1"/>
  <c r="C176" i="81" s="1"/>
  <c r="E176" i="81" s="1"/>
  <c r="H176" i="81" s="1"/>
  <c r="C176" i="82" s="1"/>
  <c r="E176" i="82" s="1"/>
  <c r="H176" i="82" s="1"/>
  <c r="C176" i="83" s="1"/>
  <c r="E176" i="83" s="1"/>
  <c r="H176" i="83" s="1"/>
  <c r="C176" i="84" s="1"/>
  <c r="E176" i="84" s="1"/>
  <c r="H176" i="84" s="1"/>
  <c r="C176" i="85" s="1"/>
  <c r="E176" i="85" s="1"/>
  <c r="H176" i="85" s="1"/>
  <c r="C176" i="86" s="1"/>
  <c r="E176" i="86" s="1"/>
  <c r="H176" i="86" s="1"/>
  <c r="C176" i="87" s="1"/>
  <c r="E176" i="87" s="1"/>
  <c r="H176" i="87" s="1"/>
  <c r="C176" i="88" s="1"/>
  <c r="E176" i="88" s="1"/>
  <c r="H176" i="88" s="1"/>
  <c r="C176" i="89" s="1"/>
  <c r="E176" i="89" s="1"/>
  <c r="H176" i="89" s="1"/>
  <c r="C176" i="90" s="1"/>
  <c r="E176" i="90" s="1"/>
  <c r="H176" i="90" s="1"/>
  <c r="C176" i="91" s="1"/>
  <c r="E176" i="91" s="1"/>
  <c r="H176" i="91" s="1"/>
  <c r="C176" i="92" s="1"/>
  <c r="E176" i="92" s="1"/>
  <c r="H176" i="92" s="1"/>
  <c r="C176" i="93" s="1"/>
  <c r="E176" i="93" s="1"/>
  <c r="H176" i="93" s="1"/>
  <c r="C176" i="94" s="1"/>
  <c r="E176" i="94" s="1"/>
  <c r="H176" i="94" s="1"/>
  <c r="C176" i="95" s="1"/>
  <c r="E176" i="95" s="1"/>
  <c r="H176" i="95" s="1"/>
  <c r="C176" i="96" s="1"/>
  <c r="E176" i="96" s="1"/>
  <c r="H176" i="96" s="1"/>
  <c r="C124" i="80"/>
  <c r="E124" i="80" s="1"/>
  <c r="H124" i="80" s="1"/>
  <c r="C124" i="81" s="1"/>
  <c r="E124" i="81" s="1"/>
  <c r="H124" i="81" s="1"/>
  <c r="C124" i="82" s="1"/>
  <c r="E124" i="82" s="1"/>
  <c r="H124" i="82" s="1"/>
  <c r="C124" i="83" s="1"/>
  <c r="E124" i="83" s="1"/>
  <c r="H124" i="83" s="1"/>
  <c r="C124" i="84" s="1"/>
  <c r="E124" i="84" s="1"/>
  <c r="H124" i="84" s="1"/>
  <c r="C124" i="85" s="1"/>
  <c r="E124" i="85" s="1"/>
  <c r="H124" i="85" s="1"/>
  <c r="C124" i="86" s="1"/>
  <c r="E124" i="86" s="1"/>
  <c r="H124" i="86" s="1"/>
  <c r="C124" i="87" s="1"/>
  <c r="E124" i="87" s="1"/>
  <c r="H124" i="87" s="1"/>
  <c r="C124" i="88" s="1"/>
  <c r="E124" i="88" s="1"/>
  <c r="H124" i="88" s="1"/>
  <c r="C124" i="89" s="1"/>
  <c r="E124" i="89" s="1"/>
  <c r="H124" i="89" s="1"/>
  <c r="C124" i="90" s="1"/>
  <c r="E124" i="90" s="1"/>
  <c r="H124" i="90" s="1"/>
  <c r="C124" i="91" s="1"/>
  <c r="E124" i="91" s="1"/>
  <c r="H124" i="91" s="1"/>
  <c r="C124" i="92" s="1"/>
  <c r="E124" i="92" s="1"/>
  <c r="H124" i="92" s="1"/>
  <c r="C124" i="93" s="1"/>
  <c r="E124" i="93" s="1"/>
  <c r="H124" i="93" s="1"/>
  <c r="C124" i="94" s="1"/>
  <c r="E124" i="94" s="1"/>
  <c r="H124" i="94" s="1"/>
  <c r="C124" i="95" s="1"/>
  <c r="E124" i="95" s="1"/>
  <c r="H124" i="95" s="1"/>
  <c r="C124" i="96" s="1"/>
  <c r="E124" i="96" s="1"/>
  <c r="H124" i="96" s="1"/>
  <c r="C129" i="80"/>
  <c r="E129" i="80" s="1"/>
  <c r="H129" i="80" s="1"/>
  <c r="C129" i="81" s="1"/>
  <c r="E129" i="81" s="1"/>
  <c r="H129" i="81" s="1"/>
  <c r="C129" i="82" s="1"/>
  <c r="E129" i="82" s="1"/>
  <c r="H129" i="82" s="1"/>
  <c r="C129" i="83" s="1"/>
  <c r="E129" i="83" s="1"/>
  <c r="H129" i="83" s="1"/>
  <c r="C129" i="84" s="1"/>
  <c r="E129" i="84" s="1"/>
  <c r="H129" i="84" s="1"/>
  <c r="C129" i="85" s="1"/>
  <c r="E129" i="85" s="1"/>
  <c r="H129" i="85" s="1"/>
  <c r="C129" i="86" s="1"/>
  <c r="E129" i="86" s="1"/>
  <c r="H129" i="86" s="1"/>
  <c r="C129" i="87" s="1"/>
  <c r="E129" i="87" s="1"/>
  <c r="H129" i="87" s="1"/>
  <c r="C129" i="88" s="1"/>
  <c r="E129" i="88" s="1"/>
  <c r="H129" i="88" s="1"/>
  <c r="C129" i="89" s="1"/>
  <c r="E129" i="89" s="1"/>
  <c r="H129" i="89" s="1"/>
  <c r="C129" i="90" s="1"/>
  <c r="E129" i="90" s="1"/>
  <c r="H129" i="90" s="1"/>
  <c r="C129" i="91" s="1"/>
  <c r="E129" i="91" s="1"/>
  <c r="H129" i="91" s="1"/>
  <c r="C129" i="92" s="1"/>
  <c r="E129" i="92" s="1"/>
  <c r="H129" i="92" s="1"/>
  <c r="C129" i="93" s="1"/>
  <c r="E129" i="93" s="1"/>
  <c r="H129" i="93" s="1"/>
  <c r="C129" i="94" s="1"/>
  <c r="E129" i="94" s="1"/>
  <c r="H129" i="94" s="1"/>
  <c r="C129" i="95" s="1"/>
  <c r="E129" i="95" s="1"/>
  <c r="H129" i="95" s="1"/>
  <c r="C129" i="96" s="1"/>
  <c r="E129" i="96" s="1"/>
  <c r="H129" i="96" s="1"/>
  <c r="C125" i="80"/>
  <c r="E125" i="80" s="1"/>
  <c r="H125" i="80" s="1"/>
  <c r="C125" i="81" s="1"/>
  <c r="E125" i="81" s="1"/>
  <c r="H125" i="81" s="1"/>
  <c r="C125" i="82" s="1"/>
  <c r="E125" i="82" s="1"/>
  <c r="H125" i="82" s="1"/>
  <c r="C125" i="83" s="1"/>
  <c r="E125" i="83" s="1"/>
  <c r="H125" i="83" s="1"/>
  <c r="C125" i="84" s="1"/>
  <c r="E125" i="84" s="1"/>
  <c r="H125" i="84" s="1"/>
  <c r="C125" i="85" s="1"/>
  <c r="E125" i="85" s="1"/>
  <c r="H125" i="85" s="1"/>
  <c r="C125" i="86" s="1"/>
  <c r="E125" i="86" s="1"/>
  <c r="H125" i="86" s="1"/>
  <c r="C125" i="87" s="1"/>
  <c r="E125" i="87" s="1"/>
  <c r="H125" i="87" s="1"/>
  <c r="C125" i="88" s="1"/>
  <c r="E125" i="88" s="1"/>
  <c r="H125" i="88" s="1"/>
  <c r="C125" i="89" s="1"/>
  <c r="E125" i="89" s="1"/>
  <c r="H125" i="89" s="1"/>
  <c r="C125" i="90" s="1"/>
  <c r="E125" i="90" s="1"/>
  <c r="H125" i="90" s="1"/>
  <c r="C125" i="91" s="1"/>
  <c r="E125" i="91" s="1"/>
  <c r="H125" i="91" s="1"/>
  <c r="C125" i="92" s="1"/>
  <c r="E125" i="92" s="1"/>
  <c r="H125" i="92" s="1"/>
  <c r="C125" i="93" s="1"/>
  <c r="E125" i="93" s="1"/>
  <c r="H125" i="93" s="1"/>
  <c r="C125" i="94" s="1"/>
  <c r="E125" i="94" s="1"/>
  <c r="H125" i="94" s="1"/>
  <c r="C125" i="95" s="1"/>
  <c r="E125" i="95" s="1"/>
  <c r="H125" i="95" s="1"/>
  <c r="C125" i="96" s="1"/>
  <c r="E125" i="96" s="1"/>
  <c r="H125" i="96" s="1"/>
  <c r="C156" i="80"/>
  <c r="E156" i="80" s="1"/>
  <c r="H156" i="80" s="1"/>
  <c r="C156" i="81" s="1"/>
  <c r="E156" i="81" s="1"/>
  <c r="H156" i="81" s="1"/>
  <c r="C156" i="82" s="1"/>
  <c r="E156" i="82" s="1"/>
  <c r="H156" i="82" s="1"/>
  <c r="C156" i="83" s="1"/>
  <c r="E156" i="83" s="1"/>
  <c r="H156" i="83" s="1"/>
  <c r="C156" i="84" s="1"/>
  <c r="E156" i="84" s="1"/>
  <c r="H156" i="84" s="1"/>
  <c r="C156" i="85" s="1"/>
  <c r="E156" i="85" s="1"/>
  <c r="H156" i="85" s="1"/>
  <c r="C156" i="86" s="1"/>
  <c r="E156" i="86" s="1"/>
  <c r="H156" i="86" s="1"/>
  <c r="C156" i="87" s="1"/>
  <c r="E156" i="87" s="1"/>
  <c r="H156" i="87" s="1"/>
  <c r="C156" i="88" s="1"/>
  <c r="E156" i="88" s="1"/>
  <c r="H156" i="88" s="1"/>
  <c r="C156" i="89" s="1"/>
  <c r="E156" i="89" s="1"/>
  <c r="H156" i="89" s="1"/>
  <c r="C156" i="90" s="1"/>
  <c r="E156" i="90" s="1"/>
  <c r="H156" i="90" s="1"/>
  <c r="C156" i="91" s="1"/>
  <c r="E156" i="91" s="1"/>
  <c r="H156" i="91" s="1"/>
  <c r="C156" i="92" s="1"/>
  <c r="E156" i="92" s="1"/>
  <c r="H156" i="92" s="1"/>
  <c r="C156" i="93" s="1"/>
  <c r="E156" i="93" s="1"/>
  <c r="H156" i="93" s="1"/>
  <c r="C156" i="94" s="1"/>
  <c r="E156" i="94" s="1"/>
  <c r="H156" i="94" s="1"/>
  <c r="C156" i="95" s="1"/>
  <c r="E156" i="95" s="1"/>
  <c r="H156" i="95" s="1"/>
  <c r="C156" i="96" s="1"/>
  <c r="E156" i="96" s="1"/>
  <c r="H156" i="96" s="1"/>
  <c r="C92" i="80"/>
  <c r="E92" i="80" s="1"/>
  <c r="H92" i="80" s="1"/>
  <c r="C92" i="81" s="1"/>
  <c r="E92" i="81" s="1"/>
  <c r="H92" i="81" s="1"/>
  <c r="C92" i="82" s="1"/>
  <c r="E92" i="82" s="1"/>
  <c r="H92" i="82" s="1"/>
  <c r="C92" i="83" s="1"/>
  <c r="E92" i="83" s="1"/>
  <c r="H92" i="83" s="1"/>
  <c r="C92" i="84" s="1"/>
  <c r="E92" i="84" s="1"/>
  <c r="H92" i="84" s="1"/>
  <c r="C92" i="85" s="1"/>
  <c r="E92" i="85" s="1"/>
  <c r="H92" i="85" s="1"/>
  <c r="C92" i="86" s="1"/>
  <c r="E92" i="86" s="1"/>
  <c r="H92" i="86" s="1"/>
  <c r="C92" i="87" s="1"/>
  <c r="E92" i="87" s="1"/>
  <c r="H92" i="87" s="1"/>
  <c r="C92" i="88" s="1"/>
  <c r="E92" i="88" s="1"/>
  <c r="H92" i="88" s="1"/>
  <c r="C92" i="89" s="1"/>
  <c r="E92" i="89" s="1"/>
  <c r="H92" i="89" s="1"/>
  <c r="C92" i="90" s="1"/>
  <c r="E92" i="90" s="1"/>
  <c r="H92" i="90" s="1"/>
  <c r="C92" i="91" s="1"/>
  <c r="E92" i="91" s="1"/>
  <c r="H92" i="91" s="1"/>
  <c r="C92" i="92" s="1"/>
  <c r="E92" i="92" s="1"/>
  <c r="H92" i="92" s="1"/>
  <c r="C92" i="93" s="1"/>
  <c r="E92" i="93" s="1"/>
  <c r="H92" i="93" s="1"/>
  <c r="C92" i="94" s="1"/>
  <c r="E92" i="94" s="1"/>
  <c r="H92" i="94" s="1"/>
  <c r="C92" i="95" s="1"/>
  <c r="E92" i="95" s="1"/>
  <c r="H92" i="95" s="1"/>
  <c r="C92" i="96" s="1"/>
  <c r="E92" i="96" s="1"/>
  <c r="H92" i="96" s="1"/>
  <c r="C158" i="80"/>
  <c r="E158" i="80" s="1"/>
  <c r="H158" i="80" s="1"/>
  <c r="C158" i="81" s="1"/>
  <c r="E158" i="81" s="1"/>
  <c r="H158" i="81" s="1"/>
  <c r="C158" i="82" s="1"/>
  <c r="E158" i="82" s="1"/>
  <c r="H158" i="82" s="1"/>
  <c r="C158" i="83" s="1"/>
  <c r="E158" i="83" s="1"/>
  <c r="H158" i="83" s="1"/>
  <c r="C158" i="84" s="1"/>
  <c r="E158" i="84" s="1"/>
  <c r="H158" i="84" s="1"/>
  <c r="C158" i="85" s="1"/>
  <c r="E158" i="85" s="1"/>
  <c r="H158" i="85" s="1"/>
  <c r="C158" i="86" s="1"/>
  <c r="E158" i="86" s="1"/>
  <c r="H158" i="86" s="1"/>
  <c r="C158" i="87" s="1"/>
  <c r="E158" i="87" s="1"/>
  <c r="H158" i="87" s="1"/>
  <c r="C158" i="88" s="1"/>
  <c r="E158" i="88" s="1"/>
  <c r="H158" i="88" s="1"/>
  <c r="C158" i="89" s="1"/>
  <c r="E158" i="89" s="1"/>
  <c r="H158" i="89" s="1"/>
  <c r="C158" i="90" s="1"/>
  <c r="E158" i="90" s="1"/>
  <c r="H158" i="90" s="1"/>
  <c r="C158" i="91" s="1"/>
  <c r="E158" i="91" s="1"/>
  <c r="H158" i="91" s="1"/>
  <c r="C158" i="92" s="1"/>
  <c r="E158" i="92" s="1"/>
  <c r="H158" i="92" s="1"/>
  <c r="C158" i="93" s="1"/>
  <c r="E158" i="93" s="1"/>
  <c r="H158" i="93" s="1"/>
  <c r="C158" i="94" s="1"/>
  <c r="E158" i="94" s="1"/>
  <c r="H158" i="94" s="1"/>
  <c r="C158" i="95" s="1"/>
  <c r="E158" i="95" s="1"/>
  <c r="H158" i="95" s="1"/>
  <c r="C158" i="96" s="1"/>
  <c r="E158" i="96" s="1"/>
  <c r="H158" i="96" s="1"/>
  <c r="C189" i="80"/>
  <c r="E189" i="80" s="1"/>
  <c r="H189" i="80" s="1"/>
  <c r="C189" i="81" s="1"/>
  <c r="E189" i="81" s="1"/>
  <c r="H189" i="81" s="1"/>
  <c r="C189" i="82" s="1"/>
  <c r="E189" i="82" s="1"/>
  <c r="H189" i="82" s="1"/>
  <c r="C189" i="83" s="1"/>
  <c r="E189" i="83" s="1"/>
  <c r="H189" i="83" s="1"/>
  <c r="C189" i="84" s="1"/>
  <c r="E189" i="84" s="1"/>
  <c r="H189" i="84" s="1"/>
  <c r="C189" i="85" s="1"/>
  <c r="E189" i="85" s="1"/>
  <c r="H189" i="85" s="1"/>
  <c r="C189" i="86" s="1"/>
  <c r="E189" i="86" s="1"/>
  <c r="H189" i="86" s="1"/>
  <c r="C189" i="87" s="1"/>
  <c r="E189" i="87" s="1"/>
  <c r="H189" i="87" s="1"/>
  <c r="C189" i="88" s="1"/>
  <c r="E189" i="88" s="1"/>
  <c r="H189" i="88" s="1"/>
  <c r="C189" i="89" s="1"/>
  <c r="E189" i="89" s="1"/>
  <c r="H189" i="89" s="1"/>
  <c r="C189" i="90" s="1"/>
  <c r="E189" i="90" s="1"/>
  <c r="H189" i="90" s="1"/>
  <c r="C189" i="91" s="1"/>
  <c r="E189" i="91" s="1"/>
  <c r="H189" i="91" s="1"/>
  <c r="C189" i="92" s="1"/>
  <c r="E189" i="92" s="1"/>
  <c r="H189" i="92" s="1"/>
  <c r="C189" i="93" s="1"/>
  <c r="E189" i="93" s="1"/>
  <c r="H189" i="93" s="1"/>
  <c r="C189" i="94" s="1"/>
  <c r="E189" i="94" s="1"/>
  <c r="H189" i="94" s="1"/>
  <c r="C189" i="95" s="1"/>
  <c r="E189" i="95" s="1"/>
  <c r="H189" i="95" s="1"/>
  <c r="C189" i="96" s="1"/>
  <c r="E189" i="96" s="1"/>
  <c r="H189" i="96" s="1"/>
  <c r="C168" i="80"/>
  <c r="E168" i="80" s="1"/>
  <c r="H168" i="80" s="1"/>
  <c r="C168" i="81" s="1"/>
  <c r="E168" i="81" s="1"/>
  <c r="H168" i="81" s="1"/>
  <c r="C168" i="82" s="1"/>
  <c r="E168" i="82" s="1"/>
  <c r="H168" i="82" s="1"/>
  <c r="C168" i="83" s="1"/>
  <c r="E168" i="83" s="1"/>
  <c r="H168" i="83" s="1"/>
  <c r="C168" i="84" s="1"/>
  <c r="E168" i="84" s="1"/>
  <c r="H168" i="84" s="1"/>
  <c r="C168" i="85" s="1"/>
  <c r="E168" i="85" s="1"/>
  <c r="H168" i="85" s="1"/>
  <c r="C168" i="86" s="1"/>
  <c r="E168" i="86" s="1"/>
  <c r="H168" i="86" s="1"/>
  <c r="C168" i="87" s="1"/>
  <c r="E168" i="87" s="1"/>
  <c r="H168" i="87" s="1"/>
  <c r="C168" i="88" s="1"/>
  <c r="E168" i="88" s="1"/>
  <c r="H168" i="88" s="1"/>
  <c r="C168" i="89" s="1"/>
  <c r="E168" i="89" s="1"/>
  <c r="H168" i="89" s="1"/>
  <c r="C168" i="90" s="1"/>
  <c r="E168" i="90" s="1"/>
  <c r="H168" i="90" s="1"/>
  <c r="C168" i="91" s="1"/>
  <c r="E168" i="91" s="1"/>
  <c r="H168" i="91" s="1"/>
  <c r="C168" i="92" s="1"/>
  <c r="E168" i="92" s="1"/>
  <c r="H168" i="92" s="1"/>
  <c r="C168" i="93" s="1"/>
  <c r="E168" i="93" s="1"/>
  <c r="H168" i="93" s="1"/>
  <c r="C168" i="94" s="1"/>
  <c r="E168" i="94" s="1"/>
  <c r="H168" i="94" s="1"/>
  <c r="C168" i="95" s="1"/>
  <c r="E168" i="95" s="1"/>
  <c r="H168" i="95" s="1"/>
  <c r="C168" i="96" s="1"/>
  <c r="E168" i="96" s="1"/>
  <c r="H168" i="96" s="1"/>
  <c r="C11" i="80"/>
  <c r="E11" i="80" s="1"/>
  <c r="H11" i="80" s="1"/>
  <c r="C11" i="81" s="1"/>
  <c r="E11" i="81" s="1"/>
  <c r="H11" i="81" s="1"/>
  <c r="C11" i="82" s="1"/>
  <c r="E11" i="82" s="1"/>
  <c r="H11" i="82" s="1"/>
  <c r="C11" i="83" s="1"/>
  <c r="E11" i="83" s="1"/>
  <c r="H11" i="83" s="1"/>
  <c r="C11" i="84" s="1"/>
  <c r="E11" i="84" s="1"/>
  <c r="H11" i="84" s="1"/>
  <c r="C11" i="85" s="1"/>
  <c r="E11" i="85" s="1"/>
  <c r="H11" i="85" s="1"/>
  <c r="C11" i="86" s="1"/>
  <c r="E11" i="86" s="1"/>
  <c r="H11" i="86" s="1"/>
  <c r="C11" i="87" s="1"/>
  <c r="E11" i="87" s="1"/>
  <c r="H11" i="87" s="1"/>
  <c r="C11" i="88" s="1"/>
  <c r="E11" i="88" s="1"/>
  <c r="H11" i="88" s="1"/>
  <c r="C11" i="89" s="1"/>
  <c r="E11" i="89" s="1"/>
  <c r="H11" i="89" s="1"/>
  <c r="C11" i="90" s="1"/>
  <c r="E11" i="90" s="1"/>
  <c r="H11" i="90" s="1"/>
  <c r="C11" i="91" s="1"/>
  <c r="E11" i="91" s="1"/>
  <c r="H11" i="91" s="1"/>
  <c r="C11" i="92" s="1"/>
  <c r="E11" i="92" s="1"/>
  <c r="H11" i="92" s="1"/>
  <c r="C11" i="93" s="1"/>
  <c r="E11" i="93" s="1"/>
  <c r="H11" i="93" s="1"/>
  <c r="C11" i="94" s="1"/>
  <c r="E11" i="94" s="1"/>
  <c r="H11" i="94" s="1"/>
  <c r="C11" i="95" s="1"/>
  <c r="E11" i="95" s="1"/>
  <c r="H11" i="95" s="1"/>
  <c r="C11" i="96" s="1"/>
  <c r="E11" i="96" s="1"/>
  <c r="H11" i="96" s="1"/>
  <c r="C122" i="80"/>
  <c r="E122" i="80" s="1"/>
  <c r="H122" i="80" s="1"/>
  <c r="C122" i="81" s="1"/>
  <c r="E122" i="81" s="1"/>
  <c r="H122" i="81" s="1"/>
  <c r="C122" i="82" s="1"/>
  <c r="E122" i="82" s="1"/>
  <c r="H122" i="82" s="1"/>
  <c r="C122" i="83" s="1"/>
  <c r="E122" i="83" s="1"/>
  <c r="H122" i="83" s="1"/>
  <c r="C122" i="84" s="1"/>
  <c r="E122" i="84" s="1"/>
  <c r="H122" i="84" s="1"/>
  <c r="C122" i="85" s="1"/>
  <c r="E122" i="85" s="1"/>
  <c r="H122" i="85" s="1"/>
  <c r="C122" i="86" s="1"/>
  <c r="E122" i="86" s="1"/>
  <c r="H122" i="86" s="1"/>
  <c r="C122" i="87" s="1"/>
  <c r="E122" i="87" s="1"/>
  <c r="H122" i="87" s="1"/>
  <c r="C122" i="88" s="1"/>
  <c r="E122" i="88" s="1"/>
  <c r="H122" i="88" s="1"/>
  <c r="C122" i="89" s="1"/>
  <c r="E122" i="89" s="1"/>
  <c r="H122" i="89" s="1"/>
  <c r="C122" i="90" s="1"/>
  <c r="E122" i="90" s="1"/>
  <c r="H122" i="90" s="1"/>
  <c r="C122" i="91" s="1"/>
  <c r="E122" i="91" s="1"/>
  <c r="H122" i="91" s="1"/>
  <c r="C122" i="92" s="1"/>
  <c r="E122" i="92" s="1"/>
  <c r="H122" i="92" s="1"/>
  <c r="C122" i="93" s="1"/>
  <c r="E122" i="93" s="1"/>
  <c r="H122" i="93" s="1"/>
  <c r="C122" i="94" s="1"/>
  <c r="E122" i="94" s="1"/>
  <c r="H122" i="94" s="1"/>
  <c r="C122" i="95" s="1"/>
  <c r="E122" i="95" s="1"/>
  <c r="H122" i="95" s="1"/>
  <c r="C122" i="96" s="1"/>
  <c r="E122" i="96" s="1"/>
  <c r="H122" i="96" s="1"/>
  <c r="C121" i="80"/>
  <c r="E121" i="80" s="1"/>
  <c r="H121" i="80" s="1"/>
  <c r="C121" i="81" s="1"/>
  <c r="E121" i="81" s="1"/>
  <c r="H121" i="81" s="1"/>
  <c r="C121" i="82" s="1"/>
  <c r="E121" i="82" s="1"/>
  <c r="H121" i="82" s="1"/>
  <c r="C121" i="83" s="1"/>
  <c r="E121" i="83" s="1"/>
  <c r="H121" i="83" s="1"/>
  <c r="C121" i="84" s="1"/>
  <c r="E121" i="84" s="1"/>
  <c r="H121" i="84" s="1"/>
  <c r="C121" i="85" s="1"/>
  <c r="E121" i="85" s="1"/>
  <c r="H121" i="85" s="1"/>
  <c r="C121" i="86" s="1"/>
  <c r="E121" i="86" s="1"/>
  <c r="H121" i="86" s="1"/>
  <c r="C121" i="87" s="1"/>
  <c r="E121" i="87" s="1"/>
  <c r="H121" i="87" s="1"/>
  <c r="C121" i="88" s="1"/>
  <c r="E121" i="88" s="1"/>
  <c r="H121" i="88" s="1"/>
  <c r="C121" i="89" s="1"/>
  <c r="E121" i="89" s="1"/>
  <c r="H121" i="89" s="1"/>
  <c r="C121" i="90" s="1"/>
  <c r="E121" i="90" s="1"/>
  <c r="H121" i="90" s="1"/>
  <c r="C121" i="91" s="1"/>
  <c r="E121" i="91" s="1"/>
  <c r="H121" i="91" s="1"/>
  <c r="C121" i="92" s="1"/>
  <c r="E121" i="92" s="1"/>
  <c r="H121" i="92" s="1"/>
  <c r="C121" i="93" s="1"/>
  <c r="E121" i="93" s="1"/>
  <c r="H121" i="93" s="1"/>
  <c r="C121" i="94" s="1"/>
  <c r="E121" i="94" s="1"/>
  <c r="H121" i="94" s="1"/>
  <c r="C121" i="95" s="1"/>
  <c r="E121" i="95" s="1"/>
  <c r="H121" i="95" s="1"/>
  <c r="C121" i="96" s="1"/>
  <c r="E121" i="96" s="1"/>
  <c r="H121" i="96" s="1"/>
  <c r="C248" i="80"/>
  <c r="E248" i="80" s="1"/>
  <c r="H248" i="80" s="1"/>
  <c r="C248" i="81" s="1"/>
  <c r="E248" i="81" s="1"/>
  <c r="H248" i="81" s="1"/>
  <c r="C248" i="82" s="1"/>
  <c r="E248" i="82" s="1"/>
  <c r="H248" i="82" s="1"/>
  <c r="C248" i="83" s="1"/>
  <c r="E248" i="83" s="1"/>
  <c r="H248" i="83" s="1"/>
  <c r="C248" i="84" s="1"/>
  <c r="E248" i="84" s="1"/>
  <c r="H248" i="84" s="1"/>
  <c r="C248" i="85" s="1"/>
  <c r="E248" i="85" s="1"/>
  <c r="H248" i="85" s="1"/>
  <c r="C248" i="86" s="1"/>
  <c r="E248" i="86" s="1"/>
  <c r="H248" i="86" s="1"/>
  <c r="C248" i="87" s="1"/>
  <c r="E248" i="87" s="1"/>
  <c r="H248" i="87" s="1"/>
  <c r="C248" i="88" s="1"/>
  <c r="E248" i="88" s="1"/>
  <c r="H248" i="88" s="1"/>
  <c r="C248" i="89" s="1"/>
  <c r="E248" i="89" s="1"/>
  <c r="H248" i="89" s="1"/>
  <c r="C248" i="90" s="1"/>
  <c r="E248" i="90" s="1"/>
  <c r="H248" i="90" s="1"/>
  <c r="C248" i="91" s="1"/>
  <c r="E248" i="91" s="1"/>
  <c r="H248" i="91" s="1"/>
  <c r="C248" i="92" s="1"/>
  <c r="E248" i="92" s="1"/>
  <c r="H248" i="92" s="1"/>
  <c r="C248" i="93" s="1"/>
  <c r="E248" i="93" s="1"/>
  <c r="H248" i="93" s="1"/>
  <c r="C248" i="94" s="1"/>
  <c r="E248" i="94" s="1"/>
  <c r="H248" i="94" s="1"/>
  <c r="C248" i="95" s="1"/>
  <c r="E248" i="95" s="1"/>
  <c r="H248" i="95" s="1"/>
  <c r="C248" i="96" s="1"/>
  <c r="E248" i="96" s="1"/>
  <c r="H248" i="96" s="1"/>
  <c r="C239" i="80"/>
  <c r="E239" i="80" s="1"/>
  <c r="H239" i="80" s="1"/>
  <c r="C239" i="81" s="1"/>
  <c r="E239" i="81" s="1"/>
  <c r="H239" i="81" s="1"/>
  <c r="C239" i="82" s="1"/>
  <c r="E239" i="82" s="1"/>
  <c r="H239" i="82" s="1"/>
  <c r="C239" i="83" s="1"/>
  <c r="E239" i="83" s="1"/>
  <c r="H239" i="83" s="1"/>
  <c r="C239" i="84" s="1"/>
  <c r="E239" i="84" s="1"/>
  <c r="H239" i="84" s="1"/>
  <c r="C239" i="85" s="1"/>
  <c r="E239" i="85" s="1"/>
  <c r="H239" i="85" s="1"/>
  <c r="C239" i="86" s="1"/>
  <c r="E239" i="86" s="1"/>
  <c r="H239" i="86" s="1"/>
  <c r="C239" i="87" s="1"/>
  <c r="E239" i="87" s="1"/>
  <c r="H239" i="87" s="1"/>
  <c r="C239" i="88" s="1"/>
  <c r="E239" i="88" s="1"/>
  <c r="H239" i="88" s="1"/>
  <c r="C239" i="89" s="1"/>
  <c r="E239" i="89" s="1"/>
  <c r="H239" i="89" s="1"/>
  <c r="C239" i="90" s="1"/>
  <c r="E239" i="90" s="1"/>
  <c r="H239" i="90" s="1"/>
  <c r="C239" i="91" s="1"/>
  <c r="E239" i="91" s="1"/>
  <c r="H239" i="91" s="1"/>
  <c r="C239" i="92" s="1"/>
  <c r="E239" i="92" s="1"/>
  <c r="H239" i="92" s="1"/>
  <c r="C239" i="93" s="1"/>
  <c r="E239" i="93" s="1"/>
  <c r="H239" i="93" s="1"/>
  <c r="C239" i="94" s="1"/>
  <c r="E239" i="94" s="1"/>
  <c r="H239" i="94" s="1"/>
  <c r="C239" i="95" s="1"/>
  <c r="E239" i="95" s="1"/>
  <c r="H239" i="95" s="1"/>
  <c r="C239" i="96" s="1"/>
  <c r="E239" i="96" s="1"/>
  <c r="H239" i="96" s="1"/>
  <c r="C155" i="80"/>
  <c r="E155" i="80" s="1"/>
  <c r="H155" i="80" s="1"/>
  <c r="C155" i="81" s="1"/>
  <c r="E155" i="81" s="1"/>
  <c r="H155" i="81" s="1"/>
  <c r="C155" i="82" s="1"/>
  <c r="E155" i="82" s="1"/>
  <c r="H155" i="82" s="1"/>
  <c r="C155" i="83" s="1"/>
  <c r="E155" i="83" s="1"/>
  <c r="H155" i="83" s="1"/>
  <c r="C155" i="84" s="1"/>
  <c r="E155" i="84" s="1"/>
  <c r="H155" i="84" s="1"/>
  <c r="C155" i="85" s="1"/>
  <c r="E155" i="85" s="1"/>
  <c r="H155" i="85" s="1"/>
  <c r="C155" i="86" s="1"/>
  <c r="E155" i="86" s="1"/>
  <c r="H155" i="86" s="1"/>
  <c r="C155" i="87" s="1"/>
  <c r="E155" i="87" s="1"/>
  <c r="H155" i="87" s="1"/>
  <c r="C155" i="88" s="1"/>
  <c r="E155" i="88" s="1"/>
  <c r="H155" i="88" s="1"/>
  <c r="C155" i="89" s="1"/>
  <c r="E155" i="89" s="1"/>
  <c r="H155" i="89" s="1"/>
  <c r="C155" i="90" s="1"/>
  <c r="E155" i="90" s="1"/>
  <c r="H155" i="90" s="1"/>
  <c r="C155" i="91" s="1"/>
  <c r="E155" i="91" s="1"/>
  <c r="H155" i="91" s="1"/>
  <c r="C155" i="92" s="1"/>
  <c r="E155" i="92" s="1"/>
  <c r="H155" i="92" s="1"/>
  <c r="C155" i="93" s="1"/>
  <c r="E155" i="93" s="1"/>
  <c r="H155" i="93" s="1"/>
  <c r="C155" i="94" s="1"/>
  <c r="E155" i="94" s="1"/>
  <c r="H155" i="94" s="1"/>
  <c r="C155" i="95" s="1"/>
  <c r="E155" i="95" s="1"/>
  <c r="H155" i="95" s="1"/>
  <c r="C155" i="96" s="1"/>
  <c r="E155" i="96" s="1"/>
  <c r="H155" i="96" s="1"/>
  <c r="C127" i="80"/>
  <c r="E127" i="80" s="1"/>
  <c r="H127" i="80" s="1"/>
  <c r="C127" i="81" s="1"/>
  <c r="E127" i="81" s="1"/>
  <c r="H127" i="81" s="1"/>
  <c r="C127" i="82" s="1"/>
  <c r="E127" i="82" s="1"/>
  <c r="H127" i="82" s="1"/>
  <c r="C127" i="83" s="1"/>
  <c r="E127" i="83" s="1"/>
  <c r="H127" i="83" s="1"/>
  <c r="C127" i="84" s="1"/>
  <c r="E127" i="84" s="1"/>
  <c r="H127" i="84" s="1"/>
  <c r="C127" i="85" s="1"/>
  <c r="E127" i="85" s="1"/>
  <c r="H127" i="85" s="1"/>
  <c r="C127" i="86" s="1"/>
  <c r="E127" i="86" s="1"/>
  <c r="H127" i="86" s="1"/>
  <c r="C127" i="87" s="1"/>
  <c r="E127" i="87" s="1"/>
  <c r="H127" i="87" s="1"/>
  <c r="C127" i="88" s="1"/>
  <c r="E127" i="88" s="1"/>
  <c r="H127" i="88" s="1"/>
  <c r="C127" i="89" s="1"/>
  <c r="E127" i="89" s="1"/>
  <c r="H127" i="89" s="1"/>
  <c r="C127" i="90" s="1"/>
  <c r="E127" i="90" s="1"/>
  <c r="H127" i="90" s="1"/>
  <c r="C127" i="91" s="1"/>
  <c r="E127" i="91" s="1"/>
  <c r="H127" i="91" s="1"/>
  <c r="C127" i="92" s="1"/>
  <c r="E127" i="92" s="1"/>
  <c r="H127" i="92" s="1"/>
  <c r="C127" i="93" s="1"/>
  <c r="E127" i="93" s="1"/>
  <c r="H127" i="93" s="1"/>
  <c r="C127" i="94" s="1"/>
  <c r="E127" i="94" s="1"/>
  <c r="H127" i="94" s="1"/>
  <c r="C127" i="95" s="1"/>
  <c r="E127" i="95" s="1"/>
  <c r="H127" i="95" s="1"/>
  <c r="C127" i="96" s="1"/>
  <c r="E127" i="96" s="1"/>
  <c r="H127" i="96" s="1"/>
  <c r="C175" i="80"/>
  <c r="E175" i="80" s="1"/>
  <c r="H175" i="80" s="1"/>
  <c r="C175" i="81" s="1"/>
  <c r="E175" i="81" s="1"/>
  <c r="H175" i="81" s="1"/>
  <c r="C175" i="82" s="1"/>
  <c r="E175" i="82" s="1"/>
  <c r="H175" i="82" s="1"/>
  <c r="C175" i="83" s="1"/>
  <c r="E175" i="83" s="1"/>
  <c r="H175" i="83" s="1"/>
  <c r="C175" i="84" s="1"/>
  <c r="E175" i="84" s="1"/>
  <c r="H175" i="84" s="1"/>
  <c r="C175" i="85" s="1"/>
  <c r="E175" i="85" s="1"/>
  <c r="H175" i="85" s="1"/>
  <c r="C175" i="86" s="1"/>
  <c r="E175" i="86" s="1"/>
  <c r="H175" i="86" s="1"/>
  <c r="C175" i="87" s="1"/>
  <c r="E175" i="87" s="1"/>
  <c r="H175" i="87" s="1"/>
  <c r="C175" i="88" s="1"/>
  <c r="E175" i="88" s="1"/>
  <c r="H175" i="88" s="1"/>
  <c r="C175" i="89" s="1"/>
  <c r="E175" i="89" s="1"/>
  <c r="H175" i="89" s="1"/>
  <c r="C175" i="90" s="1"/>
  <c r="E175" i="90" s="1"/>
  <c r="H175" i="90" s="1"/>
  <c r="C175" i="91" s="1"/>
  <c r="E175" i="91" s="1"/>
  <c r="H175" i="91" s="1"/>
  <c r="C175" i="92" s="1"/>
  <c r="E175" i="92" s="1"/>
  <c r="H175" i="92" s="1"/>
  <c r="C175" i="93" s="1"/>
  <c r="E175" i="93" s="1"/>
  <c r="H175" i="93" s="1"/>
  <c r="C175" i="94" s="1"/>
  <c r="E175" i="94" s="1"/>
  <c r="H175" i="94" s="1"/>
  <c r="C175" i="95" s="1"/>
  <c r="E175" i="95" s="1"/>
  <c r="H175" i="95" s="1"/>
  <c r="C175" i="96" s="1"/>
  <c r="E175" i="96" s="1"/>
  <c r="H175" i="96" s="1"/>
  <c r="C153" i="80"/>
  <c r="E153" i="80" s="1"/>
  <c r="H153" i="80" s="1"/>
  <c r="C153" i="81" s="1"/>
  <c r="E153" i="81" s="1"/>
  <c r="H153" i="81" s="1"/>
  <c r="C153" i="82" s="1"/>
  <c r="E153" i="82" s="1"/>
  <c r="H153" i="82" s="1"/>
  <c r="C153" i="83" s="1"/>
  <c r="E153" i="83" s="1"/>
  <c r="H153" i="83" s="1"/>
  <c r="C153" i="84" s="1"/>
  <c r="E153" i="84" s="1"/>
  <c r="H153" i="84" s="1"/>
  <c r="C153" i="85" s="1"/>
  <c r="E153" i="85" s="1"/>
  <c r="H153" i="85" s="1"/>
  <c r="C153" i="86" s="1"/>
  <c r="E153" i="86" s="1"/>
  <c r="H153" i="86" s="1"/>
  <c r="C153" i="87" s="1"/>
  <c r="E153" i="87" s="1"/>
  <c r="H153" i="87" s="1"/>
  <c r="C153" i="88" s="1"/>
  <c r="E153" i="88" s="1"/>
  <c r="H153" i="88" s="1"/>
  <c r="C153" i="89" s="1"/>
  <c r="E153" i="89" s="1"/>
  <c r="H153" i="89" s="1"/>
  <c r="C153" i="90" s="1"/>
  <c r="E153" i="90" s="1"/>
  <c r="H153" i="90" s="1"/>
  <c r="C153" i="91" s="1"/>
  <c r="E153" i="91" s="1"/>
  <c r="H153" i="91" s="1"/>
  <c r="C153" i="92" s="1"/>
  <c r="E153" i="92" s="1"/>
  <c r="H153" i="92" s="1"/>
  <c r="C153" i="93" s="1"/>
  <c r="E153" i="93" s="1"/>
  <c r="H153" i="93" s="1"/>
  <c r="C153" i="94" s="1"/>
  <c r="E153" i="94" s="1"/>
  <c r="H153" i="94" s="1"/>
  <c r="C153" i="95" s="1"/>
  <c r="E153" i="95" s="1"/>
  <c r="H153" i="95" s="1"/>
  <c r="C153" i="96" s="1"/>
  <c r="E153" i="96" s="1"/>
  <c r="H153" i="96" s="1"/>
  <c r="C9" i="80"/>
  <c r="E9" i="80" s="1"/>
  <c r="H9" i="80" s="1"/>
  <c r="C9" i="81" s="1"/>
  <c r="E9" i="81" s="1"/>
  <c r="H9" i="81" s="1"/>
  <c r="C9" i="82" s="1"/>
  <c r="E9" i="82" s="1"/>
  <c r="H9" i="82" s="1"/>
  <c r="C9" i="83" s="1"/>
  <c r="E9" i="83" s="1"/>
  <c r="H9" i="83" s="1"/>
  <c r="C9" i="84" s="1"/>
  <c r="E9" i="84" s="1"/>
  <c r="H9" i="84" s="1"/>
  <c r="C9" i="85" s="1"/>
  <c r="E9" i="85" s="1"/>
  <c r="H9" i="85" s="1"/>
  <c r="C9" i="86" s="1"/>
  <c r="E9" i="86" s="1"/>
  <c r="H9" i="86" s="1"/>
  <c r="C9" i="87" s="1"/>
  <c r="E9" i="87" s="1"/>
  <c r="H9" i="87" s="1"/>
  <c r="C9" i="88" s="1"/>
  <c r="E9" i="88" s="1"/>
  <c r="H9" i="88" s="1"/>
  <c r="C9" i="89" s="1"/>
  <c r="E9" i="89" s="1"/>
  <c r="H9" i="89" s="1"/>
  <c r="C9" i="90" s="1"/>
  <c r="E9" i="90" s="1"/>
  <c r="H9" i="90" s="1"/>
  <c r="C9" i="91" s="1"/>
  <c r="E9" i="91" s="1"/>
  <c r="H9" i="91" s="1"/>
  <c r="C9" i="92" s="1"/>
  <c r="E9" i="92" s="1"/>
  <c r="H9" i="92" s="1"/>
  <c r="C9" i="93" s="1"/>
  <c r="E9" i="93" s="1"/>
  <c r="H9" i="93" s="1"/>
  <c r="C9" i="94" s="1"/>
  <c r="E9" i="94" s="1"/>
  <c r="H9" i="94" s="1"/>
  <c r="C9" i="95" s="1"/>
  <c r="E9" i="95" s="1"/>
  <c r="H9" i="95" s="1"/>
  <c r="C9" i="96" s="1"/>
  <c r="E9" i="96" s="1"/>
  <c r="H9" i="96" s="1"/>
  <c r="C171" i="80"/>
  <c r="E171" i="80" s="1"/>
  <c r="H171" i="80" s="1"/>
  <c r="C171" i="81" s="1"/>
  <c r="E171" i="81" s="1"/>
  <c r="H171" i="81" s="1"/>
  <c r="C171" i="82" s="1"/>
  <c r="E171" i="82" s="1"/>
  <c r="H171" i="82" s="1"/>
  <c r="C171" i="83" s="1"/>
  <c r="E171" i="83" s="1"/>
  <c r="H171" i="83" s="1"/>
  <c r="C171" i="84" s="1"/>
  <c r="E171" i="84" s="1"/>
  <c r="H171" i="84" s="1"/>
  <c r="C171" i="85" s="1"/>
  <c r="E171" i="85" s="1"/>
  <c r="H171" i="85" s="1"/>
  <c r="C171" i="86" s="1"/>
  <c r="E171" i="86" s="1"/>
  <c r="H171" i="86" s="1"/>
  <c r="C171" i="87" s="1"/>
  <c r="E171" i="87" s="1"/>
  <c r="H171" i="87" s="1"/>
  <c r="C171" i="88" s="1"/>
  <c r="E171" i="88" s="1"/>
  <c r="H171" i="88" s="1"/>
  <c r="C171" i="89" s="1"/>
  <c r="E171" i="89" s="1"/>
  <c r="H171" i="89" s="1"/>
  <c r="C171" i="90" s="1"/>
  <c r="E171" i="90" s="1"/>
  <c r="H171" i="90" s="1"/>
  <c r="C171" i="91" s="1"/>
  <c r="E171" i="91" s="1"/>
  <c r="H171" i="91" s="1"/>
  <c r="C171" i="92" s="1"/>
  <c r="E171" i="92" s="1"/>
  <c r="H171" i="92" s="1"/>
  <c r="C171" i="93" s="1"/>
  <c r="E171" i="93" s="1"/>
  <c r="H171" i="93" s="1"/>
  <c r="C171" i="94" s="1"/>
  <c r="E171" i="94" s="1"/>
  <c r="H171" i="94" s="1"/>
  <c r="C171" i="95" s="1"/>
  <c r="E171" i="95" s="1"/>
  <c r="H171" i="95" s="1"/>
  <c r="C171" i="96" s="1"/>
  <c r="E171" i="96" s="1"/>
  <c r="H171" i="96" s="1"/>
  <c r="C166" i="80"/>
  <c r="E166" i="80" s="1"/>
  <c r="H166" i="80" s="1"/>
  <c r="C166" i="81" s="1"/>
  <c r="E166" i="81" s="1"/>
  <c r="H166" i="81" s="1"/>
  <c r="C166" i="82" s="1"/>
  <c r="E166" i="82" s="1"/>
  <c r="H166" i="82" s="1"/>
  <c r="C166" i="83" s="1"/>
  <c r="E166" i="83" s="1"/>
  <c r="H166" i="83" s="1"/>
  <c r="C166" i="84" s="1"/>
  <c r="E166" i="84" s="1"/>
  <c r="H166" i="84" s="1"/>
  <c r="C166" i="85" s="1"/>
  <c r="E166" i="85" s="1"/>
  <c r="H166" i="85" s="1"/>
  <c r="C166" i="86" s="1"/>
  <c r="E166" i="86" s="1"/>
  <c r="H166" i="86" s="1"/>
  <c r="C166" i="87" s="1"/>
  <c r="E166" i="87" s="1"/>
  <c r="H166" i="87" s="1"/>
  <c r="C166" i="88" s="1"/>
  <c r="E166" i="88" s="1"/>
  <c r="H166" i="88" s="1"/>
  <c r="C166" i="89" s="1"/>
  <c r="E166" i="89" s="1"/>
  <c r="H166" i="89" s="1"/>
  <c r="C166" i="90" s="1"/>
  <c r="E166" i="90" s="1"/>
  <c r="H166" i="90" s="1"/>
  <c r="C166" i="91" s="1"/>
  <c r="E166" i="91" s="1"/>
  <c r="H166" i="91" s="1"/>
  <c r="C166" i="92" s="1"/>
  <c r="E166" i="92" s="1"/>
  <c r="H166" i="92" s="1"/>
  <c r="C166" i="93" s="1"/>
  <c r="E166" i="93" s="1"/>
  <c r="H166" i="93" s="1"/>
  <c r="C166" i="94" s="1"/>
  <c r="E166" i="94" s="1"/>
  <c r="H166" i="94" s="1"/>
  <c r="C166" i="95" s="1"/>
  <c r="E166" i="95" s="1"/>
  <c r="H166" i="95" s="1"/>
  <c r="C166" i="96" s="1"/>
  <c r="E166" i="96" s="1"/>
  <c r="H166" i="96" s="1"/>
  <c r="C12" i="80"/>
  <c r="E12" i="80" s="1"/>
  <c r="H12" i="80" s="1"/>
  <c r="C12" i="81" s="1"/>
  <c r="E12" i="81" s="1"/>
  <c r="H12" i="81" s="1"/>
  <c r="C12" i="82" s="1"/>
  <c r="E12" i="82" s="1"/>
  <c r="H12" i="82" s="1"/>
  <c r="C12" i="83" s="1"/>
  <c r="E12" i="83" s="1"/>
  <c r="H12" i="83" s="1"/>
  <c r="C12" i="84" s="1"/>
  <c r="E12" i="84" s="1"/>
  <c r="H12" i="84" s="1"/>
  <c r="C12" i="85" s="1"/>
  <c r="E12" i="85" s="1"/>
  <c r="H12" i="85" s="1"/>
  <c r="C12" i="86" s="1"/>
  <c r="E12" i="86" s="1"/>
  <c r="H12" i="86" s="1"/>
  <c r="C12" i="87" s="1"/>
  <c r="E12" i="87" s="1"/>
  <c r="H12" i="87" s="1"/>
  <c r="C12" i="88" s="1"/>
  <c r="E12" i="88" s="1"/>
  <c r="H12" i="88" s="1"/>
  <c r="C12" i="89" s="1"/>
  <c r="E12" i="89" s="1"/>
  <c r="H12" i="89" s="1"/>
  <c r="C12" i="90" s="1"/>
  <c r="E12" i="90" s="1"/>
  <c r="H12" i="90" s="1"/>
  <c r="C12" i="91" s="1"/>
  <c r="E12" i="91" s="1"/>
  <c r="H12" i="91" s="1"/>
  <c r="C12" i="92" s="1"/>
  <c r="E12" i="92" s="1"/>
  <c r="H12" i="92" s="1"/>
  <c r="C12" i="93" s="1"/>
  <c r="E12" i="93" s="1"/>
  <c r="H12" i="93" s="1"/>
  <c r="C12" i="94" s="1"/>
  <c r="E12" i="94" s="1"/>
  <c r="H12" i="94" s="1"/>
  <c r="C12" i="95" s="1"/>
  <c r="E12" i="95" s="1"/>
  <c r="H12" i="95" s="1"/>
  <c r="C12" i="96" s="1"/>
  <c r="E12" i="96" s="1"/>
  <c r="H12" i="96" s="1"/>
  <c r="C160" i="80"/>
  <c r="E160" i="80" s="1"/>
  <c r="H160" i="80" s="1"/>
  <c r="C160" i="81" s="1"/>
  <c r="E160" i="81" s="1"/>
  <c r="H160" i="81" s="1"/>
  <c r="C160" i="82" s="1"/>
  <c r="E160" i="82" s="1"/>
  <c r="H160" i="82" s="1"/>
  <c r="C160" i="83" s="1"/>
  <c r="E160" i="83" s="1"/>
  <c r="H160" i="83" s="1"/>
  <c r="C160" i="84" s="1"/>
  <c r="E160" i="84" s="1"/>
  <c r="H160" i="84" s="1"/>
  <c r="C160" i="85" s="1"/>
  <c r="E160" i="85" s="1"/>
  <c r="H160" i="85" s="1"/>
  <c r="C160" i="86" s="1"/>
  <c r="E160" i="86" s="1"/>
  <c r="H160" i="86" s="1"/>
  <c r="C160" i="87" s="1"/>
  <c r="E160" i="87" s="1"/>
  <c r="H160" i="87" s="1"/>
  <c r="C160" i="88" s="1"/>
  <c r="E160" i="88" s="1"/>
  <c r="H160" i="88" s="1"/>
  <c r="C160" i="89" s="1"/>
  <c r="E160" i="89" s="1"/>
  <c r="H160" i="89" s="1"/>
  <c r="C160" i="90" s="1"/>
  <c r="E160" i="90" s="1"/>
  <c r="H160" i="90" s="1"/>
  <c r="C160" i="91" s="1"/>
  <c r="E160" i="91" s="1"/>
  <c r="H160" i="91" s="1"/>
  <c r="C160" i="92" s="1"/>
  <c r="E160" i="92" s="1"/>
  <c r="H160" i="92" s="1"/>
  <c r="C160" i="93" s="1"/>
  <c r="E160" i="93" s="1"/>
  <c r="H160" i="93" s="1"/>
  <c r="C160" i="94" s="1"/>
  <c r="E160" i="94" s="1"/>
  <c r="H160" i="94" s="1"/>
  <c r="C160" i="95" s="1"/>
  <c r="E160" i="95" s="1"/>
  <c r="H160" i="95" s="1"/>
  <c r="C160" i="96" s="1"/>
  <c r="E160" i="96" s="1"/>
  <c r="H160" i="96" s="1"/>
  <c r="C10" i="80"/>
  <c r="E10" i="80" s="1"/>
  <c r="H10" i="80" s="1"/>
  <c r="C10" i="81" s="1"/>
  <c r="E10" i="81" s="1"/>
  <c r="H10" i="81" s="1"/>
  <c r="C10" i="82" s="1"/>
  <c r="E10" i="82" s="1"/>
  <c r="H10" i="82" s="1"/>
  <c r="C10" i="83" s="1"/>
  <c r="E10" i="83" s="1"/>
  <c r="H10" i="83" s="1"/>
  <c r="C10" i="84" s="1"/>
  <c r="E10" i="84" s="1"/>
  <c r="H10" i="84" s="1"/>
  <c r="C10" i="85" s="1"/>
  <c r="E10" i="85" s="1"/>
  <c r="H10" i="85" s="1"/>
  <c r="C10" i="86" s="1"/>
  <c r="E10" i="86" s="1"/>
  <c r="H10" i="86" s="1"/>
  <c r="C10" i="87" s="1"/>
  <c r="E10" i="87" s="1"/>
  <c r="H10" i="87" s="1"/>
  <c r="C10" i="88" s="1"/>
  <c r="E10" i="88" s="1"/>
  <c r="H10" i="88" s="1"/>
  <c r="C10" i="89" s="1"/>
  <c r="E10" i="89" s="1"/>
  <c r="H10" i="89" s="1"/>
  <c r="C10" i="90" s="1"/>
  <c r="E10" i="90" s="1"/>
  <c r="H10" i="90" s="1"/>
  <c r="C10" i="91" s="1"/>
  <c r="E10" i="91" s="1"/>
  <c r="H10" i="91" s="1"/>
  <c r="C10" i="92" s="1"/>
  <c r="E10" i="92" s="1"/>
  <c r="H10" i="92" s="1"/>
  <c r="C10" i="93" s="1"/>
  <c r="E10" i="93" s="1"/>
  <c r="H10" i="93" s="1"/>
  <c r="C10" i="94" s="1"/>
  <c r="E10" i="94" s="1"/>
  <c r="H10" i="94" s="1"/>
  <c r="C10" i="95" s="1"/>
  <c r="E10" i="95" s="1"/>
  <c r="H10" i="95" s="1"/>
  <c r="C10" i="96" s="1"/>
  <c r="E10" i="96" s="1"/>
  <c r="H10" i="96" s="1"/>
  <c r="C119" i="80"/>
  <c r="E119" i="80" s="1"/>
  <c r="H119" i="80" s="1"/>
  <c r="C119" i="81" s="1"/>
  <c r="E119" i="81" s="1"/>
  <c r="H119" i="81" s="1"/>
  <c r="C119" i="82" s="1"/>
  <c r="E119" i="82" s="1"/>
  <c r="H119" i="82" s="1"/>
  <c r="C119" i="83" s="1"/>
  <c r="E119" i="83" s="1"/>
  <c r="H119" i="83" s="1"/>
  <c r="C119" i="84" s="1"/>
  <c r="E119" i="84" s="1"/>
  <c r="H119" i="84" s="1"/>
  <c r="C119" i="85" s="1"/>
  <c r="E119" i="85" s="1"/>
  <c r="H119" i="85" s="1"/>
  <c r="C119" i="86" s="1"/>
  <c r="E119" i="86" s="1"/>
  <c r="H119" i="86" s="1"/>
  <c r="C119" i="87" s="1"/>
  <c r="E119" i="87" s="1"/>
  <c r="H119" i="87" s="1"/>
  <c r="C119" i="88" s="1"/>
  <c r="E119" i="88" s="1"/>
  <c r="H119" i="88" s="1"/>
  <c r="C119" i="89" s="1"/>
  <c r="E119" i="89" s="1"/>
  <c r="H119" i="89" s="1"/>
  <c r="C119" i="90" s="1"/>
  <c r="E119" i="90" s="1"/>
  <c r="H119" i="90" s="1"/>
  <c r="C119" i="91" s="1"/>
  <c r="E119" i="91" s="1"/>
  <c r="H119" i="91" s="1"/>
  <c r="C119" i="92" s="1"/>
  <c r="E119" i="92" s="1"/>
  <c r="H119" i="92" s="1"/>
  <c r="C119" i="93" s="1"/>
  <c r="E119" i="93" s="1"/>
  <c r="H119" i="93" s="1"/>
  <c r="C119" i="94" s="1"/>
  <c r="E119" i="94" s="1"/>
  <c r="H119" i="94" s="1"/>
  <c r="C119" i="95" s="1"/>
  <c r="E119" i="95" s="1"/>
  <c r="H119" i="95" s="1"/>
  <c r="C119" i="96" s="1"/>
  <c r="E119" i="96" s="1"/>
  <c r="H119" i="96" s="1"/>
  <c r="C247" i="80"/>
  <c r="E247" i="80" s="1"/>
  <c r="H247" i="80" s="1"/>
  <c r="C247" i="81" s="1"/>
  <c r="E247" i="81" s="1"/>
  <c r="H247" i="81" s="1"/>
  <c r="C247" i="82" s="1"/>
  <c r="E247" i="82" s="1"/>
  <c r="H247" i="82" s="1"/>
  <c r="C247" i="83" s="1"/>
  <c r="E247" i="83" s="1"/>
  <c r="H247" i="83" s="1"/>
  <c r="C247" i="84" s="1"/>
  <c r="E247" i="84" s="1"/>
  <c r="H247" i="84" s="1"/>
  <c r="C247" i="85" s="1"/>
  <c r="E247" i="85" s="1"/>
  <c r="H247" i="85" s="1"/>
  <c r="C247" i="86" s="1"/>
  <c r="E247" i="86" s="1"/>
  <c r="H247" i="86" s="1"/>
  <c r="C247" i="87" s="1"/>
  <c r="E247" i="87" s="1"/>
  <c r="H247" i="87" s="1"/>
  <c r="C247" i="88" s="1"/>
  <c r="E247" i="88" s="1"/>
  <c r="H247" i="88" s="1"/>
  <c r="C247" i="89" s="1"/>
  <c r="E247" i="89" s="1"/>
  <c r="H247" i="89" s="1"/>
  <c r="C247" i="90" s="1"/>
  <c r="E247" i="90" s="1"/>
  <c r="H247" i="90" s="1"/>
  <c r="C247" i="91" s="1"/>
  <c r="E247" i="91" s="1"/>
  <c r="H247" i="91" s="1"/>
  <c r="C247" i="92" s="1"/>
  <c r="E247" i="92" s="1"/>
  <c r="H247" i="92" s="1"/>
  <c r="C247" i="93" s="1"/>
  <c r="E247" i="93" s="1"/>
  <c r="H247" i="93" s="1"/>
  <c r="C247" i="94" s="1"/>
  <c r="E247" i="94" s="1"/>
  <c r="H247" i="94" s="1"/>
  <c r="C247" i="95" s="1"/>
  <c r="E247" i="95" s="1"/>
  <c r="H247" i="95" s="1"/>
  <c r="C247" i="96" s="1"/>
  <c r="E247" i="96" s="1"/>
  <c r="H247" i="96" s="1"/>
  <c r="C157" i="80"/>
  <c r="E157" i="80" s="1"/>
  <c r="H157" i="80" s="1"/>
  <c r="C157" i="81" s="1"/>
  <c r="E157" i="81" s="1"/>
  <c r="H157" i="81" s="1"/>
  <c r="C157" i="82" s="1"/>
  <c r="E157" i="82" s="1"/>
  <c r="H157" i="82" s="1"/>
  <c r="C157" i="83" s="1"/>
  <c r="E157" i="83" s="1"/>
  <c r="H157" i="83" s="1"/>
  <c r="C157" i="84" s="1"/>
  <c r="E157" i="84" s="1"/>
  <c r="H157" i="84" s="1"/>
  <c r="C157" i="85" s="1"/>
  <c r="E157" i="85" s="1"/>
  <c r="H157" i="85" s="1"/>
  <c r="C157" i="86" s="1"/>
  <c r="E157" i="86" s="1"/>
  <c r="H157" i="86" s="1"/>
  <c r="C157" i="87" s="1"/>
  <c r="E157" i="87" s="1"/>
  <c r="H157" i="87" s="1"/>
  <c r="C157" i="88" s="1"/>
  <c r="E157" i="88" s="1"/>
  <c r="H157" i="88" s="1"/>
  <c r="C157" i="89" s="1"/>
  <c r="E157" i="89" s="1"/>
  <c r="H157" i="89" s="1"/>
  <c r="C157" i="90" s="1"/>
  <c r="E157" i="90" s="1"/>
  <c r="H157" i="90" s="1"/>
  <c r="C157" i="91" s="1"/>
  <c r="E157" i="91" s="1"/>
  <c r="H157" i="91" s="1"/>
  <c r="C157" i="92" s="1"/>
  <c r="E157" i="92" s="1"/>
  <c r="H157" i="92" s="1"/>
  <c r="C157" i="93" s="1"/>
  <c r="E157" i="93" s="1"/>
  <c r="H157" i="93" s="1"/>
  <c r="C157" i="94" s="1"/>
  <c r="E157" i="94" s="1"/>
  <c r="H157" i="94" s="1"/>
  <c r="C157" i="95" s="1"/>
  <c r="E157" i="95" s="1"/>
  <c r="H157" i="95" s="1"/>
  <c r="C157" i="96" s="1"/>
  <c r="E157" i="96" s="1"/>
  <c r="H157" i="96" s="1"/>
  <c r="C102" i="80"/>
  <c r="E102" i="80" s="1"/>
  <c r="H102" i="80" s="1"/>
  <c r="C102" i="81" s="1"/>
  <c r="E102" i="81" s="1"/>
  <c r="H102" i="81" s="1"/>
  <c r="C102" i="82" s="1"/>
  <c r="E102" i="82" s="1"/>
  <c r="H102" i="82" s="1"/>
  <c r="C102" i="83" s="1"/>
  <c r="E102" i="83" s="1"/>
  <c r="H102" i="83" s="1"/>
  <c r="C102" i="84" s="1"/>
  <c r="E102" i="84" s="1"/>
  <c r="H102" i="84" s="1"/>
  <c r="C102" i="85" s="1"/>
  <c r="E102" i="85" s="1"/>
  <c r="H102" i="85" s="1"/>
  <c r="C102" i="86" s="1"/>
  <c r="E102" i="86" s="1"/>
  <c r="H102" i="86" s="1"/>
  <c r="C102" i="87" s="1"/>
  <c r="E102" i="87" s="1"/>
  <c r="H102" i="87" s="1"/>
  <c r="C102" i="88" s="1"/>
  <c r="E102" i="88" s="1"/>
  <c r="H102" i="88" s="1"/>
  <c r="C102" i="89" s="1"/>
  <c r="E102" i="89" s="1"/>
  <c r="H102" i="89" s="1"/>
  <c r="C102" i="90" s="1"/>
  <c r="E102" i="90" s="1"/>
  <c r="H102" i="90" s="1"/>
  <c r="C102" i="91" s="1"/>
  <c r="E102" i="91" s="1"/>
  <c r="H102" i="91" s="1"/>
  <c r="C102" i="92" s="1"/>
  <c r="E102" i="92" s="1"/>
  <c r="H102" i="92" s="1"/>
  <c r="C102" i="93" s="1"/>
  <c r="E102" i="93" s="1"/>
  <c r="H102" i="93" s="1"/>
  <c r="C102" i="94" s="1"/>
  <c r="E102" i="94" s="1"/>
  <c r="H102" i="94" s="1"/>
  <c r="C102" i="95" s="1"/>
  <c r="E102" i="95" s="1"/>
  <c r="H102" i="95" s="1"/>
  <c r="C102" i="96" s="1"/>
  <c r="E102" i="96" s="1"/>
  <c r="H102" i="96" s="1"/>
  <c r="C165" i="80"/>
  <c r="E165" i="80" s="1"/>
  <c r="H165" i="80" s="1"/>
  <c r="C165" i="81" s="1"/>
  <c r="E165" i="81" s="1"/>
  <c r="H165" i="81" s="1"/>
  <c r="C165" i="82" s="1"/>
  <c r="E165" i="82" s="1"/>
  <c r="H165" i="82" s="1"/>
  <c r="C165" i="83" s="1"/>
  <c r="E165" i="83" s="1"/>
  <c r="H165" i="83" s="1"/>
  <c r="C165" i="84" s="1"/>
  <c r="E165" i="84" s="1"/>
  <c r="H165" i="84" s="1"/>
  <c r="C165" i="85" s="1"/>
  <c r="E165" i="85" s="1"/>
  <c r="H165" i="85" s="1"/>
  <c r="C165" i="86" s="1"/>
  <c r="E165" i="86" s="1"/>
  <c r="H165" i="86" s="1"/>
  <c r="C165" i="87" s="1"/>
  <c r="E165" i="87" s="1"/>
  <c r="H165" i="87" s="1"/>
  <c r="C165" i="88" s="1"/>
  <c r="E165" i="88" s="1"/>
  <c r="H165" i="88" s="1"/>
  <c r="C165" i="89" s="1"/>
  <c r="E165" i="89" s="1"/>
  <c r="H165" i="89" s="1"/>
  <c r="C165" i="90" s="1"/>
  <c r="E165" i="90" s="1"/>
  <c r="H165" i="90" s="1"/>
  <c r="C165" i="91" s="1"/>
  <c r="E165" i="91" s="1"/>
  <c r="H165" i="91" s="1"/>
  <c r="C165" i="92" s="1"/>
  <c r="E165" i="92" s="1"/>
  <c r="H165" i="92" s="1"/>
  <c r="C165" i="93" s="1"/>
  <c r="E165" i="93" s="1"/>
  <c r="H165" i="93" s="1"/>
  <c r="C165" i="94" s="1"/>
  <c r="E165" i="94" s="1"/>
  <c r="H165" i="94" s="1"/>
  <c r="C165" i="95" s="1"/>
  <c r="E165" i="95" s="1"/>
  <c r="H165" i="95" s="1"/>
  <c r="C165" i="96" s="1"/>
  <c r="E165" i="96" s="1"/>
  <c r="H165" i="96" s="1"/>
  <c r="C145" i="80"/>
  <c r="E145" i="80" s="1"/>
  <c r="H145" i="80" s="1"/>
  <c r="C145" i="81" s="1"/>
  <c r="E145" i="81" s="1"/>
  <c r="H145" i="81" s="1"/>
  <c r="C145" i="82" s="1"/>
  <c r="E145" i="82" s="1"/>
  <c r="H145" i="82" s="1"/>
  <c r="C145" i="83" s="1"/>
  <c r="E145" i="83" s="1"/>
  <c r="H145" i="83" s="1"/>
  <c r="C145" i="84" s="1"/>
  <c r="E145" i="84" s="1"/>
  <c r="H145" i="84" s="1"/>
  <c r="C145" i="85" s="1"/>
  <c r="E145" i="85" s="1"/>
  <c r="H145" i="85" s="1"/>
  <c r="C145" i="86" s="1"/>
  <c r="E145" i="86" s="1"/>
  <c r="H145" i="86" s="1"/>
  <c r="C145" i="87" s="1"/>
  <c r="E145" i="87" s="1"/>
  <c r="H145" i="87" s="1"/>
  <c r="C145" i="88" s="1"/>
  <c r="E145" i="88" s="1"/>
  <c r="H145" i="88" s="1"/>
  <c r="C145" i="89" s="1"/>
  <c r="E145" i="89" s="1"/>
  <c r="H145" i="89" s="1"/>
  <c r="C145" i="90" s="1"/>
  <c r="E145" i="90" s="1"/>
  <c r="H145" i="90" s="1"/>
  <c r="C145" i="91" s="1"/>
  <c r="E145" i="91" s="1"/>
  <c r="H145" i="91" s="1"/>
  <c r="C145" i="92" s="1"/>
  <c r="E145" i="92" s="1"/>
  <c r="H145" i="92" s="1"/>
  <c r="C145" i="93" s="1"/>
  <c r="E145" i="93" s="1"/>
  <c r="H145" i="93" s="1"/>
  <c r="C145" i="94" s="1"/>
  <c r="E145" i="94" s="1"/>
  <c r="H145" i="94" s="1"/>
  <c r="C145" i="95" s="1"/>
  <c r="E145" i="95" s="1"/>
  <c r="H145" i="95" s="1"/>
  <c r="C145" i="96" s="1"/>
  <c r="E145" i="96" s="1"/>
  <c r="H145" i="96" s="1"/>
  <c r="C167" i="80"/>
  <c r="E167" i="80" s="1"/>
  <c r="H167" i="80" s="1"/>
  <c r="C167" i="81" s="1"/>
  <c r="E167" i="81" s="1"/>
  <c r="H167" i="81" s="1"/>
  <c r="C167" i="82" s="1"/>
  <c r="E167" i="82" s="1"/>
  <c r="H167" i="82" s="1"/>
  <c r="C167" i="83" s="1"/>
  <c r="E167" i="83" s="1"/>
  <c r="H167" i="83" s="1"/>
  <c r="C167" i="84" s="1"/>
  <c r="E167" i="84" s="1"/>
  <c r="H167" i="84" s="1"/>
  <c r="C167" i="85" s="1"/>
  <c r="E167" i="85" s="1"/>
  <c r="H167" i="85" s="1"/>
  <c r="C167" i="86" s="1"/>
  <c r="E167" i="86" s="1"/>
  <c r="H167" i="86" s="1"/>
  <c r="C167" i="87" s="1"/>
  <c r="E167" i="87" s="1"/>
  <c r="H167" i="87" s="1"/>
  <c r="C167" i="88" s="1"/>
  <c r="E167" i="88" s="1"/>
  <c r="H167" i="88" s="1"/>
  <c r="C167" i="89" s="1"/>
  <c r="E167" i="89" s="1"/>
  <c r="H167" i="89" s="1"/>
  <c r="C167" i="90" s="1"/>
  <c r="E167" i="90" s="1"/>
  <c r="H167" i="90" s="1"/>
  <c r="C167" i="91" s="1"/>
  <c r="E167" i="91" s="1"/>
  <c r="H167" i="91" s="1"/>
  <c r="C167" i="92" s="1"/>
  <c r="E167" i="92" s="1"/>
  <c r="H167" i="92" s="1"/>
  <c r="C167" i="93" s="1"/>
  <c r="E167" i="93" s="1"/>
  <c r="H167" i="93" s="1"/>
  <c r="C167" i="94" s="1"/>
  <c r="E167" i="94" s="1"/>
  <c r="H167" i="94" s="1"/>
  <c r="C167" i="95" s="1"/>
  <c r="E167" i="95" s="1"/>
  <c r="H167" i="95" s="1"/>
  <c r="C167" i="96" s="1"/>
  <c r="E167" i="96" s="1"/>
  <c r="H167" i="96" s="1"/>
  <c r="C93" i="80"/>
  <c r="E93" i="80" s="1"/>
  <c r="H93" i="80" s="1"/>
  <c r="C93" i="81" s="1"/>
  <c r="E93" i="81" s="1"/>
  <c r="H93" i="81" s="1"/>
  <c r="C93" i="82" s="1"/>
  <c r="E93" i="82" s="1"/>
  <c r="H93" i="82" s="1"/>
  <c r="C93" i="83" s="1"/>
  <c r="E93" i="83" s="1"/>
  <c r="H93" i="83" s="1"/>
  <c r="C93" i="84" s="1"/>
  <c r="E93" i="84" s="1"/>
  <c r="H93" i="84" s="1"/>
  <c r="C93" i="85" s="1"/>
  <c r="E93" i="85" s="1"/>
  <c r="H93" i="85" s="1"/>
  <c r="C93" i="86" s="1"/>
  <c r="E93" i="86" s="1"/>
  <c r="H93" i="86" s="1"/>
  <c r="C93" i="87" s="1"/>
  <c r="E93" i="87" s="1"/>
  <c r="H93" i="87" s="1"/>
  <c r="C93" i="88" s="1"/>
  <c r="E93" i="88" s="1"/>
  <c r="H93" i="88" s="1"/>
  <c r="C93" i="89" s="1"/>
  <c r="E93" i="89" s="1"/>
  <c r="H93" i="89" s="1"/>
  <c r="C93" i="90" s="1"/>
  <c r="E93" i="90" s="1"/>
  <c r="H93" i="90" s="1"/>
  <c r="C93" i="91" s="1"/>
  <c r="E93" i="91" s="1"/>
  <c r="H93" i="91" s="1"/>
  <c r="C93" i="92" s="1"/>
  <c r="E93" i="92" s="1"/>
  <c r="H93" i="92" s="1"/>
  <c r="C93" i="93" s="1"/>
  <c r="E93" i="93" s="1"/>
  <c r="H93" i="93" s="1"/>
  <c r="C93" i="94" s="1"/>
  <c r="E93" i="94" s="1"/>
  <c r="H93" i="94" s="1"/>
  <c r="C93" i="95" s="1"/>
  <c r="E93" i="95" s="1"/>
  <c r="H93" i="95" s="1"/>
  <c r="C93" i="96" s="1"/>
  <c r="E93" i="96" s="1"/>
  <c r="H93" i="96" s="1"/>
  <c r="C88" i="80"/>
  <c r="E88" i="80" s="1"/>
  <c r="H88" i="80" s="1"/>
  <c r="C88" i="81" s="1"/>
  <c r="E88" i="81" s="1"/>
  <c r="H88" i="81" s="1"/>
  <c r="C88" i="82" s="1"/>
  <c r="E88" i="82" s="1"/>
  <c r="H88" i="82" s="1"/>
  <c r="C88" i="83" s="1"/>
  <c r="E88" i="83" s="1"/>
  <c r="H88" i="83" s="1"/>
  <c r="C88" i="84" s="1"/>
  <c r="E88" i="84" s="1"/>
  <c r="H88" i="84" s="1"/>
  <c r="C88" i="85" s="1"/>
  <c r="E88" i="85" s="1"/>
  <c r="H88" i="85" s="1"/>
  <c r="C88" i="86" s="1"/>
  <c r="E88" i="86" s="1"/>
  <c r="H88" i="86" s="1"/>
  <c r="C88" i="87" s="1"/>
  <c r="E88" i="87" s="1"/>
  <c r="H88" i="87" s="1"/>
  <c r="C88" i="88" s="1"/>
  <c r="E88" i="88" s="1"/>
  <c r="H88" i="88" s="1"/>
  <c r="C88" i="89" s="1"/>
  <c r="E88" i="89" s="1"/>
  <c r="H88" i="89" s="1"/>
  <c r="C88" i="90" s="1"/>
  <c r="E88" i="90" s="1"/>
  <c r="H88" i="90" s="1"/>
  <c r="C88" i="91" s="1"/>
  <c r="E88" i="91" s="1"/>
  <c r="H88" i="91" s="1"/>
  <c r="C88" i="92" s="1"/>
  <c r="E88" i="92" s="1"/>
  <c r="H88" i="92" s="1"/>
  <c r="C88" i="93" s="1"/>
  <c r="E88" i="93" s="1"/>
  <c r="H88" i="93" s="1"/>
  <c r="C88" i="94" s="1"/>
  <c r="E88" i="94" s="1"/>
  <c r="H88" i="94" s="1"/>
  <c r="C88" i="95" s="1"/>
  <c r="E88" i="95" s="1"/>
  <c r="H88" i="95" s="1"/>
  <c r="C88" i="96" s="1"/>
  <c r="E88" i="96" s="1"/>
  <c r="H88" i="96" s="1"/>
  <c r="C120" i="80"/>
  <c r="E120" i="80" s="1"/>
  <c r="H120" i="80" s="1"/>
  <c r="C120" i="81" s="1"/>
  <c r="E120" i="81" s="1"/>
  <c r="H120" i="81" s="1"/>
  <c r="C120" i="82" s="1"/>
  <c r="E120" i="82" s="1"/>
  <c r="H120" i="82" s="1"/>
  <c r="C120" i="83" s="1"/>
  <c r="E120" i="83" s="1"/>
  <c r="H120" i="83" s="1"/>
  <c r="C120" i="84" s="1"/>
  <c r="E120" i="84" s="1"/>
  <c r="H120" i="84" s="1"/>
  <c r="C120" i="85" s="1"/>
  <c r="E120" i="85" s="1"/>
  <c r="H120" i="85" s="1"/>
  <c r="C120" i="86" s="1"/>
  <c r="E120" i="86" s="1"/>
  <c r="H120" i="86" s="1"/>
  <c r="C120" i="87" s="1"/>
  <c r="E120" i="87" s="1"/>
  <c r="H120" i="87" s="1"/>
  <c r="C120" i="88" s="1"/>
  <c r="E120" i="88" s="1"/>
  <c r="H120" i="88" s="1"/>
  <c r="C120" i="89" s="1"/>
  <c r="E120" i="89" s="1"/>
  <c r="H120" i="89" s="1"/>
  <c r="C120" i="90" s="1"/>
  <c r="E120" i="90" s="1"/>
  <c r="H120" i="90" s="1"/>
  <c r="C120" i="91" s="1"/>
  <c r="E120" i="91" s="1"/>
  <c r="H120" i="91" s="1"/>
  <c r="C120" i="92" s="1"/>
  <c r="E120" i="92" s="1"/>
  <c r="H120" i="92" s="1"/>
  <c r="C120" i="93" s="1"/>
  <c r="E120" i="93" s="1"/>
  <c r="H120" i="93" s="1"/>
  <c r="C120" i="94" s="1"/>
  <c r="E120" i="94" s="1"/>
  <c r="H120" i="94" s="1"/>
  <c r="C120" i="95" s="1"/>
  <c r="E120" i="95" s="1"/>
  <c r="H120" i="95" s="1"/>
  <c r="C120" i="96" s="1"/>
  <c r="E120" i="96" s="1"/>
  <c r="H120" i="96" s="1"/>
  <c r="C172" i="80"/>
  <c r="E172" i="80" s="1"/>
  <c r="H172" i="80" s="1"/>
  <c r="C172" i="81" s="1"/>
  <c r="E172" i="81" s="1"/>
  <c r="H172" i="81" s="1"/>
  <c r="C172" i="82" s="1"/>
  <c r="E172" i="82" s="1"/>
  <c r="H172" i="82" s="1"/>
  <c r="C172" i="83" s="1"/>
  <c r="E172" i="83" s="1"/>
  <c r="H172" i="83" s="1"/>
  <c r="C172" i="84" s="1"/>
  <c r="E172" i="84" s="1"/>
  <c r="H172" i="84" s="1"/>
  <c r="C172" i="85" s="1"/>
  <c r="E172" i="85" s="1"/>
  <c r="H172" i="85" s="1"/>
  <c r="C172" i="86" s="1"/>
  <c r="E172" i="86" s="1"/>
  <c r="H172" i="86" s="1"/>
  <c r="C172" i="87" s="1"/>
  <c r="E172" i="87" s="1"/>
  <c r="H172" i="87" s="1"/>
  <c r="C172" i="88" s="1"/>
  <c r="E172" i="88" s="1"/>
  <c r="H172" i="88" s="1"/>
  <c r="C172" i="89" s="1"/>
  <c r="E172" i="89" s="1"/>
  <c r="H172" i="89" s="1"/>
  <c r="C172" i="90" s="1"/>
  <c r="E172" i="90" s="1"/>
  <c r="H172" i="90" s="1"/>
  <c r="C172" i="91" s="1"/>
  <c r="E172" i="91" s="1"/>
  <c r="H172" i="91" s="1"/>
  <c r="C172" i="92" s="1"/>
  <c r="E172" i="92" s="1"/>
  <c r="H172" i="92" s="1"/>
  <c r="C172" i="93" s="1"/>
  <c r="E172" i="93" s="1"/>
  <c r="H172" i="93" s="1"/>
  <c r="C172" i="94" s="1"/>
  <c r="E172" i="94" s="1"/>
  <c r="H172" i="94" s="1"/>
  <c r="C172" i="95" s="1"/>
  <c r="E172" i="95" s="1"/>
  <c r="H172" i="95" s="1"/>
  <c r="C172" i="96" s="1"/>
  <c r="E172" i="96" s="1"/>
  <c r="H172" i="96" s="1"/>
  <c r="C105" i="80"/>
  <c r="E105" i="80" s="1"/>
  <c r="H105" i="80" s="1"/>
  <c r="C105" i="81" s="1"/>
  <c r="E105" i="81" s="1"/>
  <c r="H105" i="81" s="1"/>
  <c r="C105" i="82" s="1"/>
  <c r="E105" i="82" s="1"/>
  <c r="H105" i="82" s="1"/>
  <c r="C105" i="83" s="1"/>
  <c r="E105" i="83" s="1"/>
  <c r="H105" i="83" s="1"/>
  <c r="C105" i="84" s="1"/>
  <c r="E105" i="84" s="1"/>
  <c r="H105" i="84" s="1"/>
  <c r="C105" i="85" s="1"/>
  <c r="E105" i="85" s="1"/>
  <c r="H105" i="85" s="1"/>
  <c r="C105" i="86" s="1"/>
  <c r="E105" i="86" s="1"/>
  <c r="H105" i="86" s="1"/>
  <c r="C105" i="87" s="1"/>
  <c r="E105" i="87" s="1"/>
  <c r="H105" i="87" s="1"/>
  <c r="C105" i="88" s="1"/>
  <c r="E105" i="88" s="1"/>
  <c r="H105" i="88" s="1"/>
  <c r="C105" i="89" s="1"/>
  <c r="E105" i="89" s="1"/>
  <c r="H105" i="89" s="1"/>
  <c r="C105" i="90" s="1"/>
  <c r="E105" i="90" s="1"/>
  <c r="H105" i="90" s="1"/>
  <c r="C105" i="91" s="1"/>
  <c r="E105" i="91" s="1"/>
  <c r="H105" i="91" s="1"/>
  <c r="C105" i="92" s="1"/>
  <c r="E105" i="92" s="1"/>
  <c r="H105" i="92" s="1"/>
  <c r="C105" i="93" s="1"/>
  <c r="E105" i="93" s="1"/>
  <c r="H105" i="93" s="1"/>
  <c r="C105" i="94" s="1"/>
  <c r="E105" i="94" s="1"/>
  <c r="H105" i="94" s="1"/>
  <c r="C105" i="95" s="1"/>
  <c r="E105" i="95" s="1"/>
  <c r="H105" i="95" s="1"/>
  <c r="C105" i="96" s="1"/>
  <c r="E105" i="96" s="1"/>
  <c r="H105" i="96" s="1"/>
  <c r="C128" i="80"/>
  <c r="E128" i="80" s="1"/>
  <c r="H128" i="80" s="1"/>
  <c r="C128" i="81" s="1"/>
  <c r="E128" i="81" s="1"/>
  <c r="H128" i="81" s="1"/>
  <c r="C128" i="82" s="1"/>
  <c r="E128" i="82" s="1"/>
  <c r="H128" i="82" s="1"/>
  <c r="C128" i="83" s="1"/>
  <c r="E128" i="83" s="1"/>
  <c r="H128" i="83" s="1"/>
  <c r="C128" i="84" s="1"/>
  <c r="E128" i="84" s="1"/>
  <c r="H128" i="84" s="1"/>
  <c r="C128" i="85" s="1"/>
  <c r="E128" i="85" s="1"/>
  <c r="H128" i="85" s="1"/>
  <c r="C128" i="86" s="1"/>
  <c r="E128" i="86" s="1"/>
  <c r="H128" i="86" s="1"/>
  <c r="C128" i="87" s="1"/>
  <c r="E128" i="87" s="1"/>
  <c r="H128" i="87" s="1"/>
  <c r="C128" i="88" s="1"/>
  <c r="E128" i="88" s="1"/>
  <c r="H128" i="88" s="1"/>
  <c r="C128" i="89" s="1"/>
  <c r="E128" i="89" s="1"/>
  <c r="H128" i="89" s="1"/>
  <c r="C128" i="90" s="1"/>
  <c r="E128" i="90" s="1"/>
  <c r="H128" i="90" s="1"/>
  <c r="C128" i="91" s="1"/>
  <c r="E128" i="91" s="1"/>
  <c r="H128" i="91" s="1"/>
  <c r="C128" i="92" s="1"/>
  <c r="E128" i="92" s="1"/>
  <c r="H128" i="92" s="1"/>
  <c r="C128" i="93" s="1"/>
  <c r="E128" i="93" s="1"/>
  <c r="H128" i="93" s="1"/>
  <c r="C128" i="94" s="1"/>
  <c r="E128" i="94" s="1"/>
  <c r="H128" i="94" s="1"/>
  <c r="C128" i="95" s="1"/>
  <c r="E128" i="95" s="1"/>
  <c r="H128" i="95" s="1"/>
  <c r="C128" i="96" s="1"/>
  <c r="E128" i="96" s="1"/>
  <c r="H128" i="96" s="1"/>
  <c r="C103" i="80"/>
  <c r="E103" i="80" s="1"/>
  <c r="H103" i="80" s="1"/>
  <c r="C103" i="81" s="1"/>
  <c r="E103" i="81" s="1"/>
  <c r="H103" i="81" s="1"/>
  <c r="C103" i="82" s="1"/>
  <c r="E103" i="82" s="1"/>
  <c r="H103" i="82" s="1"/>
  <c r="C103" i="83" s="1"/>
  <c r="E103" i="83" s="1"/>
  <c r="H103" i="83" s="1"/>
  <c r="C103" i="84" s="1"/>
  <c r="E103" i="84" s="1"/>
  <c r="H103" i="84" s="1"/>
  <c r="C103" i="85" s="1"/>
  <c r="E103" i="85" s="1"/>
  <c r="H103" i="85" s="1"/>
  <c r="C103" i="86" s="1"/>
  <c r="E103" i="86" s="1"/>
  <c r="H103" i="86" s="1"/>
  <c r="C103" i="87" s="1"/>
  <c r="E103" i="87" s="1"/>
  <c r="H103" i="87" s="1"/>
  <c r="C103" i="88" s="1"/>
  <c r="E103" i="88" s="1"/>
  <c r="H103" i="88" s="1"/>
  <c r="C103" i="89" s="1"/>
  <c r="E103" i="89" s="1"/>
  <c r="H103" i="89" s="1"/>
  <c r="C103" i="90" s="1"/>
  <c r="E103" i="90" s="1"/>
  <c r="H103" i="90" s="1"/>
  <c r="C103" i="91" s="1"/>
  <c r="E103" i="91" s="1"/>
  <c r="H103" i="91" s="1"/>
  <c r="C103" i="92" s="1"/>
  <c r="E103" i="92" s="1"/>
  <c r="H103" i="92" s="1"/>
  <c r="C103" i="93" s="1"/>
  <c r="E103" i="93" s="1"/>
  <c r="H103" i="93" s="1"/>
  <c r="C103" i="94" s="1"/>
  <c r="E103" i="94" s="1"/>
  <c r="H103" i="94" s="1"/>
  <c r="C103" i="95" s="1"/>
  <c r="E103" i="95" s="1"/>
  <c r="H103" i="95" s="1"/>
  <c r="C103" i="96" s="1"/>
  <c r="E103" i="96" s="1"/>
  <c r="H103" i="96" s="1"/>
  <c r="C193" i="80"/>
  <c r="E193" i="80" s="1"/>
  <c r="H193" i="80" s="1"/>
  <c r="C193" i="81" s="1"/>
  <c r="E193" i="81" s="1"/>
  <c r="H193" i="81" s="1"/>
  <c r="C193" i="82" s="1"/>
  <c r="E193" i="82" s="1"/>
  <c r="H193" i="82" s="1"/>
  <c r="C193" i="83" s="1"/>
  <c r="E193" i="83" s="1"/>
  <c r="H193" i="83" s="1"/>
  <c r="C193" i="84" s="1"/>
  <c r="E193" i="84" s="1"/>
  <c r="H193" i="84" s="1"/>
  <c r="C193" i="85" s="1"/>
  <c r="E193" i="85" s="1"/>
  <c r="H193" i="85" s="1"/>
  <c r="C193" i="86" s="1"/>
  <c r="E193" i="86" s="1"/>
  <c r="H193" i="86" s="1"/>
  <c r="C193" i="87" s="1"/>
  <c r="E193" i="87" s="1"/>
  <c r="H193" i="87" s="1"/>
  <c r="C193" i="88" s="1"/>
  <c r="E193" i="88" s="1"/>
  <c r="H193" i="88" s="1"/>
  <c r="C193" i="89" s="1"/>
  <c r="E193" i="89" s="1"/>
  <c r="H193" i="89" s="1"/>
  <c r="C193" i="90" s="1"/>
  <c r="E193" i="90" s="1"/>
  <c r="H193" i="90" s="1"/>
  <c r="C193" i="91" s="1"/>
  <c r="E193" i="91" s="1"/>
  <c r="H193" i="91" s="1"/>
  <c r="C193" i="92" s="1"/>
  <c r="E193" i="92" s="1"/>
  <c r="H193" i="92" s="1"/>
  <c r="C193" i="93" s="1"/>
  <c r="E193" i="93" s="1"/>
  <c r="H193" i="93" s="1"/>
  <c r="C193" i="94" s="1"/>
  <c r="E193" i="94" s="1"/>
  <c r="H193" i="94" s="1"/>
  <c r="C193" i="95" s="1"/>
  <c r="E193" i="95" s="1"/>
  <c r="H193" i="95" s="1"/>
  <c r="C193" i="96" s="1"/>
  <c r="E193" i="96" s="1"/>
  <c r="H193" i="96" s="1"/>
  <c r="C250" i="80"/>
  <c r="E250" i="80" s="1"/>
  <c r="H250" i="80" s="1"/>
  <c r="C250" i="81" s="1"/>
  <c r="E250" i="81" s="1"/>
  <c r="H250" i="81" s="1"/>
  <c r="C250" i="82" s="1"/>
  <c r="E250" i="82" s="1"/>
  <c r="H250" i="82" s="1"/>
  <c r="C250" i="83" s="1"/>
  <c r="E250" i="83" s="1"/>
  <c r="H250" i="83" s="1"/>
  <c r="C250" i="84" s="1"/>
  <c r="E250" i="84" s="1"/>
  <c r="H250" i="84" s="1"/>
  <c r="C250" i="85" s="1"/>
  <c r="E250" i="85" s="1"/>
  <c r="H250" i="85" s="1"/>
  <c r="C250" i="86" s="1"/>
  <c r="E250" i="86" s="1"/>
  <c r="H250" i="86" s="1"/>
  <c r="C250" i="87" s="1"/>
  <c r="E250" i="87" s="1"/>
  <c r="H250" i="87" s="1"/>
  <c r="C250" i="88" s="1"/>
  <c r="E250" i="88" s="1"/>
  <c r="H250" i="88" s="1"/>
  <c r="C250" i="89" s="1"/>
  <c r="E250" i="89" s="1"/>
  <c r="H250" i="89" s="1"/>
  <c r="C250" i="90" s="1"/>
  <c r="E250" i="90" s="1"/>
  <c r="H250" i="90" s="1"/>
  <c r="C250" i="91" s="1"/>
  <c r="E250" i="91" s="1"/>
  <c r="H250" i="91" s="1"/>
  <c r="C250" i="92" s="1"/>
  <c r="E250" i="92" s="1"/>
  <c r="H250" i="92" s="1"/>
  <c r="C250" i="93" s="1"/>
  <c r="E250" i="93" s="1"/>
  <c r="H250" i="93" s="1"/>
  <c r="C250" i="94" s="1"/>
  <c r="E250" i="94" s="1"/>
  <c r="H250" i="94" s="1"/>
  <c r="C250" i="95" s="1"/>
  <c r="E250" i="95" s="1"/>
  <c r="H250" i="95" s="1"/>
  <c r="C250" i="96" s="1"/>
  <c r="E250" i="96" s="1"/>
  <c r="H250" i="96" s="1"/>
  <c r="C173" i="80"/>
  <c r="E173" i="80" s="1"/>
  <c r="H173" i="80" s="1"/>
  <c r="C173" i="81" s="1"/>
  <c r="E173" i="81" s="1"/>
  <c r="H173" i="81" s="1"/>
  <c r="C173" i="82" s="1"/>
  <c r="E173" i="82" s="1"/>
  <c r="H173" i="82" s="1"/>
  <c r="C173" i="83" s="1"/>
  <c r="E173" i="83" s="1"/>
  <c r="H173" i="83" s="1"/>
  <c r="C173" i="84" s="1"/>
  <c r="E173" i="84" s="1"/>
  <c r="H173" i="84" s="1"/>
  <c r="C173" i="85" s="1"/>
  <c r="E173" i="85" s="1"/>
  <c r="H173" i="85" s="1"/>
  <c r="C173" i="86" s="1"/>
  <c r="E173" i="86" s="1"/>
  <c r="H173" i="86" s="1"/>
  <c r="C173" i="87" s="1"/>
  <c r="E173" i="87" s="1"/>
  <c r="H173" i="87" s="1"/>
  <c r="C173" i="88" s="1"/>
  <c r="E173" i="88" s="1"/>
  <c r="H173" i="88" s="1"/>
  <c r="C173" i="89" s="1"/>
  <c r="E173" i="89" s="1"/>
  <c r="H173" i="89" s="1"/>
  <c r="C173" i="90" s="1"/>
  <c r="E173" i="90" s="1"/>
  <c r="H173" i="90" s="1"/>
  <c r="C173" i="91" s="1"/>
  <c r="E173" i="91" s="1"/>
  <c r="H173" i="91" s="1"/>
  <c r="C173" i="92" s="1"/>
  <c r="E173" i="92" s="1"/>
  <c r="H173" i="92" s="1"/>
  <c r="C173" i="93" s="1"/>
  <c r="E173" i="93" s="1"/>
  <c r="H173" i="93" s="1"/>
  <c r="C173" i="94" s="1"/>
  <c r="E173" i="94" s="1"/>
  <c r="H173" i="94" s="1"/>
  <c r="C173" i="95" s="1"/>
  <c r="E173" i="95" s="1"/>
  <c r="H173" i="95" s="1"/>
  <c r="C173" i="96" s="1"/>
  <c r="E173" i="96" s="1"/>
  <c r="H173" i="96" s="1"/>
  <c r="C104" i="80"/>
  <c r="E104" i="80" s="1"/>
  <c r="H104" i="80" s="1"/>
  <c r="C104" i="81" s="1"/>
  <c r="E104" i="81" s="1"/>
  <c r="H104" i="81" s="1"/>
  <c r="C104" i="82" s="1"/>
  <c r="E104" i="82" s="1"/>
  <c r="H104" i="82" s="1"/>
  <c r="C104" i="83" s="1"/>
  <c r="E104" i="83" s="1"/>
  <c r="H104" i="83" s="1"/>
  <c r="C104" i="84" s="1"/>
  <c r="E104" i="84" s="1"/>
  <c r="H104" i="84" s="1"/>
  <c r="C104" i="85" s="1"/>
  <c r="E104" i="85" s="1"/>
  <c r="H104" i="85" s="1"/>
  <c r="C104" i="86" s="1"/>
  <c r="E104" i="86" s="1"/>
  <c r="H104" i="86" s="1"/>
  <c r="C104" i="87" s="1"/>
  <c r="E104" i="87" s="1"/>
  <c r="H104" i="87" s="1"/>
  <c r="C104" i="88" s="1"/>
  <c r="E104" i="88" s="1"/>
  <c r="H104" i="88" s="1"/>
  <c r="C104" i="89" s="1"/>
  <c r="E104" i="89" s="1"/>
  <c r="H104" i="89" s="1"/>
  <c r="C104" i="90" s="1"/>
  <c r="E104" i="90" s="1"/>
  <c r="H104" i="90" s="1"/>
  <c r="C104" i="91" s="1"/>
  <c r="E104" i="91" s="1"/>
  <c r="H104" i="91" s="1"/>
  <c r="C104" i="92" s="1"/>
  <c r="E104" i="92" s="1"/>
  <c r="H104" i="92" s="1"/>
  <c r="C104" i="93" s="1"/>
  <c r="E104" i="93" s="1"/>
  <c r="H104" i="93" s="1"/>
  <c r="C104" i="94" s="1"/>
  <c r="E104" i="94" s="1"/>
  <c r="H104" i="94" s="1"/>
  <c r="C104" i="95" s="1"/>
  <c r="E104" i="95" s="1"/>
  <c r="H104" i="95" s="1"/>
  <c r="C104" i="96" s="1"/>
  <c r="E104" i="96" s="1"/>
  <c r="H104" i="96" s="1"/>
  <c r="C169" i="80"/>
  <c r="E169" i="80" s="1"/>
  <c r="H169" i="80" s="1"/>
  <c r="C169" i="81" s="1"/>
  <c r="E169" i="81" s="1"/>
  <c r="H169" i="81" s="1"/>
  <c r="C169" i="82" s="1"/>
  <c r="E169" i="82" s="1"/>
  <c r="H169" i="82" s="1"/>
  <c r="C169" i="83" s="1"/>
  <c r="E169" i="83" s="1"/>
  <c r="H169" i="83" s="1"/>
  <c r="C169" i="84" s="1"/>
  <c r="E169" i="84" s="1"/>
  <c r="H169" i="84" s="1"/>
  <c r="C169" i="85" s="1"/>
  <c r="E169" i="85" s="1"/>
  <c r="H169" i="85" s="1"/>
  <c r="C169" i="86" s="1"/>
  <c r="E169" i="86" s="1"/>
  <c r="H169" i="86" s="1"/>
  <c r="C169" i="87" s="1"/>
  <c r="E169" i="87" s="1"/>
  <c r="H169" i="87" s="1"/>
  <c r="C169" i="88" s="1"/>
  <c r="E169" i="88" s="1"/>
  <c r="H169" i="88" s="1"/>
  <c r="C169" i="89" s="1"/>
  <c r="E169" i="89" s="1"/>
  <c r="H169" i="89" s="1"/>
  <c r="C169" i="90" s="1"/>
  <c r="E169" i="90" s="1"/>
  <c r="H169" i="90" s="1"/>
  <c r="C169" i="91" s="1"/>
  <c r="E169" i="91" s="1"/>
  <c r="H169" i="91" s="1"/>
  <c r="C169" i="92" s="1"/>
  <c r="E169" i="92" s="1"/>
  <c r="H169" i="92" s="1"/>
  <c r="C169" i="93" s="1"/>
  <c r="E169" i="93" s="1"/>
  <c r="H169" i="93" s="1"/>
  <c r="C169" i="94" s="1"/>
  <c r="E169" i="94" s="1"/>
  <c r="H169" i="94" s="1"/>
  <c r="C169" i="95" s="1"/>
  <c r="E169" i="95" s="1"/>
  <c r="H169" i="95" s="1"/>
  <c r="C169" i="96" s="1"/>
  <c r="E169" i="96" s="1"/>
  <c r="H169" i="96" s="1"/>
  <c r="C123" i="80"/>
  <c r="E123" i="80" s="1"/>
  <c r="H123" i="80" s="1"/>
  <c r="C123" i="81" s="1"/>
  <c r="E123" i="81" s="1"/>
  <c r="H123" i="81" s="1"/>
  <c r="C123" i="82" s="1"/>
  <c r="E123" i="82" s="1"/>
  <c r="H123" i="82" s="1"/>
  <c r="C123" i="83" s="1"/>
  <c r="E123" i="83" s="1"/>
  <c r="H123" i="83" s="1"/>
  <c r="C123" i="84" s="1"/>
  <c r="E123" i="84" s="1"/>
  <c r="H123" i="84" s="1"/>
  <c r="C123" i="85" s="1"/>
  <c r="E123" i="85" s="1"/>
  <c r="H123" i="85" s="1"/>
  <c r="C123" i="86" s="1"/>
  <c r="E123" i="86" s="1"/>
  <c r="H123" i="86" s="1"/>
  <c r="C123" i="87" s="1"/>
  <c r="E123" i="87" s="1"/>
  <c r="H123" i="87" s="1"/>
  <c r="C123" i="88" s="1"/>
  <c r="E123" i="88" s="1"/>
  <c r="H123" i="88" s="1"/>
  <c r="C123" i="89" s="1"/>
  <c r="E123" i="89" s="1"/>
  <c r="H123" i="89" s="1"/>
  <c r="C123" i="90" s="1"/>
  <c r="E123" i="90" s="1"/>
  <c r="H123" i="90" s="1"/>
  <c r="C123" i="91" s="1"/>
  <c r="E123" i="91" s="1"/>
  <c r="H123" i="91" s="1"/>
  <c r="C123" i="92" s="1"/>
  <c r="E123" i="92" s="1"/>
  <c r="H123" i="92" s="1"/>
  <c r="C123" i="93" s="1"/>
  <c r="E123" i="93" s="1"/>
  <c r="H123" i="93" s="1"/>
  <c r="C123" i="94" s="1"/>
  <c r="E123" i="94" s="1"/>
  <c r="H123" i="94" s="1"/>
  <c r="C123" i="95" s="1"/>
  <c r="E123" i="95" s="1"/>
  <c r="H123" i="95" s="1"/>
  <c r="C123" i="96" s="1"/>
  <c r="E123" i="96" s="1"/>
  <c r="H123" i="96" s="1"/>
  <c r="C148" i="80"/>
  <c r="E148" i="80" s="1"/>
  <c r="H148" i="80" s="1"/>
  <c r="C148" i="81" s="1"/>
  <c r="E148" i="81" s="1"/>
  <c r="H148" i="81" s="1"/>
  <c r="C148" i="82" s="1"/>
  <c r="E148" i="82" s="1"/>
  <c r="H148" i="82" s="1"/>
  <c r="C148" i="83" s="1"/>
  <c r="E148" i="83" s="1"/>
  <c r="H148" i="83" s="1"/>
  <c r="C148" i="84" s="1"/>
  <c r="E148" i="84" s="1"/>
  <c r="H148" i="84" s="1"/>
  <c r="C148" i="85" s="1"/>
  <c r="E148" i="85" s="1"/>
  <c r="H148" i="85" s="1"/>
  <c r="C148" i="86" s="1"/>
  <c r="E148" i="86" s="1"/>
  <c r="H148" i="86" s="1"/>
  <c r="C148" i="87" s="1"/>
  <c r="E148" i="87" s="1"/>
  <c r="H148" i="87" s="1"/>
  <c r="C148" i="88" s="1"/>
  <c r="E148" i="88" s="1"/>
  <c r="H148" i="88" s="1"/>
  <c r="C148" i="89" s="1"/>
  <c r="E148" i="89" s="1"/>
  <c r="H148" i="89" s="1"/>
  <c r="C148" i="90" s="1"/>
  <c r="E148" i="90" s="1"/>
  <c r="H148" i="90" s="1"/>
  <c r="C148" i="91" s="1"/>
  <c r="E148" i="91" s="1"/>
  <c r="H148" i="91" s="1"/>
  <c r="C148" i="92" s="1"/>
  <c r="E148" i="92" s="1"/>
  <c r="H148" i="92" s="1"/>
  <c r="C148" i="93" s="1"/>
  <c r="E148" i="93" s="1"/>
  <c r="H148" i="93" s="1"/>
  <c r="C148" i="94" s="1"/>
  <c r="E148" i="94" s="1"/>
  <c r="H148" i="94" s="1"/>
  <c r="C148" i="95" s="1"/>
  <c r="E148" i="95" s="1"/>
  <c r="H148" i="95" s="1"/>
  <c r="C148" i="96" s="1"/>
  <c r="E148" i="96" s="1"/>
  <c r="H148" i="96" s="1"/>
  <c r="C174" i="80"/>
  <c r="E174" i="80" s="1"/>
  <c r="H174" i="80" s="1"/>
  <c r="C174" i="81" s="1"/>
  <c r="E174" i="81" s="1"/>
  <c r="H174" i="81" s="1"/>
  <c r="C174" i="82" s="1"/>
  <c r="E174" i="82" s="1"/>
  <c r="H174" i="82" s="1"/>
  <c r="C174" i="83" s="1"/>
  <c r="E174" i="83" s="1"/>
  <c r="H174" i="83" s="1"/>
  <c r="C174" i="84" s="1"/>
  <c r="E174" i="84" s="1"/>
  <c r="H174" i="84" s="1"/>
  <c r="C174" i="85" s="1"/>
  <c r="E174" i="85" s="1"/>
  <c r="H174" i="85" s="1"/>
  <c r="C174" i="86" s="1"/>
  <c r="E174" i="86" s="1"/>
  <c r="H174" i="86" s="1"/>
  <c r="C174" i="87" s="1"/>
  <c r="E174" i="87" s="1"/>
  <c r="H174" i="87" s="1"/>
  <c r="C174" i="88" s="1"/>
  <c r="E174" i="88" s="1"/>
  <c r="H174" i="88" s="1"/>
  <c r="C174" i="89" s="1"/>
  <c r="E174" i="89" s="1"/>
  <c r="H174" i="89" s="1"/>
  <c r="C174" i="90" s="1"/>
  <c r="E174" i="90" s="1"/>
  <c r="H174" i="90" s="1"/>
  <c r="C174" i="91" s="1"/>
  <c r="E174" i="91" s="1"/>
  <c r="H174" i="91" s="1"/>
  <c r="C174" i="92" s="1"/>
  <c r="E174" i="92" s="1"/>
  <c r="H174" i="92" s="1"/>
  <c r="C174" i="93" s="1"/>
  <c r="E174" i="93" s="1"/>
  <c r="H174" i="93" s="1"/>
  <c r="C174" i="94" s="1"/>
  <c r="E174" i="94" s="1"/>
  <c r="H174" i="94" s="1"/>
  <c r="C174" i="95" s="1"/>
  <c r="E174" i="95" s="1"/>
  <c r="H174" i="95" s="1"/>
  <c r="C174" i="96" s="1"/>
  <c r="E174" i="96" s="1"/>
  <c r="H174" i="96" s="1"/>
  <c r="C240" i="70"/>
  <c r="E240" i="70" s="1"/>
  <c r="H240" i="70" s="1"/>
  <c r="C240" i="71" l="1"/>
  <c r="E240" i="71" s="1"/>
  <c r="H240" i="71" s="1"/>
  <c r="C240" i="68" s="1"/>
  <c r="E240" i="68" l="1"/>
  <c r="H240" i="68" s="1"/>
  <c r="C240" i="69" l="1"/>
  <c r="E240" i="69" s="1"/>
  <c r="H240" i="69" s="1"/>
  <c r="C240" i="72" l="1"/>
  <c r="E240" i="72" s="1"/>
  <c r="H240" i="72" s="1"/>
  <c r="C240" i="73" l="1"/>
  <c r="E240" i="73" s="1"/>
  <c r="H240" i="73" s="1"/>
  <c r="C240" i="74" l="1"/>
  <c r="E240" i="74" s="1"/>
  <c r="H240" i="74" s="1"/>
  <c r="C240" i="75" l="1"/>
  <c r="E240" i="75" s="1"/>
  <c r="H240" i="75" s="1"/>
  <c r="C240" i="76" l="1"/>
  <c r="E240" i="76" s="1"/>
  <c r="H240" i="76" s="1"/>
  <c r="C240" i="77" l="1"/>
  <c r="E240" i="77" s="1"/>
  <c r="H240" i="77" s="1"/>
  <c r="C240" i="78" l="1"/>
  <c r="E240" i="78" s="1"/>
  <c r="H240" i="78" s="1"/>
  <c r="C240" i="79" l="1"/>
  <c r="E240" i="79" s="1"/>
  <c r="H240" i="79" s="1"/>
  <c r="C240" i="80" s="1"/>
  <c r="E240" i="80" l="1"/>
  <c r="H240" i="80" s="1"/>
  <c r="C240" i="81" l="1"/>
  <c r="E240" i="81" s="1"/>
  <c r="H240" i="81" s="1"/>
  <c r="C240" i="82" s="1"/>
  <c r="E240" i="82" s="1"/>
  <c r="H240" i="82" l="1"/>
  <c r="C240" i="83" s="1"/>
  <c r="E240" i="83" s="1"/>
  <c r="H240" i="83" l="1"/>
  <c r="C240" i="84" l="1"/>
  <c r="E240" i="84" s="1"/>
  <c r="H240" i="84" s="1"/>
  <c r="C240" i="85" l="1"/>
  <c r="E240" i="85" s="1"/>
  <c r="H240" i="85" s="1"/>
  <c r="C240" i="86" l="1"/>
  <c r="E240" i="86" s="1"/>
  <c r="H240" i="86" s="1"/>
  <c r="C240" i="87" l="1"/>
  <c r="E240" i="87" s="1"/>
  <c r="H240" i="87" s="1"/>
  <c r="C240" i="88" l="1"/>
  <c r="E240" i="88" s="1"/>
  <c r="H240" i="88" s="1"/>
  <c r="C240" i="89" l="1"/>
  <c r="E240" i="89" s="1"/>
  <c r="H240" i="89" s="1"/>
  <c r="C240" i="90" l="1"/>
  <c r="E240" i="90" s="1"/>
  <c r="H240" i="90" s="1"/>
  <c r="C240" i="91" l="1"/>
  <c r="E240" i="91" s="1"/>
  <c r="H240" i="91" s="1"/>
  <c r="C240" i="92" l="1"/>
  <c r="E240" i="92" s="1"/>
  <c r="H240" i="92" s="1"/>
  <c r="C240" i="93" l="1"/>
  <c r="E240" i="93" s="1"/>
  <c r="H240" i="93" s="1"/>
  <c r="C240" i="94" l="1"/>
  <c r="E240" i="94" s="1"/>
  <c r="H240" i="94" s="1"/>
  <c r="C240" i="95" l="1"/>
  <c r="E240" i="95" s="1"/>
  <c r="H240" i="95" s="1"/>
  <c r="C240" i="96" s="1"/>
  <c r="E240" i="96" l="1"/>
  <c r="H240" i="96" s="1"/>
  <c r="H65" i="33" l="1"/>
  <c r="C65" i="66" s="1"/>
  <c r="H66" i="33"/>
  <c r="C66" i="66" s="1"/>
  <c r="H67" i="33"/>
  <c r="C67" i="66" s="1"/>
  <c r="H183" i="33"/>
  <c r="C183" i="66" s="1"/>
  <c r="H184" i="33"/>
  <c r="C184" i="66" s="1"/>
  <c r="H254" i="33"/>
  <c r="C254" i="66" s="1"/>
  <c r="H255" i="33"/>
  <c r="C255" i="66" s="1"/>
  <c r="H256" i="33"/>
  <c r="C256" i="66" s="1"/>
  <c r="H253" i="33"/>
  <c r="C253" i="66" s="1"/>
  <c r="E255" i="66" l="1"/>
  <c r="H255" i="66" s="1"/>
  <c r="C255" i="67" s="1"/>
  <c r="E255" i="67" s="1"/>
  <c r="H255" i="67" s="1"/>
  <c r="C255" i="70" s="1"/>
  <c r="E255" i="70" s="1"/>
  <c r="H255" i="70" s="1"/>
  <c r="C255" i="71" s="1"/>
  <c r="E255" i="71" s="1"/>
  <c r="H255" i="71" s="1"/>
  <c r="C255" i="8"/>
  <c r="C256" i="8"/>
  <c r="E254" i="66"/>
  <c r="H254" i="66" s="1"/>
  <c r="C254" i="67" s="1"/>
  <c r="E254" i="67" s="1"/>
  <c r="H254" i="67" s="1"/>
  <c r="C254" i="70" s="1"/>
  <c r="E254" i="70" s="1"/>
  <c r="H254" i="70" s="1"/>
  <c r="C254" i="71" s="1"/>
  <c r="E254" i="71" s="1"/>
  <c r="H254" i="71" s="1"/>
  <c r="C254" i="8"/>
  <c r="C183" i="8"/>
  <c r="C253" i="8"/>
  <c r="E67" i="66"/>
  <c r="H67" i="66" s="1"/>
  <c r="C67" i="67" s="1"/>
  <c r="E67" i="67" s="1"/>
  <c r="H67" i="67" s="1"/>
  <c r="C67" i="70" s="1"/>
  <c r="E67" i="70" s="1"/>
  <c r="H67" i="70" s="1"/>
  <c r="C67" i="71" s="1"/>
  <c r="E67" i="71" s="1"/>
  <c r="H67" i="71" s="1"/>
  <c r="C69" i="8"/>
  <c r="C184" i="8"/>
  <c r="E66" i="66"/>
  <c r="H66" i="66" s="1"/>
  <c r="C66" i="67" s="1"/>
  <c r="E66" i="67" s="1"/>
  <c r="H66" i="67" s="1"/>
  <c r="C66" i="70" s="1"/>
  <c r="E66" i="70" s="1"/>
  <c r="H66" i="70" s="1"/>
  <c r="C66" i="71" s="1"/>
  <c r="E66" i="71" s="1"/>
  <c r="H66" i="71" s="1"/>
  <c r="C68" i="8"/>
  <c r="E65" i="66"/>
  <c r="H65" i="66" s="1"/>
  <c r="C65" i="67" s="1"/>
  <c r="E65" i="67" s="1"/>
  <c r="H65" i="67" s="1"/>
  <c r="C65" i="70" s="1"/>
  <c r="E65" i="70" s="1"/>
  <c r="H65" i="70" s="1"/>
  <c r="C65" i="71" s="1"/>
  <c r="E65" i="71" s="1"/>
  <c r="H65" i="71" s="1"/>
  <c r="C67" i="8"/>
  <c r="AA29" i="33"/>
  <c r="V29" i="33"/>
  <c r="X29" i="33" s="1"/>
  <c r="AA28" i="33"/>
  <c r="V28" i="33"/>
  <c r="X28" i="33" s="1"/>
  <c r="AA27" i="33"/>
  <c r="V27" i="33"/>
  <c r="X27" i="33" s="1"/>
  <c r="AA26" i="33"/>
  <c r="V26" i="33"/>
  <c r="X26" i="33" s="1"/>
  <c r="AA25" i="33"/>
  <c r="V25" i="33"/>
  <c r="X25" i="33" s="1"/>
  <c r="AA24" i="33"/>
  <c r="V24" i="33"/>
  <c r="X24" i="33" s="1"/>
  <c r="AA23" i="33"/>
  <c r="V23" i="33"/>
  <c r="X23" i="33" s="1"/>
  <c r="AA22" i="33"/>
  <c r="V22" i="33"/>
  <c r="X22" i="33" s="1"/>
  <c r="AA21" i="33"/>
  <c r="V21" i="33"/>
  <c r="X21" i="33" s="1"/>
  <c r="AA20" i="33"/>
  <c r="V20" i="33"/>
  <c r="X20" i="33" s="1"/>
  <c r="AA19" i="33"/>
  <c r="V19" i="33"/>
  <c r="X19" i="33" s="1"/>
  <c r="AA18" i="33"/>
  <c r="V18" i="33"/>
  <c r="X18" i="33" s="1"/>
  <c r="AA17" i="33"/>
  <c r="V17" i="33"/>
  <c r="X17" i="33" s="1"/>
  <c r="AA16" i="33"/>
  <c r="V16" i="33"/>
  <c r="X16" i="33" s="1"/>
  <c r="AA15" i="33"/>
  <c r="V15" i="33"/>
  <c r="X15" i="33" s="1"/>
  <c r="AA14" i="33"/>
  <c r="V14" i="33"/>
  <c r="X14" i="33" s="1"/>
  <c r="AA13" i="33"/>
  <c r="V13" i="33"/>
  <c r="X13" i="33" s="1"/>
  <c r="AA12" i="33"/>
  <c r="V12" i="33"/>
  <c r="X12" i="33" s="1"/>
  <c r="AA11" i="33"/>
  <c r="V11" i="33"/>
  <c r="X11" i="33" s="1"/>
  <c r="AA10" i="33"/>
  <c r="V10" i="33"/>
  <c r="X10" i="33" s="1"/>
  <c r="AA9" i="33"/>
  <c r="V9" i="33"/>
  <c r="X9" i="33" s="1"/>
  <c r="AA8" i="33"/>
  <c r="V8" i="33"/>
  <c r="X8" i="33" s="1"/>
  <c r="AA7" i="33"/>
  <c r="V7" i="33"/>
  <c r="X7" i="33" s="1"/>
  <c r="AA6" i="33"/>
  <c r="V6" i="33"/>
  <c r="X6" i="33" s="1"/>
  <c r="AA5" i="33"/>
  <c r="V5" i="33"/>
  <c r="X5" i="33" s="1"/>
  <c r="W5" i="8"/>
  <c r="T5" i="8"/>
  <c r="S5" i="8"/>
  <c r="R5" i="8"/>
  <c r="W32" i="8"/>
  <c r="T32" i="8"/>
  <c r="S32" i="8"/>
  <c r="R32" i="8"/>
  <c r="W31" i="8"/>
  <c r="T31" i="8"/>
  <c r="S31" i="8"/>
  <c r="R31" i="8"/>
  <c r="W30" i="8"/>
  <c r="T30" i="8"/>
  <c r="S30" i="8"/>
  <c r="R30" i="8"/>
  <c r="W29" i="8"/>
  <c r="T29" i="8"/>
  <c r="S29" i="8"/>
  <c r="R29" i="8"/>
  <c r="C67" i="68" l="1"/>
  <c r="E67" i="68" s="1"/>
  <c r="H67" i="68" s="1"/>
  <c r="C67" i="69" s="1"/>
  <c r="E67" i="69" s="1"/>
  <c r="H67" i="69" s="1"/>
  <c r="C67" i="72" s="1"/>
  <c r="E67" i="72" s="1"/>
  <c r="H67" i="72" s="1"/>
  <c r="C67" i="73" s="1"/>
  <c r="E67" i="73" s="1"/>
  <c r="H67" i="73" s="1"/>
  <c r="C67" i="74" s="1"/>
  <c r="E67" i="74" s="1"/>
  <c r="H67" i="74" s="1"/>
  <c r="C67" i="75" s="1"/>
  <c r="E67" i="75" s="1"/>
  <c r="H67" i="75" s="1"/>
  <c r="C67" i="76" s="1"/>
  <c r="E67" i="76" s="1"/>
  <c r="H67" i="76" s="1"/>
  <c r="C67" i="77" s="1"/>
  <c r="E67" i="77" s="1"/>
  <c r="H67" i="77" s="1"/>
  <c r="C67" i="78" s="1"/>
  <c r="E67" i="78" s="1"/>
  <c r="H67" i="78" s="1"/>
  <c r="C67" i="79" s="1"/>
  <c r="E67" i="79" s="1"/>
  <c r="H67" i="79" s="1"/>
  <c r="C65" i="68"/>
  <c r="E65" i="68" s="1"/>
  <c r="H65" i="68" s="1"/>
  <c r="C65" i="69" s="1"/>
  <c r="E65" i="69" s="1"/>
  <c r="H65" i="69" s="1"/>
  <c r="C65" i="72" s="1"/>
  <c r="E65" i="72" s="1"/>
  <c r="H65" i="72" s="1"/>
  <c r="C65" i="73" s="1"/>
  <c r="E65" i="73" s="1"/>
  <c r="H65" i="73" s="1"/>
  <c r="C65" i="74" s="1"/>
  <c r="E65" i="74" s="1"/>
  <c r="H65" i="74" s="1"/>
  <c r="C65" i="75" s="1"/>
  <c r="E65" i="75" s="1"/>
  <c r="H65" i="75" s="1"/>
  <c r="C65" i="76" s="1"/>
  <c r="E65" i="76" s="1"/>
  <c r="H65" i="76" s="1"/>
  <c r="C65" i="77" s="1"/>
  <c r="E65" i="77" s="1"/>
  <c r="H65" i="77" s="1"/>
  <c r="C65" i="78" s="1"/>
  <c r="E65" i="78" s="1"/>
  <c r="H65" i="78" s="1"/>
  <c r="C65" i="79" s="1"/>
  <c r="E65" i="79" s="1"/>
  <c r="H65" i="79" s="1"/>
  <c r="C254" i="68"/>
  <c r="E254" i="68" s="1"/>
  <c r="H254" i="68" s="1"/>
  <c r="C254" i="69" s="1"/>
  <c r="E254" i="69" s="1"/>
  <c r="H254" i="69" s="1"/>
  <c r="C254" i="72" s="1"/>
  <c r="E254" i="72" s="1"/>
  <c r="H254" i="72" s="1"/>
  <c r="C254" i="73" s="1"/>
  <c r="E254" i="73" s="1"/>
  <c r="H254" i="73" s="1"/>
  <c r="C254" i="74" s="1"/>
  <c r="E254" i="74" s="1"/>
  <c r="H254" i="74" s="1"/>
  <c r="C254" i="75" s="1"/>
  <c r="E254" i="75" s="1"/>
  <c r="H254" i="75" s="1"/>
  <c r="C254" i="76" s="1"/>
  <c r="E254" i="76" s="1"/>
  <c r="H254" i="76" s="1"/>
  <c r="C254" i="77" s="1"/>
  <c r="E254" i="77" s="1"/>
  <c r="H254" i="77" s="1"/>
  <c r="C254" i="78" s="1"/>
  <c r="E254" i="78" s="1"/>
  <c r="H254" i="78" s="1"/>
  <c r="C254" i="79" s="1"/>
  <c r="E254" i="79" s="1"/>
  <c r="H254" i="79" s="1"/>
  <c r="C66" i="68"/>
  <c r="E66" i="68" s="1"/>
  <c r="H66" i="68" s="1"/>
  <c r="C66" i="69" s="1"/>
  <c r="E66" i="69" s="1"/>
  <c r="H66" i="69" s="1"/>
  <c r="C66" i="72" s="1"/>
  <c r="E66" i="72" s="1"/>
  <c r="H66" i="72" s="1"/>
  <c r="C66" i="73" s="1"/>
  <c r="E66" i="73" s="1"/>
  <c r="H66" i="73" s="1"/>
  <c r="C66" i="74" s="1"/>
  <c r="E66" i="74" s="1"/>
  <c r="H66" i="74" s="1"/>
  <c r="C66" i="75" s="1"/>
  <c r="E66" i="75" s="1"/>
  <c r="H66" i="75" s="1"/>
  <c r="C66" i="76" s="1"/>
  <c r="E66" i="76" s="1"/>
  <c r="H66" i="76" s="1"/>
  <c r="C66" i="77" s="1"/>
  <c r="E66" i="77" s="1"/>
  <c r="H66" i="77" s="1"/>
  <c r="C66" i="78" s="1"/>
  <c r="E66" i="78" s="1"/>
  <c r="H66" i="78" s="1"/>
  <c r="C66" i="79" s="1"/>
  <c r="E66" i="79" s="1"/>
  <c r="H66" i="79" s="1"/>
  <c r="C255" i="68"/>
  <c r="E255" i="68" s="1"/>
  <c r="H255" i="68" s="1"/>
  <c r="C255" i="69" s="1"/>
  <c r="E255" i="69" s="1"/>
  <c r="H255" i="69" s="1"/>
  <c r="C255" i="72" s="1"/>
  <c r="E255" i="72" s="1"/>
  <c r="H255" i="72" s="1"/>
  <c r="C255" i="73" s="1"/>
  <c r="E255" i="73" s="1"/>
  <c r="H255" i="73" s="1"/>
  <c r="C255" i="74" s="1"/>
  <c r="E255" i="74" s="1"/>
  <c r="H255" i="74" s="1"/>
  <c r="C255" i="75" s="1"/>
  <c r="E255" i="75" s="1"/>
  <c r="H255" i="75" s="1"/>
  <c r="C255" i="76" s="1"/>
  <c r="E255" i="76" s="1"/>
  <c r="H255" i="76" s="1"/>
  <c r="C255" i="77" s="1"/>
  <c r="E255" i="77" s="1"/>
  <c r="H255" i="77" s="1"/>
  <c r="C255" i="78" s="1"/>
  <c r="E255" i="78" s="1"/>
  <c r="H255" i="78" s="1"/>
  <c r="C255" i="79" s="1"/>
  <c r="E255" i="79" s="1"/>
  <c r="H255" i="79" s="1"/>
  <c r="E183" i="8"/>
  <c r="E254" i="8"/>
  <c r="E69" i="8"/>
  <c r="E256" i="8"/>
  <c r="E253" i="8"/>
  <c r="E255" i="8"/>
  <c r="E184" i="8"/>
  <c r="E68" i="8"/>
  <c r="E67" i="8"/>
  <c r="AA32" i="33"/>
  <c r="W28" i="8"/>
  <c r="T28" i="8"/>
  <c r="S28" i="8"/>
  <c r="R28" i="8"/>
  <c r="W27" i="8"/>
  <c r="T27" i="8"/>
  <c r="S27" i="8"/>
  <c r="R27" i="8"/>
  <c r="W26" i="8"/>
  <c r="T26" i="8"/>
  <c r="S26" i="8"/>
  <c r="R26" i="8"/>
  <c r="W25" i="8"/>
  <c r="T25" i="8"/>
  <c r="S25" i="8"/>
  <c r="R25" i="8"/>
  <c r="W24" i="8"/>
  <c r="T24" i="8"/>
  <c r="S24" i="8"/>
  <c r="R24" i="8"/>
  <c r="C66" i="80" l="1"/>
  <c r="E66" i="80" s="1"/>
  <c r="H66" i="80" s="1"/>
  <c r="C66" i="81" s="1"/>
  <c r="E66" i="81" s="1"/>
  <c r="H66" i="81" s="1"/>
  <c r="C66" i="82" s="1"/>
  <c r="E66" i="82" s="1"/>
  <c r="H66" i="82" s="1"/>
  <c r="C66" i="83" s="1"/>
  <c r="E66" i="83" s="1"/>
  <c r="H66" i="83" s="1"/>
  <c r="C66" i="84" s="1"/>
  <c r="E66" i="84" s="1"/>
  <c r="H66" i="84" s="1"/>
  <c r="C66" i="85" s="1"/>
  <c r="E66" i="85" s="1"/>
  <c r="H66" i="85" s="1"/>
  <c r="C66" i="86" s="1"/>
  <c r="E66" i="86" s="1"/>
  <c r="H66" i="86" s="1"/>
  <c r="C66" i="87" s="1"/>
  <c r="E66" i="87" s="1"/>
  <c r="H66" i="87" s="1"/>
  <c r="C66" i="88" s="1"/>
  <c r="E66" i="88" s="1"/>
  <c r="H66" i="88" s="1"/>
  <c r="C66" i="89" s="1"/>
  <c r="E66" i="89" s="1"/>
  <c r="H66" i="89" s="1"/>
  <c r="C66" i="90" s="1"/>
  <c r="E66" i="90" s="1"/>
  <c r="H66" i="90" s="1"/>
  <c r="C66" i="91" s="1"/>
  <c r="E66" i="91" s="1"/>
  <c r="H66" i="91" s="1"/>
  <c r="C66" i="92" s="1"/>
  <c r="E66" i="92" s="1"/>
  <c r="H66" i="92" s="1"/>
  <c r="C66" i="93" s="1"/>
  <c r="E66" i="93" s="1"/>
  <c r="H66" i="93" s="1"/>
  <c r="C66" i="94" s="1"/>
  <c r="E66" i="94" s="1"/>
  <c r="H66" i="94" s="1"/>
  <c r="C66" i="95" s="1"/>
  <c r="E66" i="95" s="1"/>
  <c r="H66" i="95" s="1"/>
  <c r="C66" i="96" s="1"/>
  <c r="E66" i="96" s="1"/>
  <c r="H66" i="96" s="1"/>
  <c r="C254" i="80"/>
  <c r="E254" i="80" s="1"/>
  <c r="H254" i="80" s="1"/>
  <c r="C254" i="81" s="1"/>
  <c r="E254" i="81" s="1"/>
  <c r="H254" i="81" s="1"/>
  <c r="C254" i="82" s="1"/>
  <c r="E254" i="82" s="1"/>
  <c r="H254" i="82" s="1"/>
  <c r="C254" i="83" s="1"/>
  <c r="E254" i="83" s="1"/>
  <c r="H254" i="83" s="1"/>
  <c r="C254" i="84" s="1"/>
  <c r="E254" i="84" s="1"/>
  <c r="H254" i="84" s="1"/>
  <c r="C254" i="85" s="1"/>
  <c r="E254" i="85" s="1"/>
  <c r="H254" i="85" s="1"/>
  <c r="C254" i="86" s="1"/>
  <c r="E254" i="86" s="1"/>
  <c r="H254" i="86" s="1"/>
  <c r="C254" i="87" s="1"/>
  <c r="E254" i="87" s="1"/>
  <c r="H254" i="87" s="1"/>
  <c r="C254" i="88" s="1"/>
  <c r="E254" i="88" s="1"/>
  <c r="H254" i="88" s="1"/>
  <c r="C254" i="89" s="1"/>
  <c r="E254" i="89" s="1"/>
  <c r="H254" i="89" s="1"/>
  <c r="C254" i="90" s="1"/>
  <c r="E254" i="90" s="1"/>
  <c r="H254" i="90" s="1"/>
  <c r="C254" i="91" s="1"/>
  <c r="E254" i="91" s="1"/>
  <c r="H254" i="91" s="1"/>
  <c r="C254" i="92" s="1"/>
  <c r="E254" i="92" s="1"/>
  <c r="H254" i="92" s="1"/>
  <c r="C254" i="93" s="1"/>
  <c r="E254" i="93" s="1"/>
  <c r="H254" i="93" s="1"/>
  <c r="C254" i="94" s="1"/>
  <c r="E254" i="94" s="1"/>
  <c r="H254" i="94" s="1"/>
  <c r="C254" i="95" s="1"/>
  <c r="E254" i="95" s="1"/>
  <c r="H254" i="95" s="1"/>
  <c r="C254" i="96" s="1"/>
  <c r="E254" i="96" s="1"/>
  <c r="H254" i="96" s="1"/>
  <c r="C255" i="80"/>
  <c r="E255" i="80" s="1"/>
  <c r="H255" i="80" s="1"/>
  <c r="C255" i="81" s="1"/>
  <c r="E255" i="81" s="1"/>
  <c r="H255" i="81" s="1"/>
  <c r="C255" i="82" s="1"/>
  <c r="E255" i="82" s="1"/>
  <c r="H255" i="82" s="1"/>
  <c r="C255" i="83" s="1"/>
  <c r="E255" i="83" s="1"/>
  <c r="H255" i="83" s="1"/>
  <c r="C255" i="84" s="1"/>
  <c r="E255" i="84" s="1"/>
  <c r="H255" i="84" s="1"/>
  <c r="C255" i="85" s="1"/>
  <c r="E255" i="85" s="1"/>
  <c r="H255" i="85" s="1"/>
  <c r="C255" i="86" s="1"/>
  <c r="E255" i="86" s="1"/>
  <c r="H255" i="86" s="1"/>
  <c r="C255" i="87" s="1"/>
  <c r="E255" i="87" s="1"/>
  <c r="H255" i="87" s="1"/>
  <c r="C255" i="88" s="1"/>
  <c r="E255" i="88" s="1"/>
  <c r="H255" i="88" s="1"/>
  <c r="C255" i="89" s="1"/>
  <c r="E255" i="89" s="1"/>
  <c r="H255" i="89" s="1"/>
  <c r="C255" i="90" s="1"/>
  <c r="E255" i="90" s="1"/>
  <c r="H255" i="90" s="1"/>
  <c r="C255" i="91" s="1"/>
  <c r="E255" i="91" s="1"/>
  <c r="H255" i="91" s="1"/>
  <c r="C255" i="92" s="1"/>
  <c r="E255" i="92" s="1"/>
  <c r="H255" i="92" s="1"/>
  <c r="C255" i="93" s="1"/>
  <c r="E255" i="93" s="1"/>
  <c r="H255" i="93" s="1"/>
  <c r="C255" i="94" s="1"/>
  <c r="E255" i="94" s="1"/>
  <c r="H255" i="94" s="1"/>
  <c r="C255" i="95" s="1"/>
  <c r="E255" i="95" s="1"/>
  <c r="H255" i="95" s="1"/>
  <c r="C255" i="96" s="1"/>
  <c r="E255" i="96" s="1"/>
  <c r="H255" i="96" s="1"/>
  <c r="C65" i="80"/>
  <c r="E65" i="80" s="1"/>
  <c r="H65" i="80" s="1"/>
  <c r="C65" i="81" s="1"/>
  <c r="E65" i="81" s="1"/>
  <c r="H65" i="81" s="1"/>
  <c r="C65" i="82" s="1"/>
  <c r="E65" i="82" s="1"/>
  <c r="H65" i="82" s="1"/>
  <c r="C65" i="83" s="1"/>
  <c r="E65" i="83" s="1"/>
  <c r="H65" i="83" s="1"/>
  <c r="C65" i="84" s="1"/>
  <c r="E65" i="84" s="1"/>
  <c r="H65" i="84" s="1"/>
  <c r="C65" i="85" s="1"/>
  <c r="E65" i="85" s="1"/>
  <c r="H65" i="85" s="1"/>
  <c r="C65" i="86" s="1"/>
  <c r="E65" i="86" s="1"/>
  <c r="H65" i="86" s="1"/>
  <c r="C65" i="87" s="1"/>
  <c r="E65" i="87" s="1"/>
  <c r="H65" i="87" s="1"/>
  <c r="C65" i="88" s="1"/>
  <c r="E65" i="88" s="1"/>
  <c r="H65" i="88" s="1"/>
  <c r="C65" i="89" s="1"/>
  <c r="E65" i="89" s="1"/>
  <c r="H65" i="89" s="1"/>
  <c r="C65" i="90" s="1"/>
  <c r="E65" i="90" s="1"/>
  <c r="H65" i="90" s="1"/>
  <c r="C65" i="91" s="1"/>
  <c r="E65" i="91" s="1"/>
  <c r="H65" i="91" s="1"/>
  <c r="C65" i="92" s="1"/>
  <c r="E65" i="92" s="1"/>
  <c r="H65" i="92" s="1"/>
  <c r="C65" i="93" s="1"/>
  <c r="E65" i="93" s="1"/>
  <c r="H65" i="93" s="1"/>
  <c r="C65" i="94" s="1"/>
  <c r="E65" i="94" s="1"/>
  <c r="H65" i="94" s="1"/>
  <c r="C65" i="95" s="1"/>
  <c r="E65" i="95" s="1"/>
  <c r="H65" i="95" s="1"/>
  <c r="C65" i="96" s="1"/>
  <c r="E65" i="96" s="1"/>
  <c r="H65" i="96" s="1"/>
  <c r="C67" i="80"/>
  <c r="E67" i="80" s="1"/>
  <c r="H67" i="80" s="1"/>
  <c r="C67" i="81" s="1"/>
  <c r="E67" i="81" s="1"/>
  <c r="H67" i="81" s="1"/>
  <c r="C67" i="82" s="1"/>
  <c r="E67" i="82" s="1"/>
  <c r="H67" i="82" s="1"/>
  <c r="C67" i="83" s="1"/>
  <c r="E67" i="83" s="1"/>
  <c r="H67" i="83" s="1"/>
  <c r="C67" i="84" s="1"/>
  <c r="E67" i="84" s="1"/>
  <c r="H67" i="84" s="1"/>
  <c r="C67" i="85" s="1"/>
  <c r="E67" i="85" s="1"/>
  <c r="H67" i="85" s="1"/>
  <c r="C67" i="86" s="1"/>
  <c r="E67" i="86" s="1"/>
  <c r="H67" i="86" s="1"/>
  <c r="C67" i="87" s="1"/>
  <c r="E67" i="87" s="1"/>
  <c r="H67" i="87" s="1"/>
  <c r="C67" i="88" s="1"/>
  <c r="E67" i="88" s="1"/>
  <c r="H67" i="88" s="1"/>
  <c r="C67" i="89" s="1"/>
  <c r="E67" i="89" s="1"/>
  <c r="H67" i="89" s="1"/>
  <c r="C67" i="90" s="1"/>
  <c r="E67" i="90" s="1"/>
  <c r="H67" i="90" s="1"/>
  <c r="C67" i="91" s="1"/>
  <c r="E67" i="91" s="1"/>
  <c r="H67" i="91" s="1"/>
  <c r="C67" i="92" s="1"/>
  <c r="E67" i="92" s="1"/>
  <c r="H67" i="92" s="1"/>
  <c r="C67" i="93" s="1"/>
  <c r="E67" i="93" s="1"/>
  <c r="H67" i="93" s="1"/>
  <c r="C67" i="94" s="1"/>
  <c r="E67" i="94" s="1"/>
  <c r="H67" i="94" s="1"/>
  <c r="C67" i="95" s="1"/>
  <c r="E67" i="95" s="1"/>
  <c r="H67" i="95" s="1"/>
  <c r="C67" i="96" s="1"/>
  <c r="E67" i="96" s="1"/>
  <c r="H67" i="96" s="1"/>
  <c r="W23" i="8"/>
  <c r="T23" i="8"/>
  <c r="S23" i="8"/>
  <c r="R23" i="8"/>
  <c r="S22" i="8"/>
  <c r="R22" i="8"/>
  <c r="W21" i="8"/>
  <c r="S21" i="8"/>
  <c r="R21" i="8"/>
  <c r="W20" i="8"/>
  <c r="T20" i="8"/>
  <c r="S20" i="8"/>
  <c r="R20" i="8"/>
  <c r="W19" i="8"/>
  <c r="T19" i="8"/>
  <c r="S19" i="8"/>
  <c r="R19" i="8"/>
  <c r="W18" i="8" l="1"/>
  <c r="T18" i="8"/>
  <c r="S18" i="8"/>
  <c r="R18" i="8"/>
  <c r="W16" i="8" l="1"/>
  <c r="W17" i="8"/>
  <c r="T17" i="8"/>
  <c r="S17" i="8"/>
  <c r="R17" i="8"/>
  <c r="T16" i="8"/>
  <c r="S16" i="8"/>
  <c r="R16" i="8"/>
  <c r="W15" i="8" l="1"/>
  <c r="T15" i="8"/>
  <c r="S15" i="8"/>
  <c r="R15" i="8"/>
  <c r="W11" i="8"/>
  <c r="W14" i="8"/>
  <c r="T14" i="8"/>
  <c r="S14" i="8"/>
  <c r="R14" i="8"/>
  <c r="W13" i="8"/>
  <c r="T13" i="8"/>
  <c r="S13" i="8"/>
  <c r="R13" i="8"/>
  <c r="W12" i="8"/>
  <c r="T12" i="8"/>
  <c r="S12" i="8"/>
  <c r="R12" i="8"/>
  <c r="T11" i="8"/>
  <c r="S11" i="8"/>
  <c r="R11" i="8"/>
  <c r="W10" i="8" l="1"/>
  <c r="T10" i="8"/>
  <c r="S10" i="8"/>
  <c r="R10" i="8"/>
  <c r="W9" i="8" l="1"/>
  <c r="T9" i="8"/>
  <c r="R7" i="8"/>
  <c r="S7" i="8"/>
  <c r="S9" i="8"/>
  <c r="R9" i="8"/>
  <c r="W8" i="8"/>
  <c r="T8" i="8"/>
  <c r="S8" i="8"/>
  <c r="R8" i="8"/>
  <c r="W7" i="8"/>
  <c r="T7" i="8"/>
  <c r="S6" i="8"/>
  <c r="C31" i="97" l="1"/>
  <c r="W6" i="8" l="1"/>
  <c r="T6" i="8"/>
  <c r="R6" i="8"/>
  <c r="V15" i="66" l="1"/>
  <c r="X15" i="66" s="1"/>
  <c r="AA15" i="66"/>
  <c r="V16" i="66"/>
  <c r="X16" i="66" s="1"/>
  <c r="AA16" i="66"/>
  <c r="V17" i="66"/>
  <c r="X17" i="66" s="1"/>
  <c r="AA17" i="66"/>
  <c r="V18" i="66"/>
  <c r="X18" i="66" s="1"/>
  <c r="AA18" i="66"/>
  <c r="V19" i="66"/>
  <c r="X19" i="66" s="1"/>
  <c r="AA19" i="66"/>
  <c r="V20" i="66"/>
  <c r="X20" i="66" s="1"/>
  <c r="AA20" i="66"/>
  <c r="V21" i="66"/>
  <c r="X21" i="66" s="1"/>
  <c r="AA21" i="66"/>
  <c r="V22" i="66"/>
  <c r="X22" i="66" s="1"/>
  <c r="AA22" i="66"/>
  <c r="V23" i="66"/>
  <c r="X23" i="66" s="1"/>
  <c r="AA23" i="66"/>
  <c r="V24" i="66"/>
  <c r="X24" i="66" s="1"/>
  <c r="AA24" i="66"/>
  <c r="V25" i="66"/>
  <c r="X25" i="66" s="1"/>
  <c r="AA25" i="66"/>
  <c r="V26" i="66"/>
  <c r="X26" i="66" s="1"/>
  <c r="AA26" i="66"/>
  <c r="V27" i="66"/>
  <c r="X27" i="66" s="1"/>
  <c r="AA27" i="66"/>
  <c r="V28" i="66"/>
  <c r="X28" i="66" s="1"/>
  <c r="AA28" i="66"/>
  <c r="V29" i="66"/>
  <c r="X29" i="66" s="1"/>
  <c r="AA29" i="66"/>
  <c r="V15" i="67"/>
  <c r="X15" i="67" s="1"/>
  <c r="AA15" i="67"/>
  <c r="V16" i="67"/>
  <c r="X16" i="67" s="1"/>
  <c r="AA16" i="67"/>
  <c r="V17" i="67"/>
  <c r="X17" i="67" s="1"/>
  <c r="AA17" i="67"/>
  <c r="V18" i="67"/>
  <c r="X18" i="67" s="1"/>
  <c r="AA18" i="67"/>
  <c r="V19" i="67"/>
  <c r="X19" i="67" s="1"/>
  <c r="AA19" i="67"/>
  <c r="V20" i="67"/>
  <c r="X20" i="67" s="1"/>
  <c r="AA20" i="67"/>
  <c r="V21" i="67"/>
  <c r="X21" i="67" s="1"/>
  <c r="AA21" i="67"/>
  <c r="V22" i="67"/>
  <c r="X22" i="67" s="1"/>
  <c r="AA22" i="67"/>
  <c r="V23" i="67"/>
  <c r="X23" i="67" s="1"/>
  <c r="AA23" i="67"/>
  <c r="V24" i="67"/>
  <c r="X24" i="67" s="1"/>
  <c r="AA24" i="67"/>
  <c r="V25" i="67"/>
  <c r="X25" i="67" s="1"/>
  <c r="AA25" i="67"/>
  <c r="V26" i="67"/>
  <c r="X26" i="67" s="1"/>
  <c r="AA26" i="67"/>
  <c r="V27" i="67"/>
  <c r="X27" i="67" s="1"/>
  <c r="AA27" i="67"/>
  <c r="V28" i="67"/>
  <c r="X28" i="67" s="1"/>
  <c r="AA28" i="67"/>
  <c r="V29" i="67"/>
  <c r="X29" i="67" s="1"/>
  <c r="AA29" i="67"/>
  <c r="V15" i="70"/>
  <c r="X15" i="70" s="1"/>
  <c r="AA15" i="70"/>
  <c r="V16" i="70"/>
  <c r="X16" i="70" s="1"/>
  <c r="AA16" i="70"/>
  <c r="V17" i="70"/>
  <c r="X17" i="70" s="1"/>
  <c r="AA17" i="70"/>
  <c r="V18" i="70"/>
  <c r="X18" i="70" s="1"/>
  <c r="AA18" i="70"/>
  <c r="V19" i="70"/>
  <c r="X19" i="70" s="1"/>
  <c r="AA19" i="70"/>
  <c r="V20" i="70"/>
  <c r="X20" i="70" s="1"/>
  <c r="AA20" i="70"/>
  <c r="V21" i="70"/>
  <c r="X21" i="70" s="1"/>
  <c r="AA21" i="70"/>
  <c r="V22" i="70"/>
  <c r="X22" i="70" s="1"/>
  <c r="AA22" i="70"/>
  <c r="V23" i="70"/>
  <c r="X23" i="70" s="1"/>
  <c r="AA23" i="70"/>
  <c r="V24" i="70"/>
  <c r="X24" i="70" s="1"/>
  <c r="AA24" i="70"/>
  <c r="V25" i="70"/>
  <c r="X25" i="70" s="1"/>
  <c r="AA25" i="70"/>
  <c r="V26" i="70"/>
  <c r="X26" i="70" s="1"/>
  <c r="AA26" i="70"/>
  <c r="V27" i="70"/>
  <c r="X27" i="70" s="1"/>
  <c r="AA27" i="70"/>
  <c r="V28" i="70"/>
  <c r="X28" i="70" s="1"/>
  <c r="AA28" i="70"/>
  <c r="V29" i="70"/>
  <c r="X29" i="70" s="1"/>
  <c r="AA29" i="70"/>
  <c r="V15" i="71"/>
  <c r="X15" i="71" s="1"/>
  <c r="AA15" i="71"/>
  <c r="V16" i="71"/>
  <c r="X16" i="71" s="1"/>
  <c r="AA16" i="71"/>
  <c r="V17" i="71"/>
  <c r="X17" i="71" s="1"/>
  <c r="AA17" i="71"/>
  <c r="V18" i="71"/>
  <c r="X18" i="71" s="1"/>
  <c r="AA18" i="71"/>
  <c r="V19" i="71"/>
  <c r="X19" i="71" s="1"/>
  <c r="AA19" i="71"/>
  <c r="V20" i="71"/>
  <c r="X20" i="71" s="1"/>
  <c r="AA20" i="71"/>
  <c r="V21" i="71"/>
  <c r="X21" i="71" s="1"/>
  <c r="AA21" i="71"/>
  <c r="V22" i="71"/>
  <c r="X22" i="71" s="1"/>
  <c r="AA22" i="71"/>
  <c r="V23" i="71"/>
  <c r="X23" i="71" s="1"/>
  <c r="AA23" i="71"/>
  <c r="V24" i="71"/>
  <c r="X24" i="71" s="1"/>
  <c r="AA24" i="71"/>
  <c r="V25" i="71"/>
  <c r="X25" i="71" s="1"/>
  <c r="AA25" i="71"/>
  <c r="V26" i="71"/>
  <c r="X26" i="71" s="1"/>
  <c r="AA26" i="71"/>
  <c r="V27" i="71"/>
  <c r="X27" i="71" s="1"/>
  <c r="AA27" i="71"/>
  <c r="V28" i="71"/>
  <c r="X28" i="71" s="1"/>
  <c r="AA28" i="71"/>
  <c r="V29" i="71"/>
  <c r="X29" i="71" s="1"/>
  <c r="AA29" i="71"/>
  <c r="V15" i="68"/>
  <c r="X15" i="68" s="1"/>
  <c r="AA15" i="68"/>
  <c r="V16" i="68"/>
  <c r="X16" i="68" s="1"/>
  <c r="AA16" i="68"/>
  <c r="V17" i="68"/>
  <c r="X17" i="68" s="1"/>
  <c r="AA17" i="68"/>
  <c r="V18" i="68"/>
  <c r="X18" i="68" s="1"/>
  <c r="AA18" i="68"/>
  <c r="V19" i="68"/>
  <c r="X19" i="68" s="1"/>
  <c r="AA19" i="68"/>
  <c r="V20" i="68"/>
  <c r="X20" i="68" s="1"/>
  <c r="AA20" i="68"/>
  <c r="V21" i="68"/>
  <c r="X21" i="68" s="1"/>
  <c r="AA21" i="68"/>
  <c r="V22" i="68"/>
  <c r="X22" i="68" s="1"/>
  <c r="AA22" i="68"/>
  <c r="V23" i="68"/>
  <c r="X23" i="68" s="1"/>
  <c r="AA23" i="68"/>
  <c r="V24" i="68"/>
  <c r="X24" i="68" s="1"/>
  <c r="AA24" i="68"/>
  <c r="V25" i="68"/>
  <c r="X25" i="68" s="1"/>
  <c r="AA25" i="68"/>
  <c r="V26" i="68"/>
  <c r="X26" i="68" s="1"/>
  <c r="AA26" i="68"/>
  <c r="V27" i="68"/>
  <c r="X27" i="68" s="1"/>
  <c r="AA27" i="68"/>
  <c r="V28" i="68"/>
  <c r="X28" i="68" s="1"/>
  <c r="AA28" i="68"/>
  <c r="V29" i="68"/>
  <c r="X29" i="68" s="1"/>
  <c r="AA29" i="68"/>
  <c r="V15" i="69"/>
  <c r="X15" i="69" s="1"/>
  <c r="AA15" i="69"/>
  <c r="V16" i="69"/>
  <c r="X16" i="69" s="1"/>
  <c r="AA16" i="69"/>
  <c r="V17" i="69"/>
  <c r="X17" i="69" s="1"/>
  <c r="AA17" i="69"/>
  <c r="V18" i="69"/>
  <c r="X18" i="69" s="1"/>
  <c r="AA18" i="69"/>
  <c r="V19" i="69"/>
  <c r="X19" i="69" s="1"/>
  <c r="AA19" i="69"/>
  <c r="V20" i="69"/>
  <c r="X20" i="69" s="1"/>
  <c r="AA20" i="69"/>
  <c r="V21" i="69"/>
  <c r="X21" i="69" s="1"/>
  <c r="AA21" i="69"/>
  <c r="V22" i="69"/>
  <c r="X22" i="69" s="1"/>
  <c r="AA22" i="69"/>
  <c r="V23" i="69"/>
  <c r="X23" i="69" s="1"/>
  <c r="AA23" i="69"/>
  <c r="V24" i="69"/>
  <c r="X24" i="69" s="1"/>
  <c r="AA24" i="69"/>
  <c r="V25" i="69"/>
  <c r="X25" i="69" s="1"/>
  <c r="AA25" i="69"/>
  <c r="V26" i="69"/>
  <c r="X26" i="69" s="1"/>
  <c r="AA26" i="69"/>
  <c r="V27" i="69"/>
  <c r="X27" i="69" s="1"/>
  <c r="AA27" i="69"/>
  <c r="V28" i="69"/>
  <c r="X28" i="69" s="1"/>
  <c r="AA28" i="69"/>
  <c r="V29" i="69"/>
  <c r="X29" i="69" s="1"/>
  <c r="AA29" i="69"/>
  <c r="V15" i="72"/>
  <c r="X15" i="72" s="1"/>
  <c r="AA15" i="72"/>
  <c r="V16" i="72"/>
  <c r="X16" i="72" s="1"/>
  <c r="AA16" i="72"/>
  <c r="V17" i="72"/>
  <c r="X17" i="72" s="1"/>
  <c r="AA17" i="72"/>
  <c r="V18" i="72"/>
  <c r="X18" i="72" s="1"/>
  <c r="AA18" i="72"/>
  <c r="V19" i="72"/>
  <c r="X19" i="72" s="1"/>
  <c r="AA19" i="72"/>
  <c r="V20" i="72"/>
  <c r="X20" i="72" s="1"/>
  <c r="AA20" i="72"/>
  <c r="V21" i="72"/>
  <c r="X21" i="72" s="1"/>
  <c r="AA21" i="72"/>
  <c r="V22" i="72"/>
  <c r="X22" i="72" s="1"/>
  <c r="AA22" i="72"/>
  <c r="V23" i="72"/>
  <c r="X23" i="72" s="1"/>
  <c r="AA23" i="72"/>
  <c r="V24" i="72"/>
  <c r="X24" i="72" s="1"/>
  <c r="AA24" i="72"/>
  <c r="V25" i="72"/>
  <c r="X25" i="72" s="1"/>
  <c r="AA25" i="72"/>
  <c r="V26" i="72"/>
  <c r="X26" i="72" s="1"/>
  <c r="AA26" i="72"/>
  <c r="V27" i="72"/>
  <c r="X27" i="72" s="1"/>
  <c r="AA27" i="72"/>
  <c r="V28" i="72"/>
  <c r="X28" i="72" s="1"/>
  <c r="AA28" i="72"/>
  <c r="V29" i="72"/>
  <c r="X29" i="72" s="1"/>
  <c r="AA29" i="72"/>
  <c r="V15" i="73"/>
  <c r="X15" i="73" s="1"/>
  <c r="AA15" i="73"/>
  <c r="V16" i="73"/>
  <c r="X16" i="73" s="1"/>
  <c r="AA16" i="73"/>
  <c r="V17" i="73"/>
  <c r="X17" i="73" s="1"/>
  <c r="AA17" i="73"/>
  <c r="V18" i="73"/>
  <c r="X18" i="73" s="1"/>
  <c r="AA18" i="73"/>
  <c r="V19" i="73"/>
  <c r="X19" i="73" s="1"/>
  <c r="AA19" i="73"/>
  <c r="V20" i="73"/>
  <c r="X20" i="73" s="1"/>
  <c r="AA20" i="73"/>
  <c r="V21" i="73"/>
  <c r="X21" i="73" s="1"/>
  <c r="AA21" i="73"/>
  <c r="V22" i="73"/>
  <c r="X22" i="73" s="1"/>
  <c r="AA22" i="73"/>
  <c r="V23" i="73"/>
  <c r="X23" i="73" s="1"/>
  <c r="AA23" i="73"/>
  <c r="V24" i="73"/>
  <c r="X24" i="73" s="1"/>
  <c r="AA24" i="73"/>
  <c r="V25" i="73"/>
  <c r="X25" i="73" s="1"/>
  <c r="AA25" i="73"/>
  <c r="V26" i="73"/>
  <c r="X26" i="73" s="1"/>
  <c r="AA26" i="73"/>
  <c r="V27" i="73"/>
  <c r="X27" i="73" s="1"/>
  <c r="AA27" i="73"/>
  <c r="V28" i="73"/>
  <c r="X28" i="73" s="1"/>
  <c r="AA28" i="73"/>
  <c r="V29" i="73"/>
  <c r="X29" i="73" s="1"/>
  <c r="AA29" i="73"/>
  <c r="V15" i="75"/>
  <c r="X15" i="75" s="1"/>
  <c r="AA15" i="75"/>
  <c r="V16" i="75"/>
  <c r="X16" i="75" s="1"/>
  <c r="AA16" i="75"/>
  <c r="V17" i="75"/>
  <c r="X17" i="75" s="1"/>
  <c r="AA17" i="75"/>
  <c r="V18" i="75"/>
  <c r="X18" i="75" s="1"/>
  <c r="AA18" i="75"/>
  <c r="V19" i="75"/>
  <c r="X19" i="75" s="1"/>
  <c r="AA19" i="75"/>
  <c r="V20" i="75"/>
  <c r="X20" i="75" s="1"/>
  <c r="AA20" i="75"/>
  <c r="V21" i="75"/>
  <c r="X21" i="75" s="1"/>
  <c r="AA21" i="75"/>
  <c r="V22" i="75"/>
  <c r="X22" i="75" s="1"/>
  <c r="AA22" i="75"/>
  <c r="V23" i="75"/>
  <c r="X23" i="75" s="1"/>
  <c r="AA23" i="75"/>
  <c r="V24" i="75"/>
  <c r="X24" i="75" s="1"/>
  <c r="AA24" i="75"/>
  <c r="V25" i="75"/>
  <c r="X25" i="75" s="1"/>
  <c r="AA25" i="75"/>
  <c r="V26" i="75"/>
  <c r="X26" i="75" s="1"/>
  <c r="AA26" i="75"/>
  <c r="V27" i="75"/>
  <c r="X27" i="75" s="1"/>
  <c r="AA27" i="75"/>
  <c r="V28" i="75"/>
  <c r="X28" i="75" s="1"/>
  <c r="AA28" i="75"/>
  <c r="V29" i="75"/>
  <c r="X29" i="75" s="1"/>
  <c r="AA29" i="75"/>
  <c r="V15" i="76"/>
  <c r="X15" i="76" s="1"/>
  <c r="AA15" i="76"/>
  <c r="V16" i="76"/>
  <c r="X16" i="76" s="1"/>
  <c r="AA16" i="76"/>
  <c r="V17" i="76"/>
  <c r="X17" i="76" s="1"/>
  <c r="AA17" i="76"/>
  <c r="V18" i="76"/>
  <c r="X18" i="76" s="1"/>
  <c r="AA18" i="76"/>
  <c r="V19" i="76"/>
  <c r="X19" i="76" s="1"/>
  <c r="AA19" i="76"/>
  <c r="V20" i="76"/>
  <c r="X20" i="76" s="1"/>
  <c r="AA20" i="76"/>
  <c r="V21" i="76"/>
  <c r="X21" i="76" s="1"/>
  <c r="AA21" i="76"/>
  <c r="V22" i="76"/>
  <c r="X22" i="76" s="1"/>
  <c r="AA22" i="76"/>
  <c r="V23" i="76"/>
  <c r="X23" i="76" s="1"/>
  <c r="AA23" i="76"/>
  <c r="V24" i="76"/>
  <c r="X24" i="76" s="1"/>
  <c r="AA24" i="76"/>
  <c r="V25" i="76"/>
  <c r="X25" i="76" s="1"/>
  <c r="AA25" i="76"/>
  <c r="V26" i="76"/>
  <c r="X26" i="76" s="1"/>
  <c r="AA26" i="76"/>
  <c r="V27" i="76"/>
  <c r="X27" i="76" s="1"/>
  <c r="AA27" i="76"/>
  <c r="V28" i="76"/>
  <c r="X28" i="76" s="1"/>
  <c r="AA28" i="76"/>
  <c r="V29" i="76"/>
  <c r="X29" i="76" s="1"/>
  <c r="AA29" i="76"/>
  <c r="V15" i="77"/>
  <c r="X15" i="77" s="1"/>
  <c r="AA15" i="77"/>
  <c r="V16" i="77"/>
  <c r="X16" i="77" s="1"/>
  <c r="AA16" i="77"/>
  <c r="V17" i="77"/>
  <c r="X17" i="77" s="1"/>
  <c r="AA17" i="77"/>
  <c r="V18" i="77"/>
  <c r="X18" i="77" s="1"/>
  <c r="AA18" i="77"/>
  <c r="V19" i="77"/>
  <c r="X19" i="77" s="1"/>
  <c r="AA19" i="77"/>
  <c r="V20" i="77"/>
  <c r="X20" i="77" s="1"/>
  <c r="AA20" i="77"/>
  <c r="V21" i="77"/>
  <c r="X21" i="77" s="1"/>
  <c r="AA21" i="77"/>
  <c r="V22" i="77"/>
  <c r="X22" i="77" s="1"/>
  <c r="AA22" i="77"/>
  <c r="V23" i="77"/>
  <c r="X23" i="77" s="1"/>
  <c r="AA23" i="77"/>
  <c r="V24" i="77"/>
  <c r="X24" i="77" s="1"/>
  <c r="AA24" i="77"/>
  <c r="V25" i="77"/>
  <c r="X25" i="77" s="1"/>
  <c r="AA25" i="77"/>
  <c r="V26" i="77"/>
  <c r="X26" i="77" s="1"/>
  <c r="AA26" i="77"/>
  <c r="V27" i="77"/>
  <c r="X27" i="77" s="1"/>
  <c r="AA27" i="77"/>
  <c r="V28" i="77"/>
  <c r="X28" i="77" s="1"/>
  <c r="AA28" i="77"/>
  <c r="V29" i="77"/>
  <c r="X29" i="77" s="1"/>
  <c r="AA29" i="77"/>
  <c r="V15" i="78"/>
  <c r="X15" i="78" s="1"/>
  <c r="AA15" i="78"/>
  <c r="V16" i="78"/>
  <c r="X16" i="78" s="1"/>
  <c r="AA16" i="78"/>
  <c r="V17" i="78"/>
  <c r="X17" i="78" s="1"/>
  <c r="AA17" i="78"/>
  <c r="V18" i="78"/>
  <c r="X18" i="78" s="1"/>
  <c r="AA18" i="78"/>
  <c r="V19" i="78"/>
  <c r="X19" i="78" s="1"/>
  <c r="AA19" i="78"/>
  <c r="V20" i="78"/>
  <c r="X20" i="78" s="1"/>
  <c r="AA20" i="78"/>
  <c r="V21" i="78"/>
  <c r="X21" i="78" s="1"/>
  <c r="AA21" i="78"/>
  <c r="V22" i="78"/>
  <c r="X22" i="78" s="1"/>
  <c r="AA22" i="78"/>
  <c r="V23" i="78"/>
  <c r="X23" i="78" s="1"/>
  <c r="AA23" i="78"/>
  <c r="V24" i="78"/>
  <c r="X24" i="78" s="1"/>
  <c r="AA24" i="78"/>
  <c r="V25" i="78"/>
  <c r="X25" i="78" s="1"/>
  <c r="AA25" i="78"/>
  <c r="V26" i="78"/>
  <c r="X26" i="78" s="1"/>
  <c r="AA26" i="78"/>
  <c r="V27" i="78"/>
  <c r="X27" i="78" s="1"/>
  <c r="AA27" i="78"/>
  <c r="V28" i="78"/>
  <c r="X28" i="78" s="1"/>
  <c r="AA28" i="78"/>
  <c r="V29" i="78"/>
  <c r="X29" i="78" s="1"/>
  <c r="AA29" i="78"/>
  <c r="V15" i="79"/>
  <c r="X15" i="79" s="1"/>
  <c r="AA15" i="79"/>
  <c r="V16" i="79"/>
  <c r="X16" i="79" s="1"/>
  <c r="AA16" i="79"/>
  <c r="V17" i="79"/>
  <c r="X17" i="79" s="1"/>
  <c r="AA17" i="79"/>
  <c r="V18" i="79"/>
  <c r="X18" i="79" s="1"/>
  <c r="AA18" i="79"/>
  <c r="V19" i="79"/>
  <c r="X19" i="79" s="1"/>
  <c r="AA19" i="79"/>
  <c r="V20" i="79"/>
  <c r="X20" i="79" s="1"/>
  <c r="AA20" i="79"/>
  <c r="V21" i="79"/>
  <c r="X21" i="79" s="1"/>
  <c r="AA21" i="79"/>
  <c r="V22" i="79"/>
  <c r="X22" i="79" s="1"/>
  <c r="AA22" i="79"/>
  <c r="V23" i="79"/>
  <c r="X23" i="79" s="1"/>
  <c r="AA23" i="79"/>
  <c r="V24" i="79"/>
  <c r="X24" i="79" s="1"/>
  <c r="AA24" i="79"/>
  <c r="V25" i="79"/>
  <c r="X25" i="79" s="1"/>
  <c r="AA25" i="79"/>
  <c r="V26" i="79"/>
  <c r="X26" i="79" s="1"/>
  <c r="AA26" i="79"/>
  <c r="V27" i="79"/>
  <c r="X27" i="79" s="1"/>
  <c r="AA27" i="79"/>
  <c r="V28" i="79"/>
  <c r="X28" i="79" s="1"/>
  <c r="AA28" i="79"/>
  <c r="V29" i="79"/>
  <c r="X29" i="79" s="1"/>
  <c r="AA29" i="79"/>
  <c r="V15" i="80"/>
  <c r="X15" i="80" s="1"/>
  <c r="AA15" i="80"/>
  <c r="V16" i="80"/>
  <c r="X16" i="80" s="1"/>
  <c r="AA16" i="80"/>
  <c r="V17" i="80"/>
  <c r="X17" i="80" s="1"/>
  <c r="AA17" i="80"/>
  <c r="V18" i="80"/>
  <c r="X18" i="80" s="1"/>
  <c r="AA18" i="80"/>
  <c r="V19" i="80"/>
  <c r="X19" i="80" s="1"/>
  <c r="AA19" i="80"/>
  <c r="V20" i="80"/>
  <c r="X20" i="80" s="1"/>
  <c r="AA20" i="80"/>
  <c r="V21" i="80"/>
  <c r="X21" i="80" s="1"/>
  <c r="AA21" i="80"/>
  <c r="V22" i="80"/>
  <c r="X22" i="80" s="1"/>
  <c r="AA22" i="80"/>
  <c r="V23" i="80"/>
  <c r="X23" i="80" s="1"/>
  <c r="AA23" i="80"/>
  <c r="V24" i="80"/>
  <c r="X24" i="80" s="1"/>
  <c r="AA24" i="80"/>
  <c r="V25" i="80"/>
  <c r="X25" i="80" s="1"/>
  <c r="AA25" i="80"/>
  <c r="V26" i="80"/>
  <c r="X26" i="80" s="1"/>
  <c r="AA26" i="80"/>
  <c r="V27" i="80"/>
  <c r="X27" i="80" s="1"/>
  <c r="AA27" i="80"/>
  <c r="V28" i="80"/>
  <c r="X28" i="80" s="1"/>
  <c r="AA28" i="80"/>
  <c r="V29" i="80"/>
  <c r="X29" i="80" s="1"/>
  <c r="AA29" i="80"/>
  <c r="V15" i="81"/>
  <c r="X15" i="81" s="1"/>
  <c r="AA15" i="81"/>
  <c r="V16" i="81"/>
  <c r="X16" i="81" s="1"/>
  <c r="AA16" i="81"/>
  <c r="V17" i="81"/>
  <c r="X17" i="81" s="1"/>
  <c r="AA17" i="81"/>
  <c r="V18" i="81"/>
  <c r="X18" i="81" s="1"/>
  <c r="AA18" i="81"/>
  <c r="V19" i="81"/>
  <c r="X19" i="81" s="1"/>
  <c r="AA19" i="81"/>
  <c r="V20" i="81"/>
  <c r="X20" i="81" s="1"/>
  <c r="AA20" i="81"/>
  <c r="V21" i="81"/>
  <c r="X21" i="81" s="1"/>
  <c r="AA21" i="81"/>
  <c r="V22" i="81"/>
  <c r="X22" i="81" s="1"/>
  <c r="AA22" i="81"/>
  <c r="V23" i="81"/>
  <c r="X23" i="81" s="1"/>
  <c r="AA23" i="81"/>
  <c r="V24" i="81"/>
  <c r="X24" i="81" s="1"/>
  <c r="AA24" i="81"/>
  <c r="V25" i="81"/>
  <c r="X25" i="81" s="1"/>
  <c r="AA25" i="81"/>
  <c r="V26" i="81"/>
  <c r="X26" i="81" s="1"/>
  <c r="AA26" i="81"/>
  <c r="V27" i="81"/>
  <c r="X27" i="81" s="1"/>
  <c r="AA27" i="81"/>
  <c r="V28" i="81"/>
  <c r="X28" i="81" s="1"/>
  <c r="AA28" i="81"/>
  <c r="V29" i="81"/>
  <c r="X29" i="81" s="1"/>
  <c r="AA29" i="81"/>
  <c r="V15" i="82"/>
  <c r="X15" i="82" s="1"/>
  <c r="AA15" i="82"/>
  <c r="V16" i="82"/>
  <c r="X16" i="82" s="1"/>
  <c r="AA16" i="82"/>
  <c r="V17" i="82"/>
  <c r="X17" i="82" s="1"/>
  <c r="AA17" i="82"/>
  <c r="V18" i="82"/>
  <c r="X18" i="82" s="1"/>
  <c r="AA18" i="82"/>
  <c r="V19" i="82"/>
  <c r="X19" i="82" s="1"/>
  <c r="AA19" i="82"/>
  <c r="V20" i="82"/>
  <c r="X20" i="82" s="1"/>
  <c r="AA20" i="82"/>
  <c r="V21" i="82"/>
  <c r="X21" i="82" s="1"/>
  <c r="AA21" i="82"/>
  <c r="V22" i="82"/>
  <c r="X22" i="82" s="1"/>
  <c r="AA22" i="82"/>
  <c r="V23" i="82"/>
  <c r="X23" i="82" s="1"/>
  <c r="AA23" i="82"/>
  <c r="V24" i="82"/>
  <c r="X24" i="82" s="1"/>
  <c r="AA24" i="82"/>
  <c r="V25" i="82"/>
  <c r="X25" i="82" s="1"/>
  <c r="AA25" i="82"/>
  <c r="V26" i="82"/>
  <c r="X26" i="82" s="1"/>
  <c r="AA26" i="82"/>
  <c r="V27" i="82"/>
  <c r="X27" i="82" s="1"/>
  <c r="AA27" i="82"/>
  <c r="V28" i="82"/>
  <c r="X28" i="82" s="1"/>
  <c r="AA28" i="82"/>
  <c r="V29" i="82"/>
  <c r="X29" i="82" s="1"/>
  <c r="AA29" i="82"/>
  <c r="V15" i="83"/>
  <c r="X15" i="83" s="1"/>
  <c r="AA15" i="83"/>
  <c r="V16" i="83"/>
  <c r="X16" i="83" s="1"/>
  <c r="AA16" i="83"/>
  <c r="V17" i="83"/>
  <c r="X17" i="83" s="1"/>
  <c r="AA17" i="83"/>
  <c r="V18" i="83"/>
  <c r="X18" i="83" s="1"/>
  <c r="AA18" i="83"/>
  <c r="V19" i="83"/>
  <c r="X19" i="83" s="1"/>
  <c r="AA19" i="83"/>
  <c r="V20" i="83"/>
  <c r="X20" i="83" s="1"/>
  <c r="AA20" i="83"/>
  <c r="V21" i="83"/>
  <c r="X21" i="83" s="1"/>
  <c r="AA21" i="83"/>
  <c r="V22" i="83"/>
  <c r="X22" i="83" s="1"/>
  <c r="AA22" i="83"/>
  <c r="V23" i="83"/>
  <c r="X23" i="83" s="1"/>
  <c r="AA23" i="83"/>
  <c r="V24" i="83"/>
  <c r="X24" i="83" s="1"/>
  <c r="AA24" i="83"/>
  <c r="V25" i="83"/>
  <c r="X25" i="83" s="1"/>
  <c r="AA25" i="83"/>
  <c r="V26" i="83"/>
  <c r="X26" i="83" s="1"/>
  <c r="AA26" i="83"/>
  <c r="V27" i="83"/>
  <c r="X27" i="83" s="1"/>
  <c r="AA27" i="83"/>
  <c r="V28" i="83"/>
  <c r="X28" i="83" s="1"/>
  <c r="AA28" i="83"/>
  <c r="V29" i="83"/>
  <c r="X29" i="83" s="1"/>
  <c r="AA29" i="83"/>
  <c r="V15" i="84"/>
  <c r="X15" i="84" s="1"/>
  <c r="AA15" i="84"/>
  <c r="V16" i="84"/>
  <c r="X16" i="84" s="1"/>
  <c r="AA16" i="84"/>
  <c r="V17" i="84"/>
  <c r="X17" i="84" s="1"/>
  <c r="AA17" i="84"/>
  <c r="V18" i="84"/>
  <c r="X18" i="84" s="1"/>
  <c r="AA18" i="84"/>
  <c r="V19" i="84"/>
  <c r="X19" i="84" s="1"/>
  <c r="AA19" i="84"/>
  <c r="V20" i="84"/>
  <c r="X20" i="84" s="1"/>
  <c r="AA20" i="84"/>
  <c r="V21" i="84"/>
  <c r="X21" i="84" s="1"/>
  <c r="AA21" i="84"/>
  <c r="V22" i="84"/>
  <c r="X22" i="84" s="1"/>
  <c r="AA22" i="84"/>
  <c r="V23" i="84"/>
  <c r="X23" i="84" s="1"/>
  <c r="AA23" i="84"/>
  <c r="V24" i="84"/>
  <c r="X24" i="84" s="1"/>
  <c r="AA24" i="84"/>
  <c r="V25" i="84"/>
  <c r="X25" i="84" s="1"/>
  <c r="AA25" i="84"/>
  <c r="V26" i="84"/>
  <c r="X26" i="84" s="1"/>
  <c r="AA26" i="84"/>
  <c r="V27" i="84"/>
  <c r="X27" i="84" s="1"/>
  <c r="AA27" i="84"/>
  <c r="V28" i="84"/>
  <c r="X28" i="84" s="1"/>
  <c r="AA28" i="84"/>
  <c r="V29" i="84"/>
  <c r="X29" i="84" s="1"/>
  <c r="AA29" i="84"/>
  <c r="V15" i="85"/>
  <c r="X15" i="85" s="1"/>
  <c r="AA15" i="85"/>
  <c r="V16" i="85"/>
  <c r="X16" i="85" s="1"/>
  <c r="AA16" i="85"/>
  <c r="V17" i="85"/>
  <c r="X17" i="85" s="1"/>
  <c r="AA17" i="85"/>
  <c r="V18" i="85"/>
  <c r="X18" i="85" s="1"/>
  <c r="AA18" i="85"/>
  <c r="V19" i="85"/>
  <c r="X19" i="85" s="1"/>
  <c r="AA19" i="85"/>
  <c r="V20" i="85"/>
  <c r="X20" i="85" s="1"/>
  <c r="AA20" i="85"/>
  <c r="V21" i="85"/>
  <c r="X21" i="85" s="1"/>
  <c r="AA21" i="85"/>
  <c r="V22" i="85"/>
  <c r="X22" i="85" s="1"/>
  <c r="AA22" i="85"/>
  <c r="V23" i="85"/>
  <c r="X23" i="85" s="1"/>
  <c r="AA23" i="85"/>
  <c r="V24" i="85"/>
  <c r="X24" i="85" s="1"/>
  <c r="AA24" i="85"/>
  <c r="V25" i="85"/>
  <c r="X25" i="85" s="1"/>
  <c r="AA25" i="85"/>
  <c r="V26" i="85"/>
  <c r="X26" i="85" s="1"/>
  <c r="AA26" i="85"/>
  <c r="V27" i="85"/>
  <c r="X27" i="85" s="1"/>
  <c r="AA27" i="85"/>
  <c r="V28" i="85"/>
  <c r="X28" i="85" s="1"/>
  <c r="AA28" i="85"/>
  <c r="V29" i="85"/>
  <c r="X29" i="85" s="1"/>
  <c r="AA29" i="85"/>
  <c r="V15" i="86"/>
  <c r="X15" i="86" s="1"/>
  <c r="AA15" i="86"/>
  <c r="V16" i="86"/>
  <c r="X16" i="86" s="1"/>
  <c r="AA16" i="86"/>
  <c r="V17" i="86"/>
  <c r="X17" i="86" s="1"/>
  <c r="AA17" i="86"/>
  <c r="V18" i="86"/>
  <c r="X18" i="86" s="1"/>
  <c r="AA18" i="86"/>
  <c r="V19" i="86"/>
  <c r="X19" i="86" s="1"/>
  <c r="AA19" i="86"/>
  <c r="V20" i="86"/>
  <c r="X20" i="86" s="1"/>
  <c r="AA20" i="86"/>
  <c r="V21" i="86"/>
  <c r="X21" i="86" s="1"/>
  <c r="AA21" i="86"/>
  <c r="V22" i="86"/>
  <c r="X22" i="86" s="1"/>
  <c r="AA22" i="86"/>
  <c r="V23" i="86"/>
  <c r="X23" i="86" s="1"/>
  <c r="AA23" i="86"/>
  <c r="V24" i="86"/>
  <c r="X24" i="86" s="1"/>
  <c r="AA24" i="86"/>
  <c r="V25" i="86"/>
  <c r="X25" i="86" s="1"/>
  <c r="AA25" i="86"/>
  <c r="V26" i="86"/>
  <c r="X26" i="86" s="1"/>
  <c r="AA26" i="86"/>
  <c r="V27" i="86"/>
  <c r="X27" i="86" s="1"/>
  <c r="AA27" i="86"/>
  <c r="V28" i="86"/>
  <c r="X28" i="86" s="1"/>
  <c r="AA28" i="86"/>
  <c r="V29" i="86"/>
  <c r="X29" i="86" s="1"/>
  <c r="AA29" i="86"/>
  <c r="V15" i="87"/>
  <c r="X15" i="87" s="1"/>
  <c r="AA15" i="87"/>
  <c r="V16" i="87"/>
  <c r="X16" i="87" s="1"/>
  <c r="AA16" i="87"/>
  <c r="V17" i="87"/>
  <c r="X17" i="87" s="1"/>
  <c r="AA17" i="87"/>
  <c r="V18" i="87"/>
  <c r="X18" i="87" s="1"/>
  <c r="AA18" i="87"/>
  <c r="V19" i="87"/>
  <c r="X19" i="87" s="1"/>
  <c r="AA19" i="87"/>
  <c r="V20" i="87"/>
  <c r="X20" i="87" s="1"/>
  <c r="AA20" i="87"/>
  <c r="V21" i="87"/>
  <c r="X21" i="87" s="1"/>
  <c r="AA21" i="87"/>
  <c r="V22" i="87"/>
  <c r="X22" i="87" s="1"/>
  <c r="AA22" i="87"/>
  <c r="V23" i="87"/>
  <c r="X23" i="87" s="1"/>
  <c r="AA23" i="87"/>
  <c r="V24" i="87"/>
  <c r="X24" i="87" s="1"/>
  <c r="AA24" i="87"/>
  <c r="V25" i="87"/>
  <c r="X25" i="87" s="1"/>
  <c r="AA25" i="87"/>
  <c r="V26" i="87"/>
  <c r="X26" i="87" s="1"/>
  <c r="AA26" i="87"/>
  <c r="V27" i="87"/>
  <c r="X27" i="87" s="1"/>
  <c r="AA27" i="87"/>
  <c r="V28" i="87"/>
  <c r="X28" i="87" s="1"/>
  <c r="AA28" i="87"/>
  <c r="V29" i="87"/>
  <c r="X29" i="87" s="1"/>
  <c r="AA29" i="87"/>
  <c r="V15" i="88"/>
  <c r="X15" i="88" s="1"/>
  <c r="AA15" i="88"/>
  <c r="V16" i="88"/>
  <c r="X16" i="88" s="1"/>
  <c r="AA16" i="88"/>
  <c r="V17" i="88"/>
  <c r="X17" i="88" s="1"/>
  <c r="AA17" i="88"/>
  <c r="V18" i="88"/>
  <c r="X18" i="88" s="1"/>
  <c r="AA18" i="88"/>
  <c r="V19" i="88"/>
  <c r="X19" i="88" s="1"/>
  <c r="AA19" i="88"/>
  <c r="V20" i="88"/>
  <c r="X20" i="88" s="1"/>
  <c r="AA20" i="88"/>
  <c r="V21" i="88"/>
  <c r="X21" i="88" s="1"/>
  <c r="AA21" i="88"/>
  <c r="V22" i="88"/>
  <c r="X22" i="88" s="1"/>
  <c r="AA22" i="88"/>
  <c r="V23" i="88"/>
  <c r="X23" i="88" s="1"/>
  <c r="AA23" i="88"/>
  <c r="V24" i="88"/>
  <c r="X24" i="88" s="1"/>
  <c r="AA24" i="88"/>
  <c r="V25" i="88"/>
  <c r="X25" i="88" s="1"/>
  <c r="AA25" i="88"/>
  <c r="V26" i="88"/>
  <c r="X26" i="88" s="1"/>
  <c r="AA26" i="88"/>
  <c r="V27" i="88"/>
  <c r="X27" i="88" s="1"/>
  <c r="AA27" i="88"/>
  <c r="V28" i="88"/>
  <c r="X28" i="88" s="1"/>
  <c r="AA28" i="88"/>
  <c r="V29" i="88"/>
  <c r="X29" i="88" s="1"/>
  <c r="AA29" i="88"/>
  <c r="V15" i="89"/>
  <c r="X15" i="89" s="1"/>
  <c r="AA15" i="89"/>
  <c r="V16" i="89"/>
  <c r="X16" i="89" s="1"/>
  <c r="AA16" i="89"/>
  <c r="V17" i="89"/>
  <c r="X17" i="89" s="1"/>
  <c r="AA17" i="89"/>
  <c r="V18" i="89"/>
  <c r="X18" i="89" s="1"/>
  <c r="AA18" i="89"/>
  <c r="V19" i="89"/>
  <c r="X19" i="89" s="1"/>
  <c r="AA19" i="89"/>
  <c r="V20" i="89"/>
  <c r="X20" i="89" s="1"/>
  <c r="AA20" i="89"/>
  <c r="V21" i="89"/>
  <c r="X21" i="89" s="1"/>
  <c r="AA21" i="89"/>
  <c r="V22" i="89"/>
  <c r="X22" i="89" s="1"/>
  <c r="AA22" i="89"/>
  <c r="V23" i="89"/>
  <c r="X23" i="89" s="1"/>
  <c r="AA23" i="89"/>
  <c r="V24" i="89"/>
  <c r="X24" i="89" s="1"/>
  <c r="AA24" i="89"/>
  <c r="V25" i="89"/>
  <c r="X25" i="89" s="1"/>
  <c r="AA25" i="89"/>
  <c r="V26" i="89"/>
  <c r="X26" i="89" s="1"/>
  <c r="AA26" i="89"/>
  <c r="V27" i="89"/>
  <c r="X27" i="89" s="1"/>
  <c r="AA27" i="89"/>
  <c r="V28" i="89"/>
  <c r="X28" i="89" s="1"/>
  <c r="AA28" i="89"/>
  <c r="V29" i="89"/>
  <c r="X29" i="89" s="1"/>
  <c r="AA29" i="89"/>
  <c r="V15" i="90"/>
  <c r="X15" i="90" s="1"/>
  <c r="AA15" i="90"/>
  <c r="V16" i="90"/>
  <c r="X16" i="90" s="1"/>
  <c r="AA16" i="90"/>
  <c r="V17" i="90"/>
  <c r="X17" i="90" s="1"/>
  <c r="AA17" i="90"/>
  <c r="V18" i="90"/>
  <c r="X18" i="90" s="1"/>
  <c r="AA18" i="90"/>
  <c r="V19" i="90"/>
  <c r="X19" i="90" s="1"/>
  <c r="AA19" i="90"/>
  <c r="V20" i="90"/>
  <c r="X20" i="90" s="1"/>
  <c r="AA20" i="90"/>
  <c r="V21" i="90"/>
  <c r="X21" i="90" s="1"/>
  <c r="AA21" i="90"/>
  <c r="V22" i="90"/>
  <c r="X22" i="90" s="1"/>
  <c r="AA22" i="90"/>
  <c r="V23" i="90"/>
  <c r="X23" i="90" s="1"/>
  <c r="AA23" i="90"/>
  <c r="V24" i="90"/>
  <c r="X24" i="90" s="1"/>
  <c r="AA24" i="90"/>
  <c r="V25" i="90"/>
  <c r="X25" i="90" s="1"/>
  <c r="AA25" i="90"/>
  <c r="V26" i="90"/>
  <c r="X26" i="90" s="1"/>
  <c r="AA26" i="90"/>
  <c r="V27" i="90"/>
  <c r="X27" i="90" s="1"/>
  <c r="AA27" i="90"/>
  <c r="V28" i="90"/>
  <c r="X28" i="90" s="1"/>
  <c r="AA28" i="90"/>
  <c r="V29" i="90"/>
  <c r="X29" i="90" s="1"/>
  <c r="AA29" i="90"/>
  <c r="V15" i="91"/>
  <c r="X15" i="91" s="1"/>
  <c r="AA15" i="91"/>
  <c r="V16" i="91"/>
  <c r="X16" i="91" s="1"/>
  <c r="AA16" i="91"/>
  <c r="V17" i="91"/>
  <c r="X17" i="91" s="1"/>
  <c r="AA17" i="91"/>
  <c r="V18" i="91"/>
  <c r="X18" i="91" s="1"/>
  <c r="AA18" i="91"/>
  <c r="V19" i="91"/>
  <c r="X19" i="91" s="1"/>
  <c r="AA19" i="91"/>
  <c r="V20" i="91"/>
  <c r="X20" i="91" s="1"/>
  <c r="AA20" i="91"/>
  <c r="V21" i="91"/>
  <c r="X21" i="91" s="1"/>
  <c r="AA21" i="91"/>
  <c r="V22" i="91"/>
  <c r="X22" i="91" s="1"/>
  <c r="AA22" i="91"/>
  <c r="V23" i="91"/>
  <c r="X23" i="91" s="1"/>
  <c r="AA23" i="91"/>
  <c r="V24" i="91"/>
  <c r="X24" i="91" s="1"/>
  <c r="AA24" i="91"/>
  <c r="V25" i="91"/>
  <c r="X25" i="91" s="1"/>
  <c r="AA25" i="91"/>
  <c r="V26" i="91"/>
  <c r="X26" i="91" s="1"/>
  <c r="AA26" i="91"/>
  <c r="V27" i="91"/>
  <c r="X27" i="91" s="1"/>
  <c r="AA27" i="91"/>
  <c r="V28" i="91"/>
  <c r="X28" i="91" s="1"/>
  <c r="AA28" i="91"/>
  <c r="V29" i="91"/>
  <c r="X29" i="91" s="1"/>
  <c r="AA29" i="91"/>
  <c r="V15" i="92"/>
  <c r="X15" i="92" s="1"/>
  <c r="AA15" i="92"/>
  <c r="V16" i="92"/>
  <c r="X16" i="92" s="1"/>
  <c r="AA16" i="92"/>
  <c r="V17" i="92"/>
  <c r="X17" i="92" s="1"/>
  <c r="AA17" i="92"/>
  <c r="V18" i="92"/>
  <c r="X18" i="92" s="1"/>
  <c r="AA18" i="92"/>
  <c r="V19" i="92"/>
  <c r="X19" i="92" s="1"/>
  <c r="AA19" i="92"/>
  <c r="V20" i="92"/>
  <c r="X20" i="92" s="1"/>
  <c r="AA20" i="92"/>
  <c r="V21" i="92"/>
  <c r="X21" i="92" s="1"/>
  <c r="AA21" i="92"/>
  <c r="V22" i="92"/>
  <c r="X22" i="92" s="1"/>
  <c r="AA22" i="92"/>
  <c r="V23" i="92"/>
  <c r="X23" i="92" s="1"/>
  <c r="AA23" i="92"/>
  <c r="V24" i="92"/>
  <c r="X24" i="92" s="1"/>
  <c r="AA24" i="92"/>
  <c r="V25" i="92"/>
  <c r="X25" i="92" s="1"/>
  <c r="AA25" i="92"/>
  <c r="V26" i="92"/>
  <c r="X26" i="92" s="1"/>
  <c r="AA26" i="92"/>
  <c r="V27" i="92"/>
  <c r="X27" i="92" s="1"/>
  <c r="AA27" i="92"/>
  <c r="V28" i="92"/>
  <c r="X28" i="92" s="1"/>
  <c r="AA28" i="92"/>
  <c r="V29" i="92"/>
  <c r="X29" i="92" s="1"/>
  <c r="AA29" i="92"/>
  <c r="V15" i="93"/>
  <c r="X15" i="93" s="1"/>
  <c r="AA15" i="93"/>
  <c r="V16" i="93"/>
  <c r="X16" i="93" s="1"/>
  <c r="AA16" i="93"/>
  <c r="V17" i="93"/>
  <c r="X17" i="93" s="1"/>
  <c r="AA17" i="93"/>
  <c r="V18" i="93"/>
  <c r="X18" i="93" s="1"/>
  <c r="AA18" i="93"/>
  <c r="V19" i="93"/>
  <c r="X19" i="93" s="1"/>
  <c r="AA19" i="93"/>
  <c r="V20" i="93"/>
  <c r="X20" i="93" s="1"/>
  <c r="AA20" i="93"/>
  <c r="V21" i="93"/>
  <c r="X21" i="93" s="1"/>
  <c r="AA21" i="93"/>
  <c r="V22" i="93"/>
  <c r="X22" i="93" s="1"/>
  <c r="AA22" i="93"/>
  <c r="V23" i="93"/>
  <c r="X23" i="93" s="1"/>
  <c r="AA23" i="93"/>
  <c r="V24" i="93"/>
  <c r="X24" i="93" s="1"/>
  <c r="AA24" i="93"/>
  <c r="V25" i="93"/>
  <c r="X25" i="93" s="1"/>
  <c r="AA25" i="93"/>
  <c r="V26" i="93"/>
  <c r="X26" i="93" s="1"/>
  <c r="AA26" i="93"/>
  <c r="V27" i="93"/>
  <c r="X27" i="93" s="1"/>
  <c r="AA27" i="93"/>
  <c r="V28" i="93"/>
  <c r="X28" i="93" s="1"/>
  <c r="AA28" i="93"/>
  <c r="V29" i="93"/>
  <c r="X29" i="93" s="1"/>
  <c r="AA29" i="93"/>
  <c r="V15" i="94"/>
  <c r="X15" i="94" s="1"/>
  <c r="AA15" i="94"/>
  <c r="V16" i="94"/>
  <c r="X16" i="94" s="1"/>
  <c r="AA16" i="94"/>
  <c r="V17" i="94"/>
  <c r="X17" i="94" s="1"/>
  <c r="AA17" i="94"/>
  <c r="V18" i="94"/>
  <c r="X18" i="94" s="1"/>
  <c r="AA18" i="94"/>
  <c r="V19" i="94"/>
  <c r="X19" i="94" s="1"/>
  <c r="AA19" i="94"/>
  <c r="V20" i="94"/>
  <c r="X20" i="94" s="1"/>
  <c r="AA20" i="94"/>
  <c r="V21" i="94"/>
  <c r="X21" i="94" s="1"/>
  <c r="AA21" i="94"/>
  <c r="V22" i="94"/>
  <c r="X22" i="94" s="1"/>
  <c r="AA22" i="94"/>
  <c r="V23" i="94"/>
  <c r="X23" i="94" s="1"/>
  <c r="AA23" i="94"/>
  <c r="V24" i="94"/>
  <c r="X24" i="94" s="1"/>
  <c r="AA24" i="94"/>
  <c r="V25" i="94"/>
  <c r="X25" i="94" s="1"/>
  <c r="AA25" i="94"/>
  <c r="V26" i="94"/>
  <c r="X26" i="94" s="1"/>
  <c r="AA26" i="94"/>
  <c r="V27" i="94"/>
  <c r="X27" i="94" s="1"/>
  <c r="AA27" i="94"/>
  <c r="V28" i="94"/>
  <c r="X28" i="94" s="1"/>
  <c r="AA28" i="94"/>
  <c r="V29" i="94"/>
  <c r="X29" i="94" s="1"/>
  <c r="AA29" i="94"/>
  <c r="V15" i="95"/>
  <c r="X15" i="95" s="1"/>
  <c r="AA15" i="95"/>
  <c r="V16" i="95"/>
  <c r="X16" i="95" s="1"/>
  <c r="AA16" i="95"/>
  <c r="V17" i="95"/>
  <c r="X17" i="95" s="1"/>
  <c r="AA17" i="95"/>
  <c r="V18" i="95"/>
  <c r="X18" i="95" s="1"/>
  <c r="AA18" i="95"/>
  <c r="V19" i="95"/>
  <c r="X19" i="95" s="1"/>
  <c r="AA19" i="95"/>
  <c r="V20" i="95"/>
  <c r="X20" i="95" s="1"/>
  <c r="AA20" i="95"/>
  <c r="V21" i="95"/>
  <c r="X21" i="95" s="1"/>
  <c r="AA21" i="95"/>
  <c r="V22" i="95"/>
  <c r="X22" i="95" s="1"/>
  <c r="AA22" i="95"/>
  <c r="V23" i="95"/>
  <c r="X23" i="95" s="1"/>
  <c r="AA23" i="95"/>
  <c r="V24" i="95"/>
  <c r="X24" i="95" s="1"/>
  <c r="AA24" i="95"/>
  <c r="V25" i="95"/>
  <c r="X25" i="95" s="1"/>
  <c r="AA25" i="95"/>
  <c r="V26" i="95"/>
  <c r="X26" i="95" s="1"/>
  <c r="AA26" i="95"/>
  <c r="V27" i="95"/>
  <c r="X27" i="95" s="1"/>
  <c r="AA27" i="95"/>
  <c r="V28" i="95"/>
  <c r="X28" i="95" s="1"/>
  <c r="AA28" i="95"/>
  <c r="V29" i="95"/>
  <c r="X29" i="95" s="1"/>
  <c r="AA29" i="95"/>
  <c r="V15" i="96"/>
  <c r="X15" i="96" s="1"/>
  <c r="AA15" i="96"/>
  <c r="V16" i="96"/>
  <c r="X16" i="96" s="1"/>
  <c r="AA16" i="96"/>
  <c r="V17" i="96"/>
  <c r="X17" i="96" s="1"/>
  <c r="AA17" i="96"/>
  <c r="V18" i="96"/>
  <c r="X18" i="96" s="1"/>
  <c r="AA18" i="96"/>
  <c r="V19" i="96"/>
  <c r="X19" i="96" s="1"/>
  <c r="AA19" i="96"/>
  <c r="V20" i="96"/>
  <c r="X20" i="96" s="1"/>
  <c r="AA20" i="96"/>
  <c r="V21" i="96"/>
  <c r="X21" i="96" s="1"/>
  <c r="AA21" i="96"/>
  <c r="V22" i="96"/>
  <c r="X22" i="96" s="1"/>
  <c r="AA22" i="96"/>
  <c r="V23" i="96"/>
  <c r="X23" i="96" s="1"/>
  <c r="AA23" i="96"/>
  <c r="V24" i="96"/>
  <c r="X24" i="96" s="1"/>
  <c r="AA24" i="96"/>
  <c r="V25" i="96"/>
  <c r="X25" i="96" s="1"/>
  <c r="AA25" i="96"/>
  <c r="V26" i="96"/>
  <c r="X26" i="96" s="1"/>
  <c r="AA26" i="96"/>
  <c r="V27" i="96"/>
  <c r="X27" i="96" s="1"/>
  <c r="AA27" i="96"/>
  <c r="V28" i="96"/>
  <c r="X28" i="96" s="1"/>
  <c r="AA28" i="96"/>
  <c r="V29" i="96"/>
  <c r="X29" i="96" s="1"/>
  <c r="AA29" i="96"/>
  <c r="V15" i="74"/>
  <c r="X15" i="74" s="1"/>
  <c r="AA15" i="74"/>
  <c r="V16" i="74"/>
  <c r="X16" i="74" s="1"/>
  <c r="AA16" i="74"/>
  <c r="V17" i="74"/>
  <c r="X17" i="74" s="1"/>
  <c r="AA17" i="74"/>
  <c r="V18" i="74"/>
  <c r="X18" i="74" s="1"/>
  <c r="AA18" i="74"/>
  <c r="V19" i="74"/>
  <c r="X19" i="74" s="1"/>
  <c r="AA19" i="74"/>
  <c r="V20" i="74"/>
  <c r="X20" i="74" s="1"/>
  <c r="AA20" i="74"/>
  <c r="V21" i="74"/>
  <c r="X21" i="74" s="1"/>
  <c r="AA21" i="74"/>
  <c r="V22" i="74"/>
  <c r="X22" i="74" s="1"/>
  <c r="AA22" i="74"/>
  <c r="V23" i="74"/>
  <c r="X23" i="74" s="1"/>
  <c r="AA23" i="74"/>
  <c r="V24" i="74"/>
  <c r="X24" i="74" s="1"/>
  <c r="AA24" i="74"/>
  <c r="V25" i="74"/>
  <c r="X25" i="74" s="1"/>
  <c r="AA25" i="74"/>
  <c r="V26" i="74"/>
  <c r="X26" i="74" s="1"/>
  <c r="AA26" i="74"/>
  <c r="V27" i="74"/>
  <c r="X27" i="74" s="1"/>
  <c r="AA27" i="74"/>
  <c r="V28" i="74"/>
  <c r="X28" i="74" s="1"/>
  <c r="AA28" i="74"/>
  <c r="V29" i="74"/>
  <c r="X29" i="74" s="1"/>
  <c r="AA29" i="74"/>
  <c r="AA14" i="96" l="1"/>
  <c r="V14" i="96"/>
  <c r="X14" i="96" s="1"/>
  <c r="AA13" i="96"/>
  <c r="V13" i="96"/>
  <c r="X13" i="96" s="1"/>
  <c r="AA12" i="96"/>
  <c r="V12" i="96"/>
  <c r="X12" i="96" s="1"/>
  <c r="AA11" i="96"/>
  <c r="V11" i="96"/>
  <c r="X11" i="96" s="1"/>
  <c r="AA10" i="96"/>
  <c r="V10" i="96"/>
  <c r="X10" i="96" s="1"/>
  <c r="AA9" i="96"/>
  <c r="V9" i="96"/>
  <c r="X9" i="96" s="1"/>
  <c r="AA8" i="96"/>
  <c r="V8" i="96"/>
  <c r="X8" i="96" s="1"/>
  <c r="AA7" i="96"/>
  <c r="V7" i="96"/>
  <c r="X7" i="96" s="1"/>
  <c r="AA6" i="96"/>
  <c r="V6" i="96"/>
  <c r="X6" i="96" s="1"/>
  <c r="AA5" i="96"/>
  <c r="V5" i="96"/>
  <c r="X5" i="96" s="1"/>
  <c r="AA14" i="95"/>
  <c r="V14" i="95"/>
  <c r="X14" i="95" s="1"/>
  <c r="AA13" i="95"/>
  <c r="V13" i="95"/>
  <c r="X13" i="95" s="1"/>
  <c r="AA12" i="95"/>
  <c r="V12" i="95"/>
  <c r="X12" i="95" s="1"/>
  <c r="AA11" i="95"/>
  <c r="V11" i="95"/>
  <c r="X11" i="95" s="1"/>
  <c r="AA10" i="95"/>
  <c r="V10" i="95"/>
  <c r="X10" i="95" s="1"/>
  <c r="AA9" i="95"/>
  <c r="V9" i="95"/>
  <c r="X9" i="95" s="1"/>
  <c r="AA8" i="95"/>
  <c r="V8" i="95"/>
  <c r="X8" i="95" s="1"/>
  <c r="AA7" i="95"/>
  <c r="V7" i="95"/>
  <c r="X7" i="95" s="1"/>
  <c r="AA6" i="95"/>
  <c r="V6" i="95"/>
  <c r="X6" i="95" s="1"/>
  <c r="AA5" i="95"/>
  <c r="V5" i="95"/>
  <c r="X5" i="95" s="1"/>
  <c r="AA14" i="94"/>
  <c r="V14" i="94"/>
  <c r="X14" i="94" s="1"/>
  <c r="AA13" i="94"/>
  <c r="V13" i="94"/>
  <c r="X13" i="94" s="1"/>
  <c r="AA12" i="94"/>
  <c r="V12" i="94"/>
  <c r="X12" i="94" s="1"/>
  <c r="AA11" i="94"/>
  <c r="V11" i="94"/>
  <c r="X11" i="94" s="1"/>
  <c r="AA10" i="94"/>
  <c r="V10" i="94"/>
  <c r="X10" i="94" s="1"/>
  <c r="AA9" i="94"/>
  <c r="V9" i="94"/>
  <c r="X9" i="94" s="1"/>
  <c r="AA8" i="94"/>
  <c r="V8" i="94"/>
  <c r="X8" i="94" s="1"/>
  <c r="AA7" i="94"/>
  <c r="V7" i="94"/>
  <c r="X7" i="94" s="1"/>
  <c r="AA6" i="94"/>
  <c r="V6" i="94"/>
  <c r="X6" i="94" s="1"/>
  <c r="AA5" i="94"/>
  <c r="V5" i="94"/>
  <c r="X5" i="94" s="1"/>
  <c r="AA14" i="93"/>
  <c r="V14" i="93"/>
  <c r="X14" i="93" s="1"/>
  <c r="AA13" i="93"/>
  <c r="V13" i="93"/>
  <c r="X13" i="93" s="1"/>
  <c r="AA12" i="93"/>
  <c r="V12" i="93"/>
  <c r="X12" i="93" s="1"/>
  <c r="AA11" i="93"/>
  <c r="V11" i="93"/>
  <c r="X11" i="93" s="1"/>
  <c r="AA10" i="93"/>
  <c r="V10" i="93"/>
  <c r="X10" i="93" s="1"/>
  <c r="AA9" i="93"/>
  <c r="V9" i="93"/>
  <c r="X9" i="93" s="1"/>
  <c r="AA8" i="93"/>
  <c r="V8" i="93"/>
  <c r="X8" i="93" s="1"/>
  <c r="AA7" i="93"/>
  <c r="V7" i="93"/>
  <c r="X7" i="93" s="1"/>
  <c r="AA6" i="93"/>
  <c r="V6" i="93"/>
  <c r="X6" i="93" s="1"/>
  <c r="AA5" i="93"/>
  <c r="V5" i="93"/>
  <c r="X5" i="93" s="1"/>
  <c r="AA14" i="92"/>
  <c r="V14" i="92"/>
  <c r="X14" i="92" s="1"/>
  <c r="AA13" i="92"/>
  <c r="V13" i="92"/>
  <c r="X13" i="92" s="1"/>
  <c r="AA12" i="92"/>
  <c r="V12" i="92"/>
  <c r="X12" i="92" s="1"/>
  <c r="AA11" i="92"/>
  <c r="V11" i="92"/>
  <c r="X11" i="92" s="1"/>
  <c r="AA10" i="92"/>
  <c r="V10" i="92"/>
  <c r="X10" i="92" s="1"/>
  <c r="AA9" i="92"/>
  <c r="V9" i="92"/>
  <c r="X9" i="92" s="1"/>
  <c r="AA8" i="92"/>
  <c r="V8" i="92"/>
  <c r="X8" i="92" s="1"/>
  <c r="AA7" i="92"/>
  <c r="V7" i="92"/>
  <c r="X7" i="92" s="1"/>
  <c r="AA6" i="92"/>
  <c r="V6" i="92"/>
  <c r="X6" i="92" s="1"/>
  <c r="AA5" i="92"/>
  <c r="V5" i="92"/>
  <c r="X5" i="92" s="1"/>
  <c r="AA14" i="91"/>
  <c r="V14" i="91"/>
  <c r="X14" i="91" s="1"/>
  <c r="AA13" i="91"/>
  <c r="V13" i="91"/>
  <c r="X13" i="91" s="1"/>
  <c r="AA12" i="91"/>
  <c r="V12" i="91"/>
  <c r="X12" i="91" s="1"/>
  <c r="AA11" i="91"/>
  <c r="V11" i="91"/>
  <c r="X11" i="91" s="1"/>
  <c r="AA10" i="91"/>
  <c r="V10" i="91"/>
  <c r="X10" i="91" s="1"/>
  <c r="AA9" i="91"/>
  <c r="V9" i="91"/>
  <c r="X9" i="91" s="1"/>
  <c r="AA8" i="91"/>
  <c r="V8" i="91"/>
  <c r="X8" i="91" s="1"/>
  <c r="AA7" i="91"/>
  <c r="V7" i="91"/>
  <c r="X7" i="91" s="1"/>
  <c r="AA6" i="91"/>
  <c r="V6" i="91"/>
  <c r="X6" i="91" s="1"/>
  <c r="AA5" i="91"/>
  <c r="V5" i="91"/>
  <c r="X5" i="91" s="1"/>
  <c r="AA14" i="90"/>
  <c r="V14" i="90"/>
  <c r="X14" i="90" s="1"/>
  <c r="AA13" i="90"/>
  <c r="V13" i="90"/>
  <c r="X13" i="90" s="1"/>
  <c r="AA12" i="90"/>
  <c r="V12" i="90"/>
  <c r="X12" i="90" s="1"/>
  <c r="AA11" i="90"/>
  <c r="V11" i="90"/>
  <c r="X11" i="90" s="1"/>
  <c r="AA10" i="90"/>
  <c r="V10" i="90"/>
  <c r="X10" i="90" s="1"/>
  <c r="AA9" i="90"/>
  <c r="V9" i="90"/>
  <c r="X9" i="90" s="1"/>
  <c r="AA8" i="90"/>
  <c r="V8" i="90"/>
  <c r="X8" i="90" s="1"/>
  <c r="AA7" i="90"/>
  <c r="V7" i="90"/>
  <c r="X7" i="90" s="1"/>
  <c r="AA6" i="90"/>
  <c r="V6" i="90"/>
  <c r="X6" i="90" s="1"/>
  <c r="AA5" i="90"/>
  <c r="V5" i="90"/>
  <c r="X5" i="90" s="1"/>
  <c r="AA14" i="89"/>
  <c r="V14" i="89"/>
  <c r="X14" i="89" s="1"/>
  <c r="AA13" i="89"/>
  <c r="V13" i="89"/>
  <c r="X13" i="89" s="1"/>
  <c r="AA12" i="89"/>
  <c r="V12" i="89"/>
  <c r="X12" i="89" s="1"/>
  <c r="AA11" i="89"/>
  <c r="V11" i="89"/>
  <c r="X11" i="89" s="1"/>
  <c r="AA10" i="89"/>
  <c r="V10" i="89"/>
  <c r="X10" i="89" s="1"/>
  <c r="AA9" i="89"/>
  <c r="V9" i="89"/>
  <c r="X9" i="89" s="1"/>
  <c r="AA8" i="89"/>
  <c r="V8" i="89"/>
  <c r="X8" i="89" s="1"/>
  <c r="AA7" i="89"/>
  <c r="V7" i="89"/>
  <c r="X7" i="89" s="1"/>
  <c r="AA6" i="89"/>
  <c r="V6" i="89"/>
  <c r="X6" i="89" s="1"/>
  <c r="AA5" i="89"/>
  <c r="V5" i="89"/>
  <c r="X5" i="89" s="1"/>
  <c r="AA14" i="88"/>
  <c r="V14" i="88"/>
  <c r="X14" i="88" s="1"/>
  <c r="AA13" i="88"/>
  <c r="V13" i="88"/>
  <c r="X13" i="88" s="1"/>
  <c r="AA12" i="88"/>
  <c r="V12" i="88"/>
  <c r="X12" i="88" s="1"/>
  <c r="AA11" i="88"/>
  <c r="V11" i="88"/>
  <c r="X11" i="88" s="1"/>
  <c r="AA10" i="88"/>
  <c r="V10" i="88"/>
  <c r="X10" i="88" s="1"/>
  <c r="AA9" i="88"/>
  <c r="V9" i="88"/>
  <c r="X9" i="88" s="1"/>
  <c r="AA8" i="88"/>
  <c r="V8" i="88"/>
  <c r="X8" i="88" s="1"/>
  <c r="AA7" i="88"/>
  <c r="V7" i="88"/>
  <c r="X7" i="88" s="1"/>
  <c r="AA6" i="88"/>
  <c r="V6" i="88"/>
  <c r="X6" i="88" s="1"/>
  <c r="AA5" i="88"/>
  <c r="V5" i="88"/>
  <c r="X5" i="88" s="1"/>
  <c r="AA14" i="87"/>
  <c r="V14" i="87"/>
  <c r="X14" i="87" s="1"/>
  <c r="AA13" i="87"/>
  <c r="V13" i="87"/>
  <c r="X13" i="87" s="1"/>
  <c r="AA12" i="87"/>
  <c r="V12" i="87"/>
  <c r="X12" i="87" s="1"/>
  <c r="AA11" i="87"/>
  <c r="V11" i="87"/>
  <c r="X11" i="87" s="1"/>
  <c r="AA10" i="87"/>
  <c r="V10" i="87"/>
  <c r="X10" i="87" s="1"/>
  <c r="AA9" i="87"/>
  <c r="V9" i="87"/>
  <c r="X9" i="87" s="1"/>
  <c r="AA8" i="87"/>
  <c r="V8" i="87"/>
  <c r="X8" i="87" s="1"/>
  <c r="AA7" i="87"/>
  <c r="V7" i="87"/>
  <c r="X7" i="87" s="1"/>
  <c r="AA6" i="87"/>
  <c r="V6" i="87"/>
  <c r="X6" i="87" s="1"/>
  <c r="AA5" i="87"/>
  <c r="V5" i="87"/>
  <c r="X5" i="87" s="1"/>
  <c r="AA14" i="86"/>
  <c r="V14" i="86"/>
  <c r="X14" i="86" s="1"/>
  <c r="AA13" i="86"/>
  <c r="V13" i="86"/>
  <c r="X13" i="86" s="1"/>
  <c r="AA12" i="86"/>
  <c r="V12" i="86"/>
  <c r="X12" i="86" s="1"/>
  <c r="AA11" i="86"/>
  <c r="V11" i="86"/>
  <c r="X11" i="86" s="1"/>
  <c r="AA10" i="86"/>
  <c r="V10" i="86"/>
  <c r="X10" i="86" s="1"/>
  <c r="AA9" i="86"/>
  <c r="V9" i="86"/>
  <c r="X9" i="86" s="1"/>
  <c r="AA8" i="86"/>
  <c r="V8" i="86"/>
  <c r="X8" i="86" s="1"/>
  <c r="AA7" i="86"/>
  <c r="V7" i="86"/>
  <c r="X7" i="86" s="1"/>
  <c r="AA6" i="86"/>
  <c r="V6" i="86"/>
  <c r="X6" i="86" s="1"/>
  <c r="AA5" i="86"/>
  <c r="V5" i="86"/>
  <c r="X5" i="86" s="1"/>
  <c r="AA14" i="85"/>
  <c r="V14" i="85"/>
  <c r="X14" i="85" s="1"/>
  <c r="AA13" i="85"/>
  <c r="V13" i="85"/>
  <c r="X13" i="85" s="1"/>
  <c r="AA12" i="85"/>
  <c r="V12" i="85"/>
  <c r="X12" i="85" s="1"/>
  <c r="AA11" i="85"/>
  <c r="V11" i="85"/>
  <c r="X11" i="85" s="1"/>
  <c r="AA10" i="85"/>
  <c r="V10" i="85"/>
  <c r="X10" i="85" s="1"/>
  <c r="AA9" i="85"/>
  <c r="V9" i="85"/>
  <c r="X9" i="85" s="1"/>
  <c r="AA8" i="85"/>
  <c r="V8" i="85"/>
  <c r="X8" i="85" s="1"/>
  <c r="AA7" i="85"/>
  <c r="V7" i="85"/>
  <c r="X7" i="85" s="1"/>
  <c r="AA6" i="85"/>
  <c r="V6" i="85"/>
  <c r="X6" i="85" s="1"/>
  <c r="AA5" i="85"/>
  <c r="V5" i="85"/>
  <c r="X5" i="85" s="1"/>
  <c r="AA14" i="84"/>
  <c r="V14" i="84"/>
  <c r="X14" i="84" s="1"/>
  <c r="AA13" i="84"/>
  <c r="V13" i="84"/>
  <c r="X13" i="84" s="1"/>
  <c r="AA12" i="84"/>
  <c r="V12" i="84"/>
  <c r="X12" i="84" s="1"/>
  <c r="AA11" i="84"/>
  <c r="V11" i="84"/>
  <c r="X11" i="84" s="1"/>
  <c r="AA10" i="84"/>
  <c r="V10" i="84"/>
  <c r="X10" i="84" s="1"/>
  <c r="AA9" i="84"/>
  <c r="V9" i="84"/>
  <c r="X9" i="84" s="1"/>
  <c r="AA8" i="84"/>
  <c r="V8" i="84"/>
  <c r="X8" i="84" s="1"/>
  <c r="AA7" i="84"/>
  <c r="V7" i="84"/>
  <c r="X7" i="84" s="1"/>
  <c r="AA6" i="84"/>
  <c r="V6" i="84"/>
  <c r="X6" i="84" s="1"/>
  <c r="AA5" i="84"/>
  <c r="V5" i="84"/>
  <c r="X5" i="84" s="1"/>
  <c r="AA14" i="83"/>
  <c r="V14" i="83"/>
  <c r="X14" i="83" s="1"/>
  <c r="AA13" i="83"/>
  <c r="V13" i="83"/>
  <c r="X13" i="83" s="1"/>
  <c r="AA12" i="83"/>
  <c r="V12" i="83"/>
  <c r="X12" i="83" s="1"/>
  <c r="AA11" i="83"/>
  <c r="V11" i="83"/>
  <c r="X11" i="83" s="1"/>
  <c r="AA10" i="83"/>
  <c r="V10" i="83"/>
  <c r="X10" i="83" s="1"/>
  <c r="AA9" i="83"/>
  <c r="V9" i="83"/>
  <c r="X9" i="83" s="1"/>
  <c r="AA8" i="83"/>
  <c r="V8" i="83"/>
  <c r="X8" i="83" s="1"/>
  <c r="AA7" i="83"/>
  <c r="V7" i="83"/>
  <c r="X7" i="83" s="1"/>
  <c r="AA6" i="83"/>
  <c r="V6" i="83"/>
  <c r="X6" i="83" s="1"/>
  <c r="AA5" i="83"/>
  <c r="V5" i="83"/>
  <c r="X5" i="83" s="1"/>
  <c r="AA14" i="82"/>
  <c r="V14" i="82"/>
  <c r="X14" i="82" s="1"/>
  <c r="AA13" i="82"/>
  <c r="V13" i="82"/>
  <c r="X13" i="82" s="1"/>
  <c r="AA12" i="82"/>
  <c r="V12" i="82"/>
  <c r="X12" i="82" s="1"/>
  <c r="AA11" i="82"/>
  <c r="V11" i="82"/>
  <c r="X11" i="82" s="1"/>
  <c r="AA10" i="82"/>
  <c r="V10" i="82"/>
  <c r="X10" i="82" s="1"/>
  <c r="AA9" i="82"/>
  <c r="V9" i="82"/>
  <c r="X9" i="82" s="1"/>
  <c r="AA8" i="82"/>
  <c r="V8" i="82"/>
  <c r="X8" i="82" s="1"/>
  <c r="AA7" i="82"/>
  <c r="V7" i="82"/>
  <c r="X7" i="82" s="1"/>
  <c r="AA6" i="82"/>
  <c r="V6" i="82"/>
  <c r="X6" i="82" s="1"/>
  <c r="AA5" i="82"/>
  <c r="V5" i="82"/>
  <c r="X5" i="82" s="1"/>
  <c r="AA14" i="81"/>
  <c r="V14" i="81"/>
  <c r="X14" i="81" s="1"/>
  <c r="AA13" i="81"/>
  <c r="V13" i="81"/>
  <c r="X13" i="81" s="1"/>
  <c r="AA12" i="81"/>
  <c r="V12" i="81"/>
  <c r="X12" i="81" s="1"/>
  <c r="AA11" i="81"/>
  <c r="V11" i="81"/>
  <c r="X11" i="81" s="1"/>
  <c r="AA10" i="81"/>
  <c r="V10" i="81"/>
  <c r="X10" i="81" s="1"/>
  <c r="AA9" i="81"/>
  <c r="V9" i="81"/>
  <c r="X9" i="81" s="1"/>
  <c r="AA8" i="81"/>
  <c r="V8" i="81"/>
  <c r="X8" i="81" s="1"/>
  <c r="AA7" i="81"/>
  <c r="V7" i="81"/>
  <c r="X7" i="81" s="1"/>
  <c r="AA6" i="81"/>
  <c r="V6" i="81"/>
  <c r="X6" i="81" s="1"/>
  <c r="AA5" i="81"/>
  <c r="V5" i="81"/>
  <c r="X5" i="81" s="1"/>
  <c r="AA14" i="80"/>
  <c r="V14" i="80"/>
  <c r="X14" i="80" s="1"/>
  <c r="AA13" i="80"/>
  <c r="V13" i="80"/>
  <c r="X13" i="80" s="1"/>
  <c r="AA12" i="80"/>
  <c r="V12" i="80"/>
  <c r="X12" i="80" s="1"/>
  <c r="AA11" i="80"/>
  <c r="V11" i="80"/>
  <c r="X11" i="80" s="1"/>
  <c r="AA10" i="80"/>
  <c r="V10" i="80"/>
  <c r="X10" i="80" s="1"/>
  <c r="AA9" i="80"/>
  <c r="V9" i="80"/>
  <c r="X9" i="80" s="1"/>
  <c r="AA8" i="80"/>
  <c r="V8" i="80"/>
  <c r="X8" i="80" s="1"/>
  <c r="AA7" i="80"/>
  <c r="V7" i="80"/>
  <c r="X7" i="80" s="1"/>
  <c r="AA6" i="80"/>
  <c r="V6" i="80"/>
  <c r="X6" i="80" s="1"/>
  <c r="AA5" i="80"/>
  <c r="V5" i="80"/>
  <c r="X5" i="80" s="1"/>
  <c r="AA14" i="79"/>
  <c r="V14" i="79"/>
  <c r="X14" i="79" s="1"/>
  <c r="AA13" i="79"/>
  <c r="V13" i="79"/>
  <c r="X13" i="79" s="1"/>
  <c r="AA12" i="79"/>
  <c r="V12" i="79"/>
  <c r="X12" i="79" s="1"/>
  <c r="AA11" i="79"/>
  <c r="V11" i="79"/>
  <c r="X11" i="79" s="1"/>
  <c r="AA10" i="79"/>
  <c r="V10" i="79"/>
  <c r="X10" i="79" s="1"/>
  <c r="AA9" i="79"/>
  <c r="V9" i="79"/>
  <c r="X9" i="79" s="1"/>
  <c r="AA8" i="79"/>
  <c r="V8" i="79"/>
  <c r="X8" i="79" s="1"/>
  <c r="AA7" i="79"/>
  <c r="V7" i="79"/>
  <c r="X7" i="79" s="1"/>
  <c r="AA6" i="79"/>
  <c r="V6" i="79"/>
  <c r="X6" i="79" s="1"/>
  <c r="AA5" i="79"/>
  <c r="V5" i="79"/>
  <c r="X5" i="79" s="1"/>
  <c r="AA14" i="78"/>
  <c r="V14" i="78"/>
  <c r="X14" i="78" s="1"/>
  <c r="AA13" i="78"/>
  <c r="V13" i="78"/>
  <c r="X13" i="78" s="1"/>
  <c r="AA12" i="78"/>
  <c r="V12" i="78"/>
  <c r="X12" i="78" s="1"/>
  <c r="AA11" i="78"/>
  <c r="V11" i="78"/>
  <c r="X11" i="78" s="1"/>
  <c r="AA10" i="78"/>
  <c r="V10" i="78"/>
  <c r="X10" i="78" s="1"/>
  <c r="AA9" i="78"/>
  <c r="V9" i="78"/>
  <c r="X9" i="78" s="1"/>
  <c r="AA8" i="78"/>
  <c r="V8" i="78"/>
  <c r="X8" i="78" s="1"/>
  <c r="AA7" i="78"/>
  <c r="V7" i="78"/>
  <c r="X7" i="78" s="1"/>
  <c r="AA6" i="78"/>
  <c r="V6" i="78"/>
  <c r="X6" i="78" s="1"/>
  <c r="AA5" i="78"/>
  <c r="V5" i="78"/>
  <c r="X5" i="78" s="1"/>
  <c r="AA14" i="77"/>
  <c r="V14" i="77"/>
  <c r="X14" i="77" s="1"/>
  <c r="AA13" i="77"/>
  <c r="V13" i="77"/>
  <c r="X13" i="77" s="1"/>
  <c r="AA12" i="77"/>
  <c r="V12" i="77"/>
  <c r="X12" i="77" s="1"/>
  <c r="AA11" i="77"/>
  <c r="V11" i="77"/>
  <c r="X11" i="77" s="1"/>
  <c r="AA10" i="77"/>
  <c r="V10" i="77"/>
  <c r="X10" i="77" s="1"/>
  <c r="AA9" i="77"/>
  <c r="V9" i="77"/>
  <c r="X9" i="77" s="1"/>
  <c r="AA8" i="77"/>
  <c r="V8" i="77"/>
  <c r="X8" i="77" s="1"/>
  <c r="AA7" i="77"/>
  <c r="V7" i="77"/>
  <c r="X7" i="77" s="1"/>
  <c r="AA6" i="77"/>
  <c r="V6" i="77"/>
  <c r="X6" i="77" s="1"/>
  <c r="AA5" i="77"/>
  <c r="V5" i="77"/>
  <c r="X5" i="77" s="1"/>
  <c r="AA14" i="76"/>
  <c r="V14" i="76"/>
  <c r="X14" i="76" s="1"/>
  <c r="AA13" i="76"/>
  <c r="V13" i="76"/>
  <c r="X13" i="76" s="1"/>
  <c r="AA12" i="76"/>
  <c r="V12" i="76"/>
  <c r="X12" i="76" s="1"/>
  <c r="AA11" i="76"/>
  <c r="V11" i="76"/>
  <c r="X11" i="76" s="1"/>
  <c r="AA10" i="76"/>
  <c r="V10" i="76"/>
  <c r="X10" i="76" s="1"/>
  <c r="AA9" i="76"/>
  <c r="V9" i="76"/>
  <c r="X9" i="76" s="1"/>
  <c r="AA8" i="76"/>
  <c r="V8" i="76"/>
  <c r="X8" i="76" s="1"/>
  <c r="AA7" i="76"/>
  <c r="V7" i="76"/>
  <c r="X7" i="76" s="1"/>
  <c r="AA6" i="76"/>
  <c r="V6" i="76"/>
  <c r="X6" i="76" s="1"/>
  <c r="AA5" i="76"/>
  <c r="V5" i="76"/>
  <c r="X5" i="76" s="1"/>
  <c r="AA14" i="75"/>
  <c r="V14" i="75"/>
  <c r="X14" i="75" s="1"/>
  <c r="AA13" i="75"/>
  <c r="V13" i="75"/>
  <c r="X13" i="75" s="1"/>
  <c r="AA12" i="75"/>
  <c r="V12" i="75"/>
  <c r="X12" i="75" s="1"/>
  <c r="AA11" i="75"/>
  <c r="V11" i="75"/>
  <c r="X11" i="75" s="1"/>
  <c r="AA10" i="75"/>
  <c r="V10" i="75"/>
  <c r="X10" i="75" s="1"/>
  <c r="AA9" i="75"/>
  <c r="V9" i="75"/>
  <c r="X9" i="75" s="1"/>
  <c r="AA8" i="75"/>
  <c r="V8" i="75"/>
  <c r="X8" i="75" s="1"/>
  <c r="AA7" i="75"/>
  <c r="V7" i="75"/>
  <c r="X7" i="75" s="1"/>
  <c r="AA6" i="75"/>
  <c r="V6" i="75"/>
  <c r="X6" i="75" s="1"/>
  <c r="AA5" i="75"/>
  <c r="V5" i="75"/>
  <c r="X5" i="75" s="1"/>
  <c r="AA14" i="74"/>
  <c r="V14" i="74"/>
  <c r="X14" i="74" s="1"/>
  <c r="AA13" i="74"/>
  <c r="V13" i="74"/>
  <c r="X13" i="74" s="1"/>
  <c r="AA12" i="74"/>
  <c r="V12" i="74"/>
  <c r="X12" i="74" s="1"/>
  <c r="AA11" i="74"/>
  <c r="V11" i="74"/>
  <c r="X11" i="74" s="1"/>
  <c r="AA10" i="74"/>
  <c r="V10" i="74"/>
  <c r="X10" i="74" s="1"/>
  <c r="AA9" i="74"/>
  <c r="V9" i="74"/>
  <c r="X9" i="74" s="1"/>
  <c r="AA8" i="74"/>
  <c r="V8" i="74"/>
  <c r="X8" i="74" s="1"/>
  <c r="AA7" i="74"/>
  <c r="V7" i="74"/>
  <c r="X7" i="74" s="1"/>
  <c r="AA6" i="74"/>
  <c r="V6" i="74"/>
  <c r="X6" i="74" s="1"/>
  <c r="AA5" i="74"/>
  <c r="V5" i="74"/>
  <c r="X5" i="74" s="1"/>
  <c r="AA14" i="73"/>
  <c r="V14" i="73"/>
  <c r="X14" i="73" s="1"/>
  <c r="AA13" i="73"/>
  <c r="V13" i="73"/>
  <c r="X13" i="73" s="1"/>
  <c r="AA12" i="73"/>
  <c r="V12" i="73"/>
  <c r="X12" i="73" s="1"/>
  <c r="AA11" i="73"/>
  <c r="V11" i="73"/>
  <c r="X11" i="73" s="1"/>
  <c r="AA10" i="73"/>
  <c r="V10" i="73"/>
  <c r="X10" i="73" s="1"/>
  <c r="AA9" i="73"/>
  <c r="V9" i="73"/>
  <c r="X9" i="73" s="1"/>
  <c r="AA8" i="73"/>
  <c r="V8" i="73"/>
  <c r="X8" i="73" s="1"/>
  <c r="AA7" i="73"/>
  <c r="V7" i="73"/>
  <c r="X7" i="73" s="1"/>
  <c r="AA6" i="73"/>
  <c r="V6" i="73"/>
  <c r="X6" i="73" s="1"/>
  <c r="AA5" i="73"/>
  <c r="V5" i="73"/>
  <c r="X5" i="73" s="1"/>
  <c r="AA14" i="72"/>
  <c r="V14" i="72"/>
  <c r="X14" i="72" s="1"/>
  <c r="AA13" i="72"/>
  <c r="V13" i="72"/>
  <c r="X13" i="72" s="1"/>
  <c r="AA12" i="72"/>
  <c r="V12" i="72"/>
  <c r="X12" i="72" s="1"/>
  <c r="AA11" i="72"/>
  <c r="V11" i="72"/>
  <c r="X11" i="72" s="1"/>
  <c r="AA10" i="72"/>
  <c r="V10" i="72"/>
  <c r="X10" i="72" s="1"/>
  <c r="AA9" i="72"/>
  <c r="V9" i="72"/>
  <c r="X9" i="72" s="1"/>
  <c r="AA8" i="72"/>
  <c r="V8" i="72"/>
  <c r="X8" i="72" s="1"/>
  <c r="AA7" i="72"/>
  <c r="V7" i="72"/>
  <c r="X7" i="72" s="1"/>
  <c r="AA6" i="72"/>
  <c r="V6" i="72"/>
  <c r="X6" i="72" s="1"/>
  <c r="AA5" i="72"/>
  <c r="V5" i="72"/>
  <c r="X5" i="72" s="1"/>
  <c r="AA14" i="69"/>
  <c r="V14" i="69"/>
  <c r="X14" i="69" s="1"/>
  <c r="AA13" i="69"/>
  <c r="V13" i="69"/>
  <c r="X13" i="69" s="1"/>
  <c r="AA12" i="69"/>
  <c r="V12" i="69"/>
  <c r="X12" i="69" s="1"/>
  <c r="AA11" i="69"/>
  <c r="V11" i="69"/>
  <c r="X11" i="69" s="1"/>
  <c r="AA10" i="69"/>
  <c r="V10" i="69"/>
  <c r="X10" i="69" s="1"/>
  <c r="AA9" i="69"/>
  <c r="V9" i="69"/>
  <c r="X9" i="69" s="1"/>
  <c r="AA8" i="69"/>
  <c r="V8" i="69"/>
  <c r="X8" i="69" s="1"/>
  <c r="AA7" i="69"/>
  <c r="V7" i="69"/>
  <c r="X7" i="69" s="1"/>
  <c r="AA6" i="69"/>
  <c r="V6" i="69"/>
  <c r="X6" i="69" s="1"/>
  <c r="AA5" i="69"/>
  <c r="V5" i="69"/>
  <c r="X5" i="69" s="1"/>
  <c r="AA14" i="68"/>
  <c r="V14" i="68"/>
  <c r="X14" i="68" s="1"/>
  <c r="AA13" i="68"/>
  <c r="V13" i="68"/>
  <c r="X13" i="68" s="1"/>
  <c r="AA12" i="68"/>
  <c r="V12" i="68"/>
  <c r="X12" i="68" s="1"/>
  <c r="AA11" i="68"/>
  <c r="V11" i="68"/>
  <c r="X11" i="68" s="1"/>
  <c r="AA10" i="68"/>
  <c r="V10" i="68"/>
  <c r="X10" i="68" s="1"/>
  <c r="AA9" i="68"/>
  <c r="V9" i="68"/>
  <c r="X9" i="68" s="1"/>
  <c r="AA8" i="68"/>
  <c r="V8" i="68"/>
  <c r="X8" i="68" s="1"/>
  <c r="AA7" i="68"/>
  <c r="V7" i="68"/>
  <c r="X7" i="68" s="1"/>
  <c r="AA6" i="68"/>
  <c r="V6" i="68"/>
  <c r="X6" i="68" s="1"/>
  <c r="AA5" i="68"/>
  <c r="V5" i="68"/>
  <c r="X5" i="68" s="1"/>
  <c r="AA14" i="71"/>
  <c r="V14" i="71"/>
  <c r="X14" i="71" s="1"/>
  <c r="AA13" i="71"/>
  <c r="V13" i="71"/>
  <c r="X13" i="71" s="1"/>
  <c r="AA12" i="71"/>
  <c r="V12" i="71"/>
  <c r="X12" i="71" s="1"/>
  <c r="AA11" i="71"/>
  <c r="V11" i="71"/>
  <c r="X11" i="71" s="1"/>
  <c r="AA10" i="71"/>
  <c r="V10" i="71"/>
  <c r="X10" i="71" s="1"/>
  <c r="AA9" i="71"/>
  <c r="V9" i="71"/>
  <c r="X9" i="71" s="1"/>
  <c r="AA8" i="71"/>
  <c r="V8" i="71"/>
  <c r="X8" i="71" s="1"/>
  <c r="AA7" i="71"/>
  <c r="V7" i="71"/>
  <c r="X7" i="71" s="1"/>
  <c r="AA6" i="71"/>
  <c r="V6" i="71"/>
  <c r="X6" i="71" s="1"/>
  <c r="AA5" i="71"/>
  <c r="V5" i="71"/>
  <c r="X5" i="71" s="1"/>
  <c r="AA14" i="70"/>
  <c r="V14" i="70"/>
  <c r="X14" i="70" s="1"/>
  <c r="AA13" i="70"/>
  <c r="V13" i="70"/>
  <c r="X13" i="70" s="1"/>
  <c r="AA12" i="70"/>
  <c r="V12" i="70"/>
  <c r="X12" i="70" s="1"/>
  <c r="AA11" i="70"/>
  <c r="V11" i="70"/>
  <c r="X11" i="70" s="1"/>
  <c r="AA10" i="70"/>
  <c r="V10" i="70"/>
  <c r="X10" i="70" s="1"/>
  <c r="AA9" i="70"/>
  <c r="V9" i="70"/>
  <c r="X9" i="70" s="1"/>
  <c r="AA8" i="70"/>
  <c r="V8" i="70"/>
  <c r="X8" i="70" s="1"/>
  <c r="AA7" i="70"/>
  <c r="V7" i="70"/>
  <c r="X7" i="70" s="1"/>
  <c r="AA6" i="70"/>
  <c r="V6" i="70"/>
  <c r="X6" i="70" s="1"/>
  <c r="AA5" i="70"/>
  <c r="V5" i="70"/>
  <c r="X5" i="70" s="1"/>
  <c r="AA14" i="67"/>
  <c r="V14" i="67"/>
  <c r="X14" i="67" s="1"/>
  <c r="AA13" i="67"/>
  <c r="V13" i="67"/>
  <c r="X13" i="67" s="1"/>
  <c r="AA12" i="67"/>
  <c r="V12" i="67"/>
  <c r="X12" i="67" s="1"/>
  <c r="AA11" i="67"/>
  <c r="V11" i="67"/>
  <c r="X11" i="67" s="1"/>
  <c r="AA10" i="67"/>
  <c r="V10" i="67"/>
  <c r="X10" i="67" s="1"/>
  <c r="AA9" i="67"/>
  <c r="V9" i="67"/>
  <c r="X9" i="67" s="1"/>
  <c r="AA8" i="67"/>
  <c r="V8" i="67"/>
  <c r="X8" i="67" s="1"/>
  <c r="AA7" i="67"/>
  <c r="V7" i="67"/>
  <c r="X7" i="67" s="1"/>
  <c r="AA6" i="67"/>
  <c r="V6" i="67"/>
  <c r="X6" i="67" s="1"/>
  <c r="AA5" i="67"/>
  <c r="V5" i="67"/>
  <c r="X5" i="67" s="1"/>
  <c r="AA32" i="79" l="1"/>
  <c r="AA32" i="85"/>
  <c r="AA32" i="74"/>
  <c r="AA32" i="76"/>
  <c r="AA32" i="78"/>
  <c r="AA32" i="82"/>
  <c r="AA32" i="88"/>
  <c r="AA32" i="72"/>
  <c r="AA32" i="94"/>
  <c r="AA32" i="81"/>
  <c r="AA32" i="84"/>
  <c r="AA32" i="87"/>
  <c r="AA32" i="96"/>
  <c r="AA32" i="69"/>
  <c r="AA32" i="77"/>
  <c r="AA32" i="91"/>
  <c r="AA32" i="71"/>
  <c r="AA32" i="75"/>
  <c r="AA32" i="90"/>
  <c r="AA32" i="93"/>
  <c r="AA32" i="70"/>
  <c r="AA32" i="80"/>
  <c r="AA32" i="83"/>
  <c r="AA32" i="86"/>
  <c r="AA32" i="89"/>
  <c r="AA32" i="92"/>
  <c r="AA32" i="95"/>
  <c r="AA32" i="67"/>
  <c r="AA32" i="68"/>
  <c r="AA32" i="73"/>
  <c r="L292" i="96"/>
  <c r="L289" i="96"/>
  <c r="K5" i="96"/>
  <c r="P5" i="96" s="1"/>
  <c r="P285" i="96" s="1"/>
  <c r="L292" i="95"/>
  <c r="L289" i="95"/>
  <c r="K5" i="95"/>
  <c r="L292" i="94"/>
  <c r="L289" i="94"/>
  <c r="K286" i="94"/>
  <c r="K5" i="94"/>
  <c r="L292" i="93"/>
  <c r="L289" i="93"/>
  <c r="K286" i="93"/>
  <c r="K5" i="93"/>
  <c r="P5" i="93" s="1"/>
  <c r="P285" i="93" s="1"/>
  <c r="L292" i="92"/>
  <c r="L289" i="92"/>
  <c r="K286" i="92"/>
  <c r="K5" i="92"/>
  <c r="P5" i="92" s="1"/>
  <c r="P285" i="92" s="1"/>
  <c r="L292" i="91"/>
  <c r="L289" i="91"/>
  <c r="K5" i="91"/>
  <c r="L292" i="90"/>
  <c r="L289" i="90"/>
  <c r="K5" i="90"/>
  <c r="L292" i="89"/>
  <c r="L289" i="89"/>
  <c r="K286" i="89"/>
  <c r="K5" i="89"/>
  <c r="P5" i="89" s="1"/>
  <c r="P285" i="89" s="1"/>
  <c r="L292" i="88"/>
  <c r="L289" i="88"/>
  <c r="K5" i="88"/>
  <c r="L292" i="87"/>
  <c r="L289" i="87"/>
  <c r="K286" i="87"/>
  <c r="K5" i="87"/>
  <c r="P5" i="87" s="1"/>
  <c r="P285" i="87" s="1"/>
  <c r="L292" i="86"/>
  <c r="L289" i="86"/>
  <c r="K286" i="86"/>
  <c r="K5" i="86"/>
  <c r="L292" i="85"/>
  <c r="L289" i="85"/>
  <c r="K286" i="85"/>
  <c r="K5" i="85"/>
  <c r="L292" i="84"/>
  <c r="L289" i="84"/>
  <c r="K5" i="84"/>
  <c r="L292" i="83"/>
  <c r="L289" i="83"/>
  <c r="K286" i="83"/>
  <c r="K5" i="83"/>
  <c r="P5" i="83" s="1"/>
  <c r="P285" i="83" s="1"/>
  <c r="L292" i="82"/>
  <c r="L289" i="82"/>
  <c r="K286" i="82"/>
  <c r="K5" i="82"/>
  <c r="L292" i="81"/>
  <c r="L289" i="81"/>
  <c r="K286" i="81"/>
  <c r="K5" i="81"/>
  <c r="L292" i="80"/>
  <c r="L289" i="80"/>
  <c r="K286" i="80"/>
  <c r="K5" i="80"/>
  <c r="L292" i="79"/>
  <c r="L289" i="79"/>
  <c r="K286" i="79"/>
  <c r="K5" i="79"/>
  <c r="P5" i="79" s="1"/>
  <c r="P285" i="79" s="1"/>
  <c r="L292" i="78"/>
  <c r="L289" i="78"/>
  <c r="K5" i="78"/>
  <c r="L292" i="77"/>
  <c r="L289" i="77"/>
  <c r="K5" i="77"/>
  <c r="L292" i="76"/>
  <c r="L289" i="76"/>
  <c r="K286" i="76"/>
  <c r="K5" i="76"/>
  <c r="L292" i="75"/>
  <c r="L289" i="75"/>
  <c r="K5" i="75"/>
  <c r="L292" i="74"/>
  <c r="L289" i="74"/>
  <c r="K5" i="74"/>
  <c r="L292" i="73"/>
  <c r="L289" i="73"/>
  <c r="K286" i="73"/>
  <c r="K5" i="73"/>
  <c r="L292" i="72"/>
  <c r="L289" i="72"/>
  <c r="K5" i="72"/>
  <c r="L292" i="71"/>
  <c r="U8" i="8"/>
  <c r="K5" i="71"/>
  <c r="P5" i="71" s="1"/>
  <c r="P285" i="71" s="1"/>
  <c r="L292" i="70"/>
  <c r="L289" i="70"/>
  <c r="K286" i="70"/>
  <c r="K5" i="70"/>
  <c r="P5" i="70" s="1"/>
  <c r="P285" i="70" s="1"/>
  <c r="L292" i="69"/>
  <c r="L289" i="69"/>
  <c r="K5" i="69"/>
  <c r="L292" i="68"/>
  <c r="L289" i="68"/>
  <c r="K286" i="68"/>
  <c r="K5" i="68"/>
  <c r="L292" i="67"/>
  <c r="L289" i="67"/>
  <c r="K5" i="67"/>
  <c r="L292" i="66"/>
  <c r="L289" i="66"/>
  <c r="AA14" i="66"/>
  <c r="V14" i="66"/>
  <c r="X14" i="66" s="1"/>
  <c r="AA13" i="66"/>
  <c r="V13" i="66"/>
  <c r="X13" i="66" s="1"/>
  <c r="AA12" i="66"/>
  <c r="V12" i="66"/>
  <c r="X12" i="66" s="1"/>
  <c r="AA11" i="66"/>
  <c r="V11" i="66"/>
  <c r="X11" i="66" s="1"/>
  <c r="AA10" i="66"/>
  <c r="V10" i="66"/>
  <c r="X10" i="66" s="1"/>
  <c r="AA9" i="66"/>
  <c r="V9" i="66"/>
  <c r="X9" i="66" s="1"/>
  <c r="AA8" i="66"/>
  <c r="V8" i="66"/>
  <c r="X8" i="66" s="1"/>
  <c r="AA7" i="66"/>
  <c r="V7" i="66"/>
  <c r="X7" i="66" s="1"/>
  <c r="AA6" i="66"/>
  <c r="V6" i="66"/>
  <c r="X6" i="66" s="1"/>
  <c r="AA5" i="66"/>
  <c r="V5" i="66"/>
  <c r="X5" i="66" s="1"/>
  <c r="K5" i="66"/>
  <c r="E253" i="66"/>
  <c r="G35" i="104" l="1"/>
  <c r="G36" i="104" s="1"/>
  <c r="U35" i="8"/>
  <c r="C35" i="104"/>
  <c r="C36" i="104" s="1"/>
  <c r="Q35" i="8"/>
  <c r="U11" i="8"/>
  <c r="U13" i="8"/>
  <c r="U16" i="8"/>
  <c r="U14" i="8"/>
  <c r="U9" i="8"/>
  <c r="U12" i="8"/>
  <c r="U17" i="8"/>
  <c r="U10" i="8"/>
  <c r="U15" i="8"/>
  <c r="Q28" i="8"/>
  <c r="Q6" i="8"/>
  <c r="Q13" i="8"/>
  <c r="U18" i="8"/>
  <c r="U20" i="8"/>
  <c r="U22" i="8"/>
  <c r="Q24" i="8"/>
  <c r="Q26" i="8"/>
  <c r="U31" i="8"/>
  <c r="U24" i="8"/>
  <c r="Q20" i="8"/>
  <c r="U7" i="8"/>
  <c r="U27" i="8"/>
  <c r="Q29" i="8"/>
  <c r="U6" i="8"/>
  <c r="Q18" i="8"/>
  <c r="Q22" i="8"/>
  <c r="U29" i="8"/>
  <c r="Q31" i="8"/>
  <c r="Q16" i="8"/>
  <c r="Q7" i="8"/>
  <c r="Q14" i="8"/>
  <c r="U23" i="8"/>
  <c r="U25" i="8"/>
  <c r="Q27" i="8"/>
  <c r="U5" i="8"/>
  <c r="U19" i="8"/>
  <c r="U21" i="8"/>
  <c r="Q23" i="8"/>
  <c r="Q25" i="8"/>
  <c r="U30" i="8"/>
  <c r="U32" i="8"/>
  <c r="Q15" i="8"/>
  <c r="U26" i="8"/>
  <c r="Q17" i="8"/>
  <c r="Q19" i="8"/>
  <c r="Q21" i="8"/>
  <c r="Q30" i="8"/>
  <c r="Q32" i="8"/>
  <c r="Q5" i="8"/>
  <c r="Q8" i="8"/>
  <c r="U28" i="8"/>
  <c r="Q12" i="8"/>
  <c r="Q11" i="8"/>
  <c r="Q10" i="8"/>
  <c r="Q9" i="8"/>
  <c r="U33" i="8"/>
  <c r="Q33" i="8"/>
  <c r="N5" i="66"/>
  <c r="P5" i="66"/>
  <c r="P285" i="66" s="1"/>
  <c r="N5" i="72"/>
  <c r="P5" i="72"/>
  <c r="P285" i="72" s="1"/>
  <c r="N5" i="77"/>
  <c r="P5" i="77"/>
  <c r="P285" i="77" s="1"/>
  <c r="N5" i="90"/>
  <c r="P5" i="90"/>
  <c r="P285" i="90" s="1"/>
  <c r="N5" i="81"/>
  <c r="P5" i="81"/>
  <c r="P285" i="81" s="1"/>
  <c r="N5" i="68"/>
  <c r="P5" i="68"/>
  <c r="P285" i="68" s="1"/>
  <c r="N5" i="75"/>
  <c r="P5" i="75"/>
  <c r="P285" i="75" s="1"/>
  <c r="N5" i="86"/>
  <c r="P5" i="86"/>
  <c r="P285" i="86" s="1"/>
  <c r="N5" i="88"/>
  <c r="P5" i="88"/>
  <c r="P285" i="88" s="1"/>
  <c r="N5" i="95"/>
  <c r="P5" i="95"/>
  <c r="P285" i="95" s="1"/>
  <c r="N5" i="67"/>
  <c r="P5" i="67"/>
  <c r="P285" i="67" s="1"/>
  <c r="N5" i="74"/>
  <c r="P5" i="74"/>
  <c r="N5" i="73"/>
  <c r="P5" i="73"/>
  <c r="P285" i="73" s="1"/>
  <c r="N5" i="80"/>
  <c r="P5" i="80"/>
  <c r="P285" i="80" s="1"/>
  <c r="N5" i="82"/>
  <c r="P5" i="82"/>
  <c r="P285" i="82" s="1"/>
  <c r="N5" i="84"/>
  <c r="P5" i="84"/>
  <c r="P285" i="84" s="1"/>
  <c r="N5" i="78"/>
  <c r="P5" i="78"/>
  <c r="P285" i="78" s="1"/>
  <c r="N5" i="91"/>
  <c r="P5" i="91"/>
  <c r="P285" i="91" s="1"/>
  <c r="N5" i="69"/>
  <c r="P5" i="69"/>
  <c r="P285" i="69" s="1"/>
  <c r="N5" i="85"/>
  <c r="P5" i="85"/>
  <c r="P285" i="85" s="1"/>
  <c r="N5" i="76"/>
  <c r="P5" i="76"/>
  <c r="P285" i="76" s="1"/>
  <c r="N5" i="94"/>
  <c r="P5" i="94"/>
  <c r="P285" i="94" s="1"/>
  <c r="E256" i="66"/>
  <c r="H256" i="66" s="1"/>
  <c r="E184" i="66"/>
  <c r="H184" i="66" s="1"/>
  <c r="E183" i="66"/>
  <c r="H183" i="66" s="1"/>
  <c r="C183" i="67" s="1"/>
  <c r="H49" i="33"/>
  <c r="C49" i="66" s="1"/>
  <c r="H147" i="33"/>
  <c r="C147" i="66" s="1"/>
  <c r="H274" i="33"/>
  <c r="C274" i="66" s="1"/>
  <c r="H271" i="33"/>
  <c r="C271" i="66" s="1"/>
  <c r="H243" i="33"/>
  <c r="C243" i="66" s="1"/>
  <c r="H280" i="33"/>
  <c r="C280" i="66" s="1"/>
  <c r="H87" i="33"/>
  <c r="C87" i="66" s="1"/>
  <c r="H109" i="33"/>
  <c r="C109" i="66" s="1"/>
  <c r="H269" i="33"/>
  <c r="C269" i="66" s="1"/>
  <c r="H262" i="33"/>
  <c r="C262" i="66" s="1"/>
  <c r="H251" i="33"/>
  <c r="C251" i="66" s="1"/>
  <c r="H241" i="33"/>
  <c r="C241" i="66" s="1"/>
  <c r="H231" i="33"/>
  <c r="C231" i="66" s="1"/>
  <c r="H222" i="33"/>
  <c r="C222" i="66" s="1"/>
  <c r="H213" i="33"/>
  <c r="C213" i="66" s="1"/>
  <c r="H205" i="33"/>
  <c r="C205" i="66" s="1"/>
  <c r="H197" i="33"/>
  <c r="C197" i="66" s="1"/>
  <c r="H186" i="33"/>
  <c r="C186" i="66" s="1"/>
  <c r="H149" i="33"/>
  <c r="C149" i="66" s="1"/>
  <c r="H137" i="33"/>
  <c r="C137" i="66" s="1"/>
  <c r="H118" i="33"/>
  <c r="C118" i="66" s="1"/>
  <c r="H110" i="33"/>
  <c r="C110" i="66" s="1"/>
  <c r="H95" i="33"/>
  <c r="C95" i="66" s="1"/>
  <c r="H83" i="33"/>
  <c r="C83" i="66" s="1"/>
  <c r="H75" i="33"/>
  <c r="C75" i="66" s="1"/>
  <c r="H64" i="33"/>
  <c r="C64" i="66" s="1"/>
  <c r="H56" i="33"/>
  <c r="C56" i="66" s="1"/>
  <c r="H44" i="33"/>
  <c r="C44" i="66" s="1"/>
  <c r="H34" i="33"/>
  <c r="C34" i="66" s="1"/>
  <c r="H26" i="33"/>
  <c r="C26" i="66" s="1"/>
  <c r="H282" i="33"/>
  <c r="C282" i="66" s="1"/>
  <c r="H272" i="33"/>
  <c r="C272" i="66" s="1"/>
  <c r="H224" i="33"/>
  <c r="C224" i="66" s="1"/>
  <c r="H279" i="33"/>
  <c r="C279" i="66" s="1"/>
  <c r="H140" i="33"/>
  <c r="C140" i="66" s="1"/>
  <c r="H126" i="33"/>
  <c r="C126" i="66" s="1"/>
  <c r="H268" i="33"/>
  <c r="C268" i="66" s="1"/>
  <c r="H261" i="33"/>
  <c r="C261" i="66" s="1"/>
  <c r="H249" i="33"/>
  <c r="C249" i="66" s="1"/>
  <c r="H238" i="33"/>
  <c r="C238" i="66" s="1"/>
  <c r="H230" i="33"/>
  <c r="C230" i="66" s="1"/>
  <c r="H221" i="33"/>
  <c r="H212" i="33"/>
  <c r="C212" i="66" s="1"/>
  <c r="H204" i="33"/>
  <c r="C204" i="66" s="1"/>
  <c r="H196" i="33"/>
  <c r="C196" i="66" s="1"/>
  <c r="H185" i="33"/>
  <c r="C185" i="66" s="1"/>
  <c r="H146" i="33"/>
  <c r="C146" i="66" s="1"/>
  <c r="H136" i="33"/>
  <c r="C136" i="66" s="1"/>
  <c r="H117" i="33"/>
  <c r="C117" i="66" s="1"/>
  <c r="H108" i="33"/>
  <c r="C108" i="66" s="1"/>
  <c r="H94" i="33"/>
  <c r="C94" i="66" s="1"/>
  <c r="H82" i="33"/>
  <c r="C82" i="66" s="1"/>
  <c r="H74" i="33"/>
  <c r="C74" i="66" s="1"/>
  <c r="H63" i="33"/>
  <c r="C63" i="66" s="1"/>
  <c r="H55" i="33"/>
  <c r="C55" i="66" s="1"/>
  <c r="H43" i="33"/>
  <c r="C43" i="66" s="1"/>
  <c r="H33" i="33"/>
  <c r="C33" i="66" s="1"/>
  <c r="H25" i="33"/>
  <c r="C25" i="66" s="1"/>
  <c r="H237" i="33"/>
  <c r="C237" i="66" s="1"/>
  <c r="H277" i="33"/>
  <c r="C277" i="66" s="1"/>
  <c r="H45" i="33"/>
  <c r="C45" i="66" s="1"/>
  <c r="H48" i="33"/>
  <c r="C48" i="66" s="1"/>
  <c r="H266" i="33"/>
  <c r="C266" i="66" s="1"/>
  <c r="H259" i="33"/>
  <c r="C259" i="66" s="1"/>
  <c r="H246" i="33"/>
  <c r="C246" i="66" s="1"/>
  <c r="H236" i="33"/>
  <c r="C236" i="66" s="1"/>
  <c r="H228" i="33"/>
  <c r="C228" i="66" s="1"/>
  <c r="H218" i="33"/>
  <c r="C218" i="66" s="1"/>
  <c r="H210" i="33"/>
  <c r="C210" i="66" s="1"/>
  <c r="H202" i="33"/>
  <c r="C202" i="66" s="1"/>
  <c r="H192" i="33"/>
  <c r="C192" i="66" s="1"/>
  <c r="H144" i="33"/>
  <c r="C144" i="66" s="1"/>
  <c r="H134" i="33"/>
  <c r="C134" i="66" s="1"/>
  <c r="H115" i="33"/>
  <c r="C115" i="66" s="1"/>
  <c r="H106" i="33"/>
  <c r="C106" i="66" s="1"/>
  <c r="H90" i="33"/>
  <c r="C90" i="66" s="1"/>
  <c r="H80" i="33"/>
  <c r="C80" i="66" s="1"/>
  <c r="H72" i="33"/>
  <c r="C72" i="66" s="1"/>
  <c r="H61" i="33"/>
  <c r="C61" i="66" s="1"/>
  <c r="H53" i="33"/>
  <c r="C53" i="66" s="1"/>
  <c r="H40" i="33"/>
  <c r="C40" i="66" s="1"/>
  <c r="H31" i="33"/>
  <c r="C31" i="66" s="1"/>
  <c r="H23" i="33"/>
  <c r="C23" i="66" s="1"/>
  <c r="H139" i="33"/>
  <c r="C139" i="66" s="1"/>
  <c r="H195" i="33"/>
  <c r="C195" i="66" s="1"/>
  <c r="H284" i="33"/>
  <c r="C284" i="66" s="1"/>
  <c r="H276" i="33"/>
  <c r="C276" i="66" s="1"/>
  <c r="H273" i="33"/>
  <c r="C273" i="66" s="1"/>
  <c r="H47" i="33"/>
  <c r="C47" i="66" s="1"/>
  <c r="H265" i="33"/>
  <c r="C265" i="66" s="1"/>
  <c r="H258" i="33"/>
  <c r="C258" i="66" s="1"/>
  <c r="H245" i="33"/>
  <c r="C245" i="66" s="1"/>
  <c r="H235" i="33"/>
  <c r="C235" i="66" s="1"/>
  <c r="H226" i="33"/>
  <c r="C226" i="66" s="1"/>
  <c r="H217" i="33"/>
  <c r="C217" i="66" s="1"/>
  <c r="H209" i="33"/>
  <c r="C209" i="66" s="1"/>
  <c r="H201" i="33"/>
  <c r="C201" i="66" s="1"/>
  <c r="H191" i="33"/>
  <c r="C191" i="66" s="1"/>
  <c r="H161" i="33"/>
  <c r="C161" i="66" s="1"/>
  <c r="H143" i="33"/>
  <c r="H133" i="33"/>
  <c r="C133" i="66" s="1"/>
  <c r="H114" i="33"/>
  <c r="C114" i="66" s="1"/>
  <c r="H101" i="33"/>
  <c r="C101" i="66" s="1"/>
  <c r="H89" i="33"/>
  <c r="C89" i="66" s="1"/>
  <c r="H79" i="33"/>
  <c r="C79" i="66" s="1"/>
  <c r="H71" i="33"/>
  <c r="C71" i="66" s="1"/>
  <c r="H60" i="33"/>
  <c r="C60" i="66" s="1"/>
  <c r="H52" i="33"/>
  <c r="C52" i="66" s="1"/>
  <c r="H39" i="33"/>
  <c r="C39" i="66" s="1"/>
  <c r="H30" i="33"/>
  <c r="C30" i="66" s="1"/>
  <c r="H22" i="33"/>
  <c r="C22" i="66" s="1"/>
  <c r="H278" i="33"/>
  <c r="C278" i="66" s="1"/>
  <c r="H267" i="33"/>
  <c r="C267" i="66" s="1"/>
  <c r="H252" i="33"/>
  <c r="C252" i="66" s="1"/>
  <c r="H220" i="33"/>
  <c r="C220" i="66" s="1"/>
  <c r="H203" i="33"/>
  <c r="C203" i="66" s="1"/>
  <c r="H135" i="33"/>
  <c r="C135" i="66" s="1"/>
  <c r="H116" i="33"/>
  <c r="C116" i="66" s="1"/>
  <c r="H107" i="33"/>
  <c r="C107" i="66" s="1"/>
  <c r="H91" i="33"/>
  <c r="C91" i="66" s="1"/>
  <c r="H81" i="33"/>
  <c r="C81" i="66" s="1"/>
  <c r="H73" i="33"/>
  <c r="C73" i="66" s="1"/>
  <c r="H62" i="33"/>
  <c r="C62" i="66" s="1"/>
  <c r="H54" i="33"/>
  <c r="C54" i="66" s="1"/>
  <c r="H42" i="33"/>
  <c r="C42" i="66" s="1"/>
  <c r="H32" i="33"/>
  <c r="C32" i="66" s="1"/>
  <c r="H24" i="33"/>
  <c r="C24" i="66" s="1"/>
  <c r="H283" i="33"/>
  <c r="C283" i="66" s="1"/>
  <c r="H275" i="33"/>
  <c r="C275" i="66" s="1"/>
  <c r="H178" i="33"/>
  <c r="C178" i="66" s="1"/>
  <c r="H41" i="33"/>
  <c r="C41" i="66" s="1"/>
  <c r="H264" i="33"/>
  <c r="C264" i="66" s="1"/>
  <c r="H257" i="33"/>
  <c r="C257" i="66" s="1"/>
  <c r="H244" i="33"/>
  <c r="C244" i="66" s="1"/>
  <c r="H234" i="33"/>
  <c r="C234" i="66" s="1"/>
  <c r="H225" i="33"/>
  <c r="C225" i="66" s="1"/>
  <c r="H216" i="33"/>
  <c r="C216" i="66" s="1"/>
  <c r="H208" i="33"/>
  <c r="C208" i="66" s="1"/>
  <c r="H200" i="33"/>
  <c r="C200" i="66" s="1"/>
  <c r="H190" i="33"/>
  <c r="C190" i="66" s="1"/>
  <c r="H152" i="33"/>
  <c r="C152" i="66" s="1"/>
  <c r="H142" i="33"/>
  <c r="C142" i="66" s="1"/>
  <c r="H132" i="33"/>
  <c r="C132" i="66" s="1"/>
  <c r="H113" i="33"/>
  <c r="C113" i="66" s="1"/>
  <c r="H100" i="33"/>
  <c r="C100" i="66" s="1"/>
  <c r="H86" i="33"/>
  <c r="C86" i="66" s="1"/>
  <c r="H78" i="33"/>
  <c r="C78" i="66" s="1"/>
  <c r="H70" i="33"/>
  <c r="C70" i="66" s="1"/>
  <c r="H59" i="33"/>
  <c r="C59" i="66" s="1"/>
  <c r="H51" i="33"/>
  <c r="C51" i="66" s="1"/>
  <c r="H38" i="33"/>
  <c r="C38" i="66" s="1"/>
  <c r="H29" i="33"/>
  <c r="C29" i="66" s="1"/>
  <c r="H21" i="33"/>
  <c r="C21" i="66" s="1"/>
  <c r="H260" i="33"/>
  <c r="C260" i="66" s="1"/>
  <c r="H211" i="33"/>
  <c r="C211" i="66" s="1"/>
  <c r="H263" i="33"/>
  <c r="C263" i="66" s="1"/>
  <c r="H229" i="33"/>
  <c r="C229" i="66" s="1"/>
  <c r="H233" i="33"/>
  <c r="C233" i="66" s="1"/>
  <c r="H215" i="33"/>
  <c r="C215" i="66" s="1"/>
  <c r="H207" i="33"/>
  <c r="C207" i="66" s="1"/>
  <c r="H199" i="33"/>
  <c r="C199" i="66" s="1"/>
  <c r="H188" i="33"/>
  <c r="C188" i="66" s="1"/>
  <c r="H151" i="33"/>
  <c r="C151" i="66" s="1"/>
  <c r="H141" i="33"/>
  <c r="C141" i="66" s="1"/>
  <c r="H131" i="33"/>
  <c r="C131" i="66" s="1"/>
  <c r="H112" i="33"/>
  <c r="C112" i="66" s="1"/>
  <c r="H98" i="33"/>
  <c r="C98" i="66" s="1"/>
  <c r="H85" i="33"/>
  <c r="C85" i="66" s="1"/>
  <c r="H77" i="33"/>
  <c r="C77" i="66" s="1"/>
  <c r="H69" i="33"/>
  <c r="C69" i="66" s="1"/>
  <c r="H58" i="33"/>
  <c r="C58" i="66" s="1"/>
  <c r="H50" i="33"/>
  <c r="C50" i="66" s="1"/>
  <c r="H36" i="33"/>
  <c r="C36" i="66" s="1"/>
  <c r="H28" i="33"/>
  <c r="C28" i="66" s="1"/>
  <c r="H20" i="33"/>
  <c r="C20" i="66" s="1"/>
  <c r="H281" i="33"/>
  <c r="C281" i="66" s="1"/>
  <c r="H99" i="33"/>
  <c r="C99" i="66" s="1"/>
  <c r="H177" i="33"/>
  <c r="C177" i="66" s="1"/>
  <c r="H270" i="33"/>
  <c r="C270" i="66" s="1"/>
  <c r="H96" i="33"/>
  <c r="C96" i="66" s="1"/>
  <c r="H242" i="33"/>
  <c r="C242" i="66" s="1"/>
  <c r="H232" i="33"/>
  <c r="C232" i="66" s="1"/>
  <c r="H223" i="33"/>
  <c r="C223" i="66" s="1"/>
  <c r="H214" i="33"/>
  <c r="C214" i="66" s="1"/>
  <c r="H206" i="33"/>
  <c r="C206" i="66" s="1"/>
  <c r="H198" i="33"/>
  <c r="C198" i="66" s="1"/>
  <c r="H187" i="33"/>
  <c r="C187" i="66" s="1"/>
  <c r="H150" i="33"/>
  <c r="C150" i="66" s="1"/>
  <c r="H138" i="33"/>
  <c r="C138" i="66" s="1"/>
  <c r="H130" i="33"/>
  <c r="C130" i="66" s="1"/>
  <c r="H111" i="33"/>
  <c r="C111" i="66" s="1"/>
  <c r="H97" i="33"/>
  <c r="C97" i="66" s="1"/>
  <c r="H84" i="33"/>
  <c r="C84" i="66" s="1"/>
  <c r="H76" i="33"/>
  <c r="C76" i="66" s="1"/>
  <c r="H68" i="33"/>
  <c r="C68" i="66" s="1"/>
  <c r="H57" i="33"/>
  <c r="C57" i="66" s="1"/>
  <c r="H46" i="33"/>
  <c r="C46" i="66" s="1"/>
  <c r="H35" i="33"/>
  <c r="C35" i="66" s="1"/>
  <c r="H27" i="33"/>
  <c r="C27" i="66" s="1"/>
  <c r="H19" i="33"/>
  <c r="C19" i="66" s="1"/>
  <c r="H253" i="66"/>
  <c r="AA32" i="66"/>
  <c r="K286" i="66" s="1"/>
  <c r="L287" i="66" s="1"/>
  <c r="L287" i="79"/>
  <c r="L287" i="85"/>
  <c r="L287" i="89"/>
  <c r="N5" i="89"/>
  <c r="K286" i="91"/>
  <c r="L287" i="91" s="1"/>
  <c r="K286" i="90"/>
  <c r="L287" i="90" s="1"/>
  <c r="N5" i="92"/>
  <c r="L287" i="92"/>
  <c r="L287" i="93"/>
  <c r="N5" i="93"/>
  <c r="L287" i="94"/>
  <c r="K286" i="95"/>
  <c r="L287" i="95" s="1"/>
  <c r="N5" i="96"/>
  <c r="K286" i="96"/>
  <c r="L287" i="96" s="1"/>
  <c r="N5" i="79"/>
  <c r="L287" i="80"/>
  <c r="L287" i="81"/>
  <c r="L287" i="82"/>
  <c r="L287" i="83"/>
  <c r="N5" i="83"/>
  <c r="K286" i="84"/>
  <c r="L287" i="84" s="1"/>
  <c r="L287" i="87"/>
  <c r="N5" i="87"/>
  <c r="L287" i="86"/>
  <c r="K286" i="88"/>
  <c r="L287" i="88" s="1"/>
  <c r="K286" i="72"/>
  <c r="L287" i="72" s="1"/>
  <c r="K286" i="74"/>
  <c r="L287" i="73"/>
  <c r="K286" i="75"/>
  <c r="L287" i="75" s="1"/>
  <c r="L287" i="76"/>
  <c r="K286" i="77"/>
  <c r="L287" i="77" s="1"/>
  <c r="K286" i="78"/>
  <c r="L287" i="78" s="1"/>
  <c r="L287" i="70"/>
  <c r="N5" i="70"/>
  <c r="K286" i="71"/>
  <c r="L287" i="71" s="1"/>
  <c r="N5" i="71"/>
  <c r="L287" i="68"/>
  <c r="K286" i="69"/>
  <c r="L287" i="69" s="1"/>
  <c r="K286" i="67"/>
  <c r="L287" i="67" s="1"/>
  <c r="P35" i="8" l="1"/>
  <c r="V35" i="8" s="1"/>
  <c r="X35" i="8" s="1"/>
  <c r="B35" i="104"/>
  <c r="Y5" i="8"/>
  <c r="C221" i="66"/>
  <c r="C221" i="8"/>
  <c r="C143" i="66"/>
  <c r="C143" i="8"/>
  <c r="P19" i="8"/>
  <c r="V19" i="8" s="1"/>
  <c r="P6" i="8"/>
  <c r="V6" i="8" s="1"/>
  <c r="P5" i="8"/>
  <c r="V5" i="8" s="1"/>
  <c r="X5" i="8" s="1"/>
  <c r="P33" i="8"/>
  <c r="V33" i="8" s="1"/>
  <c r="X33" i="8" s="1"/>
  <c r="Y33" i="8" s="1"/>
  <c r="C138" i="8"/>
  <c r="C242" i="8"/>
  <c r="C229" i="8"/>
  <c r="C61" i="8"/>
  <c r="C152" i="8"/>
  <c r="C257" i="8"/>
  <c r="C135" i="8"/>
  <c r="C42" i="8"/>
  <c r="C133" i="8"/>
  <c r="C235" i="8"/>
  <c r="C195" i="8"/>
  <c r="C82" i="8"/>
  <c r="C210" i="8"/>
  <c r="C45" i="8"/>
  <c r="C76" i="8"/>
  <c r="C196" i="8"/>
  <c r="C268" i="8"/>
  <c r="C36" i="8"/>
  <c r="C118" i="8"/>
  <c r="C231" i="8"/>
  <c r="C243" i="8"/>
  <c r="C51" i="8"/>
  <c r="C131" i="8"/>
  <c r="C150" i="8"/>
  <c r="C52" i="8"/>
  <c r="C263" i="8"/>
  <c r="C190" i="8"/>
  <c r="C264" i="8"/>
  <c r="C245" i="8"/>
  <c r="C139" i="8"/>
  <c r="C218" i="8"/>
  <c r="C277" i="8"/>
  <c r="C84" i="8"/>
  <c r="C204" i="8"/>
  <c r="C126" i="8"/>
  <c r="C137" i="8"/>
  <c r="C241" i="8"/>
  <c r="C271" i="8"/>
  <c r="C70" i="8"/>
  <c r="C187" i="8"/>
  <c r="C270" i="8"/>
  <c r="C151" i="8"/>
  <c r="C211" i="8"/>
  <c r="C80" i="8"/>
  <c r="C200" i="8"/>
  <c r="C41" i="8"/>
  <c r="C64" i="8"/>
  <c r="C220" i="8"/>
  <c r="C258" i="8"/>
  <c r="C24" i="8"/>
  <c r="C106" i="8"/>
  <c r="C228" i="8"/>
  <c r="C94" i="8"/>
  <c r="C212" i="8"/>
  <c r="C140" i="8"/>
  <c r="C58" i="8"/>
  <c r="C149" i="8"/>
  <c r="C251" i="8"/>
  <c r="C274" i="8"/>
  <c r="C78" i="8"/>
  <c r="C198" i="8"/>
  <c r="C177" i="8"/>
  <c r="C71" i="8"/>
  <c r="C260" i="8"/>
  <c r="C86" i="8"/>
  <c r="C208" i="8"/>
  <c r="C178" i="8"/>
  <c r="C75" i="8"/>
  <c r="C252" i="8"/>
  <c r="C191" i="8"/>
  <c r="C265" i="8"/>
  <c r="C33" i="8"/>
  <c r="C115" i="8"/>
  <c r="C236" i="8"/>
  <c r="C279" i="8"/>
  <c r="C186" i="8"/>
  <c r="C262" i="8"/>
  <c r="C147" i="8"/>
  <c r="C206" i="8"/>
  <c r="C99" i="8"/>
  <c r="C79" i="8"/>
  <c r="C199" i="8"/>
  <c r="C22" i="8"/>
  <c r="C100" i="8"/>
  <c r="C216" i="8"/>
  <c r="C275" i="8"/>
  <c r="C83" i="8"/>
  <c r="C267" i="8"/>
  <c r="C81" i="8"/>
  <c r="C201" i="8"/>
  <c r="C47" i="8"/>
  <c r="C43" i="8"/>
  <c r="C134" i="8"/>
  <c r="C246" i="8"/>
  <c r="C35" i="8"/>
  <c r="C117" i="8"/>
  <c r="C230" i="8"/>
  <c r="C224" i="8"/>
  <c r="C77" i="8"/>
  <c r="C197" i="8"/>
  <c r="C269" i="8"/>
  <c r="C49" i="8"/>
  <c r="C20" i="8"/>
  <c r="C97" i="8"/>
  <c r="C214" i="8"/>
  <c r="C281" i="8"/>
  <c r="C207" i="8"/>
  <c r="C31" i="8"/>
  <c r="C225" i="8"/>
  <c r="C283" i="8"/>
  <c r="C91" i="8"/>
  <c r="C278" i="8"/>
  <c r="C209" i="8"/>
  <c r="C273" i="8"/>
  <c r="C144" i="8"/>
  <c r="C259" i="8"/>
  <c r="C238" i="8"/>
  <c r="C272" i="8"/>
  <c r="C205" i="8"/>
  <c r="C109" i="8"/>
  <c r="C111" i="8"/>
  <c r="C223" i="8"/>
  <c r="C215" i="8"/>
  <c r="C132" i="8"/>
  <c r="C25" i="8"/>
  <c r="C23" i="8"/>
  <c r="C101" i="8"/>
  <c r="C217" i="8"/>
  <c r="C276" i="8"/>
  <c r="C63" i="8"/>
  <c r="C266" i="8"/>
  <c r="C57" i="8"/>
  <c r="C146" i="8"/>
  <c r="C249" i="8"/>
  <c r="C282" i="8"/>
  <c r="C95" i="8"/>
  <c r="C213" i="8"/>
  <c r="C87" i="8"/>
  <c r="C37" i="8"/>
  <c r="C130" i="8"/>
  <c r="C30" i="8"/>
  <c r="C233" i="8"/>
  <c r="C142" i="8"/>
  <c r="C116" i="8"/>
  <c r="C32" i="8"/>
  <c r="C114" i="8"/>
  <c r="C226" i="8"/>
  <c r="C284" i="8"/>
  <c r="C74" i="8"/>
  <c r="C202" i="8"/>
  <c r="C48" i="8"/>
  <c r="C65" i="8"/>
  <c r="C185" i="8"/>
  <c r="C261" i="8"/>
  <c r="C27" i="8"/>
  <c r="C222" i="8"/>
  <c r="C280" i="8"/>
  <c r="C110" i="8"/>
  <c r="C256" i="67"/>
  <c r="E256" i="67" s="1"/>
  <c r="C253" i="67"/>
  <c r="E253" i="67" s="1"/>
  <c r="H253" i="67" s="1"/>
  <c r="C253" i="70" s="1"/>
  <c r="C232" i="8"/>
  <c r="C234" i="8"/>
  <c r="C237" i="8"/>
  <c r="C161" i="8"/>
  <c r="C98" i="8"/>
  <c r="C96" i="8"/>
  <c r="C184" i="67"/>
  <c r="E184" i="67" s="1"/>
  <c r="H184" i="67" s="1"/>
  <c r="C184" i="70" s="1"/>
  <c r="C244" i="8"/>
  <c r="C188" i="8"/>
  <c r="C203" i="8"/>
  <c r="C136" i="8"/>
  <c r="C113" i="8"/>
  <c r="C112" i="8"/>
  <c r="C108" i="8"/>
  <c r="C107" i="8"/>
  <c r="C90" i="8"/>
  <c r="C89" i="8"/>
  <c r="C85" i="8"/>
  <c r="C192" i="8"/>
  <c r="C141" i="8"/>
  <c r="C73" i="8"/>
  <c r="C72" i="8"/>
  <c r="C66" i="8"/>
  <c r="C62" i="8"/>
  <c r="C60" i="8"/>
  <c r="C59" i="8"/>
  <c r="C56" i="8"/>
  <c r="C55" i="8"/>
  <c r="C54" i="8"/>
  <c r="C53" i="8"/>
  <c r="C50" i="8"/>
  <c r="C46" i="8"/>
  <c r="C44" i="8"/>
  <c r="C38" i="8"/>
  <c r="C40" i="8"/>
  <c r="C34" i="8"/>
  <c r="C28" i="8"/>
  <c r="C29" i="8"/>
  <c r="C26" i="8"/>
  <c r="C21" i="8"/>
  <c r="E220" i="66"/>
  <c r="H220" i="66" s="1"/>
  <c r="E60" i="66"/>
  <c r="H60" i="66" s="1"/>
  <c r="E161" i="66"/>
  <c r="H161" i="66" s="1"/>
  <c r="E258" i="66"/>
  <c r="H258" i="66" s="1"/>
  <c r="E23" i="66"/>
  <c r="H23" i="66" s="1"/>
  <c r="E106" i="66"/>
  <c r="H106" i="66" s="1"/>
  <c r="E94" i="66"/>
  <c r="H94" i="66" s="1"/>
  <c r="E212" i="66"/>
  <c r="H212" i="66" s="1"/>
  <c r="E140" i="66"/>
  <c r="H140" i="66" s="1"/>
  <c r="E56" i="66"/>
  <c r="H56" i="66" s="1"/>
  <c r="E149" i="66"/>
  <c r="H149" i="66" s="1"/>
  <c r="E251" i="66"/>
  <c r="H251" i="66" s="1"/>
  <c r="E183" i="67"/>
  <c r="H183" i="67" s="1"/>
  <c r="E68" i="66"/>
  <c r="H68" i="66" s="1"/>
  <c r="E270" i="66"/>
  <c r="H270" i="66" s="1"/>
  <c r="E58" i="66"/>
  <c r="H58" i="66" s="1"/>
  <c r="E151" i="66"/>
  <c r="H151" i="66" s="1"/>
  <c r="E211" i="66"/>
  <c r="H211" i="66" s="1"/>
  <c r="E78" i="66"/>
  <c r="H78" i="66" s="1"/>
  <c r="E200" i="66"/>
  <c r="H200" i="66" s="1"/>
  <c r="E41" i="66"/>
  <c r="H41" i="66" s="1"/>
  <c r="E96" i="66"/>
  <c r="H96" i="66" s="1"/>
  <c r="E36" i="66"/>
  <c r="H36" i="66" s="1"/>
  <c r="E112" i="66"/>
  <c r="H112" i="66" s="1"/>
  <c r="E215" i="66"/>
  <c r="H215" i="66" s="1"/>
  <c r="E29" i="66"/>
  <c r="H29" i="66" s="1"/>
  <c r="E100" i="66"/>
  <c r="H100" i="66" s="1"/>
  <c r="C100" i="67" s="1"/>
  <c r="E208" i="66"/>
  <c r="H208" i="66" s="1"/>
  <c r="E203" i="66"/>
  <c r="H203" i="66" s="1"/>
  <c r="E39" i="66"/>
  <c r="H39" i="66" s="1"/>
  <c r="E114" i="66"/>
  <c r="H114" i="66" s="1"/>
  <c r="E217" i="66"/>
  <c r="H217" i="66" s="1"/>
  <c r="E273" i="66"/>
  <c r="H273" i="66" s="1"/>
  <c r="E40" i="66"/>
  <c r="H40" i="66" s="1"/>
  <c r="E115" i="66"/>
  <c r="H115" i="66" s="1"/>
  <c r="E228" i="66"/>
  <c r="H228" i="66" s="1"/>
  <c r="E82" i="66"/>
  <c r="H82" i="66" s="1"/>
  <c r="E196" i="66"/>
  <c r="H196" i="66" s="1"/>
  <c r="E261" i="66"/>
  <c r="H261" i="66" s="1"/>
  <c r="E282" i="66"/>
  <c r="H282" i="66" s="1"/>
  <c r="E83" i="66"/>
  <c r="H83" i="66" s="1"/>
  <c r="E197" i="66"/>
  <c r="H197" i="66" s="1"/>
  <c r="E262" i="66"/>
  <c r="H262" i="66" s="1"/>
  <c r="E147" i="66"/>
  <c r="H147" i="66" s="1"/>
  <c r="E76" i="66"/>
  <c r="H76" i="66" s="1"/>
  <c r="E187" i="66"/>
  <c r="H187" i="66" s="1"/>
  <c r="E50" i="66"/>
  <c r="H50" i="66" s="1"/>
  <c r="E131" i="66"/>
  <c r="H131" i="66" s="1"/>
  <c r="E233" i="66"/>
  <c r="H233" i="66" s="1"/>
  <c r="E38" i="66"/>
  <c r="H38" i="66" s="1"/>
  <c r="E113" i="66"/>
  <c r="H113" i="66" s="1"/>
  <c r="E216" i="66"/>
  <c r="H216" i="66" s="1"/>
  <c r="E178" i="66"/>
  <c r="H178" i="66" s="1"/>
  <c r="E62" i="66"/>
  <c r="H62" i="66" s="1"/>
  <c r="E52" i="66"/>
  <c r="H52" i="66" s="1"/>
  <c r="E133" i="66"/>
  <c r="H133" i="66" s="1"/>
  <c r="C133" i="67" s="1"/>
  <c r="E226" i="66"/>
  <c r="H226" i="66" s="1"/>
  <c r="E276" i="66"/>
  <c r="H276" i="66" s="1"/>
  <c r="E53" i="66"/>
  <c r="H53" i="66" s="1"/>
  <c r="E134" i="66"/>
  <c r="H134" i="66" s="1"/>
  <c r="E236" i="66"/>
  <c r="H236" i="66" s="1"/>
  <c r="E237" i="66"/>
  <c r="H237" i="66" s="1"/>
  <c r="E204" i="66"/>
  <c r="H204" i="66" s="1"/>
  <c r="E268" i="66"/>
  <c r="H268" i="66" s="1"/>
  <c r="E26" i="66"/>
  <c r="H26" i="66" s="1"/>
  <c r="E95" i="66"/>
  <c r="H95" i="66" s="1"/>
  <c r="E205" i="66"/>
  <c r="H205" i="66" s="1"/>
  <c r="E269" i="66"/>
  <c r="H269" i="66" s="1"/>
  <c r="E49" i="66"/>
  <c r="H49" i="66" s="1"/>
  <c r="E19" i="66"/>
  <c r="H19" i="66" s="1"/>
  <c r="E84" i="66"/>
  <c r="H84" i="66" s="1"/>
  <c r="E198" i="66"/>
  <c r="H198" i="66" s="1"/>
  <c r="E141" i="66"/>
  <c r="H141" i="66" s="1"/>
  <c r="E229" i="66"/>
  <c r="H229" i="66" s="1"/>
  <c r="E51" i="66"/>
  <c r="H51" i="66" s="1"/>
  <c r="E132" i="66"/>
  <c r="H132" i="66" s="1"/>
  <c r="E225" i="66"/>
  <c r="H225" i="66" s="1"/>
  <c r="E275" i="66"/>
  <c r="H275" i="66" s="1"/>
  <c r="E73" i="66"/>
  <c r="H73" i="66" s="1"/>
  <c r="E143" i="66"/>
  <c r="H143" i="66" s="1"/>
  <c r="E235" i="66"/>
  <c r="H235" i="66" s="1"/>
  <c r="E284" i="66"/>
  <c r="H284" i="66" s="1"/>
  <c r="E61" i="66"/>
  <c r="H61" i="66" s="1"/>
  <c r="E144" i="66"/>
  <c r="H144" i="66" s="1"/>
  <c r="E246" i="66"/>
  <c r="H246" i="66" s="1"/>
  <c r="E25" i="66"/>
  <c r="H25" i="66" s="1"/>
  <c r="E126" i="66"/>
  <c r="H126" i="66" s="1"/>
  <c r="E34" i="66"/>
  <c r="H34" i="66" s="1"/>
  <c r="E110" i="66"/>
  <c r="H110" i="66" s="1"/>
  <c r="E213" i="66"/>
  <c r="H213" i="66" s="1"/>
  <c r="E109" i="66"/>
  <c r="H109" i="66" s="1"/>
  <c r="E27" i="66"/>
  <c r="H27" i="66" s="1"/>
  <c r="E97" i="66"/>
  <c r="H97" i="66" s="1"/>
  <c r="E206" i="66"/>
  <c r="H206" i="66" s="1"/>
  <c r="E177" i="66"/>
  <c r="H177" i="66" s="1"/>
  <c r="E263" i="66"/>
  <c r="H263" i="66" s="1"/>
  <c r="E59" i="66"/>
  <c r="H59" i="66" s="1"/>
  <c r="E142" i="66"/>
  <c r="H142" i="66" s="1"/>
  <c r="E234" i="66"/>
  <c r="H234" i="66" s="1"/>
  <c r="E283" i="66"/>
  <c r="H283" i="66" s="1"/>
  <c r="E81" i="66"/>
  <c r="H81" i="66" s="1"/>
  <c r="E252" i="66"/>
  <c r="H252" i="66" s="1"/>
  <c r="E245" i="66"/>
  <c r="H245" i="66" s="1"/>
  <c r="E195" i="66"/>
  <c r="H195" i="66" s="1"/>
  <c r="E72" i="66"/>
  <c r="H72" i="66" s="1"/>
  <c r="E192" i="66"/>
  <c r="H192" i="66" s="1"/>
  <c r="E259" i="66"/>
  <c r="H259" i="66" s="1"/>
  <c r="E33" i="66"/>
  <c r="H33" i="66" s="1"/>
  <c r="E108" i="66"/>
  <c r="H108" i="66" s="1"/>
  <c r="E44" i="66"/>
  <c r="H44" i="66" s="1"/>
  <c r="E118" i="66"/>
  <c r="H118" i="66" s="1"/>
  <c r="E222" i="66"/>
  <c r="H222" i="66" s="1"/>
  <c r="E87" i="66"/>
  <c r="H87" i="66" s="1"/>
  <c r="E35" i="66"/>
  <c r="H35" i="66" s="1"/>
  <c r="E111" i="66"/>
  <c r="H111" i="66" s="1"/>
  <c r="E214" i="66"/>
  <c r="H214" i="66" s="1"/>
  <c r="E99" i="66"/>
  <c r="H99" i="66" s="1"/>
  <c r="E69" i="66"/>
  <c r="H69" i="66" s="1"/>
  <c r="E70" i="66"/>
  <c r="H70" i="66" s="1"/>
  <c r="E152" i="66"/>
  <c r="H152" i="66" s="1"/>
  <c r="E244" i="66"/>
  <c r="H244" i="66" s="1"/>
  <c r="E24" i="66"/>
  <c r="H24" i="66" s="1"/>
  <c r="E91" i="66"/>
  <c r="H91" i="66" s="1"/>
  <c r="E267" i="66"/>
  <c r="H267" i="66" s="1"/>
  <c r="E71" i="66"/>
  <c r="H71" i="66" s="1"/>
  <c r="E139" i="66"/>
  <c r="H139" i="66" s="1"/>
  <c r="E80" i="66"/>
  <c r="H80" i="66" s="1"/>
  <c r="E202" i="66"/>
  <c r="H202" i="66" s="1"/>
  <c r="E266" i="66"/>
  <c r="H266" i="66" s="1"/>
  <c r="E43" i="66"/>
  <c r="H43" i="66" s="1"/>
  <c r="E117" i="66"/>
  <c r="H117" i="66" s="1"/>
  <c r="E221" i="66"/>
  <c r="H221" i="66" s="1"/>
  <c r="E137" i="66"/>
  <c r="H137" i="66" s="1"/>
  <c r="C137" i="67" s="1"/>
  <c r="E231" i="66"/>
  <c r="H231" i="66" s="1"/>
  <c r="E280" i="66"/>
  <c r="H280" i="66" s="1"/>
  <c r="E46" i="66"/>
  <c r="H46" i="66" s="1"/>
  <c r="E130" i="66"/>
  <c r="H130" i="66" s="1"/>
  <c r="E223" i="66"/>
  <c r="H223" i="66" s="1"/>
  <c r="E281" i="66"/>
  <c r="H281" i="66" s="1"/>
  <c r="E77" i="66"/>
  <c r="H77" i="66" s="1"/>
  <c r="E188" i="66"/>
  <c r="H188" i="66" s="1"/>
  <c r="E190" i="66"/>
  <c r="H190" i="66" s="1"/>
  <c r="E257" i="66"/>
  <c r="H257" i="66" s="1"/>
  <c r="E32" i="66"/>
  <c r="H32" i="66" s="1"/>
  <c r="E107" i="66"/>
  <c r="H107" i="66" s="1"/>
  <c r="E278" i="66"/>
  <c r="H278" i="66" s="1"/>
  <c r="E79" i="66"/>
  <c r="H79" i="66" s="1"/>
  <c r="E191" i="66"/>
  <c r="H191" i="66" s="1"/>
  <c r="E90" i="66"/>
  <c r="H90" i="66" s="1"/>
  <c r="E210" i="66"/>
  <c r="H210" i="66" s="1"/>
  <c r="E48" i="66"/>
  <c r="H48" i="66" s="1"/>
  <c r="E55" i="66"/>
  <c r="H55" i="66" s="1"/>
  <c r="E136" i="66"/>
  <c r="H136" i="66" s="1"/>
  <c r="E230" i="66"/>
  <c r="H230" i="66" s="1"/>
  <c r="E279" i="66"/>
  <c r="H279" i="66" s="1"/>
  <c r="E241" i="66"/>
  <c r="H241" i="66" s="1"/>
  <c r="E243" i="66"/>
  <c r="H243" i="66" s="1"/>
  <c r="E57" i="66"/>
  <c r="H57" i="66" s="1"/>
  <c r="E138" i="66"/>
  <c r="H138" i="66" s="1"/>
  <c r="E232" i="66"/>
  <c r="H232" i="66" s="1"/>
  <c r="E20" i="66"/>
  <c r="H20" i="66" s="1"/>
  <c r="E85" i="66"/>
  <c r="H85" i="66" s="1"/>
  <c r="E199" i="66"/>
  <c r="H199" i="66" s="1"/>
  <c r="E260" i="66"/>
  <c r="H260" i="66" s="1"/>
  <c r="E264" i="66"/>
  <c r="H264" i="66" s="1"/>
  <c r="E42" i="66"/>
  <c r="H42" i="66" s="1"/>
  <c r="E116" i="66"/>
  <c r="H116" i="66" s="1"/>
  <c r="E22" i="66"/>
  <c r="H22" i="66" s="1"/>
  <c r="E89" i="66"/>
  <c r="H89" i="66" s="1"/>
  <c r="E201" i="66"/>
  <c r="H201" i="66" s="1"/>
  <c r="E265" i="66"/>
  <c r="H265" i="66" s="1"/>
  <c r="E218" i="66"/>
  <c r="H218" i="66" s="1"/>
  <c r="E45" i="66"/>
  <c r="H45" i="66" s="1"/>
  <c r="E63" i="66"/>
  <c r="H63" i="66" s="1"/>
  <c r="E146" i="66"/>
  <c r="H146" i="66" s="1"/>
  <c r="E238" i="66"/>
  <c r="H238" i="66" s="1"/>
  <c r="E224" i="66"/>
  <c r="H224" i="66" s="1"/>
  <c r="E64" i="66"/>
  <c r="H64" i="66" s="1"/>
  <c r="E271" i="66"/>
  <c r="H271" i="66" s="1"/>
  <c r="E150" i="66"/>
  <c r="H150" i="66" s="1"/>
  <c r="E242" i="66"/>
  <c r="H242" i="66" s="1"/>
  <c r="E28" i="66"/>
  <c r="H28" i="66" s="1"/>
  <c r="E98" i="66"/>
  <c r="H98" i="66" s="1"/>
  <c r="E207" i="66"/>
  <c r="H207" i="66" s="1"/>
  <c r="E21" i="66"/>
  <c r="H21" i="66" s="1"/>
  <c r="E86" i="66"/>
  <c r="H86" i="66" s="1"/>
  <c r="E54" i="66"/>
  <c r="H54" i="66" s="1"/>
  <c r="E135" i="66"/>
  <c r="H135" i="66" s="1"/>
  <c r="E30" i="66"/>
  <c r="H30" i="66" s="1"/>
  <c r="E101" i="66"/>
  <c r="H101" i="66" s="1"/>
  <c r="E209" i="66"/>
  <c r="H209" i="66" s="1"/>
  <c r="C209" i="67" s="1"/>
  <c r="E47" i="66"/>
  <c r="H47" i="66" s="1"/>
  <c r="E31" i="66"/>
  <c r="H31" i="66" s="1"/>
  <c r="E277" i="66"/>
  <c r="H277" i="66" s="1"/>
  <c r="E74" i="66"/>
  <c r="H74" i="66" s="1"/>
  <c r="E185" i="66"/>
  <c r="H185" i="66" s="1"/>
  <c r="E249" i="66"/>
  <c r="H249" i="66" s="1"/>
  <c r="C249" i="67" s="1"/>
  <c r="E272" i="66"/>
  <c r="H272" i="66" s="1"/>
  <c r="E75" i="66"/>
  <c r="H75" i="66" s="1"/>
  <c r="E186" i="66"/>
  <c r="H186" i="66" s="1"/>
  <c r="E274" i="66"/>
  <c r="H274" i="66" s="1"/>
  <c r="L293" i="93"/>
  <c r="L295" i="93" s="1"/>
  <c r="P32" i="8"/>
  <c r="V32" i="8" s="1"/>
  <c r="L293" i="94"/>
  <c r="L293" i="96"/>
  <c r="L295" i="96" s="1"/>
  <c r="L293" i="95"/>
  <c r="L293" i="91"/>
  <c r="L295" i="91" s="1"/>
  <c r="P30" i="8"/>
  <c r="V30" i="8" s="1"/>
  <c r="L293" i="92"/>
  <c r="P31" i="8"/>
  <c r="V31" i="8" s="1"/>
  <c r="L293" i="89"/>
  <c r="P28" i="8"/>
  <c r="V28" i="8" s="1"/>
  <c r="L293" i="90"/>
  <c r="P29" i="8"/>
  <c r="V29" i="8" s="1"/>
  <c r="L293" i="88"/>
  <c r="P27" i="8"/>
  <c r="V27" i="8" s="1"/>
  <c r="X27" i="8" s="1"/>
  <c r="Y27" i="8" s="1"/>
  <c r="L293" i="86"/>
  <c r="P25" i="8"/>
  <c r="V25" i="8" s="1"/>
  <c r="L293" i="87"/>
  <c r="P26" i="8"/>
  <c r="V26" i="8" s="1"/>
  <c r="L293" i="83"/>
  <c r="P22" i="8"/>
  <c r="V22" i="8" s="1"/>
  <c r="L293" i="82"/>
  <c r="P21" i="8"/>
  <c r="V21" i="8" s="1"/>
  <c r="L293" i="85"/>
  <c r="P24" i="8"/>
  <c r="V24" i="8" s="1"/>
  <c r="L293" i="81"/>
  <c r="P20" i="8"/>
  <c r="V20" i="8" s="1"/>
  <c r="L293" i="84"/>
  <c r="P23" i="8"/>
  <c r="V23" i="8" s="1"/>
  <c r="L293" i="78"/>
  <c r="P17" i="8"/>
  <c r="V17" i="8" s="1"/>
  <c r="L293" i="77"/>
  <c r="L295" i="77" s="1"/>
  <c r="P16" i="8"/>
  <c r="V16" i="8" s="1"/>
  <c r="L293" i="79"/>
  <c r="L295" i="79" s="1"/>
  <c r="P18" i="8"/>
  <c r="V18" i="8" s="1"/>
  <c r="L293" i="80"/>
  <c r="L295" i="80" s="1"/>
  <c r="L293" i="75"/>
  <c r="L295" i="75" s="1"/>
  <c r="P14" i="8"/>
  <c r="V14" i="8" s="1"/>
  <c r="L293" i="76"/>
  <c r="L295" i="76" s="1"/>
  <c r="P15" i="8"/>
  <c r="L293" i="73"/>
  <c r="L295" i="73" s="1"/>
  <c r="P12" i="8"/>
  <c r="L293" i="72"/>
  <c r="P11" i="8"/>
  <c r="L293" i="69"/>
  <c r="P10" i="8"/>
  <c r="L293" i="68"/>
  <c r="P9" i="8"/>
  <c r="L293" i="71"/>
  <c r="P8" i="8"/>
  <c r="V8" i="8" s="1"/>
  <c r="L293" i="70"/>
  <c r="P7" i="8"/>
  <c r="L293" i="67"/>
  <c r="L295" i="67" s="1"/>
  <c r="L293" i="66"/>
  <c r="B36" i="104" l="1"/>
  <c r="H35" i="104"/>
  <c r="E65" i="8"/>
  <c r="E116" i="8"/>
  <c r="E130" i="8"/>
  <c r="E57" i="8"/>
  <c r="E217" i="8"/>
  <c r="E132" i="8"/>
  <c r="E109" i="8"/>
  <c r="E31" i="8"/>
  <c r="E97" i="8"/>
  <c r="E43" i="8"/>
  <c r="E100" i="8"/>
  <c r="E99" i="8"/>
  <c r="E33" i="8"/>
  <c r="E260" i="8"/>
  <c r="E78" i="8"/>
  <c r="E42" i="8"/>
  <c r="E222" i="8"/>
  <c r="E284" i="8"/>
  <c r="E95" i="8"/>
  <c r="E259" i="8"/>
  <c r="E278" i="8"/>
  <c r="E197" i="8"/>
  <c r="E117" i="8"/>
  <c r="E267" i="8"/>
  <c r="E186" i="8"/>
  <c r="E75" i="8"/>
  <c r="E58" i="8"/>
  <c r="E228" i="8"/>
  <c r="E220" i="8"/>
  <c r="E80" i="8"/>
  <c r="E187" i="8"/>
  <c r="E137" i="8"/>
  <c r="E277" i="8"/>
  <c r="E264" i="8"/>
  <c r="E150" i="8"/>
  <c r="E231" i="8"/>
  <c r="E196" i="8"/>
  <c r="E82" i="8"/>
  <c r="E61" i="8"/>
  <c r="E27" i="8"/>
  <c r="E226" i="8"/>
  <c r="E142" i="8"/>
  <c r="E282" i="8"/>
  <c r="E101" i="8"/>
  <c r="E215" i="8"/>
  <c r="E144" i="8"/>
  <c r="E91" i="8"/>
  <c r="E207" i="8"/>
  <c r="E20" i="8"/>
  <c r="E77" i="8"/>
  <c r="E47" i="8"/>
  <c r="E279" i="8"/>
  <c r="E71" i="8"/>
  <c r="E274" i="8"/>
  <c r="E140" i="8"/>
  <c r="E64" i="8"/>
  <c r="E126" i="8"/>
  <c r="E218" i="8"/>
  <c r="E190" i="8"/>
  <c r="E131" i="8"/>
  <c r="E76" i="8"/>
  <c r="E48" i="8"/>
  <c r="E37" i="8"/>
  <c r="E266" i="8"/>
  <c r="E205" i="8"/>
  <c r="E35" i="8"/>
  <c r="E83" i="8"/>
  <c r="E22" i="8"/>
  <c r="E206" i="8"/>
  <c r="E265" i="8"/>
  <c r="E178" i="8"/>
  <c r="E106" i="8"/>
  <c r="E211" i="8"/>
  <c r="E70" i="8"/>
  <c r="E118" i="8"/>
  <c r="E195" i="8"/>
  <c r="E135" i="8"/>
  <c r="E229" i="8"/>
  <c r="E261" i="8"/>
  <c r="E114" i="8"/>
  <c r="E233" i="8"/>
  <c r="E87" i="8"/>
  <c r="E63" i="8"/>
  <c r="E272" i="8"/>
  <c r="E283" i="8"/>
  <c r="E281" i="8"/>
  <c r="E224" i="8"/>
  <c r="E246" i="8"/>
  <c r="E201" i="8"/>
  <c r="E199" i="8"/>
  <c r="E236" i="8"/>
  <c r="E191" i="8"/>
  <c r="E208" i="8"/>
  <c r="E177" i="8"/>
  <c r="E24" i="8"/>
  <c r="E151" i="8"/>
  <c r="E271" i="8"/>
  <c r="E204" i="8"/>
  <c r="E263" i="8"/>
  <c r="E51" i="8"/>
  <c r="E235" i="8"/>
  <c r="E202" i="8"/>
  <c r="E249" i="8"/>
  <c r="E23" i="8"/>
  <c r="E223" i="8"/>
  <c r="E273" i="8"/>
  <c r="E49" i="8"/>
  <c r="E275" i="8"/>
  <c r="E147" i="8"/>
  <c r="E251" i="8"/>
  <c r="E212" i="8"/>
  <c r="E41" i="8"/>
  <c r="E139" i="8"/>
  <c r="E36" i="8"/>
  <c r="E45" i="8"/>
  <c r="E257" i="8"/>
  <c r="E242" i="8"/>
  <c r="E280" i="8"/>
  <c r="E30" i="8"/>
  <c r="E146" i="8"/>
  <c r="E276" i="8"/>
  <c r="E25" i="8"/>
  <c r="E111" i="8"/>
  <c r="E238" i="8"/>
  <c r="E209" i="8"/>
  <c r="E225" i="8"/>
  <c r="E269" i="8"/>
  <c r="E81" i="8"/>
  <c r="E216" i="8"/>
  <c r="E79" i="8"/>
  <c r="E262" i="8"/>
  <c r="E115" i="8"/>
  <c r="E252" i="8"/>
  <c r="E86" i="8"/>
  <c r="E198" i="8"/>
  <c r="E200" i="8"/>
  <c r="E270" i="8"/>
  <c r="E84" i="8"/>
  <c r="E245" i="8"/>
  <c r="E243" i="8"/>
  <c r="E268" i="8"/>
  <c r="E210" i="8"/>
  <c r="E133" i="8"/>
  <c r="E152" i="8"/>
  <c r="E185" i="8"/>
  <c r="E74" i="8"/>
  <c r="E32" i="8"/>
  <c r="E213" i="8"/>
  <c r="E214" i="8"/>
  <c r="E230" i="8"/>
  <c r="E134" i="8"/>
  <c r="E149" i="8"/>
  <c r="E94" i="8"/>
  <c r="E258" i="8"/>
  <c r="E241" i="8"/>
  <c r="E52" i="8"/>
  <c r="E138" i="8"/>
  <c r="L295" i="70"/>
  <c r="E110" i="8"/>
  <c r="C46" i="67"/>
  <c r="E46" i="67" s="1"/>
  <c r="H46" i="67" s="1"/>
  <c r="C46" i="70" s="1"/>
  <c r="E46" i="70" s="1"/>
  <c r="H46" i="70" s="1"/>
  <c r="C46" i="71" s="1"/>
  <c r="C186" i="67"/>
  <c r="E186" i="67" s="1"/>
  <c r="H186" i="67" s="1"/>
  <c r="C186" i="70" s="1"/>
  <c r="E186" i="70" s="1"/>
  <c r="H186" i="70" s="1"/>
  <c r="C186" i="71" s="1"/>
  <c r="C207" i="67"/>
  <c r="E207" i="67" s="1"/>
  <c r="H207" i="67" s="1"/>
  <c r="C207" i="70" s="1"/>
  <c r="E207" i="70" s="1"/>
  <c r="H207" i="70" s="1"/>
  <c r="C207" i="71" s="1"/>
  <c r="C55" i="67"/>
  <c r="E55" i="67" s="1"/>
  <c r="H55" i="67" s="1"/>
  <c r="C55" i="70" s="1"/>
  <c r="E55" i="70" s="1"/>
  <c r="H55" i="70" s="1"/>
  <c r="C55" i="71" s="1"/>
  <c r="C214" i="67"/>
  <c r="E214" i="67" s="1"/>
  <c r="H214" i="67" s="1"/>
  <c r="C214" i="70" s="1"/>
  <c r="E214" i="70" s="1"/>
  <c r="H214" i="70" s="1"/>
  <c r="C214" i="71" s="1"/>
  <c r="C144" i="67"/>
  <c r="E144" i="67" s="1"/>
  <c r="H144" i="67" s="1"/>
  <c r="C144" i="70" s="1"/>
  <c r="E144" i="70" s="1"/>
  <c r="H144" i="70" s="1"/>
  <c r="C144" i="71" s="1"/>
  <c r="C216" i="67"/>
  <c r="E216" i="67" s="1"/>
  <c r="H216" i="67" s="1"/>
  <c r="C216" i="70" s="1"/>
  <c r="E216" i="70" s="1"/>
  <c r="H216" i="70" s="1"/>
  <c r="C216" i="71" s="1"/>
  <c r="C241" i="67"/>
  <c r="E241" i="67" s="1"/>
  <c r="H241" i="67" s="1"/>
  <c r="C241" i="70" s="1"/>
  <c r="E241" i="70" s="1"/>
  <c r="H241" i="70" s="1"/>
  <c r="C241" i="71" s="1"/>
  <c r="C220" i="67"/>
  <c r="E220" i="67" s="1"/>
  <c r="H220" i="67" s="1"/>
  <c r="C220" i="70" s="1"/>
  <c r="E220" i="70" s="1"/>
  <c r="H220" i="70" s="1"/>
  <c r="C220" i="71" s="1"/>
  <c r="C139" i="67"/>
  <c r="E139" i="67" s="1"/>
  <c r="H139" i="67" s="1"/>
  <c r="C139" i="70" s="1"/>
  <c r="E139" i="70" s="1"/>
  <c r="H139" i="70" s="1"/>
  <c r="C139" i="71" s="1"/>
  <c r="C245" i="67"/>
  <c r="E245" i="67" s="1"/>
  <c r="H245" i="67" s="1"/>
  <c r="C245" i="70" s="1"/>
  <c r="E245" i="70" s="1"/>
  <c r="H245" i="70" s="1"/>
  <c r="C245" i="71" s="1"/>
  <c r="C198" i="67"/>
  <c r="E198" i="67" s="1"/>
  <c r="H198" i="67" s="1"/>
  <c r="C198" i="70" s="1"/>
  <c r="E198" i="70" s="1"/>
  <c r="H198" i="70" s="1"/>
  <c r="C198" i="71" s="1"/>
  <c r="C273" i="67"/>
  <c r="E273" i="67" s="1"/>
  <c r="H273" i="67" s="1"/>
  <c r="C273" i="70" s="1"/>
  <c r="E273" i="70" s="1"/>
  <c r="H273" i="70" s="1"/>
  <c r="C273" i="71" s="1"/>
  <c r="C265" i="67"/>
  <c r="E265" i="67" s="1"/>
  <c r="H265" i="67" s="1"/>
  <c r="C265" i="70" s="1"/>
  <c r="E265" i="70" s="1"/>
  <c r="H265" i="70" s="1"/>
  <c r="C265" i="71" s="1"/>
  <c r="C77" i="67"/>
  <c r="E77" i="67" s="1"/>
  <c r="H77" i="67" s="1"/>
  <c r="C77" i="70" s="1"/>
  <c r="E77" i="70" s="1"/>
  <c r="H77" i="70" s="1"/>
  <c r="C77" i="71" s="1"/>
  <c r="C73" i="67"/>
  <c r="E73" i="67" s="1"/>
  <c r="H73" i="67" s="1"/>
  <c r="C73" i="70" s="1"/>
  <c r="E73" i="70" s="1"/>
  <c r="H73" i="70" s="1"/>
  <c r="C73" i="71" s="1"/>
  <c r="C282" i="67"/>
  <c r="E282" i="67" s="1"/>
  <c r="H282" i="67" s="1"/>
  <c r="C282" i="70" s="1"/>
  <c r="E282" i="70" s="1"/>
  <c r="H282" i="70" s="1"/>
  <c r="C282" i="71" s="1"/>
  <c r="C21" i="67"/>
  <c r="E21" i="67" s="1"/>
  <c r="H21" i="67" s="1"/>
  <c r="C21" i="70" s="1"/>
  <c r="E21" i="70" s="1"/>
  <c r="H21" i="70" s="1"/>
  <c r="C21" i="71" s="1"/>
  <c r="C230" i="67"/>
  <c r="E230" i="67" s="1"/>
  <c r="H230" i="67" s="1"/>
  <c r="C230" i="70" s="1"/>
  <c r="E230" i="70" s="1"/>
  <c r="H230" i="70" s="1"/>
  <c r="C230" i="71" s="1"/>
  <c r="C79" i="67"/>
  <c r="E79" i="67" s="1"/>
  <c r="H79" i="67" s="1"/>
  <c r="C79" i="70" s="1"/>
  <c r="E79" i="70" s="1"/>
  <c r="H79" i="70" s="1"/>
  <c r="C79" i="71" s="1"/>
  <c r="C281" i="67"/>
  <c r="E281" i="67" s="1"/>
  <c r="H281" i="67" s="1"/>
  <c r="C281" i="70" s="1"/>
  <c r="E281" i="70" s="1"/>
  <c r="H281" i="70" s="1"/>
  <c r="C281" i="71" s="1"/>
  <c r="C267" i="67"/>
  <c r="E267" i="67" s="1"/>
  <c r="H267" i="67" s="1"/>
  <c r="C267" i="70" s="1"/>
  <c r="E267" i="70" s="1"/>
  <c r="H267" i="70" s="1"/>
  <c r="C267" i="71" s="1"/>
  <c r="C81" i="67"/>
  <c r="E81" i="67" s="1"/>
  <c r="H81" i="67" s="1"/>
  <c r="C81" i="70" s="1"/>
  <c r="E81" i="70" s="1"/>
  <c r="H81" i="70" s="1"/>
  <c r="C81" i="71" s="1"/>
  <c r="C97" i="67"/>
  <c r="E97" i="67" s="1"/>
  <c r="H97" i="67" s="1"/>
  <c r="C97" i="70" s="1"/>
  <c r="E97" i="70" s="1"/>
  <c r="H97" i="70" s="1"/>
  <c r="C97" i="71" s="1"/>
  <c r="C246" i="67"/>
  <c r="E246" i="67" s="1"/>
  <c r="H246" i="67" s="1"/>
  <c r="C246" i="70" s="1"/>
  <c r="E246" i="70" s="1"/>
  <c r="H246" i="70" s="1"/>
  <c r="C246" i="71" s="1"/>
  <c r="C275" i="67"/>
  <c r="E275" i="67" s="1"/>
  <c r="H275" i="67" s="1"/>
  <c r="C275" i="70" s="1"/>
  <c r="E275" i="70" s="1"/>
  <c r="H275" i="70" s="1"/>
  <c r="C275" i="71" s="1"/>
  <c r="C19" i="67"/>
  <c r="E19" i="67" s="1"/>
  <c r="H19" i="67" s="1"/>
  <c r="C19" i="70" s="1"/>
  <c r="E19" i="70" s="1"/>
  <c r="H19" i="70" s="1"/>
  <c r="C19" i="71" s="1"/>
  <c r="C62" i="67"/>
  <c r="E62" i="67" s="1"/>
  <c r="H62" i="67" s="1"/>
  <c r="C62" i="70" s="1"/>
  <c r="E62" i="70" s="1"/>
  <c r="H62" i="70" s="1"/>
  <c r="C62" i="71" s="1"/>
  <c r="C50" i="67"/>
  <c r="E50" i="67" s="1"/>
  <c r="H50" i="67" s="1"/>
  <c r="C50" i="70" s="1"/>
  <c r="E50" i="70" s="1"/>
  <c r="H50" i="70" s="1"/>
  <c r="C50" i="71" s="1"/>
  <c r="C261" i="67"/>
  <c r="E261" i="67" s="1"/>
  <c r="H261" i="67" s="1"/>
  <c r="C261" i="70" s="1"/>
  <c r="E261" i="70" s="1"/>
  <c r="H261" i="70" s="1"/>
  <c r="C261" i="71" s="1"/>
  <c r="C114" i="67"/>
  <c r="E114" i="67" s="1"/>
  <c r="H114" i="67" s="1"/>
  <c r="C114" i="70" s="1"/>
  <c r="E114" i="70" s="1"/>
  <c r="H114" i="70" s="1"/>
  <c r="C114" i="71" s="1"/>
  <c r="C270" i="67"/>
  <c r="E270" i="67" s="1"/>
  <c r="H270" i="67" s="1"/>
  <c r="C270" i="70" s="1"/>
  <c r="E270" i="70" s="1"/>
  <c r="H270" i="70" s="1"/>
  <c r="C270" i="71" s="1"/>
  <c r="C212" i="67"/>
  <c r="E212" i="67" s="1"/>
  <c r="H212" i="67" s="1"/>
  <c r="C212" i="70" s="1"/>
  <c r="E212" i="70" s="1"/>
  <c r="H212" i="70" s="1"/>
  <c r="C212" i="71" s="1"/>
  <c r="C223" i="67"/>
  <c r="E223" i="67" s="1"/>
  <c r="H223" i="67" s="1"/>
  <c r="C223" i="70" s="1"/>
  <c r="E223" i="70" s="1"/>
  <c r="H223" i="70" s="1"/>
  <c r="C223" i="71" s="1"/>
  <c r="C91" i="67"/>
  <c r="E91" i="67" s="1"/>
  <c r="H91" i="67" s="1"/>
  <c r="C91" i="70" s="1"/>
  <c r="E91" i="70" s="1"/>
  <c r="H91" i="70" s="1"/>
  <c r="C91" i="71" s="1"/>
  <c r="C33" i="67"/>
  <c r="E33" i="67" s="1"/>
  <c r="H33" i="67" s="1"/>
  <c r="C33" i="70" s="1"/>
  <c r="E33" i="70" s="1"/>
  <c r="H33" i="70" s="1"/>
  <c r="C33" i="71" s="1"/>
  <c r="C283" i="67"/>
  <c r="E283" i="67" s="1"/>
  <c r="H283" i="67" s="1"/>
  <c r="C283" i="70" s="1"/>
  <c r="E283" i="70" s="1"/>
  <c r="H283" i="70" s="1"/>
  <c r="C283" i="71" s="1"/>
  <c r="C225" i="67"/>
  <c r="E225" i="67" s="1"/>
  <c r="H225" i="67" s="1"/>
  <c r="C225" i="70" s="1"/>
  <c r="E225" i="70" s="1"/>
  <c r="H225" i="70" s="1"/>
  <c r="C225" i="71" s="1"/>
  <c r="C49" i="67"/>
  <c r="E49" i="67" s="1"/>
  <c r="H49" i="67" s="1"/>
  <c r="C49" i="70" s="1"/>
  <c r="E49" i="70" s="1"/>
  <c r="H49" i="70" s="1"/>
  <c r="C49" i="71" s="1"/>
  <c r="C236" i="67"/>
  <c r="E236" i="67" s="1"/>
  <c r="H236" i="67" s="1"/>
  <c r="C236" i="70" s="1"/>
  <c r="E236" i="70" s="1"/>
  <c r="H236" i="70" s="1"/>
  <c r="C236" i="71" s="1"/>
  <c r="C178" i="67"/>
  <c r="E178" i="67" s="1"/>
  <c r="H178" i="67" s="1"/>
  <c r="C178" i="70" s="1"/>
  <c r="E178" i="70" s="1"/>
  <c r="H178" i="70" s="1"/>
  <c r="C178" i="71" s="1"/>
  <c r="C187" i="67"/>
  <c r="E187" i="67" s="1"/>
  <c r="H187" i="67" s="1"/>
  <c r="C187" i="70" s="1"/>
  <c r="E187" i="70" s="1"/>
  <c r="H187" i="70" s="1"/>
  <c r="C187" i="71" s="1"/>
  <c r="C196" i="67"/>
  <c r="E196" i="67" s="1"/>
  <c r="H196" i="67" s="1"/>
  <c r="C196" i="70" s="1"/>
  <c r="E196" i="70" s="1"/>
  <c r="H196" i="70" s="1"/>
  <c r="C196" i="71" s="1"/>
  <c r="C39" i="67"/>
  <c r="E39" i="67" s="1"/>
  <c r="H39" i="67" s="1"/>
  <c r="C39" i="70" s="1"/>
  <c r="E39" i="70" s="1"/>
  <c r="H39" i="70" s="1"/>
  <c r="C39" i="71" s="1"/>
  <c r="C68" i="67"/>
  <c r="E68" i="67" s="1"/>
  <c r="H68" i="67" s="1"/>
  <c r="C68" i="70" s="1"/>
  <c r="E68" i="70" s="1"/>
  <c r="H68" i="70" s="1"/>
  <c r="C68" i="71" s="1"/>
  <c r="C94" i="67"/>
  <c r="E94" i="67" s="1"/>
  <c r="H94" i="67" s="1"/>
  <c r="C94" i="70" s="1"/>
  <c r="E94" i="70" s="1"/>
  <c r="H94" i="70" s="1"/>
  <c r="C94" i="71" s="1"/>
  <c r="C260" i="67"/>
  <c r="E260" i="67" s="1"/>
  <c r="H260" i="67" s="1"/>
  <c r="C260" i="70" s="1"/>
  <c r="E260" i="70" s="1"/>
  <c r="H260" i="70" s="1"/>
  <c r="C260" i="71" s="1"/>
  <c r="C69" i="67"/>
  <c r="E69" i="67" s="1"/>
  <c r="H69" i="67" s="1"/>
  <c r="C69" i="70" s="1"/>
  <c r="E69" i="70" s="1"/>
  <c r="H69" i="70" s="1"/>
  <c r="C69" i="71" s="1"/>
  <c r="C215" i="67"/>
  <c r="E215" i="67" s="1"/>
  <c r="H215" i="67" s="1"/>
  <c r="C215" i="70" s="1"/>
  <c r="E215" i="70" s="1"/>
  <c r="H215" i="70" s="1"/>
  <c r="C215" i="71" s="1"/>
  <c r="C277" i="67"/>
  <c r="E277" i="67" s="1"/>
  <c r="H277" i="67" s="1"/>
  <c r="C277" i="70" s="1"/>
  <c r="E277" i="70" s="1"/>
  <c r="H277" i="70" s="1"/>
  <c r="C277" i="71" s="1"/>
  <c r="C199" i="67"/>
  <c r="E199" i="67" s="1"/>
  <c r="H199" i="67" s="1"/>
  <c r="C199" i="70" s="1"/>
  <c r="E199" i="70" s="1"/>
  <c r="H199" i="70" s="1"/>
  <c r="C199" i="71" s="1"/>
  <c r="C99" i="67"/>
  <c r="E99" i="67" s="1"/>
  <c r="H99" i="67" s="1"/>
  <c r="C99" i="70" s="1"/>
  <c r="E99" i="70" s="1"/>
  <c r="H99" i="70" s="1"/>
  <c r="C99" i="71" s="1"/>
  <c r="C204" i="67"/>
  <c r="E204" i="67" s="1"/>
  <c r="H204" i="67" s="1"/>
  <c r="C204" i="70" s="1"/>
  <c r="E204" i="70" s="1"/>
  <c r="H204" i="70" s="1"/>
  <c r="C204" i="71" s="1"/>
  <c r="C224" i="67"/>
  <c r="E224" i="67" s="1"/>
  <c r="H224" i="67" s="1"/>
  <c r="C224" i="70" s="1"/>
  <c r="E224" i="70" s="1"/>
  <c r="H224" i="70" s="1"/>
  <c r="C224" i="71" s="1"/>
  <c r="C278" i="67"/>
  <c r="E278" i="67" s="1"/>
  <c r="H278" i="67" s="1"/>
  <c r="C278" i="70" s="1"/>
  <c r="E278" i="70" s="1"/>
  <c r="H278" i="70" s="1"/>
  <c r="C278" i="71" s="1"/>
  <c r="C117" i="67"/>
  <c r="E117" i="67" s="1"/>
  <c r="H117" i="67" s="1"/>
  <c r="C117" i="70" s="1"/>
  <c r="E117" i="70" s="1"/>
  <c r="H117" i="70" s="1"/>
  <c r="C117" i="71" s="1"/>
  <c r="C75" i="67"/>
  <c r="E75" i="67" s="1"/>
  <c r="H75" i="67" s="1"/>
  <c r="C75" i="70" s="1"/>
  <c r="E75" i="70" s="1"/>
  <c r="H75" i="70" s="1"/>
  <c r="C75" i="71" s="1"/>
  <c r="C238" i="67"/>
  <c r="E238" i="67" s="1"/>
  <c r="H238" i="67" s="1"/>
  <c r="C238" i="70" s="1"/>
  <c r="E238" i="70" s="1"/>
  <c r="H238" i="70" s="1"/>
  <c r="C238" i="71" s="1"/>
  <c r="C22" i="67"/>
  <c r="E22" i="67" s="1"/>
  <c r="H22" i="67" s="1"/>
  <c r="C22" i="70" s="1"/>
  <c r="E22" i="70" s="1"/>
  <c r="H22" i="70" s="1"/>
  <c r="C22" i="71" s="1"/>
  <c r="C130" i="67"/>
  <c r="E130" i="67" s="1"/>
  <c r="H130" i="67" s="1"/>
  <c r="C130" i="70" s="1"/>
  <c r="E130" i="70" s="1"/>
  <c r="H130" i="70" s="1"/>
  <c r="C130" i="71" s="1"/>
  <c r="C24" i="67"/>
  <c r="E24" i="67" s="1"/>
  <c r="H24" i="67" s="1"/>
  <c r="C24" i="70" s="1"/>
  <c r="E24" i="70" s="1"/>
  <c r="H24" i="70" s="1"/>
  <c r="C24" i="71" s="1"/>
  <c r="C111" i="67"/>
  <c r="E111" i="67" s="1"/>
  <c r="H111" i="67" s="1"/>
  <c r="C111" i="70" s="1"/>
  <c r="E111" i="70" s="1"/>
  <c r="H111" i="70" s="1"/>
  <c r="C111" i="71" s="1"/>
  <c r="C259" i="67"/>
  <c r="E259" i="67" s="1"/>
  <c r="H259" i="67" s="1"/>
  <c r="C259" i="70" s="1"/>
  <c r="E259" i="70" s="1"/>
  <c r="H259" i="70" s="1"/>
  <c r="C259" i="71" s="1"/>
  <c r="C109" i="67"/>
  <c r="E109" i="67" s="1"/>
  <c r="H109" i="67" s="1"/>
  <c r="C109" i="70" s="1"/>
  <c r="E109" i="70" s="1"/>
  <c r="H109" i="70" s="1"/>
  <c r="C109" i="71" s="1"/>
  <c r="C132" i="67"/>
  <c r="E132" i="67" s="1"/>
  <c r="H132" i="67" s="1"/>
  <c r="C132" i="70" s="1"/>
  <c r="E132" i="70" s="1"/>
  <c r="H132" i="70" s="1"/>
  <c r="C132" i="71" s="1"/>
  <c r="C269" i="67"/>
  <c r="E269" i="67" s="1"/>
  <c r="H269" i="67" s="1"/>
  <c r="C269" i="70" s="1"/>
  <c r="E269" i="70" s="1"/>
  <c r="H269" i="70" s="1"/>
  <c r="C269" i="71" s="1"/>
  <c r="C134" i="67"/>
  <c r="E134" i="67" s="1"/>
  <c r="H134" i="67" s="1"/>
  <c r="C134" i="70" s="1"/>
  <c r="E134" i="70" s="1"/>
  <c r="H134" i="70" s="1"/>
  <c r="C134" i="71" s="1"/>
  <c r="C76" i="67"/>
  <c r="E76" i="67" s="1"/>
  <c r="H76" i="67" s="1"/>
  <c r="C76" i="70" s="1"/>
  <c r="E76" i="70" s="1"/>
  <c r="H76" i="70" s="1"/>
  <c r="C76" i="71" s="1"/>
  <c r="C82" i="67"/>
  <c r="E82" i="67" s="1"/>
  <c r="H82" i="67" s="1"/>
  <c r="C82" i="70" s="1"/>
  <c r="E82" i="70" s="1"/>
  <c r="H82" i="70" s="1"/>
  <c r="C82" i="71" s="1"/>
  <c r="C41" i="67"/>
  <c r="E41" i="67" s="1"/>
  <c r="H41" i="67" s="1"/>
  <c r="C41" i="70" s="1"/>
  <c r="E41" i="70" s="1"/>
  <c r="H41" i="70" s="1"/>
  <c r="C41" i="71" s="1"/>
  <c r="C183" i="70"/>
  <c r="E183" i="70" s="1"/>
  <c r="H183" i="70" s="1"/>
  <c r="C183" i="71" s="1"/>
  <c r="C106" i="67"/>
  <c r="E106" i="67" s="1"/>
  <c r="H106" i="67" s="1"/>
  <c r="C106" i="70" s="1"/>
  <c r="E106" i="70" s="1"/>
  <c r="H106" i="70" s="1"/>
  <c r="C106" i="71" s="1"/>
  <c r="C150" i="67"/>
  <c r="E150" i="67" s="1"/>
  <c r="H150" i="67" s="1"/>
  <c r="C150" i="70" s="1"/>
  <c r="E150" i="70" s="1"/>
  <c r="H150" i="70" s="1"/>
  <c r="C150" i="71" s="1"/>
  <c r="C118" i="67"/>
  <c r="E118" i="67" s="1"/>
  <c r="H118" i="67" s="1"/>
  <c r="C118" i="70" s="1"/>
  <c r="E118" i="70" s="1"/>
  <c r="H118" i="70" s="1"/>
  <c r="C118" i="71" s="1"/>
  <c r="C233" i="67"/>
  <c r="E233" i="67" s="1"/>
  <c r="H233" i="67" s="1"/>
  <c r="C233" i="70" s="1"/>
  <c r="E233" i="70" s="1"/>
  <c r="H233" i="70" s="1"/>
  <c r="C233" i="71" s="1"/>
  <c r="C274" i="67"/>
  <c r="E274" i="67" s="1"/>
  <c r="H274" i="67" s="1"/>
  <c r="C274" i="70" s="1"/>
  <c r="E274" i="70" s="1"/>
  <c r="H274" i="70" s="1"/>
  <c r="C274" i="71" s="1"/>
  <c r="C138" i="67"/>
  <c r="E138" i="67" s="1"/>
  <c r="H138" i="67" s="1"/>
  <c r="C138" i="70" s="1"/>
  <c r="E138" i="70" s="1"/>
  <c r="H138" i="70" s="1"/>
  <c r="C138" i="71" s="1"/>
  <c r="C266" i="67"/>
  <c r="E266" i="67" s="1"/>
  <c r="H266" i="67" s="1"/>
  <c r="C266" i="70" s="1"/>
  <c r="E266" i="70" s="1"/>
  <c r="H266" i="70" s="1"/>
  <c r="C266" i="71" s="1"/>
  <c r="C35" i="67"/>
  <c r="E35" i="67" s="1"/>
  <c r="H35" i="67" s="1"/>
  <c r="C35" i="70" s="1"/>
  <c r="E35" i="70" s="1"/>
  <c r="H35" i="70" s="1"/>
  <c r="C35" i="71" s="1"/>
  <c r="C142" i="67"/>
  <c r="E142" i="67" s="1"/>
  <c r="H142" i="67" s="1"/>
  <c r="C142" i="70" s="1"/>
  <c r="E142" i="70" s="1"/>
  <c r="H142" i="70" s="1"/>
  <c r="C142" i="71" s="1"/>
  <c r="C213" i="67"/>
  <c r="E213" i="67" s="1"/>
  <c r="H213" i="67" s="1"/>
  <c r="C213" i="70" s="1"/>
  <c r="E213" i="70" s="1"/>
  <c r="H213" i="70" s="1"/>
  <c r="C213" i="71" s="1"/>
  <c r="C61" i="67"/>
  <c r="E61" i="67" s="1"/>
  <c r="H61" i="67" s="1"/>
  <c r="C61" i="70" s="1"/>
  <c r="E61" i="70" s="1"/>
  <c r="H61" i="70" s="1"/>
  <c r="C61" i="71" s="1"/>
  <c r="C205" i="67"/>
  <c r="E205" i="67" s="1"/>
  <c r="H205" i="67" s="1"/>
  <c r="C205" i="70" s="1"/>
  <c r="E205" i="70" s="1"/>
  <c r="H205" i="70" s="1"/>
  <c r="C205" i="71" s="1"/>
  <c r="C147" i="67"/>
  <c r="E147" i="67" s="1"/>
  <c r="H147" i="67" s="1"/>
  <c r="C147" i="70" s="1"/>
  <c r="E147" i="70" s="1"/>
  <c r="H147" i="70" s="1"/>
  <c r="C147" i="71" s="1"/>
  <c r="C228" i="67"/>
  <c r="E228" i="67" s="1"/>
  <c r="H228" i="67" s="1"/>
  <c r="C228" i="70" s="1"/>
  <c r="E228" i="70" s="1"/>
  <c r="H228" i="70" s="1"/>
  <c r="C228" i="71" s="1"/>
  <c r="C208" i="67"/>
  <c r="E208" i="67" s="1"/>
  <c r="H208" i="67" s="1"/>
  <c r="C208" i="70" s="1"/>
  <c r="E208" i="70" s="1"/>
  <c r="H208" i="70" s="1"/>
  <c r="C208" i="71" s="1"/>
  <c r="C200" i="67"/>
  <c r="E200" i="67" s="1"/>
  <c r="H200" i="67" s="1"/>
  <c r="C200" i="70" s="1"/>
  <c r="E200" i="70" s="1"/>
  <c r="H200" i="70" s="1"/>
  <c r="C200" i="71" s="1"/>
  <c r="C251" i="67"/>
  <c r="E251" i="67" s="1"/>
  <c r="H251" i="67" s="1"/>
  <c r="C251" i="70" s="1"/>
  <c r="E251" i="70" s="1"/>
  <c r="H251" i="70" s="1"/>
  <c r="C251" i="71" s="1"/>
  <c r="C23" i="67"/>
  <c r="E23" i="67" s="1"/>
  <c r="H23" i="67" s="1"/>
  <c r="C23" i="70" s="1"/>
  <c r="E23" i="70" s="1"/>
  <c r="H23" i="70" s="1"/>
  <c r="C23" i="71" s="1"/>
  <c r="C218" i="67"/>
  <c r="E218" i="67" s="1"/>
  <c r="H218" i="67" s="1"/>
  <c r="C218" i="70" s="1"/>
  <c r="E218" i="70" s="1"/>
  <c r="H218" i="70" s="1"/>
  <c r="C218" i="71" s="1"/>
  <c r="C177" i="67"/>
  <c r="E177" i="67" s="1"/>
  <c r="H177" i="67" s="1"/>
  <c r="C177" i="70" s="1"/>
  <c r="E177" i="70" s="1"/>
  <c r="H177" i="70" s="1"/>
  <c r="C177" i="71" s="1"/>
  <c r="C140" i="67"/>
  <c r="E140" i="67" s="1"/>
  <c r="H140" i="67" s="1"/>
  <c r="C140" i="70" s="1"/>
  <c r="E140" i="70" s="1"/>
  <c r="H140" i="70" s="1"/>
  <c r="C140" i="71" s="1"/>
  <c r="C271" i="67"/>
  <c r="E271" i="67" s="1"/>
  <c r="H271" i="67" s="1"/>
  <c r="C271" i="70" s="1"/>
  <c r="E271" i="70" s="1"/>
  <c r="H271" i="70" s="1"/>
  <c r="C271" i="71" s="1"/>
  <c r="C191" i="67"/>
  <c r="E191" i="67" s="1"/>
  <c r="H191" i="67" s="1"/>
  <c r="C191" i="70" s="1"/>
  <c r="E191" i="70" s="1"/>
  <c r="H191" i="70" s="1"/>
  <c r="C191" i="71" s="1"/>
  <c r="C206" i="67"/>
  <c r="E206" i="67" s="1"/>
  <c r="H206" i="67" s="1"/>
  <c r="C206" i="70" s="1"/>
  <c r="E206" i="70" s="1"/>
  <c r="H206" i="70" s="1"/>
  <c r="C206" i="71" s="1"/>
  <c r="C217" i="67"/>
  <c r="E217" i="67" s="1"/>
  <c r="H217" i="67" s="1"/>
  <c r="C217" i="70" s="1"/>
  <c r="E217" i="70" s="1"/>
  <c r="H217" i="70" s="1"/>
  <c r="C217" i="71" s="1"/>
  <c r="C31" i="67"/>
  <c r="E31" i="67" s="1"/>
  <c r="H31" i="67" s="1"/>
  <c r="C31" i="70" s="1"/>
  <c r="E31" i="70" s="1"/>
  <c r="H31" i="70" s="1"/>
  <c r="C31" i="71" s="1"/>
  <c r="C47" i="67"/>
  <c r="E47" i="67" s="1"/>
  <c r="H47" i="67" s="1"/>
  <c r="C47" i="70" s="1"/>
  <c r="E47" i="70" s="1"/>
  <c r="H47" i="70" s="1"/>
  <c r="C47" i="71" s="1"/>
  <c r="C272" i="67"/>
  <c r="E272" i="67" s="1"/>
  <c r="H272" i="67" s="1"/>
  <c r="C272" i="70" s="1"/>
  <c r="E272" i="70" s="1"/>
  <c r="H272" i="70" s="1"/>
  <c r="C272" i="71" s="1"/>
  <c r="C146" i="67"/>
  <c r="E146" i="67" s="1"/>
  <c r="H146" i="67" s="1"/>
  <c r="C146" i="70" s="1"/>
  <c r="E146" i="70" s="1"/>
  <c r="H146" i="70" s="1"/>
  <c r="C146" i="71" s="1"/>
  <c r="C116" i="67"/>
  <c r="E116" i="67" s="1"/>
  <c r="H116" i="67" s="1"/>
  <c r="C116" i="70" s="1"/>
  <c r="E116" i="70" s="1"/>
  <c r="H116" i="70" s="1"/>
  <c r="C116" i="71" s="1"/>
  <c r="C30" i="67"/>
  <c r="E30" i="67" s="1"/>
  <c r="H30" i="67" s="1"/>
  <c r="C30" i="70" s="1"/>
  <c r="E30" i="70" s="1"/>
  <c r="H30" i="70" s="1"/>
  <c r="C30" i="71" s="1"/>
  <c r="C28" i="67"/>
  <c r="E28" i="67" s="1"/>
  <c r="H28" i="67" s="1"/>
  <c r="C28" i="70" s="1"/>
  <c r="E28" i="70" s="1"/>
  <c r="H28" i="70" s="1"/>
  <c r="C28" i="71" s="1"/>
  <c r="C63" i="67"/>
  <c r="E63" i="67" s="1"/>
  <c r="H63" i="67" s="1"/>
  <c r="C63" i="70" s="1"/>
  <c r="E63" i="70" s="1"/>
  <c r="H63" i="70" s="1"/>
  <c r="C63" i="71" s="1"/>
  <c r="C48" i="67"/>
  <c r="E48" i="67" s="1"/>
  <c r="H48" i="67" s="1"/>
  <c r="C48" i="70" s="1"/>
  <c r="E48" i="70" s="1"/>
  <c r="H48" i="70" s="1"/>
  <c r="C48" i="71" s="1"/>
  <c r="C257" i="67"/>
  <c r="E257" i="67" s="1"/>
  <c r="H257" i="67" s="1"/>
  <c r="C257" i="70" s="1"/>
  <c r="E257" i="70" s="1"/>
  <c r="H257" i="70" s="1"/>
  <c r="C257" i="71" s="1"/>
  <c r="C202" i="67"/>
  <c r="E202" i="67" s="1"/>
  <c r="H202" i="67" s="1"/>
  <c r="C202" i="70" s="1"/>
  <c r="E202" i="70" s="1"/>
  <c r="H202" i="70" s="1"/>
  <c r="C202" i="71" s="1"/>
  <c r="C152" i="67"/>
  <c r="E152" i="67" s="1"/>
  <c r="H152" i="67" s="1"/>
  <c r="C152" i="70" s="1"/>
  <c r="E152" i="70" s="1"/>
  <c r="H152" i="70" s="1"/>
  <c r="C152" i="71" s="1"/>
  <c r="C87" i="67"/>
  <c r="E87" i="67" s="1"/>
  <c r="H87" i="67" s="1"/>
  <c r="C87" i="70" s="1"/>
  <c r="E87" i="70" s="1"/>
  <c r="H87" i="70" s="1"/>
  <c r="C87" i="71" s="1"/>
  <c r="C72" i="67"/>
  <c r="E72" i="67" s="1"/>
  <c r="H72" i="67" s="1"/>
  <c r="C72" i="70" s="1"/>
  <c r="E72" i="70" s="1"/>
  <c r="H72" i="70" s="1"/>
  <c r="C72" i="71" s="1"/>
  <c r="C59" i="67"/>
  <c r="E59" i="67" s="1"/>
  <c r="H59" i="67" s="1"/>
  <c r="C59" i="70" s="1"/>
  <c r="E59" i="70" s="1"/>
  <c r="H59" i="70" s="1"/>
  <c r="C59" i="71" s="1"/>
  <c r="C110" i="67"/>
  <c r="E110" i="67" s="1"/>
  <c r="H110" i="67" s="1"/>
  <c r="C110" i="70" s="1"/>
  <c r="E110" i="70" s="1"/>
  <c r="H110" i="70" s="1"/>
  <c r="C110" i="71" s="1"/>
  <c r="C284" i="67"/>
  <c r="E284" i="67" s="1"/>
  <c r="H284" i="67" s="1"/>
  <c r="C284" i="70" s="1"/>
  <c r="E284" i="70" s="1"/>
  <c r="H284" i="70" s="1"/>
  <c r="C284" i="71" s="1"/>
  <c r="C229" i="67"/>
  <c r="E229" i="67" s="1"/>
  <c r="H229" i="67" s="1"/>
  <c r="C229" i="70" s="1"/>
  <c r="E229" i="70" s="1"/>
  <c r="H229" i="70" s="1"/>
  <c r="C229" i="71" s="1"/>
  <c r="C95" i="67"/>
  <c r="E95" i="67" s="1"/>
  <c r="H95" i="67" s="1"/>
  <c r="C95" i="70" s="1"/>
  <c r="E95" i="70" s="1"/>
  <c r="H95" i="70" s="1"/>
  <c r="C95" i="71" s="1"/>
  <c r="C276" i="67"/>
  <c r="E276" i="67" s="1"/>
  <c r="H276" i="67" s="1"/>
  <c r="C276" i="70" s="1"/>
  <c r="E276" i="70" s="1"/>
  <c r="H276" i="70" s="1"/>
  <c r="C276" i="71" s="1"/>
  <c r="C262" i="67"/>
  <c r="E262" i="67" s="1"/>
  <c r="H262" i="67" s="1"/>
  <c r="C262" i="70" s="1"/>
  <c r="E262" i="70" s="1"/>
  <c r="H262" i="70" s="1"/>
  <c r="C262" i="71" s="1"/>
  <c r="C115" i="67"/>
  <c r="E115" i="67" s="1"/>
  <c r="H115" i="67" s="1"/>
  <c r="C115" i="70" s="1"/>
  <c r="E115" i="70" s="1"/>
  <c r="H115" i="70" s="1"/>
  <c r="C115" i="71" s="1"/>
  <c r="C78" i="67"/>
  <c r="E78" i="67" s="1"/>
  <c r="H78" i="67" s="1"/>
  <c r="C78" i="70" s="1"/>
  <c r="E78" i="70" s="1"/>
  <c r="H78" i="70" s="1"/>
  <c r="C78" i="71" s="1"/>
  <c r="C149" i="67"/>
  <c r="E149" i="67" s="1"/>
  <c r="H149" i="67" s="1"/>
  <c r="C149" i="70" s="1"/>
  <c r="E149" i="70" s="1"/>
  <c r="H149" i="70" s="1"/>
  <c r="C149" i="71" s="1"/>
  <c r="C258" i="67"/>
  <c r="E258" i="67" s="1"/>
  <c r="H258" i="67" s="1"/>
  <c r="C258" i="70" s="1"/>
  <c r="E258" i="70" s="1"/>
  <c r="H258" i="70" s="1"/>
  <c r="C258" i="71" s="1"/>
  <c r="C74" i="67"/>
  <c r="E74" i="67" s="1"/>
  <c r="H74" i="67" s="1"/>
  <c r="C74" i="70" s="1"/>
  <c r="E74" i="70" s="1"/>
  <c r="H74" i="70" s="1"/>
  <c r="C74" i="71" s="1"/>
  <c r="C231" i="67"/>
  <c r="E231" i="67" s="1"/>
  <c r="H231" i="67" s="1"/>
  <c r="C231" i="70" s="1"/>
  <c r="E231" i="70" s="1"/>
  <c r="H231" i="70" s="1"/>
  <c r="C231" i="71" s="1"/>
  <c r="C126" i="67"/>
  <c r="E126" i="67" s="1"/>
  <c r="H126" i="67" s="1"/>
  <c r="C126" i="70" s="1"/>
  <c r="E126" i="70" s="1"/>
  <c r="H126" i="70" s="1"/>
  <c r="C126" i="71" s="1"/>
  <c r="C268" i="67"/>
  <c r="E268" i="67" s="1"/>
  <c r="H268" i="67" s="1"/>
  <c r="C268" i="70" s="1"/>
  <c r="E268" i="70" s="1"/>
  <c r="H268" i="70" s="1"/>
  <c r="C268" i="71" s="1"/>
  <c r="C151" i="67"/>
  <c r="E151" i="67" s="1"/>
  <c r="H151" i="67" s="1"/>
  <c r="C151" i="70" s="1"/>
  <c r="E151" i="70" s="1"/>
  <c r="H151" i="70" s="1"/>
  <c r="C151" i="71" s="1"/>
  <c r="C86" i="67"/>
  <c r="E86" i="67" s="1"/>
  <c r="H86" i="67" s="1"/>
  <c r="C86" i="70" s="1"/>
  <c r="E86" i="70" s="1"/>
  <c r="H86" i="70" s="1"/>
  <c r="C86" i="71" s="1"/>
  <c r="C279" i="67"/>
  <c r="E279" i="67" s="1"/>
  <c r="H279" i="67" s="1"/>
  <c r="C279" i="70" s="1"/>
  <c r="E279" i="70" s="1"/>
  <c r="H279" i="70" s="1"/>
  <c r="C279" i="71" s="1"/>
  <c r="C252" i="67"/>
  <c r="E252" i="67" s="1"/>
  <c r="H252" i="67" s="1"/>
  <c r="C252" i="70" s="1"/>
  <c r="E252" i="70" s="1"/>
  <c r="H252" i="70" s="1"/>
  <c r="C252" i="71" s="1"/>
  <c r="C84" i="67"/>
  <c r="E84" i="67" s="1"/>
  <c r="H84" i="67" s="1"/>
  <c r="C84" i="70" s="1"/>
  <c r="E84" i="70" s="1"/>
  <c r="H84" i="70" s="1"/>
  <c r="C84" i="71" s="1"/>
  <c r="C131" i="67"/>
  <c r="E131" i="67" s="1"/>
  <c r="H131" i="67" s="1"/>
  <c r="C131" i="70" s="1"/>
  <c r="E131" i="70" s="1"/>
  <c r="H131" i="70" s="1"/>
  <c r="C131" i="71" s="1"/>
  <c r="C201" i="67"/>
  <c r="E201" i="67" s="1"/>
  <c r="H201" i="67" s="1"/>
  <c r="C201" i="70" s="1"/>
  <c r="E201" i="70" s="1"/>
  <c r="H201" i="70" s="1"/>
  <c r="C201" i="71" s="1"/>
  <c r="C101" i="67"/>
  <c r="E101" i="67" s="1"/>
  <c r="H101" i="67" s="1"/>
  <c r="C101" i="70" s="1"/>
  <c r="E101" i="70" s="1"/>
  <c r="H101" i="70" s="1"/>
  <c r="C101" i="71" s="1"/>
  <c r="C185" i="67"/>
  <c r="E185" i="67" s="1"/>
  <c r="H185" i="67" s="1"/>
  <c r="C185" i="70" s="1"/>
  <c r="E185" i="70" s="1"/>
  <c r="H185" i="70" s="1"/>
  <c r="C185" i="71" s="1"/>
  <c r="C135" i="67"/>
  <c r="E135" i="67" s="1"/>
  <c r="H135" i="67" s="1"/>
  <c r="C135" i="70" s="1"/>
  <c r="E135" i="70" s="1"/>
  <c r="H135" i="70" s="1"/>
  <c r="C135" i="71" s="1"/>
  <c r="C242" i="67"/>
  <c r="E242" i="67" s="1"/>
  <c r="H242" i="67" s="1"/>
  <c r="C242" i="70" s="1"/>
  <c r="E242" i="70" s="1"/>
  <c r="H242" i="70" s="1"/>
  <c r="C242" i="71" s="1"/>
  <c r="C45" i="67"/>
  <c r="E45" i="67" s="1"/>
  <c r="H45" i="67" s="1"/>
  <c r="C45" i="70" s="1"/>
  <c r="E45" i="70" s="1"/>
  <c r="H45" i="70" s="1"/>
  <c r="C45" i="71" s="1"/>
  <c r="C264" i="67"/>
  <c r="E264" i="67" s="1"/>
  <c r="H264" i="67" s="1"/>
  <c r="C264" i="70" s="1"/>
  <c r="E264" i="70" s="1"/>
  <c r="H264" i="70" s="1"/>
  <c r="C264" i="71" s="1"/>
  <c r="C243" i="67"/>
  <c r="E243" i="67" s="1"/>
  <c r="H243" i="67" s="1"/>
  <c r="C243" i="70" s="1"/>
  <c r="E243" i="70" s="1"/>
  <c r="H243" i="70" s="1"/>
  <c r="C243" i="71" s="1"/>
  <c r="C210" i="67"/>
  <c r="E210" i="67" s="1"/>
  <c r="H210" i="67" s="1"/>
  <c r="C210" i="70" s="1"/>
  <c r="E210" i="70" s="1"/>
  <c r="H210" i="70" s="1"/>
  <c r="C210" i="71" s="1"/>
  <c r="C190" i="67"/>
  <c r="E190" i="67" s="1"/>
  <c r="H190" i="67" s="1"/>
  <c r="C190" i="70" s="1"/>
  <c r="E190" i="70" s="1"/>
  <c r="H190" i="70" s="1"/>
  <c r="C190" i="71" s="1"/>
  <c r="C280" i="67"/>
  <c r="E280" i="67" s="1"/>
  <c r="H280" i="67" s="1"/>
  <c r="C280" i="70" s="1"/>
  <c r="E280" i="70" s="1"/>
  <c r="H280" i="70" s="1"/>
  <c r="C280" i="71" s="1"/>
  <c r="C80" i="67"/>
  <c r="E80" i="67" s="1"/>
  <c r="H80" i="67" s="1"/>
  <c r="C80" i="70" s="1"/>
  <c r="E80" i="70" s="1"/>
  <c r="H80" i="70" s="1"/>
  <c r="C80" i="71" s="1"/>
  <c r="C222" i="67"/>
  <c r="E222" i="67" s="1"/>
  <c r="H222" i="67" s="1"/>
  <c r="C222" i="70" s="1"/>
  <c r="E222" i="70" s="1"/>
  <c r="H222" i="70" s="1"/>
  <c r="C222" i="71" s="1"/>
  <c r="C195" i="67"/>
  <c r="E195" i="67" s="1"/>
  <c r="H195" i="67" s="1"/>
  <c r="C195" i="70" s="1"/>
  <c r="E195" i="70" s="1"/>
  <c r="H195" i="70" s="1"/>
  <c r="C195" i="71" s="1"/>
  <c r="C263" i="67"/>
  <c r="E263" i="67" s="1"/>
  <c r="H263" i="67" s="1"/>
  <c r="C263" i="70" s="1"/>
  <c r="E263" i="70" s="1"/>
  <c r="H263" i="70" s="1"/>
  <c r="C263" i="71" s="1"/>
  <c r="C34" i="67"/>
  <c r="E34" i="67" s="1"/>
  <c r="H34" i="67" s="1"/>
  <c r="C34" i="70" s="1"/>
  <c r="E34" i="70" s="1"/>
  <c r="H34" i="70" s="1"/>
  <c r="C34" i="71" s="1"/>
  <c r="C235" i="67"/>
  <c r="E235" i="67" s="1"/>
  <c r="H235" i="67" s="1"/>
  <c r="C235" i="70" s="1"/>
  <c r="E235" i="70" s="1"/>
  <c r="H235" i="70" s="1"/>
  <c r="C235" i="71" s="1"/>
  <c r="C26" i="67"/>
  <c r="E26" i="67" s="1"/>
  <c r="H26" i="67" s="1"/>
  <c r="C26" i="70" s="1"/>
  <c r="E26" i="70" s="1"/>
  <c r="H26" i="70" s="1"/>
  <c r="C26" i="71" s="1"/>
  <c r="C226" i="67"/>
  <c r="E226" i="67" s="1"/>
  <c r="H226" i="67" s="1"/>
  <c r="C226" i="70" s="1"/>
  <c r="E226" i="70" s="1"/>
  <c r="H226" i="70" s="1"/>
  <c r="C226" i="71" s="1"/>
  <c r="C197" i="67"/>
  <c r="E197" i="67" s="1"/>
  <c r="H197" i="67" s="1"/>
  <c r="C197" i="70" s="1"/>
  <c r="E197" i="70" s="1"/>
  <c r="H197" i="70" s="1"/>
  <c r="C197" i="71" s="1"/>
  <c r="C40" i="67"/>
  <c r="E40" i="67" s="1"/>
  <c r="H40" i="67" s="1"/>
  <c r="C40" i="70" s="1"/>
  <c r="E40" i="70" s="1"/>
  <c r="H40" i="70" s="1"/>
  <c r="C40" i="71" s="1"/>
  <c r="C29" i="67"/>
  <c r="E29" i="67" s="1"/>
  <c r="H29" i="67" s="1"/>
  <c r="C29" i="70" s="1"/>
  <c r="E29" i="70" s="1"/>
  <c r="H29" i="70" s="1"/>
  <c r="C29" i="71" s="1"/>
  <c r="C211" i="67"/>
  <c r="E211" i="67" s="1"/>
  <c r="H211" i="67" s="1"/>
  <c r="C211" i="70" s="1"/>
  <c r="E211" i="70" s="1"/>
  <c r="H211" i="70" s="1"/>
  <c r="C211" i="71" s="1"/>
  <c r="C56" i="67"/>
  <c r="E56" i="67" s="1"/>
  <c r="H56" i="67" s="1"/>
  <c r="C56" i="70" s="1"/>
  <c r="E56" i="70" s="1"/>
  <c r="H56" i="70" s="1"/>
  <c r="C56" i="71" s="1"/>
  <c r="C232" i="67"/>
  <c r="E232" i="67" s="1"/>
  <c r="H232" i="67" s="1"/>
  <c r="C232" i="70" s="1"/>
  <c r="E232" i="70" s="1"/>
  <c r="H232" i="70" s="1"/>
  <c r="C232" i="71" s="1"/>
  <c r="E232" i="8"/>
  <c r="C234" i="67"/>
  <c r="E234" i="67" s="1"/>
  <c r="H234" i="67" s="1"/>
  <c r="C234" i="70" s="1"/>
  <c r="E234" i="70" s="1"/>
  <c r="H234" i="70" s="1"/>
  <c r="C234" i="71" s="1"/>
  <c r="E234" i="8"/>
  <c r="C237" i="67"/>
  <c r="E237" i="67" s="1"/>
  <c r="H237" i="67" s="1"/>
  <c r="C237" i="70" s="1"/>
  <c r="E237" i="70" s="1"/>
  <c r="H237" i="70" s="1"/>
  <c r="C237" i="71" s="1"/>
  <c r="E237" i="8"/>
  <c r="C161" i="67"/>
  <c r="E161" i="67" s="1"/>
  <c r="H161" i="67" s="1"/>
  <c r="C161" i="70" s="1"/>
  <c r="E161" i="70" s="1"/>
  <c r="H161" i="70" s="1"/>
  <c r="C161" i="71" s="1"/>
  <c r="E161" i="8"/>
  <c r="C98" i="67"/>
  <c r="E98" i="67" s="1"/>
  <c r="H98" i="67" s="1"/>
  <c r="C98" i="70" s="1"/>
  <c r="E98" i="70" s="1"/>
  <c r="H98" i="70" s="1"/>
  <c r="C98" i="71" s="1"/>
  <c r="E98" i="8"/>
  <c r="C96" i="67"/>
  <c r="E96" i="67" s="1"/>
  <c r="H96" i="67" s="1"/>
  <c r="C96" i="70" s="1"/>
  <c r="E96" i="70" s="1"/>
  <c r="H96" i="70" s="1"/>
  <c r="C96" i="71" s="1"/>
  <c r="E96" i="8"/>
  <c r="C244" i="67"/>
  <c r="E244" i="67" s="1"/>
  <c r="H244" i="67" s="1"/>
  <c r="C244" i="70" s="1"/>
  <c r="E244" i="70" s="1"/>
  <c r="H244" i="70" s="1"/>
  <c r="C244" i="71" s="1"/>
  <c r="E244" i="8"/>
  <c r="C188" i="67"/>
  <c r="E188" i="67" s="1"/>
  <c r="H188" i="67" s="1"/>
  <c r="C188" i="70" s="1"/>
  <c r="E188" i="70" s="1"/>
  <c r="H188" i="70" s="1"/>
  <c r="C188" i="71" s="1"/>
  <c r="E188" i="8"/>
  <c r="C221" i="67"/>
  <c r="E221" i="67" s="1"/>
  <c r="H221" i="67" s="1"/>
  <c r="C221" i="70" s="1"/>
  <c r="E221" i="70" s="1"/>
  <c r="H221" i="70" s="1"/>
  <c r="C221" i="71" s="1"/>
  <c r="E221" i="8"/>
  <c r="C203" i="67"/>
  <c r="E203" i="67" s="1"/>
  <c r="H203" i="67" s="1"/>
  <c r="C203" i="70" s="1"/>
  <c r="E203" i="70" s="1"/>
  <c r="H203" i="70" s="1"/>
  <c r="C203" i="71" s="1"/>
  <c r="E203" i="8"/>
  <c r="C136" i="67"/>
  <c r="E136" i="67" s="1"/>
  <c r="H136" i="67" s="1"/>
  <c r="C136" i="70" s="1"/>
  <c r="E136" i="70" s="1"/>
  <c r="H136" i="70" s="1"/>
  <c r="C136" i="71" s="1"/>
  <c r="E136" i="8"/>
  <c r="C113" i="67"/>
  <c r="E113" i="67" s="1"/>
  <c r="H113" i="67" s="1"/>
  <c r="C113" i="70" s="1"/>
  <c r="E113" i="70" s="1"/>
  <c r="H113" i="70" s="1"/>
  <c r="C113" i="71" s="1"/>
  <c r="E113" i="8"/>
  <c r="C112" i="67"/>
  <c r="E112" i="67" s="1"/>
  <c r="H112" i="67" s="1"/>
  <c r="C112" i="70" s="1"/>
  <c r="E112" i="70" s="1"/>
  <c r="H112" i="70" s="1"/>
  <c r="C112" i="71" s="1"/>
  <c r="E112" i="8"/>
  <c r="C108" i="67"/>
  <c r="E108" i="67" s="1"/>
  <c r="H108" i="67" s="1"/>
  <c r="C108" i="70" s="1"/>
  <c r="E108" i="70" s="1"/>
  <c r="H108" i="70" s="1"/>
  <c r="C108" i="71" s="1"/>
  <c r="E108" i="8"/>
  <c r="C107" i="67"/>
  <c r="E107" i="67" s="1"/>
  <c r="H107" i="67" s="1"/>
  <c r="C107" i="70" s="1"/>
  <c r="E107" i="70" s="1"/>
  <c r="H107" i="70" s="1"/>
  <c r="C107" i="71" s="1"/>
  <c r="E107" i="8"/>
  <c r="C90" i="67"/>
  <c r="E90" i="67" s="1"/>
  <c r="H90" i="67" s="1"/>
  <c r="C90" i="70" s="1"/>
  <c r="E90" i="70" s="1"/>
  <c r="H90" i="70" s="1"/>
  <c r="C90" i="71" s="1"/>
  <c r="E90" i="8"/>
  <c r="E89" i="8"/>
  <c r="C89" i="67"/>
  <c r="E89" i="67" s="1"/>
  <c r="H89" i="67" s="1"/>
  <c r="C89" i="70" s="1"/>
  <c r="E89" i="70" s="1"/>
  <c r="H89" i="70" s="1"/>
  <c r="C89" i="71" s="1"/>
  <c r="C85" i="67"/>
  <c r="E85" i="67" s="1"/>
  <c r="H85" i="67" s="1"/>
  <c r="C85" i="70" s="1"/>
  <c r="E85" i="70" s="1"/>
  <c r="H85" i="70" s="1"/>
  <c r="C85" i="71" s="1"/>
  <c r="E85" i="8"/>
  <c r="C83" i="67"/>
  <c r="E83" i="67" s="1"/>
  <c r="H83" i="67" s="1"/>
  <c r="C83" i="70" s="1"/>
  <c r="E83" i="70" s="1"/>
  <c r="H83" i="70" s="1"/>
  <c r="C83" i="71" s="1"/>
  <c r="C192" i="67"/>
  <c r="E192" i="67" s="1"/>
  <c r="H192" i="67" s="1"/>
  <c r="C192" i="70" s="1"/>
  <c r="E192" i="70" s="1"/>
  <c r="H192" i="70" s="1"/>
  <c r="C192" i="71" s="1"/>
  <c r="E192" i="8"/>
  <c r="C143" i="67"/>
  <c r="E143" i="67" s="1"/>
  <c r="H143" i="67" s="1"/>
  <c r="C143" i="70" s="1"/>
  <c r="E143" i="70" s="1"/>
  <c r="H143" i="70" s="1"/>
  <c r="C143" i="71" s="1"/>
  <c r="E143" i="8"/>
  <c r="C141" i="67"/>
  <c r="E141" i="67" s="1"/>
  <c r="H141" i="67" s="1"/>
  <c r="C141" i="70" s="1"/>
  <c r="E141" i="70" s="1"/>
  <c r="H141" i="70" s="1"/>
  <c r="C141" i="71" s="1"/>
  <c r="E141" i="8"/>
  <c r="C71" i="67"/>
  <c r="E71" i="67" s="1"/>
  <c r="H71" i="67" s="1"/>
  <c r="C71" i="70" s="1"/>
  <c r="E71" i="70" s="1"/>
  <c r="H71" i="70" s="1"/>
  <c r="C71" i="71" s="1"/>
  <c r="E73" i="8"/>
  <c r="C70" i="67"/>
  <c r="E70" i="67" s="1"/>
  <c r="H70" i="67" s="1"/>
  <c r="C70" i="70" s="1"/>
  <c r="E70" i="70" s="1"/>
  <c r="H70" i="70" s="1"/>
  <c r="C70" i="71" s="1"/>
  <c r="E72" i="8"/>
  <c r="C64" i="67"/>
  <c r="E64" i="67" s="1"/>
  <c r="H64" i="67" s="1"/>
  <c r="C64" i="70" s="1"/>
  <c r="E64" i="70" s="1"/>
  <c r="H64" i="70" s="1"/>
  <c r="C64" i="71" s="1"/>
  <c r="E66" i="8"/>
  <c r="C60" i="67"/>
  <c r="E60" i="67" s="1"/>
  <c r="H60" i="67" s="1"/>
  <c r="C60" i="70" s="1"/>
  <c r="E60" i="70" s="1"/>
  <c r="H60" i="70" s="1"/>
  <c r="C60" i="71" s="1"/>
  <c r="E62" i="8"/>
  <c r="C58" i="67"/>
  <c r="E58" i="67" s="1"/>
  <c r="H58" i="67" s="1"/>
  <c r="C58" i="70" s="1"/>
  <c r="E58" i="70" s="1"/>
  <c r="H58" i="70" s="1"/>
  <c r="C58" i="71" s="1"/>
  <c r="E60" i="8"/>
  <c r="C57" i="67"/>
  <c r="E57" i="67" s="1"/>
  <c r="H57" i="67" s="1"/>
  <c r="C57" i="70" s="1"/>
  <c r="E57" i="70" s="1"/>
  <c r="H57" i="70" s="1"/>
  <c r="C57" i="71" s="1"/>
  <c r="E59" i="8"/>
  <c r="C54" i="67"/>
  <c r="E54" i="67" s="1"/>
  <c r="H54" i="67" s="1"/>
  <c r="C54" i="70" s="1"/>
  <c r="E54" i="70" s="1"/>
  <c r="H54" i="70" s="1"/>
  <c r="C54" i="71" s="1"/>
  <c r="E56" i="8"/>
  <c r="C53" i="67"/>
  <c r="E53" i="67" s="1"/>
  <c r="H53" i="67" s="1"/>
  <c r="C53" i="70" s="1"/>
  <c r="E53" i="70" s="1"/>
  <c r="H53" i="70" s="1"/>
  <c r="C53" i="71" s="1"/>
  <c r="E55" i="8"/>
  <c r="C52" i="67"/>
  <c r="E52" i="67" s="1"/>
  <c r="H52" i="67" s="1"/>
  <c r="C52" i="70" s="1"/>
  <c r="E52" i="70" s="1"/>
  <c r="H52" i="70" s="1"/>
  <c r="C52" i="71" s="1"/>
  <c r="E54" i="8"/>
  <c r="C51" i="67"/>
  <c r="E51" i="67" s="1"/>
  <c r="H51" i="67" s="1"/>
  <c r="C51" i="70" s="1"/>
  <c r="E51" i="70" s="1"/>
  <c r="H51" i="70" s="1"/>
  <c r="C51" i="71" s="1"/>
  <c r="E53" i="8"/>
  <c r="C44" i="67"/>
  <c r="E44" i="67" s="1"/>
  <c r="H44" i="67" s="1"/>
  <c r="C44" i="70" s="1"/>
  <c r="E44" i="70" s="1"/>
  <c r="H44" i="70" s="1"/>
  <c r="C44" i="71" s="1"/>
  <c r="E50" i="8"/>
  <c r="C43" i="67"/>
  <c r="E43" i="67" s="1"/>
  <c r="H43" i="67" s="1"/>
  <c r="C43" i="70" s="1"/>
  <c r="E43" i="70" s="1"/>
  <c r="H43" i="70" s="1"/>
  <c r="C43" i="71" s="1"/>
  <c r="E46" i="8"/>
  <c r="C42" i="67"/>
  <c r="E42" i="67" s="1"/>
  <c r="H42" i="67" s="1"/>
  <c r="C42" i="70" s="1"/>
  <c r="E42" i="70" s="1"/>
  <c r="H42" i="70" s="1"/>
  <c r="C42" i="71" s="1"/>
  <c r="E44" i="8"/>
  <c r="C36" i="67"/>
  <c r="E36" i="67" s="1"/>
  <c r="H36" i="67" s="1"/>
  <c r="C36" i="70" s="1"/>
  <c r="E36" i="70" s="1"/>
  <c r="H36" i="70" s="1"/>
  <c r="C36" i="71" s="1"/>
  <c r="E38" i="8"/>
  <c r="C38" i="67"/>
  <c r="E38" i="67" s="1"/>
  <c r="H38" i="67" s="1"/>
  <c r="C38" i="70" s="1"/>
  <c r="E38" i="70" s="1"/>
  <c r="H38" i="70" s="1"/>
  <c r="C38" i="71" s="1"/>
  <c r="E40" i="8"/>
  <c r="C32" i="67"/>
  <c r="E32" i="67" s="1"/>
  <c r="H32" i="67" s="1"/>
  <c r="C32" i="70" s="1"/>
  <c r="E32" i="70" s="1"/>
  <c r="H32" i="70" s="1"/>
  <c r="C32" i="71" s="1"/>
  <c r="E34" i="8"/>
  <c r="C27" i="67"/>
  <c r="E27" i="67" s="1"/>
  <c r="H27" i="67" s="1"/>
  <c r="C27" i="70" s="1"/>
  <c r="E27" i="70" s="1"/>
  <c r="H27" i="70" s="1"/>
  <c r="C27" i="71" s="1"/>
  <c r="E29" i="8"/>
  <c r="E28" i="8"/>
  <c r="C25" i="67"/>
  <c r="E25" i="67" s="1"/>
  <c r="H25" i="67" s="1"/>
  <c r="C25" i="70" s="1"/>
  <c r="E25" i="70" s="1"/>
  <c r="H25" i="70" s="1"/>
  <c r="C25" i="71" s="1"/>
  <c r="E26" i="8"/>
  <c r="C20" i="67"/>
  <c r="E20" i="67" s="1"/>
  <c r="H20" i="67" s="1"/>
  <c r="C20" i="70" s="1"/>
  <c r="E20" i="70" s="1"/>
  <c r="H20" i="70" s="1"/>
  <c r="C20" i="71" s="1"/>
  <c r="E21" i="8"/>
  <c r="E249" i="67"/>
  <c r="H249" i="67" s="1"/>
  <c r="C249" i="70" s="1"/>
  <c r="E209" i="67"/>
  <c r="H209" i="67" s="1"/>
  <c r="C209" i="70" s="1"/>
  <c r="E137" i="67"/>
  <c r="H137" i="67" s="1"/>
  <c r="C137" i="70" s="1"/>
  <c r="E100" i="67"/>
  <c r="H100" i="67" s="1"/>
  <c r="C100" i="70" s="1"/>
  <c r="E133" i="67"/>
  <c r="H133" i="67" s="1"/>
  <c r="C133" i="70" s="1"/>
  <c r="H256" i="67"/>
  <c r="E253" i="70"/>
  <c r="L296" i="96"/>
  <c r="L296" i="91"/>
  <c r="L296" i="93"/>
  <c r="L296" i="78"/>
  <c r="L295" i="78"/>
  <c r="L296" i="90"/>
  <c r="L295" i="90"/>
  <c r="L296" i="95"/>
  <c r="L295" i="95"/>
  <c r="L296" i="71"/>
  <c r="L295" i="71"/>
  <c r="L296" i="69"/>
  <c r="L295" i="69"/>
  <c r="L296" i="84"/>
  <c r="L295" i="84"/>
  <c r="L296" i="89"/>
  <c r="L295" i="89"/>
  <c r="L296" i="85"/>
  <c r="L295" i="85"/>
  <c r="L296" i="68"/>
  <c r="L295" i="68"/>
  <c r="L296" i="81"/>
  <c r="L295" i="81"/>
  <c r="L296" i="72"/>
  <c r="L295" i="72"/>
  <c r="L296" i="66"/>
  <c r="L295" i="66"/>
  <c r="L296" i="82"/>
  <c r="L295" i="82"/>
  <c r="L296" i="92"/>
  <c r="L295" i="92"/>
  <c r="L296" i="94"/>
  <c r="L295" i="94"/>
  <c r="L296" i="86"/>
  <c r="L295" i="86"/>
  <c r="L296" i="83"/>
  <c r="L295" i="83"/>
  <c r="L296" i="87"/>
  <c r="L295" i="87"/>
  <c r="L296" i="88"/>
  <c r="L295" i="88"/>
  <c r="L296" i="80"/>
  <c r="L296" i="70"/>
  <c r="L296" i="75"/>
  <c r="L296" i="77"/>
  <c r="L296" i="79"/>
  <c r="L296" i="76"/>
  <c r="V15" i="8" s="1"/>
  <c r="L296" i="73"/>
  <c r="V7" i="8"/>
  <c r="W36" i="8"/>
  <c r="L296" i="67"/>
  <c r="V10" i="8"/>
  <c r="V12" i="8"/>
  <c r="Q36" i="8"/>
  <c r="V9" i="8"/>
  <c r="T36" i="8"/>
  <c r="U36" i="8"/>
  <c r="R36" i="8"/>
  <c r="V11" i="8"/>
  <c r="S36" i="8"/>
  <c r="J35" i="104" l="1"/>
  <c r="H36" i="104"/>
  <c r="C256" i="70"/>
  <c r="E256" i="70" s="1"/>
  <c r="H256" i="70" s="1"/>
  <c r="C256" i="71" s="1"/>
  <c r="E212" i="71"/>
  <c r="H212" i="71" s="1"/>
  <c r="C212" i="68" s="1"/>
  <c r="E268" i="71"/>
  <c r="H268" i="71" s="1"/>
  <c r="C268" i="68" s="1"/>
  <c r="E53" i="71"/>
  <c r="H53" i="71" s="1"/>
  <c r="C53" i="68" s="1"/>
  <c r="E44" i="71"/>
  <c r="H44" i="71" s="1"/>
  <c r="C44" i="68" s="1"/>
  <c r="E41" i="71"/>
  <c r="H41" i="71" s="1"/>
  <c r="C41" i="68" s="1"/>
  <c r="E90" i="71"/>
  <c r="H90" i="71" s="1"/>
  <c r="C90" i="68" s="1"/>
  <c r="E277" i="71"/>
  <c r="H277" i="71" s="1"/>
  <c r="C277" i="68" s="1"/>
  <c r="E72" i="71"/>
  <c r="H72" i="71" s="1"/>
  <c r="C72" i="68" s="1"/>
  <c r="E36" i="71"/>
  <c r="H36" i="71" s="1"/>
  <c r="C36" i="68" s="1"/>
  <c r="E126" i="71"/>
  <c r="H126" i="71" s="1"/>
  <c r="C126" i="68" s="1"/>
  <c r="E30" i="71"/>
  <c r="H30" i="71" s="1"/>
  <c r="C30" i="68" s="1"/>
  <c r="E87" i="71"/>
  <c r="H87" i="71" s="1"/>
  <c r="C87" i="68" s="1"/>
  <c r="E57" i="71"/>
  <c r="H57" i="71" s="1"/>
  <c r="C57" i="68" s="1"/>
  <c r="E132" i="71"/>
  <c r="H132" i="71" s="1"/>
  <c r="C132" i="68" s="1"/>
  <c r="E64" i="71"/>
  <c r="H64" i="71" s="1"/>
  <c r="C64" i="68" s="1"/>
  <c r="E215" i="71"/>
  <c r="H215" i="71" s="1"/>
  <c r="C215" i="68" s="1"/>
  <c r="E79" i="71"/>
  <c r="H79" i="71" s="1"/>
  <c r="C79" i="68" s="1"/>
  <c r="E213" i="71"/>
  <c r="H213" i="71" s="1"/>
  <c r="C213" i="68" s="1"/>
  <c r="E188" i="71"/>
  <c r="H188" i="71" s="1"/>
  <c r="C188" i="68" s="1"/>
  <c r="E282" i="71"/>
  <c r="H282" i="71" s="1"/>
  <c r="C282" i="68" s="1"/>
  <c r="E91" i="71"/>
  <c r="H91" i="71" s="1"/>
  <c r="C91" i="68" s="1"/>
  <c r="E40" i="71"/>
  <c r="H40" i="71" s="1"/>
  <c r="C40" i="68" s="1"/>
  <c r="E142" i="71"/>
  <c r="H142" i="71" s="1"/>
  <c r="C142" i="68" s="1"/>
  <c r="E75" i="71"/>
  <c r="H75" i="71" s="1"/>
  <c r="C75" i="68" s="1"/>
  <c r="E222" i="71"/>
  <c r="H222" i="71" s="1"/>
  <c r="C222" i="68" s="1"/>
  <c r="E199" i="71"/>
  <c r="H199" i="71" s="1"/>
  <c r="C199" i="68" s="1"/>
  <c r="E97" i="71"/>
  <c r="H97" i="71" s="1"/>
  <c r="C97" i="68" s="1"/>
  <c r="E185" i="71"/>
  <c r="H185" i="71" s="1"/>
  <c r="C185" i="68" s="1"/>
  <c r="E237" i="71"/>
  <c r="H237" i="71" s="1"/>
  <c r="C237" i="68" s="1"/>
  <c r="E265" i="71"/>
  <c r="H265" i="71" s="1"/>
  <c r="C265" i="68" s="1"/>
  <c r="E284" i="71"/>
  <c r="H284" i="71" s="1"/>
  <c r="C284" i="68" s="1"/>
  <c r="E137" i="70"/>
  <c r="H137" i="70" s="1"/>
  <c r="C137" i="71" s="1"/>
  <c r="E196" i="71"/>
  <c r="H196" i="71" s="1"/>
  <c r="C196" i="68" s="1"/>
  <c r="E136" i="71"/>
  <c r="H136" i="71" s="1"/>
  <c r="C136" i="68" s="1"/>
  <c r="E29" i="71"/>
  <c r="H29" i="71" s="1"/>
  <c r="C29" i="68" s="1"/>
  <c r="E191" i="71"/>
  <c r="H191" i="71" s="1"/>
  <c r="C191" i="68" s="1"/>
  <c r="E131" i="71"/>
  <c r="H131" i="71" s="1"/>
  <c r="C131" i="68" s="1"/>
  <c r="E200" i="71"/>
  <c r="H200" i="71" s="1"/>
  <c r="C200" i="68" s="1"/>
  <c r="E220" i="71"/>
  <c r="H220" i="71" s="1"/>
  <c r="C220" i="68" s="1"/>
  <c r="E266" i="71"/>
  <c r="H266" i="71" s="1"/>
  <c r="C266" i="68" s="1"/>
  <c r="E54" i="71"/>
  <c r="H54" i="71" s="1"/>
  <c r="C54" i="68" s="1"/>
  <c r="E118" i="71"/>
  <c r="H118" i="71" s="1"/>
  <c r="C118" i="68" s="1"/>
  <c r="E161" i="71"/>
  <c r="H161" i="71" s="1"/>
  <c r="C161" i="68" s="1"/>
  <c r="E205" i="71"/>
  <c r="H205" i="71" s="1"/>
  <c r="C205" i="68" s="1"/>
  <c r="E89" i="71"/>
  <c r="H89" i="71" s="1"/>
  <c r="C89" i="68" s="1"/>
  <c r="E283" i="71"/>
  <c r="H283" i="71" s="1"/>
  <c r="C283" i="68" s="1"/>
  <c r="E48" i="71"/>
  <c r="H48" i="71" s="1"/>
  <c r="C48" i="68" s="1"/>
  <c r="E51" i="71"/>
  <c r="H51" i="71" s="1"/>
  <c r="C51" i="68" s="1"/>
  <c r="E224" i="71"/>
  <c r="H224" i="71" s="1"/>
  <c r="C224" i="68" s="1"/>
  <c r="E114" i="71"/>
  <c r="H114" i="71" s="1"/>
  <c r="C114" i="68" s="1"/>
  <c r="E77" i="71"/>
  <c r="H77" i="71" s="1"/>
  <c r="C77" i="68" s="1"/>
  <c r="E113" i="71"/>
  <c r="H113" i="71" s="1"/>
  <c r="C113" i="68" s="1"/>
  <c r="E252" i="71"/>
  <c r="H252" i="71" s="1"/>
  <c r="C252" i="68" s="1"/>
  <c r="E261" i="71"/>
  <c r="H261" i="71" s="1"/>
  <c r="C261" i="68" s="1"/>
  <c r="E230" i="71"/>
  <c r="H230" i="71" s="1"/>
  <c r="C230" i="68" s="1"/>
  <c r="E238" i="71"/>
  <c r="H238" i="71" s="1"/>
  <c r="C238" i="68" s="1"/>
  <c r="E68" i="71"/>
  <c r="H68" i="71" s="1"/>
  <c r="C68" i="68" s="1"/>
  <c r="E275" i="71"/>
  <c r="H275" i="71" s="1"/>
  <c r="C275" i="68" s="1"/>
  <c r="E31" i="71"/>
  <c r="H31" i="71" s="1"/>
  <c r="C31" i="68" s="1"/>
  <c r="E99" i="71"/>
  <c r="H99" i="71" s="1"/>
  <c r="C99" i="68" s="1"/>
  <c r="E85" i="71"/>
  <c r="H85" i="71" s="1"/>
  <c r="C85" i="68" s="1"/>
  <c r="E141" i="71"/>
  <c r="H141" i="71" s="1"/>
  <c r="C141" i="68" s="1"/>
  <c r="E28" i="71"/>
  <c r="H28" i="71" s="1"/>
  <c r="C28" i="68" s="1"/>
  <c r="E197" i="71"/>
  <c r="H197" i="71" s="1"/>
  <c r="C197" i="68" s="1"/>
  <c r="E243" i="71"/>
  <c r="H243" i="71" s="1"/>
  <c r="C243" i="68" s="1"/>
  <c r="E235" i="71"/>
  <c r="H235" i="71" s="1"/>
  <c r="C235" i="68" s="1"/>
  <c r="E139" i="71"/>
  <c r="H139" i="71" s="1"/>
  <c r="C139" i="68" s="1"/>
  <c r="E82" i="71"/>
  <c r="H82" i="71" s="1"/>
  <c r="C82" i="68" s="1"/>
  <c r="E278" i="71"/>
  <c r="H278" i="71" s="1"/>
  <c r="C278" i="68" s="1"/>
  <c r="E249" i="70"/>
  <c r="H249" i="70" s="1"/>
  <c r="C249" i="71" s="1"/>
  <c r="E111" i="71"/>
  <c r="H111" i="71" s="1"/>
  <c r="C111" i="68" s="1"/>
  <c r="E76" i="71"/>
  <c r="H76" i="71" s="1"/>
  <c r="C76" i="68" s="1"/>
  <c r="E108" i="71"/>
  <c r="H108" i="71" s="1"/>
  <c r="C108" i="68" s="1"/>
  <c r="E198" i="71"/>
  <c r="H198" i="71" s="1"/>
  <c r="C198" i="68" s="1"/>
  <c r="E133" i="70"/>
  <c r="H133" i="70" s="1"/>
  <c r="C133" i="71" s="1"/>
  <c r="E109" i="71"/>
  <c r="H109" i="71" s="1"/>
  <c r="C109" i="68" s="1"/>
  <c r="E186" i="71"/>
  <c r="H186" i="71" s="1"/>
  <c r="C186" i="68" s="1"/>
  <c r="E178" i="71"/>
  <c r="H178" i="71" s="1"/>
  <c r="C178" i="68" s="1"/>
  <c r="E146" i="71"/>
  <c r="H146" i="71" s="1"/>
  <c r="C146" i="68" s="1"/>
  <c r="E143" i="71"/>
  <c r="H143" i="71" s="1"/>
  <c r="C143" i="68" s="1"/>
  <c r="E117" i="71"/>
  <c r="H117" i="71" s="1"/>
  <c r="C117" i="68" s="1"/>
  <c r="E52" i="71"/>
  <c r="H52" i="71" s="1"/>
  <c r="C52" i="68" s="1"/>
  <c r="E260" i="71"/>
  <c r="H260" i="71" s="1"/>
  <c r="C260" i="68" s="1"/>
  <c r="E151" i="71"/>
  <c r="H151" i="71" s="1"/>
  <c r="C151" i="68" s="1"/>
  <c r="E281" i="71"/>
  <c r="H281" i="71" s="1"/>
  <c r="C281" i="68" s="1"/>
  <c r="E38" i="71"/>
  <c r="H38" i="71" s="1"/>
  <c r="C38" i="68" s="1"/>
  <c r="E81" i="71"/>
  <c r="H81" i="71" s="1"/>
  <c r="C81" i="68" s="1"/>
  <c r="E47" i="71"/>
  <c r="H47" i="71" s="1"/>
  <c r="C47" i="68" s="1"/>
  <c r="E244" i="71"/>
  <c r="H244" i="71" s="1"/>
  <c r="C244" i="68" s="1"/>
  <c r="E42" i="71"/>
  <c r="H42" i="71" s="1"/>
  <c r="C42" i="68" s="1"/>
  <c r="E214" i="71"/>
  <c r="H214" i="71" s="1"/>
  <c r="C214" i="68" s="1"/>
  <c r="E217" i="71"/>
  <c r="H217" i="71" s="1"/>
  <c r="C217" i="68" s="1"/>
  <c r="E269" i="71"/>
  <c r="H269" i="71" s="1"/>
  <c r="C269" i="68" s="1"/>
  <c r="E228" i="71"/>
  <c r="H228" i="71" s="1"/>
  <c r="C228" i="68" s="1"/>
  <c r="E59" i="71"/>
  <c r="H59" i="71" s="1"/>
  <c r="C59" i="68" s="1"/>
  <c r="E279" i="71"/>
  <c r="H279" i="71" s="1"/>
  <c r="C279" i="68" s="1"/>
  <c r="E95" i="71"/>
  <c r="H95" i="71" s="1"/>
  <c r="C95" i="68" s="1"/>
  <c r="E242" i="71"/>
  <c r="H242" i="71" s="1"/>
  <c r="C242" i="68" s="1"/>
  <c r="E96" i="71"/>
  <c r="H96" i="71" s="1"/>
  <c r="C96" i="68" s="1"/>
  <c r="E130" i="71"/>
  <c r="H130" i="71" s="1"/>
  <c r="C130" i="68" s="1"/>
  <c r="E236" i="71"/>
  <c r="H236" i="71" s="1"/>
  <c r="C236" i="68" s="1"/>
  <c r="E70" i="71"/>
  <c r="H70" i="71" s="1"/>
  <c r="C70" i="68" s="1"/>
  <c r="E39" i="71"/>
  <c r="H39" i="71" s="1"/>
  <c r="C39" i="68" s="1"/>
  <c r="E107" i="71"/>
  <c r="H107" i="71" s="1"/>
  <c r="C107" i="68" s="1"/>
  <c r="E101" i="71"/>
  <c r="H101" i="71" s="1"/>
  <c r="C101" i="68" s="1"/>
  <c r="E33" i="71"/>
  <c r="H33" i="71" s="1"/>
  <c r="C33" i="68" s="1"/>
  <c r="E106" i="71"/>
  <c r="H106" i="71" s="1"/>
  <c r="C106" i="68" s="1"/>
  <c r="E19" i="71"/>
  <c r="H19" i="71" s="1"/>
  <c r="C19" i="68" s="1"/>
  <c r="E271" i="71"/>
  <c r="H271" i="71" s="1"/>
  <c r="C271" i="68" s="1"/>
  <c r="E24" i="71"/>
  <c r="H24" i="71" s="1"/>
  <c r="C24" i="68" s="1"/>
  <c r="E45" i="71"/>
  <c r="H45" i="71" s="1"/>
  <c r="C45" i="68" s="1"/>
  <c r="E27" i="71"/>
  <c r="H27" i="71" s="1"/>
  <c r="C27" i="68" s="1"/>
  <c r="E46" i="71"/>
  <c r="H46" i="71" s="1"/>
  <c r="C46" i="68" s="1"/>
  <c r="E58" i="71"/>
  <c r="H58" i="71" s="1"/>
  <c r="C58" i="68" s="1"/>
  <c r="E273" i="71"/>
  <c r="H273" i="71" s="1"/>
  <c r="C273" i="68" s="1"/>
  <c r="E20" i="71"/>
  <c r="H20" i="71" s="1"/>
  <c r="C20" i="68" s="1"/>
  <c r="E73" i="71"/>
  <c r="H73" i="71" s="1"/>
  <c r="C73" i="68" s="1"/>
  <c r="E43" i="71"/>
  <c r="H43" i="71" s="1"/>
  <c r="C43" i="68" s="1"/>
  <c r="E115" i="71"/>
  <c r="H115" i="71" s="1"/>
  <c r="C115" i="68" s="1"/>
  <c r="E32" i="71"/>
  <c r="H32" i="71" s="1"/>
  <c r="C32" i="68" s="1"/>
  <c r="E274" i="71"/>
  <c r="H274" i="71" s="1"/>
  <c r="C274" i="68" s="1"/>
  <c r="E71" i="71"/>
  <c r="H71" i="71" s="1"/>
  <c r="C71" i="68" s="1"/>
  <c r="E262" i="71"/>
  <c r="H262" i="71" s="1"/>
  <c r="C262" i="68" s="1"/>
  <c r="E206" i="71"/>
  <c r="H206" i="71" s="1"/>
  <c r="C206" i="68" s="1"/>
  <c r="E272" i="71"/>
  <c r="H272" i="71" s="1"/>
  <c r="C272" i="68" s="1"/>
  <c r="E35" i="71"/>
  <c r="H35" i="71" s="1"/>
  <c r="C35" i="68" s="1"/>
  <c r="E264" i="71"/>
  <c r="H264" i="71" s="1"/>
  <c r="C264" i="68" s="1"/>
  <c r="E61" i="71"/>
  <c r="H61" i="71" s="1"/>
  <c r="C61" i="68" s="1"/>
  <c r="E21" i="71"/>
  <c r="H21" i="71" s="1"/>
  <c r="C21" i="68" s="1"/>
  <c r="E84" i="71"/>
  <c r="H84" i="71" s="1"/>
  <c r="C84" i="68" s="1"/>
  <c r="E150" i="71"/>
  <c r="H150" i="71" s="1"/>
  <c r="C150" i="68" s="1"/>
  <c r="E208" i="71"/>
  <c r="H208" i="71" s="1"/>
  <c r="C208" i="68" s="1"/>
  <c r="E258" i="71"/>
  <c r="H258" i="71" s="1"/>
  <c r="C258" i="68" s="1"/>
  <c r="E187" i="71"/>
  <c r="H187" i="71" s="1"/>
  <c r="C187" i="68" s="1"/>
  <c r="E22" i="71"/>
  <c r="H22" i="71" s="1"/>
  <c r="C22" i="68" s="1"/>
  <c r="E270" i="71"/>
  <c r="H270" i="71" s="1"/>
  <c r="C270" i="68" s="1"/>
  <c r="E257" i="71"/>
  <c r="H257" i="71" s="1"/>
  <c r="C257" i="68" s="1"/>
  <c r="E83" i="71"/>
  <c r="H83" i="71" s="1"/>
  <c r="C83" i="68" s="1"/>
  <c r="E234" i="71"/>
  <c r="H234" i="71" s="1"/>
  <c r="C234" i="68" s="1"/>
  <c r="E56" i="71"/>
  <c r="H56" i="71" s="1"/>
  <c r="C56" i="68" s="1"/>
  <c r="E221" i="71"/>
  <c r="H221" i="71" s="1"/>
  <c r="C221" i="68" s="1"/>
  <c r="E98" i="71"/>
  <c r="H98" i="71" s="1"/>
  <c r="C98" i="68" s="1"/>
  <c r="E259" i="71"/>
  <c r="H259" i="71" s="1"/>
  <c r="C259" i="68" s="1"/>
  <c r="E23" i="71"/>
  <c r="H23" i="71" s="1"/>
  <c r="C23" i="68" s="1"/>
  <c r="E49" i="71"/>
  <c r="H49" i="71" s="1"/>
  <c r="C49" i="68" s="1"/>
  <c r="E218" i="71"/>
  <c r="H218" i="71" s="1"/>
  <c r="C218" i="68" s="1"/>
  <c r="E110" i="71"/>
  <c r="H110" i="71" s="1"/>
  <c r="C110" i="68" s="1"/>
  <c r="E231" i="71"/>
  <c r="H231" i="71" s="1"/>
  <c r="C231" i="68" s="1"/>
  <c r="E225" i="71"/>
  <c r="H225" i="71" s="1"/>
  <c r="C225" i="68" s="1"/>
  <c r="E86" i="71"/>
  <c r="H86" i="71" s="1"/>
  <c r="C86" i="68" s="1"/>
  <c r="E134" i="71"/>
  <c r="H134" i="71" s="1"/>
  <c r="C134" i="68" s="1"/>
  <c r="E60" i="71"/>
  <c r="H60" i="71" s="1"/>
  <c r="C60" i="68" s="1"/>
  <c r="E100" i="70"/>
  <c r="H100" i="70" s="1"/>
  <c r="C100" i="71" s="1"/>
  <c r="E26" i="71"/>
  <c r="H26" i="71" s="1"/>
  <c r="C26" i="68" s="1"/>
  <c r="E195" i="71"/>
  <c r="H195" i="71" s="1"/>
  <c r="C195" i="68" s="1"/>
  <c r="E246" i="71"/>
  <c r="H246" i="71" s="1"/>
  <c r="C246" i="68" s="1"/>
  <c r="E140" i="71"/>
  <c r="H140" i="71" s="1"/>
  <c r="C140" i="68" s="1"/>
  <c r="E62" i="71"/>
  <c r="H62" i="71" s="1"/>
  <c r="C62" i="68" s="1"/>
  <c r="E25" i="71"/>
  <c r="H25" i="71" s="1"/>
  <c r="C25" i="68" s="1"/>
  <c r="E69" i="71"/>
  <c r="H69" i="71" s="1"/>
  <c r="C69" i="68" s="1"/>
  <c r="E210" i="71"/>
  <c r="H210" i="71" s="1"/>
  <c r="C210" i="68" s="1"/>
  <c r="E74" i="71"/>
  <c r="H74" i="71" s="1"/>
  <c r="C74" i="68" s="1"/>
  <c r="E203" i="71"/>
  <c r="H203" i="71" s="1"/>
  <c r="C203" i="68" s="1"/>
  <c r="E229" i="71"/>
  <c r="H229" i="71" s="1"/>
  <c r="C229" i="68" s="1"/>
  <c r="E192" i="71"/>
  <c r="H192" i="71" s="1"/>
  <c r="C192" i="68" s="1"/>
  <c r="E223" i="71"/>
  <c r="H223" i="71" s="1"/>
  <c r="C223" i="68" s="1"/>
  <c r="E201" i="71"/>
  <c r="H201" i="71" s="1"/>
  <c r="C201" i="68" s="1"/>
  <c r="E149" i="71"/>
  <c r="H149" i="71" s="1"/>
  <c r="C149" i="68" s="1"/>
  <c r="E233" i="71"/>
  <c r="H233" i="71" s="1"/>
  <c r="C233" i="68" s="1"/>
  <c r="E34" i="71"/>
  <c r="H34" i="71" s="1"/>
  <c r="C34" i="68" s="1"/>
  <c r="E152" i="71"/>
  <c r="H152" i="71" s="1"/>
  <c r="C152" i="68" s="1"/>
  <c r="E55" i="71"/>
  <c r="H55" i="71" s="1"/>
  <c r="C55" i="68" s="1"/>
  <c r="E207" i="71"/>
  <c r="H207" i="71" s="1"/>
  <c r="C207" i="68" s="1"/>
  <c r="E211" i="71"/>
  <c r="H211" i="71" s="1"/>
  <c r="C211" i="68" s="1"/>
  <c r="E204" i="71"/>
  <c r="H204" i="71" s="1"/>
  <c r="C204" i="68" s="1"/>
  <c r="E177" i="71"/>
  <c r="H177" i="71" s="1"/>
  <c r="C177" i="68" s="1"/>
  <c r="E80" i="71"/>
  <c r="H80" i="71" s="1"/>
  <c r="C80" i="68" s="1"/>
  <c r="E138" i="71"/>
  <c r="H138" i="71" s="1"/>
  <c r="C138" i="68" s="1"/>
  <c r="E209" i="70"/>
  <c r="H209" i="70" s="1"/>
  <c r="C209" i="71" s="1"/>
  <c r="E78" i="71"/>
  <c r="H78" i="71" s="1"/>
  <c r="C78" i="68" s="1"/>
  <c r="E226" i="71"/>
  <c r="H226" i="71" s="1"/>
  <c r="C226" i="68" s="1"/>
  <c r="E263" i="71"/>
  <c r="H263" i="71" s="1"/>
  <c r="C263" i="68" s="1"/>
  <c r="E202" i="71"/>
  <c r="H202" i="71" s="1"/>
  <c r="C202" i="68" s="1"/>
  <c r="E232" i="71"/>
  <c r="H232" i="71" s="1"/>
  <c r="C232" i="68" s="1"/>
  <c r="E94" i="71"/>
  <c r="H94" i="71" s="1"/>
  <c r="C94" i="68" s="1"/>
  <c r="E276" i="71"/>
  <c r="H276" i="71" s="1"/>
  <c r="C276" i="68" s="1"/>
  <c r="E245" i="71"/>
  <c r="H245" i="71" s="1"/>
  <c r="C245" i="68" s="1"/>
  <c r="E280" i="71"/>
  <c r="H280" i="71" s="1"/>
  <c r="C280" i="68" s="1"/>
  <c r="E116" i="71"/>
  <c r="H116" i="71" s="1"/>
  <c r="C116" i="68" s="1"/>
  <c r="E135" i="71"/>
  <c r="H135" i="71" s="1"/>
  <c r="C135" i="68" s="1"/>
  <c r="E112" i="71"/>
  <c r="H112" i="71" s="1"/>
  <c r="C112" i="68" s="1"/>
  <c r="E241" i="71"/>
  <c r="H241" i="71" s="1"/>
  <c r="C241" i="68" s="1"/>
  <c r="E144" i="71"/>
  <c r="H144" i="71" s="1"/>
  <c r="C144" i="68" s="1"/>
  <c r="E267" i="71"/>
  <c r="H267" i="71" s="1"/>
  <c r="C267" i="68" s="1"/>
  <c r="E251" i="71"/>
  <c r="H251" i="71" s="1"/>
  <c r="C251" i="68" s="1"/>
  <c r="E190" i="71"/>
  <c r="H190" i="71" s="1"/>
  <c r="C190" i="68" s="1"/>
  <c r="E184" i="70"/>
  <c r="H184" i="70" s="1"/>
  <c r="E216" i="71"/>
  <c r="H216" i="71" s="1"/>
  <c r="C216" i="68" s="1"/>
  <c r="E50" i="71"/>
  <c r="H50" i="71" s="1"/>
  <c r="C50" i="68" s="1"/>
  <c r="E147" i="71"/>
  <c r="H147" i="71" s="1"/>
  <c r="C147" i="68" s="1"/>
  <c r="E63" i="71"/>
  <c r="H63" i="71" s="1"/>
  <c r="C63" i="68" s="1"/>
  <c r="E183" i="71"/>
  <c r="H183" i="71" s="1"/>
  <c r="C183" i="68" s="1"/>
  <c r="H253" i="70"/>
  <c r="L292" i="33"/>
  <c r="L289" i="33"/>
  <c r="K5" i="33"/>
  <c r="E5" i="33"/>
  <c r="K35" i="104" l="1"/>
  <c r="J36" i="104"/>
  <c r="C253" i="71"/>
  <c r="E253" i="71" s="1"/>
  <c r="H253" i="71" s="1"/>
  <c r="C253" i="68" s="1"/>
  <c r="C184" i="71"/>
  <c r="E184" i="71" s="1"/>
  <c r="H184" i="71" s="1"/>
  <c r="C184" i="68" s="1"/>
  <c r="N5" i="33"/>
  <c r="P5" i="33"/>
  <c r="P285" i="33" s="1"/>
  <c r="E147" i="68"/>
  <c r="H147" i="68" s="1"/>
  <c r="C147" i="69" s="1"/>
  <c r="E232" i="68"/>
  <c r="H232" i="68" s="1"/>
  <c r="C232" i="69" s="1"/>
  <c r="E177" i="68"/>
  <c r="H177" i="68" s="1"/>
  <c r="C177" i="69" s="1"/>
  <c r="E149" i="68"/>
  <c r="H149" i="68" s="1"/>
  <c r="C149" i="69" s="1"/>
  <c r="E69" i="68"/>
  <c r="H69" i="68" s="1"/>
  <c r="C69" i="69" s="1"/>
  <c r="E60" i="68"/>
  <c r="H60" i="68" s="1"/>
  <c r="C60" i="69" s="1"/>
  <c r="E23" i="68"/>
  <c r="H23" i="68" s="1"/>
  <c r="C23" i="69" s="1"/>
  <c r="E270" i="68"/>
  <c r="H270" i="68" s="1"/>
  <c r="C270" i="69" s="1"/>
  <c r="E61" i="68"/>
  <c r="H61" i="68" s="1"/>
  <c r="C61" i="69" s="1"/>
  <c r="E32" i="68"/>
  <c r="H32" i="68" s="1"/>
  <c r="C32" i="69" s="1"/>
  <c r="E27" i="68"/>
  <c r="H27" i="68" s="1"/>
  <c r="C27" i="69" s="1"/>
  <c r="E107" i="68"/>
  <c r="H107" i="68" s="1"/>
  <c r="C107" i="69" s="1"/>
  <c r="E279" i="68"/>
  <c r="H279" i="68" s="1"/>
  <c r="C279" i="69" s="1"/>
  <c r="E47" i="68"/>
  <c r="H47" i="68" s="1"/>
  <c r="C47" i="69" s="1"/>
  <c r="E143" i="68"/>
  <c r="H143" i="68" s="1"/>
  <c r="C143" i="69" s="1"/>
  <c r="E76" i="68"/>
  <c r="H76" i="68" s="1"/>
  <c r="C76" i="69" s="1"/>
  <c r="E197" i="68"/>
  <c r="H197" i="68" s="1"/>
  <c r="C197" i="69" s="1"/>
  <c r="E238" i="68"/>
  <c r="H238" i="68" s="1"/>
  <c r="C238" i="69" s="1"/>
  <c r="E51" i="68"/>
  <c r="H51" i="68" s="1"/>
  <c r="C51" i="69" s="1"/>
  <c r="E266" i="68"/>
  <c r="H266" i="68" s="1"/>
  <c r="C266" i="69" s="1"/>
  <c r="E137" i="71"/>
  <c r="H137" i="71" s="1"/>
  <c r="C137" i="68" s="1"/>
  <c r="E75" i="68"/>
  <c r="H75" i="68" s="1"/>
  <c r="C75" i="69" s="1"/>
  <c r="E215" i="68"/>
  <c r="H215" i="68" s="1"/>
  <c r="C215" i="69" s="1"/>
  <c r="E72" i="68"/>
  <c r="H72" i="68" s="1"/>
  <c r="C72" i="69" s="1"/>
  <c r="E201" i="68"/>
  <c r="H201" i="68" s="1"/>
  <c r="C201" i="69" s="1"/>
  <c r="E25" i="68"/>
  <c r="H25" i="68" s="1"/>
  <c r="C25" i="69" s="1"/>
  <c r="E134" i="68"/>
  <c r="H134" i="68" s="1"/>
  <c r="C134" i="69" s="1"/>
  <c r="E259" i="68"/>
  <c r="H259" i="68" s="1"/>
  <c r="C259" i="69" s="1"/>
  <c r="E22" i="68"/>
  <c r="H22" i="68" s="1"/>
  <c r="C22" i="69" s="1"/>
  <c r="E264" i="68"/>
  <c r="H264" i="68" s="1"/>
  <c r="C264" i="69" s="1"/>
  <c r="E115" i="68"/>
  <c r="H115" i="68" s="1"/>
  <c r="C115" i="69" s="1"/>
  <c r="E45" i="68"/>
  <c r="H45" i="68" s="1"/>
  <c r="C45" i="69" s="1"/>
  <c r="E39" i="68"/>
  <c r="H39" i="68" s="1"/>
  <c r="C39" i="69" s="1"/>
  <c r="E59" i="68"/>
  <c r="H59" i="68" s="1"/>
  <c r="C59" i="69" s="1"/>
  <c r="E81" i="68"/>
  <c r="H81" i="68" s="1"/>
  <c r="C81" i="69" s="1"/>
  <c r="E146" i="68"/>
  <c r="H146" i="68" s="1"/>
  <c r="C146" i="69" s="1"/>
  <c r="E111" i="68"/>
  <c r="H111" i="68" s="1"/>
  <c r="C111" i="69" s="1"/>
  <c r="E28" i="68"/>
  <c r="H28" i="68" s="1"/>
  <c r="C28" i="69" s="1"/>
  <c r="E230" i="68"/>
  <c r="H230" i="68" s="1"/>
  <c r="C230" i="69" s="1"/>
  <c r="E48" i="68"/>
  <c r="H48" i="68" s="1"/>
  <c r="C48" i="69" s="1"/>
  <c r="E220" i="68"/>
  <c r="H220" i="68" s="1"/>
  <c r="C220" i="69" s="1"/>
  <c r="E284" i="68"/>
  <c r="H284" i="68" s="1"/>
  <c r="C284" i="69" s="1"/>
  <c r="E142" i="68"/>
  <c r="H142" i="68" s="1"/>
  <c r="C142" i="69" s="1"/>
  <c r="E64" i="68"/>
  <c r="H64" i="68" s="1"/>
  <c r="C64" i="69" s="1"/>
  <c r="E277" i="68"/>
  <c r="H277" i="68" s="1"/>
  <c r="C277" i="69" s="1"/>
  <c r="E50" i="68"/>
  <c r="H50" i="68" s="1"/>
  <c r="C50" i="69" s="1"/>
  <c r="E135" i="68"/>
  <c r="H135" i="68" s="1"/>
  <c r="C135" i="69" s="1"/>
  <c r="E263" i="68"/>
  <c r="H263" i="68" s="1"/>
  <c r="C263" i="69" s="1"/>
  <c r="E211" i="68"/>
  <c r="H211" i="68" s="1"/>
  <c r="C211" i="69" s="1"/>
  <c r="E223" i="68"/>
  <c r="H223" i="68" s="1"/>
  <c r="C223" i="69" s="1"/>
  <c r="E62" i="68"/>
  <c r="H62" i="68" s="1"/>
  <c r="C62" i="69" s="1"/>
  <c r="E86" i="68"/>
  <c r="H86" i="68" s="1"/>
  <c r="C86" i="69" s="1"/>
  <c r="E98" i="68"/>
  <c r="H98" i="68" s="1"/>
  <c r="C98" i="69" s="1"/>
  <c r="E187" i="68"/>
  <c r="H187" i="68" s="1"/>
  <c r="C187" i="69" s="1"/>
  <c r="E35" i="68"/>
  <c r="H35" i="68" s="1"/>
  <c r="C35" i="69" s="1"/>
  <c r="E43" i="68"/>
  <c r="H43" i="68" s="1"/>
  <c r="C43" i="69" s="1"/>
  <c r="E24" i="68"/>
  <c r="H24" i="68" s="1"/>
  <c r="C24" i="69" s="1"/>
  <c r="E70" i="68"/>
  <c r="H70" i="68" s="1"/>
  <c r="C70" i="69" s="1"/>
  <c r="E228" i="68"/>
  <c r="H228" i="68" s="1"/>
  <c r="C228" i="69" s="1"/>
  <c r="E38" i="68"/>
  <c r="H38" i="68" s="1"/>
  <c r="C38" i="69" s="1"/>
  <c r="E178" i="68"/>
  <c r="H178" i="68" s="1"/>
  <c r="C178" i="69" s="1"/>
  <c r="E249" i="71"/>
  <c r="H249" i="71" s="1"/>
  <c r="C249" i="68" s="1"/>
  <c r="E141" i="68"/>
  <c r="H141" i="68" s="1"/>
  <c r="C141" i="69" s="1"/>
  <c r="E261" i="68"/>
  <c r="H261" i="68" s="1"/>
  <c r="C261" i="69" s="1"/>
  <c r="E283" i="68"/>
  <c r="H283" i="68" s="1"/>
  <c r="C283" i="69" s="1"/>
  <c r="E200" i="68"/>
  <c r="H200" i="68" s="1"/>
  <c r="C200" i="69" s="1"/>
  <c r="E265" i="68"/>
  <c r="H265" i="68" s="1"/>
  <c r="C265" i="69" s="1"/>
  <c r="E40" i="68"/>
  <c r="H40" i="68" s="1"/>
  <c r="C40" i="69" s="1"/>
  <c r="E132" i="68"/>
  <c r="H132" i="68" s="1"/>
  <c r="C132" i="69" s="1"/>
  <c r="E90" i="68"/>
  <c r="H90" i="68" s="1"/>
  <c r="C90" i="69" s="1"/>
  <c r="E204" i="68"/>
  <c r="H204" i="68" s="1"/>
  <c r="C204" i="69" s="1"/>
  <c r="E116" i="68"/>
  <c r="H116" i="68" s="1"/>
  <c r="C116" i="69" s="1"/>
  <c r="E226" i="68"/>
  <c r="H226" i="68" s="1"/>
  <c r="C226" i="69" s="1"/>
  <c r="E207" i="68"/>
  <c r="H207" i="68" s="1"/>
  <c r="C207" i="69" s="1"/>
  <c r="E192" i="68"/>
  <c r="H192" i="68" s="1"/>
  <c r="C192" i="69" s="1"/>
  <c r="E140" i="68"/>
  <c r="H140" i="68" s="1"/>
  <c r="C140" i="69" s="1"/>
  <c r="E225" i="68"/>
  <c r="H225" i="68" s="1"/>
  <c r="C225" i="69" s="1"/>
  <c r="E221" i="68"/>
  <c r="H221" i="68" s="1"/>
  <c r="C221" i="69" s="1"/>
  <c r="E258" i="68"/>
  <c r="H258" i="68" s="1"/>
  <c r="C258" i="69" s="1"/>
  <c r="E272" i="68"/>
  <c r="H272" i="68" s="1"/>
  <c r="C272" i="69" s="1"/>
  <c r="E73" i="68"/>
  <c r="H73" i="68" s="1"/>
  <c r="C73" i="69" s="1"/>
  <c r="E271" i="68"/>
  <c r="H271" i="68" s="1"/>
  <c r="C271" i="69" s="1"/>
  <c r="E236" i="68"/>
  <c r="H236" i="68" s="1"/>
  <c r="C236" i="69" s="1"/>
  <c r="E269" i="68"/>
  <c r="H269" i="68" s="1"/>
  <c r="C269" i="69" s="1"/>
  <c r="E281" i="68"/>
  <c r="H281" i="68" s="1"/>
  <c r="C281" i="69" s="1"/>
  <c r="E186" i="68"/>
  <c r="H186" i="68" s="1"/>
  <c r="C186" i="69" s="1"/>
  <c r="E278" i="68"/>
  <c r="H278" i="68" s="1"/>
  <c r="C278" i="69" s="1"/>
  <c r="E85" i="68"/>
  <c r="H85" i="68" s="1"/>
  <c r="C85" i="69" s="1"/>
  <c r="E252" i="68"/>
  <c r="H252" i="68" s="1"/>
  <c r="C252" i="69" s="1"/>
  <c r="E89" i="68"/>
  <c r="H89" i="68" s="1"/>
  <c r="C89" i="69" s="1"/>
  <c r="E131" i="68"/>
  <c r="H131" i="68" s="1"/>
  <c r="C131" i="69" s="1"/>
  <c r="E237" i="68"/>
  <c r="H237" i="68" s="1"/>
  <c r="C237" i="69" s="1"/>
  <c r="E91" i="68"/>
  <c r="H91" i="68" s="1"/>
  <c r="C91" i="69" s="1"/>
  <c r="E57" i="68"/>
  <c r="H57" i="68" s="1"/>
  <c r="C57" i="69" s="1"/>
  <c r="E41" i="68"/>
  <c r="H41" i="68" s="1"/>
  <c r="C41" i="69" s="1"/>
  <c r="E241" i="68"/>
  <c r="H241" i="68" s="1"/>
  <c r="C241" i="69" s="1"/>
  <c r="E280" i="68"/>
  <c r="H280" i="68" s="1"/>
  <c r="C280" i="69" s="1"/>
  <c r="E78" i="68"/>
  <c r="H78" i="68" s="1"/>
  <c r="C78" i="69" s="1"/>
  <c r="E55" i="68"/>
  <c r="H55" i="68" s="1"/>
  <c r="C55" i="69" s="1"/>
  <c r="E229" i="68"/>
  <c r="H229" i="68" s="1"/>
  <c r="C229" i="69" s="1"/>
  <c r="E246" i="68"/>
  <c r="H246" i="68" s="1"/>
  <c r="C246" i="69" s="1"/>
  <c r="E231" i="68"/>
  <c r="H231" i="68" s="1"/>
  <c r="C231" i="69" s="1"/>
  <c r="E56" i="68"/>
  <c r="H56" i="68" s="1"/>
  <c r="C56" i="69" s="1"/>
  <c r="E208" i="68"/>
  <c r="H208" i="68" s="1"/>
  <c r="C208" i="69" s="1"/>
  <c r="E206" i="68"/>
  <c r="H206" i="68" s="1"/>
  <c r="C206" i="69" s="1"/>
  <c r="E20" i="68"/>
  <c r="H20" i="68" s="1"/>
  <c r="C20" i="69" s="1"/>
  <c r="E19" i="68"/>
  <c r="H19" i="68" s="1"/>
  <c r="C19" i="69" s="1"/>
  <c r="E130" i="68"/>
  <c r="H130" i="68" s="1"/>
  <c r="C130" i="69" s="1"/>
  <c r="E217" i="68"/>
  <c r="H217" i="68" s="1"/>
  <c r="C217" i="69" s="1"/>
  <c r="E151" i="68"/>
  <c r="H151" i="68" s="1"/>
  <c r="C151" i="69" s="1"/>
  <c r="E109" i="68"/>
  <c r="H109" i="68" s="1"/>
  <c r="C109" i="69" s="1"/>
  <c r="E82" i="68"/>
  <c r="H82" i="68" s="1"/>
  <c r="C82" i="69" s="1"/>
  <c r="E99" i="68"/>
  <c r="H99" i="68" s="1"/>
  <c r="C99" i="69" s="1"/>
  <c r="E113" i="68"/>
  <c r="H113" i="68" s="1"/>
  <c r="C113" i="69" s="1"/>
  <c r="E205" i="68"/>
  <c r="H205" i="68" s="1"/>
  <c r="C205" i="69" s="1"/>
  <c r="E191" i="68"/>
  <c r="H191" i="68" s="1"/>
  <c r="C191" i="69" s="1"/>
  <c r="E185" i="68"/>
  <c r="H185" i="68" s="1"/>
  <c r="C185" i="69" s="1"/>
  <c r="E282" i="68"/>
  <c r="H282" i="68" s="1"/>
  <c r="C282" i="69" s="1"/>
  <c r="E87" i="68"/>
  <c r="H87" i="68" s="1"/>
  <c r="C87" i="69" s="1"/>
  <c r="E44" i="68"/>
  <c r="H44" i="68" s="1"/>
  <c r="C44" i="69" s="1"/>
  <c r="E202" i="68"/>
  <c r="H202" i="68" s="1"/>
  <c r="C202" i="69" s="1"/>
  <c r="E251" i="68"/>
  <c r="H251" i="68" s="1"/>
  <c r="C251" i="69" s="1"/>
  <c r="E245" i="68"/>
  <c r="H245" i="68" s="1"/>
  <c r="C245" i="69" s="1"/>
  <c r="E209" i="71"/>
  <c r="H209" i="71" s="1"/>
  <c r="C209" i="68" s="1"/>
  <c r="E152" i="68"/>
  <c r="H152" i="68" s="1"/>
  <c r="C152" i="69" s="1"/>
  <c r="E203" i="68"/>
  <c r="H203" i="68" s="1"/>
  <c r="C203" i="69" s="1"/>
  <c r="E195" i="68"/>
  <c r="H195" i="68" s="1"/>
  <c r="C195" i="69" s="1"/>
  <c r="E110" i="68"/>
  <c r="H110" i="68" s="1"/>
  <c r="C110" i="69" s="1"/>
  <c r="E234" i="68"/>
  <c r="H234" i="68" s="1"/>
  <c r="C234" i="69" s="1"/>
  <c r="E150" i="68"/>
  <c r="H150" i="68" s="1"/>
  <c r="C150" i="69" s="1"/>
  <c r="E262" i="68"/>
  <c r="H262" i="68" s="1"/>
  <c r="C262" i="69" s="1"/>
  <c r="E273" i="68"/>
  <c r="H273" i="68" s="1"/>
  <c r="C273" i="69" s="1"/>
  <c r="E106" i="68"/>
  <c r="H106" i="68" s="1"/>
  <c r="C106" i="69" s="1"/>
  <c r="E96" i="68"/>
  <c r="H96" i="68" s="1"/>
  <c r="C96" i="69" s="1"/>
  <c r="E214" i="68"/>
  <c r="H214" i="68" s="1"/>
  <c r="C214" i="69" s="1"/>
  <c r="E260" i="68"/>
  <c r="H260" i="68" s="1"/>
  <c r="C260" i="69" s="1"/>
  <c r="E133" i="71"/>
  <c r="H133" i="71" s="1"/>
  <c r="C133" i="68" s="1"/>
  <c r="E139" i="68"/>
  <c r="H139" i="68" s="1"/>
  <c r="C139" i="69" s="1"/>
  <c r="E31" i="68"/>
  <c r="H31" i="68" s="1"/>
  <c r="C31" i="69" s="1"/>
  <c r="E77" i="68"/>
  <c r="H77" i="68" s="1"/>
  <c r="C77" i="69" s="1"/>
  <c r="E161" i="68"/>
  <c r="H161" i="68" s="1"/>
  <c r="C161" i="69" s="1"/>
  <c r="E29" i="68"/>
  <c r="H29" i="68" s="1"/>
  <c r="C29" i="69" s="1"/>
  <c r="E97" i="68"/>
  <c r="H97" i="68" s="1"/>
  <c r="C97" i="69" s="1"/>
  <c r="E188" i="68"/>
  <c r="H188" i="68" s="1"/>
  <c r="C188" i="69" s="1"/>
  <c r="E30" i="68"/>
  <c r="H30" i="68" s="1"/>
  <c r="C30" i="69" s="1"/>
  <c r="E53" i="68"/>
  <c r="H53" i="68" s="1"/>
  <c r="C53" i="69" s="1"/>
  <c r="E216" i="68"/>
  <c r="H216" i="68" s="1"/>
  <c r="C216" i="69" s="1"/>
  <c r="E183" i="68"/>
  <c r="H183" i="68" s="1"/>
  <c r="C183" i="69" s="1"/>
  <c r="E267" i="68"/>
  <c r="H267" i="68" s="1"/>
  <c r="C267" i="69" s="1"/>
  <c r="E276" i="68"/>
  <c r="H276" i="68" s="1"/>
  <c r="C276" i="69" s="1"/>
  <c r="E138" i="68"/>
  <c r="H138" i="68" s="1"/>
  <c r="C138" i="69" s="1"/>
  <c r="E34" i="68"/>
  <c r="H34" i="68" s="1"/>
  <c r="C34" i="69" s="1"/>
  <c r="E74" i="68"/>
  <c r="H74" i="68" s="1"/>
  <c r="C74" i="69" s="1"/>
  <c r="E26" i="68"/>
  <c r="H26" i="68" s="1"/>
  <c r="C26" i="69" s="1"/>
  <c r="E218" i="68"/>
  <c r="H218" i="68" s="1"/>
  <c r="C218" i="69" s="1"/>
  <c r="E83" i="68"/>
  <c r="H83" i="68" s="1"/>
  <c r="C83" i="69" s="1"/>
  <c r="E84" i="68"/>
  <c r="H84" i="68" s="1"/>
  <c r="C84" i="69" s="1"/>
  <c r="E71" i="68"/>
  <c r="H71" i="68" s="1"/>
  <c r="C71" i="69" s="1"/>
  <c r="E58" i="68"/>
  <c r="H58" i="68" s="1"/>
  <c r="C58" i="69" s="1"/>
  <c r="E33" i="68"/>
  <c r="H33" i="68" s="1"/>
  <c r="C33" i="69" s="1"/>
  <c r="E242" i="68"/>
  <c r="H242" i="68" s="1"/>
  <c r="C242" i="69" s="1"/>
  <c r="E42" i="68"/>
  <c r="H42" i="68" s="1"/>
  <c r="C42" i="69" s="1"/>
  <c r="E52" i="68"/>
  <c r="H52" i="68" s="1"/>
  <c r="C52" i="69" s="1"/>
  <c r="E198" i="68"/>
  <c r="H198" i="68" s="1"/>
  <c r="C198" i="69" s="1"/>
  <c r="E235" i="68"/>
  <c r="H235" i="68" s="1"/>
  <c r="C235" i="69" s="1"/>
  <c r="E275" i="68"/>
  <c r="H275" i="68" s="1"/>
  <c r="C275" i="69" s="1"/>
  <c r="E114" i="68"/>
  <c r="H114" i="68" s="1"/>
  <c r="C114" i="69" s="1"/>
  <c r="E118" i="68"/>
  <c r="H118" i="68" s="1"/>
  <c r="C118" i="69" s="1"/>
  <c r="E136" i="68"/>
  <c r="H136" i="68" s="1"/>
  <c r="C136" i="69" s="1"/>
  <c r="E199" i="68"/>
  <c r="H199" i="68" s="1"/>
  <c r="C199" i="69" s="1"/>
  <c r="E213" i="68"/>
  <c r="H213" i="68" s="1"/>
  <c r="C213" i="69" s="1"/>
  <c r="E126" i="68"/>
  <c r="H126" i="68" s="1"/>
  <c r="C126" i="69" s="1"/>
  <c r="E268" i="68"/>
  <c r="H268" i="68" s="1"/>
  <c r="C268" i="69" s="1"/>
  <c r="E112" i="68"/>
  <c r="H112" i="68" s="1"/>
  <c r="C112" i="69" s="1"/>
  <c r="E190" i="68"/>
  <c r="H190" i="68" s="1"/>
  <c r="C190" i="69" s="1"/>
  <c r="E63" i="68"/>
  <c r="H63" i="68" s="1"/>
  <c r="C63" i="69" s="1"/>
  <c r="E144" i="68"/>
  <c r="H144" i="68" s="1"/>
  <c r="C144" i="69" s="1"/>
  <c r="E94" i="68"/>
  <c r="H94" i="68" s="1"/>
  <c r="C94" i="69" s="1"/>
  <c r="E80" i="68"/>
  <c r="H80" i="68" s="1"/>
  <c r="C80" i="69" s="1"/>
  <c r="E233" i="68"/>
  <c r="H233" i="68" s="1"/>
  <c r="C233" i="69" s="1"/>
  <c r="E210" i="68"/>
  <c r="H210" i="68" s="1"/>
  <c r="C210" i="69" s="1"/>
  <c r="E100" i="71"/>
  <c r="H100" i="71" s="1"/>
  <c r="C100" i="68" s="1"/>
  <c r="E49" i="68"/>
  <c r="H49" i="68" s="1"/>
  <c r="C49" i="69" s="1"/>
  <c r="E257" i="68"/>
  <c r="H257" i="68" s="1"/>
  <c r="C257" i="69" s="1"/>
  <c r="E21" i="68"/>
  <c r="H21" i="68" s="1"/>
  <c r="C21" i="69" s="1"/>
  <c r="E274" i="68"/>
  <c r="H274" i="68" s="1"/>
  <c r="C274" i="69" s="1"/>
  <c r="E46" i="68"/>
  <c r="H46" i="68" s="1"/>
  <c r="C46" i="69" s="1"/>
  <c r="E101" i="68"/>
  <c r="H101" i="68" s="1"/>
  <c r="C101" i="69" s="1"/>
  <c r="E95" i="68"/>
  <c r="H95" i="68" s="1"/>
  <c r="C95" i="69" s="1"/>
  <c r="E244" i="68"/>
  <c r="H244" i="68" s="1"/>
  <c r="C244" i="69" s="1"/>
  <c r="E117" i="68"/>
  <c r="H117" i="68" s="1"/>
  <c r="C117" i="69" s="1"/>
  <c r="E108" i="68"/>
  <c r="H108" i="68" s="1"/>
  <c r="C108" i="69" s="1"/>
  <c r="E243" i="68"/>
  <c r="H243" i="68" s="1"/>
  <c r="C243" i="69" s="1"/>
  <c r="E68" i="68"/>
  <c r="H68" i="68" s="1"/>
  <c r="C68" i="69" s="1"/>
  <c r="E224" i="68"/>
  <c r="H224" i="68" s="1"/>
  <c r="C224" i="69" s="1"/>
  <c r="E54" i="68"/>
  <c r="H54" i="68" s="1"/>
  <c r="C54" i="69" s="1"/>
  <c r="E196" i="68"/>
  <c r="H196" i="68" s="1"/>
  <c r="C196" i="69" s="1"/>
  <c r="E222" i="68"/>
  <c r="H222" i="68" s="1"/>
  <c r="C222" i="69" s="1"/>
  <c r="E79" i="68"/>
  <c r="H79" i="68" s="1"/>
  <c r="C79" i="69" s="1"/>
  <c r="E36" i="68"/>
  <c r="H36" i="68" s="1"/>
  <c r="C36" i="69" s="1"/>
  <c r="E212" i="68"/>
  <c r="H212" i="68" s="1"/>
  <c r="C212" i="69" s="1"/>
  <c r="E256" i="71"/>
  <c r="H256" i="71" s="1"/>
  <c r="C256" i="68" s="1"/>
  <c r="H7" i="33"/>
  <c r="C7" i="66" s="1"/>
  <c r="H8" i="33"/>
  <c r="C8" i="66" s="1"/>
  <c r="H13" i="33"/>
  <c r="C13" i="66" s="1"/>
  <c r="H14" i="33"/>
  <c r="C14" i="66" s="1"/>
  <c r="H6" i="33"/>
  <c r="C6" i="66" s="1"/>
  <c r="H15" i="33"/>
  <c r="C15" i="66" s="1"/>
  <c r="H16" i="33"/>
  <c r="C16" i="66" s="1"/>
  <c r="H18" i="33"/>
  <c r="C18" i="66" s="1"/>
  <c r="H17" i="33"/>
  <c r="C17" i="66" s="1"/>
  <c r="H5" i="33"/>
  <c r="C5" i="66" s="1"/>
  <c r="K286" i="33"/>
  <c r="L287" i="33" s="1"/>
  <c r="L293" i="33" s="1"/>
  <c r="C8" i="8" l="1"/>
  <c r="C15" i="8"/>
  <c r="C7" i="8"/>
  <c r="C19" i="8"/>
  <c r="C14" i="8"/>
  <c r="E253" i="68"/>
  <c r="H253" i="68" s="1"/>
  <c r="C253" i="69" s="1"/>
  <c r="E253" i="69" s="1"/>
  <c r="E184" i="68"/>
  <c r="H184" i="68" s="1"/>
  <c r="C184" i="69" s="1"/>
  <c r="C18" i="8"/>
  <c r="C17" i="8"/>
  <c r="C16" i="8"/>
  <c r="C13" i="8"/>
  <c r="C6" i="8"/>
  <c r="E5" i="66"/>
  <c r="H5" i="66" s="1"/>
  <c r="C5" i="8"/>
  <c r="E274" i="69"/>
  <c r="H274" i="69" s="1"/>
  <c r="C274" i="72" s="1"/>
  <c r="E268" i="69"/>
  <c r="H268" i="69" s="1"/>
  <c r="C268" i="72" s="1"/>
  <c r="E114" i="69"/>
  <c r="H114" i="69" s="1"/>
  <c r="C114" i="72" s="1"/>
  <c r="E26" i="69"/>
  <c r="H26" i="69" s="1"/>
  <c r="C26" i="72" s="1"/>
  <c r="E161" i="69"/>
  <c r="H161" i="69" s="1"/>
  <c r="C161" i="72" s="1"/>
  <c r="E214" i="69"/>
  <c r="H214" i="69" s="1"/>
  <c r="C214" i="72" s="1"/>
  <c r="E251" i="69"/>
  <c r="H251" i="69" s="1"/>
  <c r="C251" i="72" s="1"/>
  <c r="E217" i="69"/>
  <c r="H217" i="69" s="1"/>
  <c r="C217" i="72" s="1"/>
  <c r="E56" i="69"/>
  <c r="H56" i="69" s="1"/>
  <c r="C56" i="72" s="1"/>
  <c r="E89" i="69"/>
  <c r="H89" i="69" s="1"/>
  <c r="C89" i="72" s="1"/>
  <c r="E225" i="69"/>
  <c r="H225" i="69" s="1"/>
  <c r="C225" i="72" s="1"/>
  <c r="E204" i="69"/>
  <c r="H204" i="69" s="1"/>
  <c r="C204" i="72" s="1"/>
  <c r="E70" i="69"/>
  <c r="H70" i="69" s="1"/>
  <c r="C70" i="72" s="1"/>
  <c r="E277" i="69"/>
  <c r="H277" i="69" s="1"/>
  <c r="C277" i="72" s="1"/>
  <c r="E230" i="69"/>
  <c r="H230" i="69" s="1"/>
  <c r="C230" i="72" s="1"/>
  <c r="E25" i="69"/>
  <c r="H25" i="69" s="1"/>
  <c r="C25" i="72" s="1"/>
  <c r="E279" i="69"/>
  <c r="H279" i="69" s="1"/>
  <c r="C279" i="72" s="1"/>
  <c r="E23" i="69"/>
  <c r="H23" i="69" s="1"/>
  <c r="C23" i="72" s="1"/>
  <c r="E275" i="69"/>
  <c r="H275" i="69" s="1"/>
  <c r="C275" i="72" s="1"/>
  <c r="E74" i="69"/>
  <c r="H74" i="69" s="1"/>
  <c r="C74" i="72" s="1"/>
  <c r="E216" i="69"/>
  <c r="H216" i="69" s="1"/>
  <c r="C216" i="72" s="1"/>
  <c r="E96" i="69"/>
  <c r="H96" i="69" s="1"/>
  <c r="C96" i="72" s="1"/>
  <c r="E202" i="69"/>
  <c r="H202" i="69" s="1"/>
  <c r="C202" i="72" s="1"/>
  <c r="E205" i="69"/>
  <c r="H205" i="69" s="1"/>
  <c r="C205" i="72" s="1"/>
  <c r="E231" i="69"/>
  <c r="H231" i="69" s="1"/>
  <c r="C231" i="72" s="1"/>
  <c r="E252" i="69"/>
  <c r="H252" i="69" s="1"/>
  <c r="C252" i="72" s="1"/>
  <c r="E236" i="69"/>
  <c r="H236" i="69" s="1"/>
  <c r="C236" i="72" s="1"/>
  <c r="E90" i="69"/>
  <c r="H90" i="69" s="1"/>
  <c r="C90" i="72" s="1"/>
  <c r="E24" i="69"/>
  <c r="H24" i="69" s="1"/>
  <c r="C24" i="72" s="1"/>
  <c r="E62" i="69"/>
  <c r="H62" i="69" s="1"/>
  <c r="C62" i="72" s="1"/>
  <c r="E28" i="69"/>
  <c r="H28" i="69" s="1"/>
  <c r="C28" i="72" s="1"/>
  <c r="E201" i="69"/>
  <c r="H201" i="69" s="1"/>
  <c r="C201" i="72" s="1"/>
  <c r="E51" i="69"/>
  <c r="H51" i="69" s="1"/>
  <c r="C51" i="72" s="1"/>
  <c r="E60" i="69"/>
  <c r="H60" i="69" s="1"/>
  <c r="C60" i="72" s="1"/>
  <c r="E80" i="69"/>
  <c r="H80" i="69" s="1"/>
  <c r="C80" i="72" s="1"/>
  <c r="E117" i="69"/>
  <c r="H117" i="69" s="1"/>
  <c r="C117" i="72" s="1"/>
  <c r="E94" i="69"/>
  <c r="H94" i="69" s="1"/>
  <c r="C94" i="72" s="1"/>
  <c r="E235" i="69"/>
  <c r="H235" i="69" s="1"/>
  <c r="C235" i="72" s="1"/>
  <c r="E58" i="69"/>
  <c r="H58" i="69" s="1"/>
  <c r="C58" i="72" s="1"/>
  <c r="E53" i="69"/>
  <c r="H53" i="69" s="1"/>
  <c r="C53" i="72" s="1"/>
  <c r="E106" i="69"/>
  <c r="H106" i="69" s="1"/>
  <c r="C106" i="72" s="1"/>
  <c r="E195" i="69"/>
  <c r="H195" i="69" s="1"/>
  <c r="C195" i="72" s="1"/>
  <c r="E113" i="69"/>
  <c r="H113" i="69" s="1"/>
  <c r="C113" i="72" s="1"/>
  <c r="E246" i="69"/>
  <c r="H246" i="69" s="1"/>
  <c r="C246" i="72" s="1"/>
  <c r="E41" i="69"/>
  <c r="H41" i="69" s="1"/>
  <c r="C41" i="72" s="1"/>
  <c r="E271" i="69"/>
  <c r="H271" i="69" s="1"/>
  <c r="C271" i="72" s="1"/>
  <c r="E132" i="69"/>
  <c r="H132" i="69" s="1"/>
  <c r="C132" i="72" s="1"/>
  <c r="E141" i="69"/>
  <c r="H141" i="69" s="1"/>
  <c r="C141" i="72" s="1"/>
  <c r="E223" i="69"/>
  <c r="H223" i="69" s="1"/>
  <c r="C223" i="72" s="1"/>
  <c r="E111" i="69"/>
  <c r="H111" i="69" s="1"/>
  <c r="C111" i="72" s="1"/>
  <c r="E115" i="69"/>
  <c r="H115" i="69" s="1"/>
  <c r="C115" i="72" s="1"/>
  <c r="E238" i="69"/>
  <c r="H238" i="69" s="1"/>
  <c r="C238" i="72" s="1"/>
  <c r="E69" i="69"/>
  <c r="H69" i="69" s="1"/>
  <c r="C69" i="72" s="1"/>
  <c r="E21" i="69"/>
  <c r="H21" i="69" s="1"/>
  <c r="C21" i="72" s="1"/>
  <c r="E212" i="69"/>
  <c r="H212" i="69" s="1"/>
  <c r="C212" i="72" s="1"/>
  <c r="E244" i="69"/>
  <c r="H244" i="69" s="1"/>
  <c r="C244" i="72" s="1"/>
  <c r="E144" i="69"/>
  <c r="H144" i="69" s="1"/>
  <c r="C144" i="72" s="1"/>
  <c r="E213" i="69"/>
  <c r="H213" i="69" s="1"/>
  <c r="C213" i="72" s="1"/>
  <c r="E71" i="69"/>
  <c r="H71" i="69" s="1"/>
  <c r="C71" i="72" s="1"/>
  <c r="E30" i="69"/>
  <c r="H30" i="69" s="1"/>
  <c r="C30" i="72" s="1"/>
  <c r="E31" i="69"/>
  <c r="H31" i="69" s="1"/>
  <c r="C31" i="72" s="1"/>
  <c r="E203" i="69"/>
  <c r="H203" i="69" s="1"/>
  <c r="C203" i="72" s="1"/>
  <c r="E99" i="69"/>
  <c r="H99" i="69" s="1"/>
  <c r="C99" i="72" s="1"/>
  <c r="E19" i="69"/>
  <c r="H19" i="69" s="1"/>
  <c r="C19" i="72" s="1"/>
  <c r="E57" i="69"/>
  <c r="H57" i="69" s="1"/>
  <c r="C57" i="72" s="1"/>
  <c r="E73" i="69"/>
  <c r="H73" i="69" s="1"/>
  <c r="C73" i="72" s="1"/>
  <c r="E192" i="69"/>
  <c r="H192" i="69" s="1"/>
  <c r="C192" i="72" s="1"/>
  <c r="E249" i="68"/>
  <c r="H249" i="68" s="1"/>
  <c r="C249" i="69" s="1"/>
  <c r="E211" i="69"/>
  <c r="H211" i="69" s="1"/>
  <c r="C211" i="72" s="1"/>
  <c r="E142" i="69"/>
  <c r="H142" i="69" s="1"/>
  <c r="C142" i="72" s="1"/>
  <c r="E264" i="69"/>
  <c r="H264" i="69" s="1"/>
  <c r="C264" i="72" s="1"/>
  <c r="E197" i="69"/>
  <c r="H197" i="69" s="1"/>
  <c r="C197" i="72" s="1"/>
  <c r="E27" i="69"/>
  <c r="H27" i="69" s="1"/>
  <c r="C27" i="72" s="1"/>
  <c r="E95" i="69"/>
  <c r="H95" i="69" s="1"/>
  <c r="C95" i="72" s="1"/>
  <c r="E49" i="69"/>
  <c r="H49" i="69" s="1"/>
  <c r="C49" i="72" s="1"/>
  <c r="E199" i="69"/>
  <c r="H199" i="69" s="1"/>
  <c r="C199" i="72" s="1"/>
  <c r="E84" i="69"/>
  <c r="H84" i="69" s="1"/>
  <c r="C84" i="72" s="1"/>
  <c r="E138" i="69"/>
  <c r="H138" i="69" s="1"/>
  <c r="C138" i="72" s="1"/>
  <c r="E139" i="69"/>
  <c r="H139" i="69" s="1"/>
  <c r="C139" i="72" s="1"/>
  <c r="E152" i="69"/>
  <c r="H152" i="69" s="1"/>
  <c r="C152" i="72" s="1"/>
  <c r="E87" i="69"/>
  <c r="H87" i="69" s="1"/>
  <c r="C87" i="72" s="1"/>
  <c r="E20" i="69"/>
  <c r="H20" i="69" s="1"/>
  <c r="C20" i="72" s="1"/>
  <c r="E91" i="69"/>
  <c r="H91" i="69" s="1"/>
  <c r="C91" i="72" s="1"/>
  <c r="E278" i="69"/>
  <c r="H278" i="69" s="1"/>
  <c r="C278" i="72" s="1"/>
  <c r="E207" i="69"/>
  <c r="H207" i="69" s="1"/>
  <c r="C207" i="72" s="1"/>
  <c r="E178" i="69"/>
  <c r="H178" i="69" s="1"/>
  <c r="C178" i="72" s="1"/>
  <c r="E35" i="69"/>
  <c r="H35" i="69" s="1"/>
  <c r="C35" i="72" s="1"/>
  <c r="E284" i="69"/>
  <c r="H284" i="69" s="1"/>
  <c r="C284" i="72" s="1"/>
  <c r="E22" i="69"/>
  <c r="H22" i="69" s="1"/>
  <c r="C22" i="72" s="1"/>
  <c r="E215" i="69"/>
  <c r="H215" i="69" s="1"/>
  <c r="C215" i="72" s="1"/>
  <c r="E32" i="69"/>
  <c r="H32" i="69" s="1"/>
  <c r="C32" i="72" s="1"/>
  <c r="E196" i="69"/>
  <c r="H196" i="69" s="1"/>
  <c r="C196" i="72" s="1"/>
  <c r="E224" i="69"/>
  <c r="H224" i="69" s="1"/>
  <c r="C224" i="72" s="1"/>
  <c r="E100" i="68"/>
  <c r="H100" i="68" s="1"/>
  <c r="C100" i="69" s="1"/>
  <c r="E136" i="69"/>
  <c r="H136" i="69" s="1"/>
  <c r="C136" i="72" s="1"/>
  <c r="E52" i="69"/>
  <c r="H52" i="69" s="1"/>
  <c r="C52" i="72" s="1"/>
  <c r="E276" i="69"/>
  <c r="H276" i="69" s="1"/>
  <c r="C276" i="72" s="1"/>
  <c r="E133" i="68"/>
  <c r="H133" i="68" s="1"/>
  <c r="C133" i="69" s="1"/>
  <c r="E262" i="69"/>
  <c r="H262" i="69" s="1"/>
  <c r="C262" i="72" s="1"/>
  <c r="E282" i="69"/>
  <c r="H282" i="69" s="1"/>
  <c r="C282" i="72" s="1"/>
  <c r="E206" i="69"/>
  <c r="H206" i="69" s="1"/>
  <c r="C206" i="72" s="1"/>
  <c r="E55" i="69"/>
  <c r="H55" i="69" s="1"/>
  <c r="C55" i="72" s="1"/>
  <c r="E186" i="69"/>
  <c r="H186" i="69" s="1"/>
  <c r="C186" i="72" s="1"/>
  <c r="E226" i="69"/>
  <c r="H226" i="69" s="1"/>
  <c r="C226" i="72" s="1"/>
  <c r="E265" i="69"/>
  <c r="H265" i="69" s="1"/>
  <c r="C265" i="72" s="1"/>
  <c r="E187" i="69"/>
  <c r="H187" i="69" s="1"/>
  <c r="C187" i="72" s="1"/>
  <c r="E220" i="69"/>
  <c r="H220" i="69" s="1"/>
  <c r="C220" i="72" s="1"/>
  <c r="E81" i="69"/>
  <c r="H81" i="69" s="1"/>
  <c r="C81" i="72" s="1"/>
  <c r="E75" i="69"/>
  <c r="H75" i="69" s="1"/>
  <c r="C75" i="72" s="1"/>
  <c r="E61" i="69"/>
  <c r="H61" i="69" s="1"/>
  <c r="C61" i="72" s="1"/>
  <c r="E177" i="69"/>
  <c r="H177" i="69" s="1"/>
  <c r="C177" i="72" s="1"/>
  <c r="E79" i="69"/>
  <c r="H79" i="69" s="1"/>
  <c r="C79" i="72" s="1"/>
  <c r="E210" i="69"/>
  <c r="H210" i="69" s="1"/>
  <c r="C210" i="72" s="1"/>
  <c r="E190" i="69"/>
  <c r="H190" i="69" s="1"/>
  <c r="C190" i="72" s="1"/>
  <c r="E42" i="69"/>
  <c r="H42" i="69" s="1"/>
  <c r="C42" i="72" s="1"/>
  <c r="E267" i="69"/>
  <c r="H267" i="69" s="1"/>
  <c r="C267" i="72" s="1"/>
  <c r="E97" i="69"/>
  <c r="H97" i="69" s="1"/>
  <c r="C97" i="72" s="1"/>
  <c r="E150" i="69"/>
  <c r="H150" i="69" s="1"/>
  <c r="C150" i="72" s="1"/>
  <c r="E185" i="69"/>
  <c r="H185" i="69" s="1"/>
  <c r="C185" i="72" s="1"/>
  <c r="E109" i="69"/>
  <c r="H109" i="69" s="1"/>
  <c r="C109" i="72" s="1"/>
  <c r="E78" i="69"/>
  <c r="H78" i="69" s="1"/>
  <c r="C78" i="72" s="1"/>
  <c r="E281" i="69"/>
  <c r="H281" i="69" s="1"/>
  <c r="C281" i="72" s="1"/>
  <c r="E258" i="69"/>
  <c r="H258" i="69" s="1"/>
  <c r="C258" i="72" s="1"/>
  <c r="E200" i="69"/>
  <c r="H200" i="69" s="1"/>
  <c r="C200" i="72" s="1"/>
  <c r="E98" i="69"/>
  <c r="H98" i="69" s="1"/>
  <c r="C98" i="72" s="1"/>
  <c r="E135" i="69"/>
  <c r="H135" i="69" s="1"/>
  <c r="C135" i="72" s="1"/>
  <c r="E59" i="69"/>
  <c r="H59" i="69" s="1"/>
  <c r="C59" i="72" s="1"/>
  <c r="E137" i="68"/>
  <c r="H137" i="68" s="1"/>
  <c r="C137" i="69" s="1"/>
  <c r="E143" i="69"/>
  <c r="H143" i="69" s="1"/>
  <c r="C143" i="72" s="1"/>
  <c r="E232" i="69"/>
  <c r="H232" i="69" s="1"/>
  <c r="C232" i="72" s="1"/>
  <c r="E243" i="69"/>
  <c r="H243" i="69" s="1"/>
  <c r="C243" i="72" s="1"/>
  <c r="E46" i="69"/>
  <c r="H46" i="69" s="1"/>
  <c r="C46" i="72" s="1"/>
  <c r="E112" i="69"/>
  <c r="H112" i="69" s="1"/>
  <c r="C112" i="72" s="1"/>
  <c r="E242" i="69"/>
  <c r="H242" i="69" s="1"/>
  <c r="C242" i="72" s="1"/>
  <c r="E218" i="69"/>
  <c r="H218" i="69" s="1"/>
  <c r="C218" i="72" s="1"/>
  <c r="E29" i="69"/>
  <c r="H29" i="69" s="1"/>
  <c r="C29" i="72" s="1"/>
  <c r="E234" i="69"/>
  <c r="H234" i="69" s="1"/>
  <c r="C234" i="72" s="1"/>
  <c r="E245" i="69"/>
  <c r="H245" i="69" s="1"/>
  <c r="C245" i="72" s="1"/>
  <c r="E151" i="69"/>
  <c r="H151" i="69" s="1"/>
  <c r="C151" i="72" s="1"/>
  <c r="E280" i="69"/>
  <c r="H280" i="69" s="1"/>
  <c r="C280" i="72" s="1"/>
  <c r="E131" i="69"/>
  <c r="H131" i="69" s="1"/>
  <c r="C131" i="72" s="1"/>
  <c r="E221" i="69"/>
  <c r="H221" i="69" s="1"/>
  <c r="C221" i="72" s="1"/>
  <c r="E283" i="69"/>
  <c r="H283" i="69" s="1"/>
  <c r="C283" i="72" s="1"/>
  <c r="E228" i="69"/>
  <c r="H228" i="69" s="1"/>
  <c r="C228" i="72" s="1"/>
  <c r="E50" i="69"/>
  <c r="H50" i="69" s="1"/>
  <c r="C50" i="72" s="1"/>
  <c r="E39" i="69"/>
  <c r="H39" i="69" s="1"/>
  <c r="C39" i="72" s="1"/>
  <c r="E134" i="69"/>
  <c r="H134" i="69" s="1"/>
  <c r="C134" i="72" s="1"/>
  <c r="E47" i="69"/>
  <c r="H47" i="69" s="1"/>
  <c r="C47" i="72" s="1"/>
  <c r="E147" i="69"/>
  <c r="H147" i="69" s="1"/>
  <c r="C147" i="72" s="1"/>
  <c r="E233" i="69"/>
  <c r="H233" i="69" s="1"/>
  <c r="C233" i="72" s="1"/>
  <c r="E14" i="66"/>
  <c r="H14" i="66" s="1"/>
  <c r="E257" i="69"/>
  <c r="H257" i="69" s="1"/>
  <c r="C257" i="72" s="1"/>
  <c r="E126" i="69"/>
  <c r="H126" i="69" s="1"/>
  <c r="C126" i="72" s="1"/>
  <c r="E118" i="69"/>
  <c r="H118" i="69" s="1"/>
  <c r="C118" i="72" s="1"/>
  <c r="E33" i="69"/>
  <c r="H33" i="69" s="1"/>
  <c r="C33" i="72" s="1"/>
  <c r="E260" i="69"/>
  <c r="H260" i="69" s="1"/>
  <c r="C260" i="72" s="1"/>
  <c r="E273" i="69"/>
  <c r="H273" i="69" s="1"/>
  <c r="C273" i="72" s="1"/>
  <c r="E110" i="69"/>
  <c r="H110" i="69" s="1"/>
  <c r="C110" i="72" s="1"/>
  <c r="E209" i="68"/>
  <c r="H209" i="68" s="1"/>
  <c r="C209" i="69" s="1"/>
  <c r="E44" i="69"/>
  <c r="H44" i="69" s="1"/>
  <c r="C44" i="72" s="1"/>
  <c r="E191" i="69"/>
  <c r="H191" i="69" s="1"/>
  <c r="C191" i="72" s="1"/>
  <c r="E82" i="69"/>
  <c r="H82" i="69" s="1"/>
  <c r="C82" i="72" s="1"/>
  <c r="E130" i="69"/>
  <c r="H130" i="69" s="1"/>
  <c r="C130" i="72" s="1"/>
  <c r="E208" i="69"/>
  <c r="H208" i="69" s="1"/>
  <c r="C208" i="72" s="1"/>
  <c r="E229" i="69"/>
  <c r="H229" i="69" s="1"/>
  <c r="C229" i="72" s="1"/>
  <c r="E241" i="69"/>
  <c r="H241" i="69" s="1"/>
  <c r="C241" i="72" s="1"/>
  <c r="E237" i="69"/>
  <c r="H237" i="69" s="1"/>
  <c r="C237" i="72" s="1"/>
  <c r="E85" i="69"/>
  <c r="H85" i="69" s="1"/>
  <c r="C85" i="72" s="1"/>
  <c r="E269" i="69"/>
  <c r="H269" i="69" s="1"/>
  <c r="C269" i="72" s="1"/>
  <c r="E272" i="69"/>
  <c r="H272" i="69" s="1"/>
  <c r="C272" i="72" s="1"/>
  <c r="E140" i="69"/>
  <c r="H140" i="69" s="1"/>
  <c r="C140" i="72" s="1"/>
  <c r="E116" i="69"/>
  <c r="H116" i="69" s="1"/>
  <c r="C116" i="72" s="1"/>
  <c r="E40" i="69"/>
  <c r="H40" i="69" s="1"/>
  <c r="C40" i="72" s="1"/>
  <c r="E261" i="69"/>
  <c r="H261" i="69" s="1"/>
  <c r="C261" i="72" s="1"/>
  <c r="E38" i="69"/>
  <c r="H38" i="69" s="1"/>
  <c r="C38" i="72" s="1"/>
  <c r="E43" i="69"/>
  <c r="H43" i="69" s="1"/>
  <c r="C43" i="72" s="1"/>
  <c r="E86" i="69"/>
  <c r="H86" i="69" s="1"/>
  <c r="C86" i="72" s="1"/>
  <c r="E263" i="69"/>
  <c r="H263" i="69" s="1"/>
  <c r="C263" i="72" s="1"/>
  <c r="E64" i="69"/>
  <c r="H64" i="69" s="1"/>
  <c r="C64" i="72" s="1"/>
  <c r="E48" i="69"/>
  <c r="H48" i="69" s="1"/>
  <c r="C48" i="72" s="1"/>
  <c r="E146" i="69"/>
  <c r="H146" i="69" s="1"/>
  <c r="C146" i="72" s="1"/>
  <c r="E45" i="69"/>
  <c r="H45" i="69" s="1"/>
  <c r="C45" i="72" s="1"/>
  <c r="E259" i="69"/>
  <c r="H259" i="69" s="1"/>
  <c r="C259" i="72" s="1"/>
  <c r="E72" i="69"/>
  <c r="H72" i="69" s="1"/>
  <c r="C72" i="72" s="1"/>
  <c r="E266" i="69"/>
  <c r="H266" i="69" s="1"/>
  <c r="C266" i="72" s="1"/>
  <c r="E76" i="69"/>
  <c r="H76" i="69" s="1"/>
  <c r="C76" i="72" s="1"/>
  <c r="E107" i="69"/>
  <c r="H107" i="69" s="1"/>
  <c r="C107" i="72" s="1"/>
  <c r="E270" i="69"/>
  <c r="H270" i="69" s="1"/>
  <c r="C270" i="72" s="1"/>
  <c r="E149" i="69"/>
  <c r="H149" i="69" s="1"/>
  <c r="C149" i="72" s="1"/>
  <c r="E108" i="69"/>
  <c r="H108" i="69" s="1"/>
  <c r="C108" i="72" s="1"/>
  <c r="E77" i="69"/>
  <c r="H77" i="69" s="1"/>
  <c r="C77" i="72" s="1"/>
  <c r="E8" i="66"/>
  <c r="H8" i="66" s="1"/>
  <c r="E36" i="69"/>
  <c r="H36" i="69" s="1"/>
  <c r="C36" i="72" s="1"/>
  <c r="E188" i="69"/>
  <c r="H188" i="69" s="1"/>
  <c r="C188" i="72" s="1"/>
  <c r="E17" i="66"/>
  <c r="H17" i="66" s="1"/>
  <c r="E7" i="66"/>
  <c r="H7" i="66" s="1"/>
  <c r="E13" i="66"/>
  <c r="H13" i="66" s="1"/>
  <c r="E183" i="69"/>
  <c r="H183" i="69" s="1"/>
  <c r="C183" i="72" s="1"/>
  <c r="E18" i="66"/>
  <c r="H18" i="66" s="1"/>
  <c r="E63" i="69"/>
  <c r="H63" i="69" s="1"/>
  <c r="C63" i="72" s="1"/>
  <c r="E198" i="69"/>
  <c r="H198" i="69" s="1"/>
  <c r="C198" i="72" s="1"/>
  <c r="E16" i="66"/>
  <c r="H16" i="66" s="1"/>
  <c r="E256" i="68"/>
  <c r="H256" i="68" s="1"/>
  <c r="C256" i="69" s="1"/>
  <c r="E222" i="69"/>
  <c r="H222" i="69" s="1"/>
  <c r="C222" i="72" s="1"/>
  <c r="E68" i="69"/>
  <c r="H68" i="69" s="1"/>
  <c r="C68" i="72" s="1"/>
  <c r="E101" i="69"/>
  <c r="H101" i="69" s="1"/>
  <c r="C101" i="72" s="1"/>
  <c r="E83" i="69"/>
  <c r="H83" i="69" s="1"/>
  <c r="C83" i="72" s="1"/>
  <c r="E15" i="66"/>
  <c r="H15" i="66" s="1"/>
  <c r="E54" i="69"/>
  <c r="H54" i="69" s="1"/>
  <c r="C54" i="72" s="1"/>
  <c r="E34" i="69"/>
  <c r="H34" i="69" s="1"/>
  <c r="C34" i="72" s="1"/>
  <c r="E6" i="66"/>
  <c r="H6" i="66" s="1"/>
  <c r="L296" i="33"/>
  <c r="L295" i="33"/>
  <c r="E19" i="8" l="1"/>
  <c r="E7" i="8"/>
  <c r="E15" i="8"/>
  <c r="E14" i="8"/>
  <c r="E8" i="8"/>
  <c r="C7" i="67"/>
  <c r="E7" i="67" s="1"/>
  <c r="H7" i="67" s="1"/>
  <c r="C7" i="70" s="1"/>
  <c r="E7" i="70" s="1"/>
  <c r="H7" i="70" s="1"/>
  <c r="C7" i="71" s="1"/>
  <c r="C15" i="67"/>
  <c r="E15" i="67" s="1"/>
  <c r="H15" i="67" s="1"/>
  <c r="C15" i="70" s="1"/>
  <c r="E15" i="70" s="1"/>
  <c r="H15" i="70" s="1"/>
  <c r="C15" i="71" s="1"/>
  <c r="C18" i="67"/>
  <c r="E18" i="67" s="1"/>
  <c r="H18" i="67" s="1"/>
  <c r="C18" i="70" s="1"/>
  <c r="E18" i="70" s="1"/>
  <c r="H18" i="70" s="1"/>
  <c r="C18" i="71" s="1"/>
  <c r="C8" i="67"/>
  <c r="E8" i="67" s="1"/>
  <c r="H8" i="67" s="1"/>
  <c r="C8" i="70" s="1"/>
  <c r="E8" i="70" s="1"/>
  <c r="H8" i="70" s="1"/>
  <c r="C8" i="71" s="1"/>
  <c r="C14" i="67"/>
  <c r="E14" i="67" s="1"/>
  <c r="H14" i="67" s="1"/>
  <c r="C14" i="70" s="1"/>
  <c r="E14" i="70" s="1"/>
  <c r="H14" i="70" s="1"/>
  <c r="C14" i="71" s="1"/>
  <c r="C17" i="67"/>
  <c r="E17" i="67" s="1"/>
  <c r="H17" i="67" s="1"/>
  <c r="C17" i="70" s="1"/>
  <c r="E17" i="70" s="1"/>
  <c r="H17" i="70" s="1"/>
  <c r="C17" i="71" s="1"/>
  <c r="E17" i="8"/>
  <c r="E18" i="8"/>
  <c r="C16" i="67"/>
  <c r="E16" i="67" s="1"/>
  <c r="H16" i="67" s="1"/>
  <c r="C16" i="70" s="1"/>
  <c r="E16" i="70" s="1"/>
  <c r="H16" i="70" s="1"/>
  <c r="C16" i="71" s="1"/>
  <c r="E16" i="8"/>
  <c r="E13" i="67"/>
  <c r="H13" i="67" s="1"/>
  <c r="C13" i="70" s="1"/>
  <c r="E13" i="70" s="1"/>
  <c r="H13" i="70" s="1"/>
  <c r="C13" i="71" s="1"/>
  <c r="C13" i="67"/>
  <c r="E13" i="8"/>
  <c r="E6" i="8"/>
  <c r="C6" i="67"/>
  <c r="E6" i="67" s="1"/>
  <c r="H6" i="67" s="1"/>
  <c r="C6" i="70" s="1"/>
  <c r="E6" i="70" s="1"/>
  <c r="H6" i="70" s="1"/>
  <c r="C6" i="71" s="1"/>
  <c r="C5" i="67"/>
  <c r="E5" i="67" s="1"/>
  <c r="H5" i="67" s="1"/>
  <c r="E5" i="8"/>
  <c r="E76" i="72"/>
  <c r="H76" i="72" s="1"/>
  <c r="C76" i="73" s="1"/>
  <c r="E40" i="72"/>
  <c r="H40" i="72" s="1"/>
  <c r="C40" i="73" s="1"/>
  <c r="E237" i="72"/>
  <c r="H237" i="72" s="1"/>
  <c r="C237" i="73" s="1"/>
  <c r="E118" i="72"/>
  <c r="H118" i="72" s="1"/>
  <c r="C118" i="73" s="1"/>
  <c r="E131" i="72"/>
  <c r="H131" i="72" s="1"/>
  <c r="C131" i="73" s="1"/>
  <c r="E218" i="72"/>
  <c r="H218" i="72" s="1"/>
  <c r="C218" i="73" s="1"/>
  <c r="E281" i="72"/>
  <c r="H281" i="72" s="1"/>
  <c r="C281" i="73" s="1"/>
  <c r="E75" i="72"/>
  <c r="H75" i="72" s="1"/>
  <c r="C75" i="73" s="1"/>
  <c r="E186" i="72"/>
  <c r="H186" i="72" s="1"/>
  <c r="C186" i="73" s="1"/>
  <c r="E215" i="72"/>
  <c r="H215" i="72" s="1"/>
  <c r="C215" i="73" s="1"/>
  <c r="E84" i="72"/>
  <c r="H84" i="72" s="1"/>
  <c r="C84" i="73" s="1"/>
  <c r="E264" i="72"/>
  <c r="H264" i="72" s="1"/>
  <c r="C264" i="73" s="1"/>
  <c r="E213" i="72"/>
  <c r="H213" i="72" s="1"/>
  <c r="C213" i="73" s="1"/>
  <c r="E41" i="72"/>
  <c r="H41" i="72" s="1"/>
  <c r="C41" i="73" s="1"/>
  <c r="E58" i="72"/>
  <c r="H58" i="72" s="1"/>
  <c r="C58" i="73" s="1"/>
  <c r="E252" i="72"/>
  <c r="H252" i="72" s="1"/>
  <c r="C252" i="73" s="1"/>
  <c r="E70" i="72"/>
  <c r="H70" i="72" s="1"/>
  <c r="C70" i="73" s="1"/>
  <c r="E251" i="72"/>
  <c r="H251" i="72" s="1"/>
  <c r="C251" i="73" s="1"/>
  <c r="E266" i="72"/>
  <c r="H266" i="72" s="1"/>
  <c r="C266" i="73" s="1"/>
  <c r="E64" i="72"/>
  <c r="H64" i="72" s="1"/>
  <c r="C64" i="73" s="1"/>
  <c r="E241" i="72"/>
  <c r="H241" i="72" s="1"/>
  <c r="C241" i="73" s="1"/>
  <c r="E126" i="72"/>
  <c r="H126" i="72" s="1"/>
  <c r="C126" i="73" s="1"/>
  <c r="E134" i="72"/>
  <c r="H134" i="72" s="1"/>
  <c r="C134" i="73" s="1"/>
  <c r="E242" i="72"/>
  <c r="H242" i="72" s="1"/>
  <c r="C242" i="73" s="1"/>
  <c r="E78" i="72"/>
  <c r="H78" i="72" s="1"/>
  <c r="C78" i="73" s="1"/>
  <c r="E42" i="72"/>
  <c r="H42" i="72" s="1"/>
  <c r="C42" i="73" s="1"/>
  <c r="E55" i="72"/>
  <c r="H55" i="72" s="1"/>
  <c r="C55" i="73" s="1"/>
  <c r="E22" i="72"/>
  <c r="H22" i="72" s="1"/>
  <c r="C22" i="73" s="1"/>
  <c r="E91" i="72"/>
  <c r="H91" i="72" s="1"/>
  <c r="C91" i="73" s="1"/>
  <c r="E142" i="72"/>
  <c r="H142" i="72" s="1"/>
  <c r="C142" i="73" s="1"/>
  <c r="E144" i="72"/>
  <c r="H144" i="72" s="1"/>
  <c r="C144" i="73" s="1"/>
  <c r="E115" i="72"/>
  <c r="H115" i="72" s="1"/>
  <c r="C115" i="73" s="1"/>
  <c r="E235" i="72"/>
  <c r="H235" i="72" s="1"/>
  <c r="C235" i="73" s="1"/>
  <c r="E231" i="72"/>
  <c r="H231" i="72" s="1"/>
  <c r="C231" i="73" s="1"/>
  <c r="E275" i="72"/>
  <c r="H275" i="72" s="1"/>
  <c r="C275" i="73" s="1"/>
  <c r="E214" i="72"/>
  <c r="H214" i="72" s="1"/>
  <c r="C214" i="73" s="1"/>
  <c r="E77" i="72"/>
  <c r="H77" i="72" s="1"/>
  <c r="C77" i="73" s="1"/>
  <c r="E263" i="72"/>
  <c r="H263" i="72" s="1"/>
  <c r="C263" i="73" s="1"/>
  <c r="E229" i="72"/>
  <c r="H229" i="72" s="1"/>
  <c r="C229" i="73" s="1"/>
  <c r="E209" i="69"/>
  <c r="H209" i="69" s="1"/>
  <c r="C209" i="72" s="1"/>
  <c r="E39" i="72"/>
  <c r="H39" i="72" s="1"/>
  <c r="C39" i="73" s="1"/>
  <c r="E112" i="72"/>
  <c r="H112" i="72" s="1"/>
  <c r="C112" i="73" s="1"/>
  <c r="E59" i="72"/>
  <c r="H59" i="72" s="1"/>
  <c r="C59" i="73" s="1"/>
  <c r="E190" i="72"/>
  <c r="H190" i="72" s="1"/>
  <c r="C190" i="73" s="1"/>
  <c r="E206" i="72"/>
  <c r="H206" i="72" s="1"/>
  <c r="C206" i="73" s="1"/>
  <c r="E136" i="72"/>
  <c r="H136" i="72" s="1"/>
  <c r="C136" i="73" s="1"/>
  <c r="E20" i="72"/>
  <c r="H20" i="72" s="1"/>
  <c r="C20" i="73" s="1"/>
  <c r="E211" i="72"/>
  <c r="H211" i="72" s="1"/>
  <c r="C211" i="73" s="1"/>
  <c r="E99" i="72"/>
  <c r="H99" i="72" s="1"/>
  <c r="C99" i="73" s="1"/>
  <c r="E111" i="72"/>
  <c r="H111" i="72" s="1"/>
  <c r="C111" i="73" s="1"/>
  <c r="E94" i="72"/>
  <c r="H94" i="72" s="1"/>
  <c r="C94" i="73" s="1"/>
  <c r="E28" i="72"/>
  <c r="H28" i="72" s="1"/>
  <c r="C28" i="73" s="1"/>
  <c r="E23" i="72"/>
  <c r="H23" i="72" s="1"/>
  <c r="C23" i="73" s="1"/>
  <c r="E161" i="72"/>
  <c r="H161" i="72" s="1"/>
  <c r="C161" i="73" s="1"/>
  <c r="E183" i="72"/>
  <c r="H183" i="72" s="1"/>
  <c r="C183" i="73" s="1"/>
  <c r="E34" i="72"/>
  <c r="H34" i="72" s="1"/>
  <c r="C34" i="73" s="1"/>
  <c r="E54" i="72"/>
  <c r="H54" i="72" s="1"/>
  <c r="C54" i="73" s="1"/>
  <c r="E256" i="69"/>
  <c r="H256" i="69" s="1"/>
  <c r="C256" i="72" s="1"/>
  <c r="E108" i="72"/>
  <c r="H108" i="72" s="1"/>
  <c r="C108" i="73" s="1"/>
  <c r="E86" i="72"/>
  <c r="H86" i="72" s="1"/>
  <c r="C86" i="73" s="1"/>
  <c r="E140" i="72"/>
  <c r="H140" i="72" s="1"/>
  <c r="C140" i="73" s="1"/>
  <c r="E110" i="72"/>
  <c r="H110" i="72" s="1"/>
  <c r="C110" i="73" s="1"/>
  <c r="E50" i="72"/>
  <c r="H50" i="72" s="1"/>
  <c r="C50" i="73" s="1"/>
  <c r="E151" i="72"/>
  <c r="H151" i="72" s="1"/>
  <c r="C151" i="73" s="1"/>
  <c r="E135" i="72"/>
  <c r="H135" i="72" s="1"/>
  <c r="C135" i="73" s="1"/>
  <c r="E210" i="72"/>
  <c r="H210" i="72" s="1"/>
  <c r="C210" i="73" s="1"/>
  <c r="E220" i="72"/>
  <c r="H220" i="72" s="1"/>
  <c r="C220" i="73" s="1"/>
  <c r="E100" i="69"/>
  <c r="H100" i="69" s="1"/>
  <c r="C100" i="72" s="1"/>
  <c r="E87" i="72"/>
  <c r="H87" i="72" s="1"/>
  <c r="C87" i="73" s="1"/>
  <c r="E49" i="72"/>
  <c r="H49" i="72" s="1"/>
  <c r="C49" i="73" s="1"/>
  <c r="E203" i="72"/>
  <c r="H203" i="72" s="1"/>
  <c r="C203" i="73" s="1"/>
  <c r="E223" i="72"/>
  <c r="H223" i="72" s="1"/>
  <c r="C223" i="73" s="1"/>
  <c r="E113" i="72"/>
  <c r="H113" i="72" s="1"/>
  <c r="C113" i="73" s="1"/>
  <c r="E62" i="72"/>
  <c r="H62" i="72" s="1"/>
  <c r="C62" i="73" s="1"/>
  <c r="E279" i="72"/>
  <c r="H279" i="72" s="1"/>
  <c r="C279" i="73" s="1"/>
  <c r="E225" i="72"/>
  <c r="H225" i="72" s="1"/>
  <c r="C225" i="73" s="1"/>
  <c r="E68" i="72"/>
  <c r="H68" i="72" s="1"/>
  <c r="C68" i="73" s="1"/>
  <c r="E149" i="72"/>
  <c r="H149" i="72" s="1"/>
  <c r="C149" i="73" s="1"/>
  <c r="E259" i="72"/>
  <c r="H259" i="72" s="1"/>
  <c r="C259" i="73" s="1"/>
  <c r="E272" i="72"/>
  <c r="H272" i="72" s="1"/>
  <c r="C272" i="73" s="1"/>
  <c r="E273" i="72"/>
  <c r="H273" i="72" s="1"/>
  <c r="C273" i="73" s="1"/>
  <c r="E245" i="72"/>
  <c r="H245" i="72" s="1"/>
  <c r="C245" i="73" s="1"/>
  <c r="E98" i="72"/>
  <c r="H98" i="72" s="1"/>
  <c r="C98" i="73" s="1"/>
  <c r="E185" i="72"/>
  <c r="H185" i="72" s="1"/>
  <c r="C185" i="73" s="1"/>
  <c r="E187" i="72"/>
  <c r="H187" i="72" s="1"/>
  <c r="C187" i="73" s="1"/>
  <c r="E224" i="72"/>
  <c r="H224" i="72" s="1"/>
  <c r="C224" i="73" s="1"/>
  <c r="E35" i="72"/>
  <c r="H35" i="72" s="1"/>
  <c r="C35" i="73" s="1"/>
  <c r="E95" i="72"/>
  <c r="H95" i="72" s="1"/>
  <c r="C95" i="73" s="1"/>
  <c r="E31" i="72"/>
  <c r="H31" i="72" s="1"/>
  <c r="C31" i="73" s="1"/>
  <c r="E212" i="72"/>
  <c r="H212" i="72" s="1"/>
  <c r="C212" i="73" s="1"/>
  <c r="E195" i="72"/>
  <c r="H195" i="72" s="1"/>
  <c r="C195" i="73" s="1"/>
  <c r="E24" i="72"/>
  <c r="H24" i="72" s="1"/>
  <c r="C24" i="73" s="1"/>
  <c r="E202" i="72"/>
  <c r="H202" i="72" s="1"/>
  <c r="C202" i="73" s="1"/>
  <c r="E89" i="72"/>
  <c r="H89" i="72" s="1"/>
  <c r="C89" i="73" s="1"/>
  <c r="E198" i="72"/>
  <c r="H198" i="72" s="1"/>
  <c r="C198" i="73" s="1"/>
  <c r="E45" i="72"/>
  <c r="H45" i="72" s="1"/>
  <c r="C45" i="73" s="1"/>
  <c r="E269" i="72"/>
  <c r="H269" i="72" s="1"/>
  <c r="C269" i="73" s="1"/>
  <c r="E130" i="72"/>
  <c r="H130" i="72" s="1"/>
  <c r="C130" i="73" s="1"/>
  <c r="E233" i="72"/>
  <c r="H233" i="72" s="1"/>
  <c r="C233" i="73" s="1"/>
  <c r="E234" i="72"/>
  <c r="H234" i="72" s="1"/>
  <c r="C234" i="73" s="1"/>
  <c r="E243" i="72"/>
  <c r="H243" i="72" s="1"/>
  <c r="C243" i="73" s="1"/>
  <c r="E150" i="72"/>
  <c r="H150" i="72" s="1"/>
  <c r="C150" i="73" s="1"/>
  <c r="E265" i="72"/>
  <c r="H265" i="72" s="1"/>
  <c r="C265" i="73" s="1"/>
  <c r="E262" i="72"/>
  <c r="H262" i="72" s="1"/>
  <c r="C262" i="73" s="1"/>
  <c r="E178" i="72"/>
  <c r="H178" i="72" s="1"/>
  <c r="C178" i="73" s="1"/>
  <c r="E27" i="72"/>
  <c r="H27" i="72" s="1"/>
  <c r="C27" i="73" s="1"/>
  <c r="E192" i="72"/>
  <c r="H192" i="72" s="1"/>
  <c r="C192" i="73" s="1"/>
  <c r="E21" i="72"/>
  <c r="H21" i="72" s="1"/>
  <c r="C21" i="73" s="1"/>
  <c r="E106" i="72"/>
  <c r="H106" i="72" s="1"/>
  <c r="C106" i="73" s="1"/>
  <c r="E80" i="72"/>
  <c r="H80" i="72" s="1"/>
  <c r="C80" i="73" s="1"/>
  <c r="E96" i="72"/>
  <c r="H96" i="72" s="1"/>
  <c r="C96" i="73" s="1"/>
  <c r="E56" i="72"/>
  <c r="H56" i="72" s="1"/>
  <c r="C56" i="73" s="1"/>
  <c r="E114" i="72"/>
  <c r="H114" i="72" s="1"/>
  <c r="C114" i="73" s="1"/>
  <c r="E83" i="72"/>
  <c r="H83" i="72" s="1"/>
  <c r="C83" i="73" s="1"/>
  <c r="E188" i="72"/>
  <c r="H188" i="72" s="1"/>
  <c r="C188" i="73" s="1"/>
  <c r="E146" i="72"/>
  <c r="H146" i="72" s="1"/>
  <c r="C146" i="73" s="1"/>
  <c r="E38" i="72"/>
  <c r="H38" i="72" s="1"/>
  <c r="C38" i="73" s="1"/>
  <c r="E82" i="72"/>
  <c r="H82" i="72" s="1"/>
  <c r="C82" i="73" s="1"/>
  <c r="E147" i="72"/>
  <c r="H147" i="72" s="1"/>
  <c r="C147" i="73" s="1"/>
  <c r="E283" i="72"/>
  <c r="H283" i="72" s="1"/>
  <c r="C283" i="73" s="1"/>
  <c r="E232" i="72"/>
  <c r="H232" i="72" s="1"/>
  <c r="C232" i="73" s="1"/>
  <c r="E97" i="72"/>
  <c r="H97" i="72" s="1"/>
  <c r="C97" i="73" s="1"/>
  <c r="E177" i="72"/>
  <c r="H177" i="72" s="1"/>
  <c r="C177" i="73" s="1"/>
  <c r="E133" i="69"/>
  <c r="H133" i="69" s="1"/>
  <c r="C133" i="72" s="1"/>
  <c r="E207" i="72"/>
  <c r="H207" i="72" s="1"/>
  <c r="C207" i="73" s="1"/>
  <c r="E139" i="72"/>
  <c r="H139" i="72" s="1"/>
  <c r="C139" i="73" s="1"/>
  <c r="E73" i="72"/>
  <c r="H73" i="72" s="1"/>
  <c r="C73" i="73" s="1"/>
  <c r="E69" i="72"/>
  <c r="H69" i="72" s="1"/>
  <c r="C69" i="73" s="1"/>
  <c r="E132" i="72"/>
  <c r="H132" i="72" s="1"/>
  <c r="C132" i="73" s="1"/>
  <c r="E60" i="72"/>
  <c r="H60" i="72" s="1"/>
  <c r="C60" i="73" s="1"/>
  <c r="E216" i="72"/>
  <c r="H216" i="72" s="1"/>
  <c r="C216" i="73" s="1"/>
  <c r="E230" i="72"/>
  <c r="H230" i="72" s="1"/>
  <c r="C230" i="73" s="1"/>
  <c r="E268" i="72"/>
  <c r="H268" i="72" s="1"/>
  <c r="C268" i="73" s="1"/>
  <c r="E101" i="72"/>
  <c r="H101" i="72" s="1"/>
  <c r="C101" i="73" s="1"/>
  <c r="E36" i="72"/>
  <c r="H36" i="72" s="1"/>
  <c r="C36" i="73" s="1"/>
  <c r="E107" i="72"/>
  <c r="H107" i="72" s="1"/>
  <c r="C107" i="73" s="1"/>
  <c r="E261" i="72"/>
  <c r="H261" i="72" s="1"/>
  <c r="C261" i="73" s="1"/>
  <c r="E191" i="72"/>
  <c r="H191" i="72" s="1"/>
  <c r="C191" i="73" s="1"/>
  <c r="E33" i="72"/>
  <c r="H33" i="72" s="1"/>
  <c r="C33" i="73" s="1"/>
  <c r="E221" i="72"/>
  <c r="H221" i="72" s="1"/>
  <c r="C221" i="73" s="1"/>
  <c r="E143" i="72"/>
  <c r="H143" i="72" s="1"/>
  <c r="C143" i="73" s="1"/>
  <c r="E258" i="72"/>
  <c r="H258" i="72" s="1"/>
  <c r="C258" i="73" s="1"/>
  <c r="E61" i="72"/>
  <c r="H61" i="72" s="1"/>
  <c r="C61" i="73" s="1"/>
  <c r="E276" i="72"/>
  <c r="H276" i="72" s="1"/>
  <c r="C276" i="73" s="1"/>
  <c r="E32" i="72"/>
  <c r="H32" i="72" s="1"/>
  <c r="C32" i="73" s="1"/>
  <c r="E138" i="72"/>
  <c r="H138" i="72" s="1"/>
  <c r="C138" i="73" s="1"/>
  <c r="E57" i="72"/>
  <c r="H57" i="72" s="1"/>
  <c r="C57" i="73" s="1"/>
  <c r="E71" i="72"/>
  <c r="H71" i="72" s="1"/>
  <c r="C71" i="73" s="1"/>
  <c r="E271" i="72"/>
  <c r="H271" i="72" s="1"/>
  <c r="C271" i="73" s="1"/>
  <c r="E51" i="72"/>
  <c r="H51" i="72" s="1"/>
  <c r="C51" i="73" s="1"/>
  <c r="E236" i="72"/>
  <c r="H236" i="72" s="1"/>
  <c r="C236" i="73" s="1"/>
  <c r="E277" i="72"/>
  <c r="H277" i="72" s="1"/>
  <c r="C277" i="73" s="1"/>
  <c r="E274" i="72"/>
  <c r="H274" i="72" s="1"/>
  <c r="C274" i="73" s="1"/>
  <c r="E85" i="72"/>
  <c r="H85" i="72" s="1"/>
  <c r="C85" i="73" s="1"/>
  <c r="E116" i="72"/>
  <c r="H116" i="72" s="1"/>
  <c r="C116" i="73" s="1"/>
  <c r="E44" i="72"/>
  <c r="H44" i="72" s="1"/>
  <c r="C44" i="73" s="1"/>
  <c r="E260" i="72"/>
  <c r="H260" i="72" s="1"/>
  <c r="C260" i="73" s="1"/>
  <c r="E257" i="72"/>
  <c r="H257" i="72" s="1"/>
  <c r="C257" i="73" s="1"/>
  <c r="E47" i="72"/>
  <c r="H47" i="72" s="1"/>
  <c r="C47" i="73" s="1"/>
  <c r="E228" i="72"/>
  <c r="H228" i="72" s="1"/>
  <c r="C228" i="73" s="1"/>
  <c r="E280" i="72"/>
  <c r="H280" i="72" s="1"/>
  <c r="C280" i="73" s="1"/>
  <c r="E29" i="72"/>
  <c r="H29" i="72" s="1"/>
  <c r="C29" i="73" s="1"/>
  <c r="E46" i="72"/>
  <c r="H46" i="72" s="1"/>
  <c r="C46" i="73" s="1"/>
  <c r="E137" i="69"/>
  <c r="H137" i="69" s="1"/>
  <c r="C137" i="72" s="1"/>
  <c r="E200" i="72"/>
  <c r="H200" i="72" s="1"/>
  <c r="C200" i="73" s="1"/>
  <c r="E109" i="72"/>
  <c r="H109" i="72" s="1"/>
  <c r="C109" i="73" s="1"/>
  <c r="E267" i="72"/>
  <c r="H267" i="72" s="1"/>
  <c r="C267" i="73" s="1"/>
  <c r="E79" i="72"/>
  <c r="H79" i="72" s="1"/>
  <c r="C79" i="73" s="1"/>
  <c r="E81" i="72"/>
  <c r="H81" i="72" s="1"/>
  <c r="C81" i="73" s="1"/>
  <c r="E226" i="72"/>
  <c r="H226" i="72" s="1"/>
  <c r="C226" i="73" s="1"/>
  <c r="E282" i="72"/>
  <c r="H282" i="72" s="1"/>
  <c r="C282" i="73" s="1"/>
  <c r="E52" i="72"/>
  <c r="H52" i="72" s="1"/>
  <c r="C52" i="73" s="1"/>
  <c r="E196" i="72"/>
  <c r="H196" i="72" s="1"/>
  <c r="C196" i="73" s="1"/>
  <c r="E284" i="72"/>
  <c r="H284" i="72" s="1"/>
  <c r="C284" i="73" s="1"/>
  <c r="E278" i="72"/>
  <c r="H278" i="72" s="1"/>
  <c r="C278" i="73" s="1"/>
  <c r="E152" i="72"/>
  <c r="H152" i="72" s="1"/>
  <c r="C152" i="73" s="1"/>
  <c r="E199" i="72"/>
  <c r="H199" i="72" s="1"/>
  <c r="C199" i="73" s="1"/>
  <c r="E197" i="72"/>
  <c r="H197" i="72" s="1"/>
  <c r="C197" i="73" s="1"/>
  <c r="E249" i="69"/>
  <c r="H249" i="69" s="1"/>
  <c r="C249" i="72" s="1"/>
  <c r="E19" i="72"/>
  <c r="H19" i="72" s="1"/>
  <c r="C19" i="73" s="1"/>
  <c r="E30" i="72"/>
  <c r="H30" i="72" s="1"/>
  <c r="C30" i="73" s="1"/>
  <c r="E244" i="72"/>
  <c r="H244" i="72" s="1"/>
  <c r="C244" i="73" s="1"/>
  <c r="E238" i="72"/>
  <c r="H238" i="72" s="1"/>
  <c r="C238" i="73" s="1"/>
  <c r="E141" i="72"/>
  <c r="H141" i="72" s="1"/>
  <c r="C141" i="73" s="1"/>
  <c r="E246" i="72"/>
  <c r="H246" i="72" s="1"/>
  <c r="C246" i="73" s="1"/>
  <c r="E53" i="72"/>
  <c r="H53" i="72" s="1"/>
  <c r="C53" i="73" s="1"/>
  <c r="E117" i="72"/>
  <c r="H117" i="72" s="1"/>
  <c r="C117" i="73" s="1"/>
  <c r="E201" i="72"/>
  <c r="H201" i="72" s="1"/>
  <c r="C201" i="73" s="1"/>
  <c r="E90" i="72"/>
  <c r="H90" i="72" s="1"/>
  <c r="C90" i="73" s="1"/>
  <c r="E205" i="72"/>
  <c r="H205" i="72" s="1"/>
  <c r="C205" i="73" s="1"/>
  <c r="E74" i="72"/>
  <c r="H74" i="72" s="1"/>
  <c r="C74" i="73" s="1"/>
  <c r="E25" i="72"/>
  <c r="H25" i="72" s="1"/>
  <c r="C25" i="73" s="1"/>
  <c r="E204" i="72"/>
  <c r="H204" i="72" s="1"/>
  <c r="C204" i="73" s="1"/>
  <c r="E217" i="72"/>
  <c r="H217" i="72" s="1"/>
  <c r="C217" i="73" s="1"/>
  <c r="E26" i="72"/>
  <c r="H26" i="72" s="1"/>
  <c r="C26" i="73" s="1"/>
  <c r="E222" i="72"/>
  <c r="H222" i="72" s="1"/>
  <c r="C222" i="73" s="1"/>
  <c r="E208" i="72"/>
  <c r="H208" i="72" s="1"/>
  <c r="C208" i="73" s="1"/>
  <c r="E48" i="72"/>
  <c r="H48" i="72" s="1"/>
  <c r="C48" i="73" s="1"/>
  <c r="E43" i="72"/>
  <c r="H43" i="72" s="1"/>
  <c r="C43" i="73" s="1"/>
  <c r="E63" i="72"/>
  <c r="H63" i="72" s="1"/>
  <c r="C63" i="73" s="1"/>
  <c r="E72" i="72"/>
  <c r="H72" i="72" s="1"/>
  <c r="C72" i="73" s="1"/>
  <c r="E184" i="69"/>
  <c r="H184" i="69" s="1"/>
  <c r="C184" i="72" s="1"/>
  <c r="E270" i="72"/>
  <c r="H270" i="72" s="1"/>
  <c r="C270" i="73" s="1"/>
  <c r="H253" i="69"/>
  <c r="K212" i="64"/>
  <c r="K209" i="64"/>
  <c r="J204" i="64"/>
  <c r="M204" i="64" s="1"/>
  <c r="J203" i="64"/>
  <c r="M203" i="64" s="1"/>
  <c r="J202" i="64"/>
  <c r="M202" i="64" s="1"/>
  <c r="J201" i="64"/>
  <c r="M201" i="64" s="1"/>
  <c r="J200" i="64"/>
  <c r="M200" i="64" s="1"/>
  <c r="J199" i="64"/>
  <c r="M199" i="64" s="1"/>
  <c r="J198" i="64"/>
  <c r="M198" i="64" s="1"/>
  <c r="J197" i="64"/>
  <c r="M197" i="64" s="1"/>
  <c r="J196" i="64"/>
  <c r="M196" i="64" s="1"/>
  <c r="J195" i="64"/>
  <c r="M195" i="64" s="1"/>
  <c r="J194" i="64"/>
  <c r="M194" i="64" s="1"/>
  <c r="J193" i="64"/>
  <c r="M193" i="64" s="1"/>
  <c r="J192" i="64"/>
  <c r="M192" i="64" s="1"/>
  <c r="J191" i="64"/>
  <c r="M191" i="64" s="1"/>
  <c r="J190" i="64"/>
  <c r="M190" i="64" s="1"/>
  <c r="J189" i="64"/>
  <c r="M189" i="64" s="1"/>
  <c r="J188" i="64"/>
  <c r="M188" i="64" s="1"/>
  <c r="J187" i="64"/>
  <c r="M187" i="64" s="1"/>
  <c r="J186" i="64"/>
  <c r="M186" i="64" s="1"/>
  <c r="J185" i="64"/>
  <c r="M185" i="64" s="1"/>
  <c r="J184" i="64"/>
  <c r="M184" i="64" s="1"/>
  <c r="J183" i="64"/>
  <c r="M183" i="64" s="1"/>
  <c r="J182" i="64"/>
  <c r="M182" i="64" s="1"/>
  <c r="J181" i="64"/>
  <c r="M181" i="64" s="1"/>
  <c r="J180" i="64"/>
  <c r="M180" i="64" s="1"/>
  <c r="J179" i="64"/>
  <c r="M179" i="64" s="1"/>
  <c r="J178" i="64"/>
  <c r="M178" i="64" s="1"/>
  <c r="J177" i="64"/>
  <c r="M177" i="64" s="1"/>
  <c r="J176" i="64"/>
  <c r="M176" i="64" s="1"/>
  <c r="J175" i="64"/>
  <c r="M175" i="64" s="1"/>
  <c r="J174" i="64"/>
  <c r="M174" i="64" s="1"/>
  <c r="J173" i="64"/>
  <c r="M173" i="64" s="1"/>
  <c r="J172" i="64"/>
  <c r="M172" i="64" s="1"/>
  <c r="J171" i="64"/>
  <c r="M171" i="64" s="1"/>
  <c r="J170" i="64"/>
  <c r="M170" i="64" s="1"/>
  <c r="J169" i="64"/>
  <c r="M169" i="64" s="1"/>
  <c r="J168" i="64"/>
  <c r="M168" i="64" s="1"/>
  <c r="J167" i="64"/>
  <c r="M167" i="64" s="1"/>
  <c r="J166" i="64"/>
  <c r="M166" i="64" s="1"/>
  <c r="J165" i="64"/>
  <c r="M165" i="64" s="1"/>
  <c r="J164" i="64"/>
  <c r="M164" i="64" s="1"/>
  <c r="J163" i="64"/>
  <c r="M163" i="64" s="1"/>
  <c r="J162" i="64"/>
  <c r="M162" i="64" s="1"/>
  <c r="J161" i="64"/>
  <c r="M161" i="64" s="1"/>
  <c r="J160" i="64"/>
  <c r="M160" i="64" s="1"/>
  <c r="J159" i="64"/>
  <c r="M159" i="64" s="1"/>
  <c r="J158" i="64"/>
  <c r="M158" i="64" s="1"/>
  <c r="J157" i="64"/>
  <c r="M157" i="64" s="1"/>
  <c r="J156" i="64"/>
  <c r="M156" i="64" s="1"/>
  <c r="J155" i="64"/>
  <c r="M155" i="64" s="1"/>
  <c r="J154" i="64"/>
  <c r="M154" i="64" s="1"/>
  <c r="J153" i="64"/>
  <c r="M153" i="64" s="1"/>
  <c r="J152" i="64"/>
  <c r="M152" i="64" s="1"/>
  <c r="J151" i="64"/>
  <c r="M151" i="64" s="1"/>
  <c r="J150" i="64"/>
  <c r="M150" i="64" s="1"/>
  <c r="J149" i="64"/>
  <c r="M149" i="64" s="1"/>
  <c r="J148" i="64"/>
  <c r="M148" i="64" s="1"/>
  <c r="J147" i="64"/>
  <c r="M147" i="64" s="1"/>
  <c r="J146" i="64"/>
  <c r="M146" i="64" s="1"/>
  <c r="J145" i="64"/>
  <c r="M145" i="64" s="1"/>
  <c r="J144" i="64"/>
  <c r="M144" i="64" s="1"/>
  <c r="J143" i="64"/>
  <c r="M143" i="64" s="1"/>
  <c r="J142" i="64"/>
  <c r="M142" i="64" s="1"/>
  <c r="J141" i="64"/>
  <c r="M141" i="64" s="1"/>
  <c r="J140" i="64"/>
  <c r="M140" i="64" s="1"/>
  <c r="J139" i="64"/>
  <c r="M139" i="64" s="1"/>
  <c r="J138" i="64"/>
  <c r="M138" i="64" s="1"/>
  <c r="J137" i="64"/>
  <c r="M137" i="64" s="1"/>
  <c r="J136" i="64"/>
  <c r="M136" i="64" s="1"/>
  <c r="J135" i="64"/>
  <c r="M135" i="64" s="1"/>
  <c r="J134" i="64"/>
  <c r="M134" i="64" s="1"/>
  <c r="J133" i="64"/>
  <c r="M133" i="64" s="1"/>
  <c r="J132" i="64"/>
  <c r="M132" i="64" s="1"/>
  <c r="J131" i="64"/>
  <c r="M131" i="64" s="1"/>
  <c r="J130" i="64"/>
  <c r="M130" i="64" s="1"/>
  <c r="J129" i="64"/>
  <c r="M129" i="64" s="1"/>
  <c r="J128" i="64"/>
  <c r="M128" i="64" s="1"/>
  <c r="J127" i="64"/>
  <c r="M127" i="64" s="1"/>
  <c r="J126" i="64"/>
  <c r="M126" i="64" s="1"/>
  <c r="J125" i="64"/>
  <c r="M125" i="64" s="1"/>
  <c r="J124" i="64"/>
  <c r="M124" i="64" s="1"/>
  <c r="J123" i="64"/>
  <c r="M123" i="64" s="1"/>
  <c r="J122" i="64"/>
  <c r="M122" i="64" s="1"/>
  <c r="J121" i="64"/>
  <c r="M121" i="64" s="1"/>
  <c r="J120" i="64"/>
  <c r="M120" i="64" s="1"/>
  <c r="J119" i="64"/>
  <c r="M119" i="64" s="1"/>
  <c r="J118" i="64"/>
  <c r="M118" i="64" s="1"/>
  <c r="J117" i="64"/>
  <c r="M117" i="64" s="1"/>
  <c r="J116" i="64"/>
  <c r="M116" i="64" s="1"/>
  <c r="J115" i="64"/>
  <c r="M115" i="64" s="1"/>
  <c r="J114" i="64"/>
  <c r="M114" i="64" s="1"/>
  <c r="J113" i="64"/>
  <c r="M113" i="64" s="1"/>
  <c r="J112" i="64"/>
  <c r="M112" i="64" s="1"/>
  <c r="J111" i="64"/>
  <c r="M111" i="64" s="1"/>
  <c r="J110" i="64"/>
  <c r="M110" i="64" s="1"/>
  <c r="J109" i="64"/>
  <c r="M109" i="64" s="1"/>
  <c r="J108" i="64"/>
  <c r="M108" i="64" s="1"/>
  <c r="J107" i="64"/>
  <c r="M107" i="64" s="1"/>
  <c r="J106" i="64"/>
  <c r="M106" i="64" s="1"/>
  <c r="J105" i="64"/>
  <c r="M105" i="64" s="1"/>
  <c r="X104" i="64"/>
  <c r="S104" i="64"/>
  <c r="U104" i="64" s="1"/>
  <c r="J104" i="64"/>
  <c r="M104" i="64" s="1"/>
  <c r="X103" i="64"/>
  <c r="S103" i="64"/>
  <c r="U103" i="64" s="1"/>
  <c r="J103" i="64"/>
  <c r="M103" i="64" s="1"/>
  <c r="X102" i="64"/>
  <c r="S102" i="64"/>
  <c r="U102" i="64" s="1"/>
  <c r="J102" i="64"/>
  <c r="M102" i="64" s="1"/>
  <c r="X101" i="64"/>
  <c r="S101" i="64"/>
  <c r="U101" i="64" s="1"/>
  <c r="J101" i="64"/>
  <c r="M101" i="64" s="1"/>
  <c r="X100" i="64"/>
  <c r="S100" i="64"/>
  <c r="U100" i="64" s="1"/>
  <c r="J100" i="64"/>
  <c r="M100" i="64" s="1"/>
  <c r="X99" i="64"/>
  <c r="S99" i="64"/>
  <c r="U99" i="64" s="1"/>
  <c r="J99" i="64"/>
  <c r="M99" i="64" s="1"/>
  <c r="X98" i="64"/>
  <c r="S98" i="64"/>
  <c r="U98" i="64" s="1"/>
  <c r="J98" i="64"/>
  <c r="M98" i="64" s="1"/>
  <c r="X97" i="64"/>
  <c r="S97" i="64"/>
  <c r="U97" i="64" s="1"/>
  <c r="J97" i="64"/>
  <c r="M97" i="64" s="1"/>
  <c r="X96" i="64"/>
  <c r="S96" i="64"/>
  <c r="U96" i="64" s="1"/>
  <c r="J96" i="64"/>
  <c r="M96" i="64" s="1"/>
  <c r="X95" i="64"/>
  <c r="S95" i="64"/>
  <c r="U95" i="64" s="1"/>
  <c r="J95" i="64"/>
  <c r="M95" i="64" s="1"/>
  <c r="X94" i="64"/>
  <c r="S94" i="64"/>
  <c r="U94" i="64" s="1"/>
  <c r="J94" i="64"/>
  <c r="M94" i="64" s="1"/>
  <c r="X93" i="64"/>
  <c r="S93" i="64"/>
  <c r="U93" i="64" s="1"/>
  <c r="J93" i="64"/>
  <c r="M93" i="64" s="1"/>
  <c r="X92" i="64"/>
  <c r="S92" i="64"/>
  <c r="U92" i="64" s="1"/>
  <c r="J92" i="64"/>
  <c r="M92" i="64" s="1"/>
  <c r="X91" i="64"/>
  <c r="S91" i="64"/>
  <c r="U91" i="64" s="1"/>
  <c r="J91" i="64"/>
  <c r="M91" i="64" s="1"/>
  <c r="X90" i="64"/>
  <c r="S90" i="64"/>
  <c r="U90" i="64" s="1"/>
  <c r="J90" i="64"/>
  <c r="M90" i="64" s="1"/>
  <c r="X89" i="64"/>
  <c r="S89" i="64"/>
  <c r="U89" i="64" s="1"/>
  <c r="J89" i="64"/>
  <c r="M89" i="64" s="1"/>
  <c r="X88" i="64"/>
  <c r="S88" i="64"/>
  <c r="U88" i="64" s="1"/>
  <c r="J88" i="64"/>
  <c r="M88" i="64" s="1"/>
  <c r="X87" i="64"/>
  <c r="S87" i="64"/>
  <c r="U87" i="64" s="1"/>
  <c r="J87" i="64"/>
  <c r="M87" i="64" s="1"/>
  <c r="X86" i="64"/>
  <c r="S86" i="64"/>
  <c r="U86" i="64" s="1"/>
  <c r="J86" i="64"/>
  <c r="M86" i="64" s="1"/>
  <c r="X85" i="64"/>
  <c r="S85" i="64"/>
  <c r="U85" i="64" s="1"/>
  <c r="J85" i="64"/>
  <c r="M85" i="64" s="1"/>
  <c r="X84" i="64"/>
  <c r="S84" i="64"/>
  <c r="U84" i="64" s="1"/>
  <c r="J84" i="64"/>
  <c r="M84" i="64" s="1"/>
  <c r="X83" i="64"/>
  <c r="S83" i="64"/>
  <c r="U83" i="64" s="1"/>
  <c r="J83" i="64"/>
  <c r="M83" i="64" s="1"/>
  <c r="X82" i="64"/>
  <c r="S82" i="64"/>
  <c r="U82" i="64" s="1"/>
  <c r="J82" i="64"/>
  <c r="M82" i="64" s="1"/>
  <c r="X81" i="64"/>
  <c r="S81" i="64"/>
  <c r="U81" i="64" s="1"/>
  <c r="J81" i="64"/>
  <c r="M81" i="64" s="1"/>
  <c r="X80" i="64"/>
  <c r="S80" i="64"/>
  <c r="U80" i="64" s="1"/>
  <c r="J80" i="64"/>
  <c r="M80" i="64" s="1"/>
  <c r="X79" i="64"/>
  <c r="S79" i="64"/>
  <c r="U79" i="64" s="1"/>
  <c r="J79" i="64"/>
  <c r="M79" i="64" s="1"/>
  <c r="X78" i="64"/>
  <c r="S78" i="64"/>
  <c r="U78" i="64" s="1"/>
  <c r="J78" i="64"/>
  <c r="M78" i="64" s="1"/>
  <c r="X77" i="64"/>
  <c r="S77" i="64"/>
  <c r="U77" i="64" s="1"/>
  <c r="J77" i="64"/>
  <c r="M77" i="64" s="1"/>
  <c r="X76" i="64"/>
  <c r="S76" i="64"/>
  <c r="U76" i="64" s="1"/>
  <c r="J76" i="64"/>
  <c r="M76" i="64" s="1"/>
  <c r="X75" i="64"/>
  <c r="S75" i="64"/>
  <c r="U75" i="64" s="1"/>
  <c r="J75" i="64"/>
  <c r="M75" i="64" s="1"/>
  <c r="X74" i="64"/>
  <c r="S74" i="64"/>
  <c r="U74" i="64" s="1"/>
  <c r="J74" i="64"/>
  <c r="M74" i="64" s="1"/>
  <c r="X73" i="64"/>
  <c r="S73" i="64"/>
  <c r="U73" i="64" s="1"/>
  <c r="J73" i="64"/>
  <c r="M73" i="64" s="1"/>
  <c r="X72" i="64"/>
  <c r="S72" i="64"/>
  <c r="U72" i="64" s="1"/>
  <c r="J72" i="64"/>
  <c r="M72" i="64" s="1"/>
  <c r="X71" i="64"/>
  <c r="S71" i="64"/>
  <c r="U71" i="64" s="1"/>
  <c r="J71" i="64"/>
  <c r="M71" i="64" s="1"/>
  <c r="X70" i="64"/>
  <c r="S70" i="64"/>
  <c r="U70" i="64" s="1"/>
  <c r="J70" i="64"/>
  <c r="M70" i="64" s="1"/>
  <c r="X69" i="64"/>
  <c r="S69" i="64"/>
  <c r="U69" i="64" s="1"/>
  <c r="J69" i="64"/>
  <c r="M69" i="64" s="1"/>
  <c r="X68" i="64"/>
  <c r="S68" i="64"/>
  <c r="U68" i="64" s="1"/>
  <c r="J68" i="64"/>
  <c r="M68" i="64" s="1"/>
  <c r="X67" i="64"/>
  <c r="S67" i="64"/>
  <c r="U67" i="64" s="1"/>
  <c r="J67" i="64"/>
  <c r="M67" i="64" s="1"/>
  <c r="X66" i="64"/>
  <c r="S66" i="64"/>
  <c r="U66" i="64" s="1"/>
  <c r="J66" i="64"/>
  <c r="M66" i="64" s="1"/>
  <c r="X65" i="64"/>
  <c r="S65" i="64"/>
  <c r="U65" i="64" s="1"/>
  <c r="J65" i="64"/>
  <c r="M65" i="64" s="1"/>
  <c r="X64" i="64"/>
  <c r="S64" i="64"/>
  <c r="U64" i="64" s="1"/>
  <c r="J64" i="64"/>
  <c r="M64" i="64" s="1"/>
  <c r="X63" i="64"/>
  <c r="S63" i="64"/>
  <c r="U63" i="64" s="1"/>
  <c r="J63" i="64"/>
  <c r="M63" i="64" s="1"/>
  <c r="X62" i="64"/>
  <c r="S62" i="64"/>
  <c r="U62" i="64" s="1"/>
  <c r="J62" i="64"/>
  <c r="M62" i="64" s="1"/>
  <c r="X61" i="64"/>
  <c r="S61" i="64"/>
  <c r="U61" i="64" s="1"/>
  <c r="J61" i="64"/>
  <c r="M61" i="64" s="1"/>
  <c r="X60" i="64"/>
  <c r="S60" i="64"/>
  <c r="U60" i="64" s="1"/>
  <c r="J60" i="64"/>
  <c r="M60" i="64" s="1"/>
  <c r="X59" i="64"/>
  <c r="S59" i="64"/>
  <c r="U59" i="64" s="1"/>
  <c r="J59" i="64"/>
  <c r="M59" i="64" s="1"/>
  <c r="X58" i="64"/>
  <c r="S58" i="64"/>
  <c r="U58" i="64" s="1"/>
  <c r="J58" i="64"/>
  <c r="M58" i="64" s="1"/>
  <c r="X57" i="64"/>
  <c r="S57" i="64"/>
  <c r="U57" i="64" s="1"/>
  <c r="J57" i="64"/>
  <c r="M57" i="64" s="1"/>
  <c r="X56" i="64"/>
  <c r="S56" i="64"/>
  <c r="U56" i="64" s="1"/>
  <c r="J56" i="64"/>
  <c r="M56" i="64" s="1"/>
  <c r="X55" i="64"/>
  <c r="S55" i="64"/>
  <c r="U55" i="64" s="1"/>
  <c r="J55" i="64"/>
  <c r="M55" i="64" s="1"/>
  <c r="X54" i="64"/>
  <c r="S54" i="64"/>
  <c r="U54" i="64" s="1"/>
  <c r="J54" i="64"/>
  <c r="M54" i="64" s="1"/>
  <c r="X53" i="64"/>
  <c r="S53" i="64"/>
  <c r="U53" i="64" s="1"/>
  <c r="J53" i="64"/>
  <c r="M53" i="64" s="1"/>
  <c r="X52" i="64"/>
  <c r="S52" i="64"/>
  <c r="U52" i="64" s="1"/>
  <c r="J52" i="64"/>
  <c r="M52" i="64" s="1"/>
  <c r="X51" i="64"/>
  <c r="S51" i="64"/>
  <c r="U51" i="64" s="1"/>
  <c r="J51" i="64"/>
  <c r="M51" i="64" s="1"/>
  <c r="X50" i="64"/>
  <c r="S50" i="64"/>
  <c r="U50" i="64" s="1"/>
  <c r="J50" i="64"/>
  <c r="M50" i="64" s="1"/>
  <c r="X49" i="64"/>
  <c r="S49" i="64"/>
  <c r="U49" i="64" s="1"/>
  <c r="J49" i="64"/>
  <c r="M49" i="64" s="1"/>
  <c r="X48" i="64"/>
  <c r="S48" i="64"/>
  <c r="U48" i="64" s="1"/>
  <c r="J48" i="64"/>
  <c r="M48" i="64" s="1"/>
  <c r="X47" i="64"/>
  <c r="S47" i="64"/>
  <c r="U47" i="64" s="1"/>
  <c r="J47" i="64"/>
  <c r="M47" i="64" s="1"/>
  <c r="X46" i="64"/>
  <c r="S46" i="64"/>
  <c r="U46" i="64" s="1"/>
  <c r="J46" i="64"/>
  <c r="M46" i="64" s="1"/>
  <c r="X45" i="64"/>
  <c r="S45" i="64"/>
  <c r="U45" i="64" s="1"/>
  <c r="J45" i="64"/>
  <c r="M45" i="64" s="1"/>
  <c r="X44" i="64"/>
  <c r="S44" i="64"/>
  <c r="U44" i="64" s="1"/>
  <c r="J44" i="64"/>
  <c r="M44" i="64" s="1"/>
  <c r="X43" i="64"/>
  <c r="S43" i="64"/>
  <c r="U43" i="64" s="1"/>
  <c r="J43" i="64"/>
  <c r="M43" i="64" s="1"/>
  <c r="X42" i="64"/>
  <c r="S42" i="64"/>
  <c r="U42" i="64" s="1"/>
  <c r="J42" i="64"/>
  <c r="M42" i="64" s="1"/>
  <c r="X41" i="64"/>
  <c r="S41" i="64"/>
  <c r="U41" i="64" s="1"/>
  <c r="J41" i="64"/>
  <c r="M41" i="64" s="1"/>
  <c r="X40" i="64"/>
  <c r="S40" i="64"/>
  <c r="U40" i="64" s="1"/>
  <c r="J40" i="64"/>
  <c r="M40" i="64" s="1"/>
  <c r="X39" i="64"/>
  <c r="S39" i="64"/>
  <c r="U39" i="64" s="1"/>
  <c r="J39" i="64"/>
  <c r="M39" i="64" s="1"/>
  <c r="X38" i="64"/>
  <c r="S38" i="64"/>
  <c r="U38" i="64" s="1"/>
  <c r="J38" i="64"/>
  <c r="M38" i="64" s="1"/>
  <c r="X37" i="64"/>
  <c r="S37" i="64"/>
  <c r="U37" i="64" s="1"/>
  <c r="J37" i="64"/>
  <c r="M37" i="64" s="1"/>
  <c r="X36" i="64"/>
  <c r="S36" i="64"/>
  <c r="U36" i="64" s="1"/>
  <c r="J36" i="64"/>
  <c r="M36" i="64" s="1"/>
  <c r="X35" i="64"/>
  <c r="S35" i="64"/>
  <c r="U35" i="64" s="1"/>
  <c r="J35" i="64"/>
  <c r="M35" i="64" s="1"/>
  <c r="X34" i="64"/>
  <c r="S34" i="64"/>
  <c r="U34" i="64" s="1"/>
  <c r="J34" i="64"/>
  <c r="M34" i="64" s="1"/>
  <c r="X33" i="64"/>
  <c r="S33" i="64"/>
  <c r="U33" i="64" s="1"/>
  <c r="J33" i="64"/>
  <c r="M33" i="64" s="1"/>
  <c r="X32" i="64"/>
  <c r="S32" i="64"/>
  <c r="U32" i="64" s="1"/>
  <c r="J32" i="64"/>
  <c r="M32" i="64" s="1"/>
  <c r="X31" i="64"/>
  <c r="S31" i="64"/>
  <c r="U31" i="64" s="1"/>
  <c r="J31" i="64"/>
  <c r="M31" i="64" s="1"/>
  <c r="X30" i="64"/>
  <c r="S30" i="64"/>
  <c r="U30" i="64" s="1"/>
  <c r="J30" i="64"/>
  <c r="M30" i="64" s="1"/>
  <c r="X29" i="64"/>
  <c r="S29" i="64"/>
  <c r="U29" i="64" s="1"/>
  <c r="J29" i="64"/>
  <c r="M29" i="64" s="1"/>
  <c r="X28" i="64"/>
  <c r="S28" i="64"/>
  <c r="U28" i="64" s="1"/>
  <c r="J28" i="64"/>
  <c r="M28" i="64" s="1"/>
  <c r="X27" i="64"/>
  <c r="S27" i="64"/>
  <c r="U27" i="64" s="1"/>
  <c r="J27" i="64"/>
  <c r="M27" i="64" s="1"/>
  <c r="X26" i="64"/>
  <c r="S26" i="64"/>
  <c r="U26" i="64" s="1"/>
  <c r="J26" i="64"/>
  <c r="M26" i="64" s="1"/>
  <c r="X25" i="64"/>
  <c r="S25" i="64"/>
  <c r="U25" i="64" s="1"/>
  <c r="J25" i="64"/>
  <c r="M25" i="64" s="1"/>
  <c r="X24" i="64"/>
  <c r="S24" i="64"/>
  <c r="U24" i="64" s="1"/>
  <c r="J24" i="64"/>
  <c r="M24" i="64" s="1"/>
  <c r="X23" i="64"/>
  <c r="S23" i="64"/>
  <c r="U23" i="64" s="1"/>
  <c r="J23" i="64"/>
  <c r="M23" i="64" s="1"/>
  <c r="X22" i="64"/>
  <c r="S22" i="64"/>
  <c r="U22" i="64" s="1"/>
  <c r="J22" i="64"/>
  <c r="M22" i="64" s="1"/>
  <c r="X21" i="64"/>
  <c r="S21" i="64"/>
  <c r="U21" i="64" s="1"/>
  <c r="J21" i="64"/>
  <c r="M21" i="64" s="1"/>
  <c r="X20" i="64"/>
  <c r="S20" i="64"/>
  <c r="U20" i="64" s="1"/>
  <c r="J20" i="64"/>
  <c r="M20" i="64" s="1"/>
  <c r="X19" i="64"/>
  <c r="S19" i="64"/>
  <c r="U19" i="64" s="1"/>
  <c r="J19" i="64"/>
  <c r="M19" i="64" s="1"/>
  <c r="X18" i="64"/>
  <c r="S18" i="64"/>
  <c r="U18" i="64" s="1"/>
  <c r="J18" i="64"/>
  <c r="M18" i="64" s="1"/>
  <c r="X17" i="64"/>
  <c r="S17" i="64"/>
  <c r="U17" i="64" s="1"/>
  <c r="J17" i="64"/>
  <c r="M17" i="64" s="1"/>
  <c r="X16" i="64"/>
  <c r="S16" i="64"/>
  <c r="U16" i="64" s="1"/>
  <c r="J16" i="64"/>
  <c r="M16" i="64" s="1"/>
  <c r="X15" i="64"/>
  <c r="S15" i="64"/>
  <c r="U15" i="64" s="1"/>
  <c r="J15" i="64"/>
  <c r="M15" i="64" s="1"/>
  <c r="X14" i="64"/>
  <c r="S14" i="64"/>
  <c r="U14" i="64" s="1"/>
  <c r="J14" i="64"/>
  <c r="M14" i="64" s="1"/>
  <c r="X13" i="64"/>
  <c r="S13" i="64"/>
  <c r="U13" i="64" s="1"/>
  <c r="J13" i="64"/>
  <c r="M13" i="64" s="1"/>
  <c r="X12" i="64"/>
  <c r="S12" i="64"/>
  <c r="U12" i="64" s="1"/>
  <c r="J12" i="64"/>
  <c r="M12" i="64" s="1"/>
  <c r="X11" i="64"/>
  <c r="S11" i="64"/>
  <c r="U11" i="64" s="1"/>
  <c r="J11" i="64"/>
  <c r="M11" i="64" s="1"/>
  <c r="X10" i="64"/>
  <c r="S10" i="64"/>
  <c r="U10" i="64" s="1"/>
  <c r="J10" i="64"/>
  <c r="M10" i="64" s="1"/>
  <c r="X9" i="64"/>
  <c r="S9" i="64"/>
  <c r="U9" i="64" s="1"/>
  <c r="J9" i="64"/>
  <c r="M9" i="64" s="1"/>
  <c r="X8" i="64"/>
  <c r="S8" i="64"/>
  <c r="U8" i="64" s="1"/>
  <c r="J8" i="64"/>
  <c r="M8" i="64" s="1"/>
  <c r="X7" i="64"/>
  <c r="S7" i="64"/>
  <c r="U7" i="64" s="1"/>
  <c r="J7" i="64"/>
  <c r="M7" i="64" s="1"/>
  <c r="X6" i="64"/>
  <c r="S6" i="64"/>
  <c r="U6" i="64" s="1"/>
  <c r="J6" i="64"/>
  <c r="M6" i="64" s="1"/>
  <c r="X5" i="64"/>
  <c r="S5" i="64"/>
  <c r="U5" i="64" s="1"/>
  <c r="J5" i="64"/>
  <c r="M5" i="64" s="1"/>
  <c r="C253" i="72" l="1"/>
  <c r="E253" i="72" s="1"/>
  <c r="H253" i="72" s="1"/>
  <c r="C5" i="70"/>
  <c r="E5" i="70" s="1"/>
  <c r="H5" i="70" s="1"/>
  <c r="E222" i="73"/>
  <c r="H222" i="73" s="1"/>
  <c r="C222" i="74" s="1"/>
  <c r="E205" i="73"/>
  <c r="H205" i="73" s="1"/>
  <c r="C205" i="74" s="1"/>
  <c r="E199" i="73"/>
  <c r="H199" i="73" s="1"/>
  <c r="C199" i="74" s="1"/>
  <c r="E137" i="72"/>
  <c r="H137" i="72" s="1"/>
  <c r="C137" i="73" s="1"/>
  <c r="E257" i="73"/>
  <c r="H257" i="73" s="1"/>
  <c r="C257" i="74" s="1"/>
  <c r="E138" i="73"/>
  <c r="H138" i="73" s="1"/>
  <c r="C138" i="74" s="1"/>
  <c r="E15" i="71"/>
  <c r="H15" i="71" s="1"/>
  <c r="C15" i="68" s="1"/>
  <c r="E132" i="73"/>
  <c r="H132" i="73" s="1"/>
  <c r="C132" i="74" s="1"/>
  <c r="E146" i="73"/>
  <c r="H146" i="73" s="1"/>
  <c r="C146" i="74" s="1"/>
  <c r="E262" i="73"/>
  <c r="H262" i="73" s="1"/>
  <c r="C262" i="74" s="1"/>
  <c r="E130" i="73"/>
  <c r="H130" i="73" s="1"/>
  <c r="C130" i="74" s="1"/>
  <c r="E35" i="73"/>
  <c r="H35" i="73" s="1"/>
  <c r="C35" i="74" s="1"/>
  <c r="E279" i="73"/>
  <c r="H279" i="73" s="1"/>
  <c r="C279" i="74" s="1"/>
  <c r="E87" i="73"/>
  <c r="H87" i="73" s="1"/>
  <c r="C87" i="74" s="1"/>
  <c r="E34" i="73"/>
  <c r="H34" i="73" s="1"/>
  <c r="C34" i="74" s="1"/>
  <c r="E59" i="73"/>
  <c r="H59" i="73" s="1"/>
  <c r="C59" i="74" s="1"/>
  <c r="E77" i="73"/>
  <c r="H77" i="73" s="1"/>
  <c r="C77" i="74" s="1"/>
  <c r="E78" i="73"/>
  <c r="H78" i="73" s="1"/>
  <c r="C78" i="74" s="1"/>
  <c r="E264" i="73"/>
  <c r="H264" i="73" s="1"/>
  <c r="C264" i="74" s="1"/>
  <c r="E218" i="73"/>
  <c r="H218" i="73" s="1"/>
  <c r="C218" i="74" s="1"/>
  <c r="E184" i="72"/>
  <c r="H184" i="72" s="1"/>
  <c r="C184" i="73" s="1"/>
  <c r="E90" i="73"/>
  <c r="H90" i="73" s="1"/>
  <c r="C90" i="74" s="1"/>
  <c r="E152" i="73"/>
  <c r="H152" i="73" s="1"/>
  <c r="C152" i="74" s="1"/>
  <c r="E226" i="73"/>
  <c r="H226" i="73" s="1"/>
  <c r="C226" i="74" s="1"/>
  <c r="E260" i="73"/>
  <c r="H260" i="73" s="1"/>
  <c r="C260" i="74" s="1"/>
  <c r="E32" i="73"/>
  <c r="H32" i="73" s="1"/>
  <c r="C32" i="74" s="1"/>
  <c r="E33" i="73"/>
  <c r="H33" i="73" s="1"/>
  <c r="C33" i="74" s="1"/>
  <c r="E69" i="73"/>
  <c r="H69" i="73" s="1"/>
  <c r="C69" i="74" s="1"/>
  <c r="E188" i="73"/>
  <c r="H188" i="73" s="1"/>
  <c r="C188" i="74" s="1"/>
  <c r="E80" i="73"/>
  <c r="H80" i="73" s="1"/>
  <c r="C80" i="74" s="1"/>
  <c r="E269" i="73"/>
  <c r="H269" i="73" s="1"/>
  <c r="C269" i="74" s="1"/>
  <c r="E224" i="73"/>
  <c r="H224" i="73" s="1"/>
  <c r="C224" i="74" s="1"/>
  <c r="E273" i="73"/>
  <c r="H273" i="73" s="1"/>
  <c r="C273" i="74" s="1"/>
  <c r="E100" i="72"/>
  <c r="H100" i="72" s="1"/>
  <c r="C100" i="73" s="1"/>
  <c r="E183" i="73"/>
  <c r="H183" i="73" s="1"/>
  <c r="C183" i="74" s="1"/>
  <c r="E99" i="73"/>
  <c r="H99" i="73" s="1"/>
  <c r="C99" i="74" s="1"/>
  <c r="E13" i="71"/>
  <c r="H13" i="71" s="1"/>
  <c r="C13" i="68" s="1"/>
  <c r="E242" i="73"/>
  <c r="H242" i="73" s="1"/>
  <c r="C242" i="74" s="1"/>
  <c r="E251" i="73"/>
  <c r="H251" i="73" s="1"/>
  <c r="C251" i="74" s="1"/>
  <c r="E131" i="73"/>
  <c r="H131" i="73" s="1"/>
  <c r="C131" i="74" s="1"/>
  <c r="E72" i="73"/>
  <c r="H72" i="73" s="1"/>
  <c r="C72" i="74" s="1"/>
  <c r="E201" i="73"/>
  <c r="H201" i="73" s="1"/>
  <c r="C201" i="74" s="1"/>
  <c r="E244" i="73"/>
  <c r="H244" i="73" s="1"/>
  <c r="C244" i="74" s="1"/>
  <c r="E81" i="73"/>
  <c r="H81" i="73" s="1"/>
  <c r="C81" i="74" s="1"/>
  <c r="E44" i="73"/>
  <c r="H44" i="73" s="1"/>
  <c r="C44" i="74" s="1"/>
  <c r="E236" i="73"/>
  <c r="H236" i="73" s="1"/>
  <c r="C236" i="74" s="1"/>
  <c r="E191" i="73"/>
  <c r="H191" i="73" s="1"/>
  <c r="C191" i="74" s="1"/>
  <c r="E73" i="73"/>
  <c r="H73" i="73" s="1"/>
  <c r="C73" i="74" s="1"/>
  <c r="E232" i="73"/>
  <c r="H232" i="73" s="1"/>
  <c r="C232" i="74" s="1"/>
  <c r="E106" i="73"/>
  <c r="H106" i="73" s="1"/>
  <c r="C106" i="74" s="1"/>
  <c r="E45" i="73"/>
  <c r="H45" i="73" s="1"/>
  <c r="C45" i="74" s="1"/>
  <c r="E24" i="73"/>
  <c r="H24" i="73" s="1"/>
  <c r="C24" i="74" s="1"/>
  <c r="E272" i="73"/>
  <c r="H272" i="73" s="1"/>
  <c r="C272" i="74" s="1"/>
  <c r="E220" i="73"/>
  <c r="H220" i="73" s="1"/>
  <c r="C220" i="74" s="1"/>
  <c r="E140" i="73"/>
  <c r="H140" i="73" s="1"/>
  <c r="C140" i="74" s="1"/>
  <c r="E211" i="73"/>
  <c r="H211" i="73" s="1"/>
  <c r="C211" i="74" s="1"/>
  <c r="E214" i="73"/>
  <c r="H214" i="73" s="1"/>
  <c r="C214" i="74" s="1"/>
  <c r="E142" i="73"/>
  <c r="H142" i="73" s="1"/>
  <c r="C142" i="74" s="1"/>
  <c r="E70" i="73"/>
  <c r="H70" i="73" s="1"/>
  <c r="C70" i="74" s="1"/>
  <c r="E118" i="73"/>
  <c r="H118" i="73" s="1"/>
  <c r="C118" i="74" s="1"/>
  <c r="E63" i="73"/>
  <c r="H63" i="73" s="1"/>
  <c r="C63" i="74" s="1"/>
  <c r="E217" i="73"/>
  <c r="H217" i="73" s="1"/>
  <c r="C217" i="74" s="1"/>
  <c r="E30" i="73"/>
  <c r="H30" i="73" s="1"/>
  <c r="C30" i="74" s="1"/>
  <c r="E79" i="73"/>
  <c r="H79" i="73" s="1"/>
  <c r="C79" i="74" s="1"/>
  <c r="E79" i="74" s="1"/>
  <c r="H79" i="74" s="1"/>
  <c r="C79" i="75" s="1"/>
  <c r="E29" i="73"/>
  <c r="H29" i="73" s="1"/>
  <c r="C29" i="74" s="1"/>
  <c r="E51" i="73"/>
  <c r="H51" i="73" s="1"/>
  <c r="C51" i="74" s="1"/>
  <c r="E261" i="73"/>
  <c r="H261" i="73" s="1"/>
  <c r="C261" i="74" s="1"/>
  <c r="E268" i="73"/>
  <c r="H268" i="73" s="1"/>
  <c r="C268" i="74" s="1"/>
  <c r="E283" i="73"/>
  <c r="H283" i="73" s="1"/>
  <c r="C283" i="74" s="1"/>
  <c r="E21" i="73"/>
  <c r="H21" i="73" s="1"/>
  <c r="C21" i="74" s="1"/>
  <c r="E150" i="73"/>
  <c r="H150" i="73" s="1"/>
  <c r="C150" i="74" s="1"/>
  <c r="E195" i="73"/>
  <c r="H195" i="73" s="1"/>
  <c r="C195" i="74" s="1"/>
  <c r="E259" i="73"/>
  <c r="H259" i="73" s="1"/>
  <c r="C259" i="74" s="1"/>
  <c r="E113" i="73"/>
  <c r="H113" i="73" s="1"/>
  <c r="C113" i="74" s="1"/>
  <c r="E86" i="73"/>
  <c r="H86" i="73" s="1"/>
  <c r="C86" i="74" s="1"/>
  <c r="E20" i="73"/>
  <c r="H20" i="73" s="1"/>
  <c r="C20" i="74" s="1"/>
  <c r="E39" i="73"/>
  <c r="H39" i="73" s="1"/>
  <c r="C39" i="74" s="1"/>
  <c r="E91" i="73"/>
  <c r="H91" i="73" s="1"/>
  <c r="C91" i="74" s="1"/>
  <c r="E252" i="73"/>
  <c r="H252" i="73" s="1"/>
  <c r="C252" i="74" s="1"/>
  <c r="E215" i="73"/>
  <c r="H215" i="73" s="1"/>
  <c r="C215" i="74" s="1"/>
  <c r="E204" i="73"/>
  <c r="H204" i="73" s="1"/>
  <c r="C204" i="74" s="1"/>
  <c r="E19" i="73"/>
  <c r="H19" i="73" s="1"/>
  <c r="C19" i="74" s="1"/>
  <c r="E284" i="73"/>
  <c r="H284" i="73" s="1"/>
  <c r="C284" i="74" s="1"/>
  <c r="E280" i="73"/>
  <c r="H280" i="73" s="1"/>
  <c r="C280" i="74" s="1"/>
  <c r="E271" i="73"/>
  <c r="H271" i="73" s="1"/>
  <c r="C271" i="74" s="1"/>
  <c r="E61" i="73"/>
  <c r="H61" i="73" s="1"/>
  <c r="C61" i="74" s="1"/>
  <c r="E230" i="73"/>
  <c r="H230" i="73" s="1"/>
  <c r="C230" i="74" s="1"/>
  <c r="E147" i="73"/>
  <c r="H147" i="73" s="1"/>
  <c r="C147" i="74" s="1"/>
  <c r="E16" i="71"/>
  <c r="H16" i="71" s="1"/>
  <c r="C16" i="68" s="1"/>
  <c r="E243" i="73"/>
  <c r="H243" i="73" s="1"/>
  <c r="C243" i="74" s="1"/>
  <c r="E212" i="73"/>
  <c r="H212" i="73" s="1"/>
  <c r="C212" i="74" s="1"/>
  <c r="E185" i="73"/>
  <c r="H185" i="73" s="1"/>
  <c r="C185" i="74" s="1"/>
  <c r="E223" i="73"/>
  <c r="H223" i="73" s="1"/>
  <c r="C223" i="74" s="1"/>
  <c r="E108" i="73"/>
  <c r="H108" i="73" s="1"/>
  <c r="C108" i="74" s="1"/>
  <c r="E23" i="73"/>
  <c r="H23" i="73" s="1"/>
  <c r="C23" i="74" s="1"/>
  <c r="E209" i="72"/>
  <c r="H209" i="72" s="1"/>
  <c r="C209" i="73" s="1"/>
  <c r="E22" i="73"/>
  <c r="H22" i="73" s="1"/>
  <c r="C22" i="74" s="1"/>
  <c r="E126" i="73"/>
  <c r="H126" i="73" s="1"/>
  <c r="C126" i="74" s="1"/>
  <c r="E186" i="73"/>
  <c r="H186" i="73" s="1"/>
  <c r="C186" i="74" s="1"/>
  <c r="E25" i="73"/>
  <c r="H25" i="73" s="1"/>
  <c r="C25" i="74" s="1"/>
  <c r="E53" i="73"/>
  <c r="H53" i="73" s="1"/>
  <c r="C53" i="74" s="1"/>
  <c r="E196" i="73"/>
  <c r="H196" i="73" s="1"/>
  <c r="C196" i="74" s="1"/>
  <c r="E228" i="73"/>
  <c r="H228" i="73" s="1"/>
  <c r="C228" i="74" s="1"/>
  <c r="E85" i="73"/>
  <c r="H85" i="73" s="1"/>
  <c r="C85" i="74" s="1"/>
  <c r="E258" i="73"/>
  <c r="H258" i="73" s="1"/>
  <c r="C258" i="74" s="1"/>
  <c r="E216" i="73"/>
  <c r="H216" i="73" s="1"/>
  <c r="C216" i="74" s="1"/>
  <c r="E207" i="73"/>
  <c r="H207" i="73" s="1"/>
  <c r="C207" i="74" s="1"/>
  <c r="E114" i="73"/>
  <c r="H114" i="73" s="1"/>
  <c r="C114" i="74" s="1"/>
  <c r="E234" i="73"/>
  <c r="H234" i="73" s="1"/>
  <c r="C234" i="74" s="1"/>
  <c r="E198" i="73"/>
  <c r="H198" i="73" s="1"/>
  <c r="C198" i="74" s="1"/>
  <c r="E98" i="73"/>
  <c r="H98" i="73" s="1"/>
  <c r="C98" i="74" s="1"/>
  <c r="E203" i="73"/>
  <c r="H203" i="73" s="1"/>
  <c r="C203" i="74" s="1"/>
  <c r="E135" i="73"/>
  <c r="H135" i="73" s="1"/>
  <c r="C135" i="74" s="1"/>
  <c r="E28" i="73"/>
  <c r="H28" i="73" s="1"/>
  <c r="C28" i="74" s="1"/>
  <c r="E229" i="73"/>
  <c r="H229" i="73" s="1"/>
  <c r="C229" i="74" s="1"/>
  <c r="E231" i="73"/>
  <c r="H231" i="73" s="1"/>
  <c r="C231" i="74" s="1"/>
  <c r="E241" i="73"/>
  <c r="H241" i="73" s="1"/>
  <c r="C241" i="74" s="1"/>
  <c r="E75" i="73"/>
  <c r="H75" i="73" s="1"/>
  <c r="C75" i="74" s="1"/>
  <c r="E40" i="73"/>
  <c r="H40" i="73" s="1"/>
  <c r="C40" i="74" s="1"/>
  <c r="E48" i="73"/>
  <c r="H48" i="73" s="1"/>
  <c r="C48" i="74" s="1"/>
  <c r="E246" i="73"/>
  <c r="H246" i="73" s="1"/>
  <c r="C246" i="74" s="1"/>
  <c r="E52" i="73"/>
  <c r="H52" i="73" s="1"/>
  <c r="C52" i="74" s="1"/>
  <c r="E109" i="73"/>
  <c r="H109" i="73" s="1"/>
  <c r="C109" i="74" s="1"/>
  <c r="E7" i="71"/>
  <c r="H7" i="71" s="1"/>
  <c r="C7" i="68" s="1"/>
  <c r="E143" i="73"/>
  <c r="H143" i="73" s="1"/>
  <c r="C143" i="74" s="1"/>
  <c r="E36" i="73"/>
  <c r="H36" i="73" s="1"/>
  <c r="C36" i="74" s="1"/>
  <c r="E133" i="72"/>
  <c r="H133" i="72" s="1"/>
  <c r="C133" i="73" s="1"/>
  <c r="E56" i="73"/>
  <c r="H56" i="73" s="1"/>
  <c r="C56" i="74" s="1"/>
  <c r="E27" i="73"/>
  <c r="H27" i="73" s="1"/>
  <c r="C27" i="74" s="1"/>
  <c r="E8" i="71"/>
  <c r="H8" i="71" s="1"/>
  <c r="C8" i="68" s="1"/>
  <c r="E245" i="73"/>
  <c r="H245" i="73" s="1"/>
  <c r="C245" i="74" s="1"/>
  <c r="E68" i="73"/>
  <c r="H68" i="73" s="1"/>
  <c r="C68" i="74" s="1"/>
  <c r="E151" i="73"/>
  <c r="H151" i="73" s="1"/>
  <c r="C151" i="74" s="1"/>
  <c r="E94" i="73"/>
  <c r="H94" i="73" s="1"/>
  <c r="C94" i="74" s="1"/>
  <c r="E206" i="73"/>
  <c r="H206" i="73" s="1"/>
  <c r="C206" i="74" s="1"/>
  <c r="E235" i="73"/>
  <c r="H235" i="73" s="1"/>
  <c r="C235" i="74" s="1"/>
  <c r="E64" i="73"/>
  <c r="H64" i="73" s="1"/>
  <c r="C64" i="74" s="1"/>
  <c r="E41" i="73"/>
  <c r="H41" i="73" s="1"/>
  <c r="C41" i="74" s="1"/>
  <c r="E76" i="73"/>
  <c r="H76" i="73" s="1"/>
  <c r="C76" i="74" s="1"/>
  <c r="E208" i="73"/>
  <c r="H208" i="73" s="1"/>
  <c r="C208" i="74" s="1"/>
  <c r="E141" i="73"/>
  <c r="H141" i="73" s="1"/>
  <c r="C141" i="74" s="1"/>
  <c r="E197" i="73"/>
  <c r="H197" i="73" s="1"/>
  <c r="C197" i="74" s="1"/>
  <c r="E200" i="73"/>
  <c r="H200" i="73" s="1"/>
  <c r="C200" i="74" s="1"/>
  <c r="E274" i="73"/>
  <c r="H274" i="73" s="1"/>
  <c r="C274" i="74" s="1"/>
  <c r="E57" i="73"/>
  <c r="H57" i="73" s="1"/>
  <c r="C57" i="74" s="1"/>
  <c r="E101" i="73"/>
  <c r="H101" i="73" s="1"/>
  <c r="C101" i="74" s="1"/>
  <c r="E177" i="73"/>
  <c r="H177" i="73" s="1"/>
  <c r="C177" i="74" s="1"/>
  <c r="E38" i="73"/>
  <c r="H38" i="73" s="1"/>
  <c r="C38" i="74" s="1"/>
  <c r="E178" i="73"/>
  <c r="H178" i="73" s="1"/>
  <c r="C178" i="74" s="1"/>
  <c r="E89" i="73"/>
  <c r="H89" i="73" s="1"/>
  <c r="C89" i="74" s="1"/>
  <c r="E95" i="73"/>
  <c r="H95" i="73" s="1"/>
  <c r="C95" i="74" s="1"/>
  <c r="E225" i="73"/>
  <c r="H225" i="73" s="1"/>
  <c r="C225" i="74" s="1"/>
  <c r="E50" i="73"/>
  <c r="H50" i="73" s="1"/>
  <c r="C50" i="74" s="1"/>
  <c r="E54" i="73"/>
  <c r="H54" i="73" s="1"/>
  <c r="C54" i="74" s="1"/>
  <c r="E190" i="73"/>
  <c r="H190" i="73" s="1"/>
  <c r="C190" i="74" s="1"/>
  <c r="E115" i="73"/>
  <c r="H115" i="73" s="1"/>
  <c r="C115" i="74" s="1"/>
  <c r="E42" i="73"/>
  <c r="H42" i="73" s="1"/>
  <c r="C42" i="74" s="1"/>
  <c r="E213" i="73"/>
  <c r="H213" i="73" s="1"/>
  <c r="C213" i="74" s="1"/>
  <c r="E18" i="71"/>
  <c r="H18" i="71" s="1"/>
  <c r="C18" i="68" s="1"/>
  <c r="E270" i="73"/>
  <c r="H270" i="73" s="1"/>
  <c r="C270" i="74" s="1"/>
  <c r="E43" i="73"/>
  <c r="H43" i="73" s="1"/>
  <c r="C43" i="74" s="1"/>
  <c r="E26" i="73"/>
  <c r="H26" i="73" s="1"/>
  <c r="C26" i="74" s="1"/>
  <c r="E74" i="73"/>
  <c r="H74" i="73" s="1"/>
  <c r="C74" i="74" s="1"/>
  <c r="E117" i="73"/>
  <c r="H117" i="73" s="1"/>
  <c r="C117" i="74" s="1"/>
  <c r="E238" i="73"/>
  <c r="H238" i="73" s="1"/>
  <c r="C238" i="74" s="1"/>
  <c r="E249" i="72"/>
  <c r="H249" i="72" s="1"/>
  <c r="C249" i="73" s="1"/>
  <c r="E278" i="73"/>
  <c r="H278" i="73" s="1"/>
  <c r="C278" i="74" s="1"/>
  <c r="E282" i="73"/>
  <c r="H282" i="73" s="1"/>
  <c r="C282" i="74" s="1"/>
  <c r="E267" i="73"/>
  <c r="H267" i="73" s="1"/>
  <c r="C267" i="74" s="1"/>
  <c r="E267" i="74" s="1"/>
  <c r="H267" i="74" s="1"/>
  <c r="C267" i="75" s="1"/>
  <c r="E267" i="75" s="1"/>
  <c r="E46" i="73"/>
  <c r="H46" i="73" s="1"/>
  <c r="C46" i="74" s="1"/>
  <c r="E47" i="73"/>
  <c r="H47" i="73" s="1"/>
  <c r="C47" i="74" s="1"/>
  <c r="E116" i="73"/>
  <c r="H116" i="73" s="1"/>
  <c r="C116" i="74" s="1"/>
  <c r="E277" i="73"/>
  <c r="H277" i="73" s="1"/>
  <c r="C277" i="74" s="1"/>
  <c r="E71" i="73"/>
  <c r="H71" i="73" s="1"/>
  <c r="C71" i="74" s="1"/>
  <c r="E276" i="73"/>
  <c r="H276" i="73" s="1"/>
  <c r="C276" i="74" s="1"/>
  <c r="E221" i="73"/>
  <c r="H221" i="73" s="1"/>
  <c r="C221" i="74" s="1"/>
  <c r="E107" i="73"/>
  <c r="H107" i="73" s="1"/>
  <c r="C107" i="74" s="1"/>
  <c r="E6" i="71"/>
  <c r="H6" i="71" s="1"/>
  <c r="C6" i="68" s="1"/>
  <c r="E60" i="73"/>
  <c r="H60" i="73" s="1"/>
  <c r="C60" i="74" s="1"/>
  <c r="E139" i="73"/>
  <c r="H139" i="73" s="1"/>
  <c r="C139" i="74" s="1"/>
  <c r="E97" i="73"/>
  <c r="H97" i="73" s="1"/>
  <c r="C97" i="74" s="1"/>
  <c r="E97" i="74" s="1"/>
  <c r="H97" i="74" s="1"/>
  <c r="C97" i="75" s="1"/>
  <c r="E97" i="75" s="1"/>
  <c r="E82" i="73"/>
  <c r="H82" i="73" s="1"/>
  <c r="C82" i="74" s="1"/>
  <c r="E83" i="73"/>
  <c r="H83" i="73" s="1"/>
  <c r="C83" i="74" s="1"/>
  <c r="E96" i="73"/>
  <c r="H96" i="73" s="1"/>
  <c r="C96" i="74" s="1"/>
  <c r="E192" i="73"/>
  <c r="H192" i="73" s="1"/>
  <c r="C192" i="74" s="1"/>
  <c r="E265" i="73"/>
  <c r="H265" i="73" s="1"/>
  <c r="C265" i="74" s="1"/>
  <c r="E233" i="73"/>
  <c r="H233" i="73" s="1"/>
  <c r="C233" i="74" s="1"/>
  <c r="E17" i="71"/>
  <c r="H17" i="71" s="1"/>
  <c r="C17" i="68" s="1"/>
  <c r="E202" i="73"/>
  <c r="H202" i="73" s="1"/>
  <c r="C202" i="74" s="1"/>
  <c r="E31" i="73"/>
  <c r="H31" i="73" s="1"/>
  <c r="C31" i="74" s="1"/>
  <c r="E187" i="73"/>
  <c r="H187" i="73" s="1"/>
  <c r="C187" i="74" s="1"/>
  <c r="E14" i="71"/>
  <c r="H14" i="71" s="1"/>
  <c r="C14" i="68" s="1"/>
  <c r="E149" i="73"/>
  <c r="H149" i="73" s="1"/>
  <c r="C149" i="74" s="1"/>
  <c r="E62" i="73"/>
  <c r="H62" i="73" s="1"/>
  <c r="C62" i="74" s="1"/>
  <c r="E49" i="73"/>
  <c r="H49" i="73" s="1"/>
  <c r="C49" i="74" s="1"/>
  <c r="E210" i="73"/>
  <c r="H210" i="73" s="1"/>
  <c r="C210" i="74" s="1"/>
  <c r="E110" i="73"/>
  <c r="H110" i="73" s="1"/>
  <c r="C110" i="74" s="1"/>
  <c r="E256" i="72"/>
  <c r="H256" i="72" s="1"/>
  <c r="C256" i="73" s="1"/>
  <c r="E161" i="73"/>
  <c r="H161" i="73" s="1"/>
  <c r="C161" i="74" s="1"/>
  <c r="E111" i="73"/>
  <c r="H111" i="73" s="1"/>
  <c r="C111" i="74" s="1"/>
  <c r="E136" i="73"/>
  <c r="H136" i="73" s="1"/>
  <c r="C136" i="74" s="1"/>
  <c r="E112" i="73"/>
  <c r="H112" i="73" s="1"/>
  <c r="C112" i="74" s="1"/>
  <c r="E263" i="73"/>
  <c r="H263" i="73" s="1"/>
  <c r="C263" i="74" s="1"/>
  <c r="E275" i="73"/>
  <c r="H275" i="73" s="1"/>
  <c r="C275" i="74" s="1"/>
  <c r="E144" i="73"/>
  <c r="H144" i="73" s="1"/>
  <c r="C144" i="74" s="1"/>
  <c r="E55" i="73"/>
  <c r="H55" i="73" s="1"/>
  <c r="C55" i="74" s="1"/>
  <c r="E134" i="73"/>
  <c r="H134" i="73" s="1"/>
  <c r="C134" i="74" s="1"/>
  <c r="E266" i="73"/>
  <c r="H266" i="73" s="1"/>
  <c r="C266" i="74" s="1"/>
  <c r="E58" i="73"/>
  <c r="H58" i="73" s="1"/>
  <c r="C58" i="74" s="1"/>
  <c r="E84" i="73"/>
  <c r="H84" i="73" s="1"/>
  <c r="C84" i="74" s="1"/>
  <c r="E281" i="73"/>
  <c r="H281" i="73" s="1"/>
  <c r="C281" i="74" s="1"/>
  <c r="E237" i="73"/>
  <c r="H237" i="73" s="1"/>
  <c r="C237" i="74" s="1"/>
  <c r="E79" i="75"/>
  <c r="N204" i="64"/>
  <c r="X107" i="64"/>
  <c r="J206" i="64" s="1"/>
  <c r="K207" i="64" s="1"/>
  <c r="C253" i="73" l="1"/>
  <c r="E253" i="73" s="1"/>
  <c r="H253" i="73" s="1"/>
  <c r="C5" i="71"/>
  <c r="E5" i="71" s="1"/>
  <c r="H5" i="71" s="1"/>
  <c r="C5" i="68" s="1"/>
  <c r="E144" i="74"/>
  <c r="H144" i="74" s="1"/>
  <c r="C144" i="75" s="1"/>
  <c r="E202" i="74"/>
  <c r="H202" i="74" s="1"/>
  <c r="C202" i="75" s="1"/>
  <c r="E277" i="74"/>
  <c r="H277" i="74" s="1"/>
  <c r="C277" i="75" s="1"/>
  <c r="E42" i="74"/>
  <c r="H42" i="74" s="1"/>
  <c r="C42" i="75" s="1"/>
  <c r="E141" i="74"/>
  <c r="H141" i="74" s="1"/>
  <c r="C141" i="75" s="1"/>
  <c r="E143" i="74"/>
  <c r="H143" i="74" s="1"/>
  <c r="C143" i="75" s="1"/>
  <c r="E234" i="74"/>
  <c r="H234" i="74" s="1"/>
  <c r="C234" i="75" s="1"/>
  <c r="E223" i="74"/>
  <c r="H223" i="74" s="1"/>
  <c r="C223" i="75" s="1"/>
  <c r="E39" i="74"/>
  <c r="H39" i="74" s="1"/>
  <c r="C39" i="75" s="1"/>
  <c r="E63" i="74"/>
  <c r="H63" i="74" s="1"/>
  <c r="C63" i="75" s="1"/>
  <c r="E44" i="74"/>
  <c r="H44" i="74" s="1"/>
  <c r="C44" i="75" s="1"/>
  <c r="E251" i="74"/>
  <c r="H251" i="74" s="1"/>
  <c r="C251" i="75" s="1"/>
  <c r="E32" i="74"/>
  <c r="H32" i="74" s="1"/>
  <c r="C32" i="75" s="1"/>
  <c r="E279" i="74"/>
  <c r="H279" i="74" s="1"/>
  <c r="C279" i="75" s="1"/>
  <c r="E15" i="68"/>
  <c r="H15" i="68" s="1"/>
  <c r="C15" i="69" s="1"/>
  <c r="E278" i="74"/>
  <c r="H278" i="74" s="1"/>
  <c r="C278" i="75" s="1"/>
  <c r="E95" i="74"/>
  <c r="H95" i="74" s="1"/>
  <c r="C95" i="75" s="1"/>
  <c r="E206" i="74"/>
  <c r="H206" i="74" s="1"/>
  <c r="C206" i="75" s="1"/>
  <c r="E40" i="74"/>
  <c r="H40" i="74" s="1"/>
  <c r="C40" i="75" s="1"/>
  <c r="E228" i="74"/>
  <c r="H228" i="74" s="1"/>
  <c r="C228" i="75" s="1"/>
  <c r="E230" i="74"/>
  <c r="H230" i="74" s="1"/>
  <c r="C230" i="75" s="1"/>
  <c r="E150" i="74"/>
  <c r="H150" i="74" s="1"/>
  <c r="C150" i="75" s="1"/>
  <c r="E140" i="74"/>
  <c r="H140" i="74" s="1"/>
  <c r="C140" i="75" s="1"/>
  <c r="E242" i="74"/>
  <c r="H242" i="74" s="1"/>
  <c r="C242" i="75" s="1"/>
  <c r="E260" i="74"/>
  <c r="H260" i="74" s="1"/>
  <c r="C260" i="75" s="1"/>
  <c r="E264" i="74"/>
  <c r="H264" i="74" s="1"/>
  <c r="C264" i="75" s="1"/>
  <c r="E138" i="74"/>
  <c r="H138" i="74" s="1"/>
  <c r="C138" i="75" s="1"/>
  <c r="E107" i="74"/>
  <c r="H107" i="74" s="1"/>
  <c r="C107" i="75" s="1"/>
  <c r="E43" i="74"/>
  <c r="H43" i="74" s="1"/>
  <c r="C43" i="75" s="1"/>
  <c r="E57" i="74"/>
  <c r="H57" i="74" s="1"/>
  <c r="C57" i="75" s="1"/>
  <c r="E27" i="74"/>
  <c r="H27" i="74" s="1"/>
  <c r="C27" i="75" s="1"/>
  <c r="E135" i="74"/>
  <c r="H135" i="74" s="1"/>
  <c r="C135" i="75" s="1"/>
  <c r="E22" i="74"/>
  <c r="H22" i="74" s="1"/>
  <c r="C22" i="75" s="1"/>
  <c r="E204" i="74"/>
  <c r="H204" i="74" s="1"/>
  <c r="C204" i="75" s="1"/>
  <c r="E29" i="74"/>
  <c r="H29" i="74" s="1"/>
  <c r="C29" i="75" s="1"/>
  <c r="E232" i="74"/>
  <c r="H232" i="74" s="1"/>
  <c r="C232" i="75" s="1"/>
  <c r="E13" i="68"/>
  <c r="H13" i="68" s="1"/>
  <c r="C13" i="69" s="1"/>
  <c r="E269" i="74"/>
  <c r="H269" i="74" s="1"/>
  <c r="C269" i="75" s="1"/>
  <c r="E78" i="74"/>
  <c r="H78" i="74" s="1"/>
  <c r="C78" i="75" s="1"/>
  <c r="E257" i="74"/>
  <c r="H257" i="74" s="1"/>
  <c r="C257" i="75" s="1"/>
  <c r="E149" i="74"/>
  <c r="H149" i="74" s="1"/>
  <c r="C149" i="75" s="1"/>
  <c r="E263" i="74"/>
  <c r="H263" i="74" s="1"/>
  <c r="C263" i="75" s="1"/>
  <c r="E233" i="74"/>
  <c r="H233" i="74" s="1"/>
  <c r="C233" i="75" s="1"/>
  <c r="E47" i="74"/>
  <c r="H47" i="74" s="1"/>
  <c r="C47" i="75" s="1"/>
  <c r="E190" i="74"/>
  <c r="H190" i="74" s="1"/>
  <c r="C190" i="75" s="1"/>
  <c r="E76" i="74"/>
  <c r="H76" i="74" s="1"/>
  <c r="C76" i="75" s="1"/>
  <c r="E109" i="74"/>
  <c r="H109" i="74" s="1"/>
  <c r="C109" i="75" s="1"/>
  <c r="E207" i="74"/>
  <c r="H207" i="74" s="1"/>
  <c r="C207" i="75" s="1"/>
  <c r="E212" i="74"/>
  <c r="H212" i="74" s="1"/>
  <c r="C212" i="75" s="1"/>
  <c r="E86" i="74"/>
  <c r="H86" i="74" s="1"/>
  <c r="C86" i="75" s="1"/>
  <c r="E70" i="74"/>
  <c r="H70" i="74" s="1"/>
  <c r="C70" i="75" s="1"/>
  <c r="E244" i="74"/>
  <c r="H244" i="74" s="1"/>
  <c r="C244" i="75" s="1"/>
  <c r="E80" i="74"/>
  <c r="H80" i="74" s="1"/>
  <c r="C80" i="75" s="1"/>
  <c r="E77" i="74"/>
  <c r="H77" i="74" s="1"/>
  <c r="C77" i="75" s="1"/>
  <c r="E130" i="74"/>
  <c r="H130" i="74" s="1"/>
  <c r="C130" i="75" s="1"/>
  <c r="E161" i="74"/>
  <c r="H161" i="74" s="1"/>
  <c r="C161" i="75" s="1"/>
  <c r="E238" i="74"/>
  <c r="H238" i="74" s="1"/>
  <c r="C238" i="75" s="1"/>
  <c r="E178" i="74"/>
  <c r="H178" i="74" s="1"/>
  <c r="C178" i="75" s="1"/>
  <c r="E151" i="74"/>
  <c r="H151" i="74" s="1"/>
  <c r="C151" i="75" s="1"/>
  <c r="E241" i="74"/>
  <c r="H241" i="74" s="1"/>
  <c r="C241" i="75" s="1"/>
  <c r="E53" i="74"/>
  <c r="H53" i="74" s="1"/>
  <c r="C53" i="75" s="1"/>
  <c r="E271" i="74"/>
  <c r="H271" i="74" s="1"/>
  <c r="C271" i="75" s="1"/>
  <c r="E283" i="74"/>
  <c r="H283" i="74" s="1"/>
  <c r="C283" i="75" s="1"/>
  <c r="E272" i="74"/>
  <c r="H272" i="74" s="1"/>
  <c r="C272" i="75" s="1"/>
  <c r="E201" i="74"/>
  <c r="H201" i="74" s="1"/>
  <c r="C201" i="75" s="1"/>
  <c r="E188" i="74"/>
  <c r="H188" i="74" s="1"/>
  <c r="C188" i="75" s="1"/>
  <c r="E152" i="74"/>
  <c r="H152" i="74" s="1"/>
  <c r="C152" i="75" s="1"/>
  <c r="E262" i="74"/>
  <c r="H262" i="74" s="1"/>
  <c r="C262" i="75" s="1"/>
  <c r="E83" i="74"/>
  <c r="H83" i="74" s="1"/>
  <c r="C83" i="75" s="1"/>
  <c r="E134" i="74"/>
  <c r="H134" i="74" s="1"/>
  <c r="C134" i="75" s="1"/>
  <c r="E187" i="74"/>
  <c r="H187" i="74" s="1"/>
  <c r="C187" i="75" s="1"/>
  <c r="E276" i="74"/>
  <c r="H276" i="74" s="1"/>
  <c r="C276" i="75" s="1"/>
  <c r="E18" i="68"/>
  <c r="H18" i="68" s="1"/>
  <c r="C18" i="69" s="1"/>
  <c r="E200" i="74"/>
  <c r="H200" i="74" s="1"/>
  <c r="C200" i="75" s="1"/>
  <c r="E133" i="73"/>
  <c r="H133" i="73" s="1"/>
  <c r="C133" i="74" s="1"/>
  <c r="E98" i="74"/>
  <c r="H98" i="74" s="1"/>
  <c r="C98" i="75" s="1"/>
  <c r="E23" i="74"/>
  <c r="H23" i="74" s="1"/>
  <c r="C23" i="75" s="1"/>
  <c r="E252" i="74"/>
  <c r="H252" i="74" s="1"/>
  <c r="C252" i="75" s="1"/>
  <c r="E30" i="74"/>
  <c r="H30" i="74" s="1"/>
  <c r="C30" i="75" s="1"/>
  <c r="E191" i="74"/>
  <c r="H191" i="74" s="1"/>
  <c r="C191" i="75" s="1"/>
  <c r="E72" i="74"/>
  <c r="H72" i="74" s="1"/>
  <c r="C72" i="75" s="1"/>
  <c r="E183" i="74"/>
  <c r="H183" i="74" s="1"/>
  <c r="C183" i="75" s="1"/>
  <c r="E90" i="74"/>
  <c r="H90" i="74" s="1"/>
  <c r="C90" i="75" s="1"/>
  <c r="E146" i="74"/>
  <c r="H146" i="74" s="1"/>
  <c r="C146" i="75" s="1"/>
  <c r="E199" i="74"/>
  <c r="H199" i="74" s="1"/>
  <c r="C199" i="75" s="1"/>
  <c r="E110" i="74"/>
  <c r="H110" i="74" s="1"/>
  <c r="C110" i="75" s="1"/>
  <c r="E136" i="74"/>
  <c r="H136" i="74" s="1"/>
  <c r="C136" i="75" s="1"/>
  <c r="E192" i="74"/>
  <c r="H192" i="74" s="1"/>
  <c r="C192" i="75" s="1"/>
  <c r="E50" i="74"/>
  <c r="H50" i="74" s="1"/>
  <c r="C50" i="75" s="1"/>
  <c r="E64" i="74"/>
  <c r="H64" i="74" s="1"/>
  <c r="C64" i="75" s="1"/>
  <c r="E246" i="74"/>
  <c r="H246" i="74" s="1"/>
  <c r="C246" i="75" s="1"/>
  <c r="E258" i="74"/>
  <c r="H258" i="74" s="1"/>
  <c r="C258" i="75" s="1"/>
  <c r="E16" i="68"/>
  <c r="H16" i="68" s="1"/>
  <c r="C16" i="69" s="1"/>
  <c r="E259" i="74"/>
  <c r="H259" i="74" s="1"/>
  <c r="C259" i="75" s="1"/>
  <c r="E214" i="74"/>
  <c r="H214" i="74" s="1"/>
  <c r="C214" i="75" s="1"/>
  <c r="E100" i="73"/>
  <c r="H100" i="73" s="1"/>
  <c r="C100" i="74" s="1"/>
  <c r="E184" i="73"/>
  <c r="H184" i="73" s="1"/>
  <c r="C184" i="74" s="1"/>
  <c r="E34" i="74"/>
  <c r="H34" i="74" s="1"/>
  <c r="C34" i="75" s="1"/>
  <c r="E205" i="74"/>
  <c r="H205" i="74" s="1"/>
  <c r="C205" i="75" s="1"/>
  <c r="E58" i="74"/>
  <c r="H58" i="74" s="1"/>
  <c r="C58" i="75" s="1"/>
  <c r="E281" i="74"/>
  <c r="H281" i="74" s="1"/>
  <c r="C281" i="75" s="1"/>
  <c r="E49" i="74"/>
  <c r="H49" i="74" s="1"/>
  <c r="C49" i="75" s="1"/>
  <c r="E60" i="74"/>
  <c r="H60" i="74" s="1"/>
  <c r="C60" i="75" s="1"/>
  <c r="E74" i="74"/>
  <c r="H74" i="74" s="1"/>
  <c r="C74" i="75" s="1"/>
  <c r="E177" i="74"/>
  <c r="H177" i="74" s="1"/>
  <c r="C177" i="75" s="1"/>
  <c r="E245" i="74"/>
  <c r="H245" i="74" s="1"/>
  <c r="C245" i="75" s="1"/>
  <c r="E229" i="74"/>
  <c r="H229" i="74" s="1"/>
  <c r="C229" i="75" s="1"/>
  <c r="E186" i="74"/>
  <c r="H186" i="74" s="1"/>
  <c r="C186" i="75" s="1"/>
  <c r="E284" i="74"/>
  <c r="H284" i="74" s="1"/>
  <c r="C284" i="75" s="1"/>
  <c r="E261" i="74"/>
  <c r="H261" i="74" s="1"/>
  <c r="C261" i="75" s="1"/>
  <c r="E45" i="74"/>
  <c r="H45" i="74" s="1"/>
  <c r="C45" i="75" s="1"/>
  <c r="E273" i="74"/>
  <c r="H273" i="74" s="1"/>
  <c r="C273" i="75" s="1"/>
  <c r="E33" i="74"/>
  <c r="H33" i="74" s="1"/>
  <c r="C33" i="75" s="1"/>
  <c r="E87" i="74"/>
  <c r="H87" i="74" s="1"/>
  <c r="C87" i="75" s="1"/>
  <c r="E222" i="74"/>
  <c r="H222" i="74" s="1"/>
  <c r="C222" i="75" s="1"/>
  <c r="E84" i="74"/>
  <c r="H84" i="74" s="1"/>
  <c r="C84" i="75" s="1"/>
  <c r="E82" i="74"/>
  <c r="H82" i="74" s="1"/>
  <c r="C82" i="75" s="1"/>
  <c r="E26" i="74"/>
  <c r="H26" i="74" s="1"/>
  <c r="C26" i="75" s="1"/>
  <c r="E101" i="74"/>
  <c r="H101" i="74" s="1"/>
  <c r="C101" i="75" s="1"/>
  <c r="E8" i="68"/>
  <c r="H8" i="68" s="1"/>
  <c r="C8" i="69" s="1"/>
  <c r="E198" i="74"/>
  <c r="H198" i="74" s="1"/>
  <c r="C198" i="75" s="1"/>
  <c r="E126" i="74"/>
  <c r="H126" i="74" s="1"/>
  <c r="C126" i="75" s="1"/>
  <c r="E61" i="74"/>
  <c r="H61" i="74" s="1"/>
  <c r="C61" i="75" s="1"/>
  <c r="E113" i="74"/>
  <c r="H113" i="74" s="1"/>
  <c r="C113" i="75" s="1"/>
  <c r="E217" i="74"/>
  <c r="H217" i="74" s="1"/>
  <c r="C217" i="75" s="1"/>
  <c r="E220" i="74"/>
  <c r="H220" i="74" s="1"/>
  <c r="C220" i="75" s="1"/>
  <c r="E41" i="74"/>
  <c r="H41" i="74" s="1"/>
  <c r="C41" i="75" s="1"/>
  <c r="E237" i="74"/>
  <c r="H237" i="74" s="1"/>
  <c r="C237" i="75" s="1"/>
  <c r="E111" i="74"/>
  <c r="H111" i="74" s="1"/>
  <c r="C111" i="75" s="1"/>
  <c r="E210" i="74"/>
  <c r="H210" i="74" s="1"/>
  <c r="C210" i="75" s="1"/>
  <c r="E139" i="74"/>
  <c r="H139" i="74" s="1"/>
  <c r="C139" i="75" s="1"/>
  <c r="E221" i="74"/>
  <c r="H221" i="74" s="1"/>
  <c r="C221" i="75" s="1"/>
  <c r="E116" i="74"/>
  <c r="H116" i="74" s="1"/>
  <c r="C116" i="75" s="1"/>
  <c r="E282" i="74"/>
  <c r="H282" i="74" s="1"/>
  <c r="C282" i="75" s="1"/>
  <c r="E117" i="74"/>
  <c r="H117" i="74" s="1"/>
  <c r="C117" i="75" s="1"/>
  <c r="E270" i="74"/>
  <c r="H270" i="74" s="1"/>
  <c r="C270" i="75" s="1"/>
  <c r="E115" i="74"/>
  <c r="H115" i="74" s="1"/>
  <c r="C115" i="75" s="1"/>
  <c r="E225" i="74"/>
  <c r="H225" i="74" s="1"/>
  <c r="C225" i="75" s="1"/>
  <c r="E38" i="74"/>
  <c r="H38" i="74" s="1"/>
  <c r="C38" i="75" s="1"/>
  <c r="E274" i="74"/>
  <c r="H274" i="74" s="1"/>
  <c r="C274" i="75" s="1"/>
  <c r="E208" i="74"/>
  <c r="H208" i="74" s="1"/>
  <c r="C208" i="75" s="1"/>
  <c r="E235" i="74"/>
  <c r="H235" i="74" s="1"/>
  <c r="C235" i="75" s="1"/>
  <c r="E68" i="74"/>
  <c r="H68" i="74" s="1"/>
  <c r="C68" i="75" s="1"/>
  <c r="E56" i="74"/>
  <c r="H56" i="74" s="1"/>
  <c r="C56" i="75" s="1"/>
  <c r="E7" i="68"/>
  <c r="H7" i="68" s="1"/>
  <c r="C7" i="69" s="1"/>
  <c r="E48" i="74"/>
  <c r="H48" i="74" s="1"/>
  <c r="C48" i="75" s="1"/>
  <c r="E231" i="74"/>
  <c r="H231" i="74" s="1"/>
  <c r="C231" i="75" s="1"/>
  <c r="E203" i="74"/>
  <c r="H203" i="74" s="1"/>
  <c r="C203" i="75" s="1"/>
  <c r="E114" i="74"/>
  <c r="H114" i="74" s="1"/>
  <c r="C114" i="75" s="1"/>
  <c r="E85" i="74"/>
  <c r="H85" i="74" s="1"/>
  <c r="C85" i="75" s="1"/>
  <c r="E25" i="74"/>
  <c r="H25" i="74" s="1"/>
  <c r="C25" i="75" s="1"/>
  <c r="E209" i="73"/>
  <c r="H209" i="73" s="1"/>
  <c r="C209" i="74" s="1"/>
  <c r="E185" i="74"/>
  <c r="H185" i="74" s="1"/>
  <c r="C185" i="75" s="1"/>
  <c r="E147" i="74"/>
  <c r="H147" i="74" s="1"/>
  <c r="C147" i="75" s="1"/>
  <c r="E280" i="74"/>
  <c r="H280" i="74" s="1"/>
  <c r="C280" i="75" s="1"/>
  <c r="E215" i="74"/>
  <c r="H215" i="74" s="1"/>
  <c r="C215" i="75" s="1"/>
  <c r="E20" i="74"/>
  <c r="H20" i="74" s="1"/>
  <c r="C20" i="75" s="1"/>
  <c r="E195" i="74"/>
  <c r="H195" i="74" s="1"/>
  <c r="C195" i="75" s="1"/>
  <c r="E268" i="74"/>
  <c r="H268" i="74" s="1"/>
  <c r="C268" i="75" s="1"/>
  <c r="E118" i="74"/>
  <c r="H118" i="74" s="1"/>
  <c r="C118" i="75" s="1"/>
  <c r="E211" i="74"/>
  <c r="H211" i="74" s="1"/>
  <c r="C211" i="75" s="1"/>
  <c r="E24" i="74"/>
  <c r="H24" i="74" s="1"/>
  <c r="C24" i="75" s="1"/>
  <c r="E73" i="74"/>
  <c r="H73" i="74" s="1"/>
  <c r="C73" i="75" s="1"/>
  <c r="E81" i="74"/>
  <c r="H81" i="74" s="1"/>
  <c r="C81" i="75" s="1"/>
  <c r="E131" i="74"/>
  <c r="H131" i="74" s="1"/>
  <c r="C131" i="75" s="1"/>
  <c r="E99" i="74"/>
  <c r="H99" i="74" s="1"/>
  <c r="C99" i="75" s="1"/>
  <c r="E224" i="74"/>
  <c r="H224" i="74" s="1"/>
  <c r="C224" i="75" s="1"/>
  <c r="E69" i="74"/>
  <c r="H69" i="74" s="1"/>
  <c r="C69" i="75" s="1"/>
  <c r="E226" i="74"/>
  <c r="H226" i="74" s="1"/>
  <c r="C226" i="75" s="1"/>
  <c r="E218" i="74"/>
  <c r="H218" i="74" s="1"/>
  <c r="C218" i="75" s="1"/>
  <c r="E59" i="74"/>
  <c r="H59" i="74" s="1"/>
  <c r="C59" i="75" s="1"/>
  <c r="E35" i="74"/>
  <c r="H35" i="74" s="1"/>
  <c r="C35" i="75" s="1"/>
  <c r="E132" i="74"/>
  <c r="H132" i="74" s="1"/>
  <c r="C132" i="75" s="1"/>
  <c r="E137" i="73"/>
  <c r="H137" i="73" s="1"/>
  <c r="C137" i="74" s="1"/>
  <c r="E265" i="74"/>
  <c r="H265" i="74" s="1"/>
  <c r="C265" i="75" s="1"/>
  <c r="E213" i="74"/>
  <c r="H213" i="74" s="1"/>
  <c r="C213" i="75" s="1"/>
  <c r="E75" i="74"/>
  <c r="H75" i="74" s="1"/>
  <c r="C75" i="75" s="1"/>
  <c r="E275" i="74"/>
  <c r="H275" i="74" s="1"/>
  <c r="C275" i="75" s="1"/>
  <c r="E96" i="74"/>
  <c r="H96" i="74" s="1"/>
  <c r="C96" i="75" s="1"/>
  <c r="E256" i="73"/>
  <c r="H256" i="73" s="1"/>
  <c r="C256" i="74" s="1"/>
  <c r="E249" i="73"/>
  <c r="H249" i="73" s="1"/>
  <c r="C249" i="74" s="1"/>
  <c r="E28" i="74"/>
  <c r="H28" i="74" s="1"/>
  <c r="C28" i="75" s="1"/>
  <c r="E14" i="68"/>
  <c r="H14" i="68" s="1"/>
  <c r="C14" i="69" s="1"/>
  <c r="E112" i="74"/>
  <c r="H112" i="74" s="1"/>
  <c r="C112" i="75" s="1"/>
  <c r="E71" i="74"/>
  <c r="H71" i="74" s="1"/>
  <c r="C71" i="75" s="1"/>
  <c r="E36" i="74"/>
  <c r="H36" i="74" s="1"/>
  <c r="C36" i="75" s="1"/>
  <c r="E266" i="74"/>
  <c r="H266" i="74" s="1"/>
  <c r="C266" i="75" s="1"/>
  <c r="E17" i="68"/>
  <c r="H17" i="68" s="1"/>
  <c r="C17" i="69" s="1"/>
  <c r="E62" i="74"/>
  <c r="H62" i="74" s="1"/>
  <c r="C62" i="75" s="1"/>
  <c r="E236" i="74"/>
  <c r="E31" i="74"/>
  <c r="H31" i="74" s="1"/>
  <c r="C31" i="75" s="1"/>
  <c r="E46" i="74"/>
  <c r="H46" i="74" s="1"/>
  <c r="C46" i="75" s="1"/>
  <c r="E89" i="74"/>
  <c r="H89" i="74" s="1"/>
  <c r="C89" i="75" s="1"/>
  <c r="E94" i="74"/>
  <c r="H94" i="74" s="1"/>
  <c r="C94" i="75" s="1"/>
  <c r="E216" i="74"/>
  <c r="H216" i="74" s="1"/>
  <c r="C216" i="75" s="1"/>
  <c r="E108" i="74"/>
  <c r="H108" i="74" s="1"/>
  <c r="C108" i="75" s="1"/>
  <c r="E19" i="74"/>
  <c r="H19" i="74" s="1"/>
  <c r="C19" i="75" s="1"/>
  <c r="E21" i="74"/>
  <c r="H21" i="74" s="1"/>
  <c r="C21" i="75" s="1"/>
  <c r="E51" i="74"/>
  <c r="H51" i="74" s="1"/>
  <c r="C51" i="75" s="1"/>
  <c r="E106" i="74"/>
  <c r="H106" i="74" s="1"/>
  <c r="C106" i="75" s="1"/>
  <c r="E55" i="74"/>
  <c r="H55" i="74" s="1"/>
  <c r="C55" i="75" s="1"/>
  <c r="E6" i="68"/>
  <c r="H6" i="68" s="1"/>
  <c r="C6" i="69" s="1"/>
  <c r="E54" i="74"/>
  <c r="H54" i="74" s="1"/>
  <c r="C54" i="75" s="1"/>
  <c r="E197" i="74"/>
  <c r="H197" i="74" s="1"/>
  <c r="C197" i="75" s="1"/>
  <c r="E52" i="74"/>
  <c r="H52" i="74" s="1"/>
  <c r="C52" i="75" s="1"/>
  <c r="E196" i="74"/>
  <c r="H196" i="74" s="1"/>
  <c r="C196" i="75" s="1"/>
  <c r="E243" i="74"/>
  <c r="H243" i="74" s="1"/>
  <c r="C243" i="75" s="1"/>
  <c r="E91" i="74"/>
  <c r="H91" i="74" s="1"/>
  <c r="C91" i="75" s="1"/>
  <c r="E142" i="74"/>
  <c r="H142" i="74" s="1"/>
  <c r="C142" i="75" s="1"/>
  <c r="H79" i="75"/>
  <c r="C79" i="76" s="1"/>
  <c r="H267" i="75"/>
  <c r="C267" i="76" s="1"/>
  <c r="H97" i="75"/>
  <c r="C97" i="76" s="1"/>
  <c r="K213" i="64"/>
  <c r="K215" i="64" s="1"/>
  <c r="C253" i="74" l="1"/>
  <c r="E253" i="74" s="1"/>
  <c r="H253" i="74" s="1"/>
  <c r="E5" i="68"/>
  <c r="H5" i="68" s="1"/>
  <c r="E52" i="75"/>
  <c r="H52" i="75" s="1"/>
  <c r="C52" i="76" s="1"/>
  <c r="E51" i="75"/>
  <c r="H51" i="75" s="1"/>
  <c r="C51" i="76" s="1"/>
  <c r="E36" i="75"/>
  <c r="H36" i="75" s="1"/>
  <c r="C36" i="76" s="1"/>
  <c r="E132" i="75"/>
  <c r="H132" i="75" s="1"/>
  <c r="C132" i="76" s="1"/>
  <c r="E224" i="75"/>
  <c r="H224" i="75" s="1"/>
  <c r="C224" i="76" s="1"/>
  <c r="E147" i="75"/>
  <c r="H147" i="75" s="1"/>
  <c r="C147" i="76" s="1"/>
  <c r="E208" i="75"/>
  <c r="H208" i="75" s="1"/>
  <c r="C208" i="76" s="1"/>
  <c r="E117" i="75"/>
  <c r="H117" i="75" s="1"/>
  <c r="C117" i="76" s="1"/>
  <c r="E126" i="75"/>
  <c r="H126" i="75" s="1"/>
  <c r="C126" i="76" s="1"/>
  <c r="E284" i="75"/>
  <c r="H284" i="75" s="1"/>
  <c r="C284" i="76" s="1"/>
  <c r="E60" i="75"/>
  <c r="H60" i="75" s="1"/>
  <c r="C60" i="76" s="1"/>
  <c r="E64" i="75"/>
  <c r="H64" i="75" s="1"/>
  <c r="C64" i="76" s="1"/>
  <c r="E23" i="75"/>
  <c r="H23" i="75" s="1"/>
  <c r="C23" i="76" s="1"/>
  <c r="E187" i="75"/>
  <c r="H187" i="75" s="1"/>
  <c r="C187" i="76" s="1"/>
  <c r="E178" i="75"/>
  <c r="H178" i="75" s="1"/>
  <c r="C178" i="76" s="1"/>
  <c r="E190" i="75"/>
  <c r="H190" i="75" s="1"/>
  <c r="C190" i="76" s="1"/>
  <c r="E78" i="75"/>
  <c r="H78" i="75" s="1"/>
  <c r="C78" i="76" s="1"/>
  <c r="E264" i="75"/>
  <c r="H264" i="75" s="1"/>
  <c r="C264" i="76" s="1"/>
  <c r="E32" i="75"/>
  <c r="H32" i="75" s="1"/>
  <c r="C32" i="76" s="1"/>
  <c r="E234" i="75"/>
  <c r="H234" i="75" s="1"/>
  <c r="C234" i="76" s="1"/>
  <c r="E96" i="75"/>
  <c r="H96" i="75" s="1"/>
  <c r="C96" i="76" s="1"/>
  <c r="E99" i="75"/>
  <c r="H99" i="75" s="1"/>
  <c r="C99" i="76" s="1"/>
  <c r="E185" i="75"/>
  <c r="H185" i="75" s="1"/>
  <c r="C185" i="76" s="1"/>
  <c r="E231" i="75"/>
  <c r="H231" i="75" s="1"/>
  <c r="C231" i="76" s="1"/>
  <c r="E282" i="75"/>
  <c r="H282" i="75" s="1"/>
  <c r="C282" i="76" s="1"/>
  <c r="E198" i="75"/>
  <c r="H198" i="75" s="1"/>
  <c r="C198" i="76" s="1"/>
  <c r="E222" i="75"/>
  <c r="H222" i="75" s="1"/>
  <c r="C222" i="76" s="1"/>
  <c r="E49" i="75"/>
  <c r="H49" i="75" s="1"/>
  <c r="C49" i="76" s="1"/>
  <c r="E50" i="75"/>
  <c r="H50" i="75" s="1"/>
  <c r="C50" i="76" s="1"/>
  <c r="E90" i="75"/>
  <c r="H90" i="75" s="1"/>
  <c r="C90" i="76" s="1"/>
  <c r="E134" i="75"/>
  <c r="H134" i="75" s="1"/>
  <c r="C134" i="76" s="1"/>
  <c r="E238" i="75"/>
  <c r="H238" i="75" s="1"/>
  <c r="C238" i="76" s="1"/>
  <c r="E70" i="75"/>
  <c r="H70" i="75" s="1"/>
  <c r="C70" i="76" s="1"/>
  <c r="E269" i="75"/>
  <c r="H269" i="75" s="1"/>
  <c r="C269" i="76" s="1"/>
  <c r="E260" i="75"/>
  <c r="H260" i="75" s="1"/>
  <c r="C260" i="76" s="1"/>
  <c r="E40" i="75"/>
  <c r="H40" i="75" s="1"/>
  <c r="C40" i="76" s="1"/>
  <c r="E143" i="75"/>
  <c r="H143" i="75" s="1"/>
  <c r="C143" i="76" s="1"/>
  <c r="E19" i="75"/>
  <c r="H19" i="75" s="1"/>
  <c r="C19" i="76" s="1"/>
  <c r="E31" i="75"/>
  <c r="H31" i="75" s="1"/>
  <c r="C31" i="76" s="1"/>
  <c r="E275" i="75"/>
  <c r="H275" i="75" s="1"/>
  <c r="C275" i="76" s="1"/>
  <c r="E131" i="75"/>
  <c r="H131" i="75" s="1"/>
  <c r="C131" i="76" s="1"/>
  <c r="E268" i="75"/>
  <c r="H268" i="75" s="1"/>
  <c r="C268" i="76" s="1"/>
  <c r="E48" i="75"/>
  <c r="H48" i="75" s="1"/>
  <c r="C48" i="76" s="1"/>
  <c r="E116" i="75"/>
  <c r="H116" i="75" s="1"/>
  <c r="C116" i="76" s="1"/>
  <c r="E41" i="75"/>
  <c r="H41" i="75" s="1"/>
  <c r="C41" i="76" s="1"/>
  <c r="E87" i="75"/>
  <c r="H87" i="75" s="1"/>
  <c r="C87" i="76" s="1"/>
  <c r="E281" i="75"/>
  <c r="H281" i="75" s="1"/>
  <c r="C281" i="76" s="1"/>
  <c r="E214" i="75"/>
  <c r="H214" i="75" s="1"/>
  <c r="C214" i="76" s="1"/>
  <c r="E183" i="75"/>
  <c r="H183" i="75" s="1"/>
  <c r="C183" i="76" s="1"/>
  <c r="E83" i="75"/>
  <c r="H83" i="75" s="1"/>
  <c r="C83" i="76" s="1"/>
  <c r="E283" i="75"/>
  <c r="H283" i="75" s="1"/>
  <c r="C283" i="76" s="1"/>
  <c r="E86" i="75"/>
  <c r="H86" i="75" s="1"/>
  <c r="C86" i="76" s="1"/>
  <c r="E13" i="69"/>
  <c r="H13" i="69" s="1"/>
  <c r="C13" i="72" s="1"/>
  <c r="E27" i="75"/>
  <c r="H27" i="75" s="1"/>
  <c r="C27" i="76" s="1"/>
  <c r="E206" i="75"/>
  <c r="H206" i="75" s="1"/>
  <c r="C206" i="76" s="1"/>
  <c r="E141" i="75"/>
  <c r="H141" i="75" s="1"/>
  <c r="C141" i="76" s="1"/>
  <c r="E71" i="75"/>
  <c r="H71" i="75" s="1"/>
  <c r="C71" i="76" s="1"/>
  <c r="E142" i="75"/>
  <c r="H142" i="75" s="1"/>
  <c r="C142" i="76" s="1"/>
  <c r="E54" i="75"/>
  <c r="H54" i="75" s="1"/>
  <c r="C54" i="76" s="1"/>
  <c r="E75" i="75"/>
  <c r="H75" i="75" s="1"/>
  <c r="C75" i="76" s="1"/>
  <c r="E59" i="75"/>
  <c r="H59" i="75" s="1"/>
  <c r="C59" i="76" s="1"/>
  <c r="E195" i="75"/>
  <c r="H195" i="75" s="1"/>
  <c r="C195" i="76" s="1"/>
  <c r="E7" i="69"/>
  <c r="H7" i="69" s="1"/>
  <c r="C7" i="72" s="1"/>
  <c r="E38" i="75"/>
  <c r="H38" i="75" s="1"/>
  <c r="C38" i="76" s="1"/>
  <c r="E220" i="75"/>
  <c r="H220" i="75" s="1"/>
  <c r="C220" i="76" s="1"/>
  <c r="E33" i="75"/>
  <c r="H33" i="75" s="1"/>
  <c r="C33" i="76" s="1"/>
  <c r="E229" i="75"/>
  <c r="H229" i="75" s="1"/>
  <c r="C229" i="76" s="1"/>
  <c r="E259" i="75"/>
  <c r="H259" i="75" s="1"/>
  <c r="C259" i="76" s="1"/>
  <c r="E72" i="75"/>
  <c r="H72" i="75" s="1"/>
  <c r="C72" i="76" s="1"/>
  <c r="E133" i="74"/>
  <c r="H133" i="74" s="1"/>
  <c r="C133" i="75" s="1"/>
  <c r="E271" i="75"/>
  <c r="H271" i="75" s="1"/>
  <c r="C271" i="76" s="1"/>
  <c r="E212" i="75"/>
  <c r="H212" i="75" s="1"/>
  <c r="C212" i="76" s="1"/>
  <c r="E233" i="75"/>
  <c r="H233" i="75" s="1"/>
  <c r="C233" i="76" s="1"/>
  <c r="E57" i="75"/>
  <c r="H57" i="75" s="1"/>
  <c r="C57" i="76" s="1"/>
  <c r="E95" i="75"/>
  <c r="H95" i="75" s="1"/>
  <c r="C95" i="76" s="1"/>
  <c r="E44" i="75"/>
  <c r="H44" i="75" s="1"/>
  <c r="C44" i="76" s="1"/>
  <c r="E21" i="75"/>
  <c r="H21" i="75" s="1"/>
  <c r="C21" i="76" s="1"/>
  <c r="E6" i="69"/>
  <c r="H6" i="69" s="1"/>
  <c r="C6" i="72" s="1"/>
  <c r="E62" i="75"/>
  <c r="H62" i="75" s="1"/>
  <c r="C62" i="76" s="1"/>
  <c r="E14" i="69"/>
  <c r="H14" i="69" s="1"/>
  <c r="C14" i="72" s="1"/>
  <c r="E218" i="75"/>
  <c r="H218" i="75" s="1"/>
  <c r="C218" i="76" s="1"/>
  <c r="E20" i="75"/>
  <c r="H20" i="75" s="1"/>
  <c r="C20" i="76" s="1"/>
  <c r="E25" i="75"/>
  <c r="H25" i="75" s="1"/>
  <c r="C25" i="76" s="1"/>
  <c r="E225" i="75"/>
  <c r="H225" i="75" s="1"/>
  <c r="C225" i="76" s="1"/>
  <c r="E217" i="75"/>
  <c r="H217" i="75" s="1"/>
  <c r="C217" i="76" s="1"/>
  <c r="E101" i="75"/>
  <c r="H101" i="75" s="1"/>
  <c r="C101" i="76" s="1"/>
  <c r="E245" i="75"/>
  <c r="H245" i="75" s="1"/>
  <c r="C245" i="76" s="1"/>
  <c r="E16" i="69"/>
  <c r="H16" i="69" s="1"/>
  <c r="C16" i="72" s="1"/>
  <c r="E136" i="75"/>
  <c r="H136" i="75" s="1"/>
  <c r="C136" i="76" s="1"/>
  <c r="E200" i="75"/>
  <c r="H200" i="75" s="1"/>
  <c r="C200" i="76" s="1"/>
  <c r="E53" i="75"/>
  <c r="H53" i="75" s="1"/>
  <c r="C53" i="76" s="1"/>
  <c r="E130" i="75"/>
  <c r="H130" i="75" s="1"/>
  <c r="C130" i="76" s="1"/>
  <c r="E263" i="75"/>
  <c r="H263" i="75" s="1"/>
  <c r="C263" i="76" s="1"/>
  <c r="E43" i="75"/>
  <c r="H43" i="75" s="1"/>
  <c r="C43" i="76" s="1"/>
  <c r="E140" i="75"/>
  <c r="H140" i="75" s="1"/>
  <c r="C140" i="76" s="1"/>
  <c r="E63" i="75"/>
  <c r="H63" i="75" s="1"/>
  <c r="C63" i="76" s="1"/>
  <c r="E55" i="75"/>
  <c r="H55" i="75" s="1"/>
  <c r="C55" i="76" s="1"/>
  <c r="E216" i="75"/>
  <c r="H216" i="75" s="1"/>
  <c r="C216" i="76" s="1"/>
  <c r="E28" i="75"/>
  <c r="H28" i="75" s="1"/>
  <c r="C28" i="76" s="1"/>
  <c r="E226" i="75"/>
  <c r="H226" i="75" s="1"/>
  <c r="C226" i="76" s="1"/>
  <c r="E73" i="75"/>
  <c r="H73" i="75" s="1"/>
  <c r="C73" i="76" s="1"/>
  <c r="E85" i="75"/>
  <c r="H85" i="75" s="1"/>
  <c r="C85" i="76" s="1"/>
  <c r="E115" i="75"/>
  <c r="H115" i="75" s="1"/>
  <c r="C115" i="76" s="1"/>
  <c r="E139" i="75"/>
  <c r="H139" i="75" s="1"/>
  <c r="C139" i="76" s="1"/>
  <c r="E26" i="75"/>
  <c r="H26" i="75" s="1"/>
  <c r="C26" i="76" s="1"/>
  <c r="E177" i="75"/>
  <c r="H177" i="75" s="1"/>
  <c r="C177" i="76" s="1"/>
  <c r="E205" i="75"/>
  <c r="H205" i="75" s="1"/>
  <c r="C205" i="76" s="1"/>
  <c r="E110" i="75"/>
  <c r="H110" i="75" s="1"/>
  <c r="C110" i="76" s="1"/>
  <c r="E18" i="69"/>
  <c r="H18" i="69" s="1"/>
  <c r="C18" i="72" s="1"/>
  <c r="E152" i="75"/>
  <c r="H152" i="75" s="1"/>
  <c r="C152" i="76" s="1"/>
  <c r="E77" i="75"/>
  <c r="H77" i="75" s="1"/>
  <c r="C77" i="76" s="1"/>
  <c r="E149" i="75"/>
  <c r="H149" i="75" s="1"/>
  <c r="C149" i="76" s="1"/>
  <c r="E29" i="75"/>
  <c r="H29" i="75" s="1"/>
  <c r="C29" i="76" s="1"/>
  <c r="E150" i="75"/>
  <c r="H150" i="75" s="1"/>
  <c r="C150" i="76" s="1"/>
  <c r="E39" i="75"/>
  <c r="H39" i="75" s="1"/>
  <c r="C39" i="76" s="1"/>
  <c r="E277" i="75"/>
  <c r="H277" i="75" s="1"/>
  <c r="C277" i="76" s="1"/>
  <c r="E243" i="75"/>
  <c r="H243" i="75" s="1"/>
  <c r="C243" i="76" s="1"/>
  <c r="E249" i="74"/>
  <c r="H249" i="74" s="1"/>
  <c r="C249" i="75" s="1"/>
  <c r="E265" i="75"/>
  <c r="H265" i="75" s="1"/>
  <c r="C265" i="76" s="1"/>
  <c r="E24" i="75"/>
  <c r="H24" i="75" s="1"/>
  <c r="C24" i="76" s="1"/>
  <c r="E114" i="75"/>
  <c r="H114" i="75" s="1"/>
  <c r="C114" i="76" s="1"/>
  <c r="E68" i="75"/>
  <c r="H68" i="75" s="1"/>
  <c r="C68" i="76" s="1"/>
  <c r="E210" i="75"/>
  <c r="H210" i="75" s="1"/>
  <c r="C210" i="76" s="1"/>
  <c r="E82" i="75"/>
  <c r="H82" i="75" s="1"/>
  <c r="C82" i="76" s="1"/>
  <c r="E45" i="75"/>
  <c r="H45" i="75" s="1"/>
  <c r="C45" i="76" s="1"/>
  <c r="E34" i="75"/>
  <c r="H34" i="75" s="1"/>
  <c r="C34" i="76" s="1"/>
  <c r="E199" i="75"/>
  <c r="H199" i="75" s="1"/>
  <c r="C199" i="76" s="1"/>
  <c r="E30" i="75"/>
  <c r="H30" i="75" s="1"/>
  <c r="C30" i="76" s="1"/>
  <c r="E188" i="75"/>
  <c r="H188" i="75" s="1"/>
  <c r="C188" i="76" s="1"/>
  <c r="E80" i="75"/>
  <c r="H80" i="75" s="1"/>
  <c r="C80" i="76" s="1"/>
  <c r="E109" i="75"/>
  <c r="H109" i="75" s="1"/>
  <c r="C109" i="76" s="1"/>
  <c r="E204" i="75"/>
  <c r="H204" i="75" s="1"/>
  <c r="C204" i="76" s="1"/>
  <c r="E230" i="75"/>
  <c r="H230" i="75" s="1"/>
  <c r="C230" i="76" s="1"/>
  <c r="E15" i="69"/>
  <c r="H15" i="69" s="1"/>
  <c r="C15" i="72" s="1"/>
  <c r="E202" i="75"/>
  <c r="H202" i="75" s="1"/>
  <c r="C202" i="76" s="1"/>
  <c r="E94" i="75"/>
  <c r="H94" i="75" s="1"/>
  <c r="C94" i="76" s="1"/>
  <c r="E196" i="75"/>
  <c r="H196" i="75" s="1"/>
  <c r="C196" i="76" s="1"/>
  <c r="E89" i="75"/>
  <c r="H89" i="75" s="1"/>
  <c r="C89" i="76" s="1"/>
  <c r="E266" i="75"/>
  <c r="H266" i="75" s="1"/>
  <c r="C266" i="76" s="1"/>
  <c r="E137" i="74"/>
  <c r="H137" i="74" s="1"/>
  <c r="C137" i="75" s="1"/>
  <c r="E211" i="75"/>
  <c r="H211" i="75" s="1"/>
  <c r="C211" i="76" s="1"/>
  <c r="E280" i="75"/>
  <c r="H280" i="75" s="1"/>
  <c r="C280" i="76" s="1"/>
  <c r="E235" i="75"/>
  <c r="H235" i="75" s="1"/>
  <c r="C235" i="76" s="1"/>
  <c r="E111" i="75"/>
  <c r="H111" i="75" s="1"/>
  <c r="C111" i="76" s="1"/>
  <c r="E61" i="75"/>
  <c r="H61" i="75" s="1"/>
  <c r="C61" i="76" s="1"/>
  <c r="E261" i="75"/>
  <c r="H261" i="75" s="1"/>
  <c r="C261" i="76" s="1"/>
  <c r="E184" i="74"/>
  <c r="H184" i="74" s="1"/>
  <c r="C184" i="75" s="1"/>
  <c r="E246" i="75"/>
  <c r="H246" i="75" s="1"/>
  <c r="C246" i="76" s="1"/>
  <c r="E252" i="75"/>
  <c r="H252" i="75" s="1"/>
  <c r="C252" i="76" s="1"/>
  <c r="E201" i="75"/>
  <c r="H201" i="75" s="1"/>
  <c r="C201" i="76" s="1"/>
  <c r="E151" i="75"/>
  <c r="H151" i="75" s="1"/>
  <c r="C151" i="76" s="1"/>
  <c r="E76" i="75"/>
  <c r="H76" i="75" s="1"/>
  <c r="C76" i="76" s="1"/>
  <c r="E22" i="75"/>
  <c r="H22" i="75" s="1"/>
  <c r="C22" i="76" s="1"/>
  <c r="E138" i="75"/>
  <c r="H138" i="75" s="1"/>
  <c r="C138" i="76" s="1"/>
  <c r="E279" i="75"/>
  <c r="H279" i="75" s="1"/>
  <c r="C279" i="76" s="1"/>
  <c r="E144" i="75"/>
  <c r="H144" i="75" s="1"/>
  <c r="C144" i="76" s="1"/>
  <c r="E17" i="69"/>
  <c r="H17" i="69" s="1"/>
  <c r="C17" i="72" s="1"/>
  <c r="E197" i="75"/>
  <c r="H197" i="75" s="1"/>
  <c r="C197" i="76" s="1"/>
  <c r="E106" i="75"/>
  <c r="H106" i="75" s="1"/>
  <c r="C106" i="76" s="1"/>
  <c r="E112" i="75"/>
  <c r="H112" i="75" s="1"/>
  <c r="C112" i="76" s="1"/>
  <c r="E81" i="75"/>
  <c r="H81" i="75" s="1"/>
  <c r="C81" i="76" s="1"/>
  <c r="E118" i="75"/>
  <c r="H118" i="75" s="1"/>
  <c r="C118" i="76" s="1"/>
  <c r="E215" i="75"/>
  <c r="H215" i="75" s="1"/>
  <c r="C215" i="76" s="1"/>
  <c r="E209" i="74"/>
  <c r="H209" i="74" s="1"/>
  <c r="C209" i="75" s="1"/>
  <c r="E203" i="75"/>
  <c r="H203" i="75" s="1"/>
  <c r="C203" i="76" s="1"/>
  <c r="E56" i="75"/>
  <c r="H56" i="75" s="1"/>
  <c r="C56" i="76" s="1"/>
  <c r="E274" i="75"/>
  <c r="H274" i="75" s="1"/>
  <c r="C274" i="76" s="1"/>
  <c r="E270" i="75"/>
  <c r="H270" i="75" s="1"/>
  <c r="C270" i="76" s="1"/>
  <c r="E221" i="75"/>
  <c r="H221" i="75" s="1"/>
  <c r="C221" i="76" s="1"/>
  <c r="E237" i="75"/>
  <c r="H237" i="75" s="1"/>
  <c r="C237" i="76" s="1"/>
  <c r="E113" i="75"/>
  <c r="H113" i="75" s="1"/>
  <c r="C113" i="76" s="1"/>
  <c r="E8" i="69"/>
  <c r="H8" i="69" s="1"/>
  <c r="C8" i="72" s="1"/>
  <c r="E84" i="75"/>
  <c r="H84" i="75" s="1"/>
  <c r="C84" i="76" s="1"/>
  <c r="E273" i="75"/>
  <c r="H273" i="75" s="1"/>
  <c r="C273" i="76" s="1"/>
  <c r="E186" i="75"/>
  <c r="H186" i="75" s="1"/>
  <c r="C186" i="76" s="1"/>
  <c r="E74" i="75"/>
  <c r="H74" i="75" s="1"/>
  <c r="C74" i="76" s="1"/>
  <c r="E58" i="75"/>
  <c r="H58" i="75" s="1"/>
  <c r="C58" i="76" s="1"/>
  <c r="E100" i="74"/>
  <c r="H100" i="74" s="1"/>
  <c r="C100" i="75" s="1"/>
  <c r="E258" i="75"/>
  <c r="H258" i="75" s="1"/>
  <c r="C258" i="76" s="1"/>
  <c r="E192" i="75"/>
  <c r="H192" i="75" s="1"/>
  <c r="C192" i="76" s="1"/>
  <c r="E146" i="75"/>
  <c r="H146" i="75" s="1"/>
  <c r="C146" i="76" s="1"/>
  <c r="E191" i="75"/>
  <c r="H191" i="75" s="1"/>
  <c r="C191" i="76" s="1"/>
  <c r="E98" i="75"/>
  <c r="H98" i="75" s="1"/>
  <c r="C98" i="76" s="1"/>
  <c r="E276" i="75"/>
  <c r="H276" i="75" s="1"/>
  <c r="C276" i="76" s="1"/>
  <c r="E262" i="75"/>
  <c r="H262" i="75" s="1"/>
  <c r="C262" i="76" s="1"/>
  <c r="E272" i="75"/>
  <c r="H272" i="75" s="1"/>
  <c r="C272" i="76" s="1"/>
  <c r="E241" i="75"/>
  <c r="H241" i="75" s="1"/>
  <c r="C241" i="76" s="1"/>
  <c r="E161" i="75"/>
  <c r="H161" i="75" s="1"/>
  <c r="C161" i="76" s="1"/>
  <c r="E244" i="75"/>
  <c r="H244" i="75" s="1"/>
  <c r="C244" i="76" s="1"/>
  <c r="E207" i="75"/>
  <c r="H207" i="75" s="1"/>
  <c r="C207" i="76" s="1"/>
  <c r="E47" i="75"/>
  <c r="H47" i="75" s="1"/>
  <c r="C47" i="76" s="1"/>
  <c r="E257" i="75"/>
  <c r="H257" i="75" s="1"/>
  <c r="C257" i="76" s="1"/>
  <c r="E232" i="75"/>
  <c r="H232" i="75" s="1"/>
  <c r="C232" i="76" s="1"/>
  <c r="E135" i="75"/>
  <c r="H135" i="75" s="1"/>
  <c r="C135" i="76" s="1"/>
  <c r="E107" i="75"/>
  <c r="H107" i="75" s="1"/>
  <c r="C107" i="76" s="1"/>
  <c r="E242" i="75"/>
  <c r="H242" i="75" s="1"/>
  <c r="C242" i="76" s="1"/>
  <c r="E228" i="75"/>
  <c r="H228" i="75" s="1"/>
  <c r="C228" i="76" s="1"/>
  <c r="E278" i="75"/>
  <c r="H278" i="75" s="1"/>
  <c r="C278" i="76" s="1"/>
  <c r="E251" i="75"/>
  <c r="H251" i="75" s="1"/>
  <c r="C251" i="76" s="1"/>
  <c r="E223" i="75"/>
  <c r="H223" i="75" s="1"/>
  <c r="C223" i="76" s="1"/>
  <c r="E42" i="75"/>
  <c r="H42" i="75" s="1"/>
  <c r="C42" i="76" s="1"/>
  <c r="E91" i="75"/>
  <c r="H91" i="75" s="1"/>
  <c r="C91" i="76" s="1"/>
  <c r="E46" i="75"/>
  <c r="H46" i="75" s="1"/>
  <c r="C46" i="76" s="1"/>
  <c r="E35" i="75"/>
  <c r="H35" i="75" s="1"/>
  <c r="C35" i="76" s="1"/>
  <c r="E97" i="76"/>
  <c r="H97" i="76" s="1"/>
  <c r="E69" i="75"/>
  <c r="H69" i="75" s="1"/>
  <c r="C69" i="76" s="1"/>
  <c r="E267" i="76"/>
  <c r="H267" i="76" s="1"/>
  <c r="E213" i="75"/>
  <c r="H213" i="75" s="1"/>
  <c r="C213" i="76" s="1"/>
  <c r="E79" i="76"/>
  <c r="H79" i="76" s="1"/>
  <c r="E256" i="74"/>
  <c r="H256" i="74" s="1"/>
  <c r="C256" i="75" s="1"/>
  <c r="E108" i="75"/>
  <c r="H108" i="75" s="1"/>
  <c r="C108" i="76" s="1"/>
  <c r="K216" i="64"/>
  <c r="C253" i="75" l="1"/>
  <c r="E253" i="75" s="1"/>
  <c r="H253" i="75" s="1"/>
  <c r="C97" i="77"/>
  <c r="E97" i="77" s="1"/>
  <c r="H97" i="77" s="1"/>
  <c r="C97" i="78" s="1"/>
  <c r="E97" i="78" s="1"/>
  <c r="H97" i="78" s="1"/>
  <c r="C267" i="77"/>
  <c r="E267" i="77" s="1"/>
  <c r="H267" i="77" s="1"/>
  <c r="C267" i="78" s="1"/>
  <c r="E267" i="78" s="1"/>
  <c r="H267" i="78" s="1"/>
  <c r="C79" i="77"/>
  <c r="E79" i="77" s="1"/>
  <c r="H79" i="77" s="1"/>
  <c r="C79" i="78" s="1"/>
  <c r="E79" i="78" s="1"/>
  <c r="H79" i="78" s="1"/>
  <c r="C5" i="69"/>
  <c r="E5" i="69" s="1"/>
  <c r="H5" i="69" s="1"/>
  <c r="C5" i="72" s="1"/>
  <c r="E35" i="76"/>
  <c r="H35" i="76" s="1"/>
  <c r="E278" i="76"/>
  <c r="H278" i="76" s="1"/>
  <c r="E262" i="76"/>
  <c r="H262" i="76" s="1"/>
  <c r="E8" i="72"/>
  <c r="H8" i="72" s="1"/>
  <c r="C8" i="73" s="1"/>
  <c r="E56" i="76"/>
  <c r="H56" i="76" s="1"/>
  <c r="E22" i="76"/>
  <c r="H22" i="76" s="1"/>
  <c r="E137" i="75"/>
  <c r="H137" i="75" s="1"/>
  <c r="C137" i="76" s="1"/>
  <c r="E15" i="72"/>
  <c r="H15" i="72" s="1"/>
  <c r="C15" i="73" s="1"/>
  <c r="E114" i="76"/>
  <c r="H114" i="76" s="1"/>
  <c r="E110" i="76"/>
  <c r="H110" i="76" s="1"/>
  <c r="E85" i="76"/>
  <c r="H85" i="76" s="1"/>
  <c r="E136" i="76"/>
  <c r="H136" i="76" s="1"/>
  <c r="E44" i="76"/>
  <c r="H44" i="76" s="1"/>
  <c r="E133" i="75"/>
  <c r="H133" i="75" s="1"/>
  <c r="C133" i="76" s="1"/>
  <c r="E142" i="76"/>
  <c r="H142" i="76" s="1"/>
  <c r="E41" i="76"/>
  <c r="H41" i="76" s="1"/>
  <c r="E31" i="76"/>
  <c r="H31" i="76" s="1"/>
  <c r="E198" i="76"/>
  <c r="H198" i="76" s="1"/>
  <c r="E23" i="76"/>
  <c r="H23" i="76" s="1"/>
  <c r="E208" i="76"/>
  <c r="H208" i="76" s="1"/>
  <c r="E228" i="76"/>
  <c r="H228" i="76" s="1"/>
  <c r="E261" i="76"/>
  <c r="H261" i="76" s="1"/>
  <c r="E230" i="76"/>
  <c r="H230" i="76" s="1"/>
  <c r="E24" i="76"/>
  <c r="H24" i="76" s="1"/>
  <c r="E150" i="76"/>
  <c r="H150" i="76" s="1"/>
  <c r="E73" i="76"/>
  <c r="H73" i="76" s="1"/>
  <c r="E16" i="72"/>
  <c r="H16" i="72" s="1"/>
  <c r="C16" i="73" s="1"/>
  <c r="E20" i="76"/>
  <c r="H20" i="76" s="1"/>
  <c r="E72" i="76"/>
  <c r="H72" i="76" s="1"/>
  <c r="E71" i="76"/>
  <c r="H71" i="76" s="1"/>
  <c r="E283" i="76"/>
  <c r="H283" i="76" s="1"/>
  <c r="E19" i="76"/>
  <c r="H19" i="76" s="1"/>
  <c r="E282" i="76"/>
  <c r="H282" i="76" s="1"/>
  <c r="E32" i="76"/>
  <c r="H32" i="76" s="1"/>
  <c r="E147" i="76"/>
  <c r="H147" i="76" s="1"/>
  <c r="E256" i="75"/>
  <c r="H256" i="75" s="1"/>
  <c r="C256" i="76" s="1"/>
  <c r="E242" i="76"/>
  <c r="H242" i="76" s="1"/>
  <c r="E197" i="76"/>
  <c r="H197" i="76" s="1"/>
  <c r="E61" i="76"/>
  <c r="H61" i="76" s="1"/>
  <c r="E204" i="76"/>
  <c r="H204" i="76" s="1"/>
  <c r="E34" i="76"/>
  <c r="H34" i="76" s="1"/>
  <c r="E29" i="76"/>
  <c r="H29" i="76" s="1"/>
  <c r="E226" i="76"/>
  <c r="H226" i="76" s="1"/>
  <c r="E43" i="76"/>
  <c r="H43" i="76" s="1"/>
  <c r="E218" i="76"/>
  <c r="H218" i="76" s="1"/>
  <c r="E259" i="76"/>
  <c r="H259" i="76" s="1"/>
  <c r="E195" i="76"/>
  <c r="H195" i="76" s="1"/>
  <c r="E83" i="76"/>
  <c r="H83" i="76" s="1"/>
  <c r="E143" i="76"/>
  <c r="H143" i="76" s="1"/>
  <c r="E134" i="76"/>
  <c r="H134" i="76" s="1"/>
  <c r="E264" i="76"/>
  <c r="H264" i="76" s="1"/>
  <c r="E224" i="76"/>
  <c r="H224" i="76" s="1"/>
  <c r="E203" i="76"/>
  <c r="H203" i="76" s="1"/>
  <c r="E58" i="76"/>
  <c r="H58" i="76" s="1"/>
  <c r="E213" i="76"/>
  <c r="H213" i="76" s="1"/>
  <c r="E91" i="76"/>
  <c r="H91" i="76" s="1"/>
  <c r="E244" i="76"/>
  <c r="H244" i="76" s="1"/>
  <c r="E74" i="76"/>
  <c r="H74" i="76" s="1"/>
  <c r="E237" i="76"/>
  <c r="H237" i="76" s="1"/>
  <c r="E17" i="72"/>
  <c r="H17" i="72" s="1"/>
  <c r="C17" i="73" s="1"/>
  <c r="E111" i="76"/>
  <c r="H111" i="76" s="1"/>
  <c r="E89" i="76"/>
  <c r="H89" i="76" s="1"/>
  <c r="E45" i="76"/>
  <c r="H45" i="76" s="1"/>
  <c r="E149" i="76"/>
  <c r="H149" i="76" s="1"/>
  <c r="E177" i="76"/>
  <c r="H177" i="76" s="1"/>
  <c r="E263" i="76"/>
  <c r="H263" i="76" s="1"/>
  <c r="E14" i="72"/>
  <c r="H14" i="72" s="1"/>
  <c r="C14" i="73" s="1"/>
  <c r="E57" i="76"/>
  <c r="H57" i="76" s="1"/>
  <c r="E59" i="76"/>
  <c r="H59" i="76" s="1"/>
  <c r="E183" i="76"/>
  <c r="H183" i="76" s="1"/>
  <c r="E48" i="76"/>
  <c r="H48" i="76" s="1"/>
  <c r="E90" i="76"/>
  <c r="H90" i="76" s="1"/>
  <c r="E78" i="76"/>
  <c r="H78" i="76" s="1"/>
  <c r="E60" i="76"/>
  <c r="H60" i="76" s="1"/>
  <c r="E276" i="76"/>
  <c r="H276" i="76" s="1"/>
  <c r="E207" i="76"/>
  <c r="H207" i="76" s="1"/>
  <c r="E42" i="76"/>
  <c r="H42" i="76" s="1"/>
  <c r="E161" i="76"/>
  <c r="H161" i="76" s="1"/>
  <c r="E191" i="76"/>
  <c r="H191" i="76" s="1"/>
  <c r="E221" i="76"/>
  <c r="H221" i="76" s="1"/>
  <c r="E144" i="76"/>
  <c r="H144" i="76" s="1"/>
  <c r="E201" i="76"/>
  <c r="H201" i="76" s="1"/>
  <c r="E196" i="76"/>
  <c r="H196" i="76" s="1"/>
  <c r="E82" i="76"/>
  <c r="H82" i="76" s="1"/>
  <c r="E249" i="75"/>
  <c r="H249" i="75" s="1"/>
  <c r="C249" i="76" s="1"/>
  <c r="E26" i="76"/>
  <c r="H26" i="76" s="1"/>
  <c r="E130" i="76"/>
  <c r="H130" i="76" s="1"/>
  <c r="E101" i="76"/>
  <c r="H101" i="76" s="1"/>
  <c r="E233" i="76"/>
  <c r="H233" i="76" s="1"/>
  <c r="E75" i="76"/>
  <c r="H75" i="76" s="1"/>
  <c r="E206" i="76"/>
  <c r="H206" i="76" s="1"/>
  <c r="E268" i="76"/>
  <c r="H268" i="76" s="1"/>
  <c r="E50" i="76"/>
  <c r="H50" i="76" s="1"/>
  <c r="E185" i="76"/>
  <c r="H185" i="76" s="1"/>
  <c r="E284" i="76"/>
  <c r="H284" i="76" s="1"/>
  <c r="E223" i="76"/>
  <c r="H223" i="76" s="1"/>
  <c r="E135" i="76"/>
  <c r="H135" i="76" s="1"/>
  <c r="E146" i="76"/>
  <c r="H146" i="76" s="1"/>
  <c r="E270" i="76"/>
  <c r="H270" i="76" s="1"/>
  <c r="E118" i="76"/>
  <c r="H118" i="76" s="1"/>
  <c r="E252" i="76"/>
  <c r="H252" i="76" s="1"/>
  <c r="E94" i="76"/>
  <c r="H94" i="76" s="1"/>
  <c r="E80" i="76"/>
  <c r="H80" i="76" s="1"/>
  <c r="E243" i="76"/>
  <c r="H243" i="76" s="1"/>
  <c r="E139" i="76"/>
  <c r="H139" i="76" s="1"/>
  <c r="E216" i="76"/>
  <c r="H216" i="76" s="1"/>
  <c r="E217" i="76"/>
  <c r="H217" i="76" s="1"/>
  <c r="E212" i="76"/>
  <c r="H212" i="76" s="1"/>
  <c r="E33" i="76"/>
  <c r="H33" i="76" s="1"/>
  <c r="E27" i="76"/>
  <c r="H27" i="76" s="1"/>
  <c r="E131" i="76"/>
  <c r="H131" i="76" s="1"/>
  <c r="E260" i="76"/>
  <c r="H260" i="76" s="1"/>
  <c r="E99" i="76"/>
  <c r="H99" i="76" s="1"/>
  <c r="E126" i="76"/>
  <c r="H126" i="76" s="1"/>
  <c r="E36" i="76"/>
  <c r="H36" i="76" s="1"/>
  <c r="E100" i="75"/>
  <c r="H100" i="75" s="1"/>
  <c r="C100" i="76" s="1"/>
  <c r="E209" i="75"/>
  <c r="H209" i="75" s="1"/>
  <c r="C209" i="76" s="1"/>
  <c r="E69" i="76"/>
  <c r="H69" i="76" s="1"/>
  <c r="E232" i="76"/>
  <c r="H232" i="76" s="1"/>
  <c r="E192" i="76"/>
  <c r="H192" i="76" s="1"/>
  <c r="E273" i="76"/>
  <c r="H273" i="76" s="1"/>
  <c r="E81" i="76"/>
  <c r="H81" i="76" s="1"/>
  <c r="E246" i="76"/>
  <c r="H246" i="76" s="1"/>
  <c r="E280" i="76"/>
  <c r="H280" i="76" s="1"/>
  <c r="E188" i="76"/>
  <c r="H188" i="76" s="1"/>
  <c r="E277" i="76"/>
  <c r="H277" i="76" s="1"/>
  <c r="E152" i="76"/>
  <c r="H152" i="76" s="1"/>
  <c r="E55" i="76"/>
  <c r="H55" i="76" s="1"/>
  <c r="E225" i="76"/>
  <c r="H225" i="76" s="1"/>
  <c r="E6" i="72"/>
  <c r="H6" i="72" s="1"/>
  <c r="C6" i="73" s="1"/>
  <c r="E220" i="76"/>
  <c r="H220" i="76" s="1"/>
  <c r="E13" i="72"/>
  <c r="H13" i="72" s="1"/>
  <c r="C13" i="73" s="1"/>
  <c r="E281" i="76"/>
  <c r="H281" i="76" s="1"/>
  <c r="E269" i="76"/>
  <c r="H269" i="76" s="1"/>
  <c r="E96" i="76"/>
  <c r="H96" i="76" s="1"/>
  <c r="E178" i="76"/>
  <c r="H178" i="76" s="1"/>
  <c r="E51" i="76"/>
  <c r="H51" i="76" s="1"/>
  <c r="E76" i="76"/>
  <c r="H76" i="76" s="1"/>
  <c r="E257" i="76"/>
  <c r="H257" i="76" s="1"/>
  <c r="E272" i="76"/>
  <c r="H272" i="76" s="1"/>
  <c r="E84" i="76"/>
  <c r="H84" i="76" s="1"/>
  <c r="E112" i="76"/>
  <c r="H112" i="76" s="1"/>
  <c r="E138" i="76"/>
  <c r="H138" i="76" s="1"/>
  <c r="E211" i="76"/>
  <c r="H211" i="76" s="1"/>
  <c r="E30" i="76"/>
  <c r="H30" i="76" s="1"/>
  <c r="E68" i="76"/>
  <c r="H68" i="76" s="1"/>
  <c r="E18" i="72"/>
  <c r="H18" i="72" s="1"/>
  <c r="C18" i="73" s="1"/>
  <c r="E63" i="76"/>
  <c r="H63" i="76" s="1"/>
  <c r="E200" i="76"/>
  <c r="H200" i="76" s="1"/>
  <c r="E21" i="76"/>
  <c r="H21" i="76" s="1"/>
  <c r="E38" i="76"/>
  <c r="H38" i="76" s="1"/>
  <c r="E54" i="76"/>
  <c r="H54" i="76" s="1"/>
  <c r="E87" i="76"/>
  <c r="H87" i="76" s="1"/>
  <c r="E70" i="76"/>
  <c r="H70" i="76" s="1"/>
  <c r="E222" i="76"/>
  <c r="H222" i="76" s="1"/>
  <c r="E187" i="76"/>
  <c r="H187" i="76" s="1"/>
  <c r="E52" i="76"/>
  <c r="H52" i="76" s="1"/>
  <c r="E241" i="76"/>
  <c r="H241" i="76" s="1"/>
  <c r="E108" i="76"/>
  <c r="H108" i="76" s="1"/>
  <c r="E251" i="76"/>
  <c r="H251" i="76" s="1"/>
  <c r="E107" i="76"/>
  <c r="H107" i="76" s="1"/>
  <c r="E215" i="76"/>
  <c r="H215" i="76" s="1"/>
  <c r="E106" i="76"/>
  <c r="H106" i="76" s="1"/>
  <c r="E279" i="76"/>
  <c r="H279" i="76" s="1"/>
  <c r="E151" i="76"/>
  <c r="H151" i="76" s="1"/>
  <c r="E184" i="75"/>
  <c r="H184" i="75" s="1"/>
  <c r="C184" i="76" s="1"/>
  <c r="E235" i="76"/>
  <c r="H235" i="76" s="1"/>
  <c r="E266" i="76"/>
  <c r="H266" i="76" s="1"/>
  <c r="E202" i="76"/>
  <c r="H202" i="76" s="1"/>
  <c r="E109" i="76"/>
  <c r="H109" i="76" s="1"/>
  <c r="E199" i="76"/>
  <c r="H199" i="76" s="1"/>
  <c r="E210" i="76"/>
  <c r="H210" i="76" s="1"/>
  <c r="E265" i="76"/>
  <c r="H265" i="76" s="1"/>
  <c r="E39" i="76"/>
  <c r="H39" i="76" s="1"/>
  <c r="E77" i="76"/>
  <c r="H77" i="76" s="1"/>
  <c r="E205" i="76"/>
  <c r="H205" i="76" s="1"/>
  <c r="E115" i="76"/>
  <c r="H115" i="76" s="1"/>
  <c r="E28" i="76"/>
  <c r="H28" i="76" s="1"/>
  <c r="E140" i="76"/>
  <c r="H140" i="76" s="1"/>
  <c r="E53" i="76"/>
  <c r="H53" i="76" s="1"/>
  <c r="E245" i="76"/>
  <c r="H245" i="76" s="1"/>
  <c r="E25" i="76"/>
  <c r="H25" i="76" s="1"/>
  <c r="E62" i="76"/>
  <c r="H62" i="76" s="1"/>
  <c r="E95" i="76"/>
  <c r="H95" i="76" s="1"/>
  <c r="E271" i="76"/>
  <c r="H271" i="76" s="1"/>
  <c r="E229" i="76"/>
  <c r="H229" i="76" s="1"/>
  <c r="E7" i="72"/>
  <c r="H7" i="72" s="1"/>
  <c r="C7" i="73" s="1"/>
  <c r="E141" i="76"/>
  <c r="H141" i="76" s="1"/>
  <c r="E86" i="76"/>
  <c r="H86" i="76" s="1"/>
  <c r="E214" i="76"/>
  <c r="H214" i="76" s="1"/>
  <c r="E116" i="76"/>
  <c r="H116" i="76" s="1"/>
  <c r="E275" i="76"/>
  <c r="H275" i="76" s="1"/>
  <c r="E40" i="76"/>
  <c r="H40" i="76" s="1"/>
  <c r="E238" i="76"/>
  <c r="H238" i="76" s="1"/>
  <c r="E49" i="76"/>
  <c r="H49" i="76" s="1"/>
  <c r="E231" i="76"/>
  <c r="H231" i="76" s="1"/>
  <c r="E234" i="76"/>
  <c r="H234" i="76" s="1"/>
  <c r="E190" i="76"/>
  <c r="H190" i="76" s="1"/>
  <c r="E64" i="76"/>
  <c r="H64" i="76" s="1"/>
  <c r="E117" i="76"/>
  <c r="H117" i="76" s="1"/>
  <c r="E132" i="76"/>
  <c r="H132" i="76" s="1"/>
  <c r="E46" i="76"/>
  <c r="H46" i="76" s="1"/>
  <c r="E274" i="76"/>
  <c r="H274" i="76" s="1"/>
  <c r="E113" i="76"/>
  <c r="H113" i="76" s="1"/>
  <c r="E186" i="76"/>
  <c r="H186" i="76" s="1"/>
  <c r="E47" i="76"/>
  <c r="H47" i="76" s="1"/>
  <c r="E258" i="76"/>
  <c r="H258" i="76" s="1"/>
  <c r="E98" i="76"/>
  <c r="H98" i="76" s="1"/>
  <c r="C84" i="77" l="1"/>
  <c r="E84" i="77" s="1"/>
  <c r="H84" i="77" s="1"/>
  <c r="C84" i="78" s="1"/>
  <c r="E84" i="78" s="1"/>
  <c r="H84" i="78" s="1"/>
  <c r="C94" i="77"/>
  <c r="E94" i="77" s="1"/>
  <c r="H94" i="77" s="1"/>
  <c r="C94" i="78" s="1"/>
  <c r="E94" i="78" s="1"/>
  <c r="H94" i="78" s="1"/>
  <c r="C79" i="79"/>
  <c r="E79" i="79" s="1"/>
  <c r="H79" i="79" s="1"/>
  <c r="C79" i="80" s="1"/>
  <c r="C267" i="79"/>
  <c r="E267" i="79" s="1"/>
  <c r="H267" i="79" s="1"/>
  <c r="C267" i="80" s="1"/>
  <c r="C224" i="77"/>
  <c r="E224" i="77" s="1"/>
  <c r="H224" i="77" s="1"/>
  <c r="C224" i="78" s="1"/>
  <c r="E224" i="78" s="1"/>
  <c r="H224" i="78" s="1"/>
  <c r="C97" i="79"/>
  <c r="E97" i="79" s="1"/>
  <c r="H97" i="79" s="1"/>
  <c r="C97" i="80" s="1"/>
  <c r="C115" i="77"/>
  <c r="E115" i="77" s="1"/>
  <c r="H115" i="77" s="1"/>
  <c r="C115" i="78" s="1"/>
  <c r="E115" i="78" s="1"/>
  <c r="H115" i="78" s="1"/>
  <c r="C202" i="77"/>
  <c r="E202" i="77" s="1"/>
  <c r="H202" i="77" s="1"/>
  <c r="C202" i="78" s="1"/>
  <c r="E202" i="78" s="1"/>
  <c r="H202" i="78" s="1"/>
  <c r="C208" i="77"/>
  <c r="E208" i="77" s="1"/>
  <c r="H208" i="77" s="1"/>
  <c r="C208" i="78" s="1"/>
  <c r="E208" i="78" s="1"/>
  <c r="H208" i="78" s="1"/>
  <c r="C253" i="76"/>
  <c r="E253" i="76" s="1"/>
  <c r="H253" i="76" s="1"/>
  <c r="C238" i="77"/>
  <c r="E238" i="77" s="1"/>
  <c r="H238" i="77" s="1"/>
  <c r="C238" i="78" s="1"/>
  <c r="E238" i="78" s="1"/>
  <c r="H238" i="78" s="1"/>
  <c r="C200" i="77"/>
  <c r="E200" i="77" s="1"/>
  <c r="H200" i="77" s="1"/>
  <c r="C200" i="78" s="1"/>
  <c r="E200" i="78" s="1"/>
  <c r="H200" i="78" s="1"/>
  <c r="C55" i="77"/>
  <c r="E55" i="77" s="1"/>
  <c r="H55" i="77" s="1"/>
  <c r="C55" i="78" s="1"/>
  <c r="E55" i="78" s="1"/>
  <c r="H55" i="78" s="1"/>
  <c r="C260" i="77"/>
  <c r="E260" i="77" s="1"/>
  <c r="H260" i="77" s="1"/>
  <c r="C260" i="78" s="1"/>
  <c r="E260" i="78" s="1"/>
  <c r="H260" i="78" s="1"/>
  <c r="C243" i="77"/>
  <c r="E243" i="77" s="1"/>
  <c r="H243" i="77" s="1"/>
  <c r="C243" i="78" s="1"/>
  <c r="E243" i="78" s="1"/>
  <c r="H243" i="78" s="1"/>
  <c r="C135" i="77"/>
  <c r="E135" i="77" s="1"/>
  <c r="H135" i="77" s="1"/>
  <c r="C135" i="78" s="1"/>
  <c r="E135" i="78" s="1"/>
  <c r="H135" i="78" s="1"/>
  <c r="C206" i="77"/>
  <c r="E206" i="77" s="1"/>
  <c r="H206" i="77" s="1"/>
  <c r="C206" i="78" s="1"/>
  <c r="E206" i="78" s="1"/>
  <c r="H206" i="78" s="1"/>
  <c r="C196" i="77"/>
  <c r="E196" i="77" s="1"/>
  <c r="H196" i="77" s="1"/>
  <c r="C196" i="78" s="1"/>
  <c r="E196" i="78" s="1"/>
  <c r="H196" i="78" s="1"/>
  <c r="C207" i="77"/>
  <c r="E207" i="77" s="1"/>
  <c r="H207" i="77" s="1"/>
  <c r="C207" i="78" s="1"/>
  <c r="E207" i="78" s="1"/>
  <c r="H207" i="78" s="1"/>
  <c r="C218" i="77"/>
  <c r="E218" i="77" s="1"/>
  <c r="H218" i="77" s="1"/>
  <c r="C218" i="78" s="1"/>
  <c r="E218" i="78" s="1"/>
  <c r="H218" i="78" s="1"/>
  <c r="C242" i="77"/>
  <c r="E242" i="77" s="1"/>
  <c r="H242" i="77" s="1"/>
  <c r="C242" i="78" s="1"/>
  <c r="E242" i="78" s="1"/>
  <c r="H242" i="78" s="1"/>
  <c r="C261" i="77"/>
  <c r="E261" i="77" s="1"/>
  <c r="H261" i="77" s="1"/>
  <c r="C261" i="78" s="1"/>
  <c r="E261" i="78" s="1"/>
  <c r="H261" i="78" s="1"/>
  <c r="C142" i="77"/>
  <c r="E142" i="77" s="1"/>
  <c r="H142" i="77" s="1"/>
  <c r="C142" i="78" s="1"/>
  <c r="E142" i="78" s="1"/>
  <c r="H142" i="78" s="1"/>
  <c r="C258" i="77"/>
  <c r="E258" i="77" s="1"/>
  <c r="H258" i="77" s="1"/>
  <c r="C258" i="78" s="1"/>
  <c r="E258" i="78" s="1"/>
  <c r="H258" i="78" s="1"/>
  <c r="C117" i="77"/>
  <c r="E117" i="77" s="1"/>
  <c r="H117" i="77" s="1"/>
  <c r="C117" i="78" s="1"/>
  <c r="E117" i="78" s="1"/>
  <c r="H117" i="78" s="1"/>
  <c r="C40" i="77"/>
  <c r="E40" i="77" s="1"/>
  <c r="H40" i="77" s="1"/>
  <c r="C40" i="78" s="1"/>
  <c r="E40" i="78" s="1"/>
  <c r="H40" i="78" s="1"/>
  <c r="C229" i="77"/>
  <c r="E229" i="77" s="1"/>
  <c r="H229" i="77" s="1"/>
  <c r="C229" i="78" s="1"/>
  <c r="E229" i="78" s="1"/>
  <c r="H229" i="78" s="1"/>
  <c r="C28" i="77"/>
  <c r="E28" i="77" s="1"/>
  <c r="H28" i="77" s="1"/>
  <c r="C28" i="78" s="1"/>
  <c r="E28" i="78" s="1"/>
  <c r="H28" i="78" s="1"/>
  <c r="C199" i="77"/>
  <c r="E199" i="77" s="1"/>
  <c r="H199" i="77" s="1"/>
  <c r="C199" i="78" s="1"/>
  <c r="E199" i="78" s="1"/>
  <c r="H199" i="78" s="1"/>
  <c r="C279" i="77"/>
  <c r="E279" i="77" s="1"/>
  <c r="H279" i="77" s="1"/>
  <c r="C279" i="78" s="1"/>
  <c r="E279" i="78" s="1"/>
  <c r="H279" i="78" s="1"/>
  <c r="C187" i="77"/>
  <c r="E187" i="77" s="1"/>
  <c r="H187" i="77" s="1"/>
  <c r="C187" i="78" s="1"/>
  <c r="E187" i="78" s="1"/>
  <c r="H187" i="78" s="1"/>
  <c r="C63" i="77"/>
  <c r="E63" i="77" s="1"/>
  <c r="H63" i="77" s="1"/>
  <c r="C63" i="78" s="1"/>
  <c r="E63" i="78" s="1"/>
  <c r="H63" i="78" s="1"/>
  <c r="C152" i="77"/>
  <c r="E152" i="77" s="1"/>
  <c r="H152" i="77" s="1"/>
  <c r="C152" i="78" s="1"/>
  <c r="E152" i="78" s="1"/>
  <c r="H152" i="78" s="1"/>
  <c r="C131" i="77"/>
  <c r="E131" i="77" s="1"/>
  <c r="H131" i="77" s="1"/>
  <c r="C131" i="78" s="1"/>
  <c r="E131" i="78" s="1"/>
  <c r="H131" i="78" s="1"/>
  <c r="C80" i="77"/>
  <c r="E80" i="77" s="1"/>
  <c r="H80" i="77" s="1"/>
  <c r="C80" i="78" s="1"/>
  <c r="E80" i="78" s="1"/>
  <c r="H80" i="78" s="1"/>
  <c r="C223" i="77"/>
  <c r="E223" i="77" s="1"/>
  <c r="H223" i="77" s="1"/>
  <c r="C223" i="78" s="1"/>
  <c r="E223" i="78" s="1"/>
  <c r="H223" i="78" s="1"/>
  <c r="C75" i="77"/>
  <c r="E75" i="77" s="1"/>
  <c r="H75" i="77" s="1"/>
  <c r="C75" i="78" s="1"/>
  <c r="E75" i="78" s="1"/>
  <c r="H75" i="78" s="1"/>
  <c r="C201" i="77"/>
  <c r="E201" i="77" s="1"/>
  <c r="H201" i="77" s="1"/>
  <c r="C201" i="78" s="1"/>
  <c r="E201" i="78" s="1"/>
  <c r="H201" i="78" s="1"/>
  <c r="C276" i="77"/>
  <c r="E276" i="77" s="1"/>
  <c r="H276" i="77" s="1"/>
  <c r="C276" i="78" s="1"/>
  <c r="E276" i="78" s="1"/>
  <c r="H276" i="78" s="1"/>
  <c r="C72" i="77"/>
  <c r="E72" i="77" s="1"/>
  <c r="H72" i="77" s="1"/>
  <c r="C72" i="78" s="1"/>
  <c r="E72" i="78" s="1"/>
  <c r="H72" i="78" s="1"/>
  <c r="C228" i="77"/>
  <c r="E228" i="77" s="1"/>
  <c r="H228" i="77" s="1"/>
  <c r="C228" i="78" s="1"/>
  <c r="E228" i="78" s="1"/>
  <c r="H228" i="78" s="1"/>
  <c r="C22" i="77"/>
  <c r="E22" i="77" s="1"/>
  <c r="H22" i="77" s="1"/>
  <c r="C22" i="78" s="1"/>
  <c r="E22" i="78" s="1"/>
  <c r="H22" i="78" s="1"/>
  <c r="C132" i="77"/>
  <c r="E132" i="77" s="1"/>
  <c r="H132" i="77" s="1"/>
  <c r="C132" i="78" s="1"/>
  <c r="E132" i="78" s="1"/>
  <c r="H132" i="78" s="1"/>
  <c r="C151" i="77"/>
  <c r="E151" i="77" s="1"/>
  <c r="H151" i="77" s="1"/>
  <c r="C151" i="78" s="1"/>
  <c r="E151" i="78" s="1"/>
  <c r="H151" i="78" s="1"/>
  <c r="C47" i="77"/>
  <c r="E47" i="77" s="1"/>
  <c r="H47" i="77" s="1"/>
  <c r="C47" i="78" s="1"/>
  <c r="E47" i="78" s="1"/>
  <c r="H47" i="78" s="1"/>
  <c r="C109" i="77"/>
  <c r="E109" i="77" s="1"/>
  <c r="H109" i="77" s="1"/>
  <c r="C109" i="78" s="1"/>
  <c r="E109" i="78" s="1"/>
  <c r="H109" i="78" s="1"/>
  <c r="C277" i="77"/>
  <c r="E277" i="77" s="1"/>
  <c r="H277" i="77" s="1"/>
  <c r="C277" i="78" s="1"/>
  <c r="E277" i="78" s="1"/>
  <c r="H277" i="78" s="1"/>
  <c r="C226" i="77"/>
  <c r="E226" i="77" s="1"/>
  <c r="H226" i="77" s="1"/>
  <c r="C226" i="78" s="1"/>
  <c r="E226" i="78" s="1"/>
  <c r="H226" i="78" s="1"/>
  <c r="C186" i="77"/>
  <c r="E186" i="77" s="1"/>
  <c r="H186" i="77" s="1"/>
  <c r="C186" i="78" s="1"/>
  <c r="E186" i="78" s="1"/>
  <c r="H186" i="78" s="1"/>
  <c r="C95" i="77"/>
  <c r="E95" i="77" s="1"/>
  <c r="H95" i="77" s="1"/>
  <c r="C95" i="78" s="1"/>
  <c r="E95" i="78" s="1"/>
  <c r="H95" i="78" s="1"/>
  <c r="C68" i="77"/>
  <c r="E68" i="77" s="1"/>
  <c r="H68" i="77" s="1"/>
  <c r="C68" i="78" s="1"/>
  <c r="E68" i="78" s="1"/>
  <c r="H68" i="78" s="1"/>
  <c r="C29" i="77"/>
  <c r="E29" i="77" s="1"/>
  <c r="H29" i="77" s="1"/>
  <c r="C29" i="78" s="1"/>
  <c r="E29" i="78" s="1"/>
  <c r="H29" i="78" s="1"/>
  <c r="C214" i="77"/>
  <c r="E214" i="77" s="1"/>
  <c r="H214" i="77" s="1"/>
  <c r="C214" i="78" s="1"/>
  <c r="E214" i="78" s="1"/>
  <c r="H214" i="78" s="1"/>
  <c r="C62" i="77"/>
  <c r="E62" i="77" s="1"/>
  <c r="H62" i="77" s="1"/>
  <c r="C62" i="78" s="1"/>
  <c r="E62" i="78" s="1"/>
  <c r="H62" i="78" s="1"/>
  <c r="C205" i="77"/>
  <c r="E205" i="77" s="1"/>
  <c r="H205" i="77" s="1"/>
  <c r="C205" i="78" s="1"/>
  <c r="E205" i="78" s="1"/>
  <c r="H205" i="78" s="1"/>
  <c r="C87" i="77"/>
  <c r="E87" i="77" s="1"/>
  <c r="H87" i="77" s="1"/>
  <c r="C87" i="78" s="1"/>
  <c r="E87" i="78" s="1"/>
  <c r="H87" i="78" s="1"/>
  <c r="C30" i="77"/>
  <c r="E30" i="77" s="1"/>
  <c r="H30" i="77" s="1"/>
  <c r="C30" i="78" s="1"/>
  <c r="E30" i="78" s="1"/>
  <c r="H30" i="78" s="1"/>
  <c r="C280" i="77"/>
  <c r="E280" i="77" s="1"/>
  <c r="H280" i="77" s="1"/>
  <c r="C280" i="78" s="1"/>
  <c r="E280" i="78" s="1"/>
  <c r="H280" i="78" s="1"/>
  <c r="C212" i="77"/>
  <c r="E212" i="77" s="1"/>
  <c r="H212" i="77" s="1"/>
  <c r="C212" i="78" s="1"/>
  <c r="E212" i="78" s="1"/>
  <c r="H212" i="78" s="1"/>
  <c r="C252" i="77"/>
  <c r="E252" i="77" s="1"/>
  <c r="H252" i="77" s="1"/>
  <c r="C252" i="78" s="1"/>
  <c r="E252" i="78" s="1"/>
  <c r="H252" i="78" s="1"/>
  <c r="C284" i="77"/>
  <c r="E284" i="77" s="1"/>
  <c r="H284" i="77" s="1"/>
  <c r="C284" i="78" s="1"/>
  <c r="E284" i="78" s="1"/>
  <c r="H284" i="78" s="1"/>
  <c r="C130" i="77"/>
  <c r="E130" i="77" s="1"/>
  <c r="H130" i="77" s="1"/>
  <c r="C130" i="78" s="1"/>
  <c r="E130" i="78" s="1"/>
  <c r="H130" i="78" s="1"/>
  <c r="C191" i="77"/>
  <c r="E191" i="77" s="1"/>
  <c r="H191" i="77" s="1"/>
  <c r="C191" i="78" s="1"/>
  <c r="E191" i="78" s="1"/>
  <c r="H191" i="78" s="1"/>
  <c r="C149" i="77"/>
  <c r="E149" i="77" s="1"/>
  <c r="H149" i="77" s="1"/>
  <c r="C149" i="78" s="1"/>
  <c r="E149" i="78" s="1"/>
  <c r="H149" i="78" s="1"/>
  <c r="C91" i="77"/>
  <c r="E91" i="77" s="1"/>
  <c r="H91" i="77" s="1"/>
  <c r="C91" i="78" s="1"/>
  <c r="E91" i="78" s="1"/>
  <c r="H91" i="78" s="1"/>
  <c r="C34" i="77"/>
  <c r="E34" i="77" s="1"/>
  <c r="H34" i="77" s="1"/>
  <c r="C34" i="78" s="1"/>
  <c r="E34" i="78" s="1"/>
  <c r="H34" i="78" s="1"/>
  <c r="C73" i="77"/>
  <c r="E73" i="77" s="1"/>
  <c r="H73" i="77" s="1"/>
  <c r="C73" i="78" s="1"/>
  <c r="E73" i="78" s="1"/>
  <c r="H73" i="78" s="1"/>
  <c r="C23" i="77"/>
  <c r="E23" i="77" s="1"/>
  <c r="H23" i="77" s="1"/>
  <c r="C23" i="78" s="1"/>
  <c r="E23" i="78" s="1"/>
  <c r="H23" i="78" s="1"/>
  <c r="C262" i="77"/>
  <c r="E262" i="77" s="1"/>
  <c r="H262" i="77" s="1"/>
  <c r="C262" i="78" s="1"/>
  <c r="E262" i="78" s="1"/>
  <c r="H262" i="78" s="1"/>
  <c r="C140" i="77"/>
  <c r="E140" i="77" s="1"/>
  <c r="H140" i="77" s="1"/>
  <c r="C140" i="78" s="1"/>
  <c r="E140" i="78" s="1"/>
  <c r="H140" i="78" s="1"/>
  <c r="C275" i="77"/>
  <c r="E275" i="77" s="1"/>
  <c r="H275" i="77" s="1"/>
  <c r="C275" i="78" s="1"/>
  <c r="E275" i="78" s="1"/>
  <c r="H275" i="78" s="1"/>
  <c r="C222" i="77"/>
  <c r="E222" i="77" s="1"/>
  <c r="H222" i="77" s="1"/>
  <c r="C222" i="78" s="1"/>
  <c r="E222" i="78" s="1"/>
  <c r="H222" i="78" s="1"/>
  <c r="C272" i="77"/>
  <c r="E272" i="77" s="1"/>
  <c r="H272" i="77" s="1"/>
  <c r="C272" i="78" s="1"/>
  <c r="E272" i="78" s="1"/>
  <c r="H272" i="78" s="1"/>
  <c r="C144" i="77"/>
  <c r="E144" i="77" s="1"/>
  <c r="H144" i="77" s="1"/>
  <c r="C144" i="78" s="1"/>
  <c r="E144" i="78" s="1"/>
  <c r="H144" i="78" s="1"/>
  <c r="C74" i="77"/>
  <c r="E74" i="77" s="1"/>
  <c r="H74" i="77" s="1"/>
  <c r="C74" i="78" s="1"/>
  <c r="E74" i="78" s="1"/>
  <c r="H74" i="78" s="1"/>
  <c r="C56" i="77"/>
  <c r="E56" i="77" s="1"/>
  <c r="H56" i="77" s="1"/>
  <c r="C56" i="78" s="1"/>
  <c r="E56" i="78" s="1"/>
  <c r="H56" i="78" s="1"/>
  <c r="C190" i="77"/>
  <c r="E190" i="77" s="1"/>
  <c r="H190" i="77" s="1"/>
  <c r="C190" i="78" s="1"/>
  <c r="E190" i="78" s="1"/>
  <c r="H190" i="78" s="1"/>
  <c r="C215" i="77"/>
  <c r="E215" i="77" s="1"/>
  <c r="H215" i="77" s="1"/>
  <c r="C215" i="78" s="1"/>
  <c r="E215" i="78" s="1"/>
  <c r="H215" i="78" s="1"/>
  <c r="C257" i="77"/>
  <c r="E257" i="77" s="1"/>
  <c r="H257" i="77" s="1"/>
  <c r="C257" i="78" s="1"/>
  <c r="E257" i="78" s="1"/>
  <c r="H257" i="78" s="1"/>
  <c r="C281" i="77"/>
  <c r="E281" i="77" s="1"/>
  <c r="H281" i="77" s="1"/>
  <c r="C281" i="78" s="1"/>
  <c r="E281" i="78" s="1"/>
  <c r="H281" i="78" s="1"/>
  <c r="C101" i="77"/>
  <c r="E101" i="77" s="1"/>
  <c r="H101" i="77" s="1"/>
  <c r="C101" i="78" s="1"/>
  <c r="E101" i="78" s="1"/>
  <c r="H101" i="78" s="1"/>
  <c r="C78" i="77"/>
  <c r="E78" i="77" s="1"/>
  <c r="H78" i="77" s="1"/>
  <c r="C78" i="78" s="1"/>
  <c r="E78" i="78" s="1"/>
  <c r="H78" i="78" s="1"/>
  <c r="C147" i="77"/>
  <c r="E147" i="77" s="1"/>
  <c r="H147" i="77" s="1"/>
  <c r="C147" i="78" s="1"/>
  <c r="E147" i="78" s="1"/>
  <c r="H147" i="78" s="1"/>
  <c r="C86" i="77"/>
  <c r="E86" i="77" s="1"/>
  <c r="H86" i="77" s="1"/>
  <c r="C86" i="78" s="1"/>
  <c r="E86" i="78" s="1"/>
  <c r="H86" i="78" s="1"/>
  <c r="C77" i="77"/>
  <c r="E77" i="77" s="1"/>
  <c r="H77" i="77" s="1"/>
  <c r="C77" i="78" s="1"/>
  <c r="E77" i="78" s="1"/>
  <c r="H77" i="78" s="1"/>
  <c r="C266" i="77"/>
  <c r="E266" i="77" s="1"/>
  <c r="H266" i="77" s="1"/>
  <c r="C266" i="78" s="1"/>
  <c r="E266" i="78" s="1"/>
  <c r="H266" i="78" s="1"/>
  <c r="C251" i="77"/>
  <c r="E251" i="77" s="1"/>
  <c r="H251" i="77" s="1"/>
  <c r="C251" i="78" s="1"/>
  <c r="E251" i="78" s="1"/>
  <c r="H251" i="78" s="1"/>
  <c r="C211" i="77"/>
  <c r="E211" i="77" s="1"/>
  <c r="H211" i="77" s="1"/>
  <c r="C211" i="78" s="1"/>
  <c r="E211" i="78" s="1"/>
  <c r="H211" i="78" s="1"/>
  <c r="C76" i="77"/>
  <c r="E76" i="77" s="1"/>
  <c r="H76" i="77" s="1"/>
  <c r="C76" i="78" s="1"/>
  <c r="E76" i="78" s="1"/>
  <c r="H76" i="78" s="1"/>
  <c r="C220" i="77"/>
  <c r="E220" i="77" s="1"/>
  <c r="H220" i="77" s="1"/>
  <c r="C220" i="78" s="1"/>
  <c r="E220" i="78" s="1"/>
  <c r="H220" i="78" s="1"/>
  <c r="C246" i="77"/>
  <c r="E246" i="77" s="1"/>
  <c r="H246" i="77" s="1"/>
  <c r="C246" i="78" s="1"/>
  <c r="E246" i="78" s="1"/>
  <c r="H246" i="78" s="1"/>
  <c r="C217" i="77"/>
  <c r="E217" i="77" s="1"/>
  <c r="H217" i="77" s="1"/>
  <c r="C217" i="78" s="1"/>
  <c r="E217" i="78" s="1"/>
  <c r="H217" i="78" s="1"/>
  <c r="C118" i="77"/>
  <c r="E118" i="77" s="1"/>
  <c r="H118" i="77" s="1"/>
  <c r="C118" i="78" s="1"/>
  <c r="E118" i="78" s="1"/>
  <c r="H118" i="78" s="1"/>
  <c r="C185" i="77"/>
  <c r="E185" i="77" s="1"/>
  <c r="H185" i="77" s="1"/>
  <c r="C185" i="78" s="1"/>
  <c r="E185" i="78" s="1"/>
  <c r="H185" i="78" s="1"/>
  <c r="C26" i="77"/>
  <c r="E26" i="77" s="1"/>
  <c r="H26" i="77" s="1"/>
  <c r="C26" i="78" s="1"/>
  <c r="E26" i="78" s="1"/>
  <c r="H26" i="78" s="1"/>
  <c r="C48" i="77"/>
  <c r="E48" i="77" s="1"/>
  <c r="H48" i="77" s="1"/>
  <c r="C48" i="78" s="1"/>
  <c r="E48" i="78" s="1"/>
  <c r="H48" i="78" s="1"/>
  <c r="C45" i="77"/>
  <c r="E45" i="77" s="1"/>
  <c r="H45" i="77" s="1"/>
  <c r="C45" i="78" s="1"/>
  <c r="E45" i="78" s="1"/>
  <c r="H45" i="78" s="1"/>
  <c r="C213" i="77"/>
  <c r="E213" i="77" s="1"/>
  <c r="H213" i="77" s="1"/>
  <c r="C213" i="78" s="1"/>
  <c r="E213" i="78" s="1"/>
  <c r="H213" i="78" s="1"/>
  <c r="C204" i="77"/>
  <c r="E204" i="77" s="1"/>
  <c r="H204" i="77" s="1"/>
  <c r="C204" i="78" s="1"/>
  <c r="E204" i="78" s="1"/>
  <c r="H204" i="78" s="1"/>
  <c r="C282" i="77"/>
  <c r="E282" i="77" s="1"/>
  <c r="H282" i="77" s="1"/>
  <c r="C282" i="78" s="1"/>
  <c r="E282" i="78" s="1"/>
  <c r="H282" i="78" s="1"/>
  <c r="C150" i="77"/>
  <c r="E150" i="77" s="1"/>
  <c r="H150" i="77" s="1"/>
  <c r="C150" i="78" s="1"/>
  <c r="E150" i="78" s="1"/>
  <c r="H150" i="78" s="1"/>
  <c r="C198" i="77"/>
  <c r="E198" i="77" s="1"/>
  <c r="H198" i="77" s="1"/>
  <c r="C198" i="78" s="1"/>
  <c r="E198" i="78" s="1"/>
  <c r="H198" i="78" s="1"/>
  <c r="C110" i="77"/>
  <c r="E110" i="77" s="1"/>
  <c r="H110" i="77" s="1"/>
  <c r="C110" i="78" s="1"/>
  <c r="E110" i="78" s="1"/>
  <c r="H110" i="78" s="1"/>
  <c r="C278" i="77"/>
  <c r="E278" i="77" s="1"/>
  <c r="H278" i="77" s="1"/>
  <c r="C278" i="78" s="1"/>
  <c r="E278" i="78" s="1"/>
  <c r="H278" i="78" s="1"/>
  <c r="C271" i="77"/>
  <c r="E271" i="77" s="1"/>
  <c r="H271" i="77" s="1"/>
  <c r="C271" i="78" s="1"/>
  <c r="E271" i="78" s="1"/>
  <c r="H271" i="78" s="1"/>
  <c r="C69" i="77"/>
  <c r="E69" i="77" s="1"/>
  <c r="H69" i="77" s="1"/>
  <c r="C69" i="78" s="1"/>
  <c r="E69" i="78" s="1"/>
  <c r="H69" i="78" s="1"/>
  <c r="C233" i="77"/>
  <c r="E233" i="77" s="1"/>
  <c r="H233" i="77" s="1"/>
  <c r="C233" i="78" s="1"/>
  <c r="E233" i="78" s="1"/>
  <c r="H233" i="78" s="1"/>
  <c r="C264" i="77"/>
  <c r="E264" i="77" s="1"/>
  <c r="H264" i="77" s="1"/>
  <c r="C264" i="78" s="1"/>
  <c r="E264" i="78" s="1"/>
  <c r="H264" i="78" s="1"/>
  <c r="C134" i="77"/>
  <c r="E134" i="77" s="1"/>
  <c r="H134" i="77" s="1"/>
  <c r="C134" i="78" s="1"/>
  <c r="E134" i="78" s="1"/>
  <c r="H134" i="78" s="1"/>
  <c r="C274" i="77"/>
  <c r="E274" i="77" s="1"/>
  <c r="H274" i="77" s="1"/>
  <c r="C274" i="78" s="1"/>
  <c r="E274" i="78" s="1"/>
  <c r="H274" i="78" s="1"/>
  <c r="C231" i="77"/>
  <c r="E231" i="77" s="1"/>
  <c r="H231" i="77" s="1"/>
  <c r="C231" i="78" s="1"/>
  <c r="E231" i="78" s="1"/>
  <c r="H231" i="78" s="1"/>
  <c r="C245" i="77"/>
  <c r="E245" i="77" s="1"/>
  <c r="H245" i="77" s="1"/>
  <c r="C245" i="78" s="1"/>
  <c r="E245" i="78" s="1"/>
  <c r="H245" i="78" s="1"/>
  <c r="C39" i="77"/>
  <c r="E39" i="77" s="1"/>
  <c r="H39" i="77" s="1"/>
  <c r="C39" i="78" s="1"/>
  <c r="E39" i="78" s="1"/>
  <c r="H39" i="78" s="1"/>
  <c r="C235" i="77"/>
  <c r="E235" i="77" s="1"/>
  <c r="H235" i="77" s="1"/>
  <c r="C235" i="78" s="1"/>
  <c r="E235" i="78" s="1"/>
  <c r="H235" i="78" s="1"/>
  <c r="C138" i="77"/>
  <c r="E138" i="77" s="1"/>
  <c r="H138" i="77" s="1"/>
  <c r="C138" i="78" s="1"/>
  <c r="E138" i="78" s="1"/>
  <c r="H138" i="78" s="1"/>
  <c r="C81" i="77"/>
  <c r="E81" i="77" s="1"/>
  <c r="H81" i="77" s="1"/>
  <c r="C81" i="78" s="1"/>
  <c r="E81" i="78" s="1"/>
  <c r="H81" i="78" s="1"/>
  <c r="C126" i="77"/>
  <c r="E126" i="77" s="1"/>
  <c r="H126" i="77" s="1"/>
  <c r="C126" i="78" s="1"/>
  <c r="E126" i="78" s="1"/>
  <c r="H126" i="78" s="1"/>
  <c r="C216" i="77"/>
  <c r="E216" i="77" s="1"/>
  <c r="H216" i="77" s="1"/>
  <c r="C216" i="78" s="1"/>
  <c r="E216" i="78" s="1"/>
  <c r="H216" i="78" s="1"/>
  <c r="C270" i="77"/>
  <c r="E270" i="77" s="1"/>
  <c r="H270" i="77" s="1"/>
  <c r="C270" i="78" s="1"/>
  <c r="E270" i="78" s="1"/>
  <c r="H270" i="78" s="1"/>
  <c r="C50" i="77"/>
  <c r="E50" i="77" s="1"/>
  <c r="H50" i="77" s="1"/>
  <c r="C50" i="78" s="1"/>
  <c r="E50" i="78" s="1"/>
  <c r="H50" i="78" s="1"/>
  <c r="C183" i="77"/>
  <c r="E183" i="77" s="1"/>
  <c r="H183" i="77" s="1"/>
  <c r="C183" i="78" s="1"/>
  <c r="C195" i="77"/>
  <c r="E195" i="77" s="1"/>
  <c r="H195" i="77" s="1"/>
  <c r="C195" i="78" s="1"/>
  <c r="E195" i="78" s="1"/>
  <c r="H195" i="78" s="1"/>
  <c r="C61" i="77"/>
  <c r="E61" i="77" s="1"/>
  <c r="H61" i="77" s="1"/>
  <c r="C61" i="78" s="1"/>
  <c r="E61" i="78" s="1"/>
  <c r="H61" i="78" s="1"/>
  <c r="C19" i="77"/>
  <c r="E19" i="77" s="1"/>
  <c r="H19" i="77" s="1"/>
  <c r="C19" i="78" s="1"/>
  <c r="E19" i="78" s="1"/>
  <c r="H19" i="78" s="1"/>
  <c r="C24" i="77"/>
  <c r="E24" i="77" s="1"/>
  <c r="H24" i="77" s="1"/>
  <c r="C24" i="78" s="1"/>
  <c r="E24" i="78" s="1"/>
  <c r="H24" i="78" s="1"/>
  <c r="C31" i="77"/>
  <c r="E31" i="77" s="1"/>
  <c r="H31" i="77" s="1"/>
  <c r="C31" i="78" s="1"/>
  <c r="E31" i="78" s="1"/>
  <c r="H31" i="78" s="1"/>
  <c r="C114" i="77"/>
  <c r="E114" i="77" s="1"/>
  <c r="H114" i="77" s="1"/>
  <c r="C114" i="78" s="1"/>
  <c r="E114" i="78" s="1"/>
  <c r="H114" i="78" s="1"/>
  <c r="C35" i="77"/>
  <c r="E35" i="77" s="1"/>
  <c r="H35" i="77" s="1"/>
  <c r="C35" i="78" s="1"/>
  <c r="E35" i="78" s="1"/>
  <c r="H35" i="78" s="1"/>
  <c r="C210" i="77"/>
  <c r="E210" i="77" s="1"/>
  <c r="H210" i="77" s="1"/>
  <c r="C210" i="78" s="1"/>
  <c r="E210" i="78" s="1"/>
  <c r="H210" i="78" s="1"/>
  <c r="C106" i="77"/>
  <c r="E106" i="77" s="1"/>
  <c r="H106" i="77" s="1"/>
  <c r="C106" i="78" s="1"/>
  <c r="E106" i="78" s="1"/>
  <c r="H106" i="78" s="1"/>
  <c r="C269" i="77"/>
  <c r="E269" i="77" s="1"/>
  <c r="H269" i="77" s="1"/>
  <c r="C269" i="78" s="1"/>
  <c r="E269" i="78" s="1"/>
  <c r="H269" i="78" s="1"/>
  <c r="C263" i="77"/>
  <c r="E263" i="77" s="1"/>
  <c r="H263" i="77" s="1"/>
  <c r="C263" i="78" s="1"/>
  <c r="E263" i="78" s="1"/>
  <c r="H263" i="78" s="1"/>
  <c r="C116" i="77"/>
  <c r="E116" i="77" s="1"/>
  <c r="H116" i="77" s="1"/>
  <c r="C116" i="78" s="1"/>
  <c r="E116" i="78" s="1"/>
  <c r="H116" i="78" s="1"/>
  <c r="C33" i="77"/>
  <c r="E33" i="77" s="1"/>
  <c r="H33" i="77" s="1"/>
  <c r="C33" i="78" s="1"/>
  <c r="E33" i="78" s="1"/>
  <c r="H33" i="78" s="1"/>
  <c r="C177" i="77"/>
  <c r="E177" i="77" s="1"/>
  <c r="H177" i="77" s="1"/>
  <c r="C177" i="78" s="1"/>
  <c r="E177" i="78" s="1"/>
  <c r="H177" i="78" s="1"/>
  <c r="C46" i="77"/>
  <c r="E46" i="77" s="1"/>
  <c r="H46" i="77" s="1"/>
  <c r="C46" i="78" s="1"/>
  <c r="E46" i="78" s="1"/>
  <c r="H46" i="78" s="1"/>
  <c r="C49" i="77"/>
  <c r="E49" i="77" s="1"/>
  <c r="H49" i="77" s="1"/>
  <c r="C49" i="78" s="1"/>
  <c r="E49" i="78" s="1"/>
  <c r="H49" i="78" s="1"/>
  <c r="C265" i="77"/>
  <c r="E265" i="77" s="1"/>
  <c r="H265" i="77" s="1"/>
  <c r="C265" i="78" s="1"/>
  <c r="E265" i="78" s="1"/>
  <c r="H265" i="78" s="1"/>
  <c r="C241" i="77"/>
  <c r="E241" i="77" s="1"/>
  <c r="H241" i="77" s="1"/>
  <c r="C241" i="78" s="1"/>
  <c r="E241" i="78" s="1"/>
  <c r="H241" i="78" s="1"/>
  <c r="C21" i="77"/>
  <c r="E21" i="77" s="1"/>
  <c r="H21" i="77" s="1"/>
  <c r="C21" i="78" s="1"/>
  <c r="E21" i="78" s="1"/>
  <c r="H21" i="78" s="1"/>
  <c r="C178" i="77"/>
  <c r="E178" i="77" s="1"/>
  <c r="H178" i="77" s="1"/>
  <c r="C178" i="78" s="1"/>
  <c r="E178" i="78" s="1"/>
  <c r="H178" i="78" s="1"/>
  <c r="C225" i="77"/>
  <c r="E225" i="77" s="1"/>
  <c r="H225" i="77" s="1"/>
  <c r="C225" i="78" s="1"/>
  <c r="E225" i="78" s="1"/>
  <c r="H225" i="78" s="1"/>
  <c r="C273" i="77"/>
  <c r="E273" i="77" s="1"/>
  <c r="H273" i="77" s="1"/>
  <c r="C273" i="78" s="1"/>
  <c r="E273" i="78" s="1"/>
  <c r="H273" i="78" s="1"/>
  <c r="C99" i="77"/>
  <c r="E99" i="77" s="1"/>
  <c r="H99" i="77" s="1"/>
  <c r="C99" i="78" s="1"/>
  <c r="E99" i="78" s="1"/>
  <c r="H99" i="78" s="1"/>
  <c r="C139" i="77"/>
  <c r="E139" i="77" s="1"/>
  <c r="H139" i="77" s="1"/>
  <c r="C139" i="78" s="1"/>
  <c r="E139" i="78" s="1"/>
  <c r="H139" i="78" s="1"/>
  <c r="C146" i="77"/>
  <c r="E146" i="77" s="1"/>
  <c r="H146" i="77" s="1"/>
  <c r="C146" i="78" s="1"/>
  <c r="E146" i="78" s="1"/>
  <c r="H146" i="78" s="1"/>
  <c r="C268" i="77"/>
  <c r="E268" i="77" s="1"/>
  <c r="H268" i="77" s="1"/>
  <c r="C268" i="78" s="1"/>
  <c r="E268" i="78" s="1"/>
  <c r="H268" i="78" s="1"/>
  <c r="C82" i="77"/>
  <c r="E82" i="77" s="1"/>
  <c r="H82" i="77" s="1"/>
  <c r="C82" i="78" s="1"/>
  <c r="E82" i="78" s="1"/>
  <c r="H82" i="78" s="1"/>
  <c r="C59" i="77"/>
  <c r="E59" i="77" s="1"/>
  <c r="H59" i="77" s="1"/>
  <c r="C59" i="78" s="1"/>
  <c r="E59" i="78" s="1"/>
  <c r="H59" i="78" s="1"/>
  <c r="C111" i="77"/>
  <c r="E111" i="77" s="1"/>
  <c r="H111" i="77" s="1"/>
  <c r="C111" i="78" s="1"/>
  <c r="E111" i="78" s="1"/>
  <c r="H111" i="78" s="1"/>
  <c r="C259" i="77"/>
  <c r="E259" i="77" s="1"/>
  <c r="H259" i="77" s="1"/>
  <c r="C259" i="78" s="1"/>
  <c r="E259" i="78" s="1"/>
  <c r="H259" i="78" s="1"/>
  <c r="C197" i="77"/>
  <c r="E197" i="77" s="1"/>
  <c r="H197" i="77" s="1"/>
  <c r="C197" i="78" s="1"/>
  <c r="E197" i="78" s="1"/>
  <c r="H197" i="78" s="1"/>
  <c r="C283" i="77"/>
  <c r="E283" i="77" s="1"/>
  <c r="H283" i="77" s="1"/>
  <c r="C283" i="78" s="1"/>
  <c r="E283" i="78" s="1"/>
  <c r="H283" i="78" s="1"/>
  <c r="C230" i="77"/>
  <c r="E230" i="77" s="1"/>
  <c r="H230" i="77" s="1"/>
  <c r="C230" i="78" s="1"/>
  <c r="E230" i="78" s="1"/>
  <c r="H230" i="78" s="1"/>
  <c r="C41" i="77"/>
  <c r="E41" i="77" s="1"/>
  <c r="H41" i="77" s="1"/>
  <c r="C41" i="78" s="1"/>
  <c r="E41" i="78" s="1"/>
  <c r="H41" i="78" s="1"/>
  <c r="C232" i="77"/>
  <c r="E232" i="77" s="1"/>
  <c r="H232" i="77" s="1"/>
  <c r="C232" i="78" s="1"/>
  <c r="E232" i="78" s="1"/>
  <c r="H232" i="78" s="1"/>
  <c r="C234" i="77"/>
  <c r="E234" i="77" s="1"/>
  <c r="H234" i="77" s="1"/>
  <c r="C234" i="78" s="1"/>
  <c r="E234" i="78" s="1"/>
  <c r="H234" i="78" s="1"/>
  <c r="C237" i="77"/>
  <c r="E237" i="77" s="1"/>
  <c r="H237" i="77" s="1"/>
  <c r="C237" i="78" s="1"/>
  <c r="E237" i="78" s="1"/>
  <c r="H237" i="78" s="1"/>
  <c r="C161" i="77"/>
  <c r="E161" i="77" s="1"/>
  <c r="H161" i="77" s="1"/>
  <c r="C161" i="78" s="1"/>
  <c r="E161" i="78" s="1"/>
  <c r="H161" i="78" s="1"/>
  <c r="C98" i="77"/>
  <c r="E98" i="77" s="1"/>
  <c r="H98" i="77" s="1"/>
  <c r="C98" i="78" s="1"/>
  <c r="E98" i="78" s="1"/>
  <c r="H98" i="78" s="1"/>
  <c r="C96" i="77"/>
  <c r="E96" i="77" s="1"/>
  <c r="H96" i="77" s="1"/>
  <c r="C96" i="78" s="1"/>
  <c r="E96" i="78" s="1"/>
  <c r="H96" i="78" s="1"/>
  <c r="C244" i="77"/>
  <c r="E244" i="77" s="1"/>
  <c r="H244" i="77" s="1"/>
  <c r="C244" i="78" s="1"/>
  <c r="E244" i="78" s="1"/>
  <c r="H244" i="78" s="1"/>
  <c r="C188" i="77"/>
  <c r="E188" i="77" s="1"/>
  <c r="H188" i="77" s="1"/>
  <c r="C188" i="78" s="1"/>
  <c r="E188" i="78" s="1"/>
  <c r="H188" i="78" s="1"/>
  <c r="C221" i="77"/>
  <c r="E221" i="77" s="1"/>
  <c r="H221" i="77" s="1"/>
  <c r="C221" i="78" s="1"/>
  <c r="E221" i="78" s="1"/>
  <c r="H221" i="78" s="1"/>
  <c r="C203" i="77"/>
  <c r="E203" i="77" s="1"/>
  <c r="H203" i="77" s="1"/>
  <c r="C203" i="78" s="1"/>
  <c r="E203" i="78" s="1"/>
  <c r="H203" i="78" s="1"/>
  <c r="C136" i="77"/>
  <c r="E136" i="77" s="1"/>
  <c r="H136" i="77" s="1"/>
  <c r="C136" i="78" s="1"/>
  <c r="E136" i="78" s="1"/>
  <c r="H136" i="78" s="1"/>
  <c r="C113" i="77"/>
  <c r="E113" i="77" s="1"/>
  <c r="H113" i="77" s="1"/>
  <c r="C113" i="78" s="1"/>
  <c r="E113" i="78" s="1"/>
  <c r="H113" i="78" s="1"/>
  <c r="C112" i="77"/>
  <c r="E112" i="77" s="1"/>
  <c r="H112" i="77" s="1"/>
  <c r="C112" i="78" s="1"/>
  <c r="E112" i="78" s="1"/>
  <c r="H112" i="78" s="1"/>
  <c r="C108" i="77"/>
  <c r="E108" i="77" s="1"/>
  <c r="H108" i="77" s="1"/>
  <c r="C108" i="78" s="1"/>
  <c r="E108" i="78" s="1"/>
  <c r="H108" i="78" s="1"/>
  <c r="C107" i="77"/>
  <c r="E107" i="77" s="1"/>
  <c r="H107" i="77" s="1"/>
  <c r="C107" i="78" s="1"/>
  <c r="E107" i="78" s="1"/>
  <c r="H107" i="78" s="1"/>
  <c r="C90" i="77"/>
  <c r="E90" i="77" s="1"/>
  <c r="H90" i="77" s="1"/>
  <c r="C90" i="78" s="1"/>
  <c r="E90" i="78" s="1"/>
  <c r="H90" i="78" s="1"/>
  <c r="C89" i="77"/>
  <c r="E89" i="77" s="1"/>
  <c r="H89" i="77" s="1"/>
  <c r="C89" i="78" s="1"/>
  <c r="E89" i="78" s="1"/>
  <c r="H89" i="78" s="1"/>
  <c r="C85" i="77"/>
  <c r="E85" i="77" s="1"/>
  <c r="H85" i="77" s="1"/>
  <c r="C85" i="78" s="1"/>
  <c r="E85" i="78" s="1"/>
  <c r="H85" i="78" s="1"/>
  <c r="C83" i="77"/>
  <c r="E83" i="77" s="1"/>
  <c r="H83" i="77" s="1"/>
  <c r="C83" i="78" s="1"/>
  <c r="E83" i="78" s="1"/>
  <c r="H83" i="78" s="1"/>
  <c r="C192" i="77"/>
  <c r="E192" i="77" s="1"/>
  <c r="H192" i="77" s="1"/>
  <c r="C192" i="78" s="1"/>
  <c r="E192" i="78" s="1"/>
  <c r="H192" i="78" s="1"/>
  <c r="C143" i="77"/>
  <c r="E143" i="77" s="1"/>
  <c r="H143" i="77" s="1"/>
  <c r="C143" i="78" s="1"/>
  <c r="E143" i="78" s="1"/>
  <c r="H143" i="78" s="1"/>
  <c r="C141" i="77"/>
  <c r="E141" i="77" s="1"/>
  <c r="H141" i="77" s="1"/>
  <c r="C141" i="78" s="1"/>
  <c r="E141" i="78" s="1"/>
  <c r="H141" i="78" s="1"/>
  <c r="C71" i="77"/>
  <c r="E71" i="77" s="1"/>
  <c r="H71" i="77" s="1"/>
  <c r="C71" i="78" s="1"/>
  <c r="E71" i="78" s="1"/>
  <c r="H71" i="78" s="1"/>
  <c r="C70" i="77"/>
  <c r="E70" i="77" s="1"/>
  <c r="H70" i="77" s="1"/>
  <c r="C70" i="78" s="1"/>
  <c r="E70" i="78" s="1"/>
  <c r="H70" i="78" s="1"/>
  <c r="C64" i="77"/>
  <c r="E64" i="77" s="1"/>
  <c r="H64" i="77" s="1"/>
  <c r="C64" i="78" s="1"/>
  <c r="E64" i="78" s="1"/>
  <c r="H64" i="78" s="1"/>
  <c r="C60" i="77"/>
  <c r="E60" i="77" s="1"/>
  <c r="H60" i="77" s="1"/>
  <c r="C60" i="78" s="1"/>
  <c r="E60" i="78" s="1"/>
  <c r="H60" i="78" s="1"/>
  <c r="C58" i="77"/>
  <c r="E58" i="77" s="1"/>
  <c r="H58" i="77" s="1"/>
  <c r="C58" i="78" s="1"/>
  <c r="E58" i="78" s="1"/>
  <c r="H58" i="78" s="1"/>
  <c r="C57" i="77"/>
  <c r="E57" i="77" s="1"/>
  <c r="H57" i="77" s="1"/>
  <c r="C57" i="78" s="1"/>
  <c r="E57" i="78" s="1"/>
  <c r="H57" i="78" s="1"/>
  <c r="C54" i="77"/>
  <c r="E54" i="77" s="1"/>
  <c r="H54" i="77" s="1"/>
  <c r="C54" i="78" s="1"/>
  <c r="E54" i="78" s="1"/>
  <c r="H54" i="78" s="1"/>
  <c r="C53" i="77"/>
  <c r="E53" i="77" s="1"/>
  <c r="H53" i="77" s="1"/>
  <c r="C53" i="78" s="1"/>
  <c r="E53" i="78" s="1"/>
  <c r="H53" i="78" s="1"/>
  <c r="C52" i="77"/>
  <c r="E52" i="77" s="1"/>
  <c r="H52" i="77" s="1"/>
  <c r="C52" i="78" s="1"/>
  <c r="E52" i="78" s="1"/>
  <c r="H52" i="78" s="1"/>
  <c r="C51" i="77"/>
  <c r="E51" i="77" s="1"/>
  <c r="H51" i="77" s="1"/>
  <c r="C51" i="78" s="1"/>
  <c r="E51" i="78" s="1"/>
  <c r="H51" i="78" s="1"/>
  <c r="C44" i="77"/>
  <c r="E44" i="77" s="1"/>
  <c r="H44" i="77" s="1"/>
  <c r="C44" i="78" s="1"/>
  <c r="E44" i="78" s="1"/>
  <c r="H44" i="78" s="1"/>
  <c r="C43" i="77"/>
  <c r="E43" i="77" s="1"/>
  <c r="H43" i="77" s="1"/>
  <c r="C43" i="78" s="1"/>
  <c r="E43" i="78" s="1"/>
  <c r="H43" i="78" s="1"/>
  <c r="C42" i="77"/>
  <c r="E42" i="77" s="1"/>
  <c r="H42" i="77" s="1"/>
  <c r="C42" i="78" s="1"/>
  <c r="E42" i="78" s="1"/>
  <c r="H42" i="78" s="1"/>
  <c r="C36" i="77"/>
  <c r="E36" i="77" s="1"/>
  <c r="H36" i="77" s="1"/>
  <c r="C36" i="78" s="1"/>
  <c r="E36" i="78" s="1"/>
  <c r="H36" i="78" s="1"/>
  <c r="C38" i="77"/>
  <c r="E38" i="77" s="1"/>
  <c r="H38" i="77" s="1"/>
  <c r="C38" i="78" s="1"/>
  <c r="E38" i="78" s="1"/>
  <c r="H38" i="78" s="1"/>
  <c r="C32" i="77"/>
  <c r="E32" i="77" s="1"/>
  <c r="H32" i="77" s="1"/>
  <c r="C32" i="78" s="1"/>
  <c r="E32" i="78" s="1"/>
  <c r="H32" i="78" s="1"/>
  <c r="C27" i="77"/>
  <c r="E27" i="77" s="1"/>
  <c r="H27" i="77" s="1"/>
  <c r="C27" i="78" s="1"/>
  <c r="E27" i="78" s="1"/>
  <c r="H27" i="78" s="1"/>
  <c r="C25" i="77"/>
  <c r="E25" i="77" s="1"/>
  <c r="H25" i="77" s="1"/>
  <c r="C25" i="78" s="1"/>
  <c r="E25" i="78" s="1"/>
  <c r="H25" i="78" s="1"/>
  <c r="C20" i="77"/>
  <c r="E20" i="77" s="1"/>
  <c r="H20" i="77" s="1"/>
  <c r="C20" i="78" s="1"/>
  <c r="E20" i="78" s="1"/>
  <c r="H20" i="78" s="1"/>
  <c r="E137" i="76"/>
  <c r="H137" i="76" s="1"/>
  <c r="E13" i="73"/>
  <c r="H13" i="73" s="1"/>
  <c r="C13" i="74" s="1"/>
  <c r="E7" i="73"/>
  <c r="H7" i="73" s="1"/>
  <c r="C7" i="74" s="1"/>
  <c r="E209" i="76"/>
  <c r="H209" i="76" s="1"/>
  <c r="E184" i="76"/>
  <c r="H184" i="76" s="1"/>
  <c r="E18" i="73"/>
  <c r="H18" i="73" s="1"/>
  <c r="C18" i="74" s="1"/>
  <c r="E100" i="76"/>
  <c r="H100" i="76" s="1"/>
  <c r="E14" i="73"/>
  <c r="H14" i="73" s="1"/>
  <c r="C14" i="74" s="1"/>
  <c r="E249" i="76"/>
  <c r="H249" i="76" s="1"/>
  <c r="E16" i="73"/>
  <c r="H16" i="73" s="1"/>
  <c r="C16" i="74" s="1"/>
  <c r="E133" i="76"/>
  <c r="H133" i="76" s="1"/>
  <c r="E17" i="73"/>
  <c r="H17" i="73" s="1"/>
  <c r="C17" i="74" s="1"/>
  <c r="E256" i="76"/>
  <c r="H256" i="76" s="1"/>
  <c r="E15" i="73"/>
  <c r="H15" i="73" s="1"/>
  <c r="C15" i="74" s="1"/>
  <c r="E8" i="73"/>
  <c r="H8" i="73" s="1"/>
  <c r="C8" i="74" s="1"/>
  <c r="E6" i="73"/>
  <c r="H6" i="73" s="1"/>
  <c r="C6" i="74" s="1"/>
  <c r="X15" i="8"/>
  <c r="Y15" i="8" s="1"/>
  <c r="X17" i="8"/>
  <c r="Y17" i="8" s="1"/>
  <c r="X31" i="8"/>
  <c r="Y31" i="8" s="1"/>
  <c r="X25" i="8"/>
  <c r="Y25" i="8" s="1"/>
  <c r="X23" i="8"/>
  <c r="Y23" i="8" s="1"/>
  <c r="C81" i="79" l="1"/>
  <c r="E81" i="79" s="1"/>
  <c r="H81" i="79" s="1"/>
  <c r="C81" i="80" s="1"/>
  <c r="C86" i="79"/>
  <c r="E86" i="79" s="1"/>
  <c r="H86" i="79" s="1"/>
  <c r="C86" i="80" s="1"/>
  <c r="C33" i="79"/>
  <c r="E33" i="79" s="1"/>
  <c r="H33" i="79" s="1"/>
  <c r="C33" i="80" s="1"/>
  <c r="C48" i="79"/>
  <c r="E48" i="79" s="1"/>
  <c r="H48" i="79" s="1"/>
  <c r="C48" i="80" s="1"/>
  <c r="C201" i="79"/>
  <c r="E201" i="79" s="1"/>
  <c r="H201" i="79" s="1"/>
  <c r="C201" i="80" s="1"/>
  <c r="C197" i="79"/>
  <c r="E197" i="79" s="1"/>
  <c r="H197" i="79" s="1"/>
  <c r="C197" i="80" s="1"/>
  <c r="C235" i="79"/>
  <c r="E235" i="79" s="1"/>
  <c r="H235" i="79" s="1"/>
  <c r="C235" i="80" s="1"/>
  <c r="C76" i="79"/>
  <c r="E76" i="79" s="1"/>
  <c r="H76" i="79" s="1"/>
  <c r="C76" i="80" s="1"/>
  <c r="C187" i="79"/>
  <c r="E187" i="79" s="1"/>
  <c r="H187" i="79" s="1"/>
  <c r="C187" i="80" s="1"/>
  <c r="C259" i="79"/>
  <c r="E259" i="79" s="1"/>
  <c r="H259" i="79" s="1"/>
  <c r="C259" i="80" s="1"/>
  <c r="C265" i="79"/>
  <c r="E265" i="79" s="1"/>
  <c r="H265" i="79" s="1"/>
  <c r="C265" i="80" s="1"/>
  <c r="C31" i="79"/>
  <c r="E31" i="79" s="1"/>
  <c r="H31" i="79" s="1"/>
  <c r="C31" i="80" s="1"/>
  <c r="C50" i="79"/>
  <c r="E50" i="79" s="1"/>
  <c r="H50" i="79" s="1"/>
  <c r="C50" i="80" s="1"/>
  <c r="C233" i="79"/>
  <c r="E233" i="79" s="1"/>
  <c r="H233" i="79" s="1"/>
  <c r="C233" i="80" s="1"/>
  <c r="C185" i="79"/>
  <c r="E185" i="79" s="1"/>
  <c r="H185" i="79" s="1"/>
  <c r="C185" i="80" s="1"/>
  <c r="C211" i="79"/>
  <c r="E211" i="79" s="1"/>
  <c r="H211" i="79" s="1"/>
  <c r="C211" i="80" s="1"/>
  <c r="C74" i="79"/>
  <c r="E74" i="79" s="1"/>
  <c r="H74" i="79" s="1"/>
  <c r="C74" i="80" s="1"/>
  <c r="C130" i="79"/>
  <c r="E130" i="79" s="1"/>
  <c r="H130" i="79" s="1"/>
  <c r="C130" i="80" s="1"/>
  <c r="C87" i="79"/>
  <c r="E87" i="79" s="1"/>
  <c r="H87" i="79" s="1"/>
  <c r="C87" i="80" s="1"/>
  <c r="C132" i="79"/>
  <c r="E132" i="79" s="1"/>
  <c r="H132" i="79" s="1"/>
  <c r="C132" i="80" s="1"/>
  <c r="C279" i="79"/>
  <c r="E279" i="79" s="1"/>
  <c r="H279" i="79" s="1"/>
  <c r="C279" i="80" s="1"/>
  <c r="C258" i="79"/>
  <c r="E258" i="79" s="1"/>
  <c r="H258" i="79" s="1"/>
  <c r="C258" i="80" s="1"/>
  <c r="C238" i="79"/>
  <c r="E238" i="79" s="1"/>
  <c r="H238" i="79" s="1"/>
  <c r="C238" i="80" s="1"/>
  <c r="C283" i="79"/>
  <c r="E283" i="79" s="1"/>
  <c r="H283" i="79" s="1"/>
  <c r="C283" i="80" s="1"/>
  <c r="C110" i="79"/>
  <c r="E110" i="79" s="1"/>
  <c r="H110" i="79" s="1"/>
  <c r="C110" i="80" s="1"/>
  <c r="C276" i="79"/>
  <c r="E276" i="79" s="1"/>
  <c r="H276" i="79" s="1"/>
  <c r="C276" i="80" s="1"/>
  <c r="C146" i="79"/>
  <c r="E146" i="79" s="1"/>
  <c r="H146" i="79" s="1"/>
  <c r="C146" i="80" s="1"/>
  <c r="C198" i="79"/>
  <c r="E198" i="79" s="1"/>
  <c r="H198" i="79" s="1"/>
  <c r="C198" i="80" s="1"/>
  <c r="C68" i="79"/>
  <c r="E68" i="79" s="1"/>
  <c r="H68" i="79" s="1"/>
  <c r="C68" i="80" s="1"/>
  <c r="E97" i="80"/>
  <c r="H97" i="80" s="1"/>
  <c r="C97" i="81" s="1"/>
  <c r="E97" i="81" s="1"/>
  <c r="H97" i="81" s="1"/>
  <c r="C97" i="82" s="1"/>
  <c r="C264" i="79"/>
  <c r="E264" i="79" s="1"/>
  <c r="H264" i="79" s="1"/>
  <c r="C264" i="80" s="1"/>
  <c r="C56" i="79"/>
  <c r="E56" i="79" s="1"/>
  <c r="H56" i="79" s="1"/>
  <c r="C56" i="80" s="1"/>
  <c r="C200" i="79"/>
  <c r="E200" i="79" s="1"/>
  <c r="H200" i="79" s="1"/>
  <c r="C200" i="80" s="1"/>
  <c r="C111" i="79"/>
  <c r="E111" i="79" s="1"/>
  <c r="H111" i="79" s="1"/>
  <c r="C111" i="80" s="1"/>
  <c r="C263" i="79"/>
  <c r="E263" i="79" s="1"/>
  <c r="H263" i="79" s="1"/>
  <c r="C263" i="80" s="1"/>
  <c r="C270" i="79"/>
  <c r="E270" i="79" s="1"/>
  <c r="H270" i="79" s="1"/>
  <c r="C270" i="80" s="1"/>
  <c r="C39" i="79"/>
  <c r="E39" i="79" s="1"/>
  <c r="H39" i="79" s="1"/>
  <c r="C39" i="80" s="1"/>
  <c r="C69" i="79"/>
  <c r="E69" i="79" s="1"/>
  <c r="H69" i="79" s="1"/>
  <c r="C69" i="80" s="1"/>
  <c r="C282" i="79"/>
  <c r="E282" i="79" s="1"/>
  <c r="H282" i="79" s="1"/>
  <c r="C282" i="80" s="1"/>
  <c r="C251" i="79"/>
  <c r="E251" i="79" s="1"/>
  <c r="H251" i="79" s="1"/>
  <c r="C251" i="80" s="1"/>
  <c r="C144" i="79"/>
  <c r="E144" i="79" s="1"/>
  <c r="H144" i="79" s="1"/>
  <c r="C144" i="80" s="1"/>
  <c r="C23" i="79"/>
  <c r="E23" i="79" s="1"/>
  <c r="H23" i="79" s="1"/>
  <c r="C23" i="80" s="1"/>
  <c r="C205" i="79"/>
  <c r="E205" i="79" s="1"/>
  <c r="H205" i="79" s="1"/>
  <c r="C205" i="80" s="1"/>
  <c r="C22" i="79"/>
  <c r="E22" i="79" s="1"/>
  <c r="H22" i="79" s="1"/>
  <c r="C22" i="80" s="1"/>
  <c r="C223" i="79"/>
  <c r="E223" i="79" s="1"/>
  <c r="H223" i="79" s="1"/>
  <c r="C223" i="80" s="1"/>
  <c r="C142" i="79"/>
  <c r="E142" i="79" s="1"/>
  <c r="H142" i="79" s="1"/>
  <c r="C142" i="80" s="1"/>
  <c r="C253" i="77"/>
  <c r="E253" i="77" s="1"/>
  <c r="H253" i="77" s="1"/>
  <c r="C253" i="78" s="1"/>
  <c r="E267" i="80"/>
  <c r="H267" i="80" s="1"/>
  <c r="C267" i="81" s="1"/>
  <c r="E267" i="81" s="1"/>
  <c r="H267" i="81" s="1"/>
  <c r="C267" i="82" s="1"/>
  <c r="C268" i="79"/>
  <c r="E268" i="79" s="1"/>
  <c r="H268" i="79" s="1"/>
  <c r="C268" i="80" s="1"/>
  <c r="C220" i="79"/>
  <c r="E220" i="79" s="1"/>
  <c r="H220" i="79" s="1"/>
  <c r="C220" i="80" s="1"/>
  <c r="C29" i="79"/>
  <c r="E29" i="79" s="1"/>
  <c r="H29" i="79" s="1"/>
  <c r="C29" i="80" s="1"/>
  <c r="C35" i="79"/>
  <c r="E35" i="79" s="1"/>
  <c r="H35" i="79" s="1"/>
  <c r="C35" i="80" s="1"/>
  <c r="C134" i="79"/>
  <c r="E134" i="79" s="1"/>
  <c r="H134" i="79" s="1"/>
  <c r="C134" i="80" s="1"/>
  <c r="C149" i="79"/>
  <c r="E149" i="79" s="1"/>
  <c r="H149" i="79" s="1"/>
  <c r="C149" i="80" s="1"/>
  <c r="C139" i="79"/>
  <c r="E139" i="79" s="1"/>
  <c r="H139" i="79" s="1"/>
  <c r="C139" i="80" s="1"/>
  <c r="C26" i="79"/>
  <c r="E26" i="79" s="1"/>
  <c r="H26" i="79" s="1"/>
  <c r="C26" i="80" s="1"/>
  <c r="C191" i="79"/>
  <c r="E191" i="79" s="1"/>
  <c r="H191" i="79" s="1"/>
  <c r="C191" i="80" s="1"/>
  <c r="C196" i="79"/>
  <c r="E196" i="79" s="1"/>
  <c r="H196" i="79" s="1"/>
  <c r="C196" i="80" s="1"/>
  <c r="C206" i="79"/>
  <c r="E206" i="79" s="1"/>
  <c r="H206" i="79" s="1"/>
  <c r="C206" i="80" s="1"/>
  <c r="C99" i="79"/>
  <c r="E99" i="79" s="1"/>
  <c r="H99" i="79" s="1"/>
  <c r="C99" i="80" s="1"/>
  <c r="C59" i="79"/>
  <c r="E59" i="79" s="1"/>
  <c r="H59" i="79" s="1"/>
  <c r="C59" i="80" s="1"/>
  <c r="C273" i="79"/>
  <c r="E273" i="79" s="1"/>
  <c r="H273" i="79" s="1"/>
  <c r="C273" i="80" s="1"/>
  <c r="C269" i="79"/>
  <c r="E269" i="79" s="1"/>
  <c r="H269" i="79" s="1"/>
  <c r="C269" i="80" s="1"/>
  <c r="C24" i="79"/>
  <c r="E24" i="79" s="1"/>
  <c r="H24" i="79" s="1"/>
  <c r="C24" i="80" s="1"/>
  <c r="C216" i="79"/>
  <c r="E216" i="79" s="1"/>
  <c r="H216" i="79" s="1"/>
  <c r="C216" i="80" s="1"/>
  <c r="C245" i="79"/>
  <c r="E245" i="79" s="1"/>
  <c r="H245" i="79" s="1"/>
  <c r="C245" i="80" s="1"/>
  <c r="C204" i="79"/>
  <c r="E204" i="79" s="1"/>
  <c r="H204" i="79" s="1"/>
  <c r="C204" i="80" s="1"/>
  <c r="C266" i="79"/>
  <c r="E266" i="79" s="1"/>
  <c r="H266" i="79" s="1"/>
  <c r="C266" i="80" s="1"/>
  <c r="C281" i="79"/>
  <c r="E281" i="79" s="1"/>
  <c r="H281" i="79" s="1"/>
  <c r="C281" i="80" s="1"/>
  <c r="C73" i="79"/>
  <c r="E73" i="79" s="1"/>
  <c r="H73" i="79" s="1"/>
  <c r="C73" i="80" s="1"/>
  <c r="C62" i="79"/>
  <c r="E62" i="79" s="1"/>
  <c r="H62" i="79" s="1"/>
  <c r="C62" i="80" s="1"/>
  <c r="C226" i="79"/>
  <c r="E226" i="79" s="1"/>
  <c r="H226" i="79" s="1"/>
  <c r="C226" i="80" s="1"/>
  <c r="C80" i="79"/>
  <c r="E80" i="79" s="1"/>
  <c r="H80" i="79" s="1"/>
  <c r="C80" i="80" s="1"/>
  <c r="C261" i="79"/>
  <c r="E261" i="79" s="1"/>
  <c r="H261" i="79" s="1"/>
  <c r="C261" i="80" s="1"/>
  <c r="C135" i="79"/>
  <c r="E135" i="79" s="1"/>
  <c r="H135" i="79" s="1"/>
  <c r="C135" i="80" s="1"/>
  <c r="E79" i="80"/>
  <c r="H79" i="80" s="1"/>
  <c r="C79" i="81" s="1"/>
  <c r="E79" i="81" s="1"/>
  <c r="H79" i="81" s="1"/>
  <c r="C79" i="82" s="1"/>
  <c r="C177" i="79"/>
  <c r="E177" i="79" s="1"/>
  <c r="H177" i="79" s="1"/>
  <c r="C177" i="80" s="1"/>
  <c r="C275" i="79"/>
  <c r="E275" i="79" s="1"/>
  <c r="H275" i="79" s="1"/>
  <c r="C275" i="80" s="1"/>
  <c r="C21" i="79"/>
  <c r="E21" i="79" s="1"/>
  <c r="H21" i="79" s="1"/>
  <c r="C21" i="80" s="1"/>
  <c r="C147" i="79"/>
  <c r="E147" i="79" s="1"/>
  <c r="H147" i="79" s="1"/>
  <c r="C147" i="80" s="1"/>
  <c r="C63" i="79"/>
  <c r="E63" i="79" s="1"/>
  <c r="H63" i="79" s="1"/>
  <c r="C63" i="80" s="1"/>
  <c r="C114" i="79"/>
  <c r="E114" i="79" s="1"/>
  <c r="H114" i="79" s="1"/>
  <c r="C114" i="80" s="1"/>
  <c r="C95" i="79"/>
  <c r="E95" i="79" s="1"/>
  <c r="H95" i="79" s="1"/>
  <c r="C95" i="80" s="1"/>
  <c r="C41" i="79"/>
  <c r="E41" i="79" s="1"/>
  <c r="H41" i="79" s="1"/>
  <c r="C41" i="80" s="1"/>
  <c r="C225" i="79"/>
  <c r="E225" i="79" s="1"/>
  <c r="H225" i="79" s="1"/>
  <c r="C225" i="80" s="1"/>
  <c r="C49" i="79"/>
  <c r="E49" i="79" s="1"/>
  <c r="H49" i="79" s="1"/>
  <c r="C49" i="80" s="1"/>
  <c r="C106" i="79"/>
  <c r="E106" i="79" s="1"/>
  <c r="H106" i="79" s="1"/>
  <c r="C106" i="80" s="1"/>
  <c r="C19" i="79"/>
  <c r="E19" i="79" s="1"/>
  <c r="H19" i="79" s="1"/>
  <c r="C19" i="80" s="1"/>
  <c r="C231" i="79"/>
  <c r="E231" i="79" s="1"/>
  <c r="H231" i="79" s="1"/>
  <c r="C231" i="80" s="1"/>
  <c r="C271" i="79"/>
  <c r="E271" i="79" s="1"/>
  <c r="H271" i="79" s="1"/>
  <c r="C271" i="80" s="1"/>
  <c r="C213" i="79"/>
  <c r="E213" i="79" s="1"/>
  <c r="H213" i="79" s="1"/>
  <c r="C213" i="80" s="1"/>
  <c r="C217" i="79"/>
  <c r="E217" i="79" s="1"/>
  <c r="H217" i="79" s="1"/>
  <c r="C217" i="80" s="1"/>
  <c r="C257" i="79"/>
  <c r="E257" i="79" s="1"/>
  <c r="H257" i="79" s="1"/>
  <c r="C257" i="80" s="1"/>
  <c r="C34" i="79"/>
  <c r="E34" i="79" s="1"/>
  <c r="H34" i="79" s="1"/>
  <c r="C34" i="80" s="1"/>
  <c r="C252" i="79"/>
  <c r="E252" i="79" s="1"/>
  <c r="H252" i="79" s="1"/>
  <c r="C252" i="80" s="1"/>
  <c r="C277" i="79"/>
  <c r="E277" i="79" s="1"/>
  <c r="H277" i="79" s="1"/>
  <c r="C277" i="80" s="1"/>
  <c r="C131" i="79"/>
  <c r="E131" i="79" s="1"/>
  <c r="H131" i="79" s="1"/>
  <c r="C131" i="80" s="1"/>
  <c r="C28" i="79"/>
  <c r="E28" i="79" s="1"/>
  <c r="H28" i="79" s="1"/>
  <c r="C28" i="80" s="1"/>
  <c r="C243" i="79"/>
  <c r="E243" i="79" s="1"/>
  <c r="H243" i="79" s="1"/>
  <c r="C243" i="80" s="1"/>
  <c r="C94" i="79"/>
  <c r="E94" i="79" s="1"/>
  <c r="H94" i="79" s="1"/>
  <c r="C94" i="80" s="1"/>
  <c r="C195" i="79"/>
  <c r="E195" i="79" s="1"/>
  <c r="H195" i="79" s="1"/>
  <c r="C195" i="80" s="1"/>
  <c r="C45" i="79"/>
  <c r="E45" i="79" s="1"/>
  <c r="H45" i="79" s="1"/>
  <c r="C45" i="80" s="1"/>
  <c r="C280" i="79"/>
  <c r="E280" i="79" s="1"/>
  <c r="H280" i="79" s="1"/>
  <c r="C280" i="80" s="1"/>
  <c r="C138" i="79"/>
  <c r="E138" i="79" s="1"/>
  <c r="H138" i="79" s="1"/>
  <c r="C138" i="80" s="1"/>
  <c r="C140" i="79"/>
  <c r="E140" i="79" s="1"/>
  <c r="H140" i="79" s="1"/>
  <c r="C140" i="80" s="1"/>
  <c r="C207" i="79"/>
  <c r="E207" i="79" s="1"/>
  <c r="H207" i="79" s="1"/>
  <c r="C207" i="80" s="1"/>
  <c r="C241" i="79"/>
  <c r="E241" i="79" s="1"/>
  <c r="H241" i="79" s="1"/>
  <c r="C241" i="80" s="1"/>
  <c r="C78" i="79"/>
  <c r="E78" i="79" s="1"/>
  <c r="H78" i="79" s="1"/>
  <c r="C78" i="80" s="1"/>
  <c r="C151" i="79"/>
  <c r="E151" i="79" s="1"/>
  <c r="H151" i="79" s="1"/>
  <c r="C151" i="80" s="1"/>
  <c r="C230" i="79"/>
  <c r="E230" i="79" s="1"/>
  <c r="H230" i="79" s="1"/>
  <c r="C230" i="80" s="1"/>
  <c r="C82" i="79"/>
  <c r="E82" i="79" s="1"/>
  <c r="H82" i="79" s="1"/>
  <c r="C82" i="80" s="1"/>
  <c r="C178" i="79"/>
  <c r="E178" i="79" s="1"/>
  <c r="H178" i="79" s="1"/>
  <c r="C178" i="80" s="1"/>
  <c r="C46" i="79"/>
  <c r="E46" i="79" s="1"/>
  <c r="H46" i="79" s="1"/>
  <c r="C46" i="80" s="1"/>
  <c r="C61" i="79"/>
  <c r="E61" i="79" s="1"/>
  <c r="H61" i="79" s="1"/>
  <c r="C61" i="80" s="1"/>
  <c r="C274" i="79"/>
  <c r="E274" i="79" s="1"/>
  <c r="H274" i="79" s="1"/>
  <c r="C274" i="80" s="1"/>
  <c r="C278" i="79"/>
  <c r="E278" i="79" s="1"/>
  <c r="H278" i="79" s="1"/>
  <c r="C278" i="80" s="1"/>
  <c r="C246" i="79"/>
  <c r="E246" i="79" s="1"/>
  <c r="H246" i="79" s="1"/>
  <c r="C246" i="80" s="1"/>
  <c r="C77" i="79"/>
  <c r="E77" i="79" s="1"/>
  <c r="H77" i="79" s="1"/>
  <c r="C77" i="80" s="1"/>
  <c r="C215" i="79"/>
  <c r="E215" i="79" s="1"/>
  <c r="H215" i="79" s="1"/>
  <c r="C215" i="80" s="1"/>
  <c r="C222" i="79"/>
  <c r="E222" i="79" s="1"/>
  <c r="H222" i="79" s="1"/>
  <c r="C222" i="80" s="1"/>
  <c r="C212" i="79"/>
  <c r="E212" i="79" s="1"/>
  <c r="H212" i="79" s="1"/>
  <c r="C212" i="80" s="1"/>
  <c r="C109" i="79"/>
  <c r="E109" i="79" s="1"/>
  <c r="H109" i="79" s="1"/>
  <c r="C109" i="80" s="1"/>
  <c r="C72" i="79"/>
  <c r="E72" i="79" s="1"/>
  <c r="H72" i="79" s="1"/>
  <c r="C72" i="80" s="1"/>
  <c r="C229" i="79"/>
  <c r="E229" i="79" s="1"/>
  <c r="H229" i="79" s="1"/>
  <c r="C229" i="80" s="1"/>
  <c r="C260" i="79"/>
  <c r="E260" i="79" s="1"/>
  <c r="H260" i="79" s="1"/>
  <c r="C260" i="80" s="1"/>
  <c r="C202" i="79"/>
  <c r="E202" i="79" s="1"/>
  <c r="H202" i="79" s="1"/>
  <c r="C202" i="80" s="1"/>
  <c r="C40" i="79"/>
  <c r="E40" i="79" s="1"/>
  <c r="H40" i="79" s="1"/>
  <c r="C40" i="80" s="1"/>
  <c r="C218" i="79"/>
  <c r="E218" i="79" s="1"/>
  <c r="H218" i="79" s="1"/>
  <c r="C218" i="80" s="1"/>
  <c r="C115" i="79"/>
  <c r="E115" i="79" s="1"/>
  <c r="H115" i="79" s="1"/>
  <c r="C115" i="80" s="1"/>
  <c r="C224" i="79"/>
  <c r="E224" i="79" s="1"/>
  <c r="H224" i="79" s="1"/>
  <c r="C224" i="80" s="1"/>
  <c r="C118" i="79"/>
  <c r="E118" i="79" s="1"/>
  <c r="H118" i="79" s="1"/>
  <c r="C118" i="80" s="1"/>
  <c r="C100" i="77"/>
  <c r="E100" i="77" s="1"/>
  <c r="H100" i="77" s="1"/>
  <c r="C100" i="78" s="1"/>
  <c r="E100" i="78" s="1"/>
  <c r="H100" i="78" s="1"/>
  <c r="C47" i="79"/>
  <c r="E47" i="79" s="1"/>
  <c r="H47" i="79" s="1"/>
  <c r="C47" i="80" s="1"/>
  <c r="C208" i="79"/>
  <c r="E208" i="79" s="1"/>
  <c r="H208" i="79" s="1"/>
  <c r="C208" i="80" s="1"/>
  <c r="C101" i="79"/>
  <c r="E101" i="79" s="1"/>
  <c r="H101" i="79" s="1"/>
  <c r="C101" i="80" s="1"/>
  <c r="C137" i="77"/>
  <c r="E137" i="77" s="1"/>
  <c r="H137" i="77" s="1"/>
  <c r="C137" i="78" s="1"/>
  <c r="E137" i="78" s="1"/>
  <c r="H137" i="78" s="1"/>
  <c r="C228" i="79"/>
  <c r="E228" i="79" s="1"/>
  <c r="H228" i="79" s="1"/>
  <c r="C228" i="80" s="1"/>
  <c r="C284" i="79"/>
  <c r="E284" i="79" s="1"/>
  <c r="H284" i="79" s="1"/>
  <c r="C284" i="80" s="1"/>
  <c r="C91" i="79"/>
  <c r="E91" i="79" s="1"/>
  <c r="H91" i="79" s="1"/>
  <c r="C91" i="80" s="1"/>
  <c r="C214" i="79"/>
  <c r="E214" i="79" s="1"/>
  <c r="H214" i="79" s="1"/>
  <c r="C214" i="80" s="1"/>
  <c r="C126" i="79"/>
  <c r="E126" i="79" s="1"/>
  <c r="H126" i="79" s="1"/>
  <c r="C126" i="80" s="1"/>
  <c r="C133" i="77"/>
  <c r="E133" i="77" s="1"/>
  <c r="H133" i="77" s="1"/>
  <c r="C133" i="78" s="1"/>
  <c r="E133" i="78" s="1"/>
  <c r="H133" i="78" s="1"/>
  <c r="C272" i="79"/>
  <c r="E272" i="79" s="1"/>
  <c r="H272" i="79" s="1"/>
  <c r="C272" i="80" s="1"/>
  <c r="C84" i="79"/>
  <c r="E84" i="79" s="1"/>
  <c r="H84" i="79" s="1"/>
  <c r="C84" i="80" s="1"/>
  <c r="C242" i="79"/>
  <c r="E242" i="79" s="1"/>
  <c r="H242" i="79" s="1"/>
  <c r="C242" i="80" s="1"/>
  <c r="C210" i="79"/>
  <c r="E210" i="79" s="1"/>
  <c r="H210" i="79" s="1"/>
  <c r="C210" i="80" s="1"/>
  <c r="C256" i="77"/>
  <c r="E256" i="77" s="1"/>
  <c r="H256" i="77" s="1"/>
  <c r="C116" i="79"/>
  <c r="E116" i="79" s="1"/>
  <c r="H116" i="79" s="1"/>
  <c r="C116" i="80" s="1"/>
  <c r="C30" i="79"/>
  <c r="E30" i="79" s="1"/>
  <c r="H30" i="79" s="1"/>
  <c r="C30" i="80" s="1"/>
  <c r="C117" i="79"/>
  <c r="E117" i="79" s="1"/>
  <c r="H117" i="79" s="1"/>
  <c r="C117" i="80" s="1"/>
  <c r="C152" i="79"/>
  <c r="E152" i="79" s="1"/>
  <c r="H152" i="79" s="1"/>
  <c r="C152" i="80" s="1"/>
  <c r="C249" i="77"/>
  <c r="E249" i="77" s="1"/>
  <c r="H249" i="77" s="1"/>
  <c r="C249" i="78" s="1"/>
  <c r="E249" i="78" s="1"/>
  <c r="H249" i="78" s="1"/>
  <c r="C262" i="79"/>
  <c r="E262" i="79" s="1"/>
  <c r="H262" i="79" s="1"/>
  <c r="C262" i="80" s="1"/>
  <c r="C199" i="79"/>
  <c r="E199" i="79" s="1"/>
  <c r="H199" i="79" s="1"/>
  <c r="C199" i="80" s="1"/>
  <c r="C55" i="79"/>
  <c r="E55" i="79" s="1"/>
  <c r="H55" i="79" s="1"/>
  <c r="C55" i="80" s="1"/>
  <c r="C150" i="79"/>
  <c r="E150" i="79" s="1"/>
  <c r="H150" i="79" s="1"/>
  <c r="C150" i="80" s="1"/>
  <c r="C209" i="77"/>
  <c r="E209" i="77" s="1"/>
  <c r="H209" i="77" s="1"/>
  <c r="C209" i="78" s="1"/>
  <c r="E209" i="78" s="1"/>
  <c r="H209" i="78" s="1"/>
  <c r="C190" i="79"/>
  <c r="E190" i="79" s="1"/>
  <c r="H190" i="79" s="1"/>
  <c r="C190" i="80" s="1"/>
  <c r="C186" i="79"/>
  <c r="E186" i="79" s="1"/>
  <c r="H186" i="79" s="1"/>
  <c r="C186" i="80" s="1"/>
  <c r="C75" i="79"/>
  <c r="E75" i="79" s="1"/>
  <c r="H75" i="79" s="1"/>
  <c r="C75" i="80" s="1"/>
  <c r="C232" i="79"/>
  <c r="E232" i="79" s="1"/>
  <c r="H232" i="79" s="1"/>
  <c r="C232" i="80" s="1"/>
  <c r="C234" i="79"/>
  <c r="E234" i="79" s="1"/>
  <c r="H234" i="79" s="1"/>
  <c r="C234" i="80" s="1"/>
  <c r="C237" i="79"/>
  <c r="E237" i="79" s="1"/>
  <c r="H237" i="79" s="1"/>
  <c r="C237" i="80" s="1"/>
  <c r="C161" i="79"/>
  <c r="E161" i="79" s="1"/>
  <c r="H161" i="79" s="1"/>
  <c r="C161" i="80" s="1"/>
  <c r="C98" i="79"/>
  <c r="E98" i="79" s="1"/>
  <c r="H98" i="79" s="1"/>
  <c r="C98" i="80" s="1"/>
  <c r="C96" i="79"/>
  <c r="E96" i="79" s="1"/>
  <c r="H96" i="79" s="1"/>
  <c r="C96" i="80" s="1"/>
  <c r="C184" i="77"/>
  <c r="E184" i="77" s="1"/>
  <c r="H184" i="77" s="1"/>
  <c r="C184" i="78" s="1"/>
  <c r="E184" i="78" s="1"/>
  <c r="H184" i="78" s="1"/>
  <c r="C244" i="79"/>
  <c r="E244" i="79" s="1"/>
  <c r="H244" i="79" s="1"/>
  <c r="C244" i="80" s="1"/>
  <c r="C188" i="79"/>
  <c r="E188" i="79" s="1"/>
  <c r="H188" i="79" s="1"/>
  <c r="C188" i="80" s="1"/>
  <c r="C221" i="79"/>
  <c r="E221" i="79" s="1"/>
  <c r="H221" i="79" s="1"/>
  <c r="C221" i="80" s="1"/>
  <c r="C203" i="79"/>
  <c r="E203" i="79" s="1"/>
  <c r="H203" i="79" s="1"/>
  <c r="C203" i="80" s="1"/>
  <c r="C136" i="79"/>
  <c r="E136" i="79" s="1"/>
  <c r="H136" i="79" s="1"/>
  <c r="C136" i="80" s="1"/>
  <c r="C113" i="79"/>
  <c r="E113" i="79" s="1"/>
  <c r="H113" i="79" s="1"/>
  <c r="C113" i="80" s="1"/>
  <c r="C112" i="79"/>
  <c r="E112" i="79" s="1"/>
  <c r="H112" i="79" s="1"/>
  <c r="C112" i="80" s="1"/>
  <c r="C108" i="79"/>
  <c r="E108" i="79" s="1"/>
  <c r="H108" i="79" s="1"/>
  <c r="C108" i="80" s="1"/>
  <c r="C107" i="79"/>
  <c r="E107" i="79" s="1"/>
  <c r="H107" i="79" s="1"/>
  <c r="C107" i="80" s="1"/>
  <c r="C90" i="79"/>
  <c r="E90" i="79" s="1"/>
  <c r="H90" i="79" s="1"/>
  <c r="C90" i="80" s="1"/>
  <c r="C89" i="79"/>
  <c r="E89" i="79" s="1"/>
  <c r="H89" i="79" s="1"/>
  <c r="C89" i="80" s="1"/>
  <c r="C85" i="79"/>
  <c r="E85" i="79" s="1"/>
  <c r="H85" i="79" s="1"/>
  <c r="C85" i="80" s="1"/>
  <c r="C83" i="79"/>
  <c r="E83" i="79" s="1"/>
  <c r="H83" i="79" s="1"/>
  <c r="C83" i="80" s="1"/>
  <c r="C192" i="79"/>
  <c r="E192" i="79" s="1"/>
  <c r="H192" i="79" s="1"/>
  <c r="C192" i="80" s="1"/>
  <c r="C143" i="79"/>
  <c r="E143" i="79" s="1"/>
  <c r="H143" i="79" s="1"/>
  <c r="C143" i="80" s="1"/>
  <c r="C141" i="79"/>
  <c r="E141" i="79" s="1"/>
  <c r="H141" i="79" s="1"/>
  <c r="C141" i="80" s="1"/>
  <c r="C71" i="79"/>
  <c r="E71" i="79" s="1"/>
  <c r="H71" i="79" s="1"/>
  <c r="C71" i="80" s="1"/>
  <c r="C70" i="79"/>
  <c r="E70" i="79" s="1"/>
  <c r="H70" i="79" s="1"/>
  <c r="C70" i="80" s="1"/>
  <c r="C64" i="79"/>
  <c r="E64" i="79" s="1"/>
  <c r="H64" i="79" s="1"/>
  <c r="C64" i="80" s="1"/>
  <c r="C60" i="79"/>
  <c r="E60" i="79" s="1"/>
  <c r="H60" i="79" s="1"/>
  <c r="C60" i="80" s="1"/>
  <c r="C58" i="79"/>
  <c r="E58" i="79" s="1"/>
  <c r="H58" i="79" s="1"/>
  <c r="C58" i="80" s="1"/>
  <c r="C57" i="79"/>
  <c r="E57" i="79" s="1"/>
  <c r="H57" i="79" s="1"/>
  <c r="C57" i="80" s="1"/>
  <c r="C54" i="79"/>
  <c r="E54" i="79" s="1"/>
  <c r="H54" i="79" s="1"/>
  <c r="C54" i="80" s="1"/>
  <c r="C53" i="79"/>
  <c r="E53" i="79" s="1"/>
  <c r="H53" i="79" s="1"/>
  <c r="C53" i="80" s="1"/>
  <c r="C52" i="79"/>
  <c r="E52" i="79" s="1"/>
  <c r="H52" i="79" s="1"/>
  <c r="C52" i="80" s="1"/>
  <c r="C51" i="79"/>
  <c r="E51" i="79" s="1"/>
  <c r="H51" i="79" s="1"/>
  <c r="C51" i="80" s="1"/>
  <c r="C44" i="79"/>
  <c r="E44" i="79" s="1"/>
  <c r="H44" i="79" s="1"/>
  <c r="C44" i="80" s="1"/>
  <c r="C43" i="79"/>
  <c r="E43" i="79" s="1"/>
  <c r="H43" i="79" s="1"/>
  <c r="C43" i="80" s="1"/>
  <c r="C42" i="79"/>
  <c r="E42" i="79" s="1"/>
  <c r="H42" i="79" s="1"/>
  <c r="C42" i="80" s="1"/>
  <c r="C36" i="79"/>
  <c r="E36" i="79" s="1"/>
  <c r="H36" i="79" s="1"/>
  <c r="C36" i="80" s="1"/>
  <c r="C38" i="79"/>
  <c r="E38" i="79" s="1"/>
  <c r="H38" i="79" s="1"/>
  <c r="C38" i="80" s="1"/>
  <c r="C32" i="79"/>
  <c r="E32" i="79" s="1"/>
  <c r="H32" i="79" s="1"/>
  <c r="C32" i="80" s="1"/>
  <c r="C27" i="79"/>
  <c r="E27" i="79" s="1"/>
  <c r="H27" i="79" s="1"/>
  <c r="C25" i="79"/>
  <c r="E25" i="79" s="1"/>
  <c r="H25" i="79" s="1"/>
  <c r="C25" i="80" s="1"/>
  <c r="C20" i="79"/>
  <c r="E20" i="79" s="1"/>
  <c r="H20" i="79" s="1"/>
  <c r="C20" i="80" s="1"/>
  <c r="E16" i="74"/>
  <c r="H16" i="74" s="1"/>
  <c r="C16" i="75" s="1"/>
  <c r="E15" i="74"/>
  <c r="H15" i="74" s="1"/>
  <c r="C15" i="75" s="1"/>
  <c r="E17" i="74"/>
  <c r="H17" i="74" s="1"/>
  <c r="C17" i="75" s="1"/>
  <c r="E7" i="74"/>
  <c r="H7" i="74" s="1"/>
  <c r="C7" i="75" s="1"/>
  <c r="E13" i="74"/>
  <c r="H13" i="74" s="1"/>
  <c r="C13" i="75" s="1"/>
  <c r="E14" i="74"/>
  <c r="H14" i="74" s="1"/>
  <c r="C14" i="75" s="1"/>
  <c r="E6" i="74"/>
  <c r="H6" i="74" s="1"/>
  <c r="C6" i="75" s="1"/>
  <c r="E18" i="74"/>
  <c r="H18" i="74" s="1"/>
  <c r="C18" i="75" s="1"/>
  <c r="E8" i="74"/>
  <c r="H8" i="74" s="1"/>
  <c r="C8" i="75" s="1"/>
  <c r="E183" i="78"/>
  <c r="H183" i="78" s="1"/>
  <c r="C183" i="79" s="1"/>
  <c r="Y34" i="8"/>
  <c r="L287" i="8"/>
  <c r="K288" i="8"/>
  <c r="F287" i="8"/>
  <c r="K292" i="8"/>
  <c r="F289" i="8"/>
  <c r="X12" i="8"/>
  <c r="Y12" i="8" s="1"/>
  <c r="X20" i="8"/>
  <c r="Y20" i="8" s="1"/>
  <c r="X28" i="8"/>
  <c r="Y28" i="8" s="1"/>
  <c r="X18" i="8"/>
  <c r="Y18" i="8" s="1"/>
  <c r="X26" i="8"/>
  <c r="Y26" i="8" s="1"/>
  <c r="Y35" i="8"/>
  <c r="X14" i="8"/>
  <c r="Y14" i="8" s="1"/>
  <c r="X22" i="8"/>
  <c r="Y22" i="8" s="1"/>
  <c r="X30" i="8"/>
  <c r="Y30" i="8" s="1"/>
  <c r="X11" i="8"/>
  <c r="Y11" i="8" s="1"/>
  <c r="X19" i="8"/>
  <c r="Y19" i="8" s="1"/>
  <c r="X16" i="8"/>
  <c r="Y16" i="8" s="1"/>
  <c r="X24" i="8"/>
  <c r="Y24" i="8" s="1"/>
  <c r="X32" i="8"/>
  <c r="Y32" i="8" s="1"/>
  <c r="X21" i="8"/>
  <c r="Y21" i="8" s="1"/>
  <c r="X29" i="8"/>
  <c r="Y29" i="8" s="1"/>
  <c r="C27" i="80" l="1"/>
  <c r="E27" i="80" s="1"/>
  <c r="H27" i="80" s="1"/>
  <c r="C27" i="81" s="1"/>
  <c r="E27" i="81" s="1"/>
  <c r="H27" i="81" s="1"/>
  <c r="C27" i="82" s="1"/>
  <c r="E27" i="82" s="1"/>
  <c r="H27" i="82" s="1"/>
  <c r="C27" i="83" s="1"/>
  <c r="E27" i="83" s="1"/>
  <c r="E47" i="80"/>
  <c r="H47" i="80" s="1"/>
  <c r="C47" i="81" s="1"/>
  <c r="E47" i="81" s="1"/>
  <c r="H47" i="81" s="1"/>
  <c r="C47" i="82" s="1"/>
  <c r="E195" i="80"/>
  <c r="H195" i="80" s="1"/>
  <c r="C195" i="81" s="1"/>
  <c r="E195" i="81" s="1"/>
  <c r="H195" i="81" s="1"/>
  <c r="C195" i="82" s="1"/>
  <c r="E220" i="80"/>
  <c r="H220" i="80" s="1"/>
  <c r="C220" i="81" s="1"/>
  <c r="E220" i="81" s="1"/>
  <c r="H220" i="81" s="1"/>
  <c r="C220" i="82" s="1"/>
  <c r="E87" i="80"/>
  <c r="H87" i="80" s="1"/>
  <c r="C87" i="81" s="1"/>
  <c r="E87" i="81" s="1"/>
  <c r="H87" i="81" s="1"/>
  <c r="C87" i="82" s="1"/>
  <c r="E197" i="80"/>
  <c r="H197" i="80" s="1"/>
  <c r="C197" i="81" s="1"/>
  <c r="E197" i="81" s="1"/>
  <c r="H197" i="81" s="1"/>
  <c r="C197" i="82" s="1"/>
  <c r="E190" i="80"/>
  <c r="H190" i="80" s="1"/>
  <c r="C190" i="81" s="1"/>
  <c r="E190" i="81" s="1"/>
  <c r="H190" i="81" s="1"/>
  <c r="C190" i="82" s="1"/>
  <c r="C249" i="79"/>
  <c r="E249" i="79" s="1"/>
  <c r="H249" i="79" s="1"/>
  <c r="C249" i="80" s="1"/>
  <c r="E242" i="80"/>
  <c r="H242" i="80" s="1"/>
  <c r="C242" i="81" s="1"/>
  <c r="E242" i="81" s="1"/>
  <c r="H242" i="81" s="1"/>
  <c r="C242" i="82" s="1"/>
  <c r="E91" i="80"/>
  <c r="H91" i="80" s="1"/>
  <c r="C91" i="81" s="1"/>
  <c r="E91" i="81" s="1"/>
  <c r="H91" i="81" s="1"/>
  <c r="C91" i="82" s="1"/>
  <c r="E202" i="80"/>
  <c r="H202" i="80" s="1"/>
  <c r="C202" i="81" s="1"/>
  <c r="E202" i="81" s="1"/>
  <c r="H202" i="81" s="1"/>
  <c r="C202" i="82" s="1"/>
  <c r="E46" i="80"/>
  <c r="H46" i="80" s="1"/>
  <c r="C46" i="81" s="1"/>
  <c r="E46" i="81" s="1"/>
  <c r="H46" i="81" s="1"/>
  <c r="C46" i="82" s="1"/>
  <c r="E241" i="80"/>
  <c r="H241" i="80" s="1"/>
  <c r="C241" i="81" s="1"/>
  <c r="E241" i="81" s="1"/>
  <c r="H241" i="81" s="1"/>
  <c r="C241" i="82" s="1"/>
  <c r="E34" i="80"/>
  <c r="H34" i="80" s="1"/>
  <c r="C34" i="81" s="1"/>
  <c r="E34" i="81" s="1"/>
  <c r="H34" i="81" s="1"/>
  <c r="C34" i="82" s="1"/>
  <c r="E63" i="80"/>
  <c r="H63" i="80" s="1"/>
  <c r="C63" i="81" s="1"/>
  <c r="E63" i="81" s="1"/>
  <c r="H63" i="81" s="1"/>
  <c r="C63" i="82" s="1"/>
  <c r="E135" i="80"/>
  <c r="H135" i="80" s="1"/>
  <c r="C135" i="81" s="1"/>
  <c r="E135" i="81" s="1"/>
  <c r="H135" i="81" s="1"/>
  <c r="C135" i="82" s="1"/>
  <c r="E273" i="80"/>
  <c r="H273" i="80" s="1"/>
  <c r="C273" i="81" s="1"/>
  <c r="E273" i="81" s="1"/>
  <c r="H273" i="81" s="1"/>
  <c r="C273" i="82" s="1"/>
  <c r="E268" i="80"/>
  <c r="H268" i="80" s="1"/>
  <c r="C268" i="81" s="1"/>
  <c r="E268" i="81" s="1"/>
  <c r="H268" i="81" s="1"/>
  <c r="C268" i="82" s="1"/>
  <c r="E205" i="80"/>
  <c r="H205" i="80" s="1"/>
  <c r="C205" i="81" s="1"/>
  <c r="E205" i="81" s="1"/>
  <c r="H205" i="81" s="1"/>
  <c r="C205" i="82" s="1"/>
  <c r="E264" i="80"/>
  <c r="H264" i="80" s="1"/>
  <c r="C264" i="81" s="1"/>
  <c r="E264" i="81" s="1"/>
  <c r="H264" i="81" s="1"/>
  <c r="C264" i="82" s="1"/>
  <c r="E130" i="80"/>
  <c r="H130" i="80" s="1"/>
  <c r="C130" i="81" s="1"/>
  <c r="E130" i="81" s="1"/>
  <c r="H130" i="81" s="1"/>
  <c r="C130" i="82" s="1"/>
  <c r="E31" i="80"/>
  <c r="H31" i="80" s="1"/>
  <c r="C31" i="81" s="1"/>
  <c r="E31" i="81" s="1"/>
  <c r="H31" i="81" s="1"/>
  <c r="C31" i="82" s="1"/>
  <c r="E114" i="80"/>
  <c r="H114" i="80" s="1"/>
  <c r="C114" i="81" s="1"/>
  <c r="E114" i="81" s="1"/>
  <c r="H114" i="81" s="1"/>
  <c r="C114" i="82" s="1"/>
  <c r="C209" i="79"/>
  <c r="E209" i="79" s="1"/>
  <c r="H209" i="79" s="1"/>
  <c r="C209" i="80" s="1"/>
  <c r="E215" i="80"/>
  <c r="H215" i="80" s="1"/>
  <c r="C215" i="81" s="1"/>
  <c r="E215" i="81" s="1"/>
  <c r="H215" i="81" s="1"/>
  <c r="C215" i="82" s="1"/>
  <c r="E257" i="80"/>
  <c r="H257" i="80" s="1"/>
  <c r="C257" i="81" s="1"/>
  <c r="E257" i="81" s="1"/>
  <c r="H257" i="81" s="1"/>
  <c r="C257" i="82" s="1"/>
  <c r="E106" i="80"/>
  <c r="H106" i="80" s="1"/>
  <c r="C106" i="81" s="1"/>
  <c r="E106" i="81" s="1"/>
  <c r="H106" i="81" s="1"/>
  <c r="C106" i="82" s="1"/>
  <c r="E261" i="80"/>
  <c r="H261" i="80" s="1"/>
  <c r="C261" i="81" s="1"/>
  <c r="E261" i="81" s="1"/>
  <c r="H261" i="81" s="1"/>
  <c r="C261" i="82" s="1"/>
  <c r="E59" i="80"/>
  <c r="H59" i="80" s="1"/>
  <c r="C59" i="81" s="1"/>
  <c r="E59" i="81" s="1"/>
  <c r="H59" i="81" s="1"/>
  <c r="C59" i="82" s="1"/>
  <c r="E139" i="80"/>
  <c r="H139" i="80" s="1"/>
  <c r="C139" i="81" s="1"/>
  <c r="E139" i="81" s="1"/>
  <c r="H139" i="81" s="1"/>
  <c r="C139" i="82" s="1"/>
  <c r="E23" i="80"/>
  <c r="H23" i="80" s="1"/>
  <c r="C23" i="81" s="1"/>
  <c r="E23" i="81" s="1"/>
  <c r="H23" i="81" s="1"/>
  <c r="C23" i="82" s="1"/>
  <c r="E283" i="80"/>
  <c r="H283" i="80" s="1"/>
  <c r="C283" i="81" s="1"/>
  <c r="E283" i="81" s="1"/>
  <c r="H283" i="81" s="1"/>
  <c r="C283" i="82" s="1"/>
  <c r="E265" i="80"/>
  <c r="H265" i="80" s="1"/>
  <c r="C265" i="81" s="1"/>
  <c r="E265" i="81" s="1"/>
  <c r="H265" i="81" s="1"/>
  <c r="C265" i="82" s="1"/>
  <c r="E281" i="80"/>
  <c r="H281" i="80" s="1"/>
  <c r="C281" i="81" s="1"/>
  <c r="E281" i="81" s="1"/>
  <c r="H281" i="81" s="1"/>
  <c r="C281" i="82" s="1"/>
  <c r="C100" i="79"/>
  <c r="E100" i="79" s="1"/>
  <c r="H100" i="79" s="1"/>
  <c r="C100" i="80" s="1"/>
  <c r="E77" i="80"/>
  <c r="H77" i="80" s="1"/>
  <c r="C77" i="81" s="1"/>
  <c r="E77" i="81" s="1"/>
  <c r="H77" i="81" s="1"/>
  <c r="C77" i="82" s="1"/>
  <c r="E243" i="80"/>
  <c r="H243" i="80" s="1"/>
  <c r="C243" i="81" s="1"/>
  <c r="E243" i="81" s="1"/>
  <c r="H243" i="81" s="1"/>
  <c r="C243" i="82" s="1"/>
  <c r="E49" i="80"/>
  <c r="H49" i="80" s="1"/>
  <c r="C49" i="81" s="1"/>
  <c r="E49" i="81" s="1"/>
  <c r="H49" i="81" s="1"/>
  <c r="C49" i="82" s="1"/>
  <c r="E80" i="80"/>
  <c r="H80" i="80" s="1"/>
  <c r="C80" i="81" s="1"/>
  <c r="E80" i="81" s="1"/>
  <c r="H80" i="81" s="1"/>
  <c r="C80" i="82" s="1"/>
  <c r="E204" i="80"/>
  <c r="H204" i="80" s="1"/>
  <c r="C204" i="81" s="1"/>
  <c r="E204" i="81" s="1"/>
  <c r="H204" i="81" s="1"/>
  <c r="C204" i="82" s="1"/>
  <c r="E149" i="80"/>
  <c r="H149" i="80" s="1"/>
  <c r="C149" i="81" s="1"/>
  <c r="E149" i="81" s="1"/>
  <c r="H149" i="81" s="1"/>
  <c r="C149" i="82" s="1"/>
  <c r="E144" i="80"/>
  <c r="H144" i="80" s="1"/>
  <c r="C144" i="81" s="1"/>
  <c r="E144" i="81" s="1"/>
  <c r="H144" i="81" s="1"/>
  <c r="C144" i="82" s="1"/>
  <c r="E263" i="80"/>
  <c r="H263" i="80" s="1"/>
  <c r="C263" i="81" s="1"/>
  <c r="E263" i="81" s="1"/>
  <c r="H263" i="81" s="1"/>
  <c r="C263" i="82" s="1"/>
  <c r="E238" i="80"/>
  <c r="H238" i="80" s="1"/>
  <c r="C238" i="81" s="1"/>
  <c r="E238" i="81" s="1"/>
  <c r="H238" i="81" s="1"/>
  <c r="C238" i="82" s="1"/>
  <c r="E259" i="80"/>
  <c r="H259" i="80" s="1"/>
  <c r="C259" i="81" s="1"/>
  <c r="E259" i="81" s="1"/>
  <c r="H259" i="81" s="1"/>
  <c r="C259" i="82" s="1"/>
  <c r="E48" i="80"/>
  <c r="H48" i="80" s="1"/>
  <c r="C48" i="81" s="1"/>
  <c r="E48" i="81" s="1"/>
  <c r="H48" i="81" s="1"/>
  <c r="C48" i="82" s="1"/>
  <c r="E186" i="80"/>
  <c r="H186" i="80" s="1"/>
  <c r="C186" i="81" s="1"/>
  <c r="E186" i="81" s="1"/>
  <c r="H186" i="81" s="1"/>
  <c r="C186" i="82" s="1"/>
  <c r="E40" i="80"/>
  <c r="H40" i="80" s="1"/>
  <c r="C40" i="81" s="1"/>
  <c r="E40" i="81" s="1"/>
  <c r="H40" i="81" s="1"/>
  <c r="C40" i="82" s="1"/>
  <c r="E56" i="80"/>
  <c r="H56" i="80" s="1"/>
  <c r="C56" i="81" s="1"/>
  <c r="E56" i="81" s="1"/>
  <c r="H56" i="81" s="1"/>
  <c r="C56" i="82" s="1"/>
  <c r="E152" i="80"/>
  <c r="H152" i="80" s="1"/>
  <c r="C152" i="81" s="1"/>
  <c r="E152" i="81" s="1"/>
  <c r="H152" i="81" s="1"/>
  <c r="C152" i="82" s="1"/>
  <c r="E207" i="80"/>
  <c r="H207" i="80" s="1"/>
  <c r="C207" i="81" s="1"/>
  <c r="E207" i="81" s="1"/>
  <c r="H207" i="81" s="1"/>
  <c r="C207" i="82" s="1"/>
  <c r="E117" i="80"/>
  <c r="H117" i="80" s="1"/>
  <c r="C117" i="81" s="1"/>
  <c r="E117" i="81" s="1"/>
  <c r="H117" i="81" s="1"/>
  <c r="C117" i="82" s="1"/>
  <c r="E228" i="80"/>
  <c r="H228" i="80" s="1"/>
  <c r="C228" i="81" s="1"/>
  <c r="E228" i="81" s="1"/>
  <c r="H228" i="81" s="1"/>
  <c r="C228" i="82" s="1"/>
  <c r="E118" i="80"/>
  <c r="H118" i="80" s="1"/>
  <c r="C118" i="81" s="1"/>
  <c r="E118" i="81" s="1"/>
  <c r="H118" i="81" s="1"/>
  <c r="C118" i="82" s="1"/>
  <c r="E140" i="80"/>
  <c r="H140" i="80" s="1"/>
  <c r="C140" i="81" s="1"/>
  <c r="E140" i="81" s="1"/>
  <c r="H140" i="81" s="1"/>
  <c r="C140" i="82" s="1"/>
  <c r="E30" i="80"/>
  <c r="H30" i="80" s="1"/>
  <c r="C30" i="81" s="1"/>
  <c r="E30" i="81" s="1"/>
  <c r="H30" i="81" s="1"/>
  <c r="C30" i="82" s="1"/>
  <c r="E272" i="80"/>
  <c r="H272" i="80" s="1"/>
  <c r="C272" i="81" s="1"/>
  <c r="E272" i="81" s="1"/>
  <c r="H272" i="81" s="1"/>
  <c r="C272" i="82" s="1"/>
  <c r="E224" i="80"/>
  <c r="H224" i="80" s="1"/>
  <c r="C224" i="81" s="1"/>
  <c r="E224" i="81" s="1"/>
  <c r="H224" i="81" s="1"/>
  <c r="C224" i="82" s="1"/>
  <c r="E246" i="80"/>
  <c r="H246" i="80" s="1"/>
  <c r="C246" i="81" s="1"/>
  <c r="E246" i="81" s="1"/>
  <c r="H246" i="81" s="1"/>
  <c r="C246" i="82" s="1"/>
  <c r="E82" i="80"/>
  <c r="H82" i="80" s="1"/>
  <c r="C82" i="81" s="1"/>
  <c r="E82" i="81" s="1"/>
  <c r="H82" i="81" s="1"/>
  <c r="C82" i="82" s="1"/>
  <c r="E28" i="80"/>
  <c r="H28" i="80" s="1"/>
  <c r="C28" i="81" s="1"/>
  <c r="E28" i="81" s="1"/>
  <c r="H28" i="81" s="1"/>
  <c r="C28" i="82" s="1"/>
  <c r="E225" i="80"/>
  <c r="H225" i="80" s="1"/>
  <c r="C225" i="81" s="1"/>
  <c r="E225" i="81" s="1"/>
  <c r="H225" i="81" s="1"/>
  <c r="C225" i="82" s="1"/>
  <c r="E21" i="80"/>
  <c r="H21" i="80" s="1"/>
  <c r="C21" i="81" s="1"/>
  <c r="E21" i="81" s="1"/>
  <c r="H21" i="81" s="1"/>
  <c r="C21" i="82" s="1"/>
  <c r="E245" i="80"/>
  <c r="H245" i="80" s="1"/>
  <c r="C245" i="81" s="1"/>
  <c r="E245" i="81" s="1"/>
  <c r="H245" i="81" s="1"/>
  <c r="C245" i="82" s="1"/>
  <c r="E134" i="80"/>
  <c r="H134" i="80" s="1"/>
  <c r="C134" i="81" s="1"/>
  <c r="E134" i="81" s="1"/>
  <c r="H134" i="81" s="1"/>
  <c r="C134" i="82" s="1"/>
  <c r="E258" i="80"/>
  <c r="H258" i="80" s="1"/>
  <c r="C258" i="81" s="1"/>
  <c r="E258" i="81" s="1"/>
  <c r="H258" i="81" s="1"/>
  <c r="C258" i="82" s="1"/>
  <c r="E211" i="80"/>
  <c r="H211" i="80" s="1"/>
  <c r="C211" i="81" s="1"/>
  <c r="E211" i="81" s="1"/>
  <c r="H211" i="81" s="1"/>
  <c r="C211" i="82" s="1"/>
  <c r="E33" i="80"/>
  <c r="H33" i="80" s="1"/>
  <c r="C33" i="81" s="1"/>
  <c r="E33" i="81" s="1"/>
  <c r="H33" i="81" s="1"/>
  <c r="C33" i="82" s="1"/>
  <c r="E216" i="80"/>
  <c r="H216" i="80" s="1"/>
  <c r="C216" i="81" s="1"/>
  <c r="E216" i="81" s="1"/>
  <c r="H216" i="81" s="1"/>
  <c r="C216" i="82" s="1"/>
  <c r="E206" i="80"/>
  <c r="H206" i="80" s="1"/>
  <c r="C206" i="81" s="1"/>
  <c r="E206" i="81" s="1"/>
  <c r="H206" i="81" s="1"/>
  <c r="C206" i="82" s="1"/>
  <c r="E142" i="80"/>
  <c r="H142" i="80" s="1"/>
  <c r="C142" i="81" s="1"/>
  <c r="E142" i="81" s="1"/>
  <c r="H142" i="81" s="1"/>
  <c r="C142" i="82" s="1"/>
  <c r="E111" i="80"/>
  <c r="H111" i="80" s="1"/>
  <c r="C111" i="81" s="1"/>
  <c r="E111" i="81" s="1"/>
  <c r="H111" i="81" s="1"/>
  <c r="C111" i="82" s="1"/>
  <c r="E198" i="80"/>
  <c r="H198" i="80" s="1"/>
  <c r="C198" i="81" s="1"/>
  <c r="E198" i="81" s="1"/>
  <c r="H198" i="81" s="1"/>
  <c r="C198" i="82" s="1"/>
  <c r="E185" i="80"/>
  <c r="H185" i="80" s="1"/>
  <c r="C185" i="81" s="1"/>
  <c r="E185" i="81" s="1"/>
  <c r="H185" i="81" s="1"/>
  <c r="C185" i="82" s="1"/>
  <c r="E86" i="80"/>
  <c r="H86" i="80" s="1"/>
  <c r="C86" i="81" s="1"/>
  <c r="E86" i="81" s="1"/>
  <c r="H86" i="81" s="1"/>
  <c r="C86" i="82" s="1"/>
  <c r="E210" i="80"/>
  <c r="H210" i="80" s="1"/>
  <c r="C210" i="81" s="1"/>
  <c r="E210" i="81" s="1"/>
  <c r="H210" i="81" s="1"/>
  <c r="C210" i="82" s="1"/>
  <c r="E252" i="80"/>
  <c r="H252" i="80" s="1"/>
  <c r="C252" i="81" s="1"/>
  <c r="E252" i="81" s="1"/>
  <c r="H252" i="81" s="1"/>
  <c r="C252" i="82" s="1"/>
  <c r="E39" i="80"/>
  <c r="H39" i="80" s="1"/>
  <c r="C39" i="81" s="1"/>
  <c r="E39" i="81" s="1"/>
  <c r="H39" i="81" s="1"/>
  <c r="C39" i="82" s="1"/>
  <c r="E284" i="80"/>
  <c r="H284" i="80" s="1"/>
  <c r="C284" i="81" s="1"/>
  <c r="E284" i="81" s="1"/>
  <c r="H284" i="81" s="1"/>
  <c r="C284" i="82" s="1"/>
  <c r="C133" i="79"/>
  <c r="E133" i="79" s="1"/>
  <c r="H133" i="79" s="1"/>
  <c r="C133" i="80" s="1"/>
  <c r="E115" i="80"/>
  <c r="H115" i="80" s="1"/>
  <c r="C115" i="81" s="1"/>
  <c r="E115" i="81" s="1"/>
  <c r="H115" i="81" s="1"/>
  <c r="C115" i="82" s="1"/>
  <c r="E230" i="80"/>
  <c r="H230" i="80" s="1"/>
  <c r="C230" i="81" s="1"/>
  <c r="E230" i="81" s="1"/>
  <c r="H230" i="81" s="1"/>
  <c r="C230" i="82" s="1"/>
  <c r="E213" i="80"/>
  <c r="H213" i="80" s="1"/>
  <c r="C213" i="81" s="1"/>
  <c r="E213" i="81" s="1"/>
  <c r="H213" i="81" s="1"/>
  <c r="C213" i="82" s="1"/>
  <c r="E275" i="80"/>
  <c r="H275" i="80" s="1"/>
  <c r="C275" i="81" s="1"/>
  <c r="E275" i="81" s="1"/>
  <c r="H275" i="81" s="1"/>
  <c r="C275" i="82" s="1"/>
  <c r="E199" i="80"/>
  <c r="H199" i="80" s="1"/>
  <c r="C199" i="81" s="1"/>
  <c r="E199" i="81" s="1"/>
  <c r="H199" i="81" s="1"/>
  <c r="C199" i="82" s="1"/>
  <c r="E126" i="80"/>
  <c r="H126" i="80" s="1"/>
  <c r="C126" i="81" s="1"/>
  <c r="E126" i="81" s="1"/>
  <c r="H126" i="81" s="1"/>
  <c r="C126" i="82" s="1"/>
  <c r="E101" i="80"/>
  <c r="H101" i="80" s="1"/>
  <c r="C101" i="81" s="1"/>
  <c r="E101" i="81" s="1"/>
  <c r="H101" i="81" s="1"/>
  <c r="C101" i="82" s="1"/>
  <c r="E109" i="80"/>
  <c r="H109" i="80" s="1"/>
  <c r="C109" i="81" s="1"/>
  <c r="E109" i="81" s="1"/>
  <c r="H109" i="81" s="1"/>
  <c r="C109" i="82" s="1"/>
  <c r="E151" i="80"/>
  <c r="H151" i="80" s="1"/>
  <c r="C151" i="81" s="1"/>
  <c r="E151" i="81" s="1"/>
  <c r="H151" i="81" s="1"/>
  <c r="C151" i="82" s="1"/>
  <c r="E280" i="80"/>
  <c r="H280" i="80" s="1"/>
  <c r="C280" i="81" s="1"/>
  <c r="E280" i="81" s="1"/>
  <c r="H280" i="81" s="1"/>
  <c r="C280" i="82" s="1"/>
  <c r="E271" i="80"/>
  <c r="H271" i="80" s="1"/>
  <c r="C271" i="81" s="1"/>
  <c r="E271" i="81" s="1"/>
  <c r="H271" i="81" s="1"/>
  <c r="C271" i="82" s="1"/>
  <c r="E177" i="80"/>
  <c r="H177" i="80" s="1"/>
  <c r="C177" i="81" s="1"/>
  <c r="E177" i="81" s="1"/>
  <c r="H177" i="81" s="1"/>
  <c r="C177" i="82" s="1"/>
  <c r="E62" i="80"/>
  <c r="H62" i="80" s="1"/>
  <c r="C62" i="81" s="1"/>
  <c r="E62" i="81" s="1"/>
  <c r="H62" i="81" s="1"/>
  <c r="C62" i="82" s="1"/>
  <c r="E196" i="80"/>
  <c r="H196" i="80" s="1"/>
  <c r="C196" i="81" s="1"/>
  <c r="E196" i="81" s="1"/>
  <c r="H196" i="81" s="1"/>
  <c r="C196" i="82" s="1"/>
  <c r="E223" i="80"/>
  <c r="H223" i="80" s="1"/>
  <c r="C223" i="81" s="1"/>
  <c r="E223" i="81" s="1"/>
  <c r="H223" i="81" s="1"/>
  <c r="C223" i="82" s="1"/>
  <c r="E282" i="80"/>
  <c r="H282" i="80" s="1"/>
  <c r="C282" i="81" s="1"/>
  <c r="E282" i="81" s="1"/>
  <c r="H282" i="81" s="1"/>
  <c r="C282" i="82" s="1"/>
  <c r="E146" i="80"/>
  <c r="H146" i="80" s="1"/>
  <c r="C146" i="81" s="1"/>
  <c r="E146" i="81" s="1"/>
  <c r="H146" i="81" s="1"/>
  <c r="C146" i="82" s="1"/>
  <c r="E233" i="80"/>
  <c r="H233" i="80" s="1"/>
  <c r="C233" i="81" s="1"/>
  <c r="E233" i="81" s="1"/>
  <c r="H233" i="81" s="1"/>
  <c r="C233" i="82" s="1"/>
  <c r="E76" i="80"/>
  <c r="H76" i="80" s="1"/>
  <c r="C76" i="81" s="1"/>
  <c r="E76" i="81" s="1"/>
  <c r="H76" i="81" s="1"/>
  <c r="C76" i="82" s="1"/>
  <c r="E61" i="80"/>
  <c r="H61" i="80" s="1"/>
  <c r="C61" i="81" s="1"/>
  <c r="E61" i="81" s="1"/>
  <c r="H61" i="81" s="1"/>
  <c r="C61" i="82" s="1"/>
  <c r="E269" i="80"/>
  <c r="H269" i="80" s="1"/>
  <c r="C269" i="81" s="1"/>
  <c r="E269" i="81" s="1"/>
  <c r="H269" i="81" s="1"/>
  <c r="C269" i="82" s="1"/>
  <c r="E260" i="80"/>
  <c r="H260" i="80" s="1"/>
  <c r="C260" i="81" s="1"/>
  <c r="E260" i="81" s="1"/>
  <c r="H260" i="81" s="1"/>
  <c r="C260" i="82" s="1"/>
  <c r="E55" i="80"/>
  <c r="H55" i="80" s="1"/>
  <c r="C55" i="81" s="1"/>
  <c r="E55" i="81" s="1"/>
  <c r="H55" i="81" s="1"/>
  <c r="C55" i="82" s="1"/>
  <c r="C137" i="79"/>
  <c r="E137" i="79" s="1"/>
  <c r="H137" i="79" s="1"/>
  <c r="C137" i="80" s="1"/>
  <c r="E72" i="80"/>
  <c r="H72" i="80" s="1"/>
  <c r="C72" i="81" s="1"/>
  <c r="E72" i="81" s="1"/>
  <c r="H72" i="81" s="1"/>
  <c r="C72" i="82" s="1"/>
  <c r="E131" i="80"/>
  <c r="H131" i="80" s="1"/>
  <c r="C131" i="81" s="1"/>
  <c r="E131" i="81" s="1"/>
  <c r="H131" i="81" s="1"/>
  <c r="C131" i="82" s="1"/>
  <c r="E262" i="80"/>
  <c r="H262" i="80" s="1"/>
  <c r="C262" i="81" s="1"/>
  <c r="E262" i="81" s="1"/>
  <c r="H262" i="81" s="1"/>
  <c r="C262" i="82" s="1"/>
  <c r="C256" i="78"/>
  <c r="E256" i="78" s="1"/>
  <c r="H256" i="78" s="1"/>
  <c r="E208" i="80"/>
  <c r="H208" i="80" s="1"/>
  <c r="C208" i="81" s="1"/>
  <c r="E208" i="81" s="1"/>
  <c r="H208" i="81" s="1"/>
  <c r="C208" i="82" s="1"/>
  <c r="E212" i="80"/>
  <c r="H212" i="80" s="1"/>
  <c r="C212" i="81" s="1"/>
  <c r="E212" i="81" s="1"/>
  <c r="H212" i="81" s="1"/>
  <c r="C212" i="82" s="1"/>
  <c r="E274" i="80"/>
  <c r="H274" i="80" s="1"/>
  <c r="C274" i="81" s="1"/>
  <c r="E274" i="81" s="1"/>
  <c r="H274" i="81" s="1"/>
  <c r="C274" i="82" s="1"/>
  <c r="E45" i="80"/>
  <c r="H45" i="80" s="1"/>
  <c r="C45" i="81" s="1"/>
  <c r="E45" i="81" s="1"/>
  <c r="H45" i="81" s="1"/>
  <c r="C45" i="82" s="1"/>
  <c r="E231" i="80"/>
  <c r="H231" i="80" s="1"/>
  <c r="C231" i="81" s="1"/>
  <c r="E231" i="81" s="1"/>
  <c r="H231" i="81" s="1"/>
  <c r="C231" i="82" s="1"/>
  <c r="E95" i="80"/>
  <c r="H95" i="80" s="1"/>
  <c r="C95" i="81" s="1"/>
  <c r="E95" i="81" s="1"/>
  <c r="H95" i="81" s="1"/>
  <c r="C95" i="82" s="1"/>
  <c r="E73" i="80"/>
  <c r="H73" i="80" s="1"/>
  <c r="C73" i="81" s="1"/>
  <c r="E73" i="81" s="1"/>
  <c r="H73" i="81" s="1"/>
  <c r="C73" i="82" s="1"/>
  <c r="E191" i="80"/>
  <c r="H191" i="80" s="1"/>
  <c r="C191" i="81" s="1"/>
  <c r="E191" i="81" s="1"/>
  <c r="H191" i="81" s="1"/>
  <c r="C191" i="82" s="1"/>
  <c r="E29" i="80"/>
  <c r="H29" i="80" s="1"/>
  <c r="C29" i="81" s="1"/>
  <c r="E29" i="81" s="1"/>
  <c r="H29" i="81" s="1"/>
  <c r="C29" i="82" s="1"/>
  <c r="E69" i="80"/>
  <c r="H69" i="80" s="1"/>
  <c r="C69" i="81" s="1"/>
  <c r="E69" i="81" s="1"/>
  <c r="H69" i="81" s="1"/>
  <c r="C69" i="82" s="1"/>
  <c r="E276" i="80"/>
  <c r="H276" i="80" s="1"/>
  <c r="C276" i="81" s="1"/>
  <c r="E276" i="81" s="1"/>
  <c r="H276" i="81" s="1"/>
  <c r="C276" i="82" s="1"/>
  <c r="E132" i="80"/>
  <c r="H132" i="80" s="1"/>
  <c r="C132" i="81" s="1"/>
  <c r="E132" i="81" s="1"/>
  <c r="H132" i="81" s="1"/>
  <c r="C132" i="82" s="1"/>
  <c r="E235" i="80"/>
  <c r="H235" i="80" s="1"/>
  <c r="C235" i="81" s="1"/>
  <c r="E235" i="81" s="1"/>
  <c r="H235" i="81" s="1"/>
  <c r="C235" i="82" s="1"/>
  <c r="E75" i="80"/>
  <c r="H75" i="80" s="1"/>
  <c r="C75" i="81" s="1"/>
  <c r="E75" i="81" s="1"/>
  <c r="H75" i="81" s="1"/>
  <c r="C75" i="82" s="1"/>
  <c r="E150" i="80"/>
  <c r="H150" i="80" s="1"/>
  <c r="C150" i="81" s="1"/>
  <c r="E150" i="81" s="1"/>
  <c r="H150" i="81" s="1"/>
  <c r="C150" i="82" s="1"/>
  <c r="E116" i="80"/>
  <c r="H116" i="80" s="1"/>
  <c r="C116" i="81" s="1"/>
  <c r="E116" i="81" s="1"/>
  <c r="H116" i="81" s="1"/>
  <c r="C116" i="82" s="1"/>
  <c r="E84" i="80"/>
  <c r="H84" i="80" s="1"/>
  <c r="C84" i="81" s="1"/>
  <c r="E84" i="81" s="1"/>
  <c r="H84" i="81" s="1"/>
  <c r="C84" i="82" s="1"/>
  <c r="E214" i="80"/>
  <c r="H214" i="80" s="1"/>
  <c r="C214" i="81" s="1"/>
  <c r="E214" i="81" s="1"/>
  <c r="H214" i="81" s="1"/>
  <c r="C214" i="82" s="1"/>
  <c r="E218" i="80"/>
  <c r="H218" i="80" s="1"/>
  <c r="C218" i="81" s="1"/>
  <c r="E218" i="81" s="1"/>
  <c r="H218" i="81" s="1"/>
  <c r="C218" i="82" s="1"/>
  <c r="E229" i="80"/>
  <c r="H229" i="80" s="1"/>
  <c r="C229" i="81" s="1"/>
  <c r="E229" i="81" s="1"/>
  <c r="H229" i="81" s="1"/>
  <c r="C229" i="82" s="1"/>
  <c r="E222" i="80"/>
  <c r="H222" i="80" s="1"/>
  <c r="C222" i="81" s="1"/>
  <c r="E222" i="81" s="1"/>
  <c r="H222" i="81" s="1"/>
  <c r="C222" i="82" s="1"/>
  <c r="E278" i="80"/>
  <c r="H278" i="80" s="1"/>
  <c r="C278" i="81" s="1"/>
  <c r="E278" i="81" s="1"/>
  <c r="H278" i="81" s="1"/>
  <c r="C278" i="82" s="1"/>
  <c r="E178" i="80"/>
  <c r="H178" i="80" s="1"/>
  <c r="C178" i="81" s="1"/>
  <c r="E178" i="81" s="1"/>
  <c r="H178" i="81" s="1"/>
  <c r="C178" i="82" s="1"/>
  <c r="E78" i="80"/>
  <c r="H78" i="80" s="1"/>
  <c r="C78" i="81" s="1"/>
  <c r="E78" i="81" s="1"/>
  <c r="H78" i="81" s="1"/>
  <c r="C78" i="82" s="1"/>
  <c r="E138" i="80"/>
  <c r="H138" i="80" s="1"/>
  <c r="C138" i="81" s="1"/>
  <c r="E138" i="81" s="1"/>
  <c r="H138" i="81" s="1"/>
  <c r="C138" i="82" s="1"/>
  <c r="E94" i="80"/>
  <c r="H94" i="80" s="1"/>
  <c r="C94" i="81" s="1"/>
  <c r="E94" i="81" s="1"/>
  <c r="H94" i="81" s="1"/>
  <c r="C94" i="82" s="1"/>
  <c r="E277" i="80"/>
  <c r="H277" i="80" s="1"/>
  <c r="C277" i="81" s="1"/>
  <c r="E277" i="81" s="1"/>
  <c r="H277" i="81" s="1"/>
  <c r="C277" i="82" s="1"/>
  <c r="E217" i="80"/>
  <c r="H217" i="80" s="1"/>
  <c r="C217" i="81" s="1"/>
  <c r="E217" i="81" s="1"/>
  <c r="H217" i="81" s="1"/>
  <c r="C217" i="82" s="1"/>
  <c r="E19" i="80"/>
  <c r="H19" i="80" s="1"/>
  <c r="C19" i="81" s="1"/>
  <c r="E19" i="81" s="1"/>
  <c r="H19" i="81" s="1"/>
  <c r="C19" i="82" s="1"/>
  <c r="E41" i="80"/>
  <c r="H41" i="80" s="1"/>
  <c r="C41" i="81" s="1"/>
  <c r="E41" i="81" s="1"/>
  <c r="H41" i="81" s="1"/>
  <c r="C41" i="82" s="1"/>
  <c r="E147" i="80"/>
  <c r="H147" i="80" s="1"/>
  <c r="C147" i="81" s="1"/>
  <c r="E147" i="81" s="1"/>
  <c r="H147" i="81" s="1"/>
  <c r="C147" i="82" s="1"/>
  <c r="E226" i="80"/>
  <c r="H226" i="80" s="1"/>
  <c r="C226" i="81" s="1"/>
  <c r="E226" i="81" s="1"/>
  <c r="H226" i="81" s="1"/>
  <c r="C226" i="82" s="1"/>
  <c r="E266" i="80"/>
  <c r="H266" i="80" s="1"/>
  <c r="C266" i="81" s="1"/>
  <c r="E266" i="81" s="1"/>
  <c r="H266" i="81" s="1"/>
  <c r="C266" i="82" s="1"/>
  <c r="E24" i="80"/>
  <c r="H24" i="80" s="1"/>
  <c r="C24" i="81" s="1"/>
  <c r="E24" i="81" s="1"/>
  <c r="H24" i="81" s="1"/>
  <c r="C24" i="82" s="1"/>
  <c r="E99" i="80"/>
  <c r="H99" i="80" s="1"/>
  <c r="C99" i="81" s="1"/>
  <c r="E99" i="81" s="1"/>
  <c r="H99" i="81" s="1"/>
  <c r="C99" i="82" s="1"/>
  <c r="E26" i="80"/>
  <c r="H26" i="80" s="1"/>
  <c r="C26" i="81" s="1"/>
  <c r="E26" i="81" s="1"/>
  <c r="H26" i="81" s="1"/>
  <c r="C26" i="82" s="1"/>
  <c r="E35" i="80"/>
  <c r="H35" i="80" s="1"/>
  <c r="C35" i="81" s="1"/>
  <c r="E35" i="81" s="1"/>
  <c r="H35" i="81" s="1"/>
  <c r="C35" i="82" s="1"/>
  <c r="E22" i="80"/>
  <c r="H22" i="80" s="1"/>
  <c r="C22" i="81" s="1"/>
  <c r="E22" i="81" s="1"/>
  <c r="H22" i="81" s="1"/>
  <c r="C22" i="82" s="1"/>
  <c r="E251" i="80"/>
  <c r="H251" i="80" s="1"/>
  <c r="C251" i="81" s="1"/>
  <c r="E251" i="81" s="1"/>
  <c r="H251" i="81" s="1"/>
  <c r="C251" i="82" s="1"/>
  <c r="E270" i="80"/>
  <c r="H270" i="80" s="1"/>
  <c r="C270" i="81" s="1"/>
  <c r="E270" i="81" s="1"/>
  <c r="H270" i="81" s="1"/>
  <c r="C270" i="82" s="1"/>
  <c r="E200" i="80"/>
  <c r="H200" i="80" s="1"/>
  <c r="C200" i="81" s="1"/>
  <c r="E200" i="81" s="1"/>
  <c r="H200" i="81" s="1"/>
  <c r="C200" i="82" s="1"/>
  <c r="E68" i="80"/>
  <c r="H68" i="80" s="1"/>
  <c r="C68" i="81" s="1"/>
  <c r="E68" i="81" s="1"/>
  <c r="H68" i="81" s="1"/>
  <c r="C68" i="82" s="1"/>
  <c r="E110" i="80"/>
  <c r="H110" i="80" s="1"/>
  <c r="C110" i="81" s="1"/>
  <c r="E110" i="81" s="1"/>
  <c r="H110" i="81" s="1"/>
  <c r="C110" i="82" s="1"/>
  <c r="E279" i="80"/>
  <c r="H279" i="80" s="1"/>
  <c r="C279" i="81" s="1"/>
  <c r="E279" i="81" s="1"/>
  <c r="H279" i="81" s="1"/>
  <c r="C279" i="82" s="1"/>
  <c r="E74" i="80"/>
  <c r="H74" i="80" s="1"/>
  <c r="C74" i="81" s="1"/>
  <c r="E74" i="81" s="1"/>
  <c r="H74" i="81" s="1"/>
  <c r="C74" i="82" s="1"/>
  <c r="E50" i="80"/>
  <c r="H50" i="80" s="1"/>
  <c r="C50" i="81" s="1"/>
  <c r="E50" i="81" s="1"/>
  <c r="H50" i="81" s="1"/>
  <c r="C50" i="82" s="1"/>
  <c r="E187" i="80"/>
  <c r="H187" i="80" s="1"/>
  <c r="C187" i="81" s="1"/>
  <c r="E187" i="81" s="1"/>
  <c r="H187" i="81" s="1"/>
  <c r="C187" i="82" s="1"/>
  <c r="E201" i="80"/>
  <c r="H201" i="80" s="1"/>
  <c r="C201" i="81" s="1"/>
  <c r="E201" i="81" s="1"/>
  <c r="H201" i="81" s="1"/>
  <c r="C201" i="82" s="1"/>
  <c r="E81" i="80"/>
  <c r="H81" i="80" s="1"/>
  <c r="C81" i="81" s="1"/>
  <c r="E81" i="81" s="1"/>
  <c r="H81" i="81" s="1"/>
  <c r="C81" i="82" s="1"/>
  <c r="E232" i="80"/>
  <c r="H232" i="80" s="1"/>
  <c r="C232" i="81" s="1"/>
  <c r="E232" i="81" s="1"/>
  <c r="H232" i="81" s="1"/>
  <c r="C232" i="82" s="1"/>
  <c r="E234" i="80"/>
  <c r="H234" i="80" s="1"/>
  <c r="C234" i="81" s="1"/>
  <c r="E234" i="81" s="1"/>
  <c r="H234" i="81" s="1"/>
  <c r="C234" i="82" s="1"/>
  <c r="E237" i="80"/>
  <c r="H237" i="80" s="1"/>
  <c r="C237" i="81" s="1"/>
  <c r="E237" i="81" s="1"/>
  <c r="H237" i="81" s="1"/>
  <c r="C237" i="82" s="1"/>
  <c r="E161" i="80"/>
  <c r="H161" i="80" s="1"/>
  <c r="C161" i="81" s="1"/>
  <c r="E161" i="81" s="1"/>
  <c r="H161" i="81" s="1"/>
  <c r="C161" i="82" s="1"/>
  <c r="E98" i="80"/>
  <c r="H98" i="80" s="1"/>
  <c r="C98" i="81" s="1"/>
  <c r="E98" i="81" s="1"/>
  <c r="H98" i="81" s="1"/>
  <c r="C98" i="82" s="1"/>
  <c r="E96" i="80"/>
  <c r="H96" i="80" s="1"/>
  <c r="C96" i="81" s="1"/>
  <c r="E96" i="81" s="1"/>
  <c r="H96" i="81" s="1"/>
  <c r="C96" i="82" s="1"/>
  <c r="C184" i="79"/>
  <c r="E184" i="79" s="1"/>
  <c r="H184" i="79" s="1"/>
  <c r="C184" i="80" s="1"/>
  <c r="E244" i="80"/>
  <c r="H244" i="80" s="1"/>
  <c r="C244" i="81" s="1"/>
  <c r="E244" i="81" s="1"/>
  <c r="H244" i="81" s="1"/>
  <c r="C244" i="82" s="1"/>
  <c r="E188" i="80"/>
  <c r="H188" i="80" s="1"/>
  <c r="C188" i="81" s="1"/>
  <c r="E188" i="81" s="1"/>
  <c r="H188" i="81" s="1"/>
  <c r="C188" i="82" s="1"/>
  <c r="E221" i="80"/>
  <c r="H221" i="80" s="1"/>
  <c r="C221" i="81" s="1"/>
  <c r="E221" i="81" s="1"/>
  <c r="H221" i="81" s="1"/>
  <c r="C221" i="82" s="1"/>
  <c r="E203" i="80"/>
  <c r="H203" i="80" s="1"/>
  <c r="C203" i="81" s="1"/>
  <c r="E203" i="81" s="1"/>
  <c r="H203" i="81" s="1"/>
  <c r="C203" i="82" s="1"/>
  <c r="E136" i="80"/>
  <c r="H136" i="80" s="1"/>
  <c r="C136" i="81" s="1"/>
  <c r="E136" i="81" s="1"/>
  <c r="H136" i="81" s="1"/>
  <c r="C136" i="82" s="1"/>
  <c r="E113" i="80"/>
  <c r="H113" i="80" s="1"/>
  <c r="C113" i="81" s="1"/>
  <c r="E113" i="81" s="1"/>
  <c r="H113" i="81" s="1"/>
  <c r="C113" i="82" s="1"/>
  <c r="E112" i="80"/>
  <c r="H112" i="80" s="1"/>
  <c r="C112" i="81" s="1"/>
  <c r="E112" i="81" s="1"/>
  <c r="H112" i="81" s="1"/>
  <c r="C112" i="82" s="1"/>
  <c r="E108" i="80"/>
  <c r="H108" i="80" s="1"/>
  <c r="C108" i="81" s="1"/>
  <c r="E108" i="81" s="1"/>
  <c r="H108" i="81" s="1"/>
  <c r="C108" i="82" s="1"/>
  <c r="E107" i="80"/>
  <c r="H107" i="80" s="1"/>
  <c r="C107" i="81" s="1"/>
  <c r="E107" i="81" s="1"/>
  <c r="H107" i="81" s="1"/>
  <c r="C107" i="82" s="1"/>
  <c r="E90" i="80"/>
  <c r="H90" i="80" s="1"/>
  <c r="C90" i="81" s="1"/>
  <c r="E90" i="81" s="1"/>
  <c r="H90" i="81" s="1"/>
  <c r="C90" i="82" s="1"/>
  <c r="E89" i="80"/>
  <c r="H89" i="80" s="1"/>
  <c r="C89" i="81" s="1"/>
  <c r="E89" i="81" s="1"/>
  <c r="H89" i="81" s="1"/>
  <c r="C89" i="82" s="1"/>
  <c r="E85" i="80"/>
  <c r="H85" i="80" s="1"/>
  <c r="C85" i="81" s="1"/>
  <c r="E85" i="81" s="1"/>
  <c r="H85" i="81" s="1"/>
  <c r="C85" i="82" s="1"/>
  <c r="E83" i="80"/>
  <c r="H83" i="80" s="1"/>
  <c r="C83" i="81" s="1"/>
  <c r="E83" i="81" s="1"/>
  <c r="H83" i="81" s="1"/>
  <c r="C83" i="82" s="1"/>
  <c r="E192" i="80"/>
  <c r="H192" i="80" s="1"/>
  <c r="C192" i="81" s="1"/>
  <c r="E192" i="81" s="1"/>
  <c r="H192" i="81" s="1"/>
  <c r="C192" i="82" s="1"/>
  <c r="E143" i="80"/>
  <c r="H143" i="80" s="1"/>
  <c r="C143" i="81" s="1"/>
  <c r="E143" i="81" s="1"/>
  <c r="H143" i="81" s="1"/>
  <c r="C143" i="82" s="1"/>
  <c r="E141" i="80"/>
  <c r="H141" i="80" s="1"/>
  <c r="C141" i="81" s="1"/>
  <c r="E141" i="81" s="1"/>
  <c r="H141" i="81" s="1"/>
  <c r="C141" i="82" s="1"/>
  <c r="E71" i="80"/>
  <c r="H71" i="80" s="1"/>
  <c r="C71" i="81" s="1"/>
  <c r="E71" i="81" s="1"/>
  <c r="H71" i="81" s="1"/>
  <c r="C71" i="82" s="1"/>
  <c r="E70" i="80"/>
  <c r="H70" i="80" s="1"/>
  <c r="C70" i="81" s="1"/>
  <c r="E70" i="81" s="1"/>
  <c r="H70" i="81" s="1"/>
  <c r="C70" i="82" s="1"/>
  <c r="E64" i="80"/>
  <c r="H64" i="80" s="1"/>
  <c r="C64" i="81" s="1"/>
  <c r="E64" i="81" s="1"/>
  <c r="H64" i="81" s="1"/>
  <c r="C64" i="82" s="1"/>
  <c r="E60" i="80"/>
  <c r="H60" i="80" s="1"/>
  <c r="C60" i="81" s="1"/>
  <c r="E60" i="81" s="1"/>
  <c r="H60" i="81" s="1"/>
  <c r="C60" i="82" s="1"/>
  <c r="E58" i="80"/>
  <c r="H58" i="80" s="1"/>
  <c r="C58" i="81" s="1"/>
  <c r="E58" i="81" s="1"/>
  <c r="H58" i="81" s="1"/>
  <c r="C58" i="82" s="1"/>
  <c r="E57" i="80"/>
  <c r="H57" i="80" s="1"/>
  <c r="C57" i="81" s="1"/>
  <c r="E57" i="81" s="1"/>
  <c r="H57" i="81" s="1"/>
  <c r="C57" i="82" s="1"/>
  <c r="E54" i="80"/>
  <c r="H54" i="80" s="1"/>
  <c r="C54" i="81" s="1"/>
  <c r="E54" i="81" s="1"/>
  <c r="H54" i="81" s="1"/>
  <c r="C54" i="82" s="1"/>
  <c r="E53" i="80"/>
  <c r="H53" i="80" s="1"/>
  <c r="C53" i="81" s="1"/>
  <c r="E53" i="81" s="1"/>
  <c r="H53" i="81" s="1"/>
  <c r="C53" i="82" s="1"/>
  <c r="E52" i="80"/>
  <c r="H52" i="80" s="1"/>
  <c r="C52" i="81" s="1"/>
  <c r="E52" i="81" s="1"/>
  <c r="H52" i="81" s="1"/>
  <c r="C52" i="82" s="1"/>
  <c r="E51" i="80"/>
  <c r="H51" i="80" s="1"/>
  <c r="C51" i="81" s="1"/>
  <c r="E51" i="81" s="1"/>
  <c r="H51" i="81" s="1"/>
  <c r="C51" i="82" s="1"/>
  <c r="E44" i="80"/>
  <c r="H44" i="80" s="1"/>
  <c r="C44" i="81" s="1"/>
  <c r="E44" i="81" s="1"/>
  <c r="H44" i="81" s="1"/>
  <c r="C44" i="82" s="1"/>
  <c r="E43" i="80"/>
  <c r="H43" i="80" s="1"/>
  <c r="C43" i="81" s="1"/>
  <c r="E43" i="81" s="1"/>
  <c r="H43" i="81" s="1"/>
  <c r="C43" i="82" s="1"/>
  <c r="E42" i="80"/>
  <c r="H42" i="80" s="1"/>
  <c r="C42" i="81" s="1"/>
  <c r="E42" i="81" s="1"/>
  <c r="H42" i="81" s="1"/>
  <c r="C42" i="82" s="1"/>
  <c r="E36" i="80"/>
  <c r="H36" i="80" s="1"/>
  <c r="C36" i="81" s="1"/>
  <c r="E36" i="81" s="1"/>
  <c r="H36" i="81" s="1"/>
  <c r="C36" i="82" s="1"/>
  <c r="E38" i="80"/>
  <c r="H38" i="80" s="1"/>
  <c r="C38" i="81" s="1"/>
  <c r="E38" i="81" s="1"/>
  <c r="H38" i="81" s="1"/>
  <c r="C38" i="82" s="1"/>
  <c r="E32" i="80"/>
  <c r="H32" i="80" s="1"/>
  <c r="C32" i="81" s="1"/>
  <c r="E32" i="81" s="1"/>
  <c r="H32" i="81" s="1"/>
  <c r="C32" i="82" s="1"/>
  <c r="E25" i="80"/>
  <c r="H25" i="80" s="1"/>
  <c r="C25" i="81" s="1"/>
  <c r="E25" i="81" s="1"/>
  <c r="H25" i="81" s="1"/>
  <c r="C25" i="82" s="1"/>
  <c r="E20" i="80"/>
  <c r="H20" i="80" s="1"/>
  <c r="C20" i="81" s="1"/>
  <c r="E20" i="81" s="1"/>
  <c r="H20" i="81" s="1"/>
  <c r="C20" i="82" s="1"/>
  <c r="E6" i="75"/>
  <c r="H6" i="75" s="1"/>
  <c r="C6" i="76" s="1"/>
  <c r="E183" i="79"/>
  <c r="H183" i="79" s="1"/>
  <c r="C183" i="80" s="1"/>
  <c r="E7" i="75"/>
  <c r="H7" i="75" s="1"/>
  <c r="C7" i="76" s="1"/>
  <c r="E8" i="75"/>
  <c r="H8" i="75" s="1"/>
  <c r="C8" i="76" s="1"/>
  <c r="E79" i="82"/>
  <c r="H79" i="82" s="1"/>
  <c r="C79" i="83" s="1"/>
  <c r="E13" i="75"/>
  <c r="H13" i="75" s="1"/>
  <c r="C13" i="76" s="1"/>
  <c r="E15" i="75"/>
  <c r="H15" i="75" s="1"/>
  <c r="C15" i="76" s="1"/>
  <c r="E18" i="75"/>
  <c r="H18" i="75" s="1"/>
  <c r="C18" i="76" s="1"/>
  <c r="E16" i="75"/>
  <c r="H16" i="75" s="1"/>
  <c r="C16" i="76" s="1"/>
  <c r="E267" i="82"/>
  <c r="H267" i="82" s="1"/>
  <c r="C267" i="83" s="1"/>
  <c r="E97" i="82"/>
  <c r="H97" i="82" s="1"/>
  <c r="C97" i="83" s="1"/>
  <c r="E14" i="75"/>
  <c r="H14" i="75" s="1"/>
  <c r="C14" i="76" s="1"/>
  <c r="E17" i="75"/>
  <c r="H17" i="75" s="1"/>
  <c r="C17" i="76" s="1"/>
  <c r="X10" i="8"/>
  <c r="Y10" i="8" s="1"/>
  <c r="X9" i="8"/>
  <c r="Y9" i="8" s="1"/>
  <c r="X7" i="8"/>
  <c r="Y7" i="8" s="1"/>
  <c r="X8" i="8"/>
  <c r="Y8" i="8" s="1"/>
  <c r="X6" i="8"/>
  <c r="Y6" i="8" s="1"/>
  <c r="L289" i="8"/>
  <c r="D288" i="8" s="1"/>
  <c r="B289" i="8" s="1"/>
  <c r="F290" i="8"/>
  <c r="C256" i="79" l="1"/>
  <c r="E256" i="79" s="1"/>
  <c r="H256" i="79" s="1"/>
  <c r="C256" i="80" s="1"/>
  <c r="E209" i="80"/>
  <c r="H209" i="80" s="1"/>
  <c r="C209" i="81" s="1"/>
  <c r="E209" i="81" s="1"/>
  <c r="H209" i="81" s="1"/>
  <c r="C209" i="82" s="1"/>
  <c r="E209" i="82" s="1"/>
  <c r="H209" i="82" s="1"/>
  <c r="C209" i="83" s="1"/>
  <c r="E133" i="80"/>
  <c r="H133" i="80" s="1"/>
  <c r="C133" i="81" s="1"/>
  <c r="E133" i="81" s="1"/>
  <c r="H133" i="81" s="1"/>
  <c r="C133" i="82" s="1"/>
  <c r="E133" i="82" s="1"/>
  <c r="H133" i="82" s="1"/>
  <c r="C133" i="83" s="1"/>
  <c r="E137" i="80"/>
  <c r="H137" i="80" s="1"/>
  <c r="C137" i="81" s="1"/>
  <c r="E137" i="81" s="1"/>
  <c r="H137" i="81" s="1"/>
  <c r="C137" i="82" s="1"/>
  <c r="E137" i="82" s="1"/>
  <c r="H137" i="82" s="1"/>
  <c r="C137" i="83" s="1"/>
  <c r="E249" i="80"/>
  <c r="H249" i="80" s="1"/>
  <c r="C249" i="81" s="1"/>
  <c r="E249" i="81" s="1"/>
  <c r="H249" i="81" s="1"/>
  <c r="C249" i="82" s="1"/>
  <c r="E249" i="82" s="1"/>
  <c r="H249" i="82" s="1"/>
  <c r="C249" i="83" s="1"/>
  <c r="E100" i="80"/>
  <c r="H100" i="80" s="1"/>
  <c r="C100" i="81" s="1"/>
  <c r="E100" i="81" s="1"/>
  <c r="H100" i="81" s="1"/>
  <c r="C100" i="82" s="1"/>
  <c r="E100" i="82" s="1"/>
  <c r="H100" i="82" s="1"/>
  <c r="C100" i="83" s="1"/>
  <c r="E184" i="80"/>
  <c r="H184" i="80" s="1"/>
  <c r="C184" i="81" s="1"/>
  <c r="E184" i="81" s="1"/>
  <c r="H184" i="81" s="1"/>
  <c r="E107" i="82"/>
  <c r="H107" i="82" s="1"/>
  <c r="C107" i="83" s="1"/>
  <c r="E246" i="82"/>
  <c r="H246" i="82" s="1"/>
  <c r="C246" i="83" s="1"/>
  <c r="E203" i="82"/>
  <c r="H203" i="82" s="1"/>
  <c r="C203" i="83" s="1"/>
  <c r="E195" i="82"/>
  <c r="H195" i="82" s="1"/>
  <c r="C195" i="83" s="1"/>
  <c r="E251" i="82"/>
  <c r="H251" i="82" s="1"/>
  <c r="C251" i="83" s="1"/>
  <c r="E13" i="76"/>
  <c r="H13" i="76" s="1"/>
  <c r="E36" i="82"/>
  <c r="H36" i="82" s="1"/>
  <c r="C36" i="83" s="1"/>
  <c r="E118" i="82"/>
  <c r="H118" i="82" s="1"/>
  <c r="C118" i="83" s="1"/>
  <c r="E275" i="82"/>
  <c r="H275" i="82" s="1"/>
  <c r="C275" i="83" s="1"/>
  <c r="E106" i="82"/>
  <c r="H106" i="82" s="1"/>
  <c r="C106" i="83" s="1"/>
  <c r="E235" i="82"/>
  <c r="H235" i="82" s="1"/>
  <c r="C235" i="83" s="1"/>
  <c r="E244" i="82"/>
  <c r="H244" i="82" s="1"/>
  <c r="C244" i="83" s="1"/>
  <c r="E243" i="82"/>
  <c r="H243" i="82" s="1"/>
  <c r="C243" i="83" s="1"/>
  <c r="E80" i="82"/>
  <c r="H80" i="82" s="1"/>
  <c r="C80" i="83" s="1"/>
  <c r="E89" i="82"/>
  <c r="H89" i="82" s="1"/>
  <c r="C89" i="83" s="1"/>
  <c r="E68" i="82"/>
  <c r="H68" i="82" s="1"/>
  <c r="C68" i="83" s="1"/>
  <c r="E278" i="82"/>
  <c r="H278" i="82" s="1"/>
  <c r="C278" i="83" s="1"/>
  <c r="E41" i="82"/>
  <c r="H41" i="82" s="1"/>
  <c r="C41" i="83" s="1"/>
  <c r="E234" i="82"/>
  <c r="H234" i="82" s="1"/>
  <c r="C234" i="83" s="1"/>
  <c r="E200" i="82"/>
  <c r="H200" i="82" s="1"/>
  <c r="C200" i="83" s="1"/>
  <c r="E221" i="82"/>
  <c r="H221" i="82" s="1"/>
  <c r="C221" i="83" s="1"/>
  <c r="E183" i="80"/>
  <c r="H183" i="80" s="1"/>
  <c r="C183" i="81" s="1"/>
  <c r="E117" i="82"/>
  <c r="H117" i="82" s="1"/>
  <c r="C117" i="83" s="1"/>
  <c r="E232" i="82"/>
  <c r="H232" i="82" s="1"/>
  <c r="C232" i="83" s="1"/>
  <c r="E35" i="82"/>
  <c r="H35" i="82" s="1"/>
  <c r="C35" i="83" s="1"/>
  <c r="E90" i="82"/>
  <c r="H90" i="82" s="1"/>
  <c r="C90" i="83" s="1"/>
  <c r="E192" i="82"/>
  <c r="H192" i="82" s="1"/>
  <c r="C192" i="83" s="1"/>
  <c r="E7" i="76"/>
  <c r="H7" i="76" s="1"/>
  <c r="C7" i="77" s="1"/>
  <c r="E110" i="82"/>
  <c r="H110" i="82" s="1"/>
  <c r="C110" i="83" s="1"/>
  <c r="E73" i="82"/>
  <c r="H73" i="82" s="1"/>
  <c r="C73" i="83" s="1"/>
  <c r="E24" i="82"/>
  <c r="H24" i="82" s="1"/>
  <c r="C24" i="83" s="1"/>
  <c r="E198" i="82"/>
  <c r="H198" i="82" s="1"/>
  <c r="C198" i="83" s="1"/>
  <c r="E77" i="82"/>
  <c r="H77" i="82" s="1"/>
  <c r="C77" i="83" s="1"/>
  <c r="E188" i="82"/>
  <c r="H188" i="82" s="1"/>
  <c r="C188" i="83" s="1"/>
  <c r="E210" i="82"/>
  <c r="H210" i="82" s="1"/>
  <c r="C210" i="83" s="1"/>
  <c r="E101" i="82"/>
  <c r="H101" i="82" s="1"/>
  <c r="C101" i="83" s="1"/>
  <c r="E98" i="82"/>
  <c r="H98" i="82" s="1"/>
  <c r="C98" i="83" s="1"/>
  <c r="E26" i="82"/>
  <c r="H26" i="82" s="1"/>
  <c r="C26" i="83" s="1"/>
  <c r="E112" i="82"/>
  <c r="H112" i="82" s="1"/>
  <c r="C112" i="83" s="1"/>
  <c r="E19" i="82"/>
  <c r="H19" i="82" s="1"/>
  <c r="C19" i="83" s="1"/>
  <c r="E233" i="82"/>
  <c r="H233" i="82" s="1"/>
  <c r="C233" i="83" s="1"/>
  <c r="E62" i="82"/>
  <c r="H62" i="82" s="1"/>
  <c r="C62" i="83" s="1"/>
  <c r="E54" i="82"/>
  <c r="H54" i="82" s="1"/>
  <c r="C54" i="83" s="1"/>
  <c r="E223" i="82"/>
  <c r="H223" i="82" s="1"/>
  <c r="C223" i="83" s="1"/>
  <c r="E190" i="82"/>
  <c r="H190" i="82" s="1"/>
  <c r="C190" i="83" s="1"/>
  <c r="E283" i="82"/>
  <c r="H283" i="82" s="1"/>
  <c r="C283" i="83" s="1"/>
  <c r="E191" i="82"/>
  <c r="H191" i="82" s="1"/>
  <c r="C191" i="83" s="1"/>
  <c r="E271" i="82"/>
  <c r="H271" i="82" s="1"/>
  <c r="C271" i="83" s="1"/>
  <c r="E72" i="82"/>
  <c r="H72" i="82" s="1"/>
  <c r="C72" i="83" s="1"/>
  <c r="E94" i="82"/>
  <c r="H94" i="82" s="1"/>
  <c r="C94" i="83" s="1"/>
  <c r="E40" i="82"/>
  <c r="H40" i="82" s="1"/>
  <c r="C40" i="83" s="1"/>
  <c r="E31" i="82"/>
  <c r="H31" i="82" s="1"/>
  <c r="C31" i="83" s="1"/>
  <c r="E81" i="82"/>
  <c r="H81" i="82" s="1"/>
  <c r="C81" i="83" s="1"/>
  <c r="E228" i="82"/>
  <c r="H228" i="82" s="1"/>
  <c r="C228" i="83" s="1"/>
  <c r="E71" i="82"/>
  <c r="H71" i="82" s="1"/>
  <c r="C71" i="83" s="1"/>
  <c r="E185" i="82"/>
  <c r="H185" i="82" s="1"/>
  <c r="C185" i="83" s="1"/>
  <c r="E208" i="82"/>
  <c r="H208" i="82" s="1"/>
  <c r="C208" i="83" s="1"/>
  <c r="E49" i="82"/>
  <c r="H49" i="82" s="1"/>
  <c r="C49" i="83" s="1"/>
  <c r="E113" i="82"/>
  <c r="H113" i="82" s="1"/>
  <c r="C113" i="83" s="1"/>
  <c r="E82" i="82"/>
  <c r="H82" i="82" s="1"/>
  <c r="C82" i="83" s="1"/>
  <c r="E38" i="82"/>
  <c r="H38" i="82" s="1"/>
  <c r="C38" i="83" s="1"/>
  <c r="E216" i="82"/>
  <c r="H216" i="82" s="1"/>
  <c r="C216" i="83" s="1"/>
  <c r="E213" i="82"/>
  <c r="H213" i="82" s="1"/>
  <c r="C213" i="83" s="1"/>
  <c r="E241" i="82"/>
  <c r="H241" i="82" s="1"/>
  <c r="C241" i="83" s="1"/>
  <c r="E178" i="82"/>
  <c r="H178" i="82" s="1"/>
  <c r="C178" i="83" s="1"/>
  <c r="E138" i="82"/>
  <c r="H138" i="82" s="1"/>
  <c r="C138" i="83" s="1"/>
  <c r="E83" i="82"/>
  <c r="H83" i="82" s="1"/>
  <c r="C83" i="83" s="1"/>
  <c r="E15" i="76"/>
  <c r="H15" i="76" s="1"/>
  <c r="E230" i="82"/>
  <c r="H230" i="82" s="1"/>
  <c r="C230" i="83" s="1"/>
  <c r="E22" i="82"/>
  <c r="H22" i="82" s="1"/>
  <c r="C22" i="83" s="1"/>
  <c r="E87" i="82"/>
  <c r="H87" i="82" s="1"/>
  <c r="C87" i="83" s="1"/>
  <c r="E273" i="82"/>
  <c r="H273" i="82" s="1"/>
  <c r="C273" i="83" s="1"/>
  <c r="E74" i="82"/>
  <c r="H74" i="82" s="1"/>
  <c r="C74" i="83" s="1"/>
  <c r="E63" i="82"/>
  <c r="H63" i="82" s="1"/>
  <c r="C63" i="83" s="1"/>
  <c r="E263" i="82"/>
  <c r="H263" i="82" s="1"/>
  <c r="C263" i="83" s="1"/>
  <c r="E261" i="82"/>
  <c r="H261" i="82" s="1"/>
  <c r="C261" i="83" s="1"/>
  <c r="E140" i="82"/>
  <c r="H140" i="82" s="1"/>
  <c r="C140" i="83" s="1"/>
  <c r="E207" i="82"/>
  <c r="H207" i="82" s="1"/>
  <c r="C207" i="83" s="1"/>
  <c r="E226" i="82"/>
  <c r="H226" i="82" s="1"/>
  <c r="C226" i="83" s="1"/>
  <c r="E220" i="82"/>
  <c r="H220" i="82" s="1"/>
  <c r="C220" i="83" s="1"/>
  <c r="E109" i="82"/>
  <c r="H109" i="82" s="1"/>
  <c r="C109" i="83" s="1"/>
  <c r="E20" i="82"/>
  <c r="H20" i="82" s="1"/>
  <c r="C20" i="83" s="1"/>
  <c r="E284" i="82"/>
  <c r="H284" i="82" s="1"/>
  <c r="C284" i="83" s="1"/>
  <c r="E61" i="82"/>
  <c r="H61" i="82" s="1"/>
  <c r="C61" i="83" s="1"/>
  <c r="E33" i="82"/>
  <c r="H33" i="82" s="1"/>
  <c r="C33" i="83" s="1"/>
  <c r="E229" i="82"/>
  <c r="H229" i="82" s="1"/>
  <c r="C229" i="83" s="1"/>
  <c r="E17" i="76"/>
  <c r="H17" i="76" s="1"/>
  <c r="E132" i="82"/>
  <c r="H132" i="82" s="1"/>
  <c r="C132" i="83" s="1"/>
  <c r="E272" i="82"/>
  <c r="H272" i="82" s="1"/>
  <c r="C272" i="83" s="1"/>
  <c r="E134" i="82"/>
  <c r="H134" i="82" s="1"/>
  <c r="C134" i="83" s="1"/>
  <c r="E161" i="82"/>
  <c r="H161" i="82" s="1"/>
  <c r="C161" i="83" s="1"/>
  <c r="E18" i="76"/>
  <c r="H18" i="76" s="1"/>
  <c r="E108" i="82"/>
  <c r="H108" i="82" s="1"/>
  <c r="C108" i="83" s="1"/>
  <c r="E8" i="76"/>
  <c r="H8" i="76" s="1"/>
  <c r="E6" i="76"/>
  <c r="H6" i="76" s="1"/>
  <c r="E48" i="82"/>
  <c r="H48" i="82" s="1"/>
  <c r="C48" i="83" s="1"/>
  <c r="E141" i="82"/>
  <c r="H141" i="82" s="1"/>
  <c r="C141" i="83" s="1"/>
  <c r="E242" i="82"/>
  <c r="H242" i="82" s="1"/>
  <c r="C242" i="83" s="1"/>
  <c r="E53" i="82"/>
  <c r="H53" i="82" s="1"/>
  <c r="C53" i="83" s="1"/>
  <c r="E264" i="82"/>
  <c r="H264" i="82" s="1"/>
  <c r="C264" i="83" s="1"/>
  <c r="E262" i="82"/>
  <c r="H262" i="82" s="1"/>
  <c r="C262" i="83" s="1"/>
  <c r="E30" i="82"/>
  <c r="H30" i="82" s="1"/>
  <c r="C30" i="83" s="1"/>
  <c r="E274" i="82"/>
  <c r="H274" i="82" s="1"/>
  <c r="C274" i="83" s="1"/>
  <c r="E114" i="82"/>
  <c r="H114" i="82" s="1"/>
  <c r="C114" i="83" s="1"/>
  <c r="E99" i="82"/>
  <c r="H99" i="82" s="1"/>
  <c r="C99" i="83" s="1"/>
  <c r="E56" i="82"/>
  <c r="H56" i="82" s="1"/>
  <c r="C56" i="83" s="1"/>
  <c r="E265" i="82"/>
  <c r="H265" i="82" s="1"/>
  <c r="C265" i="83" s="1"/>
  <c r="E139" i="82"/>
  <c r="H139" i="82" s="1"/>
  <c r="C139" i="83" s="1"/>
  <c r="E14" i="76"/>
  <c r="H14" i="76" s="1"/>
  <c r="E204" i="82"/>
  <c r="H204" i="82" s="1"/>
  <c r="C204" i="83" s="1"/>
  <c r="E258" i="82"/>
  <c r="H258" i="82" s="1"/>
  <c r="C258" i="83" s="1"/>
  <c r="E23" i="82"/>
  <c r="H23" i="82" s="1"/>
  <c r="C23" i="83" s="1"/>
  <c r="E116" i="82"/>
  <c r="H116" i="82" s="1"/>
  <c r="C116" i="83" s="1"/>
  <c r="E215" i="82"/>
  <c r="H215" i="82" s="1"/>
  <c r="C215" i="83" s="1"/>
  <c r="E50" i="82"/>
  <c r="H50" i="82" s="1"/>
  <c r="C50" i="83" s="1"/>
  <c r="E79" i="83"/>
  <c r="H79" i="83" s="1"/>
  <c r="C79" i="84" s="1"/>
  <c r="E42" i="82"/>
  <c r="H42" i="82" s="1"/>
  <c r="C42" i="83" s="1"/>
  <c r="E177" i="82"/>
  <c r="H177" i="82" s="1"/>
  <c r="C177" i="83" s="1"/>
  <c r="E268" i="82"/>
  <c r="H268" i="82" s="1"/>
  <c r="C268" i="83" s="1"/>
  <c r="E84" i="82"/>
  <c r="H84" i="82" s="1"/>
  <c r="C84" i="83" s="1"/>
  <c r="E57" i="82"/>
  <c r="H57" i="82" s="1"/>
  <c r="C57" i="83" s="1"/>
  <c r="E267" i="83"/>
  <c r="H267" i="83" s="1"/>
  <c r="C267" i="84" s="1"/>
  <c r="E217" i="82"/>
  <c r="H217" i="82" s="1"/>
  <c r="C217" i="83" s="1"/>
  <c r="E202" i="82"/>
  <c r="H202" i="82" s="1"/>
  <c r="C202" i="83" s="1"/>
  <c r="E59" i="82"/>
  <c r="H59" i="82" s="1"/>
  <c r="C59" i="83" s="1"/>
  <c r="E150" i="82"/>
  <c r="H150" i="82" s="1"/>
  <c r="C150" i="83" s="1"/>
  <c r="E147" i="82"/>
  <c r="H147" i="82" s="1"/>
  <c r="C147" i="83" s="1"/>
  <c r="E34" i="82"/>
  <c r="H34" i="82" s="1"/>
  <c r="C34" i="83" s="1"/>
  <c r="E225" i="82"/>
  <c r="H225" i="82" s="1"/>
  <c r="C225" i="83" s="1"/>
  <c r="E222" i="82"/>
  <c r="H222" i="82" s="1"/>
  <c r="C222" i="83" s="1"/>
  <c r="E136" i="82"/>
  <c r="H136" i="82" s="1"/>
  <c r="C136" i="83" s="1"/>
  <c r="E75" i="82"/>
  <c r="H75" i="82" s="1"/>
  <c r="C75" i="83" s="1"/>
  <c r="E45" i="82"/>
  <c r="H45" i="82" s="1"/>
  <c r="C45" i="83" s="1"/>
  <c r="E142" i="82"/>
  <c r="H142" i="82" s="1"/>
  <c r="C142" i="83" s="1"/>
  <c r="E186" i="82"/>
  <c r="H186" i="82" s="1"/>
  <c r="C186" i="83" s="1"/>
  <c r="E237" i="82"/>
  <c r="H237" i="82" s="1"/>
  <c r="C237" i="83" s="1"/>
  <c r="E28" i="82"/>
  <c r="H28" i="82" s="1"/>
  <c r="C28" i="83" s="1"/>
  <c r="E51" i="82"/>
  <c r="H51" i="82" s="1"/>
  <c r="C51" i="83" s="1"/>
  <c r="E257" i="82"/>
  <c r="H257" i="82" s="1"/>
  <c r="C257" i="83" s="1"/>
  <c r="E282" i="82"/>
  <c r="H282" i="82" s="1"/>
  <c r="C282" i="83" s="1"/>
  <c r="E199" i="82"/>
  <c r="H199" i="82" s="1"/>
  <c r="C199" i="83" s="1"/>
  <c r="E238" i="82"/>
  <c r="H238" i="82" s="1"/>
  <c r="C238" i="83" s="1"/>
  <c r="E47" i="82"/>
  <c r="H47" i="82" s="1"/>
  <c r="C47" i="83" s="1"/>
  <c r="E86" i="82"/>
  <c r="H86" i="82" s="1"/>
  <c r="C86" i="83" s="1"/>
  <c r="E187" i="82"/>
  <c r="H187" i="82" s="1"/>
  <c r="C187" i="83" s="1"/>
  <c r="E269" i="82"/>
  <c r="H269" i="82" s="1"/>
  <c r="C269" i="83" s="1"/>
  <c r="E55" i="82"/>
  <c r="H55" i="82" s="1"/>
  <c r="C55" i="83" s="1"/>
  <c r="E231" i="82"/>
  <c r="H231" i="82" s="1"/>
  <c r="C231" i="83" s="1"/>
  <c r="E44" i="82"/>
  <c r="H44" i="82" s="1"/>
  <c r="C44" i="83" s="1"/>
  <c r="E126" i="82"/>
  <c r="H126" i="82" s="1"/>
  <c r="C126" i="83" s="1"/>
  <c r="E21" i="82"/>
  <c r="H21" i="82" s="1"/>
  <c r="C21" i="83" s="1"/>
  <c r="E130" i="82"/>
  <c r="H130" i="82" s="1"/>
  <c r="C130" i="83" s="1"/>
  <c r="E260" i="82"/>
  <c r="H260" i="82" s="1"/>
  <c r="C260" i="83" s="1"/>
  <c r="E64" i="82"/>
  <c r="H64" i="82" s="1"/>
  <c r="C64" i="83" s="1"/>
  <c r="E78" i="82"/>
  <c r="H78" i="82" s="1"/>
  <c r="C78" i="83" s="1"/>
  <c r="E152" i="82"/>
  <c r="H152" i="82" s="1"/>
  <c r="C152" i="83" s="1"/>
  <c r="E58" i="82"/>
  <c r="H58" i="82" s="1"/>
  <c r="C58" i="83" s="1"/>
  <c r="E279" i="82"/>
  <c r="H279" i="82" s="1"/>
  <c r="C279" i="83" s="1"/>
  <c r="E76" i="82"/>
  <c r="H76" i="82" s="1"/>
  <c r="C76" i="83" s="1"/>
  <c r="E32" i="82"/>
  <c r="H32" i="82" s="1"/>
  <c r="C32" i="83" s="1"/>
  <c r="E146" i="82"/>
  <c r="H146" i="82" s="1"/>
  <c r="C146" i="83" s="1"/>
  <c r="E280" i="82"/>
  <c r="H280" i="82" s="1"/>
  <c r="C280" i="83" s="1"/>
  <c r="E115" i="82"/>
  <c r="H115" i="82" s="1"/>
  <c r="C115" i="83" s="1"/>
  <c r="E95" i="82"/>
  <c r="H95" i="82" s="1"/>
  <c r="C95" i="83" s="1"/>
  <c r="E91" i="82"/>
  <c r="H91" i="82" s="1"/>
  <c r="C91" i="83" s="1"/>
  <c r="E266" i="82"/>
  <c r="H266" i="82" s="1"/>
  <c r="C266" i="83" s="1"/>
  <c r="E97" i="83"/>
  <c r="H97" i="83" s="1"/>
  <c r="C97" i="84" s="1"/>
  <c r="E277" i="82"/>
  <c r="H277" i="82" s="1"/>
  <c r="C277" i="83" s="1"/>
  <c r="E270" i="82"/>
  <c r="H270" i="82" s="1"/>
  <c r="C270" i="83" s="1"/>
  <c r="E70" i="82"/>
  <c r="H70" i="82" s="1"/>
  <c r="C70" i="83" s="1"/>
  <c r="E281" i="82"/>
  <c r="H281" i="82" s="1"/>
  <c r="C281" i="83" s="1"/>
  <c r="E245" i="82"/>
  <c r="H245" i="82" s="1"/>
  <c r="C245" i="83" s="1"/>
  <c r="E212" i="82"/>
  <c r="H212" i="82" s="1"/>
  <c r="C212" i="83" s="1"/>
  <c r="E131" i="82"/>
  <c r="H131" i="82" s="1"/>
  <c r="C131" i="83" s="1"/>
  <c r="E276" i="82"/>
  <c r="H276" i="82" s="1"/>
  <c r="C276" i="83" s="1"/>
  <c r="E69" i="82"/>
  <c r="H69" i="82" s="1"/>
  <c r="C69" i="83" s="1"/>
  <c r="E85" i="82"/>
  <c r="H85" i="82" s="1"/>
  <c r="C85" i="83" s="1"/>
  <c r="E205" i="82"/>
  <c r="H205" i="82" s="1"/>
  <c r="C205" i="83" s="1"/>
  <c r="E16" i="76"/>
  <c r="H16" i="76" s="1"/>
  <c r="E201" i="82"/>
  <c r="H201" i="82" s="1"/>
  <c r="C201" i="83" s="1"/>
  <c r="E252" i="82"/>
  <c r="H252" i="82" s="1"/>
  <c r="C252" i="83" s="1"/>
  <c r="E52" i="82"/>
  <c r="H52" i="82" s="1"/>
  <c r="C52" i="83" s="1"/>
  <c r="E39" i="82"/>
  <c r="H39" i="82" s="1"/>
  <c r="C39" i="83" s="1"/>
  <c r="E259" i="82"/>
  <c r="H259" i="82" s="1"/>
  <c r="C259" i="83" s="1"/>
  <c r="E46" i="82"/>
  <c r="H46" i="82" s="1"/>
  <c r="C46" i="83" s="1"/>
  <c r="E144" i="82"/>
  <c r="H144" i="82" s="1"/>
  <c r="C144" i="83" s="1"/>
  <c r="E43" i="82"/>
  <c r="H43" i="82" s="1"/>
  <c r="C43" i="83" s="1"/>
  <c r="E253" i="78"/>
  <c r="H253" i="78" s="1"/>
  <c r="E96" i="82"/>
  <c r="H96" i="82" s="1"/>
  <c r="C96" i="83" s="1"/>
  <c r="E111" i="82"/>
  <c r="H111" i="82" s="1"/>
  <c r="C111" i="83" s="1"/>
  <c r="E143" i="82"/>
  <c r="H143" i="82" s="1"/>
  <c r="C143" i="83" s="1"/>
  <c r="E60" i="82"/>
  <c r="H60" i="82" s="1"/>
  <c r="C60" i="83" s="1"/>
  <c r="E196" i="82"/>
  <c r="H196" i="82" s="1"/>
  <c r="C196" i="83" s="1"/>
  <c r="E218" i="82"/>
  <c r="H218" i="82" s="1"/>
  <c r="C218" i="83" s="1"/>
  <c r="E25" i="82"/>
  <c r="H25" i="82" s="1"/>
  <c r="C25" i="83" s="1"/>
  <c r="E29" i="82"/>
  <c r="H29" i="82" s="1"/>
  <c r="C29" i="83" s="1"/>
  <c r="E149" i="82"/>
  <c r="H149" i="82" s="1"/>
  <c r="C149" i="83" s="1"/>
  <c r="E151" i="82"/>
  <c r="H151" i="82" s="1"/>
  <c r="C151" i="83" s="1"/>
  <c r="E135" i="82"/>
  <c r="H135" i="82" s="1"/>
  <c r="C135" i="83" s="1"/>
  <c r="E206" i="82"/>
  <c r="H206" i="82" s="1"/>
  <c r="C206" i="83" s="1"/>
  <c r="E224" i="82"/>
  <c r="H224" i="82" s="1"/>
  <c r="C224" i="83" s="1"/>
  <c r="E197" i="82"/>
  <c r="H197" i="82" s="1"/>
  <c r="C197" i="83" s="1"/>
  <c r="E211" i="82"/>
  <c r="H211" i="82" s="1"/>
  <c r="C211" i="83" s="1"/>
  <c r="E214" i="82"/>
  <c r="H214" i="82" s="1"/>
  <c r="C214" i="83" s="1"/>
  <c r="H27" i="83"/>
  <c r="K290" i="8"/>
  <c r="C14" i="77" l="1"/>
  <c r="E14" i="77" s="1"/>
  <c r="H14" i="77" s="1"/>
  <c r="C14" i="78" s="1"/>
  <c r="E14" i="78" s="1"/>
  <c r="H14" i="78" s="1"/>
  <c r="C8" i="77"/>
  <c r="E8" i="77" s="1"/>
  <c r="H8" i="77" s="1"/>
  <c r="C8" i="78" s="1"/>
  <c r="E8" i="78" s="1"/>
  <c r="H8" i="78" s="1"/>
  <c r="C18" i="77"/>
  <c r="E18" i="77" s="1"/>
  <c r="H18" i="77" s="1"/>
  <c r="C18" i="78" s="1"/>
  <c r="E18" i="78" s="1"/>
  <c r="H18" i="78" s="1"/>
  <c r="C15" i="77"/>
  <c r="E15" i="77" s="1"/>
  <c r="H15" i="77" s="1"/>
  <c r="C15" i="78" s="1"/>
  <c r="E15" i="78" s="1"/>
  <c r="H15" i="78" s="1"/>
  <c r="C253" i="79"/>
  <c r="E253" i="79" s="1"/>
  <c r="H253" i="79" s="1"/>
  <c r="C253" i="80" s="1"/>
  <c r="E256" i="80"/>
  <c r="H256" i="80" s="1"/>
  <c r="C184" i="82"/>
  <c r="E184" i="82" s="1"/>
  <c r="H184" i="82" s="1"/>
  <c r="C27" i="84"/>
  <c r="E27" i="84" s="1"/>
  <c r="H27" i="84" s="1"/>
  <c r="C27" i="85" s="1"/>
  <c r="C17" i="77"/>
  <c r="E17" i="77" s="1"/>
  <c r="H17" i="77" s="1"/>
  <c r="C17" i="78" s="1"/>
  <c r="E17" i="78" s="1"/>
  <c r="H17" i="78" s="1"/>
  <c r="C16" i="77"/>
  <c r="E16" i="77" s="1"/>
  <c r="H16" i="77" s="1"/>
  <c r="C16" i="78" s="1"/>
  <c r="E16" i="78" s="1"/>
  <c r="H16" i="78" s="1"/>
  <c r="C13" i="77"/>
  <c r="E13" i="77" s="1"/>
  <c r="H13" i="77" s="1"/>
  <c r="C13" i="78" s="1"/>
  <c r="E13" i="78" s="1"/>
  <c r="H13" i="78" s="1"/>
  <c r="C6" i="77"/>
  <c r="E6" i="77" s="1"/>
  <c r="H6" i="77" s="1"/>
  <c r="C6" i="78" s="1"/>
  <c r="E6" i="78" s="1"/>
  <c r="H6" i="78" s="1"/>
  <c r="E96" i="83"/>
  <c r="H96" i="83" s="1"/>
  <c r="C96" i="84" s="1"/>
  <c r="E147" i="83"/>
  <c r="H147" i="83" s="1"/>
  <c r="C147" i="84" s="1"/>
  <c r="E249" i="83"/>
  <c r="H249" i="83" s="1"/>
  <c r="C249" i="84" s="1"/>
  <c r="E206" i="83"/>
  <c r="H206" i="83" s="1"/>
  <c r="C206" i="84" s="1"/>
  <c r="E281" i="83"/>
  <c r="H281" i="83" s="1"/>
  <c r="C281" i="84" s="1"/>
  <c r="E279" i="83"/>
  <c r="H279" i="83" s="1"/>
  <c r="C279" i="84" s="1"/>
  <c r="E130" i="83"/>
  <c r="H130" i="83" s="1"/>
  <c r="C130" i="84" s="1"/>
  <c r="E257" i="83"/>
  <c r="H257" i="83" s="1"/>
  <c r="C257" i="84" s="1"/>
  <c r="E150" i="83"/>
  <c r="H150" i="83" s="1"/>
  <c r="C150" i="84" s="1"/>
  <c r="E84" i="83"/>
  <c r="H84" i="83" s="1"/>
  <c r="C84" i="84" s="1"/>
  <c r="E265" i="83"/>
  <c r="H265" i="83" s="1"/>
  <c r="C265" i="84" s="1"/>
  <c r="E272" i="83"/>
  <c r="H272" i="83" s="1"/>
  <c r="C272" i="84" s="1"/>
  <c r="E261" i="83"/>
  <c r="H261" i="83" s="1"/>
  <c r="C261" i="84" s="1"/>
  <c r="E38" i="83"/>
  <c r="H38" i="83" s="1"/>
  <c r="C38" i="84" s="1"/>
  <c r="E81" i="83"/>
  <c r="H81" i="83" s="1"/>
  <c r="C81" i="84" s="1"/>
  <c r="E191" i="83"/>
  <c r="H191" i="83" s="1"/>
  <c r="C191" i="84" s="1"/>
  <c r="E112" i="83"/>
  <c r="H112" i="83" s="1"/>
  <c r="C112" i="84" s="1"/>
  <c r="E24" i="83"/>
  <c r="H24" i="83" s="1"/>
  <c r="C24" i="84" s="1"/>
  <c r="E117" i="83"/>
  <c r="H117" i="83" s="1"/>
  <c r="C117" i="84" s="1"/>
  <c r="E89" i="83"/>
  <c r="H89" i="83" s="1"/>
  <c r="C89" i="84" s="1"/>
  <c r="E36" i="83"/>
  <c r="H36" i="83" s="1"/>
  <c r="C36" i="84" s="1"/>
  <c r="E76" i="83"/>
  <c r="H76" i="83" s="1"/>
  <c r="C76" i="84" s="1"/>
  <c r="E230" i="83"/>
  <c r="H230" i="83" s="1"/>
  <c r="C230" i="84" s="1"/>
  <c r="E198" i="83"/>
  <c r="H198" i="83" s="1"/>
  <c r="C198" i="84" s="1"/>
  <c r="E39" i="83"/>
  <c r="H39" i="83" s="1"/>
  <c r="C39" i="84" s="1"/>
  <c r="E70" i="83"/>
  <c r="H70" i="83" s="1"/>
  <c r="C70" i="84" s="1"/>
  <c r="E95" i="83"/>
  <c r="H95" i="83" s="1"/>
  <c r="C95" i="84" s="1"/>
  <c r="E21" i="83"/>
  <c r="H21" i="83" s="1"/>
  <c r="C21" i="84" s="1"/>
  <c r="E51" i="83"/>
  <c r="H51" i="83" s="1"/>
  <c r="C51" i="84" s="1"/>
  <c r="E75" i="83"/>
  <c r="H75" i="83" s="1"/>
  <c r="C75" i="84" s="1"/>
  <c r="E268" i="83"/>
  <c r="H268" i="83" s="1"/>
  <c r="C268" i="84" s="1"/>
  <c r="E56" i="83"/>
  <c r="H56" i="83" s="1"/>
  <c r="C56" i="84" s="1"/>
  <c r="E262" i="83"/>
  <c r="H262" i="83" s="1"/>
  <c r="C262" i="84" s="1"/>
  <c r="E132" i="83"/>
  <c r="H132" i="83" s="1"/>
  <c r="C132" i="84" s="1"/>
  <c r="E263" i="83"/>
  <c r="H263" i="83" s="1"/>
  <c r="C263" i="84" s="1"/>
  <c r="E83" i="83"/>
  <c r="H83" i="83" s="1"/>
  <c r="C83" i="84" s="1"/>
  <c r="E82" i="83"/>
  <c r="H82" i="83" s="1"/>
  <c r="C82" i="84" s="1"/>
  <c r="E31" i="83"/>
  <c r="H31" i="83" s="1"/>
  <c r="C31" i="84" s="1"/>
  <c r="E283" i="83"/>
  <c r="H283" i="83" s="1"/>
  <c r="C283" i="84" s="1"/>
  <c r="E26" i="83"/>
  <c r="H26" i="83" s="1"/>
  <c r="C26" i="84" s="1"/>
  <c r="E73" i="83"/>
  <c r="H73" i="83" s="1"/>
  <c r="C73" i="84" s="1"/>
  <c r="E183" i="81"/>
  <c r="H183" i="81" s="1"/>
  <c r="C183" i="82" s="1"/>
  <c r="E80" i="83"/>
  <c r="H80" i="83" s="1"/>
  <c r="C80" i="84" s="1"/>
  <c r="E245" i="83"/>
  <c r="H245" i="83" s="1"/>
  <c r="C245" i="84" s="1"/>
  <c r="E284" i="83"/>
  <c r="H284" i="83" s="1"/>
  <c r="C284" i="84" s="1"/>
  <c r="E19" i="83"/>
  <c r="H19" i="83" s="1"/>
  <c r="C19" i="84" s="1"/>
  <c r="E137" i="83"/>
  <c r="H137" i="83" s="1"/>
  <c r="C137" i="84" s="1"/>
  <c r="E60" i="83"/>
  <c r="H60" i="83" s="1"/>
  <c r="C60" i="84" s="1"/>
  <c r="E115" i="83"/>
  <c r="H115" i="83" s="1"/>
  <c r="C115" i="84" s="1"/>
  <c r="E126" i="83"/>
  <c r="H126" i="83" s="1"/>
  <c r="C126" i="84" s="1"/>
  <c r="E86" i="83"/>
  <c r="H86" i="83" s="1"/>
  <c r="C86" i="84" s="1"/>
  <c r="E136" i="83"/>
  <c r="H136" i="83" s="1"/>
  <c r="C136" i="84" s="1"/>
  <c r="E177" i="83"/>
  <c r="H177" i="83" s="1"/>
  <c r="C177" i="84" s="1"/>
  <c r="E23" i="83"/>
  <c r="H23" i="83" s="1"/>
  <c r="C23" i="84" s="1"/>
  <c r="E264" i="83"/>
  <c r="H264" i="83" s="1"/>
  <c r="C264" i="84" s="1"/>
  <c r="E109" i="83"/>
  <c r="H109" i="83" s="1"/>
  <c r="C109" i="84" s="1"/>
  <c r="E63" i="83"/>
  <c r="H63" i="83" s="1"/>
  <c r="C63" i="84" s="1"/>
  <c r="E138" i="83"/>
  <c r="H138" i="83" s="1"/>
  <c r="C138" i="84" s="1"/>
  <c r="E113" i="83"/>
  <c r="H113" i="83" s="1"/>
  <c r="C113" i="84" s="1"/>
  <c r="E40" i="83"/>
  <c r="H40" i="83" s="1"/>
  <c r="C40" i="84" s="1"/>
  <c r="E190" i="83"/>
  <c r="H190" i="83" s="1"/>
  <c r="C190" i="84" s="1"/>
  <c r="E98" i="83"/>
  <c r="H98" i="83" s="1"/>
  <c r="C98" i="84" s="1"/>
  <c r="E110" i="83"/>
  <c r="H110" i="83" s="1"/>
  <c r="C110" i="84" s="1"/>
  <c r="E221" i="83"/>
  <c r="H221" i="83" s="1"/>
  <c r="C221" i="84" s="1"/>
  <c r="E243" i="83"/>
  <c r="H243" i="83" s="1"/>
  <c r="C243" i="84" s="1"/>
  <c r="E251" i="83"/>
  <c r="H251" i="83" s="1"/>
  <c r="C251" i="84" s="1"/>
  <c r="E269" i="83"/>
  <c r="H269" i="83" s="1"/>
  <c r="C269" i="84" s="1"/>
  <c r="E48" i="83"/>
  <c r="H48" i="83" s="1"/>
  <c r="C48" i="84" s="1"/>
  <c r="E118" i="83"/>
  <c r="H118" i="83" s="1"/>
  <c r="C118" i="84" s="1"/>
  <c r="E196" i="83"/>
  <c r="H196" i="83" s="1"/>
  <c r="C196" i="84" s="1"/>
  <c r="E52" i="83"/>
  <c r="H52" i="83" s="1"/>
  <c r="C52" i="84" s="1"/>
  <c r="E211" i="83"/>
  <c r="H211" i="83" s="1"/>
  <c r="C211" i="84" s="1"/>
  <c r="E144" i="83"/>
  <c r="H144" i="83" s="1"/>
  <c r="C144" i="84" s="1"/>
  <c r="E276" i="83"/>
  <c r="H276" i="83" s="1"/>
  <c r="C276" i="84" s="1"/>
  <c r="E280" i="83"/>
  <c r="H280" i="83" s="1"/>
  <c r="C280" i="84" s="1"/>
  <c r="E152" i="83"/>
  <c r="H152" i="83" s="1"/>
  <c r="C152" i="84" s="1"/>
  <c r="E47" i="83"/>
  <c r="H47" i="83" s="1"/>
  <c r="C47" i="84" s="1"/>
  <c r="E222" i="83"/>
  <c r="H222" i="83" s="1"/>
  <c r="C222" i="84" s="1"/>
  <c r="E202" i="83"/>
  <c r="H202" i="83" s="1"/>
  <c r="C202" i="84" s="1"/>
  <c r="E258" i="83"/>
  <c r="H258" i="83" s="1"/>
  <c r="C258" i="84" s="1"/>
  <c r="E53" i="83"/>
  <c r="H53" i="83" s="1"/>
  <c r="C53" i="84" s="1"/>
  <c r="E108" i="83"/>
  <c r="H108" i="83" s="1"/>
  <c r="C108" i="84" s="1"/>
  <c r="E220" i="83"/>
  <c r="H220" i="83" s="1"/>
  <c r="C220" i="84" s="1"/>
  <c r="E74" i="83"/>
  <c r="H74" i="83" s="1"/>
  <c r="C74" i="84" s="1"/>
  <c r="E209" i="83"/>
  <c r="H209" i="83" s="1"/>
  <c r="C209" i="84" s="1"/>
  <c r="E49" i="83"/>
  <c r="H49" i="83" s="1"/>
  <c r="C49" i="84" s="1"/>
  <c r="E223" i="83"/>
  <c r="H223" i="83" s="1"/>
  <c r="C223" i="84" s="1"/>
  <c r="E101" i="83"/>
  <c r="H101" i="83" s="1"/>
  <c r="C101" i="84" s="1"/>
  <c r="E7" i="77"/>
  <c r="H7" i="77" s="1"/>
  <c r="C7" i="78" s="1"/>
  <c r="E7" i="78" s="1"/>
  <c r="H7" i="78" s="1"/>
  <c r="C7" i="79" s="1"/>
  <c r="E7" i="79" s="1"/>
  <c r="E200" i="83"/>
  <c r="H200" i="83" s="1"/>
  <c r="C200" i="84" s="1"/>
  <c r="E244" i="83"/>
  <c r="H244" i="83" s="1"/>
  <c r="C244" i="84" s="1"/>
  <c r="E195" i="83"/>
  <c r="H195" i="83" s="1"/>
  <c r="C195" i="84" s="1"/>
  <c r="E205" i="83"/>
  <c r="H205" i="83" s="1"/>
  <c r="C205" i="84" s="1"/>
  <c r="E139" i="83"/>
  <c r="H139" i="83" s="1"/>
  <c r="C139" i="84" s="1"/>
  <c r="E216" i="83"/>
  <c r="H216" i="83" s="1"/>
  <c r="C216" i="84" s="1"/>
  <c r="E232" i="83"/>
  <c r="H232" i="83" s="1"/>
  <c r="C232" i="84" s="1"/>
  <c r="E214" i="83"/>
  <c r="H214" i="83" s="1"/>
  <c r="C214" i="84" s="1"/>
  <c r="E69" i="83"/>
  <c r="H69" i="83" s="1"/>
  <c r="C69" i="84" s="1"/>
  <c r="E143" i="83"/>
  <c r="H143" i="83" s="1"/>
  <c r="C143" i="84" s="1"/>
  <c r="E149" i="83"/>
  <c r="H149" i="83" s="1"/>
  <c r="C149" i="84" s="1"/>
  <c r="E133" i="83"/>
  <c r="H133" i="83" s="1"/>
  <c r="C133" i="84" s="1"/>
  <c r="E131" i="83"/>
  <c r="H131" i="83" s="1"/>
  <c r="C131" i="84" s="1"/>
  <c r="E277" i="83"/>
  <c r="H277" i="83" s="1"/>
  <c r="C277" i="84" s="1"/>
  <c r="E78" i="83"/>
  <c r="H78" i="83" s="1"/>
  <c r="C78" i="84" s="1"/>
  <c r="E238" i="83"/>
  <c r="H238" i="83" s="1"/>
  <c r="C238" i="84" s="1"/>
  <c r="E237" i="83"/>
  <c r="H237" i="83" s="1"/>
  <c r="C237" i="84" s="1"/>
  <c r="E217" i="83"/>
  <c r="H217" i="83" s="1"/>
  <c r="C217" i="84" s="1"/>
  <c r="E204" i="83"/>
  <c r="H204" i="83" s="1"/>
  <c r="C204" i="84" s="1"/>
  <c r="E99" i="83"/>
  <c r="H99" i="83" s="1"/>
  <c r="C99" i="84" s="1"/>
  <c r="E226" i="83"/>
  <c r="H226" i="83" s="1"/>
  <c r="C226" i="84" s="1"/>
  <c r="E273" i="83"/>
  <c r="H273" i="83" s="1"/>
  <c r="C273" i="84" s="1"/>
  <c r="E178" i="83"/>
  <c r="H178" i="83" s="1"/>
  <c r="C178" i="84" s="1"/>
  <c r="E208" i="83"/>
  <c r="H208" i="83" s="1"/>
  <c r="C208" i="84" s="1"/>
  <c r="E94" i="83"/>
  <c r="H94" i="83" s="1"/>
  <c r="C94" i="84" s="1"/>
  <c r="E54" i="83"/>
  <c r="H54" i="83" s="1"/>
  <c r="C54" i="84" s="1"/>
  <c r="E54" i="84" s="1"/>
  <c r="H54" i="84" s="1"/>
  <c r="C54" i="85" s="1"/>
  <c r="E54" i="85" s="1"/>
  <c r="H54" i="85" s="1"/>
  <c r="C54" i="86" s="1"/>
  <c r="E210" i="83"/>
  <c r="H210" i="83" s="1"/>
  <c r="C210" i="84" s="1"/>
  <c r="E192" i="83"/>
  <c r="H192" i="83" s="1"/>
  <c r="C192" i="84" s="1"/>
  <c r="E234" i="83"/>
  <c r="H234" i="83" s="1"/>
  <c r="C234" i="84" s="1"/>
  <c r="E235" i="83"/>
  <c r="H235" i="83" s="1"/>
  <c r="C235" i="84" s="1"/>
  <c r="E203" i="83"/>
  <c r="H203" i="83" s="1"/>
  <c r="C203" i="84" s="1"/>
  <c r="E215" i="83"/>
  <c r="H215" i="83" s="1"/>
  <c r="C215" i="84" s="1"/>
  <c r="E228" i="83"/>
  <c r="H228" i="83" s="1"/>
  <c r="C228" i="84" s="1"/>
  <c r="E29" i="83"/>
  <c r="H29" i="83" s="1"/>
  <c r="C29" i="84" s="1"/>
  <c r="E201" i="83"/>
  <c r="H201" i="83" s="1"/>
  <c r="C201" i="84" s="1"/>
  <c r="E97" i="84"/>
  <c r="H97" i="84" s="1"/>
  <c r="C97" i="85" s="1"/>
  <c r="E64" i="83"/>
  <c r="H64" i="83" s="1"/>
  <c r="C64" i="84" s="1"/>
  <c r="E231" i="83"/>
  <c r="H231" i="83" s="1"/>
  <c r="C231" i="84" s="1"/>
  <c r="E186" i="83"/>
  <c r="H186" i="83" s="1"/>
  <c r="C186" i="84" s="1"/>
  <c r="E267" i="84"/>
  <c r="H267" i="84" s="1"/>
  <c r="C267" i="85" s="1"/>
  <c r="E79" i="84"/>
  <c r="H79" i="84" s="1"/>
  <c r="C79" i="85" s="1"/>
  <c r="E114" i="83"/>
  <c r="H114" i="83" s="1"/>
  <c r="C114" i="84" s="1"/>
  <c r="E161" i="83"/>
  <c r="H161" i="83" s="1"/>
  <c r="C161" i="84" s="1"/>
  <c r="E33" i="83"/>
  <c r="H33" i="83" s="1"/>
  <c r="C33" i="84" s="1"/>
  <c r="E87" i="83"/>
  <c r="H87" i="83" s="1"/>
  <c r="C87" i="84" s="1"/>
  <c r="E241" i="83"/>
  <c r="H241" i="83" s="1"/>
  <c r="C241" i="84" s="1"/>
  <c r="E185" i="83"/>
  <c r="H185" i="83" s="1"/>
  <c r="C185" i="84" s="1"/>
  <c r="E72" i="83"/>
  <c r="H72" i="83" s="1"/>
  <c r="C72" i="84" s="1"/>
  <c r="E62" i="83"/>
  <c r="H62" i="83" s="1"/>
  <c r="C62" i="84" s="1"/>
  <c r="E188" i="83"/>
  <c r="H188" i="83" s="1"/>
  <c r="C188" i="84" s="1"/>
  <c r="E90" i="83"/>
  <c r="H90" i="83" s="1"/>
  <c r="C90" i="84" s="1"/>
  <c r="E41" i="83"/>
  <c r="H41" i="83" s="1"/>
  <c r="C41" i="84" s="1"/>
  <c r="E106" i="83"/>
  <c r="H106" i="83" s="1"/>
  <c r="C106" i="84" s="1"/>
  <c r="E246" i="83"/>
  <c r="H246" i="83" s="1"/>
  <c r="C246" i="84" s="1"/>
  <c r="E282" i="83"/>
  <c r="H282" i="83" s="1"/>
  <c r="C282" i="84" s="1"/>
  <c r="E140" i="83"/>
  <c r="H140" i="83" s="1"/>
  <c r="C140" i="84" s="1"/>
  <c r="E68" i="83"/>
  <c r="H68" i="83" s="1"/>
  <c r="C68" i="84" s="1"/>
  <c r="E135" i="83"/>
  <c r="H135" i="83" s="1"/>
  <c r="C135" i="84" s="1"/>
  <c r="E46" i="83"/>
  <c r="H46" i="83" s="1"/>
  <c r="C46" i="84" s="1"/>
  <c r="E25" i="83"/>
  <c r="H25" i="83" s="1"/>
  <c r="C25" i="84" s="1"/>
  <c r="E111" i="83"/>
  <c r="H111" i="83" s="1"/>
  <c r="C111" i="84" s="1"/>
  <c r="E266" i="83"/>
  <c r="H266" i="83" s="1"/>
  <c r="C266" i="84" s="1"/>
  <c r="E32" i="83"/>
  <c r="H32" i="83" s="1"/>
  <c r="C32" i="84" s="1"/>
  <c r="E55" i="83"/>
  <c r="H55" i="83" s="1"/>
  <c r="C55" i="84" s="1"/>
  <c r="E142" i="83"/>
  <c r="H142" i="83" s="1"/>
  <c r="C142" i="84" s="1"/>
  <c r="E34" i="83"/>
  <c r="H34" i="83" s="1"/>
  <c r="C34" i="84" s="1"/>
  <c r="E50" i="83"/>
  <c r="H50" i="83" s="1"/>
  <c r="C50" i="84" s="1"/>
  <c r="E274" i="83"/>
  <c r="H274" i="83" s="1"/>
  <c r="C274" i="84" s="1"/>
  <c r="E141" i="83"/>
  <c r="H141" i="83" s="1"/>
  <c r="C141" i="84" s="1"/>
  <c r="E61" i="83"/>
  <c r="H61" i="83" s="1"/>
  <c r="C61" i="84" s="1"/>
  <c r="E22" i="83"/>
  <c r="H22" i="83" s="1"/>
  <c r="C22" i="84" s="1"/>
  <c r="E213" i="83"/>
  <c r="H213" i="83" s="1"/>
  <c r="C213" i="84" s="1"/>
  <c r="E71" i="83"/>
  <c r="H71" i="83" s="1"/>
  <c r="C71" i="84" s="1"/>
  <c r="E271" i="83"/>
  <c r="H271" i="83" s="1"/>
  <c r="C271" i="84" s="1"/>
  <c r="E233" i="83"/>
  <c r="H233" i="83" s="1"/>
  <c r="C233" i="84" s="1"/>
  <c r="E77" i="83"/>
  <c r="H77" i="83" s="1"/>
  <c r="C77" i="84" s="1"/>
  <c r="E35" i="83"/>
  <c r="H35" i="83" s="1"/>
  <c r="C35" i="84" s="1"/>
  <c r="E278" i="83"/>
  <c r="H278" i="83" s="1"/>
  <c r="C278" i="84" s="1"/>
  <c r="E275" i="83"/>
  <c r="H275" i="83" s="1"/>
  <c r="C275" i="84" s="1"/>
  <c r="E107" i="83"/>
  <c r="H107" i="83" s="1"/>
  <c r="C107" i="84" s="1"/>
  <c r="E224" i="83"/>
  <c r="H224" i="83" s="1"/>
  <c r="C224" i="84" s="1"/>
  <c r="E197" i="83"/>
  <c r="H197" i="83" s="1"/>
  <c r="C197" i="84" s="1"/>
  <c r="E151" i="83"/>
  <c r="H151" i="83" s="1"/>
  <c r="C151" i="84" s="1"/>
  <c r="E218" i="83"/>
  <c r="H218" i="83" s="1"/>
  <c r="C218" i="84" s="1"/>
  <c r="E43" i="83"/>
  <c r="H43" i="83" s="1"/>
  <c r="C43" i="84" s="1"/>
  <c r="E259" i="83"/>
  <c r="H259" i="83" s="1"/>
  <c r="C259" i="84" s="1"/>
  <c r="E252" i="83"/>
  <c r="H252" i="83" s="1"/>
  <c r="C252" i="84" s="1"/>
  <c r="E85" i="83"/>
  <c r="H85" i="83" s="1"/>
  <c r="C85" i="84" s="1"/>
  <c r="E212" i="83"/>
  <c r="H212" i="83" s="1"/>
  <c r="C212" i="84" s="1"/>
  <c r="E270" i="83"/>
  <c r="H270" i="83" s="1"/>
  <c r="C270" i="84" s="1"/>
  <c r="E91" i="83"/>
  <c r="H91" i="83" s="1"/>
  <c r="C91" i="84" s="1"/>
  <c r="E146" i="83"/>
  <c r="H146" i="83" s="1"/>
  <c r="C146" i="84" s="1"/>
  <c r="E58" i="83"/>
  <c r="H58" i="83" s="1"/>
  <c r="C58" i="84" s="1"/>
  <c r="E260" i="83"/>
  <c r="H260" i="83" s="1"/>
  <c r="C260" i="84" s="1"/>
  <c r="E44" i="83"/>
  <c r="H44" i="83" s="1"/>
  <c r="C44" i="84" s="1"/>
  <c r="E187" i="83"/>
  <c r="H187" i="83" s="1"/>
  <c r="C187" i="84" s="1"/>
  <c r="E199" i="83"/>
  <c r="H199" i="83" s="1"/>
  <c r="C199" i="84" s="1"/>
  <c r="E28" i="83"/>
  <c r="H28" i="83" s="1"/>
  <c r="C28" i="84" s="1"/>
  <c r="E45" i="83"/>
  <c r="H45" i="83" s="1"/>
  <c r="C45" i="84" s="1"/>
  <c r="E225" i="83"/>
  <c r="H225" i="83" s="1"/>
  <c r="C225" i="84" s="1"/>
  <c r="E59" i="83"/>
  <c r="H59" i="83" s="1"/>
  <c r="C59" i="84" s="1"/>
  <c r="E57" i="83"/>
  <c r="H57" i="83" s="1"/>
  <c r="C57" i="84" s="1"/>
  <c r="E42" i="83"/>
  <c r="H42" i="83" s="1"/>
  <c r="C42" i="84" s="1"/>
  <c r="E116" i="83"/>
  <c r="H116" i="83" s="1"/>
  <c r="C116" i="84" s="1"/>
  <c r="E100" i="83"/>
  <c r="H100" i="83" s="1"/>
  <c r="C100" i="84" s="1"/>
  <c r="E30" i="83"/>
  <c r="H30" i="83" s="1"/>
  <c r="C30" i="84" s="1"/>
  <c r="E242" i="83"/>
  <c r="H242" i="83" s="1"/>
  <c r="C242" i="84" s="1"/>
  <c r="E134" i="83"/>
  <c r="H134" i="83" s="1"/>
  <c r="C134" i="84" s="1"/>
  <c r="E229" i="83"/>
  <c r="H229" i="83" s="1"/>
  <c r="C229" i="84" s="1"/>
  <c r="E20" i="83"/>
  <c r="H20" i="83" s="1"/>
  <c r="C20" i="84" s="1"/>
  <c r="E207" i="83"/>
  <c r="H207" i="83" s="1"/>
  <c r="C207" i="84" s="1"/>
  <c r="E253" i="80" l="1"/>
  <c r="H253" i="80" s="1"/>
  <c r="C253" i="81" s="1"/>
  <c r="C256" i="81"/>
  <c r="E256" i="81" s="1"/>
  <c r="H256" i="81" s="1"/>
  <c r="C15" i="79"/>
  <c r="E15" i="79" s="1"/>
  <c r="H15" i="79" s="1"/>
  <c r="C15" i="80" s="1"/>
  <c r="C18" i="79"/>
  <c r="E18" i="79" s="1"/>
  <c r="H18" i="79" s="1"/>
  <c r="C8" i="79"/>
  <c r="E8" i="79" s="1"/>
  <c r="H8" i="79" s="1"/>
  <c r="C8" i="80" s="1"/>
  <c r="C14" i="79"/>
  <c r="E14" i="79" s="1"/>
  <c r="H14" i="79" s="1"/>
  <c r="C14" i="80" s="1"/>
  <c r="C184" i="83"/>
  <c r="E184" i="83" s="1"/>
  <c r="H184" i="83" s="1"/>
  <c r="C184" i="84" s="1"/>
  <c r="E184" i="84" s="1"/>
  <c r="H184" i="84" s="1"/>
  <c r="C184" i="85" s="1"/>
  <c r="C17" i="79"/>
  <c r="E17" i="79" s="1"/>
  <c r="H17" i="79" s="1"/>
  <c r="C17" i="80" s="1"/>
  <c r="C16" i="79"/>
  <c r="E16" i="79" s="1"/>
  <c r="H16" i="79" s="1"/>
  <c r="C16" i="80" s="1"/>
  <c r="C13" i="79"/>
  <c r="E13" i="79" s="1"/>
  <c r="H13" i="79" s="1"/>
  <c r="C13" i="80" s="1"/>
  <c r="C6" i="79"/>
  <c r="E6" i="79" s="1"/>
  <c r="H6" i="79" s="1"/>
  <c r="E225" i="84"/>
  <c r="H225" i="84" s="1"/>
  <c r="C225" i="85" s="1"/>
  <c r="E218" i="84"/>
  <c r="H218" i="84" s="1"/>
  <c r="C218" i="85" s="1"/>
  <c r="E61" i="84"/>
  <c r="H61" i="84" s="1"/>
  <c r="C61" i="85" s="1"/>
  <c r="E282" i="84"/>
  <c r="H282" i="84" s="1"/>
  <c r="C282" i="85" s="1"/>
  <c r="E186" i="84"/>
  <c r="H186" i="84" s="1"/>
  <c r="C186" i="85" s="1"/>
  <c r="E178" i="84"/>
  <c r="H178" i="84" s="1"/>
  <c r="C178" i="85" s="1"/>
  <c r="E214" i="84"/>
  <c r="H214" i="84" s="1"/>
  <c r="C214" i="85" s="1"/>
  <c r="E108" i="84"/>
  <c r="H108" i="84" s="1"/>
  <c r="C108" i="85" s="1"/>
  <c r="E251" i="84"/>
  <c r="H251" i="84" s="1"/>
  <c r="C251" i="85" s="1"/>
  <c r="E40" i="84"/>
  <c r="H40" i="84" s="1"/>
  <c r="C40" i="85" s="1"/>
  <c r="E60" i="84"/>
  <c r="H60" i="84" s="1"/>
  <c r="C60" i="85" s="1"/>
  <c r="E83" i="84"/>
  <c r="H83" i="84" s="1"/>
  <c r="C83" i="85" s="1"/>
  <c r="E75" i="84"/>
  <c r="H75" i="84" s="1"/>
  <c r="C75" i="85" s="1"/>
  <c r="E112" i="84"/>
  <c r="H112" i="84" s="1"/>
  <c r="C112" i="85" s="1"/>
  <c r="E279" i="84"/>
  <c r="H279" i="84" s="1"/>
  <c r="C279" i="85" s="1"/>
  <c r="E107" i="84"/>
  <c r="H107" i="84" s="1"/>
  <c r="C107" i="85" s="1"/>
  <c r="E55" i="84"/>
  <c r="H55" i="84" s="1"/>
  <c r="C55" i="85" s="1"/>
  <c r="E62" i="84"/>
  <c r="H62" i="84" s="1"/>
  <c r="C62" i="85" s="1"/>
  <c r="E228" i="84"/>
  <c r="H228" i="84" s="1"/>
  <c r="C228" i="85" s="1"/>
  <c r="E217" i="84"/>
  <c r="H217" i="84" s="1"/>
  <c r="C217" i="85" s="1"/>
  <c r="E244" i="84"/>
  <c r="H244" i="84" s="1"/>
  <c r="C244" i="85" s="1"/>
  <c r="E152" i="84"/>
  <c r="H152" i="84" s="1"/>
  <c r="C152" i="85" s="1"/>
  <c r="E113" i="84"/>
  <c r="H113" i="84" s="1"/>
  <c r="C113" i="85" s="1"/>
  <c r="E137" i="84"/>
  <c r="H137" i="84" s="1"/>
  <c r="C137" i="85" s="1"/>
  <c r="E183" i="82"/>
  <c r="H183" i="82" s="1"/>
  <c r="E51" i="84"/>
  <c r="H51" i="84" s="1"/>
  <c r="C51" i="85" s="1"/>
  <c r="E191" i="84"/>
  <c r="H191" i="84" s="1"/>
  <c r="C191" i="85" s="1"/>
  <c r="E116" i="84"/>
  <c r="H116" i="84" s="1"/>
  <c r="C116" i="85" s="1"/>
  <c r="E271" i="84"/>
  <c r="H271" i="84" s="1"/>
  <c r="C271" i="85" s="1"/>
  <c r="E46" i="84"/>
  <c r="H46" i="84" s="1"/>
  <c r="C46" i="85" s="1"/>
  <c r="E161" i="84"/>
  <c r="H161" i="84" s="1"/>
  <c r="C161" i="85" s="1"/>
  <c r="E210" i="84"/>
  <c r="H210" i="84" s="1"/>
  <c r="C210" i="85" s="1"/>
  <c r="E133" i="84"/>
  <c r="H133" i="84" s="1"/>
  <c r="C133" i="85" s="1"/>
  <c r="E49" i="84"/>
  <c r="H49" i="84" s="1"/>
  <c r="C49" i="85" s="1"/>
  <c r="E196" i="84"/>
  <c r="H196" i="84" s="1"/>
  <c r="C196" i="85" s="1"/>
  <c r="E138" i="84"/>
  <c r="H138" i="84" s="1"/>
  <c r="C138" i="85" s="1"/>
  <c r="E177" i="84"/>
  <c r="H177" i="84" s="1"/>
  <c r="C177" i="85" s="1"/>
  <c r="E73" i="84"/>
  <c r="H73" i="84" s="1"/>
  <c r="C73" i="85" s="1"/>
  <c r="E21" i="84"/>
  <c r="H21" i="84" s="1"/>
  <c r="C21" i="85" s="1"/>
  <c r="E76" i="84"/>
  <c r="H76" i="84" s="1"/>
  <c r="C76" i="85" s="1"/>
  <c r="E265" i="84"/>
  <c r="H265" i="84" s="1"/>
  <c r="C265" i="85" s="1"/>
  <c r="E20" i="84"/>
  <c r="H20" i="84" s="1"/>
  <c r="C20" i="85" s="1"/>
  <c r="E85" i="84"/>
  <c r="H85" i="84" s="1"/>
  <c r="C85" i="85" s="1"/>
  <c r="E28" i="84"/>
  <c r="H28" i="84" s="1"/>
  <c r="C28" i="85" s="1"/>
  <c r="E197" i="84"/>
  <c r="H197" i="84" s="1"/>
  <c r="C197" i="85" s="1"/>
  <c r="E274" i="84"/>
  <c r="H274" i="84" s="1"/>
  <c r="C274" i="85" s="1"/>
  <c r="E106" i="84"/>
  <c r="H106" i="84" s="1"/>
  <c r="C106" i="85" s="1"/>
  <c r="E64" i="84"/>
  <c r="H64" i="84" s="1"/>
  <c r="C64" i="85" s="1"/>
  <c r="E226" i="84"/>
  <c r="H226" i="84" s="1"/>
  <c r="C226" i="85" s="1"/>
  <c r="E216" i="84"/>
  <c r="H216" i="84" s="1"/>
  <c r="C216" i="85" s="1"/>
  <c r="E258" i="84"/>
  <c r="H258" i="84" s="1"/>
  <c r="C258" i="85" s="1"/>
  <c r="E221" i="84"/>
  <c r="H221" i="84" s="1"/>
  <c r="C221" i="85" s="1"/>
  <c r="E136" i="84"/>
  <c r="H136" i="84" s="1"/>
  <c r="C136" i="85" s="1"/>
  <c r="E26" i="84"/>
  <c r="H26" i="84" s="1"/>
  <c r="C26" i="85" s="1"/>
  <c r="E132" i="84"/>
  <c r="H132" i="84" s="1"/>
  <c r="C132" i="85" s="1"/>
  <c r="E36" i="84"/>
  <c r="H36" i="84" s="1"/>
  <c r="C36" i="85" s="1"/>
  <c r="E84" i="84"/>
  <c r="H84" i="84" s="1"/>
  <c r="C84" i="85" s="1"/>
  <c r="E206" i="84"/>
  <c r="H206" i="84" s="1"/>
  <c r="C206" i="85" s="1"/>
  <c r="E260" i="84"/>
  <c r="H260" i="84" s="1"/>
  <c r="C260" i="85" s="1"/>
  <c r="E134" i="84"/>
  <c r="H134" i="84" s="1"/>
  <c r="C134" i="85" s="1"/>
  <c r="E146" i="84"/>
  <c r="H146" i="84" s="1"/>
  <c r="C146" i="85" s="1"/>
  <c r="E278" i="84"/>
  <c r="H278" i="84" s="1"/>
  <c r="C278" i="85" s="1"/>
  <c r="E266" i="84"/>
  <c r="H266" i="84" s="1"/>
  <c r="C266" i="85" s="1"/>
  <c r="E185" i="84"/>
  <c r="H185" i="84" s="1"/>
  <c r="C185" i="85" s="1"/>
  <c r="E203" i="84"/>
  <c r="H203" i="84" s="1"/>
  <c r="C203" i="85" s="1"/>
  <c r="E238" i="84"/>
  <c r="H238" i="84" s="1"/>
  <c r="C238" i="85" s="1"/>
  <c r="E276" i="84"/>
  <c r="H276" i="84" s="1"/>
  <c r="C276" i="85" s="1"/>
  <c r="E110" i="84"/>
  <c r="H110" i="84" s="1"/>
  <c r="C110" i="85" s="1"/>
  <c r="E86" i="84"/>
  <c r="H86" i="84" s="1"/>
  <c r="C86" i="85" s="1"/>
  <c r="E284" i="84"/>
  <c r="H284" i="84" s="1"/>
  <c r="C284" i="85" s="1"/>
  <c r="E262" i="84"/>
  <c r="H262" i="84" s="1"/>
  <c r="C262" i="85" s="1"/>
  <c r="E89" i="84"/>
  <c r="H89" i="84" s="1"/>
  <c r="C89" i="85" s="1"/>
  <c r="E38" i="84"/>
  <c r="H38" i="84" s="1"/>
  <c r="C38" i="85" s="1"/>
  <c r="E249" i="84"/>
  <c r="H249" i="84" s="1"/>
  <c r="C249" i="85" s="1"/>
  <c r="E57" i="84"/>
  <c r="H57" i="84" s="1"/>
  <c r="C57" i="85" s="1"/>
  <c r="E259" i="84"/>
  <c r="H259" i="84" s="1"/>
  <c r="C259" i="85" s="1"/>
  <c r="E213" i="84"/>
  <c r="H213" i="84" s="1"/>
  <c r="C213" i="85" s="1"/>
  <c r="E68" i="84"/>
  <c r="H68" i="84" s="1"/>
  <c r="C68" i="85" s="1"/>
  <c r="E79" i="85"/>
  <c r="H79" i="85" s="1"/>
  <c r="C79" i="86" s="1"/>
  <c r="E94" i="84"/>
  <c r="H94" i="84" s="1"/>
  <c r="C94" i="85" s="1"/>
  <c r="E143" i="84"/>
  <c r="H143" i="84" s="1"/>
  <c r="C143" i="85" s="1"/>
  <c r="E74" i="84"/>
  <c r="H74" i="84" s="1"/>
  <c r="C74" i="85" s="1"/>
  <c r="E48" i="84"/>
  <c r="H48" i="84" s="1"/>
  <c r="C48" i="85" s="1"/>
  <c r="E98" i="84"/>
  <c r="H98" i="84" s="1"/>
  <c r="C98" i="85" s="1"/>
  <c r="E109" i="84"/>
  <c r="H109" i="84" s="1"/>
  <c r="C109" i="85" s="1"/>
  <c r="E245" i="84"/>
  <c r="H245" i="84" s="1"/>
  <c r="C245" i="85" s="1"/>
  <c r="E56" i="84"/>
  <c r="H56" i="84" s="1"/>
  <c r="C56" i="85" s="1"/>
  <c r="E70" i="84"/>
  <c r="H70" i="84" s="1"/>
  <c r="C70" i="85" s="1"/>
  <c r="E147" i="84"/>
  <c r="H147" i="84" s="1"/>
  <c r="C147" i="85" s="1"/>
  <c r="E34" i="84"/>
  <c r="H34" i="84" s="1"/>
  <c r="C34" i="85" s="1"/>
  <c r="E90" i="84"/>
  <c r="H90" i="84" s="1"/>
  <c r="C90" i="85" s="1"/>
  <c r="E201" i="84"/>
  <c r="H201" i="84" s="1"/>
  <c r="C201" i="85" s="1"/>
  <c r="E99" i="84"/>
  <c r="H99" i="84" s="1"/>
  <c r="C99" i="85" s="1"/>
  <c r="E205" i="84"/>
  <c r="H205" i="84" s="1"/>
  <c r="C205" i="85" s="1"/>
  <c r="E222" i="84"/>
  <c r="H222" i="84" s="1"/>
  <c r="C222" i="85" s="1"/>
  <c r="E31" i="84"/>
  <c r="H31" i="84" s="1"/>
  <c r="C31" i="85" s="1"/>
  <c r="E39" i="84"/>
  <c r="H39" i="84" s="1"/>
  <c r="C39" i="85" s="1"/>
  <c r="E261" i="84"/>
  <c r="H261" i="84" s="1"/>
  <c r="C261" i="85" s="1"/>
  <c r="E257" i="84"/>
  <c r="H257" i="84" s="1"/>
  <c r="C257" i="85" s="1"/>
  <c r="E187" i="84"/>
  <c r="H187" i="84" s="1"/>
  <c r="C187" i="85" s="1"/>
  <c r="E30" i="84"/>
  <c r="H30" i="84" s="1"/>
  <c r="C30" i="85" s="1"/>
  <c r="E270" i="84"/>
  <c r="H270" i="84" s="1"/>
  <c r="C270" i="85" s="1"/>
  <c r="E77" i="84"/>
  <c r="H77" i="84" s="1"/>
  <c r="C77" i="85" s="1"/>
  <c r="E111" i="84"/>
  <c r="H111" i="84" s="1"/>
  <c r="C111" i="85" s="1"/>
  <c r="E87" i="84"/>
  <c r="H87" i="84" s="1"/>
  <c r="C87" i="85" s="1"/>
  <c r="E234" i="84"/>
  <c r="H234" i="84" s="1"/>
  <c r="C234" i="85" s="1"/>
  <c r="E277" i="84"/>
  <c r="H277" i="84" s="1"/>
  <c r="C277" i="85" s="1"/>
  <c r="E223" i="84"/>
  <c r="H223" i="84" s="1"/>
  <c r="C223" i="85" s="1"/>
  <c r="E211" i="84"/>
  <c r="H211" i="84" s="1"/>
  <c r="C211" i="85" s="1"/>
  <c r="E264" i="84"/>
  <c r="H264" i="84" s="1"/>
  <c r="C264" i="85" s="1"/>
  <c r="E115" i="84"/>
  <c r="H115" i="84" s="1"/>
  <c r="C115" i="85" s="1"/>
  <c r="E82" i="84"/>
  <c r="H82" i="84" s="1"/>
  <c r="C82" i="85" s="1"/>
  <c r="E198" i="84"/>
  <c r="H198" i="84" s="1"/>
  <c r="C198" i="85" s="1"/>
  <c r="E24" i="84"/>
  <c r="H24" i="84" s="1"/>
  <c r="C24" i="85" s="1"/>
  <c r="E130" i="84"/>
  <c r="H130" i="84" s="1"/>
  <c r="C130" i="85" s="1"/>
  <c r="E54" i="86"/>
  <c r="H54" i="86" s="1"/>
  <c r="C54" i="87" s="1"/>
  <c r="E229" i="84"/>
  <c r="H229" i="84" s="1"/>
  <c r="C229" i="85" s="1"/>
  <c r="E100" i="84"/>
  <c r="H100" i="84" s="1"/>
  <c r="C100" i="85" s="1"/>
  <c r="E59" i="84"/>
  <c r="H59" i="84" s="1"/>
  <c r="C59" i="85" s="1"/>
  <c r="E199" i="84"/>
  <c r="H199" i="84" s="1"/>
  <c r="C199" i="85" s="1"/>
  <c r="E58" i="84"/>
  <c r="H58" i="84" s="1"/>
  <c r="C58" i="85" s="1"/>
  <c r="E212" i="84"/>
  <c r="H212" i="84" s="1"/>
  <c r="C212" i="85" s="1"/>
  <c r="E43" i="84"/>
  <c r="H43" i="84" s="1"/>
  <c r="C43" i="85" s="1"/>
  <c r="E275" i="84"/>
  <c r="H275" i="84" s="1"/>
  <c r="C275" i="85" s="1"/>
  <c r="E233" i="84"/>
  <c r="H233" i="84" s="1"/>
  <c r="C233" i="85" s="1"/>
  <c r="E22" i="84"/>
  <c r="H22" i="84" s="1"/>
  <c r="C22" i="85" s="1"/>
  <c r="E50" i="84"/>
  <c r="H50" i="84" s="1"/>
  <c r="C50" i="85" s="1"/>
  <c r="E32" i="84"/>
  <c r="H32" i="84" s="1"/>
  <c r="C32" i="85" s="1"/>
  <c r="E25" i="84"/>
  <c r="H25" i="84" s="1"/>
  <c r="C25" i="85" s="1"/>
  <c r="E140" i="84"/>
  <c r="H140" i="84" s="1"/>
  <c r="C140" i="85" s="1"/>
  <c r="E41" i="84"/>
  <c r="H41" i="84" s="1"/>
  <c r="C41" i="85" s="1"/>
  <c r="E72" i="84"/>
  <c r="H72" i="84" s="1"/>
  <c r="C72" i="85" s="1"/>
  <c r="E33" i="84"/>
  <c r="H33" i="84" s="1"/>
  <c r="C33" i="85" s="1"/>
  <c r="E267" i="85"/>
  <c r="H267" i="85" s="1"/>
  <c r="C267" i="86" s="1"/>
  <c r="E97" i="85"/>
  <c r="H97" i="85" s="1"/>
  <c r="C97" i="86" s="1"/>
  <c r="E215" i="84"/>
  <c r="H215" i="84" s="1"/>
  <c r="C215" i="85" s="1"/>
  <c r="E192" i="84"/>
  <c r="H192" i="84" s="1"/>
  <c r="C192" i="85" s="1"/>
  <c r="E208" i="84"/>
  <c r="H208" i="84" s="1"/>
  <c r="C208" i="85" s="1"/>
  <c r="E237" i="84"/>
  <c r="H237" i="84" s="1"/>
  <c r="C237" i="85" s="1"/>
  <c r="E131" i="84"/>
  <c r="H131" i="84" s="1"/>
  <c r="C131" i="85" s="1"/>
  <c r="E69" i="84"/>
  <c r="H69" i="84" s="1"/>
  <c r="C69" i="85" s="1"/>
  <c r="E139" i="84"/>
  <c r="H139" i="84" s="1"/>
  <c r="C139" i="85" s="1"/>
  <c r="E200" i="84"/>
  <c r="H200" i="84" s="1"/>
  <c r="C200" i="85" s="1"/>
  <c r="E220" i="84"/>
  <c r="H220" i="84" s="1"/>
  <c r="C220" i="85" s="1"/>
  <c r="E202" i="84"/>
  <c r="H202" i="84" s="1"/>
  <c r="C202" i="85" s="1"/>
  <c r="E280" i="84"/>
  <c r="H280" i="84" s="1"/>
  <c r="C280" i="85" s="1"/>
  <c r="E52" i="84"/>
  <c r="H52" i="84" s="1"/>
  <c r="C52" i="85" s="1"/>
  <c r="E269" i="84"/>
  <c r="H269" i="84" s="1"/>
  <c r="C269" i="85" s="1"/>
  <c r="E27" i="85"/>
  <c r="H27" i="85" s="1"/>
  <c r="C27" i="86" s="1"/>
  <c r="E207" i="84"/>
  <c r="H207" i="84" s="1"/>
  <c r="C207" i="85" s="1"/>
  <c r="E242" i="84"/>
  <c r="H242" i="84" s="1"/>
  <c r="C242" i="85" s="1"/>
  <c r="E42" i="84"/>
  <c r="H42" i="84" s="1"/>
  <c r="C42" i="85" s="1"/>
  <c r="E45" i="84"/>
  <c r="H45" i="84" s="1"/>
  <c r="C45" i="85" s="1"/>
  <c r="E44" i="84"/>
  <c r="H44" i="84" s="1"/>
  <c r="C44" i="85" s="1"/>
  <c r="E91" i="84"/>
  <c r="H91" i="84" s="1"/>
  <c r="C91" i="85" s="1"/>
  <c r="E252" i="84"/>
  <c r="H252" i="84" s="1"/>
  <c r="C252" i="85" s="1"/>
  <c r="E151" i="84"/>
  <c r="H151" i="84" s="1"/>
  <c r="C151" i="85" s="1"/>
  <c r="E224" i="84"/>
  <c r="H224" i="84" s="1"/>
  <c r="C224" i="85" s="1"/>
  <c r="E35" i="84"/>
  <c r="H35" i="84" s="1"/>
  <c r="C35" i="85" s="1"/>
  <c r="E71" i="84"/>
  <c r="H71" i="84" s="1"/>
  <c r="C71" i="85" s="1"/>
  <c r="E141" i="84"/>
  <c r="H141" i="84" s="1"/>
  <c r="C141" i="85" s="1"/>
  <c r="E142" i="84"/>
  <c r="H142" i="84" s="1"/>
  <c r="C142" i="85" s="1"/>
  <c r="E135" i="84"/>
  <c r="H135" i="84" s="1"/>
  <c r="C135" i="85" s="1"/>
  <c r="E246" i="84"/>
  <c r="H246" i="84" s="1"/>
  <c r="C246" i="85" s="1"/>
  <c r="E188" i="84"/>
  <c r="H188" i="84" s="1"/>
  <c r="C188" i="85" s="1"/>
  <c r="E241" i="84"/>
  <c r="H241" i="84" s="1"/>
  <c r="C241" i="85" s="1"/>
  <c r="E114" i="84"/>
  <c r="H114" i="84" s="1"/>
  <c r="C114" i="85" s="1"/>
  <c r="E231" i="84"/>
  <c r="H231" i="84" s="1"/>
  <c r="C231" i="85" s="1"/>
  <c r="E29" i="84"/>
  <c r="H29" i="84" s="1"/>
  <c r="C29" i="85" s="1"/>
  <c r="E235" i="84"/>
  <c r="H235" i="84" s="1"/>
  <c r="C235" i="85" s="1"/>
  <c r="E273" i="84"/>
  <c r="H273" i="84" s="1"/>
  <c r="C273" i="85" s="1"/>
  <c r="E204" i="84"/>
  <c r="H204" i="84" s="1"/>
  <c r="C204" i="85" s="1"/>
  <c r="E78" i="84"/>
  <c r="H78" i="84" s="1"/>
  <c r="C78" i="85" s="1"/>
  <c r="E149" i="84"/>
  <c r="H149" i="84" s="1"/>
  <c r="C149" i="85" s="1"/>
  <c r="E232" i="84"/>
  <c r="H232" i="84" s="1"/>
  <c r="C232" i="85" s="1"/>
  <c r="E195" i="84"/>
  <c r="H195" i="84" s="1"/>
  <c r="C195" i="85" s="1"/>
  <c r="E101" i="84"/>
  <c r="H101" i="84" s="1"/>
  <c r="C101" i="85" s="1"/>
  <c r="E209" i="84"/>
  <c r="H209" i="84" s="1"/>
  <c r="C209" i="85" s="1"/>
  <c r="E53" i="84"/>
  <c r="H53" i="84" s="1"/>
  <c r="C53" i="85" s="1"/>
  <c r="E47" i="84"/>
  <c r="H47" i="84" s="1"/>
  <c r="C47" i="85" s="1"/>
  <c r="E144" i="84"/>
  <c r="H144" i="84" s="1"/>
  <c r="C144" i="85" s="1"/>
  <c r="E118" i="84"/>
  <c r="H118" i="84" s="1"/>
  <c r="C118" i="85" s="1"/>
  <c r="E243" i="84"/>
  <c r="H243" i="84" s="1"/>
  <c r="C243" i="85" s="1"/>
  <c r="E190" i="84"/>
  <c r="H190" i="84" s="1"/>
  <c r="C190" i="85" s="1"/>
  <c r="E63" i="84"/>
  <c r="H63" i="84" s="1"/>
  <c r="C63" i="85" s="1"/>
  <c r="E23" i="84"/>
  <c r="H23" i="84" s="1"/>
  <c r="C23" i="85" s="1"/>
  <c r="E126" i="84"/>
  <c r="H126" i="84" s="1"/>
  <c r="C126" i="85" s="1"/>
  <c r="E19" i="84"/>
  <c r="H19" i="84" s="1"/>
  <c r="C19" i="85" s="1"/>
  <c r="E80" i="84"/>
  <c r="H80" i="84" s="1"/>
  <c r="C80" i="85" s="1"/>
  <c r="E283" i="84"/>
  <c r="H283" i="84" s="1"/>
  <c r="C283" i="85" s="1"/>
  <c r="E263" i="84"/>
  <c r="H263" i="84" s="1"/>
  <c r="C263" i="85" s="1"/>
  <c r="E268" i="84"/>
  <c r="H268" i="84" s="1"/>
  <c r="C268" i="85" s="1"/>
  <c r="E95" i="84"/>
  <c r="H95" i="84" s="1"/>
  <c r="C95" i="85" s="1"/>
  <c r="E230" i="84"/>
  <c r="H230" i="84" s="1"/>
  <c r="C230" i="85" s="1"/>
  <c r="E117" i="84"/>
  <c r="H117" i="84" s="1"/>
  <c r="C117" i="85" s="1"/>
  <c r="E81" i="84"/>
  <c r="H81" i="84" s="1"/>
  <c r="C81" i="85" s="1"/>
  <c r="E272" i="84"/>
  <c r="H272" i="84" s="1"/>
  <c r="C272" i="85" s="1"/>
  <c r="E150" i="84"/>
  <c r="H150" i="84" s="1"/>
  <c r="C150" i="85" s="1"/>
  <c r="E281" i="84"/>
  <c r="H281" i="84" s="1"/>
  <c r="C281" i="85" s="1"/>
  <c r="E96" i="84"/>
  <c r="H96" i="84" s="1"/>
  <c r="C96" i="85" s="1"/>
  <c r="H7" i="79"/>
  <c r="C7" i="80" s="1"/>
  <c r="C18" i="80" l="1"/>
  <c r="E18" i="80" s="1"/>
  <c r="H18" i="80" s="1"/>
  <c r="C18" i="81" s="1"/>
  <c r="E18" i="81" s="1"/>
  <c r="H18" i="81" s="1"/>
  <c r="C18" i="82" s="1"/>
  <c r="C6" i="80"/>
  <c r="E6" i="80" s="1"/>
  <c r="H6" i="80" s="1"/>
  <c r="C6" i="81" s="1"/>
  <c r="E6" i="81" s="1"/>
  <c r="H6" i="81" s="1"/>
  <c r="C6" i="82" s="1"/>
  <c r="E6" i="82" s="1"/>
  <c r="H6" i="82" s="1"/>
  <c r="C6" i="83" s="1"/>
  <c r="E8" i="80"/>
  <c r="H8" i="80" s="1"/>
  <c r="C8" i="81" s="1"/>
  <c r="E8" i="81" s="1"/>
  <c r="H8" i="81" s="1"/>
  <c r="C8" i="82" s="1"/>
  <c r="E15" i="80"/>
  <c r="H15" i="80" s="1"/>
  <c r="C15" i="81" s="1"/>
  <c r="E15" i="81" s="1"/>
  <c r="H15" i="81" s="1"/>
  <c r="C15" i="82" s="1"/>
  <c r="C183" i="83"/>
  <c r="E183" i="83" s="1"/>
  <c r="H183" i="83" s="1"/>
  <c r="E14" i="80"/>
  <c r="H14" i="80" s="1"/>
  <c r="C14" i="81" s="1"/>
  <c r="E14" i="81" s="1"/>
  <c r="H14" i="81" s="1"/>
  <c r="C14" i="82" s="1"/>
  <c r="C256" i="82"/>
  <c r="E256" i="82" s="1"/>
  <c r="H256" i="82" s="1"/>
  <c r="C256" i="83" s="1"/>
  <c r="E256" i="83" s="1"/>
  <c r="H256" i="83" s="1"/>
  <c r="C256" i="84" s="1"/>
  <c r="E7" i="80"/>
  <c r="H7" i="80" s="1"/>
  <c r="E17" i="80"/>
  <c r="H17" i="80" s="1"/>
  <c r="C17" i="81" s="1"/>
  <c r="E17" i="81" s="1"/>
  <c r="H17" i="81" s="1"/>
  <c r="C17" i="82" s="1"/>
  <c r="E16" i="80"/>
  <c r="H16" i="80" s="1"/>
  <c r="C16" i="81" s="1"/>
  <c r="E16" i="81" s="1"/>
  <c r="H16" i="81" s="1"/>
  <c r="C16" i="82" s="1"/>
  <c r="E13" i="80"/>
  <c r="H13" i="80" s="1"/>
  <c r="C13" i="81" s="1"/>
  <c r="E13" i="81" s="1"/>
  <c r="H13" i="81" s="1"/>
  <c r="C13" i="82" s="1"/>
  <c r="E81" i="85"/>
  <c r="H81" i="85" s="1"/>
  <c r="C81" i="86" s="1"/>
  <c r="E243" i="85"/>
  <c r="H243" i="85" s="1"/>
  <c r="C243" i="86" s="1"/>
  <c r="E235" i="85"/>
  <c r="H235" i="85" s="1"/>
  <c r="C235" i="86" s="1"/>
  <c r="E246" i="85"/>
  <c r="H246" i="85" s="1"/>
  <c r="C246" i="86" s="1"/>
  <c r="E242" i="85"/>
  <c r="H242" i="85" s="1"/>
  <c r="C242" i="86" s="1"/>
  <c r="E131" i="85"/>
  <c r="H131" i="85" s="1"/>
  <c r="C131" i="86" s="1"/>
  <c r="E267" i="86"/>
  <c r="H267" i="86" s="1"/>
  <c r="C267" i="87" s="1"/>
  <c r="E58" i="85"/>
  <c r="H58" i="85" s="1"/>
  <c r="C58" i="86" s="1"/>
  <c r="E223" i="85"/>
  <c r="H223" i="85" s="1"/>
  <c r="C223" i="86" s="1"/>
  <c r="E270" i="85"/>
  <c r="H270" i="85" s="1"/>
  <c r="C270" i="86" s="1"/>
  <c r="E147" i="85"/>
  <c r="H147" i="85" s="1"/>
  <c r="C147" i="86" s="1"/>
  <c r="E259" i="85"/>
  <c r="H259" i="85" s="1"/>
  <c r="C259" i="86" s="1"/>
  <c r="E284" i="85"/>
  <c r="H284" i="85" s="1"/>
  <c r="C284" i="86" s="1"/>
  <c r="E84" i="85"/>
  <c r="H84" i="85" s="1"/>
  <c r="C84" i="86" s="1"/>
  <c r="E28" i="85"/>
  <c r="H28" i="85" s="1"/>
  <c r="C28" i="86" s="1"/>
  <c r="E73" i="85"/>
  <c r="H73" i="85" s="1"/>
  <c r="C73" i="86" s="1"/>
  <c r="E51" i="85"/>
  <c r="H51" i="85" s="1"/>
  <c r="C51" i="86" s="1"/>
  <c r="E75" i="85"/>
  <c r="H75" i="85" s="1"/>
  <c r="C75" i="86" s="1"/>
  <c r="E214" i="85"/>
  <c r="H214" i="85" s="1"/>
  <c r="C214" i="86" s="1"/>
  <c r="E135" i="85"/>
  <c r="H135" i="85" s="1"/>
  <c r="C135" i="86" s="1"/>
  <c r="E207" i="85"/>
  <c r="H207" i="85" s="1"/>
  <c r="C207" i="86" s="1"/>
  <c r="E202" i="85"/>
  <c r="H202" i="85" s="1"/>
  <c r="C202" i="86" s="1"/>
  <c r="E33" i="85"/>
  <c r="H33" i="85" s="1"/>
  <c r="C33" i="86" s="1"/>
  <c r="E199" i="85"/>
  <c r="H199" i="85" s="1"/>
  <c r="C199" i="86" s="1"/>
  <c r="E24" i="85"/>
  <c r="H24" i="85" s="1"/>
  <c r="C24" i="86" s="1"/>
  <c r="E30" i="85"/>
  <c r="H30" i="85" s="1"/>
  <c r="C30" i="86" s="1"/>
  <c r="E70" i="85"/>
  <c r="H70" i="85" s="1"/>
  <c r="C70" i="86" s="1"/>
  <c r="E74" i="85"/>
  <c r="H74" i="85" s="1"/>
  <c r="C74" i="86" s="1"/>
  <c r="E86" i="85"/>
  <c r="H86" i="85" s="1"/>
  <c r="C86" i="86" s="1"/>
  <c r="E36" i="85"/>
  <c r="H36" i="85" s="1"/>
  <c r="C36" i="86" s="1"/>
  <c r="E216" i="85"/>
  <c r="H216" i="85" s="1"/>
  <c r="C216" i="86" s="1"/>
  <c r="E177" i="85"/>
  <c r="H177" i="85" s="1"/>
  <c r="C177" i="86" s="1"/>
  <c r="E228" i="85"/>
  <c r="H228" i="85" s="1"/>
  <c r="C228" i="86" s="1"/>
  <c r="E178" i="85"/>
  <c r="H178" i="85" s="1"/>
  <c r="C178" i="86" s="1"/>
  <c r="E230" i="85"/>
  <c r="H230" i="85" s="1"/>
  <c r="C230" i="86" s="1"/>
  <c r="E19" i="85"/>
  <c r="H19" i="85" s="1"/>
  <c r="C19" i="86" s="1"/>
  <c r="E232" i="85"/>
  <c r="H232" i="85" s="1"/>
  <c r="C232" i="86" s="1"/>
  <c r="E142" i="85"/>
  <c r="H142" i="85" s="1"/>
  <c r="C142" i="86" s="1"/>
  <c r="E252" i="85"/>
  <c r="H252" i="85" s="1"/>
  <c r="C252" i="86" s="1"/>
  <c r="E220" i="85"/>
  <c r="H220" i="85" s="1"/>
  <c r="C220" i="86" s="1"/>
  <c r="E72" i="85"/>
  <c r="H72" i="85" s="1"/>
  <c r="C72" i="86" s="1"/>
  <c r="E22" i="85"/>
  <c r="H22" i="85" s="1"/>
  <c r="C22" i="86" s="1"/>
  <c r="E198" i="85"/>
  <c r="H198" i="85" s="1"/>
  <c r="C198" i="86" s="1"/>
  <c r="E187" i="85"/>
  <c r="H187" i="85" s="1"/>
  <c r="C187" i="86" s="1"/>
  <c r="E205" i="85"/>
  <c r="H205" i="85" s="1"/>
  <c r="C205" i="86" s="1"/>
  <c r="E143" i="85"/>
  <c r="H143" i="85" s="1"/>
  <c r="C143" i="86" s="1"/>
  <c r="E110" i="85"/>
  <c r="H110" i="85" s="1"/>
  <c r="C110" i="86" s="1"/>
  <c r="E278" i="85"/>
  <c r="H278" i="85" s="1"/>
  <c r="C278" i="86" s="1"/>
  <c r="E226" i="85"/>
  <c r="H226" i="85" s="1"/>
  <c r="C226" i="86" s="1"/>
  <c r="E138" i="85"/>
  <c r="H138" i="85" s="1"/>
  <c r="C138" i="86" s="1"/>
  <c r="E46" i="85"/>
  <c r="H46" i="85" s="1"/>
  <c r="C46" i="86" s="1"/>
  <c r="E62" i="85"/>
  <c r="H62" i="85" s="1"/>
  <c r="C62" i="86" s="1"/>
  <c r="E186" i="85"/>
  <c r="H186" i="85" s="1"/>
  <c r="C186" i="86" s="1"/>
  <c r="E195" i="85"/>
  <c r="H195" i="85" s="1"/>
  <c r="C195" i="86" s="1"/>
  <c r="E96" i="85"/>
  <c r="H96" i="85" s="1"/>
  <c r="C96" i="86" s="1"/>
  <c r="E126" i="85"/>
  <c r="H126" i="85" s="1"/>
  <c r="C126" i="86" s="1"/>
  <c r="E149" i="85"/>
  <c r="H149" i="85" s="1"/>
  <c r="C149" i="86" s="1"/>
  <c r="E231" i="85"/>
  <c r="H231" i="85" s="1"/>
  <c r="C231" i="86" s="1"/>
  <c r="E91" i="85"/>
  <c r="H91" i="85" s="1"/>
  <c r="C91" i="86" s="1"/>
  <c r="E208" i="85"/>
  <c r="H208" i="85" s="1"/>
  <c r="C208" i="86" s="1"/>
  <c r="E233" i="85"/>
  <c r="H233" i="85" s="1"/>
  <c r="C233" i="86" s="1"/>
  <c r="E82" i="85"/>
  <c r="H82" i="85" s="1"/>
  <c r="C82" i="86" s="1"/>
  <c r="E234" i="85"/>
  <c r="H234" i="85" s="1"/>
  <c r="C234" i="86" s="1"/>
  <c r="E99" i="85"/>
  <c r="H99" i="85" s="1"/>
  <c r="C99" i="86" s="1"/>
  <c r="E94" i="85"/>
  <c r="H94" i="85" s="1"/>
  <c r="C94" i="86" s="1"/>
  <c r="E249" i="85"/>
  <c r="H249" i="85" s="1"/>
  <c r="C249" i="86" s="1"/>
  <c r="E146" i="85"/>
  <c r="H146" i="85" s="1"/>
  <c r="C146" i="86" s="1"/>
  <c r="E64" i="85"/>
  <c r="H64" i="85" s="1"/>
  <c r="C64" i="86" s="1"/>
  <c r="E20" i="85"/>
  <c r="H20" i="85" s="1"/>
  <c r="C20" i="86" s="1"/>
  <c r="E271" i="85"/>
  <c r="H271" i="85" s="1"/>
  <c r="C271" i="86" s="1"/>
  <c r="E55" i="85"/>
  <c r="H55" i="85" s="1"/>
  <c r="C55" i="86" s="1"/>
  <c r="E60" i="85"/>
  <c r="H60" i="85" s="1"/>
  <c r="C60" i="86" s="1"/>
  <c r="E281" i="85"/>
  <c r="H281" i="85" s="1"/>
  <c r="C281" i="86" s="1"/>
  <c r="E23" i="85"/>
  <c r="H23" i="85" s="1"/>
  <c r="C23" i="86" s="1"/>
  <c r="E47" i="85"/>
  <c r="H47" i="85" s="1"/>
  <c r="C47" i="86" s="1"/>
  <c r="E114" i="85"/>
  <c r="H114" i="85" s="1"/>
  <c r="C114" i="86" s="1"/>
  <c r="E44" i="85"/>
  <c r="H44" i="85" s="1"/>
  <c r="C44" i="86" s="1"/>
  <c r="E184" i="85"/>
  <c r="H184" i="85" s="1"/>
  <c r="C184" i="86" s="1"/>
  <c r="E192" i="85"/>
  <c r="H192" i="85" s="1"/>
  <c r="C192" i="86" s="1"/>
  <c r="E275" i="85"/>
  <c r="H275" i="85" s="1"/>
  <c r="C275" i="86" s="1"/>
  <c r="E100" i="85"/>
  <c r="H100" i="85" s="1"/>
  <c r="C100" i="86" s="1"/>
  <c r="E87" i="85"/>
  <c r="H87" i="85" s="1"/>
  <c r="C87" i="86" s="1"/>
  <c r="E201" i="85"/>
  <c r="H201" i="85" s="1"/>
  <c r="C201" i="86" s="1"/>
  <c r="E245" i="85"/>
  <c r="H245" i="85" s="1"/>
  <c r="C245" i="86" s="1"/>
  <c r="E38" i="85"/>
  <c r="H38" i="85" s="1"/>
  <c r="C38" i="86" s="1"/>
  <c r="E134" i="85"/>
  <c r="H134" i="85" s="1"/>
  <c r="C134" i="86" s="1"/>
  <c r="E26" i="85"/>
  <c r="H26" i="85" s="1"/>
  <c r="C26" i="86" s="1"/>
  <c r="E265" i="85"/>
  <c r="H265" i="85" s="1"/>
  <c r="C265" i="86" s="1"/>
  <c r="E116" i="85"/>
  <c r="H116" i="85" s="1"/>
  <c r="C116" i="86" s="1"/>
  <c r="E113" i="85"/>
  <c r="H113" i="85" s="1"/>
  <c r="C113" i="86" s="1"/>
  <c r="E40" i="85"/>
  <c r="H40" i="85" s="1"/>
  <c r="C40" i="86" s="1"/>
  <c r="E118" i="85"/>
  <c r="H118" i="85" s="1"/>
  <c r="C118" i="86" s="1"/>
  <c r="E150" i="85"/>
  <c r="H150" i="85" s="1"/>
  <c r="C150" i="86" s="1"/>
  <c r="E268" i="85"/>
  <c r="H268" i="85" s="1"/>
  <c r="C268" i="86" s="1"/>
  <c r="E53" i="85"/>
  <c r="H53" i="85" s="1"/>
  <c r="C53" i="86" s="1"/>
  <c r="E241" i="85"/>
  <c r="H241" i="85" s="1"/>
  <c r="C241" i="86" s="1"/>
  <c r="E71" i="85"/>
  <c r="H71" i="85" s="1"/>
  <c r="C71" i="86" s="1"/>
  <c r="E269" i="85"/>
  <c r="H269" i="85" s="1"/>
  <c r="C269" i="86" s="1"/>
  <c r="E215" i="85"/>
  <c r="H215" i="85" s="1"/>
  <c r="C215" i="86" s="1"/>
  <c r="E140" i="85"/>
  <c r="H140" i="85" s="1"/>
  <c r="C140" i="86" s="1"/>
  <c r="E229" i="85"/>
  <c r="H229" i="85" s="1"/>
  <c r="C229" i="86" s="1"/>
  <c r="E111" i="85"/>
  <c r="H111" i="85" s="1"/>
  <c r="C111" i="86" s="1"/>
  <c r="E261" i="85"/>
  <c r="H261" i="85" s="1"/>
  <c r="C261" i="86" s="1"/>
  <c r="E109" i="85"/>
  <c r="H109" i="85" s="1"/>
  <c r="C109" i="86" s="1"/>
  <c r="E89" i="85"/>
  <c r="H89" i="85" s="1"/>
  <c r="C89" i="86" s="1"/>
  <c r="E238" i="85"/>
  <c r="H238" i="85" s="1"/>
  <c r="C238" i="86" s="1"/>
  <c r="E136" i="85"/>
  <c r="H136" i="85" s="1"/>
  <c r="C136" i="86" s="1"/>
  <c r="E76" i="85"/>
  <c r="H76" i="85" s="1"/>
  <c r="C76" i="86" s="1"/>
  <c r="E49" i="85"/>
  <c r="H49" i="85" s="1"/>
  <c r="C49" i="86" s="1"/>
  <c r="E152" i="85"/>
  <c r="H152" i="85" s="1"/>
  <c r="C152" i="86" s="1"/>
  <c r="E251" i="85"/>
  <c r="H251" i="85" s="1"/>
  <c r="C251" i="86" s="1"/>
  <c r="E61" i="85"/>
  <c r="H61" i="85" s="1"/>
  <c r="C61" i="86" s="1"/>
  <c r="E117" i="85"/>
  <c r="H117" i="85" s="1"/>
  <c r="C117" i="86" s="1"/>
  <c r="E263" i="85"/>
  <c r="H263" i="85" s="1"/>
  <c r="C263" i="86" s="1"/>
  <c r="E209" i="85"/>
  <c r="H209" i="85" s="1"/>
  <c r="C209" i="86" s="1"/>
  <c r="E204" i="85"/>
  <c r="H204" i="85" s="1"/>
  <c r="C204" i="86" s="1"/>
  <c r="E35" i="85"/>
  <c r="H35" i="85" s="1"/>
  <c r="C35" i="86" s="1"/>
  <c r="E52" i="85"/>
  <c r="H52" i="85" s="1"/>
  <c r="C52" i="86" s="1"/>
  <c r="E139" i="85"/>
  <c r="H139" i="85" s="1"/>
  <c r="C139" i="86" s="1"/>
  <c r="E25" i="85"/>
  <c r="H25" i="85" s="1"/>
  <c r="C25" i="86" s="1"/>
  <c r="E54" i="87"/>
  <c r="H54" i="87" s="1"/>
  <c r="C54" i="88" s="1"/>
  <c r="E264" i="85"/>
  <c r="H264" i="85" s="1"/>
  <c r="C264" i="86" s="1"/>
  <c r="E39" i="85"/>
  <c r="H39" i="85" s="1"/>
  <c r="C39" i="86" s="1"/>
  <c r="E98" i="85"/>
  <c r="H98" i="85" s="1"/>
  <c r="C98" i="86" s="1"/>
  <c r="E68" i="85"/>
  <c r="H68" i="85" s="1"/>
  <c r="C68" i="86" s="1"/>
  <c r="E203" i="85"/>
  <c r="H203" i="85" s="1"/>
  <c r="C203" i="86" s="1"/>
  <c r="E221" i="85"/>
  <c r="H221" i="85" s="1"/>
  <c r="C221" i="86" s="1"/>
  <c r="E274" i="85"/>
  <c r="H274" i="85" s="1"/>
  <c r="C274" i="86" s="1"/>
  <c r="E133" i="85"/>
  <c r="H133" i="85" s="1"/>
  <c r="C133" i="86" s="1"/>
  <c r="E244" i="85"/>
  <c r="H244" i="85" s="1"/>
  <c r="C244" i="86" s="1"/>
  <c r="E279" i="85"/>
  <c r="H279" i="85" s="1"/>
  <c r="C279" i="86" s="1"/>
  <c r="E218" i="85"/>
  <c r="H218" i="85" s="1"/>
  <c r="C218" i="86" s="1"/>
  <c r="E283" i="85"/>
  <c r="H283" i="85" s="1"/>
  <c r="C283" i="86" s="1"/>
  <c r="E190" i="85"/>
  <c r="H190" i="85" s="1"/>
  <c r="C190" i="86" s="1"/>
  <c r="E273" i="85"/>
  <c r="H273" i="85" s="1"/>
  <c r="C273" i="86" s="1"/>
  <c r="E224" i="85"/>
  <c r="H224" i="85" s="1"/>
  <c r="C224" i="86" s="1"/>
  <c r="E42" i="85"/>
  <c r="H42" i="85" s="1"/>
  <c r="C42" i="86" s="1"/>
  <c r="E69" i="85"/>
  <c r="H69" i="85" s="1"/>
  <c r="C69" i="86" s="1"/>
  <c r="E32" i="85"/>
  <c r="H32" i="85" s="1"/>
  <c r="C32" i="86" s="1"/>
  <c r="E212" i="85"/>
  <c r="H212" i="85" s="1"/>
  <c r="C212" i="86" s="1"/>
  <c r="E211" i="85"/>
  <c r="H211" i="85" s="1"/>
  <c r="C211" i="86" s="1"/>
  <c r="E31" i="85"/>
  <c r="H31" i="85" s="1"/>
  <c r="C31" i="86" s="1"/>
  <c r="E34" i="85"/>
  <c r="H34" i="85" s="1"/>
  <c r="C34" i="86" s="1"/>
  <c r="E213" i="85"/>
  <c r="H213" i="85" s="1"/>
  <c r="C213" i="86" s="1"/>
  <c r="E185" i="85"/>
  <c r="H185" i="85" s="1"/>
  <c r="C185" i="86" s="1"/>
  <c r="E206" i="85"/>
  <c r="H206" i="85" s="1"/>
  <c r="C206" i="86" s="1"/>
  <c r="E197" i="85"/>
  <c r="H197" i="85" s="1"/>
  <c r="C197" i="86" s="1"/>
  <c r="E210" i="85"/>
  <c r="H210" i="85" s="1"/>
  <c r="C210" i="86" s="1"/>
  <c r="E191" i="85"/>
  <c r="H191" i="85" s="1"/>
  <c r="C191" i="86" s="1"/>
  <c r="E112" i="85"/>
  <c r="H112" i="85" s="1"/>
  <c r="C112" i="86" s="1"/>
  <c r="E225" i="85"/>
  <c r="H225" i="85" s="1"/>
  <c r="C225" i="86" s="1"/>
  <c r="E95" i="85"/>
  <c r="H95" i="85" s="1"/>
  <c r="C95" i="86" s="1"/>
  <c r="E80" i="85"/>
  <c r="H80" i="85" s="1"/>
  <c r="C80" i="86" s="1"/>
  <c r="E63" i="85"/>
  <c r="H63" i="85" s="1"/>
  <c r="C63" i="86" s="1"/>
  <c r="E29" i="85"/>
  <c r="H29" i="85" s="1"/>
  <c r="C29" i="86" s="1"/>
  <c r="E188" i="85"/>
  <c r="H188" i="85" s="1"/>
  <c r="C188" i="86" s="1"/>
  <c r="E141" i="85"/>
  <c r="H141" i="85" s="1"/>
  <c r="C141" i="86" s="1"/>
  <c r="E151" i="85"/>
  <c r="H151" i="85" s="1"/>
  <c r="C151" i="86" s="1"/>
  <c r="E45" i="85"/>
  <c r="H45" i="85" s="1"/>
  <c r="C45" i="86" s="1"/>
  <c r="E27" i="86"/>
  <c r="H27" i="86" s="1"/>
  <c r="C27" i="87" s="1"/>
  <c r="E280" i="85"/>
  <c r="H280" i="85" s="1"/>
  <c r="C280" i="86" s="1"/>
  <c r="E200" i="85"/>
  <c r="H200" i="85" s="1"/>
  <c r="C200" i="86" s="1"/>
  <c r="E237" i="85"/>
  <c r="H237" i="85" s="1"/>
  <c r="C237" i="86" s="1"/>
  <c r="E97" i="86"/>
  <c r="H97" i="86" s="1"/>
  <c r="C97" i="87" s="1"/>
  <c r="E41" i="85"/>
  <c r="H41" i="85" s="1"/>
  <c r="C41" i="86" s="1"/>
  <c r="E50" i="85"/>
  <c r="H50" i="85" s="1"/>
  <c r="C50" i="86" s="1"/>
  <c r="E43" i="85"/>
  <c r="H43" i="85" s="1"/>
  <c r="C43" i="86" s="1"/>
  <c r="E59" i="85"/>
  <c r="H59" i="85" s="1"/>
  <c r="C59" i="86" s="1"/>
  <c r="E130" i="85"/>
  <c r="H130" i="85" s="1"/>
  <c r="C130" i="86" s="1"/>
  <c r="E115" i="85"/>
  <c r="H115" i="85" s="1"/>
  <c r="C115" i="86" s="1"/>
  <c r="E277" i="85"/>
  <c r="H277" i="85" s="1"/>
  <c r="C277" i="86" s="1"/>
  <c r="E77" i="85"/>
  <c r="H77" i="85" s="1"/>
  <c r="C77" i="86" s="1"/>
  <c r="E257" i="85"/>
  <c r="H257" i="85" s="1"/>
  <c r="C257" i="86" s="1"/>
  <c r="E222" i="85"/>
  <c r="H222" i="85" s="1"/>
  <c r="C222" i="86" s="1"/>
  <c r="E90" i="85"/>
  <c r="H90" i="85" s="1"/>
  <c r="C90" i="86" s="1"/>
  <c r="E56" i="85"/>
  <c r="H56" i="85" s="1"/>
  <c r="C56" i="86" s="1"/>
  <c r="E48" i="85"/>
  <c r="H48" i="85" s="1"/>
  <c r="C48" i="86" s="1"/>
  <c r="E79" i="86"/>
  <c r="H79" i="86" s="1"/>
  <c r="C79" i="87" s="1"/>
  <c r="E57" i="85"/>
  <c r="H57" i="85" s="1"/>
  <c r="C57" i="86" s="1"/>
  <c r="E262" i="85"/>
  <c r="H262" i="85" s="1"/>
  <c r="C262" i="86" s="1"/>
  <c r="E276" i="85"/>
  <c r="H276" i="85" s="1"/>
  <c r="C276" i="86" s="1"/>
  <c r="E266" i="85"/>
  <c r="H266" i="85" s="1"/>
  <c r="C266" i="86" s="1"/>
  <c r="E260" i="85"/>
  <c r="H260" i="85" s="1"/>
  <c r="C260" i="86" s="1"/>
  <c r="E132" i="85"/>
  <c r="H132" i="85" s="1"/>
  <c r="C132" i="86" s="1"/>
  <c r="E258" i="85"/>
  <c r="H258" i="85" s="1"/>
  <c r="C258" i="86" s="1"/>
  <c r="E106" i="85"/>
  <c r="H106" i="85" s="1"/>
  <c r="C106" i="86" s="1"/>
  <c r="E85" i="85"/>
  <c r="H85" i="85" s="1"/>
  <c r="C85" i="86" s="1"/>
  <c r="E21" i="85"/>
  <c r="H21" i="85" s="1"/>
  <c r="C21" i="86" s="1"/>
  <c r="E196" i="85"/>
  <c r="H196" i="85" s="1"/>
  <c r="C196" i="86" s="1"/>
  <c r="E161" i="85"/>
  <c r="H161" i="85" s="1"/>
  <c r="C161" i="86" s="1"/>
  <c r="E137" i="85"/>
  <c r="H137" i="85" s="1"/>
  <c r="C137" i="86" s="1"/>
  <c r="E217" i="85"/>
  <c r="H217" i="85" s="1"/>
  <c r="C217" i="86" s="1"/>
  <c r="E107" i="85"/>
  <c r="H107" i="85" s="1"/>
  <c r="C107" i="86" s="1"/>
  <c r="E83" i="85"/>
  <c r="H83" i="85" s="1"/>
  <c r="C83" i="86" s="1"/>
  <c r="E108" i="85"/>
  <c r="H108" i="85" s="1"/>
  <c r="C108" i="86" s="1"/>
  <c r="E282" i="85"/>
  <c r="H282" i="85" s="1"/>
  <c r="C282" i="86" s="1"/>
  <c r="E272" i="85"/>
  <c r="H272" i="85" s="1"/>
  <c r="C272" i="86" s="1"/>
  <c r="E78" i="85"/>
  <c r="H78" i="85" s="1"/>
  <c r="C78" i="86" s="1"/>
  <c r="E101" i="85"/>
  <c r="H101" i="85" s="1"/>
  <c r="C101" i="86" s="1"/>
  <c r="E144" i="85"/>
  <c r="H144" i="85" s="1"/>
  <c r="C144" i="86" s="1"/>
  <c r="E253" i="81"/>
  <c r="C5" i="64"/>
  <c r="E5" i="64" s="1"/>
  <c r="G5" i="64" s="1"/>
  <c r="C7" i="81" l="1"/>
  <c r="E7" i="81" s="1"/>
  <c r="H7" i="81" s="1"/>
  <c r="C7" i="82" s="1"/>
  <c r="C183" i="84"/>
  <c r="E183" i="84" s="1"/>
  <c r="H183" i="84" s="1"/>
  <c r="E15" i="82"/>
  <c r="H15" i="82" s="1"/>
  <c r="C15" i="83" s="1"/>
  <c r="E137" i="86"/>
  <c r="H137" i="86" s="1"/>
  <c r="C137" i="87" s="1"/>
  <c r="E90" i="86"/>
  <c r="H90" i="86" s="1"/>
  <c r="C90" i="87" s="1"/>
  <c r="E95" i="86"/>
  <c r="H95" i="86" s="1"/>
  <c r="C95" i="87" s="1"/>
  <c r="E212" i="86"/>
  <c r="H212" i="86" s="1"/>
  <c r="C212" i="87" s="1"/>
  <c r="E190" i="86"/>
  <c r="H190" i="86" s="1"/>
  <c r="C190" i="87" s="1"/>
  <c r="E54" i="88"/>
  <c r="H54" i="88" s="1"/>
  <c r="C54" i="89" s="1"/>
  <c r="E76" i="86"/>
  <c r="H76" i="86" s="1"/>
  <c r="C76" i="87" s="1"/>
  <c r="E111" i="86"/>
  <c r="H111" i="86" s="1"/>
  <c r="C111" i="87" s="1"/>
  <c r="E116" i="86"/>
  <c r="H116" i="86" s="1"/>
  <c r="C116" i="87" s="1"/>
  <c r="E114" i="86"/>
  <c r="H114" i="86" s="1"/>
  <c r="C114" i="87" s="1"/>
  <c r="E271" i="86"/>
  <c r="H271" i="86" s="1"/>
  <c r="C271" i="87" s="1"/>
  <c r="E231" i="86"/>
  <c r="H231" i="86" s="1"/>
  <c r="C231" i="87" s="1"/>
  <c r="E205" i="86"/>
  <c r="H205" i="86" s="1"/>
  <c r="C205" i="87" s="1"/>
  <c r="E252" i="86"/>
  <c r="H252" i="86" s="1"/>
  <c r="C252" i="87" s="1"/>
  <c r="E30" i="86"/>
  <c r="H30" i="86" s="1"/>
  <c r="C30" i="87" s="1"/>
  <c r="E284" i="86"/>
  <c r="H284" i="86" s="1"/>
  <c r="C284" i="87" s="1"/>
  <c r="E267" i="87"/>
  <c r="H267" i="87" s="1"/>
  <c r="C267" i="88" s="1"/>
  <c r="E130" i="86"/>
  <c r="H130" i="86" s="1"/>
  <c r="C130" i="87" s="1"/>
  <c r="E8" i="82"/>
  <c r="H8" i="82" s="1"/>
  <c r="C8" i="83" s="1"/>
  <c r="E206" i="86"/>
  <c r="H206" i="86" s="1"/>
  <c r="C206" i="87" s="1"/>
  <c r="E283" i="86"/>
  <c r="H283" i="86" s="1"/>
  <c r="C283" i="87" s="1"/>
  <c r="E25" i="86"/>
  <c r="H25" i="86" s="1"/>
  <c r="C25" i="87" s="1"/>
  <c r="E263" i="86"/>
  <c r="H263" i="86" s="1"/>
  <c r="C263" i="87" s="1"/>
  <c r="E229" i="86"/>
  <c r="H229" i="86" s="1"/>
  <c r="C229" i="87" s="1"/>
  <c r="E265" i="86"/>
  <c r="H265" i="86" s="1"/>
  <c r="C265" i="87" s="1"/>
  <c r="E87" i="86"/>
  <c r="H87" i="86" s="1"/>
  <c r="C87" i="87" s="1"/>
  <c r="E20" i="86"/>
  <c r="H20" i="86" s="1"/>
  <c r="C20" i="87" s="1"/>
  <c r="E149" i="86"/>
  <c r="H149" i="86" s="1"/>
  <c r="C149" i="87" s="1"/>
  <c r="E46" i="86"/>
  <c r="H46" i="86" s="1"/>
  <c r="C46" i="87" s="1"/>
  <c r="E142" i="86"/>
  <c r="H142" i="86" s="1"/>
  <c r="C142" i="87" s="1"/>
  <c r="E24" i="86"/>
  <c r="H24" i="86" s="1"/>
  <c r="C24" i="87" s="1"/>
  <c r="E214" i="86"/>
  <c r="H214" i="86" s="1"/>
  <c r="C214" i="87" s="1"/>
  <c r="E131" i="86"/>
  <c r="H131" i="86" s="1"/>
  <c r="C131" i="87" s="1"/>
  <c r="E57" i="86"/>
  <c r="H57" i="86" s="1"/>
  <c r="C57" i="87" s="1"/>
  <c r="E141" i="86"/>
  <c r="H141" i="86" s="1"/>
  <c r="C141" i="87" s="1"/>
  <c r="E185" i="86"/>
  <c r="H185" i="86" s="1"/>
  <c r="C185" i="87" s="1"/>
  <c r="E218" i="86"/>
  <c r="H218" i="86" s="1"/>
  <c r="C218" i="87" s="1"/>
  <c r="E203" i="86"/>
  <c r="H203" i="86" s="1"/>
  <c r="C203" i="87" s="1"/>
  <c r="E117" i="86"/>
  <c r="H117" i="86" s="1"/>
  <c r="C117" i="87" s="1"/>
  <c r="E140" i="86"/>
  <c r="H140" i="86" s="1"/>
  <c r="C140" i="87" s="1"/>
  <c r="E268" i="86"/>
  <c r="H268" i="86" s="1"/>
  <c r="C268" i="87" s="1"/>
  <c r="E100" i="86"/>
  <c r="H100" i="86" s="1"/>
  <c r="C100" i="87" s="1"/>
  <c r="E64" i="86"/>
  <c r="H64" i="86" s="1"/>
  <c r="C64" i="87" s="1"/>
  <c r="E82" i="86"/>
  <c r="H82" i="86" s="1"/>
  <c r="C82" i="87" s="1"/>
  <c r="E138" i="86"/>
  <c r="H138" i="86" s="1"/>
  <c r="C138" i="87" s="1"/>
  <c r="E232" i="86"/>
  <c r="H232" i="86" s="1"/>
  <c r="C232" i="87" s="1"/>
  <c r="E216" i="86"/>
  <c r="H216" i="86" s="1"/>
  <c r="C216" i="87" s="1"/>
  <c r="E75" i="86"/>
  <c r="H75" i="86" s="1"/>
  <c r="C75" i="87" s="1"/>
  <c r="E242" i="86"/>
  <c r="H242" i="86" s="1"/>
  <c r="C242" i="87" s="1"/>
  <c r="E237" i="86"/>
  <c r="H237" i="86" s="1"/>
  <c r="C237" i="87" s="1"/>
  <c r="E17" i="82"/>
  <c r="H17" i="82" s="1"/>
  <c r="C17" i="83" s="1"/>
  <c r="E196" i="86"/>
  <c r="H196" i="86" s="1"/>
  <c r="C196" i="87" s="1"/>
  <c r="E257" i="86"/>
  <c r="H257" i="86" s="1"/>
  <c r="C257" i="87" s="1"/>
  <c r="E188" i="86"/>
  <c r="H188" i="86" s="1"/>
  <c r="C188" i="87" s="1"/>
  <c r="E213" i="86"/>
  <c r="H213" i="86" s="1"/>
  <c r="C213" i="87" s="1"/>
  <c r="E69" i="86"/>
  <c r="H69" i="86" s="1"/>
  <c r="C69" i="87" s="1"/>
  <c r="E68" i="86"/>
  <c r="H68" i="86" s="1"/>
  <c r="C68" i="87" s="1"/>
  <c r="E61" i="86"/>
  <c r="H61" i="86" s="1"/>
  <c r="C61" i="87" s="1"/>
  <c r="E238" i="86"/>
  <c r="H238" i="86" s="1"/>
  <c r="C238" i="87" s="1"/>
  <c r="E150" i="86"/>
  <c r="H150" i="86" s="1"/>
  <c r="C150" i="87" s="1"/>
  <c r="E275" i="86"/>
  <c r="H275" i="86" s="1"/>
  <c r="C275" i="87" s="1"/>
  <c r="E23" i="86"/>
  <c r="H23" i="86" s="1"/>
  <c r="C23" i="87" s="1"/>
  <c r="E233" i="86"/>
  <c r="H233" i="86" s="1"/>
  <c r="C233" i="87" s="1"/>
  <c r="E226" i="86"/>
  <c r="H226" i="86" s="1"/>
  <c r="C226" i="87" s="1"/>
  <c r="E198" i="86"/>
  <c r="H198" i="86" s="1"/>
  <c r="C198" i="87" s="1"/>
  <c r="E36" i="86"/>
  <c r="H36" i="86" s="1"/>
  <c r="C36" i="87" s="1"/>
  <c r="E51" i="86"/>
  <c r="H51" i="86" s="1"/>
  <c r="C51" i="87" s="1"/>
  <c r="E147" i="86"/>
  <c r="H147" i="86" s="1"/>
  <c r="C147" i="87" s="1"/>
  <c r="E13" i="82"/>
  <c r="H13" i="82" s="1"/>
  <c r="C13" i="83" s="1"/>
  <c r="E260" i="86"/>
  <c r="H260" i="86" s="1"/>
  <c r="C260" i="87" s="1"/>
  <c r="E43" i="86"/>
  <c r="H43" i="86" s="1"/>
  <c r="C43" i="87" s="1"/>
  <c r="E29" i="86"/>
  <c r="H29" i="86" s="1"/>
  <c r="C29" i="87" s="1"/>
  <c r="E112" i="86"/>
  <c r="H112" i="86" s="1"/>
  <c r="C112" i="87" s="1"/>
  <c r="E42" i="86"/>
  <c r="H42" i="86" s="1"/>
  <c r="C42" i="87" s="1"/>
  <c r="E98" i="86"/>
  <c r="H98" i="86" s="1"/>
  <c r="C98" i="87" s="1"/>
  <c r="E52" i="86"/>
  <c r="H52" i="86" s="1"/>
  <c r="C52" i="87" s="1"/>
  <c r="E89" i="86"/>
  <c r="H89" i="86" s="1"/>
  <c r="C89" i="87" s="1"/>
  <c r="E118" i="86"/>
  <c r="H118" i="86" s="1"/>
  <c r="C118" i="87" s="1"/>
  <c r="E134" i="86"/>
  <c r="H134" i="86" s="1"/>
  <c r="C134" i="87" s="1"/>
  <c r="E281" i="86"/>
  <c r="H281" i="86" s="1"/>
  <c r="C281" i="87" s="1"/>
  <c r="E208" i="86"/>
  <c r="H208" i="86" s="1"/>
  <c r="C208" i="87" s="1"/>
  <c r="E96" i="86"/>
  <c r="H96" i="86" s="1"/>
  <c r="C96" i="87" s="1"/>
  <c r="E22" i="86"/>
  <c r="H22" i="86" s="1"/>
  <c r="C22" i="87" s="1"/>
  <c r="E86" i="86"/>
  <c r="H86" i="86" s="1"/>
  <c r="C86" i="87" s="1"/>
  <c r="E33" i="86"/>
  <c r="H33" i="86" s="1"/>
  <c r="C33" i="87" s="1"/>
  <c r="E270" i="86"/>
  <c r="H270" i="86" s="1"/>
  <c r="C270" i="87" s="1"/>
  <c r="E108" i="86"/>
  <c r="H108" i="86" s="1"/>
  <c r="C108" i="87" s="1"/>
  <c r="E107" i="86"/>
  <c r="H107" i="86" s="1"/>
  <c r="C107" i="87" s="1"/>
  <c r="E48" i="86"/>
  <c r="H48" i="86" s="1"/>
  <c r="C48" i="87" s="1"/>
  <c r="E280" i="86"/>
  <c r="H280" i="86" s="1"/>
  <c r="C280" i="87" s="1"/>
  <c r="E191" i="86"/>
  <c r="H191" i="86" s="1"/>
  <c r="C191" i="87" s="1"/>
  <c r="E224" i="86"/>
  <c r="H224" i="86" s="1"/>
  <c r="C224" i="87" s="1"/>
  <c r="E244" i="86"/>
  <c r="H244" i="86" s="1"/>
  <c r="C244" i="87" s="1"/>
  <c r="E35" i="86"/>
  <c r="H35" i="86" s="1"/>
  <c r="C35" i="87" s="1"/>
  <c r="E109" i="86"/>
  <c r="H109" i="86" s="1"/>
  <c r="C109" i="87" s="1"/>
  <c r="E269" i="86"/>
  <c r="H269" i="86" s="1"/>
  <c r="C269" i="87" s="1"/>
  <c r="E38" i="86"/>
  <c r="H38" i="86" s="1"/>
  <c r="C38" i="87" s="1"/>
  <c r="E60" i="86"/>
  <c r="H60" i="86" s="1"/>
  <c r="C60" i="87" s="1"/>
  <c r="E249" i="86"/>
  <c r="H249" i="86" s="1"/>
  <c r="C249" i="87" s="1"/>
  <c r="E195" i="86"/>
  <c r="H195" i="86" s="1"/>
  <c r="C195" i="87" s="1"/>
  <c r="E72" i="86"/>
  <c r="H72" i="86" s="1"/>
  <c r="C72" i="87" s="1"/>
  <c r="E230" i="86"/>
  <c r="H230" i="86" s="1"/>
  <c r="C230" i="87" s="1"/>
  <c r="E202" i="86"/>
  <c r="H202" i="86" s="1"/>
  <c r="C202" i="87" s="1"/>
  <c r="E223" i="86"/>
  <c r="H223" i="86" s="1"/>
  <c r="C223" i="87" s="1"/>
  <c r="E235" i="86"/>
  <c r="H235" i="86" s="1"/>
  <c r="C235" i="87" s="1"/>
  <c r="E144" i="86"/>
  <c r="H144" i="86" s="1"/>
  <c r="C144" i="87" s="1"/>
  <c r="E85" i="86"/>
  <c r="H85" i="86" s="1"/>
  <c r="C85" i="87" s="1"/>
  <c r="E277" i="86"/>
  <c r="H277" i="86" s="1"/>
  <c r="C277" i="87" s="1"/>
  <c r="E27" i="87"/>
  <c r="H27" i="87" s="1"/>
  <c r="C27" i="88" s="1"/>
  <c r="E210" i="86"/>
  <c r="H210" i="86" s="1"/>
  <c r="C210" i="87" s="1"/>
  <c r="E31" i="86"/>
  <c r="H31" i="86" s="1"/>
  <c r="C31" i="87" s="1"/>
  <c r="E133" i="86"/>
  <c r="H133" i="86" s="1"/>
  <c r="C133" i="87" s="1"/>
  <c r="E204" i="86"/>
  <c r="H204" i="86" s="1"/>
  <c r="C204" i="87" s="1"/>
  <c r="E152" i="86"/>
  <c r="H152" i="86" s="1"/>
  <c r="C152" i="87" s="1"/>
  <c r="E71" i="86"/>
  <c r="H71" i="86" s="1"/>
  <c r="C71" i="87" s="1"/>
  <c r="E245" i="86"/>
  <c r="H245" i="86" s="1"/>
  <c r="C245" i="87" s="1"/>
  <c r="E184" i="86"/>
  <c r="H184" i="86" s="1"/>
  <c r="C184" i="87" s="1"/>
  <c r="E94" i="86"/>
  <c r="H94" i="86" s="1"/>
  <c r="C94" i="87" s="1"/>
  <c r="E186" i="86"/>
  <c r="H186" i="86" s="1"/>
  <c r="C186" i="87" s="1"/>
  <c r="E110" i="86"/>
  <c r="H110" i="86" s="1"/>
  <c r="C110" i="87" s="1"/>
  <c r="E178" i="86"/>
  <c r="H178" i="86" s="1"/>
  <c r="C178" i="87" s="1"/>
  <c r="E207" i="86"/>
  <c r="H207" i="86" s="1"/>
  <c r="C207" i="87" s="1"/>
  <c r="E28" i="86"/>
  <c r="H28" i="86" s="1"/>
  <c r="C28" i="87" s="1"/>
  <c r="E243" i="86"/>
  <c r="H243" i="86" s="1"/>
  <c r="C243" i="87" s="1"/>
  <c r="E258" i="86"/>
  <c r="H258" i="86" s="1"/>
  <c r="C258" i="87" s="1"/>
  <c r="E18" i="82"/>
  <c r="H18" i="82" s="1"/>
  <c r="C18" i="83" s="1"/>
  <c r="E272" i="86"/>
  <c r="H272" i="86" s="1"/>
  <c r="C272" i="87" s="1"/>
  <c r="E276" i="86"/>
  <c r="H276" i="86" s="1"/>
  <c r="C276" i="87" s="1"/>
  <c r="E41" i="86"/>
  <c r="H41" i="86" s="1"/>
  <c r="C41" i="87" s="1"/>
  <c r="E45" i="86"/>
  <c r="H45" i="86" s="1"/>
  <c r="C45" i="87" s="1"/>
  <c r="E80" i="86"/>
  <c r="H80" i="86" s="1"/>
  <c r="C80" i="87" s="1"/>
  <c r="E211" i="86"/>
  <c r="H211" i="86" s="1"/>
  <c r="C211" i="87" s="1"/>
  <c r="E274" i="86"/>
  <c r="H274" i="86" s="1"/>
  <c r="C274" i="87" s="1"/>
  <c r="E264" i="86"/>
  <c r="H264" i="86" s="1"/>
  <c r="C264" i="87" s="1"/>
  <c r="E49" i="86"/>
  <c r="H49" i="86" s="1"/>
  <c r="C49" i="87" s="1"/>
  <c r="E241" i="86"/>
  <c r="H241" i="86" s="1"/>
  <c r="C241" i="87" s="1"/>
  <c r="E113" i="86"/>
  <c r="H113" i="86" s="1"/>
  <c r="C113" i="87" s="1"/>
  <c r="E44" i="86"/>
  <c r="H44" i="86" s="1"/>
  <c r="C44" i="87" s="1"/>
  <c r="E99" i="86"/>
  <c r="H99" i="86" s="1"/>
  <c r="C99" i="87" s="1"/>
  <c r="E91" i="86"/>
  <c r="H91" i="86" s="1"/>
  <c r="C91" i="87" s="1"/>
  <c r="E143" i="86"/>
  <c r="H143" i="86" s="1"/>
  <c r="C143" i="87" s="1"/>
  <c r="E228" i="86"/>
  <c r="H228" i="86" s="1"/>
  <c r="C228" i="87" s="1"/>
  <c r="E70" i="86"/>
  <c r="H70" i="86" s="1"/>
  <c r="C70" i="87" s="1"/>
  <c r="E84" i="86"/>
  <c r="H84" i="86" s="1"/>
  <c r="C84" i="87" s="1"/>
  <c r="E81" i="86"/>
  <c r="H81" i="86" s="1"/>
  <c r="C81" i="87" s="1"/>
  <c r="E161" i="86"/>
  <c r="H161" i="86" s="1"/>
  <c r="C161" i="87" s="1"/>
  <c r="E256" i="84"/>
  <c r="H256" i="84" s="1"/>
  <c r="C256" i="85" s="1"/>
  <c r="E78" i="86"/>
  <c r="H78" i="86" s="1"/>
  <c r="C78" i="87" s="1"/>
  <c r="E266" i="86"/>
  <c r="H266" i="86" s="1"/>
  <c r="C266" i="87" s="1"/>
  <c r="E50" i="86"/>
  <c r="H50" i="86" s="1"/>
  <c r="C50" i="87" s="1"/>
  <c r="E200" i="86"/>
  <c r="H200" i="86" s="1"/>
  <c r="C200" i="87" s="1"/>
  <c r="E151" i="86"/>
  <c r="H151" i="86" s="1"/>
  <c r="C151" i="87" s="1"/>
  <c r="E63" i="86"/>
  <c r="H63" i="86" s="1"/>
  <c r="C63" i="87" s="1"/>
  <c r="E225" i="86"/>
  <c r="H225" i="86" s="1"/>
  <c r="C225" i="87" s="1"/>
  <c r="E197" i="86"/>
  <c r="H197" i="86" s="1"/>
  <c r="C197" i="87" s="1"/>
  <c r="E34" i="86"/>
  <c r="H34" i="86" s="1"/>
  <c r="C34" i="87" s="1"/>
  <c r="E32" i="86"/>
  <c r="H32" i="86" s="1"/>
  <c r="C32" i="87" s="1"/>
  <c r="E273" i="86"/>
  <c r="H273" i="86" s="1"/>
  <c r="C273" i="87" s="1"/>
  <c r="E279" i="86"/>
  <c r="H279" i="86" s="1"/>
  <c r="C279" i="87" s="1"/>
  <c r="E221" i="86"/>
  <c r="H221" i="86" s="1"/>
  <c r="C221" i="87" s="1"/>
  <c r="E39" i="86"/>
  <c r="H39" i="86" s="1"/>
  <c r="C39" i="87" s="1"/>
  <c r="E139" i="86"/>
  <c r="H139" i="86" s="1"/>
  <c r="C139" i="87" s="1"/>
  <c r="E209" i="86"/>
  <c r="H209" i="86" s="1"/>
  <c r="C209" i="87" s="1"/>
  <c r="E251" i="86"/>
  <c r="H251" i="86" s="1"/>
  <c r="C251" i="87" s="1"/>
  <c r="E136" i="86"/>
  <c r="H136" i="86" s="1"/>
  <c r="C136" i="87" s="1"/>
  <c r="E261" i="86"/>
  <c r="H261" i="86" s="1"/>
  <c r="C261" i="87" s="1"/>
  <c r="E215" i="86"/>
  <c r="H215" i="86" s="1"/>
  <c r="C215" i="87" s="1"/>
  <c r="E53" i="86"/>
  <c r="H53" i="86" s="1"/>
  <c r="C53" i="87" s="1"/>
  <c r="E40" i="86"/>
  <c r="H40" i="86" s="1"/>
  <c r="C40" i="87" s="1"/>
  <c r="E26" i="86"/>
  <c r="H26" i="86" s="1"/>
  <c r="C26" i="87" s="1"/>
  <c r="E201" i="86"/>
  <c r="H201" i="86" s="1"/>
  <c r="C201" i="87" s="1"/>
  <c r="E192" i="86"/>
  <c r="H192" i="86" s="1"/>
  <c r="C192" i="87" s="1"/>
  <c r="E47" i="86"/>
  <c r="H47" i="86" s="1"/>
  <c r="C47" i="87" s="1"/>
  <c r="E55" i="86"/>
  <c r="H55" i="86" s="1"/>
  <c r="C55" i="87" s="1"/>
  <c r="E146" i="86"/>
  <c r="H146" i="86" s="1"/>
  <c r="C146" i="87" s="1"/>
  <c r="E234" i="86"/>
  <c r="H234" i="86" s="1"/>
  <c r="C234" i="87" s="1"/>
  <c r="E126" i="86"/>
  <c r="H126" i="86" s="1"/>
  <c r="C126" i="87" s="1"/>
  <c r="E62" i="86"/>
  <c r="H62" i="86" s="1"/>
  <c r="C62" i="87" s="1"/>
  <c r="E278" i="86"/>
  <c r="H278" i="86" s="1"/>
  <c r="C278" i="87" s="1"/>
  <c r="E187" i="86"/>
  <c r="H187" i="86" s="1"/>
  <c r="C187" i="87" s="1"/>
  <c r="E220" i="86"/>
  <c r="H220" i="86" s="1"/>
  <c r="C220" i="87" s="1"/>
  <c r="E19" i="86"/>
  <c r="H19" i="86" s="1"/>
  <c r="C19" i="87" s="1"/>
  <c r="E177" i="86"/>
  <c r="H177" i="86" s="1"/>
  <c r="C177" i="87" s="1"/>
  <c r="E74" i="86"/>
  <c r="H74" i="86" s="1"/>
  <c r="C74" i="87" s="1"/>
  <c r="E199" i="86"/>
  <c r="H199" i="86" s="1"/>
  <c r="C199" i="87" s="1"/>
  <c r="E135" i="86"/>
  <c r="H135" i="86" s="1"/>
  <c r="C135" i="87" s="1"/>
  <c r="E73" i="86"/>
  <c r="H73" i="86" s="1"/>
  <c r="C73" i="87" s="1"/>
  <c r="E259" i="86"/>
  <c r="H259" i="86" s="1"/>
  <c r="C259" i="87" s="1"/>
  <c r="E58" i="86"/>
  <c r="H58" i="86" s="1"/>
  <c r="C58" i="87" s="1"/>
  <c r="E246" i="86"/>
  <c r="H246" i="86" s="1"/>
  <c r="C246" i="87" s="1"/>
  <c r="E79" i="87"/>
  <c r="H79" i="87" s="1"/>
  <c r="C79" i="88" s="1"/>
  <c r="E222" i="86"/>
  <c r="H222" i="86" s="1"/>
  <c r="C222" i="87" s="1"/>
  <c r="E115" i="86"/>
  <c r="H115" i="86" s="1"/>
  <c r="C115" i="87" s="1"/>
  <c r="E6" i="83"/>
  <c r="H6" i="83" s="1"/>
  <c r="C6" i="84" s="1"/>
  <c r="E16" i="82"/>
  <c r="H16" i="82" s="1"/>
  <c r="C16" i="83" s="1"/>
  <c r="E14" i="82"/>
  <c r="H14" i="82" s="1"/>
  <c r="C14" i="83" s="1"/>
  <c r="E101" i="86"/>
  <c r="H101" i="86" s="1"/>
  <c r="C101" i="87" s="1"/>
  <c r="E282" i="86"/>
  <c r="H282" i="86" s="1"/>
  <c r="C282" i="87" s="1"/>
  <c r="E217" i="86"/>
  <c r="H217" i="86" s="1"/>
  <c r="C217" i="87" s="1"/>
  <c r="E21" i="86"/>
  <c r="H21" i="86" s="1"/>
  <c r="C21" i="87" s="1"/>
  <c r="E132" i="86"/>
  <c r="H132" i="86" s="1"/>
  <c r="C132" i="87" s="1"/>
  <c r="E262" i="86"/>
  <c r="H262" i="86" s="1"/>
  <c r="C262" i="87" s="1"/>
  <c r="E56" i="86"/>
  <c r="H56" i="86" s="1"/>
  <c r="C56" i="87" s="1"/>
  <c r="E77" i="86"/>
  <c r="H77" i="86" s="1"/>
  <c r="C77" i="87" s="1"/>
  <c r="E59" i="86"/>
  <c r="H59" i="86" s="1"/>
  <c r="C59" i="87" s="1"/>
  <c r="E97" i="87"/>
  <c r="H97" i="87" s="1"/>
  <c r="C97" i="88" s="1"/>
  <c r="E106" i="86"/>
  <c r="H106" i="86" s="1"/>
  <c r="C106" i="87" s="1"/>
  <c r="E83" i="86"/>
  <c r="H83" i="86" s="1"/>
  <c r="C83" i="87" s="1"/>
  <c r="H253" i="81"/>
  <c r="C253" i="82" s="1"/>
  <c r="C31" i="64"/>
  <c r="E31" i="64" s="1"/>
  <c r="G31" i="64" s="1"/>
  <c r="C61" i="64"/>
  <c r="E61" i="64" s="1"/>
  <c r="G61" i="64" s="1"/>
  <c r="C110" i="64"/>
  <c r="E110" i="64" s="1"/>
  <c r="G110" i="64" s="1"/>
  <c r="C194" i="64"/>
  <c r="E194" i="64" s="1"/>
  <c r="G194" i="64" s="1"/>
  <c r="C183" i="85" l="1"/>
  <c r="E183" i="85" s="1"/>
  <c r="H183" i="85" s="1"/>
  <c r="E217" i="87"/>
  <c r="H217" i="87" s="1"/>
  <c r="C217" i="88" s="1"/>
  <c r="E177" i="87"/>
  <c r="H177" i="87" s="1"/>
  <c r="C177" i="88" s="1"/>
  <c r="E53" i="87"/>
  <c r="H53" i="87" s="1"/>
  <c r="C53" i="88" s="1"/>
  <c r="E151" i="87"/>
  <c r="H151" i="87" s="1"/>
  <c r="C151" i="88" s="1"/>
  <c r="E241" i="87"/>
  <c r="H241" i="87" s="1"/>
  <c r="C241" i="88" s="1"/>
  <c r="E110" i="87"/>
  <c r="H110" i="87" s="1"/>
  <c r="C110" i="88" s="1"/>
  <c r="E223" i="87"/>
  <c r="H223" i="87" s="1"/>
  <c r="C223" i="88" s="1"/>
  <c r="E107" i="87"/>
  <c r="H107" i="87" s="1"/>
  <c r="C107" i="88" s="1"/>
  <c r="E52" i="87"/>
  <c r="H52" i="87" s="1"/>
  <c r="C52" i="88" s="1"/>
  <c r="E260" i="87"/>
  <c r="H260" i="87" s="1"/>
  <c r="C260" i="88" s="1"/>
  <c r="E68" i="87"/>
  <c r="H68" i="87" s="1"/>
  <c r="C68" i="88" s="1"/>
  <c r="E82" i="87"/>
  <c r="H82" i="87" s="1"/>
  <c r="C82" i="88" s="1"/>
  <c r="E203" i="87"/>
  <c r="H203" i="87" s="1"/>
  <c r="C203" i="88" s="1"/>
  <c r="E265" i="87"/>
  <c r="H265" i="87" s="1"/>
  <c r="C265" i="88" s="1"/>
  <c r="E231" i="87"/>
  <c r="H231" i="87" s="1"/>
  <c r="C231" i="88" s="1"/>
  <c r="E54" i="89"/>
  <c r="H54" i="89" s="1"/>
  <c r="E126" i="87"/>
  <c r="H126" i="87" s="1"/>
  <c r="C126" i="88" s="1"/>
  <c r="E139" i="87"/>
  <c r="H139" i="87" s="1"/>
  <c r="C139" i="88" s="1"/>
  <c r="E161" i="87"/>
  <c r="H161" i="87" s="1"/>
  <c r="C161" i="88" s="1"/>
  <c r="E45" i="87"/>
  <c r="H45" i="87" s="1"/>
  <c r="C45" i="88" s="1"/>
  <c r="E152" i="87"/>
  <c r="H152" i="87" s="1"/>
  <c r="C152" i="88" s="1"/>
  <c r="E60" i="87"/>
  <c r="H60" i="87" s="1"/>
  <c r="C60" i="88" s="1"/>
  <c r="E96" i="87"/>
  <c r="H96" i="87" s="1"/>
  <c r="C96" i="88" s="1"/>
  <c r="E13" i="83"/>
  <c r="H13" i="83" s="1"/>
  <c r="C13" i="84" s="1"/>
  <c r="E69" i="87"/>
  <c r="H69" i="87" s="1"/>
  <c r="C69" i="88" s="1"/>
  <c r="E237" i="87"/>
  <c r="H237" i="87" s="1"/>
  <c r="C237" i="88" s="1"/>
  <c r="E218" i="87"/>
  <c r="H218" i="87" s="1"/>
  <c r="C218" i="88" s="1"/>
  <c r="E229" i="87"/>
  <c r="H229" i="87" s="1"/>
  <c r="C229" i="88" s="1"/>
  <c r="E130" i="87"/>
  <c r="H130" i="87" s="1"/>
  <c r="C130" i="88" s="1"/>
  <c r="E190" i="87"/>
  <c r="H190" i="87" s="1"/>
  <c r="C190" i="88" s="1"/>
  <c r="E56" i="87"/>
  <c r="H56" i="87" s="1"/>
  <c r="C56" i="88" s="1"/>
  <c r="E73" i="87"/>
  <c r="H73" i="87" s="1"/>
  <c r="C73" i="88" s="1"/>
  <c r="E192" i="87"/>
  <c r="H192" i="87" s="1"/>
  <c r="C192" i="88" s="1"/>
  <c r="E34" i="87"/>
  <c r="H34" i="87" s="1"/>
  <c r="C34" i="88" s="1"/>
  <c r="E91" i="87"/>
  <c r="H91" i="87" s="1"/>
  <c r="C91" i="88" s="1"/>
  <c r="E243" i="87"/>
  <c r="H243" i="87" s="1"/>
  <c r="C243" i="88" s="1"/>
  <c r="E277" i="87"/>
  <c r="H277" i="87" s="1"/>
  <c r="C277" i="88" s="1"/>
  <c r="E224" i="87"/>
  <c r="H224" i="87" s="1"/>
  <c r="C224" i="88" s="1"/>
  <c r="E208" i="87"/>
  <c r="H208" i="87" s="1"/>
  <c r="C208" i="88" s="1"/>
  <c r="E147" i="87"/>
  <c r="H147" i="87" s="1"/>
  <c r="C147" i="88" s="1"/>
  <c r="E23" i="87"/>
  <c r="H23" i="87" s="1"/>
  <c r="C23" i="88" s="1"/>
  <c r="E242" i="87"/>
  <c r="H242" i="87" s="1"/>
  <c r="C242" i="88" s="1"/>
  <c r="E185" i="87"/>
  <c r="H185" i="87" s="1"/>
  <c r="C185" i="88" s="1"/>
  <c r="E142" i="87"/>
  <c r="H142" i="87" s="1"/>
  <c r="C142" i="88" s="1"/>
  <c r="E267" i="88"/>
  <c r="H267" i="88" s="1"/>
  <c r="C267" i="89" s="1"/>
  <c r="E212" i="87"/>
  <c r="H212" i="87" s="1"/>
  <c r="C212" i="88" s="1"/>
  <c r="E101" i="87"/>
  <c r="H101" i="87" s="1"/>
  <c r="C101" i="88" s="1"/>
  <c r="E220" i="87"/>
  <c r="H220" i="87" s="1"/>
  <c r="C220" i="88" s="1"/>
  <c r="E261" i="87"/>
  <c r="H261" i="87" s="1"/>
  <c r="C261" i="88" s="1"/>
  <c r="E50" i="87"/>
  <c r="H50" i="87" s="1"/>
  <c r="C50" i="88" s="1"/>
  <c r="E264" i="87"/>
  <c r="H264" i="87" s="1"/>
  <c r="C264" i="88" s="1"/>
  <c r="E94" i="87"/>
  <c r="H94" i="87" s="1"/>
  <c r="C94" i="88" s="1"/>
  <c r="E230" i="87"/>
  <c r="H230" i="87" s="1"/>
  <c r="C230" i="88" s="1"/>
  <c r="E270" i="87"/>
  <c r="H270" i="87" s="1"/>
  <c r="C270" i="88" s="1"/>
  <c r="E281" i="87"/>
  <c r="H281" i="87" s="1"/>
  <c r="C281" i="88" s="1"/>
  <c r="E42" i="87"/>
  <c r="H42" i="87" s="1"/>
  <c r="C42" i="88" s="1"/>
  <c r="E275" i="87"/>
  <c r="H275" i="87" s="1"/>
  <c r="C275" i="88" s="1"/>
  <c r="E75" i="87"/>
  <c r="H75" i="87" s="1"/>
  <c r="C75" i="88" s="1"/>
  <c r="E100" i="87"/>
  <c r="H100" i="87" s="1"/>
  <c r="C100" i="88" s="1"/>
  <c r="E46" i="87"/>
  <c r="H46" i="87" s="1"/>
  <c r="C46" i="88" s="1"/>
  <c r="E284" i="87"/>
  <c r="H284" i="87" s="1"/>
  <c r="C284" i="88" s="1"/>
  <c r="E114" i="87"/>
  <c r="H114" i="87" s="1"/>
  <c r="C114" i="88" s="1"/>
  <c r="E79" i="88"/>
  <c r="H79" i="88" s="1"/>
  <c r="C79" i="89" s="1"/>
  <c r="E234" i="87"/>
  <c r="H234" i="87" s="1"/>
  <c r="C234" i="88" s="1"/>
  <c r="E221" i="87"/>
  <c r="H221" i="87" s="1"/>
  <c r="C221" i="88" s="1"/>
  <c r="E84" i="87"/>
  <c r="H84" i="87" s="1"/>
  <c r="C84" i="88" s="1"/>
  <c r="E276" i="87"/>
  <c r="H276" i="87" s="1"/>
  <c r="C276" i="88" s="1"/>
  <c r="E133" i="87"/>
  <c r="H133" i="87" s="1"/>
  <c r="C133" i="88" s="1"/>
  <c r="E269" i="87"/>
  <c r="H269" i="87" s="1"/>
  <c r="C269" i="88" s="1"/>
  <c r="E112" i="87"/>
  <c r="H112" i="87" s="1"/>
  <c r="C112" i="88" s="1"/>
  <c r="E150" i="87"/>
  <c r="H150" i="87" s="1"/>
  <c r="C150" i="88" s="1"/>
  <c r="E188" i="87"/>
  <c r="H188" i="87" s="1"/>
  <c r="C188" i="88" s="1"/>
  <c r="E268" i="87"/>
  <c r="H268" i="87" s="1"/>
  <c r="C268" i="88" s="1"/>
  <c r="E149" i="87"/>
  <c r="H149" i="87" s="1"/>
  <c r="C149" i="88" s="1"/>
  <c r="E25" i="87"/>
  <c r="H25" i="87" s="1"/>
  <c r="C25" i="88" s="1"/>
  <c r="E116" i="87"/>
  <c r="H116" i="87" s="1"/>
  <c r="C116" i="88" s="1"/>
  <c r="E132" i="87"/>
  <c r="H132" i="87" s="1"/>
  <c r="C132" i="88" s="1"/>
  <c r="E199" i="87"/>
  <c r="H199" i="87" s="1"/>
  <c r="C199" i="88" s="1"/>
  <c r="E26" i="87"/>
  <c r="H26" i="87" s="1"/>
  <c r="C26" i="88" s="1"/>
  <c r="E225" i="87"/>
  <c r="H225" i="87" s="1"/>
  <c r="C225" i="88" s="1"/>
  <c r="E44" i="87"/>
  <c r="H44" i="87" s="1"/>
  <c r="C44" i="88" s="1"/>
  <c r="E207" i="87"/>
  <c r="H207" i="87" s="1"/>
  <c r="C207" i="88" s="1"/>
  <c r="E144" i="87"/>
  <c r="H144" i="87" s="1"/>
  <c r="C144" i="88" s="1"/>
  <c r="E280" i="87"/>
  <c r="H280" i="87" s="1"/>
  <c r="C280" i="88" s="1"/>
  <c r="E29" i="87"/>
  <c r="H29" i="87" s="1"/>
  <c r="C29" i="88" s="1"/>
  <c r="E36" i="87"/>
  <c r="H36" i="87" s="1"/>
  <c r="C36" i="88" s="1"/>
  <c r="E257" i="87"/>
  <c r="H257" i="87" s="1"/>
  <c r="C257" i="88" s="1"/>
  <c r="E140" i="87"/>
  <c r="H140" i="87" s="1"/>
  <c r="C140" i="88" s="1"/>
  <c r="E57" i="87"/>
  <c r="H57" i="87" s="1"/>
  <c r="C57" i="88" s="1"/>
  <c r="E283" i="87"/>
  <c r="H283" i="87" s="1"/>
  <c r="C283" i="88" s="1"/>
  <c r="E111" i="87"/>
  <c r="H111" i="87" s="1"/>
  <c r="C111" i="88" s="1"/>
  <c r="E90" i="87"/>
  <c r="H90" i="87" s="1"/>
  <c r="C90" i="88" s="1"/>
  <c r="E106" i="87"/>
  <c r="H106" i="87" s="1"/>
  <c r="C106" i="88" s="1"/>
  <c r="E16" i="83"/>
  <c r="H16" i="83" s="1"/>
  <c r="C16" i="84" s="1"/>
  <c r="E278" i="87"/>
  <c r="H278" i="87" s="1"/>
  <c r="C278" i="88" s="1"/>
  <c r="E251" i="87"/>
  <c r="H251" i="87" s="1"/>
  <c r="C251" i="88" s="1"/>
  <c r="E78" i="87"/>
  <c r="H78" i="87" s="1"/>
  <c r="C78" i="88" s="1"/>
  <c r="E211" i="87"/>
  <c r="H211" i="87" s="1"/>
  <c r="C211" i="88" s="1"/>
  <c r="E245" i="87"/>
  <c r="H245" i="87" s="1"/>
  <c r="C245" i="88" s="1"/>
  <c r="E195" i="87"/>
  <c r="H195" i="87" s="1"/>
  <c r="C195" i="88" s="1"/>
  <c r="E86" i="87"/>
  <c r="H86" i="87" s="1"/>
  <c r="C86" i="88" s="1"/>
  <c r="E118" i="87"/>
  <c r="H118" i="87" s="1"/>
  <c r="C118" i="88" s="1"/>
  <c r="E198" i="87"/>
  <c r="H198" i="87" s="1"/>
  <c r="C198" i="88" s="1"/>
  <c r="E196" i="87"/>
  <c r="H196" i="87" s="1"/>
  <c r="C196" i="88" s="1"/>
  <c r="E232" i="87"/>
  <c r="H232" i="87" s="1"/>
  <c r="C232" i="88" s="1"/>
  <c r="E131" i="87"/>
  <c r="H131" i="87" s="1"/>
  <c r="C131" i="88" s="1"/>
  <c r="E206" i="87"/>
  <c r="H206" i="87" s="1"/>
  <c r="C206" i="88" s="1"/>
  <c r="E252" i="87"/>
  <c r="H252" i="87" s="1"/>
  <c r="C252" i="88" s="1"/>
  <c r="E137" i="87"/>
  <c r="H137" i="87" s="1"/>
  <c r="C137" i="88" s="1"/>
  <c r="E115" i="87"/>
  <c r="H115" i="87" s="1"/>
  <c r="C115" i="88" s="1"/>
  <c r="E59" i="87"/>
  <c r="H59" i="87" s="1"/>
  <c r="C59" i="88" s="1"/>
  <c r="E58" i="87"/>
  <c r="H58" i="87" s="1"/>
  <c r="C58" i="88" s="1"/>
  <c r="E55" i="87"/>
  <c r="H55" i="87" s="1"/>
  <c r="C55" i="88" s="1"/>
  <c r="E273" i="87"/>
  <c r="H273" i="87" s="1"/>
  <c r="C273" i="88" s="1"/>
  <c r="E228" i="87"/>
  <c r="H228" i="87" s="1"/>
  <c r="C228" i="88" s="1"/>
  <c r="E18" i="83"/>
  <c r="H18" i="83" s="1"/>
  <c r="C18" i="84" s="1"/>
  <c r="E210" i="87"/>
  <c r="H210" i="87" s="1"/>
  <c r="C210" i="88" s="1"/>
  <c r="E35" i="87"/>
  <c r="H35" i="87" s="1"/>
  <c r="C35" i="88" s="1"/>
  <c r="E89" i="87"/>
  <c r="H89" i="87" s="1"/>
  <c r="C89" i="88" s="1"/>
  <c r="E226" i="87"/>
  <c r="H226" i="87" s="1"/>
  <c r="C226" i="88" s="1"/>
  <c r="E61" i="87"/>
  <c r="H61" i="87" s="1"/>
  <c r="C61" i="88" s="1"/>
  <c r="E138" i="87"/>
  <c r="H138" i="87" s="1"/>
  <c r="C138" i="88" s="1"/>
  <c r="E214" i="87"/>
  <c r="H214" i="87" s="1"/>
  <c r="C214" i="88" s="1"/>
  <c r="E87" i="87"/>
  <c r="H87" i="87" s="1"/>
  <c r="C87" i="88" s="1"/>
  <c r="E205" i="87"/>
  <c r="H205" i="87" s="1"/>
  <c r="C205" i="88" s="1"/>
  <c r="E15" i="83"/>
  <c r="H15" i="83" s="1"/>
  <c r="C15" i="84" s="1"/>
  <c r="E282" i="87"/>
  <c r="H282" i="87" s="1"/>
  <c r="C282" i="88" s="1"/>
  <c r="E6" i="84"/>
  <c r="H6" i="84" s="1"/>
  <c r="C6" i="85" s="1"/>
  <c r="E246" i="87"/>
  <c r="H246" i="87" s="1"/>
  <c r="C246" i="88" s="1"/>
  <c r="E135" i="87"/>
  <c r="H135" i="87" s="1"/>
  <c r="C135" i="88" s="1"/>
  <c r="E201" i="87"/>
  <c r="H201" i="87" s="1"/>
  <c r="C201" i="88" s="1"/>
  <c r="E215" i="87"/>
  <c r="H215" i="87" s="1"/>
  <c r="C215" i="88" s="1"/>
  <c r="E209" i="87"/>
  <c r="H209" i="87" s="1"/>
  <c r="C209" i="88" s="1"/>
  <c r="E279" i="87"/>
  <c r="H279" i="87" s="1"/>
  <c r="C279" i="88" s="1"/>
  <c r="E197" i="87"/>
  <c r="H197" i="87" s="1"/>
  <c r="C197" i="88" s="1"/>
  <c r="E200" i="87"/>
  <c r="H200" i="87" s="1"/>
  <c r="C200" i="88" s="1"/>
  <c r="E256" i="85"/>
  <c r="H256" i="85" s="1"/>
  <c r="C256" i="86" s="1"/>
  <c r="E70" i="87"/>
  <c r="H70" i="87" s="1"/>
  <c r="C70" i="88" s="1"/>
  <c r="E99" i="87"/>
  <c r="H99" i="87" s="1"/>
  <c r="C99" i="88" s="1"/>
  <c r="E49" i="87"/>
  <c r="H49" i="87" s="1"/>
  <c r="C49" i="88" s="1"/>
  <c r="E80" i="87"/>
  <c r="H80" i="87" s="1"/>
  <c r="C80" i="88" s="1"/>
  <c r="E272" i="87"/>
  <c r="H272" i="87" s="1"/>
  <c r="C272" i="88" s="1"/>
  <c r="E28" i="87"/>
  <c r="H28" i="87" s="1"/>
  <c r="C28" i="88" s="1"/>
  <c r="E186" i="87"/>
  <c r="H186" i="87" s="1"/>
  <c r="C186" i="88" s="1"/>
  <c r="E71" i="87"/>
  <c r="H71" i="87" s="1"/>
  <c r="C71" i="88" s="1"/>
  <c r="E31" i="87"/>
  <c r="H31" i="87" s="1"/>
  <c r="C31" i="88" s="1"/>
  <c r="E85" i="87"/>
  <c r="H85" i="87" s="1"/>
  <c r="C85" i="88" s="1"/>
  <c r="E202" i="87"/>
  <c r="H202" i="87" s="1"/>
  <c r="C202" i="88" s="1"/>
  <c r="E249" i="87"/>
  <c r="H249" i="87" s="1"/>
  <c r="C249" i="88" s="1"/>
  <c r="E109" i="87"/>
  <c r="H109" i="87" s="1"/>
  <c r="C109" i="88" s="1"/>
  <c r="E191" i="87"/>
  <c r="H191" i="87" s="1"/>
  <c r="C191" i="88" s="1"/>
  <c r="E108" i="87"/>
  <c r="H108" i="87" s="1"/>
  <c r="C108" i="88" s="1"/>
  <c r="E22" i="87"/>
  <c r="H22" i="87" s="1"/>
  <c r="C22" i="88" s="1"/>
  <c r="E134" i="87"/>
  <c r="H134" i="87" s="1"/>
  <c r="C134" i="88" s="1"/>
  <c r="E98" i="87"/>
  <c r="H98" i="87" s="1"/>
  <c r="C98" i="88" s="1"/>
  <c r="E43" i="87"/>
  <c r="H43" i="87" s="1"/>
  <c r="C43" i="88" s="1"/>
  <c r="E51" i="87"/>
  <c r="H51" i="87" s="1"/>
  <c r="C51" i="88" s="1"/>
  <c r="E233" i="87"/>
  <c r="H233" i="87" s="1"/>
  <c r="C233" i="88" s="1"/>
  <c r="E238" i="87"/>
  <c r="H238" i="87" s="1"/>
  <c r="C238" i="88" s="1"/>
  <c r="E213" i="87"/>
  <c r="H213" i="87" s="1"/>
  <c r="C213" i="88" s="1"/>
  <c r="E17" i="83"/>
  <c r="H17" i="83" s="1"/>
  <c r="C17" i="84" s="1"/>
  <c r="E216" i="87"/>
  <c r="H216" i="87" s="1"/>
  <c r="C216" i="88" s="1"/>
  <c r="E64" i="87"/>
  <c r="H64" i="87" s="1"/>
  <c r="C64" i="88" s="1"/>
  <c r="E117" i="87"/>
  <c r="H117" i="87" s="1"/>
  <c r="C117" i="88" s="1"/>
  <c r="E141" i="87"/>
  <c r="H141" i="87" s="1"/>
  <c r="C141" i="88" s="1"/>
  <c r="E24" i="87"/>
  <c r="H24" i="87" s="1"/>
  <c r="C24" i="88" s="1"/>
  <c r="E20" i="87"/>
  <c r="H20" i="87" s="1"/>
  <c r="C20" i="88" s="1"/>
  <c r="E263" i="87"/>
  <c r="H263" i="87" s="1"/>
  <c r="C263" i="88" s="1"/>
  <c r="E8" i="83"/>
  <c r="H8" i="83" s="1"/>
  <c r="C8" i="84" s="1"/>
  <c r="E30" i="87"/>
  <c r="H30" i="87" s="1"/>
  <c r="C30" i="88" s="1"/>
  <c r="E271" i="87"/>
  <c r="H271" i="87" s="1"/>
  <c r="C271" i="88" s="1"/>
  <c r="E76" i="87"/>
  <c r="H76" i="87" s="1"/>
  <c r="C76" i="88" s="1"/>
  <c r="E95" i="87"/>
  <c r="H95" i="87" s="1"/>
  <c r="C95" i="88" s="1"/>
  <c r="E262" i="87"/>
  <c r="H262" i="87" s="1"/>
  <c r="C262" i="88" s="1"/>
  <c r="E146" i="87"/>
  <c r="H146" i="87" s="1"/>
  <c r="C146" i="88" s="1"/>
  <c r="E7" i="82"/>
  <c r="H7" i="82" s="1"/>
  <c r="C7" i="83" s="1"/>
  <c r="E19" i="87"/>
  <c r="H19" i="87" s="1"/>
  <c r="C19" i="88" s="1"/>
  <c r="E97" i="88"/>
  <c r="H97" i="88" s="1"/>
  <c r="C97" i="89" s="1"/>
  <c r="E62" i="87"/>
  <c r="H62" i="87" s="1"/>
  <c r="C62" i="88" s="1"/>
  <c r="E83" i="87"/>
  <c r="H83" i="87" s="1"/>
  <c r="C83" i="88" s="1"/>
  <c r="E77" i="87"/>
  <c r="H77" i="87" s="1"/>
  <c r="C77" i="88" s="1"/>
  <c r="E21" i="87"/>
  <c r="H21" i="87" s="1"/>
  <c r="C21" i="88" s="1"/>
  <c r="E14" i="83"/>
  <c r="H14" i="83" s="1"/>
  <c r="C14" i="84" s="1"/>
  <c r="E222" i="87"/>
  <c r="H222" i="87" s="1"/>
  <c r="C222" i="88" s="1"/>
  <c r="E259" i="87"/>
  <c r="H259" i="87" s="1"/>
  <c r="C259" i="88" s="1"/>
  <c r="E74" i="87"/>
  <c r="H74" i="87" s="1"/>
  <c r="C74" i="88" s="1"/>
  <c r="E187" i="87"/>
  <c r="H187" i="87" s="1"/>
  <c r="C187" i="88" s="1"/>
  <c r="E47" i="87"/>
  <c r="H47" i="87" s="1"/>
  <c r="C47" i="88" s="1"/>
  <c r="E40" i="87"/>
  <c r="H40" i="87" s="1"/>
  <c r="C40" i="88" s="1"/>
  <c r="E136" i="87"/>
  <c r="H136" i="87" s="1"/>
  <c r="C136" i="88" s="1"/>
  <c r="E39" i="87"/>
  <c r="H39" i="87" s="1"/>
  <c r="C39" i="88" s="1"/>
  <c r="E32" i="87"/>
  <c r="H32" i="87" s="1"/>
  <c r="C32" i="88" s="1"/>
  <c r="E63" i="87"/>
  <c r="H63" i="87" s="1"/>
  <c r="C63" i="88" s="1"/>
  <c r="E266" i="87"/>
  <c r="H266" i="87" s="1"/>
  <c r="C266" i="88" s="1"/>
  <c r="E81" i="87"/>
  <c r="H81" i="87" s="1"/>
  <c r="C81" i="88" s="1"/>
  <c r="E143" i="87"/>
  <c r="H143" i="87" s="1"/>
  <c r="C143" i="88" s="1"/>
  <c r="E113" i="87"/>
  <c r="H113" i="87" s="1"/>
  <c r="C113" i="88" s="1"/>
  <c r="E274" i="87"/>
  <c r="H274" i="87" s="1"/>
  <c r="C274" i="88" s="1"/>
  <c r="E41" i="87"/>
  <c r="H41" i="87" s="1"/>
  <c r="C41" i="88" s="1"/>
  <c r="E258" i="87"/>
  <c r="H258" i="87" s="1"/>
  <c r="C258" i="88" s="1"/>
  <c r="E178" i="87"/>
  <c r="H178" i="87" s="1"/>
  <c r="C178" i="88" s="1"/>
  <c r="E184" i="87"/>
  <c r="H184" i="87" s="1"/>
  <c r="C184" i="88" s="1"/>
  <c r="E204" i="87"/>
  <c r="H204" i="87" s="1"/>
  <c r="C204" i="88" s="1"/>
  <c r="E27" i="88"/>
  <c r="H27" i="88" s="1"/>
  <c r="C27" i="89" s="1"/>
  <c r="E235" i="87"/>
  <c r="H235" i="87" s="1"/>
  <c r="C235" i="88" s="1"/>
  <c r="E72" i="87"/>
  <c r="H72" i="87" s="1"/>
  <c r="C72" i="88" s="1"/>
  <c r="E38" i="87"/>
  <c r="H38" i="87" s="1"/>
  <c r="C38" i="88" s="1"/>
  <c r="E244" i="87"/>
  <c r="H244" i="87" s="1"/>
  <c r="C244" i="88" s="1"/>
  <c r="E48" i="87"/>
  <c r="H48" i="87" s="1"/>
  <c r="C48" i="88" s="1"/>
  <c r="E33" i="87"/>
  <c r="H33" i="87" s="1"/>
  <c r="C33" i="88" s="1"/>
  <c r="E253" i="82"/>
  <c r="C186" i="64"/>
  <c r="E186" i="64" s="1"/>
  <c r="G186" i="64" s="1"/>
  <c r="C165" i="64"/>
  <c r="E165" i="64" s="1"/>
  <c r="G165" i="64" s="1"/>
  <c r="C172" i="64"/>
  <c r="E172" i="64" s="1"/>
  <c r="G172" i="64" s="1"/>
  <c r="C131" i="64"/>
  <c r="E131" i="64" s="1"/>
  <c r="G131" i="64" s="1"/>
  <c r="C104" i="64"/>
  <c r="E104" i="64" s="1"/>
  <c r="G104" i="64" s="1"/>
  <c r="C188" i="64"/>
  <c r="E188" i="64" s="1"/>
  <c r="G188" i="64" s="1"/>
  <c r="C195" i="64"/>
  <c r="E195" i="64" s="1"/>
  <c r="G195" i="64" s="1"/>
  <c r="C36" i="64"/>
  <c r="E36" i="64" s="1"/>
  <c r="G36" i="64" s="1"/>
  <c r="C198" i="64"/>
  <c r="E198" i="64" s="1"/>
  <c r="G198" i="64" s="1"/>
  <c r="C62" i="64"/>
  <c r="E62" i="64" s="1"/>
  <c r="G62" i="64" s="1"/>
  <c r="C90" i="64"/>
  <c r="E90" i="64" s="1"/>
  <c r="G90" i="64" s="1"/>
  <c r="C156" i="64"/>
  <c r="E156" i="64" s="1"/>
  <c r="G156" i="64" s="1"/>
  <c r="C82" i="64"/>
  <c r="E82" i="64" s="1"/>
  <c r="G82" i="64" s="1"/>
  <c r="C89" i="64"/>
  <c r="E89" i="64" s="1"/>
  <c r="G89" i="64" s="1"/>
  <c r="C130" i="64"/>
  <c r="E130" i="64" s="1"/>
  <c r="G130" i="64" s="1"/>
  <c r="C138" i="64"/>
  <c r="E138" i="64" s="1"/>
  <c r="G138" i="64" s="1"/>
  <c r="C123" i="64"/>
  <c r="E123" i="64" s="1"/>
  <c r="G123" i="64" s="1"/>
  <c r="C193" i="64"/>
  <c r="E193" i="64" s="1"/>
  <c r="G193" i="64" s="1"/>
  <c r="C25" i="64"/>
  <c r="E25" i="64" s="1"/>
  <c r="G25" i="64" s="1"/>
  <c r="C60" i="64"/>
  <c r="E60" i="64" s="1"/>
  <c r="G60" i="64" s="1"/>
  <c r="C173" i="64"/>
  <c r="E173" i="64" s="1"/>
  <c r="G173" i="64" s="1"/>
  <c r="C152" i="64"/>
  <c r="E152" i="64" s="1"/>
  <c r="G152" i="64" s="1"/>
  <c r="C99" i="64"/>
  <c r="E99" i="64" s="1"/>
  <c r="G99" i="64" s="1"/>
  <c r="C64" i="64"/>
  <c r="E64" i="64" s="1"/>
  <c r="G64" i="64" s="1"/>
  <c r="C109" i="64"/>
  <c r="E109" i="64" s="1"/>
  <c r="G109" i="64" s="1"/>
  <c r="C184" i="64"/>
  <c r="E184" i="64" s="1"/>
  <c r="G184" i="64" s="1"/>
  <c r="C92" i="64"/>
  <c r="E92" i="64" s="1"/>
  <c r="G92" i="64" s="1"/>
  <c r="C135" i="64"/>
  <c r="E135" i="64" s="1"/>
  <c r="G135" i="64" s="1"/>
  <c r="C13" i="64"/>
  <c r="E13" i="64" s="1"/>
  <c r="G13" i="64" s="1"/>
  <c r="C162" i="64"/>
  <c r="E162" i="64" s="1"/>
  <c r="G162" i="64" s="1"/>
  <c r="C180" i="64"/>
  <c r="E180" i="64" s="1"/>
  <c r="G180" i="64" s="1"/>
  <c r="C111" i="64"/>
  <c r="E111" i="64" s="1"/>
  <c r="G111" i="64" s="1"/>
  <c r="C15" i="64"/>
  <c r="E15" i="64" s="1"/>
  <c r="G15" i="64" s="1"/>
  <c r="C190" i="64"/>
  <c r="E190" i="64" s="1"/>
  <c r="G190" i="64" s="1"/>
  <c r="C178" i="64"/>
  <c r="E178" i="64" s="1"/>
  <c r="G178" i="64" s="1"/>
  <c r="C98" i="64"/>
  <c r="E98" i="64" s="1"/>
  <c r="G98" i="64" s="1"/>
  <c r="C143" i="64"/>
  <c r="E143" i="64" s="1"/>
  <c r="G143" i="64" s="1"/>
  <c r="C169" i="64"/>
  <c r="E169" i="64" s="1"/>
  <c r="G169" i="64" s="1"/>
  <c r="C81" i="64"/>
  <c r="E81" i="64" s="1"/>
  <c r="G81" i="64" s="1"/>
  <c r="C33" i="64"/>
  <c r="E33" i="64" s="1"/>
  <c r="G33" i="64" s="1"/>
  <c r="C75" i="64"/>
  <c r="E75" i="64" s="1"/>
  <c r="G75" i="64" s="1"/>
  <c r="C73" i="64"/>
  <c r="E73" i="64" s="1"/>
  <c r="G73" i="64" s="1"/>
  <c r="C76" i="64"/>
  <c r="E76" i="64" s="1"/>
  <c r="G76" i="64" s="1"/>
  <c r="C57" i="64"/>
  <c r="E57" i="64" s="1"/>
  <c r="G57" i="64" s="1"/>
  <c r="C56" i="64"/>
  <c r="E56" i="64" s="1"/>
  <c r="G56" i="64" s="1"/>
  <c r="C47" i="64"/>
  <c r="E47" i="64" s="1"/>
  <c r="G47" i="64" s="1"/>
  <c r="C44" i="64"/>
  <c r="E44" i="64" s="1"/>
  <c r="G44" i="64" s="1"/>
  <c r="C183" i="86" l="1"/>
  <c r="E183" i="86" s="1"/>
  <c r="H183" i="86" s="1"/>
  <c r="C183" i="87" s="1"/>
  <c r="C54" i="90"/>
  <c r="E54" i="90" s="1"/>
  <c r="H54" i="90" s="1"/>
  <c r="C54" i="91" s="1"/>
  <c r="E54" i="91" s="1"/>
  <c r="H54" i="91" s="1"/>
  <c r="C54" i="92" s="1"/>
  <c r="E27" i="89"/>
  <c r="H27" i="89" s="1"/>
  <c r="E274" i="88"/>
  <c r="H274" i="88" s="1"/>
  <c r="C274" i="89" s="1"/>
  <c r="E74" i="88"/>
  <c r="H74" i="88" s="1"/>
  <c r="C74" i="89" s="1"/>
  <c r="E95" i="88"/>
  <c r="H95" i="88" s="1"/>
  <c r="C95" i="89" s="1"/>
  <c r="E20" i="88"/>
  <c r="H20" i="88" s="1"/>
  <c r="C20" i="89" s="1"/>
  <c r="E134" i="88"/>
  <c r="H134" i="88" s="1"/>
  <c r="C134" i="89" s="1"/>
  <c r="E80" i="88"/>
  <c r="H80" i="88" s="1"/>
  <c r="C80" i="89" s="1"/>
  <c r="E197" i="88"/>
  <c r="H197" i="88" s="1"/>
  <c r="C197" i="89" s="1"/>
  <c r="E138" i="88"/>
  <c r="H138" i="88" s="1"/>
  <c r="C138" i="89" s="1"/>
  <c r="E137" i="88"/>
  <c r="H137" i="88" s="1"/>
  <c r="C137" i="89" s="1"/>
  <c r="E198" i="88"/>
  <c r="H198" i="88" s="1"/>
  <c r="C198" i="89" s="1"/>
  <c r="E283" i="88"/>
  <c r="H283" i="88" s="1"/>
  <c r="C283" i="89" s="1"/>
  <c r="E132" i="88"/>
  <c r="H132" i="88" s="1"/>
  <c r="C132" i="89" s="1"/>
  <c r="E150" i="88"/>
  <c r="H150" i="88" s="1"/>
  <c r="C150" i="89" s="1"/>
  <c r="E75" i="88"/>
  <c r="H75" i="88" s="1"/>
  <c r="C75" i="89" s="1"/>
  <c r="E267" i="89"/>
  <c r="H267" i="89" s="1"/>
  <c r="E208" i="88"/>
  <c r="H208" i="88" s="1"/>
  <c r="C208" i="89" s="1"/>
  <c r="E237" i="88"/>
  <c r="H237" i="88" s="1"/>
  <c r="C237" i="89" s="1"/>
  <c r="E203" i="88"/>
  <c r="H203" i="88" s="1"/>
  <c r="C203" i="89" s="1"/>
  <c r="E223" i="88"/>
  <c r="H223" i="88" s="1"/>
  <c r="C223" i="89" s="1"/>
  <c r="E33" i="88"/>
  <c r="H33" i="88" s="1"/>
  <c r="C33" i="89" s="1"/>
  <c r="E259" i="88"/>
  <c r="H259" i="88" s="1"/>
  <c r="C259" i="89" s="1"/>
  <c r="E62" i="88"/>
  <c r="H62" i="88" s="1"/>
  <c r="C62" i="89" s="1"/>
  <c r="E24" i="88"/>
  <c r="H24" i="88" s="1"/>
  <c r="C24" i="89" s="1"/>
  <c r="E22" i="88"/>
  <c r="H22" i="88" s="1"/>
  <c r="C22" i="89" s="1"/>
  <c r="E85" i="88"/>
  <c r="H85" i="88" s="1"/>
  <c r="C85" i="89" s="1"/>
  <c r="E279" i="88"/>
  <c r="H279" i="88" s="1"/>
  <c r="C279" i="89" s="1"/>
  <c r="E61" i="88"/>
  <c r="H61" i="88" s="1"/>
  <c r="C61" i="89" s="1"/>
  <c r="E228" i="88"/>
  <c r="H228" i="88" s="1"/>
  <c r="C228" i="89" s="1"/>
  <c r="E118" i="88"/>
  <c r="H118" i="88" s="1"/>
  <c r="C118" i="89" s="1"/>
  <c r="E57" i="88"/>
  <c r="H57" i="88" s="1"/>
  <c r="C57" i="89" s="1"/>
  <c r="E144" i="88"/>
  <c r="H144" i="88" s="1"/>
  <c r="C144" i="89" s="1"/>
  <c r="E112" i="88"/>
  <c r="H112" i="88" s="1"/>
  <c r="C112" i="89" s="1"/>
  <c r="E275" i="88"/>
  <c r="H275" i="88" s="1"/>
  <c r="C275" i="89" s="1"/>
  <c r="E264" i="88"/>
  <c r="H264" i="88" s="1"/>
  <c r="C264" i="89" s="1"/>
  <c r="E224" i="88"/>
  <c r="H224" i="88" s="1"/>
  <c r="C224" i="89" s="1"/>
  <c r="E69" i="88"/>
  <c r="H69" i="88" s="1"/>
  <c r="C69" i="89" s="1"/>
  <c r="E161" i="88"/>
  <c r="H161" i="88" s="1"/>
  <c r="C161" i="89" s="1"/>
  <c r="E110" i="88"/>
  <c r="H110" i="88" s="1"/>
  <c r="C110" i="89" s="1"/>
  <c r="E48" i="88"/>
  <c r="H48" i="88" s="1"/>
  <c r="C48" i="89" s="1"/>
  <c r="E143" i="88"/>
  <c r="H143" i="88" s="1"/>
  <c r="C143" i="89" s="1"/>
  <c r="E136" i="88"/>
  <c r="H136" i="88" s="1"/>
  <c r="C136" i="89" s="1"/>
  <c r="E97" i="89"/>
  <c r="H97" i="89" s="1"/>
  <c r="E141" i="88"/>
  <c r="H141" i="88" s="1"/>
  <c r="C141" i="89" s="1"/>
  <c r="E238" i="88"/>
  <c r="H238" i="88" s="1"/>
  <c r="C238" i="89" s="1"/>
  <c r="E31" i="88"/>
  <c r="H31" i="88" s="1"/>
  <c r="C31" i="89" s="1"/>
  <c r="E209" i="88"/>
  <c r="H209" i="88" s="1"/>
  <c r="C209" i="89" s="1"/>
  <c r="E282" i="88"/>
  <c r="H282" i="88" s="1"/>
  <c r="C282" i="89" s="1"/>
  <c r="E273" i="88"/>
  <c r="H273" i="88" s="1"/>
  <c r="C273" i="89" s="1"/>
  <c r="E86" i="88"/>
  <c r="H86" i="88" s="1"/>
  <c r="C86" i="89" s="1"/>
  <c r="E86" i="89" s="1"/>
  <c r="H86" i="89" s="1"/>
  <c r="C86" i="90" s="1"/>
  <c r="E86" i="90" s="1"/>
  <c r="E278" i="88"/>
  <c r="H278" i="88" s="1"/>
  <c r="C278" i="89" s="1"/>
  <c r="E207" i="88"/>
  <c r="H207" i="88" s="1"/>
  <c r="C207" i="89" s="1"/>
  <c r="E269" i="88"/>
  <c r="H269" i="88" s="1"/>
  <c r="C269" i="89" s="1"/>
  <c r="E79" i="89"/>
  <c r="H79" i="89" s="1"/>
  <c r="E50" i="88"/>
  <c r="H50" i="88" s="1"/>
  <c r="C50" i="89" s="1"/>
  <c r="E277" i="88"/>
  <c r="H277" i="88" s="1"/>
  <c r="C277" i="89" s="1"/>
  <c r="E56" i="88"/>
  <c r="H56" i="88" s="1"/>
  <c r="C56" i="89" s="1"/>
  <c r="E139" i="88"/>
  <c r="H139" i="88" s="1"/>
  <c r="C139" i="89" s="1"/>
  <c r="E241" i="88"/>
  <c r="H241" i="88" s="1"/>
  <c r="C241" i="89" s="1"/>
  <c r="E113" i="88"/>
  <c r="H113" i="88" s="1"/>
  <c r="C113" i="89" s="1"/>
  <c r="E244" i="88"/>
  <c r="H244" i="88" s="1"/>
  <c r="C244" i="89" s="1"/>
  <c r="E184" i="88"/>
  <c r="H184" i="88" s="1"/>
  <c r="C184" i="89" s="1"/>
  <c r="E40" i="88"/>
  <c r="H40" i="88" s="1"/>
  <c r="C40" i="89" s="1"/>
  <c r="E19" i="88"/>
  <c r="H19" i="88" s="1"/>
  <c r="C19" i="89" s="1"/>
  <c r="E271" i="88"/>
  <c r="H271" i="88" s="1"/>
  <c r="C271" i="89" s="1"/>
  <c r="E233" i="88"/>
  <c r="H233" i="88" s="1"/>
  <c r="C233" i="89" s="1"/>
  <c r="E71" i="88"/>
  <c r="H71" i="88" s="1"/>
  <c r="C71" i="89" s="1"/>
  <c r="E99" i="88"/>
  <c r="H99" i="88" s="1"/>
  <c r="C99" i="89" s="1"/>
  <c r="E15" i="84"/>
  <c r="H15" i="84" s="1"/>
  <c r="C15" i="85" s="1"/>
  <c r="E55" i="88"/>
  <c r="H55" i="88" s="1"/>
  <c r="C55" i="89" s="1"/>
  <c r="E206" i="88"/>
  <c r="H206" i="88" s="1"/>
  <c r="C206" i="89" s="1"/>
  <c r="E16" i="84"/>
  <c r="H16" i="84" s="1"/>
  <c r="C16" i="85" s="1"/>
  <c r="E44" i="88"/>
  <c r="H44" i="88" s="1"/>
  <c r="C44" i="89" s="1"/>
  <c r="E25" i="88"/>
  <c r="H25" i="88" s="1"/>
  <c r="C25" i="89" s="1"/>
  <c r="E114" i="88"/>
  <c r="H114" i="88" s="1"/>
  <c r="C114" i="89" s="1"/>
  <c r="E261" i="88"/>
  <c r="H261" i="88" s="1"/>
  <c r="C261" i="89" s="1"/>
  <c r="E185" i="88"/>
  <c r="H185" i="88" s="1"/>
  <c r="C185" i="89" s="1"/>
  <c r="E190" i="88"/>
  <c r="H190" i="88" s="1"/>
  <c r="C190" i="89" s="1"/>
  <c r="E126" i="88"/>
  <c r="H126" i="88" s="1"/>
  <c r="C126" i="89" s="1"/>
  <c r="E68" i="88"/>
  <c r="H68" i="88" s="1"/>
  <c r="C68" i="89" s="1"/>
  <c r="E178" i="88"/>
  <c r="H178" i="88" s="1"/>
  <c r="C178" i="89" s="1"/>
  <c r="E47" i="88"/>
  <c r="H47" i="88" s="1"/>
  <c r="C47" i="89" s="1"/>
  <c r="E14" i="84"/>
  <c r="H14" i="84" s="1"/>
  <c r="C14" i="85" s="1"/>
  <c r="E30" i="88"/>
  <c r="H30" i="88" s="1"/>
  <c r="C30" i="89" s="1"/>
  <c r="E51" i="88"/>
  <c r="H51" i="88" s="1"/>
  <c r="C51" i="89" s="1"/>
  <c r="E191" i="88"/>
  <c r="H191" i="88" s="1"/>
  <c r="C191" i="89" s="1"/>
  <c r="E70" i="88"/>
  <c r="H70" i="88" s="1"/>
  <c r="C70" i="89" s="1"/>
  <c r="E205" i="88"/>
  <c r="H205" i="88" s="1"/>
  <c r="C205" i="89" s="1"/>
  <c r="E89" i="88"/>
  <c r="H89" i="88" s="1"/>
  <c r="C89" i="89" s="1"/>
  <c r="E131" i="88"/>
  <c r="H131" i="88" s="1"/>
  <c r="C131" i="89" s="1"/>
  <c r="E106" i="88"/>
  <c r="H106" i="88" s="1"/>
  <c r="C106" i="89" s="1"/>
  <c r="E257" i="88"/>
  <c r="H257" i="88" s="1"/>
  <c r="C257" i="89" s="1"/>
  <c r="E149" i="88"/>
  <c r="H149" i="88" s="1"/>
  <c r="C149" i="89" s="1"/>
  <c r="E284" i="88"/>
  <c r="H284" i="88" s="1"/>
  <c r="C284" i="89" s="1"/>
  <c r="E281" i="88"/>
  <c r="H281" i="88" s="1"/>
  <c r="C281" i="89" s="1"/>
  <c r="E242" i="88"/>
  <c r="H242" i="88" s="1"/>
  <c r="C242" i="89" s="1"/>
  <c r="E130" i="88"/>
  <c r="H130" i="88" s="1"/>
  <c r="C130" i="89" s="1"/>
  <c r="E96" i="88"/>
  <c r="H96" i="88" s="1"/>
  <c r="C96" i="89" s="1"/>
  <c r="E260" i="88"/>
  <c r="H260" i="88" s="1"/>
  <c r="C260" i="89" s="1"/>
  <c r="E258" i="88"/>
  <c r="H258" i="88" s="1"/>
  <c r="C258" i="89" s="1"/>
  <c r="E266" i="88"/>
  <c r="H266" i="88" s="1"/>
  <c r="C266" i="89" s="1"/>
  <c r="E21" i="88"/>
  <c r="H21" i="88" s="1"/>
  <c r="C21" i="89" s="1"/>
  <c r="E8" i="84"/>
  <c r="H8" i="84" s="1"/>
  <c r="C8" i="85" s="1"/>
  <c r="E64" i="88"/>
  <c r="H64" i="88" s="1"/>
  <c r="C64" i="89" s="1"/>
  <c r="E109" i="88"/>
  <c r="H109" i="88" s="1"/>
  <c r="C109" i="89" s="1"/>
  <c r="E256" i="86"/>
  <c r="H256" i="86" s="1"/>
  <c r="C256" i="87" s="1"/>
  <c r="E201" i="88"/>
  <c r="H201" i="88" s="1"/>
  <c r="C201" i="89" s="1"/>
  <c r="E35" i="88"/>
  <c r="H35" i="88" s="1"/>
  <c r="C35" i="89" s="1"/>
  <c r="E232" i="88"/>
  <c r="H232" i="88" s="1"/>
  <c r="C232" i="89" s="1"/>
  <c r="E245" i="88"/>
  <c r="H245" i="88" s="1"/>
  <c r="C245" i="89" s="1"/>
  <c r="E36" i="88"/>
  <c r="H36" i="88" s="1"/>
  <c r="C36" i="89" s="1"/>
  <c r="E268" i="88"/>
  <c r="H268" i="88" s="1"/>
  <c r="C268" i="89" s="1"/>
  <c r="E276" i="88"/>
  <c r="H276" i="88" s="1"/>
  <c r="C276" i="89" s="1"/>
  <c r="E270" i="88"/>
  <c r="H270" i="88" s="1"/>
  <c r="C270" i="89" s="1"/>
  <c r="E23" i="88"/>
  <c r="H23" i="88" s="1"/>
  <c r="C23" i="89" s="1"/>
  <c r="E91" i="88"/>
  <c r="H91" i="88" s="1"/>
  <c r="C91" i="89" s="1"/>
  <c r="E60" i="88"/>
  <c r="H60" i="88" s="1"/>
  <c r="C60" i="89" s="1"/>
  <c r="E52" i="88"/>
  <c r="H52" i="88" s="1"/>
  <c r="C52" i="89" s="1"/>
  <c r="E53" i="88"/>
  <c r="H53" i="88" s="1"/>
  <c r="C53" i="89" s="1"/>
  <c r="E72" i="88"/>
  <c r="H72" i="88" s="1"/>
  <c r="C72" i="89" s="1"/>
  <c r="E63" i="88"/>
  <c r="H63" i="88" s="1"/>
  <c r="C63" i="89" s="1"/>
  <c r="E77" i="88"/>
  <c r="H77" i="88" s="1"/>
  <c r="C77" i="89" s="1"/>
  <c r="E146" i="88"/>
  <c r="H146" i="88" s="1"/>
  <c r="C146" i="89" s="1"/>
  <c r="E216" i="88"/>
  <c r="H216" i="88" s="1"/>
  <c r="C216" i="89" s="1"/>
  <c r="E249" i="88"/>
  <c r="H249" i="88" s="1"/>
  <c r="C249" i="89" s="1"/>
  <c r="E28" i="88"/>
  <c r="H28" i="88" s="1"/>
  <c r="C28" i="89" s="1"/>
  <c r="E135" i="88"/>
  <c r="H135" i="88" s="1"/>
  <c r="C135" i="89" s="1"/>
  <c r="E210" i="88"/>
  <c r="H210" i="88" s="1"/>
  <c r="C210" i="89" s="1"/>
  <c r="E59" i="88"/>
  <c r="H59" i="88" s="1"/>
  <c r="C59" i="89" s="1"/>
  <c r="E211" i="88"/>
  <c r="H211" i="88" s="1"/>
  <c r="C211" i="89" s="1"/>
  <c r="E29" i="88"/>
  <c r="H29" i="88" s="1"/>
  <c r="C29" i="89" s="1"/>
  <c r="E26" i="88"/>
  <c r="H26" i="88" s="1"/>
  <c r="C26" i="89" s="1"/>
  <c r="E84" i="88"/>
  <c r="H84" i="88" s="1"/>
  <c r="C84" i="89" s="1"/>
  <c r="E230" i="88"/>
  <c r="H230" i="88" s="1"/>
  <c r="C230" i="89" s="1"/>
  <c r="E101" i="88"/>
  <c r="H101" i="88" s="1"/>
  <c r="C101" i="89" s="1"/>
  <c r="E34" i="88"/>
  <c r="H34" i="88" s="1"/>
  <c r="C34" i="89" s="1"/>
  <c r="E152" i="88"/>
  <c r="H152" i="88" s="1"/>
  <c r="C152" i="89" s="1"/>
  <c r="E231" i="88"/>
  <c r="H231" i="88" s="1"/>
  <c r="C231" i="89" s="1"/>
  <c r="E177" i="88"/>
  <c r="H177" i="88" s="1"/>
  <c r="C177" i="89" s="1"/>
  <c r="E235" i="88"/>
  <c r="H235" i="88" s="1"/>
  <c r="C235" i="89" s="1"/>
  <c r="E32" i="88"/>
  <c r="H32" i="88" s="1"/>
  <c r="C32" i="89" s="1"/>
  <c r="E187" i="88"/>
  <c r="H187" i="88" s="1"/>
  <c r="C187" i="89" s="1"/>
  <c r="E262" i="88"/>
  <c r="H262" i="88" s="1"/>
  <c r="C262" i="89" s="1"/>
  <c r="E17" i="84"/>
  <c r="H17" i="84" s="1"/>
  <c r="C17" i="85" s="1"/>
  <c r="E98" i="88"/>
  <c r="H98" i="88" s="1"/>
  <c r="C98" i="89" s="1"/>
  <c r="E272" i="88"/>
  <c r="H272" i="88" s="1"/>
  <c r="C272" i="89" s="1"/>
  <c r="E246" i="88"/>
  <c r="H246" i="88" s="1"/>
  <c r="C246" i="89" s="1"/>
  <c r="E214" i="88"/>
  <c r="H214" i="88" s="1"/>
  <c r="C214" i="89" s="1"/>
  <c r="E115" i="88"/>
  <c r="H115" i="88" s="1"/>
  <c r="C115" i="89" s="1"/>
  <c r="E78" i="88"/>
  <c r="H78" i="88" s="1"/>
  <c r="C78" i="89" s="1"/>
  <c r="E111" i="88"/>
  <c r="H111" i="88" s="1"/>
  <c r="C111" i="89" s="1"/>
  <c r="E199" i="88"/>
  <c r="H199" i="88" s="1"/>
  <c r="C199" i="89" s="1"/>
  <c r="E221" i="88"/>
  <c r="H221" i="88" s="1"/>
  <c r="C221" i="89" s="1"/>
  <c r="E100" i="88"/>
  <c r="H100" i="88" s="1"/>
  <c r="C100" i="89" s="1"/>
  <c r="E212" i="88"/>
  <c r="H212" i="88" s="1"/>
  <c r="C212" i="89" s="1"/>
  <c r="E192" i="88"/>
  <c r="H192" i="88" s="1"/>
  <c r="C192" i="89" s="1"/>
  <c r="E218" i="88"/>
  <c r="H218" i="88" s="1"/>
  <c r="C218" i="89" s="1"/>
  <c r="E265" i="88"/>
  <c r="H265" i="88" s="1"/>
  <c r="C265" i="89" s="1"/>
  <c r="E217" i="88"/>
  <c r="H217" i="88" s="1"/>
  <c r="C217" i="89" s="1"/>
  <c r="E222" i="88"/>
  <c r="H222" i="88" s="1"/>
  <c r="C222" i="89" s="1"/>
  <c r="E83" i="88"/>
  <c r="H83" i="88" s="1"/>
  <c r="C83" i="89" s="1"/>
  <c r="E7" i="83"/>
  <c r="H7" i="83" s="1"/>
  <c r="C7" i="84" s="1"/>
  <c r="E76" i="88"/>
  <c r="H76" i="88" s="1"/>
  <c r="C76" i="89" s="1"/>
  <c r="E263" i="88"/>
  <c r="H263" i="88" s="1"/>
  <c r="C263" i="89" s="1"/>
  <c r="E117" i="88"/>
  <c r="H117" i="88" s="1"/>
  <c r="C117" i="89" s="1"/>
  <c r="E213" i="88"/>
  <c r="H213" i="88" s="1"/>
  <c r="C213" i="89" s="1"/>
  <c r="E43" i="88"/>
  <c r="H43" i="88" s="1"/>
  <c r="C43" i="89" s="1"/>
  <c r="E108" i="88"/>
  <c r="H108" i="88" s="1"/>
  <c r="C108" i="89" s="1"/>
  <c r="E202" i="88"/>
  <c r="H202" i="88" s="1"/>
  <c r="C202" i="89" s="1"/>
  <c r="E186" i="88"/>
  <c r="H186" i="88" s="1"/>
  <c r="C186" i="89" s="1"/>
  <c r="E49" i="88"/>
  <c r="H49" i="88" s="1"/>
  <c r="C49" i="89" s="1"/>
  <c r="E200" i="88"/>
  <c r="H200" i="88" s="1"/>
  <c r="C200" i="89" s="1"/>
  <c r="E215" i="88"/>
  <c r="H215" i="88" s="1"/>
  <c r="C215" i="89" s="1"/>
  <c r="E6" i="85"/>
  <c r="H6" i="85" s="1"/>
  <c r="C6" i="86" s="1"/>
  <c r="E87" i="88"/>
  <c r="H87" i="88" s="1"/>
  <c r="C87" i="89" s="1"/>
  <c r="E226" i="88"/>
  <c r="H226" i="88" s="1"/>
  <c r="C226" i="89" s="1"/>
  <c r="E18" i="84"/>
  <c r="H18" i="84" s="1"/>
  <c r="C18" i="85" s="1"/>
  <c r="E58" i="88"/>
  <c r="H58" i="88" s="1"/>
  <c r="C58" i="89" s="1"/>
  <c r="E252" i="88"/>
  <c r="H252" i="88" s="1"/>
  <c r="C252" i="89" s="1"/>
  <c r="E196" i="88"/>
  <c r="H196" i="88" s="1"/>
  <c r="C196" i="89" s="1"/>
  <c r="E195" i="88"/>
  <c r="H195" i="88" s="1"/>
  <c r="C195" i="89" s="1"/>
  <c r="E251" i="88"/>
  <c r="H251" i="88" s="1"/>
  <c r="C251" i="89" s="1"/>
  <c r="E90" i="88"/>
  <c r="H90" i="88" s="1"/>
  <c r="C90" i="89" s="1"/>
  <c r="E140" i="88"/>
  <c r="H140" i="88" s="1"/>
  <c r="C140" i="89" s="1"/>
  <c r="E280" i="88"/>
  <c r="H280" i="88" s="1"/>
  <c r="C280" i="89" s="1"/>
  <c r="E225" i="88"/>
  <c r="H225" i="88" s="1"/>
  <c r="C225" i="89" s="1"/>
  <c r="E116" i="88"/>
  <c r="H116" i="88" s="1"/>
  <c r="C116" i="89" s="1"/>
  <c r="E188" i="88"/>
  <c r="H188" i="88" s="1"/>
  <c r="C188" i="89" s="1"/>
  <c r="E133" i="88"/>
  <c r="H133" i="88" s="1"/>
  <c r="C133" i="89" s="1"/>
  <c r="E234" i="88"/>
  <c r="H234" i="88" s="1"/>
  <c r="C234" i="89" s="1"/>
  <c r="E46" i="88"/>
  <c r="H46" i="88" s="1"/>
  <c r="C46" i="89" s="1"/>
  <c r="E42" i="88"/>
  <c r="H42" i="88" s="1"/>
  <c r="C42" i="89" s="1"/>
  <c r="E94" i="88"/>
  <c r="H94" i="88" s="1"/>
  <c r="C94" i="89" s="1"/>
  <c r="E220" i="88"/>
  <c r="H220" i="88" s="1"/>
  <c r="C220" i="89" s="1"/>
  <c r="E142" i="88"/>
  <c r="H142" i="88" s="1"/>
  <c r="C142" i="89" s="1"/>
  <c r="E147" i="88"/>
  <c r="H147" i="88" s="1"/>
  <c r="C147" i="89" s="1"/>
  <c r="E243" i="88"/>
  <c r="H243" i="88" s="1"/>
  <c r="C243" i="89" s="1"/>
  <c r="E73" i="88"/>
  <c r="H73" i="88" s="1"/>
  <c r="C73" i="89" s="1"/>
  <c r="E229" i="88"/>
  <c r="H229" i="88" s="1"/>
  <c r="C229" i="89" s="1"/>
  <c r="E13" i="84"/>
  <c r="H13" i="84" s="1"/>
  <c r="C13" i="85" s="1"/>
  <c r="E45" i="88"/>
  <c r="H45" i="88" s="1"/>
  <c r="C45" i="89" s="1"/>
  <c r="E82" i="88"/>
  <c r="H82" i="88" s="1"/>
  <c r="C82" i="89" s="1"/>
  <c r="E107" i="88"/>
  <c r="H107" i="88" s="1"/>
  <c r="C107" i="89" s="1"/>
  <c r="E151" i="88"/>
  <c r="H151" i="88" s="1"/>
  <c r="C151" i="89" s="1"/>
  <c r="E39" i="88"/>
  <c r="H39" i="88" s="1"/>
  <c r="C39" i="89" s="1"/>
  <c r="E41" i="88"/>
  <c r="H41" i="88" s="1"/>
  <c r="C41" i="89" s="1"/>
  <c r="E81" i="88"/>
  <c r="H81" i="88" s="1"/>
  <c r="C81" i="89" s="1"/>
  <c r="E204" i="88"/>
  <c r="H204" i="88" s="1"/>
  <c r="C204" i="89" s="1"/>
  <c r="E38" i="88"/>
  <c r="H38" i="88" s="1"/>
  <c r="C38" i="89" s="1"/>
  <c r="H86" i="90"/>
  <c r="H253" i="82"/>
  <c r="C253" i="83" s="1"/>
  <c r="C87" i="64"/>
  <c r="E87" i="64" s="1"/>
  <c r="G87" i="64" s="1"/>
  <c r="C94" i="64"/>
  <c r="E94" i="64" s="1"/>
  <c r="G94" i="64" s="1"/>
  <c r="C28" i="64"/>
  <c r="E28" i="64" s="1"/>
  <c r="G28" i="64" s="1"/>
  <c r="C121" i="64"/>
  <c r="E121" i="64" s="1"/>
  <c r="G121" i="64" s="1"/>
  <c r="C32" i="64"/>
  <c r="E32" i="64" s="1"/>
  <c r="G32" i="64" s="1"/>
  <c r="C191" i="64"/>
  <c r="E191" i="64" s="1"/>
  <c r="G191" i="64" s="1"/>
  <c r="C201" i="64"/>
  <c r="E201" i="64" s="1"/>
  <c r="G201" i="64" s="1"/>
  <c r="C189" i="64"/>
  <c r="E189" i="64" s="1"/>
  <c r="G189" i="64" s="1"/>
  <c r="C100" i="64"/>
  <c r="E100" i="64" s="1"/>
  <c r="G100" i="64" s="1"/>
  <c r="C96" i="64"/>
  <c r="E96" i="64" s="1"/>
  <c r="G96" i="64" s="1"/>
  <c r="C119" i="64"/>
  <c r="E119" i="64" s="1"/>
  <c r="G119" i="64" s="1"/>
  <c r="C107" i="64"/>
  <c r="E107" i="64" s="1"/>
  <c r="G107" i="64" s="1"/>
  <c r="C200" i="64"/>
  <c r="E200" i="64" s="1"/>
  <c r="G200" i="64" s="1"/>
  <c r="C145" i="64"/>
  <c r="E145" i="64" s="1"/>
  <c r="G145" i="64" s="1"/>
  <c r="C26" i="64"/>
  <c r="E26" i="64" s="1"/>
  <c r="G26" i="64" s="1"/>
  <c r="C134" i="64"/>
  <c r="E134" i="64" s="1"/>
  <c r="G134" i="64" s="1"/>
  <c r="C77" i="64"/>
  <c r="E77" i="64" s="1"/>
  <c r="G77" i="64" s="1"/>
  <c r="C203" i="64"/>
  <c r="E203" i="64" s="1"/>
  <c r="G203" i="64" s="1"/>
  <c r="C182" i="64"/>
  <c r="E182" i="64" s="1"/>
  <c r="G182" i="64" s="1"/>
  <c r="C126" i="64"/>
  <c r="E126" i="64" s="1"/>
  <c r="G126" i="64" s="1"/>
  <c r="C147" i="64"/>
  <c r="E147" i="64" s="1"/>
  <c r="G147" i="64" s="1"/>
  <c r="C196" i="64"/>
  <c r="E196" i="64" s="1"/>
  <c r="G196" i="64" s="1"/>
  <c r="C146" i="64"/>
  <c r="E146" i="64" s="1"/>
  <c r="G146" i="64" s="1"/>
  <c r="C136" i="64"/>
  <c r="E136" i="64" s="1"/>
  <c r="G136" i="64" s="1"/>
  <c r="C132" i="64"/>
  <c r="E132" i="64" s="1"/>
  <c r="G132" i="64" s="1"/>
  <c r="C103" i="64"/>
  <c r="E103" i="64" s="1"/>
  <c r="G103" i="64" s="1"/>
  <c r="C139" i="64"/>
  <c r="E139" i="64" s="1"/>
  <c r="G139" i="64" s="1"/>
  <c r="C166" i="64"/>
  <c r="E166" i="64" s="1"/>
  <c r="G166" i="64" s="1"/>
  <c r="C199" i="64"/>
  <c r="E199" i="64" s="1"/>
  <c r="G199" i="64" s="1"/>
  <c r="C49" i="64"/>
  <c r="E49" i="64" s="1"/>
  <c r="G49" i="64" s="1"/>
  <c r="C78" i="64"/>
  <c r="E78" i="64" s="1"/>
  <c r="G78" i="64" s="1"/>
  <c r="C59" i="64"/>
  <c r="E59" i="64" s="1"/>
  <c r="G59" i="64" s="1"/>
  <c r="C153" i="64"/>
  <c r="E153" i="64" s="1"/>
  <c r="G153" i="64" s="1"/>
  <c r="C142" i="64"/>
  <c r="E142" i="64" s="1"/>
  <c r="G142" i="64" s="1"/>
  <c r="C150" i="64"/>
  <c r="E150" i="64" s="1"/>
  <c r="G150" i="64" s="1"/>
  <c r="C9" i="64"/>
  <c r="E9" i="64" s="1"/>
  <c r="G9" i="64" s="1"/>
  <c r="C127" i="64"/>
  <c r="E127" i="64" s="1"/>
  <c r="G127" i="64" s="1"/>
  <c r="C154" i="64"/>
  <c r="E154" i="64" s="1"/>
  <c r="G154" i="64" s="1"/>
  <c r="C97" i="64"/>
  <c r="E97" i="64" s="1"/>
  <c r="G97" i="64" s="1"/>
  <c r="C30" i="64"/>
  <c r="E30" i="64" s="1"/>
  <c r="G30" i="64" s="1"/>
  <c r="C133" i="64"/>
  <c r="E133" i="64" s="1"/>
  <c r="G133" i="64" s="1"/>
  <c r="C148" i="64"/>
  <c r="E148" i="64" s="1"/>
  <c r="G148" i="64" s="1"/>
  <c r="C11" i="64"/>
  <c r="E11" i="64" s="1"/>
  <c r="G11" i="64" s="1"/>
  <c r="C85" i="64"/>
  <c r="E85" i="64" s="1"/>
  <c r="G85" i="64" s="1"/>
  <c r="C10" i="64"/>
  <c r="E10" i="64" s="1"/>
  <c r="G10" i="64" s="1"/>
  <c r="C128" i="64"/>
  <c r="E128" i="64" s="1"/>
  <c r="G128" i="64" s="1"/>
  <c r="C171" i="64"/>
  <c r="E171" i="64" s="1"/>
  <c r="G171" i="64" s="1"/>
  <c r="C187" i="64"/>
  <c r="E187" i="64" s="1"/>
  <c r="G187" i="64" s="1"/>
  <c r="C197" i="64"/>
  <c r="E197" i="64" s="1"/>
  <c r="G197" i="64" s="1"/>
  <c r="C181" i="64"/>
  <c r="E181" i="64" s="1"/>
  <c r="G181" i="64" s="1"/>
  <c r="C204" i="64"/>
  <c r="E204" i="64" s="1"/>
  <c r="G204" i="64" s="1"/>
  <c r="C120" i="64"/>
  <c r="E120" i="64" s="1"/>
  <c r="G120" i="64" s="1"/>
  <c r="C27" i="64"/>
  <c r="E27" i="64" s="1"/>
  <c r="G27" i="64" s="1"/>
  <c r="C53" i="64"/>
  <c r="E53" i="64" s="1"/>
  <c r="G53" i="64" s="1"/>
  <c r="C141" i="64"/>
  <c r="E141" i="64" s="1"/>
  <c r="G141" i="64" s="1"/>
  <c r="C158" i="64"/>
  <c r="E158" i="64" s="1"/>
  <c r="G158" i="64" s="1"/>
  <c r="C177" i="64"/>
  <c r="E177" i="64" s="1"/>
  <c r="G177" i="64" s="1"/>
  <c r="C101" i="64"/>
  <c r="E101" i="64" s="1"/>
  <c r="G101" i="64" s="1"/>
  <c r="C129" i="64"/>
  <c r="E129" i="64" s="1"/>
  <c r="G129" i="64" s="1"/>
  <c r="C65" i="64"/>
  <c r="E65" i="64" s="1"/>
  <c r="G65" i="64" s="1"/>
  <c r="C122" i="64"/>
  <c r="E122" i="64" s="1"/>
  <c r="G122" i="64" s="1"/>
  <c r="C21" i="64"/>
  <c r="E21" i="64" s="1"/>
  <c r="G21" i="64" s="1"/>
  <c r="C149" i="64"/>
  <c r="E149" i="64" s="1"/>
  <c r="G149" i="64" s="1"/>
  <c r="C124" i="64"/>
  <c r="E124" i="64" s="1"/>
  <c r="G124" i="64" s="1"/>
  <c r="C45" i="64"/>
  <c r="E45" i="64" s="1"/>
  <c r="G45" i="64" s="1"/>
  <c r="C118" i="64"/>
  <c r="E118" i="64" s="1"/>
  <c r="G118" i="64" s="1"/>
  <c r="C83" i="64"/>
  <c r="E83" i="64" s="1"/>
  <c r="G83" i="64" s="1"/>
  <c r="C20" i="64"/>
  <c r="E20" i="64" s="1"/>
  <c r="G20" i="64" s="1"/>
  <c r="C84" i="64"/>
  <c r="E84" i="64" s="1"/>
  <c r="G84" i="64" s="1"/>
  <c r="C179" i="64"/>
  <c r="E179" i="64" s="1"/>
  <c r="G179" i="64" s="1"/>
  <c r="C117" i="64"/>
  <c r="E117" i="64" s="1"/>
  <c r="G117" i="64" s="1"/>
  <c r="C7" i="64"/>
  <c r="E7" i="64" s="1"/>
  <c r="G7" i="64" s="1"/>
  <c r="C175" i="64"/>
  <c r="E175" i="64" s="1"/>
  <c r="G175" i="64" s="1"/>
  <c r="C67" i="64"/>
  <c r="E67" i="64" s="1"/>
  <c r="G67" i="64" s="1"/>
  <c r="C63" i="64"/>
  <c r="E63" i="64" s="1"/>
  <c r="G63" i="64" s="1"/>
  <c r="C155" i="64"/>
  <c r="E155" i="64" s="1"/>
  <c r="G155" i="64" s="1"/>
  <c r="C93" i="64"/>
  <c r="E93" i="64" s="1"/>
  <c r="G93" i="64" s="1"/>
  <c r="C159" i="64"/>
  <c r="E159" i="64" s="1"/>
  <c r="G159" i="64" s="1"/>
  <c r="C174" i="64"/>
  <c r="E174" i="64" s="1"/>
  <c r="G174" i="64" s="1"/>
  <c r="C106" i="64"/>
  <c r="E106" i="64" s="1"/>
  <c r="G106" i="64" s="1"/>
  <c r="C140" i="64"/>
  <c r="E140" i="64" s="1"/>
  <c r="G140" i="64" s="1"/>
  <c r="C144" i="64"/>
  <c r="E144" i="64" s="1"/>
  <c r="G144" i="64" s="1"/>
  <c r="C163" i="64"/>
  <c r="E163" i="64" s="1"/>
  <c r="G163" i="64" s="1"/>
  <c r="C69" i="64"/>
  <c r="E69" i="64" s="1"/>
  <c r="G69" i="64" s="1"/>
  <c r="C68" i="64"/>
  <c r="E68" i="64" s="1"/>
  <c r="G68" i="64" s="1"/>
  <c r="C157" i="64"/>
  <c r="E157" i="64" s="1"/>
  <c r="G157" i="64" s="1"/>
  <c r="C58" i="64"/>
  <c r="E58" i="64" s="1"/>
  <c r="G58" i="64" s="1"/>
  <c r="C108" i="64"/>
  <c r="E108" i="64" s="1"/>
  <c r="G108" i="64" s="1"/>
  <c r="C22" i="64"/>
  <c r="E22" i="64" s="1"/>
  <c r="G22" i="64" s="1"/>
  <c r="C105" i="64"/>
  <c r="E105" i="64" s="1"/>
  <c r="G105" i="64" s="1"/>
  <c r="C125" i="64"/>
  <c r="E125" i="64" s="1"/>
  <c r="G125" i="64" s="1"/>
  <c r="C183" i="64"/>
  <c r="E183" i="64" s="1"/>
  <c r="G183" i="64" s="1"/>
  <c r="C91" i="64"/>
  <c r="E91" i="64" s="1"/>
  <c r="G91" i="64" s="1"/>
  <c r="C185" i="64"/>
  <c r="E185" i="64" s="1"/>
  <c r="G185" i="64" s="1"/>
  <c r="C164" i="64"/>
  <c r="E164" i="64" s="1"/>
  <c r="G164" i="64" s="1"/>
  <c r="C192" i="64"/>
  <c r="E192" i="64" s="1"/>
  <c r="G192" i="64" s="1"/>
  <c r="C112" i="64"/>
  <c r="E112" i="64" s="1"/>
  <c r="G112" i="64" s="1"/>
  <c r="C137" i="64"/>
  <c r="E137" i="64" s="1"/>
  <c r="G137" i="64" s="1"/>
  <c r="C161" i="64"/>
  <c r="E161" i="64" s="1"/>
  <c r="G161" i="64" s="1"/>
  <c r="C151" i="64"/>
  <c r="E151" i="64" s="1"/>
  <c r="G151" i="64" s="1"/>
  <c r="C202" i="64"/>
  <c r="E202" i="64" s="1"/>
  <c r="G202" i="64" s="1"/>
  <c r="C95" i="64"/>
  <c r="E95" i="64" s="1"/>
  <c r="G95" i="64" s="1"/>
  <c r="C72" i="64"/>
  <c r="E72" i="64" s="1"/>
  <c r="G72" i="64" s="1"/>
  <c r="C170" i="64"/>
  <c r="E170" i="64" s="1"/>
  <c r="G170" i="64" s="1"/>
  <c r="C168" i="64"/>
  <c r="E168" i="64" s="1"/>
  <c r="G168" i="64" s="1"/>
  <c r="C167" i="64"/>
  <c r="E167" i="64" s="1"/>
  <c r="G167" i="64" s="1"/>
  <c r="C160" i="64"/>
  <c r="E160" i="64" s="1"/>
  <c r="G160" i="64" s="1"/>
  <c r="C102" i="64"/>
  <c r="E102" i="64" s="1"/>
  <c r="G102" i="64" s="1"/>
  <c r="C88" i="64"/>
  <c r="E88" i="64" s="1"/>
  <c r="G88" i="64" s="1"/>
  <c r="C79" i="64"/>
  <c r="E79" i="64" s="1"/>
  <c r="G79" i="64" s="1"/>
  <c r="C80" i="64"/>
  <c r="E80" i="64" s="1"/>
  <c r="G80" i="64" s="1"/>
  <c r="C71" i="64"/>
  <c r="E71" i="64" s="1"/>
  <c r="G71" i="64" s="1"/>
  <c r="C66" i="64"/>
  <c r="E66" i="64" s="1"/>
  <c r="G66" i="64" s="1"/>
  <c r="C54" i="64"/>
  <c r="E54" i="64" s="1"/>
  <c r="G54" i="64" s="1"/>
  <c r="C51" i="64"/>
  <c r="E51" i="64" s="1"/>
  <c r="G51" i="64" s="1"/>
  <c r="C50" i="64"/>
  <c r="E50" i="64" s="1"/>
  <c r="G50" i="64" s="1"/>
  <c r="C37" i="64"/>
  <c r="E37" i="64" s="1"/>
  <c r="G37" i="64" s="1"/>
  <c r="C35" i="64"/>
  <c r="E35" i="64" s="1"/>
  <c r="G35" i="64" s="1"/>
  <c r="C34" i="64"/>
  <c r="E34" i="64" s="1"/>
  <c r="G34" i="64" s="1"/>
  <c r="C24" i="64"/>
  <c r="E24" i="64" s="1"/>
  <c r="G24" i="64" s="1"/>
  <c r="C16" i="64"/>
  <c r="E16" i="64" s="1"/>
  <c r="G16" i="64" s="1"/>
  <c r="C14" i="64"/>
  <c r="E14" i="64" s="1"/>
  <c r="G14" i="64" s="1"/>
  <c r="C86" i="64"/>
  <c r="E86" i="64" s="1"/>
  <c r="G86" i="64" s="1"/>
  <c r="C74" i="64"/>
  <c r="E74" i="64" s="1"/>
  <c r="G74" i="64" s="1"/>
  <c r="C46" i="64"/>
  <c r="E46" i="64" s="1"/>
  <c r="G46" i="64" s="1"/>
  <c r="C39" i="64"/>
  <c r="E39" i="64" s="1"/>
  <c r="G39" i="64" s="1"/>
  <c r="C18" i="64"/>
  <c r="E18" i="64" s="1"/>
  <c r="G18" i="64" s="1"/>
  <c r="C70" i="64"/>
  <c r="E70" i="64" s="1"/>
  <c r="G70" i="64" s="1"/>
  <c r="C29" i="64"/>
  <c r="E29" i="64" s="1"/>
  <c r="G29" i="64" s="1"/>
  <c r="C23" i="64"/>
  <c r="E23" i="64" s="1"/>
  <c r="G23" i="64" s="1"/>
  <c r="C19" i="64"/>
  <c r="E19" i="64" s="1"/>
  <c r="G19" i="64" s="1"/>
  <c r="C12" i="64"/>
  <c r="E12" i="64" s="1"/>
  <c r="G12" i="64" s="1"/>
  <c r="C176" i="64"/>
  <c r="E176" i="64" s="1"/>
  <c r="G176" i="64" s="1"/>
  <c r="C55" i="64"/>
  <c r="E55" i="64" s="1"/>
  <c r="G55" i="64" s="1"/>
  <c r="C52" i="64"/>
  <c r="E52" i="64" s="1"/>
  <c r="G52" i="64" s="1"/>
  <c r="C48" i="64"/>
  <c r="E48" i="64" s="1"/>
  <c r="G48" i="64" s="1"/>
  <c r="C6" i="64"/>
  <c r="E6" i="64" s="1"/>
  <c r="G6" i="64" s="1"/>
  <c r="C97" i="90" l="1"/>
  <c r="E97" i="90" s="1"/>
  <c r="H97" i="90" s="1"/>
  <c r="C97" i="91" s="1"/>
  <c r="E97" i="91" s="1"/>
  <c r="H97" i="91" s="1"/>
  <c r="C97" i="92" s="1"/>
  <c r="C267" i="90"/>
  <c r="E267" i="90" s="1"/>
  <c r="H267" i="90" s="1"/>
  <c r="C267" i="91" s="1"/>
  <c r="E267" i="91" s="1"/>
  <c r="H267" i="91" s="1"/>
  <c r="C267" i="92" s="1"/>
  <c r="C86" i="91"/>
  <c r="E86" i="91" s="1"/>
  <c r="H86" i="91" s="1"/>
  <c r="C86" i="92" s="1"/>
  <c r="C79" i="90"/>
  <c r="E79" i="90" s="1"/>
  <c r="H79" i="90" s="1"/>
  <c r="C79" i="91" s="1"/>
  <c r="E79" i="91" s="1"/>
  <c r="H79" i="91" s="1"/>
  <c r="C79" i="92" s="1"/>
  <c r="C27" i="90"/>
  <c r="E27" i="90" s="1"/>
  <c r="H27" i="90" s="1"/>
  <c r="C27" i="91" s="1"/>
  <c r="E27" i="91" s="1"/>
  <c r="H27" i="91" s="1"/>
  <c r="C27" i="92" s="1"/>
  <c r="E229" i="89"/>
  <c r="H229" i="89" s="1"/>
  <c r="E225" i="89"/>
  <c r="H225" i="89" s="1"/>
  <c r="E215" i="89"/>
  <c r="H215" i="89" s="1"/>
  <c r="E43" i="89"/>
  <c r="H43" i="89" s="1"/>
  <c r="E100" i="89"/>
  <c r="H100" i="89" s="1"/>
  <c r="E32" i="89"/>
  <c r="H32" i="89" s="1"/>
  <c r="E101" i="89"/>
  <c r="H101" i="89" s="1"/>
  <c r="E77" i="89"/>
  <c r="H77" i="89" s="1"/>
  <c r="E232" i="89"/>
  <c r="H232" i="89" s="1"/>
  <c r="E8" i="85"/>
  <c r="H8" i="85" s="1"/>
  <c r="C8" i="86" s="1"/>
  <c r="E131" i="89"/>
  <c r="H131" i="89" s="1"/>
  <c r="E185" i="89"/>
  <c r="H185" i="89" s="1"/>
  <c r="E206" i="89"/>
  <c r="H206" i="89" s="1"/>
  <c r="E139" i="89"/>
  <c r="H139" i="89" s="1"/>
  <c r="E238" i="89"/>
  <c r="H238" i="89" s="1"/>
  <c r="E110" i="89"/>
  <c r="H110" i="89" s="1"/>
  <c r="E85" i="89"/>
  <c r="H85" i="89" s="1"/>
  <c r="E132" i="89"/>
  <c r="H132" i="89" s="1"/>
  <c r="E80" i="89"/>
  <c r="H80" i="89" s="1"/>
  <c r="E54" i="92"/>
  <c r="H54" i="92" s="1"/>
  <c r="C54" i="93" s="1"/>
  <c r="E73" i="89"/>
  <c r="H73" i="89" s="1"/>
  <c r="E280" i="89"/>
  <c r="H280" i="89" s="1"/>
  <c r="E252" i="89"/>
  <c r="H252" i="89" s="1"/>
  <c r="E213" i="89"/>
  <c r="H213" i="89" s="1"/>
  <c r="E221" i="89"/>
  <c r="H221" i="89" s="1"/>
  <c r="E246" i="89"/>
  <c r="H246" i="89" s="1"/>
  <c r="E230" i="89"/>
  <c r="H230" i="89" s="1"/>
  <c r="E63" i="89"/>
  <c r="H63" i="89" s="1"/>
  <c r="E23" i="89"/>
  <c r="H23" i="89" s="1"/>
  <c r="E21" i="89"/>
  <c r="H21" i="89" s="1"/>
  <c r="E89" i="89"/>
  <c r="H89" i="89" s="1"/>
  <c r="E14" i="85"/>
  <c r="H14" i="85" s="1"/>
  <c r="C14" i="86" s="1"/>
  <c r="E55" i="89"/>
  <c r="H55" i="89" s="1"/>
  <c r="E56" i="89"/>
  <c r="H56" i="89" s="1"/>
  <c r="E278" i="89"/>
  <c r="H278" i="89" s="1"/>
  <c r="E161" i="89"/>
  <c r="H161" i="89" s="1"/>
  <c r="E22" i="89"/>
  <c r="H22" i="89" s="1"/>
  <c r="E203" i="89"/>
  <c r="H203" i="89" s="1"/>
  <c r="E134" i="89"/>
  <c r="H134" i="89" s="1"/>
  <c r="E38" i="89"/>
  <c r="H38" i="89" s="1"/>
  <c r="E243" i="89"/>
  <c r="H243" i="89" s="1"/>
  <c r="E46" i="89"/>
  <c r="H46" i="89" s="1"/>
  <c r="E58" i="89"/>
  <c r="H58" i="89" s="1"/>
  <c r="E117" i="89"/>
  <c r="H117" i="89" s="1"/>
  <c r="E217" i="89"/>
  <c r="H217" i="89" s="1"/>
  <c r="E272" i="89"/>
  <c r="H272" i="89" s="1"/>
  <c r="E84" i="89"/>
  <c r="H84" i="89" s="1"/>
  <c r="E135" i="89"/>
  <c r="H135" i="89" s="1"/>
  <c r="E270" i="89"/>
  <c r="H270" i="89" s="1"/>
  <c r="E266" i="89"/>
  <c r="H266" i="89" s="1"/>
  <c r="E281" i="89"/>
  <c r="H281" i="89" s="1"/>
  <c r="E47" i="89"/>
  <c r="H47" i="89" s="1"/>
  <c r="E15" i="85"/>
  <c r="H15" i="85" s="1"/>
  <c r="C15" i="86" s="1"/>
  <c r="E40" i="89"/>
  <c r="H40" i="89" s="1"/>
  <c r="E69" i="89"/>
  <c r="H69" i="89" s="1"/>
  <c r="E57" i="89"/>
  <c r="H57" i="89" s="1"/>
  <c r="E237" i="89"/>
  <c r="H237" i="89" s="1"/>
  <c r="E20" i="89"/>
  <c r="H20" i="89" s="1"/>
  <c r="E204" i="89"/>
  <c r="H204" i="89" s="1"/>
  <c r="E107" i="89"/>
  <c r="H107" i="89" s="1"/>
  <c r="E234" i="89"/>
  <c r="H234" i="89" s="1"/>
  <c r="E18" i="85"/>
  <c r="H18" i="85" s="1"/>
  <c r="C18" i="86" s="1"/>
  <c r="E49" i="89"/>
  <c r="H49" i="89" s="1"/>
  <c r="E265" i="89"/>
  <c r="H265" i="89" s="1"/>
  <c r="E98" i="89"/>
  <c r="H98" i="89" s="1"/>
  <c r="E177" i="89"/>
  <c r="H177" i="89" s="1"/>
  <c r="E28" i="89"/>
  <c r="H28" i="89" s="1"/>
  <c r="E276" i="89"/>
  <c r="H276" i="89" s="1"/>
  <c r="E201" i="89"/>
  <c r="H201" i="89" s="1"/>
  <c r="E284" i="89"/>
  <c r="H284" i="89" s="1"/>
  <c r="E178" i="89"/>
  <c r="H178" i="89" s="1"/>
  <c r="E114" i="89"/>
  <c r="H114" i="89" s="1"/>
  <c r="E184" i="89"/>
  <c r="H184" i="89" s="1"/>
  <c r="E273" i="89"/>
  <c r="H273" i="89" s="1"/>
  <c r="E118" i="89"/>
  <c r="H118" i="89" s="1"/>
  <c r="E208" i="89"/>
  <c r="H208" i="89" s="1"/>
  <c r="E198" i="89"/>
  <c r="H198" i="89" s="1"/>
  <c r="E82" i="89"/>
  <c r="H82" i="89" s="1"/>
  <c r="E133" i="89"/>
  <c r="H133" i="89" s="1"/>
  <c r="E90" i="89"/>
  <c r="H90" i="89" s="1"/>
  <c r="E186" i="89"/>
  <c r="H186" i="89" s="1"/>
  <c r="E218" i="89"/>
  <c r="H218" i="89" s="1"/>
  <c r="E111" i="89"/>
  <c r="H111" i="89" s="1"/>
  <c r="E231" i="89"/>
  <c r="H231" i="89" s="1"/>
  <c r="E249" i="89"/>
  <c r="H249" i="89" s="1"/>
  <c r="E53" i="89"/>
  <c r="H53" i="89" s="1"/>
  <c r="E256" i="87"/>
  <c r="H256" i="87" s="1"/>
  <c r="C256" i="88" s="1"/>
  <c r="E149" i="89"/>
  <c r="H149" i="89" s="1"/>
  <c r="E70" i="89"/>
  <c r="H70" i="89" s="1"/>
  <c r="E25" i="89"/>
  <c r="H25" i="89" s="1"/>
  <c r="E244" i="89"/>
  <c r="H244" i="89" s="1"/>
  <c r="E50" i="89"/>
  <c r="H50" i="89" s="1"/>
  <c r="E136" i="89"/>
  <c r="H136" i="89" s="1"/>
  <c r="E228" i="89"/>
  <c r="H228" i="89" s="1"/>
  <c r="E62" i="89"/>
  <c r="H62" i="89" s="1"/>
  <c r="E137" i="89"/>
  <c r="H137" i="89" s="1"/>
  <c r="E45" i="89"/>
  <c r="H45" i="89" s="1"/>
  <c r="E142" i="89"/>
  <c r="H142" i="89" s="1"/>
  <c r="E251" i="89"/>
  <c r="H251" i="89" s="1"/>
  <c r="E202" i="89"/>
  <c r="H202" i="89" s="1"/>
  <c r="E76" i="89"/>
  <c r="H76" i="89" s="1"/>
  <c r="E78" i="89"/>
  <c r="H78" i="89" s="1"/>
  <c r="E152" i="89"/>
  <c r="H152" i="89" s="1"/>
  <c r="E29" i="89"/>
  <c r="H29" i="89" s="1"/>
  <c r="E52" i="89"/>
  <c r="H52" i="89" s="1"/>
  <c r="E109" i="89"/>
  <c r="H109" i="89" s="1"/>
  <c r="E260" i="89"/>
  <c r="H260" i="89" s="1"/>
  <c r="E191" i="89"/>
  <c r="H191" i="89" s="1"/>
  <c r="E44" i="89"/>
  <c r="H44" i="89" s="1"/>
  <c r="E71" i="89"/>
  <c r="H71" i="89" s="1"/>
  <c r="E143" i="89"/>
  <c r="H143" i="89" s="1"/>
  <c r="E264" i="89"/>
  <c r="H264" i="89" s="1"/>
  <c r="E259" i="89"/>
  <c r="H259" i="89" s="1"/>
  <c r="E138" i="89"/>
  <c r="H138" i="89" s="1"/>
  <c r="E74" i="89"/>
  <c r="H74" i="89" s="1"/>
  <c r="E41" i="89"/>
  <c r="H41" i="89" s="1"/>
  <c r="E220" i="89"/>
  <c r="H220" i="89" s="1"/>
  <c r="E195" i="89"/>
  <c r="H195" i="89" s="1"/>
  <c r="E87" i="89"/>
  <c r="H87" i="89" s="1"/>
  <c r="E7" i="84"/>
  <c r="H7" i="84" s="1"/>
  <c r="C7" i="85" s="1"/>
  <c r="E115" i="89"/>
  <c r="H115" i="89" s="1"/>
  <c r="E262" i="89"/>
  <c r="H262" i="89" s="1"/>
  <c r="E211" i="89"/>
  <c r="H211" i="89" s="1"/>
  <c r="E60" i="89"/>
  <c r="H60" i="89" s="1"/>
  <c r="E36" i="89"/>
  <c r="H36" i="89" s="1"/>
  <c r="E96" i="89"/>
  <c r="H96" i="89" s="1"/>
  <c r="E51" i="89"/>
  <c r="H51" i="89" s="1"/>
  <c r="E126" i="89"/>
  <c r="H126" i="89" s="1"/>
  <c r="E233" i="89"/>
  <c r="H233" i="89" s="1"/>
  <c r="E269" i="89"/>
  <c r="H269" i="89" s="1"/>
  <c r="E209" i="89"/>
  <c r="H209" i="89" s="1"/>
  <c r="E275" i="89"/>
  <c r="H275" i="89" s="1"/>
  <c r="E33" i="89"/>
  <c r="H33" i="89" s="1"/>
  <c r="E75" i="89"/>
  <c r="H75" i="89" s="1"/>
  <c r="E274" i="89"/>
  <c r="H274" i="89" s="1"/>
  <c r="E39" i="89"/>
  <c r="H39" i="89" s="1"/>
  <c r="E94" i="89"/>
  <c r="H94" i="89" s="1"/>
  <c r="E116" i="89"/>
  <c r="H116" i="89" s="1"/>
  <c r="E6" i="86"/>
  <c r="H6" i="86" s="1"/>
  <c r="C6" i="87" s="1"/>
  <c r="E83" i="89"/>
  <c r="H83" i="89" s="1"/>
  <c r="E212" i="89"/>
  <c r="H212" i="89" s="1"/>
  <c r="E187" i="89"/>
  <c r="H187" i="89" s="1"/>
  <c r="E59" i="89"/>
  <c r="H59" i="89" s="1"/>
  <c r="E146" i="89"/>
  <c r="H146" i="89" s="1"/>
  <c r="E245" i="89"/>
  <c r="H245" i="89" s="1"/>
  <c r="E130" i="89"/>
  <c r="H130" i="89" s="1"/>
  <c r="E106" i="89"/>
  <c r="H106" i="89" s="1"/>
  <c r="E190" i="89"/>
  <c r="H190" i="89" s="1"/>
  <c r="E271" i="89"/>
  <c r="H271" i="89" s="1"/>
  <c r="E241" i="89"/>
  <c r="H241" i="89" s="1"/>
  <c r="E31" i="89"/>
  <c r="H31" i="89" s="1"/>
  <c r="E112" i="89"/>
  <c r="H112" i="89" s="1"/>
  <c r="E279" i="89"/>
  <c r="H279" i="89" s="1"/>
  <c r="E150" i="89"/>
  <c r="H150" i="89" s="1"/>
  <c r="E13" i="85"/>
  <c r="H13" i="85" s="1"/>
  <c r="C13" i="86" s="1"/>
  <c r="E183" i="87"/>
  <c r="H183" i="87" s="1"/>
  <c r="C183" i="88" s="1"/>
  <c r="E81" i="89"/>
  <c r="H81" i="89" s="1"/>
  <c r="E151" i="89"/>
  <c r="H151" i="89" s="1"/>
  <c r="E200" i="89"/>
  <c r="H200" i="89" s="1"/>
  <c r="E108" i="89"/>
  <c r="H108" i="89" s="1"/>
  <c r="E263" i="89"/>
  <c r="H263" i="89" s="1"/>
  <c r="E222" i="89"/>
  <c r="H222" i="89" s="1"/>
  <c r="E192" i="89"/>
  <c r="H192" i="89" s="1"/>
  <c r="E199" i="89"/>
  <c r="H199" i="89" s="1"/>
  <c r="E214" i="89"/>
  <c r="H214" i="89" s="1"/>
  <c r="C214" i="90" s="1"/>
  <c r="E214" i="90" s="1"/>
  <c r="H214" i="90" s="1"/>
  <c r="C214" i="91" s="1"/>
  <c r="E214" i="91" s="1"/>
  <c r="H214" i="91" s="1"/>
  <c r="E17" i="85"/>
  <c r="H17" i="85" s="1"/>
  <c r="C17" i="86" s="1"/>
  <c r="E235" i="89"/>
  <c r="H235" i="89" s="1"/>
  <c r="E34" i="89"/>
  <c r="H34" i="89" s="1"/>
  <c r="E26" i="89"/>
  <c r="H26" i="89" s="1"/>
  <c r="E210" i="89"/>
  <c r="H210" i="89" s="1"/>
  <c r="E216" i="89"/>
  <c r="H216" i="89" s="1"/>
  <c r="E72" i="89"/>
  <c r="H72" i="89" s="1"/>
  <c r="E91" i="89"/>
  <c r="H91" i="89" s="1"/>
  <c r="E268" i="89"/>
  <c r="H268" i="89" s="1"/>
  <c r="E35" i="89"/>
  <c r="H35" i="89" s="1"/>
  <c r="E64" i="89"/>
  <c r="H64" i="89" s="1"/>
  <c r="E258" i="89"/>
  <c r="H258" i="89" s="1"/>
  <c r="E242" i="89"/>
  <c r="H242" i="89" s="1"/>
  <c r="E257" i="89"/>
  <c r="H257" i="89" s="1"/>
  <c r="E205" i="89"/>
  <c r="H205" i="89" s="1"/>
  <c r="E30" i="89"/>
  <c r="H30" i="89" s="1"/>
  <c r="E68" i="89"/>
  <c r="H68" i="89" s="1"/>
  <c r="E261" i="89"/>
  <c r="H261" i="89" s="1"/>
  <c r="E16" i="85"/>
  <c r="H16" i="85" s="1"/>
  <c r="C16" i="86" s="1"/>
  <c r="E99" i="89"/>
  <c r="H99" i="89" s="1"/>
  <c r="E19" i="89"/>
  <c r="H19" i="89" s="1"/>
  <c r="E113" i="89"/>
  <c r="H113" i="89" s="1"/>
  <c r="E277" i="89"/>
  <c r="H277" i="89" s="1"/>
  <c r="E207" i="89"/>
  <c r="H207" i="89" s="1"/>
  <c r="E282" i="89"/>
  <c r="H282" i="89" s="1"/>
  <c r="E141" i="89"/>
  <c r="H141" i="89" s="1"/>
  <c r="E48" i="89"/>
  <c r="H48" i="89" s="1"/>
  <c r="E224" i="89"/>
  <c r="H224" i="89" s="1"/>
  <c r="E144" i="89"/>
  <c r="H144" i="89" s="1"/>
  <c r="E61" i="89"/>
  <c r="H61" i="89" s="1"/>
  <c r="E24" i="89"/>
  <c r="H24" i="89" s="1"/>
  <c r="E223" i="89"/>
  <c r="H223" i="89" s="1"/>
  <c r="E283" i="89"/>
  <c r="H283" i="89" s="1"/>
  <c r="E197" i="89"/>
  <c r="H197" i="89" s="1"/>
  <c r="E95" i="89"/>
  <c r="H95" i="89" s="1"/>
  <c r="E226" i="89"/>
  <c r="H226" i="89" s="1"/>
  <c r="E253" i="83"/>
  <c r="H253" i="83" s="1"/>
  <c r="C253" i="84" s="1"/>
  <c r="E196" i="89"/>
  <c r="H196" i="89" s="1"/>
  <c r="E140" i="89"/>
  <c r="H140" i="89" s="1"/>
  <c r="E188" i="89"/>
  <c r="H188" i="89" s="1"/>
  <c r="E42" i="89"/>
  <c r="H42" i="89" s="1"/>
  <c r="E147" i="89"/>
  <c r="H147" i="89" s="1"/>
  <c r="C115" i="64"/>
  <c r="E115" i="64" s="1"/>
  <c r="G115" i="64" s="1"/>
  <c r="C116" i="64"/>
  <c r="E116" i="64" s="1"/>
  <c r="G116" i="64" s="1"/>
  <c r="C8" i="64"/>
  <c r="E8" i="64" s="1"/>
  <c r="G8" i="64" s="1"/>
  <c r="C113" i="64"/>
  <c r="E113" i="64" s="1"/>
  <c r="G113" i="64" s="1"/>
  <c r="C114" i="64"/>
  <c r="E114" i="64" s="1"/>
  <c r="G114" i="64" s="1"/>
  <c r="C40" i="64"/>
  <c r="E40" i="64" s="1"/>
  <c r="G40" i="64" s="1"/>
  <c r="C43" i="64"/>
  <c r="E43" i="64" s="1"/>
  <c r="G43" i="64" s="1"/>
  <c r="C17" i="64"/>
  <c r="E17" i="64" s="1"/>
  <c r="G17" i="64" s="1"/>
  <c r="C42" i="64"/>
  <c r="E42" i="64" s="1"/>
  <c r="G42" i="64" s="1"/>
  <c r="C41" i="64"/>
  <c r="E41" i="64" s="1"/>
  <c r="G41" i="64" s="1"/>
  <c r="C38" i="64"/>
  <c r="E38" i="64" s="1"/>
  <c r="G38" i="64" s="1"/>
  <c r="C207" i="90" l="1"/>
  <c r="E207" i="90" s="1"/>
  <c r="H207" i="90" s="1"/>
  <c r="C207" i="91" s="1"/>
  <c r="E207" i="91" s="1"/>
  <c r="H207" i="91" s="1"/>
  <c r="C207" i="92" s="1"/>
  <c r="C228" i="90"/>
  <c r="E228" i="90" s="1"/>
  <c r="H228" i="90" s="1"/>
  <c r="C228" i="91" s="1"/>
  <c r="E228" i="91" s="1"/>
  <c r="H228" i="91" s="1"/>
  <c r="C228" i="92" s="1"/>
  <c r="C84" i="90"/>
  <c r="E84" i="90" s="1"/>
  <c r="H84" i="90" s="1"/>
  <c r="C84" i="91" s="1"/>
  <c r="E84" i="91" s="1"/>
  <c r="H84" i="91" s="1"/>
  <c r="C84" i="92" s="1"/>
  <c r="C214" i="92"/>
  <c r="E214" i="92" s="1"/>
  <c r="H214" i="92" s="1"/>
  <c r="C258" i="90"/>
  <c r="E258" i="90" s="1"/>
  <c r="H258" i="90" s="1"/>
  <c r="C258" i="91" s="1"/>
  <c r="E258" i="91" s="1"/>
  <c r="H258" i="91" s="1"/>
  <c r="C258" i="92" s="1"/>
  <c r="C95" i="90"/>
  <c r="E95" i="90" s="1"/>
  <c r="H95" i="90" s="1"/>
  <c r="C95" i="91" s="1"/>
  <c r="E95" i="91" s="1"/>
  <c r="H95" i="91" s="1"/>
  <c r="C95" i="92" s="1"/>
  <c r="C81" i="90"/>
  <c r="E81" i="90" s="1"/>
  <c r="H81" i="90" s="1"/>
  <c r="C81" i="91" s="1"/>
  <c r="E81" i="91" s="1"/>
  <c r="H81" i="91" s="1"/>
  <c r="C81" i="92" s="1"/>
  <c r="C257" i="90"/>
  <c r="E257" i="90" s="1"/>
  <c r="H257" i="90" s="1"/>
  <c r="C257" i="91" s="1"/>
  <c r="E257" i="91" s="1"/>
  <c r="H257" i="91" s="1"/>
  <c r="C257" i="92" s="1"/>
  <c r="C187" i="90"/>
  <c r="E187" i="90" s="1"/>
  <c r="H187" i="90" s="1"/>
  <c r="C187" i="91" s="1"/>
  <c r="E187" i="91" s="1"/>
  <c r="H187" i="91" s="1"/>
  <c r="C187" i="92" s="1"/>
  <c r="C137" i="90"/>
  <c r="E137" i="90" s="1"/>
  <c r="H137" i="90" s="1"/>
  <c r="C137" i="91" s="1"/>
  <c r="E137" i="91" s="1"/>
  <c r="H137" i="91" s="1"/>
  <c r="C137" i="92" s="1"/>
  <c r="C204" i="90"/>
  <c r="E204" i="90" s="1"/>
  <c r="H204" i="90" s="1"/>
  <c r="C204" i="91" s="1"/>
  <c r="E204" i="91" s="1"/>
  <c r="H204" i="91" s="1"/>
  <c r="C204" i="92" s="1"/>
  <c r="C73" i="90"/>
  <c r="E73" i="90" s="1"/>
  <c r="H73" i="90" s="1"/>
  <c r="C73" i="91" s="1"/>
  <c r="E73" i="91" s="1"/>
  <c r="H73" i="91" s="1"/>
  <c r="C73" i="92" s="1"/>
  <c r="C99" i="90"/>
  <c r="E99" i="90" s="1"/>
  <c r="H99" i="90" s="1"/>
  <c r="C99" i="91" s="1"/>
  <c r="E99" i="91" s="1"/>
  <c r="H99" i="91" s="1"/>
  <c r="C99" i="92" s="1"/>
  <c r="C212" i="90"/>
  <c r="E212" i="90" s="1"/>
  <c r="H212" i="90" s="1"/>
  <c r="C212" i="91" s="1"/>
  <c r="E212" i="91" s="1"/>
  <c r="H212" i="91" s="1"/>
  <c r="C212" i="92" s="1"/>
  <c r="C63" i="90"/>
  <c r="E63" i="90" s="1"/>
  <c r="H63" i="90" s="1"/>
  <c r="C63" i="91" s="1"/>
  <c r="E63" i="91" s="1"/>
  <c r="H63" i="91" s="1"/>
  <c r="C63" i="92" s="1"/>
  <c r="C210" i="90"/>
  <c r="E210" i="90" s="1"/>
  <c r="H210" i="90" s="1"/>
  <c r="C210" i="91" s="1"/>
  <c r="E210" i="91" s="1"/>
  <c r="H210" i="91" s="1"/>
  <c r="C210" i="92" s="1"/>
  <c r="C222" i="90"/>
  <c r="E222" i="90" s="1"/>
  <c r="H222" i="90" s="1"/>
  <c r="C222" i="91" s="1"/>
  <c r="E222" i="91" s="1"/>
  <c r="H222" i="91" s="1"/>
  <c r="C222" i="92" s="1"/>
  <c r="C190" i="90"/>
  <c r="E190" i="90" s="1"/>
  <c r="H190" i="90" s="1"/>
  <c r="C190" i="91" s="1"/>
  <c r="E190" i="91" s="1"/>
  <c r="H190" i="91" s="1"/>
  <c r="C190" i="92" s="1"/>
  <c r="C275" i="90"/>
  <c r="E275" i="90" s="1"/>
  <c r="H275" i="90" s="1"/>
  <c r="C275" i="91" s="1"/>
  <c r="E275" i="91" s="1"/>
  <c r="H275" i="91" s="1"/>
  <c r="C275" i="92" s="1"/>
  <c r="C41" i="90"/>
  <c r="E41" i="90" s="1"/>
  <c r="H41" i="90" s="1"/>
  <c r="C41" i="91" s="1"/>
  <c r="E41" i="91" s="1"/>
  <c r="H41" i="91" s="1"/>
  <c r="C41" i="92" s="1"/>
  <c r="C78" i="90"/>
  <c r="E78" i="90" s="1"/>
  <c r="H78" i="90" s="1"/>
  <c r="C78" i="91" s="1"/>
  <c r="E78" i="91" s="1"/>
  <c r="H78" i="91" s="1"/>
  <c r="C78" i="92" s="1"/>
  <c r="C133" i="90"/>
  <c r="E133" i="90" s="1"/>
  <c r="H133" i="90" s="1"/>
  <c r="C133" i="91" s="1"/>
  <c r="E133" i="91" s="1"/>
  <c r="H133" i="91" s="1"/>
  <c r="C133" i="92" s="1"/>
  <c r="C114" i="90"/>
  <c r="E114" i="90" s="1"/>
  <c r="H114" i="90" s="1"/>
  <c r="C114" i="91" s="1"/>
  <c r="E114" i="91" s="1"/>
  <c r="H114" i="91" s="1"/>
  <c r="C114" i="92" s="1"/>
  <c r="C265" i="90"/>
  <c r="E265" i="90" s="1"/>
  <c r="H265" i="90" s="1"/>
  <c r="C265" i="91" s="1"/>
  <c r="E265" i="91" s="1"/>
  <c r="H265" i="91" s="1"/>
  <c r="C265" i="92" s="1"/>
  <c r="C270" i="90"/>
  <c r="E270" i="90" s="1"/>
  <c r="H270" i="90" s="1"/>
  <c r="C270" i="91" s="1"/>
  <c r="E270" i="91" s="1"/>
  <c r="H270" i="91" s="1"/>
  <c r="C270" i="92" s="1"/>
  <c r="C46" i="90"/>
  <c r="E46" i="90" s="1"/>
  <c r="H46" i="90" s="1"/>
  <c r="C46" i="91" s="1"/>
  <c r="E46" i="91" s="1"/>
  <c r="H46" i="91" s="1"/>
  <c r="C46" i="92" s="1"/>
  <c r="C56" i="90"/>
  <c r="E56" i="90" s="1"/>
  <c r="H56" i="90" s="1"/>
  <c r="C56" i="91" s="1"/>
  <c r="E56" i="91" s="1"/>
  <c r="H56" i="91" s="1"/>
  <c r="C56" i="92" s="1"/>
  <c r="C230" i="90"/>
  <c r="E230" i="90" s="1"/>
  <c r="H230" i="90" s="1"/>
  <c r="C230" i="91" s="1"/>
  <c r="E230" i="91" s="1"/>
  <c r="H230" i="91" s="1"/>
  <c r="C230" i="92" s="1"/>
  <c r="C80" i="90"/>
  <c r="E80" i="90" s="1"/>
  <c r="H80" i="90" s="1"/>
  <c r="C80" i="91" s="1"/>
  <c r="E80" i="91" s="1"/>
  <c r="H80" i="91" s="1"/>
  <c r="C80" i="92" s="1"/>
  <c r="C131" i="90"/>
  <c r="E131" i="90" s="1"/>
  <c r="H131" i="90" s="1"/>
  <c r="C131" i="91" s="1"/>
  <c r="E131" i="91" s="1"/>
  <c r="H131" i="91" s="1"/>
  <c r="C131" i="92" s="1"/>
  <c r="C215" i="90"/>
  <c r="E215" i="90" s="1"/>
  <c r="H215" i="90" s="1"/>
  <c r="C215" i="91" s="1"/>
  <c r="E215" i="91" s="1"/>
  <c r="H215" i="91" s="1"/>
  <c r="C215" i="92" s="1"/>
  <c r="C224" i="90"/>
  <c r="E224" i="90" s="1"/>
  <c r="H224" i="90" s="1"/>
  <c r="C224" i="91" s="1"/>
  <c r="E224" i="91" s="1"/>
  <c r="H224" i="91" s="1"/>
  <c r="C224" i="92" s="1"/>
  <c r="C197" i="90"/>
  <c r="E197" i="90" s="1"/>
  <c r="H197" i="90" s="1"/>
  <c r="C197" i="91" s="1"/>
  <c r="E197" i="91" s="1"/>
  <c r="H197" i="91" s="1"/>
  <c r="C197" i="92" s="1"/>
  <c r="C281" i="90"/>
  <c r="E281" i="90" s="1"/>
  <c r="H281" i="90" s="1"/>
  <c r="C281" i="91" s="1"/>
  <c r="E281" i="91" s="1"/>
  <c r="H281" i="91" s="1"/>
  <c r="C281" i="92" s="1"/>
  <c r="C23" i="90"/>
  <c r="E23" i="90" s="1"/>
  <c r="H23" i="90" s="1"/>
  <c r="C23" i="91" s="1"/>
  <c r="E23" i="91" s="1"/>
  <c r="H23" i="91" s="1"/>
  <c r="C23" i="92" s="1"/>
  <c r="C216" i="90"/>
  <c r="E216" i="90" s="1"/>
  <c r="H216" i="90" s="1"/>
  <c r="C216" i="91" s="1"/>
  <c r="E216" i="91" s="1"/>
  <c r="H216" i="91" s="1"/>
  <c r="C216" i="92" s="1"/>
  <c r="C33" i="90"/>
  <c r="E33" i="90" s="1"/>
  <c r="H33" i="90" s="1"/>
  <c r="C33" i="91" s="1"/>
  <c r="E33" i="91" s="1"/>
  <c r="H33" i="91" s="1"/>
  <c r="C33" i="92" s="1"/>
  <c r="C149" i="90"/>
  <c r="E149" i="90" s="1"/>
  <c r="H149" i="90" s="1"/>
  <c r="C149" i="91" s="1"/>
  <c r="E149" i="91" s="1"/>
  <c r="H149" i="91" s="1"/>
  <c r="C149" i="92" s="1"/>
  <c r="C266" i="90"/>
  <c r="E266" i="90" s="1"/>
  <c r="H266" i="90" s="1"/>
  <c r="C266" i="91" s="1"/>
  <c r="E266" i="91" s="1"/>
  <c r="H266" i="91" s="1"/>
  <c r="C266" i="92" s="1"/>
  <c r="C140" i="90"/>
  <c r="E140" i="90" s="1"/>
  <c r="H140" i="90" s="1"/>
  <c r="C140" i="91" s="1"/>
  <c r="E140" i="91" s="1"/>
  <c r="H140" i="91" s="1"/>
  <c r="C140" i="92" s="1"/>
  <c r="C223" i="90"/>
  <c r="E223" i="90" s="1"/>
  <c r="H223" i="90" s="1"/>
  <c r="C223" i="91" s="1"/>
  <c r="E223" i="91" s="1"/>
  <c r="H223" i="91" s="1"/>
  <c r="C223" i="92" s="1"/>
  <c r="C282" i="90"/>
  <c r="E282" i="90" s="1"/>
  <c r="H282" i="90" s="1"/>
  <c r="C282" i="91" s="1"/>
  <c r="E282" i="91" s="1"/>
  <c r="H282" i="91" s="1"/>
  <c r="C282" i="92" s="1"/>
  <c r="C26" i="90"/>
  <c r="E26" i="90" s="1"/>
  <c r="H26" i="90" s="1"/>
  <c r="C26" i="91" s="1"/>
  <c r="E26" i="91" s="1"/>
  <c r="H26" i="91" s="1"/>
  <c r="C26" i="92" s="1"/>
  <c r="C263" i="90"/>
  <c r="E263" i="90" s="1"/>
  <c r="H263" i="90" s="1"/>
  <c r="C263" i="91" s="1"/>
  <c r="E263" i="91" s="1"/>
  <c r="H263" i="91" s="1"/>
  <c r="C263" i="92" s="1"/>
  <c r="C106" i="90"/>
  <c r="E106" i="90" s="1"/>
  <c r="H106" i="90" s="1"/>
  <c r="C106" i="91" s="1"/>
  <c r="E106" i="91" s="1"/>
  <c r="H106" i="91" s="1"/>
  <c r="C106" i="92" s="1"/>
  <c r="C209" i="90"/>
  <c r="E209" i="90" s="1"/>
  <c r="H209" i="90" s="1"/>
  <c r="C209" i="91" s="1"/>
  <c r="E209" i="91" s="1"/>
  <c r="H209" i="91" s="1"/>
  <c r="C209" i="92" s="1"/>
  <c r="C211" i="90"/>
  <c r="E211" i="90" s="1"/>
  <c r="H211" i="90" s="1"/>
  <c r="C211" i="91" s="1"/>
  <c r="E211" i="91" s="1"/>
  <c r="H211" i="91" s="1"/>
  <c r="C211" i="92" s="1"/>
  <c r="C74" i="90"/>
  <c r="E74" i="90" s="1"/>
  <c r="H74" i="90" s="1"/>
  <c r="C74" i="91" s="1"/>
  <c r="E74" i="91" s="1"/>
  <c r="H74" i="91" s="1"/>
  <c r="C74" i="92" s="1"/>
  <c r="C76" i="90"/>
  <c r="E76" i="90" s="1"/>
  <c r="H76" i="90" s="1"/>
  <c r="C76" i="91" s="1"/>
  <c r="E76" i="91" s="1"/>
  <c r="H76" i="91" s="1"/>
  <c r="C76" i="92" s="1"/>
  <c r="C82" i="90"/>
  <c r="E82" i="90" s="1"/>
  <c r="H82" i="90" s="1"/>
  <c r="C82" i="91" s="1"/>
  <c r="E82" i="91" s="1"/>
  <c r="H82" i="91" s="1"/>
  <c r="C82" i="92" s="1"/>
  <c r="C178" i="90"/>
  <c r="E178" i="90" s="1"/>
  <c r="H178" i="90" s="1"/>
  <c r="C178" i="91" s="1"/>
  <c r="E178" i="91" s="1"/>
  <c r="H178" i="91" s="1"/>
  <c r="C178" i="92" s="1"/>
  <c r="C135" i="90"/>
  <c r="E135" i="90" s="1"/>
  <c r="H135" i="90" s="1"/>
  <c r="C135" i="91" s="1"/>
  <c r="E135" i="91" s="1"/>
  <c r="H135" i="91" s="1"/>
  <c r="C135" i="92" s="1"/>
  <c r="C243" i="90"/>
  <c r="E243" i="90" s="1"/>
  <c r="H243" i="90" s="1"/>
  <c r="C243" i="91" s="1"/>
  <c r="E243" i="91" s="1"/>
  <c r="H243" i="91" s="1"/>
  <c r="C243" i="92" s="1"/>
  <c r="C55" i="90"/>
  <c r="E55" i="90" s="1"/>
  <c r="H55" i="90" s="1"/>
  <c r="C55" i="91" s="1"/>
  <c r="E55" i="91" s="1"/>
  <c r="H55" i="91" s="1"/>
  <c r="C55" i="92" s="1"/>
  <c r="C246" i="90"/>
  <c r="E246" i="90" s="1"/>
  <c r="H246" i="90" s="1"/>
  <c r="C246" i="91" s="1"/>
  <c r="E246" i="91" s="1"/>
  <c r="H246" i="91" s="1"/>
  <c r="C246" i="92" s="1"/>
  <c r="C132" i="90"/>
  <c r="E132" i="90" s="1"/>
  <c r="H132" i="90" s="1"/>
  <c r="C132" i="91" s="1"/>
  <c r="E132" i="91" s="1"/>
  <c r="H132" i="91" s="1"/>
  <c r="C132" i="92" s="1"/>
  <c r="C225" i="90"/>
  <c r="E225" i="90" s="1"/>
  <c r="H225" i="90" s="1"/>
  <c r="C225" i="91" s="1"/>
  <c r="E225" i="91" s="1"/>
  <c r="H225" i="91" s="1"/>
  <c r="C225" i="92" s="1"/>
  <c r="C147" i="90"/>
  <c r="E147" i="90" s="1"/>
  <c r="H147" i="90" s="1"/>
  <c r="C147" i="91" s="1"/>
  <c r="E147" i="91" s="1"/>
  <c r="H147" i="91" s="1"/>
  <c r="C147" i="92" s="1"/>
  <c r="C72" i="90"/>
  <c r="E72" i="90" s="1"/>
  <c r="H72" i="90" s="1"/>
  <c r="C72" i="91" s="1"/>
  <c r="E72" i="91" s="1"/>
  <c r="H72" i="91" s="1"/>
  <c r="C72" i="92" s="1"/>
  <c r="C75" i="90"/>
  <c r="E75" i="90" s="1"/>
  <c r="H75" i="90" s="1"/>
  <c r="C75" i="91" s="1"/>
  <c r="E75" i="91" s="1"/>
  <c r="H75" i="91" s="1"/>
  <c r="C75" i="92" s="1"/>
  <c r="C273" i="90"/>
  <c r="E273" i="90" s="1"/>
  <c r="H273" i="90" s="1"/>
  <c r="C273" i="91" s="1"/>
  <c r="E273" i="91" s="1"/>
  <c r="H273" i="91" s="1"/>
  <c r="C273" i="92" s="1"/>
  <c r="C100" i="90"/>
  <c r="E100" i="90" s="1"/>
  <c r="H100" i="90" s="1"/>
  <c r="C100" i="91" s="1"/>
  <c r="E100" i="91" s="1"/>
  <c r="H100" i="91" s="1"/>
  <c r="C100" i="92" s="1"/>
  <c r="C62" i="90"/>
  <c r="E62" i="90" s="1"/>
  <c r="H62" i="90" s="1"/>
  <c r="C62" i="91" s="1"/>
  <c r="E62" i="91" s="1"/>
  <c r="H62" i="91" s="1"/>
  <c r="C62" i="92" s="1"/>
  <c r="C278" i="90"/>
  <c r="E278" i="90" s="1"/>
  <c r="H278" i="90" s="1"/>
  <c r="C278" i="91" s="1"/>
  <c r="E278" i="91" s="1"/>
  <c r="H278" i="91" s="1"/>
  <c r="C278" i="92" s="1"/>
  <c r="C196" i="90"/>
  <c r="E196" i="90" s="1"/>
  <c r="H196" i="90" s="1"/>
  <c r="C196" i="91" s="1"/>
  <c r="E196" i="91" s="1"/>
  <c r="H196" i="91" s="1"/>
  <c r="C196" i="92" s="1"/>
  <c r="C261" i="90"/>
  <c r="E261" i="90" s="1"/>
  <c r="H261" i="90" s="1"/>
  <c r="C261" i="91" s="1"/>
  <c r="E261" i="91" s="1"/>
  <c r="H261" i="91" s="1"/>
  <c r="C261" i="92" s="1"/>
  <c r="C34" i="90"/>
  <c r="E34" i="90" s="1"/>
  <c r="H34" i="90" s="1"/>
  <c r="C34" i="91" s="1"/>
  <c r="E34" i="91" s="1"/>
  <c r="H34" i="91" s="1"/>
  <c r="C34" i="92" s="1"/>
  <c r="C150" i="90"/>
  <c r="E150" i="90" s="1"/>
  <c r="H150" i="90" s="1"/>
  <c r="C150" i="91" s="1"/>
  <c r="E150" i="91" s="1"/>
  <c r="H150" i="91" s="1"/>
  <c r="C150" i="92" s="1"/>
  <c r="C130" i="90"/>
  <c r="E130" i="90" s="1"/>
  <c r="H130" i="90" s="1"/>
  <c r="C130" i="91" s="1"/>
  <c r="E130" i="91" s="1"/>
  <c r="H130" i="91" s="1"/>
  <c r="C130" i="92" s="1"/>
  <c r="C116" i="90"/>
  <c r="E116" i="90" s="1"/>
  <c r="H116" i="90" s="1"/>
  <c r="C116" i="91" s="1"/>
  <c r="E116" i="91" s="1"/>
  <c r="H116" i="91" s="1"/>
  <c r="C116" i="92" s="1"/>
  <c r="C269" i="90"/>
  <c r="E269" i="90" s="1"/>
  <c r="H269" i="90" s="1"/>
  <c r="C269" i="91" s="1"/>
  <c r="E269" i="91" s="1"/>
  <c r="H269" i="91" s="1"/>
  <c r="C269" i="92" s="1"/>
  <c r="C262" i="90"/>
  <c r="E262" i="90" s="1"/>
  <c r="H262" i="90" s="1"/>
  <c r="C262" i="91" s="1"/>
  <c r="E262" i="91" s="1"/>
  <c r="H262" i="91" s="1"/>
  <c r="C262" i="92" s="1"/>
  <c r="C138" i="90"/>
  <c r="E138" i="90" s="1"/>
  <c r="H138" i="90" s="1"/>
  <c r="C138" i="91" s="1"/>
  <c r="E138" i="91" s="1"/>
  <c r="H138" i="91" s="1"/>
  <c r="C138" i="92" s="1"/>
  <c r="C191" i="90"/>
  <c r="E191" i="90" s="1"/>
  <c r="H191" i="90" s="1"/>
  <c r="C191" i="91" s="1"/>
  <c r="E191" i="91" s="1"/>
  <c r="H191" i="91" s="1"/>
  <c r="C191" i="92" s="1"/>
  <c r="C202" i="90"/>
  <c r="E202" i="90" s="1"/>
  <c r="H202" i="90" s="1"/>
  <c r="C202" i="91" s="1"/>
  <c r="E202" i="91" s="1"/>
  <c r="H202" i="91" s="1"/>
  <c r="C202" i="92" s="1"/>
  <c r="C249" i="90"/>
  <c r="E249" i="90" s="1"/>
  <c r="H249" i="90" s="1"/>
  <c r="C249" i="91" s="1"/>
  <c r="E249" i="91" s="1"/>
  <c r="H249" i="91" s="1"/>
  <c r="C249" i="92" s="1"/>
  <c r="C198" i="90"/>
  <c r="E198" i="90" s="1"/>
  <c r="H198" i="90" s="1"/>
  <c r="C198" i="91" s="1"/>
  <c r="E198" i="91" s="1"/>
  <c r="H198" i="91" s="1"/>
  <c r="C198" i="92" s="1"/>
  <c r="C284" i="90"/>
  <c r="E284" i="90" s="1"/>
  <c r="H284" i="90" s="1"/>
  <c r="C284" i="91" s="1"/>
  <c r="E284" i="91" s="1"/>
  <c r="H284" i="91" s="1"/>
  <c r="C284" i="92" s="1"/>
  <c r="C49" i="90"/>
  <c r="E49" i="90" s="1"/>
  <c r="H49" i="90" s="1"/>
  <c r="C49" i="91" s="1"/>
  <c r="E49" i="91" s="1"/>
  <c r="H49" i="91" s="1"/>
  <c r="C49" i="92" s="1"/>
  <c r="C69" i="90"/>
  <c r="E69" i="90" s="1"/>
  <c r="H69" i="90" s="1"/>
  <c r="C69" i="91" s="1"/>
  <c r="E69" i="91" s="1"/>
  <c r="H69" i="91" s="1"/>
  <c r="C69" i="92" s="1"/>
  <c r="C229" i="90"/>
  <c r="E229" i="90" s="1"/>
  <c r="H229" i="90" s="1"/>
  <c r="C229" i="91" s="1"/>
  <c r="E229" i="91" s="1"/>
  <c r="H229" i="91" s="1"/>
  <c r="C229" i="92" s="1"/>
  <c r="C59" i="90"/>
  <c r="E59" i="90" s="1"/>
  <c r="H59" i="90" s="1"/>
  <c r="C59" i="91" s="1"/>
  <c r="E59" i="91" s="1"/>
  <c r="H59" i="91" s="1"/>
  <c r="C59" i="92" s="1"/>
  <c r="C19" i="90"/>
  <c r="E19" i="90" s="1"/>
  <c r="H19" i="90" s="1"/>
  <c r="C19" i="91" s="1"/>
  <c r="E19" i="91" s="1"/>
  <c r="H19" i="91" s="1"/>
  <c r="C19" i="92" s="1"/>
  <c r="C199" i="90"/>
  <c r="E199" i="90" s="1"/>
  <c r="H199" i="90" s="1"/>
  <c r="C199" i="91" s="1"/>
  <c r="E199" i="91" s="1"/>
  <c r="H199" i="91" s="1"/>
  <c r="C199" i="92" s="1"/>
  <c r="C195" i="90"/>
  <c r="E195" i="90" s="1"/>
  <c r="H195" i="90" s="1"/>
  <c r="C195" i="91" s="1"/>
  <c r="E195" i="91" s="1"/>
  <c r="H195" i="91" s="1"/>
  <c r="C195" i="92" s="1"/>
  <c r="C186" i="90"/>
  <c r="E186" i="90" s="1"/>
  <c r="H186" i="90" s="1"/>
  <c r="C186" i="91" s="1"/>
  <c r="E186" i="91" s="1"/>
  <c r="H186" i="91" s="1"/>
  <c r="C186" i="92" s="1"/>
  <c r="C117" i="90"/>
  <c r="E117" i="90" s="1"/>
  <c r="H117" i="90" s="1"/>
  <c r="C117" i="91" s="1"/>
  <c r="E117" i="91" s="1"/>
  <c r="H117" i="91" s="1"/>
  <c r="C117" i="92" s="1"/>
  <c r="C206" i="90"/>
  <c r="E206" i="90" s="1"/>
  <c r="H206" i="90" s="1"/>
  <c r="C206" i="91" s="1"/>
  <c r="E206" i="91" s="1"/>
  <c r="H206" i="91" s="1"/>
  <c r="C206" i="92" s="1"/>
  <c r="C283" i="90"/>
  <c r="E283" i="90" s="1"/>
  <c r="H283" i="90" s="1"/>
  <c r="C283" i="91" s="1"/>
  <c r="E283" i="91" s="1"/>
  <c r="H283" i="91" s="1"/>
  <c r="C283" i="92" s="1"/>
  <c r="C220" i="90"/>
  <c r="E220" i="90" s="1"/>
  <c r="H220" i="90" s="1"/>
  <c r="C220" i="91" s="1"/>
  <c r="E220" i="91" s="1"/>
  <c r="H220" i="91" s="1"/>
  <c r="C220" i="92" s="1"/>
  <c r="C24" i="90"/>
  <c r="E24" i="90" s="1"/>
  <c r="H24" i="90" s="1"/>
  <c r="C24" i="91" s="1"/>
  <c r="E24" i="91" s="1"/>
  <c r="H24" i="91" s="1"/>
  <c r="C24" i="92" s="1"/>
  <c r="C61" i="90"/>
  <c r="E61" i="90" s="1"/>
  <c r="H61" i="90" s="1"/>
  <c r="C61" i="91" s="1"/>
  <c r="E61" i="91" s="1"/>
  <c r="H61" i="91" s="1"/>
  <c r="C61" i="92" s="1"/>
  <c r="C68" i="90"/>
  <c r="E68" i="90" s="1"/>
  <c r="H68" i="90" s="1"/>
  <c r="C68" i="91" s="1"/>
  <c r="E68" i="91" s="1"/>
  <c r="H68" i="91" s="1"/>
  <c r="C68" i="92" s="1"/>
  <c r="C35" i="90"/>
  <c r="E35" i="90" s="1"/>
  <c r="H35" i="90" s="1"/>
  <c r="C35" i="91" s="1"/>
  <c r="E35" i="91" s="1"/>
  <c r="H35" i="91" s="1"/>
  <c r="C35" i="92" s="1"/>
  <c r="C235" i="90"/>
  <c r="E235" i="90" s="1"/>
  <c r="H235" i="90" s="1"/>
  <c r="C235" i="91" s="1"/>
  <c r="E235" i="91" s="1"/>
  <c r="H235" i="91" s="1"/>
  <c r="C235" i="92" s="1"/>
  <c r="C200" i="90"/>
  <c r="E200" i="90" s="1"/>
  <c r="H200" i="90" s="1"/>
  <c r="C200" i="91" s="1"/>
  <c r="E200" i="91" s="1"/>
  <c r="H200" i="91" s="1"/>
  <c r="C200" i="92" s="1"/>
  <c r="C279" i="90"/>
  <c r="E279" i="90" s="1"/>
  <c r="H279" i="90" s="1"/>
  <c r="C279" i="91" s="1"/>
  <c r="E279" i="91" s="1"/>
  <c r="H279" i="91" s="1"/>
  <c r="C279" i="92" s="1"/>
  <c r="C245" i="90"/>
  <c r="E245" i="90" s="1"/>
  <c r="H245" i="90" s="1"/>
  <c r="C245" i="91" s="1"/>
  <c r="E245" i="91" s="1"/>
  <c r="H245" i="91" s="1"/>
  <c r="C245" i="92" s="1"/>
  <c r="C94" i="90"/>
  <c r="E94" i="90" s="1"/>
  <c r="H94" i="90" s="1"/>
  <c r="C94" i="91" s="1"/>
  <c r="E94" i="91" s="1"/>
  <c r="H94" i="91" s="1"/>
  <c r="C94" i="92" s="1"/>
  <c r="C233" i="90"/>
  <c r="E233" i="90" s="1"/>
  <c r="H233" i="90" s="1"/>
  <c r="C233" i="91" s="1"/>
  <c r="E233" i="91" s="1"/>
  <c r="H233" i="91" s="1"/>
  <c r="C233" i="92" s="1"/>
  <c r="C115" i="90"/>
  <c r="E115" i="90" s="1"/>
  <c r="H115" i="90" s="1"/>
  <c r="C115" i="91" s="1"/>
  <c r="E115" i="91" s="1"/>
  <c r="H115" i="91" s="1"/>
  <c r="C115" i="92" s="1"/>
  <c r="C259" i="90"/>
  <c r="E259" i="90" s="1"/>
  <c r="H259" i="90" s="1"/>
  <c r="C259" i="91" s="1"/>
  <c r="E259" i="91" s="1"/>
  <c r="H259" i="91" s="1"/>
  <c r="C259" i="92" s="1"/>
  <c r="C260" i="90"/>
  <c r="E260" i="90" s="1"/>
  <c r="H260" i="90" s="1"/>
  <c r="C260" i="91" s="1"/>
  <c r="E260" i="91" s="1"/>
  <c r="H260" i="91" s="1"/>
  <c r="C260" i="92" s="1"/>
  <c r="C251" i="90"/>
  <c r="E251" i="90" s="1"/>
  <c r="H251" i="90" s="1"/>
  <c r="C251" i="91" s="1"/>
  <c r="E251" i="91" s="1"/>
  <c r="H251" i="91" s="1"/>
  <c r="C251" i="92" s="1"/>
  <c r="C50" i="90"/>
  <c r="E50" i="90" s="1"/>
  <c r="H50" i="90" s="1"/>
  <c r="C50" i="91" s="1"/>
  <c r="E50" i="91" s="1"/>
  <c r="H50" i="91" s="1"/>
  <c r="C50" i="92" s="1"/>
  <c r="C231" i="90"/>
  <c r="E231" i="90" s="1"/>
  <c r="H231" i="90" s="1"/>
  <c r="C231" i="91" s="1"/>
  <c r="E231" i="91" s="1"/>
  <c r="H231" i="91" s="1"/>
  <c r="C231" i="92" s="1"/>
  <c r="C208" i="90"/>
  <c r="E208" i="90" s="1"/>
  <c r="H208" i="90" s="1"/>
  <c r="C208" i="91" s="1"/>
  <c r="E208" i="91" s="1"/>
  <c r="H208" i="91" s="1"/>
  <c r="C208" i="92" s="1"/>
  <c r="C201" i="90"/>
  <c r="E201" i="90" s="1"/>
  <c r="H201" i="90" s="1"/>
  <c r="C201" i="91" s="1"/>
  <c r="E201" i="91" s="1"/>
  <c r="H201" i="91" s="1"/>
  <c r="C201" i="92" s="1"/>
  <c r="C40" i="90"/>
  <c r="E40" i="90" s="1"/>
  <c r="H40" i="90" s="1"/>
  <c r="C40" i="91" s="1"/>
  <c r="E40" i="91" s="1"/>
  <c r="H40" i="91" s="1"/>
  <c r="C40" i="92" s="1"/>
  <c r="C134" i="90"/>
  <c r="E134" i="90" s="1"/>
  <c r="H134" i="90" s="1"/>
  <c r="C134" i="91" s="1"/>
  <c r="E134" i="91" s="1"/>
  <c r="H134" i="91" s="1"/>
  <c r="C134" i="92" s="1"/>
  <c r="C213" i="90"/>
  <c r="E213" i="90" s="1"/>
  <c r="H213" i="90" s="1"/>
  <c r="C213" i="91" s="1"/>
  <c r="E213" i="91" s="1"/>
  <c r="H213" i="91" s="1"/>
  <c r="C213" i="92" s="1"/>
  <c r="C110" i="90"/>
  <c r="E110" i="90" s="1"/>
  <c r="H110" i="90" s="1"/>
  <c r="C110" i="91" s="1"/>
  <c r="E110" i="91" s="1"/>
  <c r="H110" i="91" s="1"/>
  <c r="C110" i="92" s="1"/>
  <c r="C77" i="90"/>
  <c r="E77" i="90" s="1"/>
  <c r="H77" i="90" s="1"/>
  <c r="C77" i="91" s="1"/>
  <c r="E77" i="91" s="1"/>
  <c r="H77" i="91" s="1"/>
  <c r="C77" i="92" s="1"/>
  <c r="C205" i="90"/>
  <c r="E205" i="90" s="1"/>
  <c r="H205" i="90" s="1"/>
  <c r="C205" i="91" s="1"/>
  <c r="E205" i="91" s="1"/>
  <c r="H205" i="91" s="1"/>
  <c r="C205" i="92" s="1"/>
  <c r="C31" i="90"/>
  <c r="E31" i="90" s="1"/>
  <c r="H31" i="90" s="1"/>
  <c r="C31" i="91" s="1"/>
  <c r="E31" i="91" s="1"/>
  <c r="H31" i="91" s="1"/>
  <c r="C31" i="92" s="1"/>
  <c r="C48" i="90"/>
  <c r="E48" i="90" s="1"/>
  <c r="H48" i="90" s="1"/>
  <c r="C48" i="91" s="1"/>
  <c r="E48" i="91" s="1"/>
  <c r="H48" i="91" s="1"/>
  <c r="C48" i="92" s="1"/>
  <c r="C241" i="90"/>
  <c r="E241" i="90" s="1"/>
  <c r="H241" i="90" s="1"/>
  <c r="C241" i="91" s="1"/>
  <c r="E241" i="91" s="1"/>
  <c r="H241" i="91" s="1"/>
  <c r="C241" i="92" s="1"/>
  <c r="C29" i="90"/>
  <c r="E29" i="90" s="1"/>
  <c r="H29" i="90" s="1"/>
  <c r="C29" i="91" s="1"/>
  <c r="E29" i="91" s="1"/>
  <c r="H29" i="91" s="1"/>
  <c r="C29" i="92" s="1"/>
  <c r="C177" i="90"/>
  <c r="E177" i="90" s="1"/>
  <c r="H177" i="90" s="1"/>
  <c r="C177" i="91" s="1"/>
  <c r="E177" i="91" s="1"/>
  <c r="H177" i="91" s="1"/>
  <c r="C177" i="92" s="1"/>
  <c r="C242" i="90"/>
  <c r="E242" i="90" s="1"/>
  <c r="H242" i="90" s="1"/>
  <c r="C242" i="91" s="1"/>
  <c r="E242" i="91" s="1"/>
  <c r="H242" i="91" s="1"/>
  <c r="C242" i="92" s="1"/>
  <c r="C271" i="90"/>
  <c r="E271" i="90" s="1"/>
  <c r="H271" i="90" s="1"/>
  <c r="C271" i="91" s="1"/>
  <c r="E271" i="91" s="1"/>
  <c r="H271" i="91" s="1"/>
  <c r="C271" i="92" s="1"/>
  <c r="C152" i="90"/>
  <c r="E152" i="90" s="1"/>
  <c r="H152" i="90" s="1"/>
  <c r="C152" i="91" s="1"/>
  <c r="E152" i="91" s="1"/>
  <c r="H152" i="91" s="1"/>
  <c r="C152" i="92" s="1"/>
  <c r="C185" i="90"/>
  <c r="E185" i="90" s="1"/>
  <c r="H185" i="90" s="1"/>
  <c r="C185" i="91" s="1"/>
  <c r="E185" i="91" s="1"/>
  <c r="H185" i="91" s="1"/>
  <c r="C185" i="92" s="1"/>
  <c r="C226" i="90"/>
  <c r="E226" i="90" s="1"/>
  <c r="H226" i="90" s="1"/>
  <c r="C226" i="91" s="1"/>
  <c r="E226" i="91" s="1"/>
  <c r="H226" i="91" s="1"/>
  <c r="C226" i="92" s="1"/>
  <c r="C144" i="90"/>
  <c r="E144" i="90" s="1"/>
  <c r="H144" i="90" s="1"/>
  <c r="C144" i="91" s="1"/>
  <c r="E144" i="91" s="1"/>
  <c r="H144" i="91" s="1"/>
  <c r="C144" i="92" s="1"/>
  <c r="C277" i="90"/>
  <c r="E277" i="90" s="1"/>
  <c r="H277" i="90" s="1"/>
  <c r="C277" i="91" s="1"/>
  <c r="E277" i="91" s="1"/>
  <c r="H277" i="91" s="1"/>
  <c r="C277" i="92" s="1"/>
  <c r="C30" i="90"/>
  <c r="E30" i="90" s="1"/>
  <c r="H30" i="90" s="1"/>
  <c r="C30" i="91" s="1"/>
  <c r="E30" i="91" s="1"/>
  <c r="H30" i="91" s="1"/>
  <c r="C30" i="92" s="1"/>
  <c r="C268" i="90"/>
  <c r="E268" i="90" s="1"/>
  <c r="H268" i="90" s="1"/>
  <c r="C268" i="91" s="1"/>
  <c r="E268" i="91" s="1"/>
  <c r="H268" i="91" s="1"/>
  <c r="C268" i="92" s="1"/>
  <c r="C151" i="90"/>
  <c r="E151" i="90" s="1"/>
  <c r="H151" i="90" s="1"/>
  <c r="C151" i="91" s="1"/>
  <c r="E151" i="91" s="1"/>
  <c r="H151" i="91" s="1"/>
  <c r="C151" i="92" s="1"/>
  <c r="C146" i="90"/>
  <c r="E146" i="90" s="1"/>
  <c r="H146" i="90" s="1"/>
  <c r="C146" i="91" s="1"/>
  <c r="E146" i="91" s="1"/>
  <c r="H146" i="91" s="1"/>
  <c r="C146" i="92" s="1"/>
  <c r="C39" i="90"/>
  <c r="E39" i="90" s="1"/>
  <c r="H39" i="90" s="1"/>
  <c r="C39" i="91" s="1"/>
  <c r="E39" i="91" s="1"/>
  <c r="H39" i="91" s="1"/>
  <c r="C39" i="92" s="1"/>
  <c r="C126" i="90"/>
  <c r="E126" i="90" s="1"/>
  <c r="H126" i="90" s="1"/>
  <c r="C126" i="91" s="1"/>
  <c r="E126" i="91" s="1"/>
  <c r="H126" i="91" s="1"/>
  <c r="C126" i="92" s="1"/>
  <c r="C264" i="90"/>
  <c r="E264" i="90" s="1"/>
  <c r="H264" i="90" s="1"/>
  <c r="C264" i="91" s="1"/>
  <c r="E264" i="91" s="1"/>
  <c r="H264" i="91" s="1"/>
  <c r="C264" i="92" s="1"/>
  <c r="C109" i="90"/>
  <c r="E109" i="90" s="1"/>
  <c r="H109" i="90" s="1"/>
  <c r="C109" i="91" s="1"/>
  <c r="E109" i="91" s="1"/>
  <c r="H109" i="91" s="1"/>
  <c r="C109" i="92" s="1"/>
  <c r="C142" i="90"/>
  <c r="E142" i="90" s="1"/>
  <c r="H142" i="90" s="1"/>
  <c r="C142" i="91" s="1"/>
  <c r="E142" i="91" s="1"/>
  <c r="H142" i="91" s="1"/>
  <c r="C142" i="92" s="1"/>
  <c r="C111" i="90"/>
  <c r="E111" i="90" s="1"/>
  <c r="H111" i="90" s="1"/>
  <c r="C111" i="91" s="1"/>
  <c r="E111" i="91" s="1"/>
  <c r="H111" i="91" s="1"/>
  <c r="C111" i="92" s="1"/>
  <c r="C118" i="90"/>
  <c r="E118" i="90" s="1"/>
  <c r="H118" i="90" s="1"/>
  <c r="C118" i="91" s="1"/>
  <c r="E118" i="91" s="1"/>
  <c r="H118" i="91" s="1"/>
  <c r="C118" i="92" s="1"/>
  <c r="C276" i="90"/>
  <c r="E276" i="90" s="1"/>
  <c r="H276" i="90" s="1"/>
  <c r="C276" i="91" s="1"/>
  <c r="E276" i="91" s="1"/>
  <c r="H276" i="91" s="1"/>
  <c r="C276" i="92" s="1"/>
  <c r="C272" i="90"/>
  <c r="E272" i="90" s="1"/>
  <c r="H272" i="90" s="1"/>
  <c r="C272" i="91" s="1"/>
  <c r="E272" i="91" s="1"/>
  <c r="H272" i="91" s="1"/>
  <c r="C272" i="92" s="1"/>
  <c r="C21" i="90"/>
  <c r="E21" i="90" s="1"/>
  <c r="H21" i="90" s="1"/>
  <c r="C21" i="91" s="1"/>
  <c r="E21" i="91" s="1"/>
  <c r="H21" i="91" s="1"/>
  <c r="C21" i="92" s="1"/>
  <c r="C252" i="90"/>
  <c r="E252" i="90" s="1"/>
  <c r="H252" i="90" s="1"/>
  <c r="C252" i="91" s="1"/>
  <c r="E252" i="91" s="1"/>
  <c r="H252" i="91" s="1"/>
  <c r="C252" i="92" s="1"/>
  <c r="C238" i="90"/>
  <c r="E238" i="90" s="1"/>
  <c r="H238" i="90" s="1"/>
  <c r="C238" i="91" s="1"/>
  <c r="E238" i="91" s="1"/>
  <c r="H238" i="91" s="1"/>
  <c r="C238" i="92" s="1"/>
  <c r="C101" i="90"/>
  <c r="E101" i="90" s="1"/>
  <c r="H101" i="90" s="1"/>
  <c r="C101" i="91" s="1"/>
  <c r="E101" i="91" s="1"/>
  <c r="H101" i="91" s="1"/>
  <c r="C101" i="92" s="1"/>
  <c r="C91" i="90"/>
  <c r="E91" i="90" s="1"/>
  <c r="H91" i="90" s="1"/>
  <c r="C91" i="91" s="1"/>
  <c r="E91" i="91" s="1"/>
  <c r="H91" i="91" s="1"/>
  <c r="C91" i="92" s="1"/>
  <c r="C274" i="90"/>
  <c r="E274" i="90" s="1"/>
  <c r="H274" i="90" s="1"/>
  <c r="C274" i="91" s="1"/>
  <c r="E274" i="91" s="1"/>
  <c r="H274" i="91" s="1"/>
  <c r="C274" i="92" s="1"/>
  <c r="C87" i="90"/>
  <c r="E87" i="90" s="1"/>
  <c r="H87" i="90" s="1"/>
  <c r="C87" i="91" s="1"/>
  <c r="E87" i="91" s="1"/>
  <c r="H87" i="91" s="1"/>
  <c r="C87" i="92" s="1"/>
  <c r="C45" i="90"/>
  <c r="E45" i="90" s="1"/>
  <c r="H45" i="90" s="1"/>
  <c r="C45" i="91" s="1"/>
  <c r="E45" i="91" s="1"/>
  <c r="H45" i="91" s="1"/>
  <c r="C45" i="92" s="1"/>
  <c r="C218" i="90"/>
  <c r="E218" i="90" s="1"/>
  <c r="H218" i="90" s="1"/>
  <c r="C218" i="91" s="1"/>
  <c r="E218" i="91" s="1"/>
  <c r="H218" i="91" s="1"/>
  <c r="C218" i="92" s="1"/>
  <c r="C28" i="90"/>
  <c r="E28" i="90" s="1"/>
  <c r="H28" i="90" s="1"/>
  <c r="C28" i="91" s="1"/>
  <c r="E28" i="91" s="1"/>
  <c r="H28" i="91" s="1"/>
  <c r="C28" i="92" s="1"/>
  <c r="C47" i="90"/>
  <c r="E47" i="90" s="1"/>
  <c r="H47" i="90" s="1"/>
  <c r="C47" i="91" s="1"/>
  <c r="E47" i="91" s="1"/>
  <c r="H47" i="91" s="1"/>
  <c r="C47" i="92" s="1"/>
  <c r="C217" i="90"/>
  <c r="E217" i="90" s="1"/>
  <c r="H217" i="90" s="1"/>
  <c r="C217" i="91" s="1"/>
  <c r="E217" i="91" s="1"/>
  <c r="H217" i="91" s="1"/>
  <c r="C217" i="92" s="1"/>
  <c r="C22" i="90"/>
  <c r="E22" i="90" s="1"/>
  <c r="H22" i="90" s="1"/>
  <c r="C22" i="91" s="1"/>
  <c r="E22" i="91" s="1"/>
  <c r="H22" i="91" s="1"/>
  <c r="C22" i="92" s="1"/>
  <c r="C280" i="90"/>
  <c r="E280" i="90" s="1"/>
  <c r="H280" i="90" s="1"/>
  <c r="C280" i="91" s="1"/>
  <c r="E280" i="91" s="1"/>
  <c r="H280" i="91" s="1"/>
  <c r="C280" i="92" s="1"/>
  <c r="C139" i="90"/>
  <c r="E139" i="90" s="1"/>
  <c r="H139" i="90" s="1"/>
  <c r="C139" i="91" s="1"/>
  <c r="E139" i="91" s="1"/>
  <c r="H139" i="91" s="1"/>
  <c r="C139" i="92" s="1"/>
  <c r="C232" i="90"/>
  <c r="E232" i="90" s="1"/>
  <c r="H232" i="90" s="1"/>
  <c r="C232" i="91" s="1"/>
  <c r="E232" i="91" s="1"/>
  <c r="H232" i="91" s="1"/>
  <c r="C232" i="92" s="1"/>
  <c r="C234" i="90"/>
  <c r="E234" i="90" s="1"/>
  <c r="H234" i="90" s="1"/>
  <c r="C234" i="91" s="1"/>
  <c r="E234" i="91" s="1"/>
  <c r="H234" i="91" s="1"/>
  <c r="C234" i="92" s="1"/>
  <c r="C237" i="90"/>
  <c r="E237" i="90" s="1"/>
  <c r="H237" i="90" s="1"/>
  <c r="C237" i="91" s="1"/>
  <c r="E237" i="91" s="1"/>
  <c r="H237" i="91" s="1"/>
  <c r="C237" i="92" s="1"/>
  <c r="C161" i="90"/>
  <c r="E161" i="90" s="1"/>
  <c r="H161" i="90" s="1"/>
  <c r="C161" i="91" s="1"/>
  <c r="E161" i="91" s="1"/>
  <c r="H161" i="91" s="1"/>
  <c r="C161" i="92" s="1"/>
  <c r="C98" i="90"/>
  <c r="E98" i="90" s="1"/>
  <c r="H98" i="90" s="1"/>
  <c r="C98" i="91" s="1"/>
  <c r="E98" i="91" s="1"/>
  <c r="H98" i="91" s="1"/>
  <c r="C98" i="92" s="1"/>
  <c r="C96" i="90"/>
  <c r="E96" i="90" s="1"/>
  <c r="H96" i="90" s="1"/>
  <c r="C96" i="91" s="1"/>
  <c r="E96" i="91" s="1"/>
  <c r="H96" i="91" s="1"/>
  <c r="C96" i="92" s="1"/>
  <c r="C184" i="90"/>
  <c r="E184" i="90" s="1"/>
  <c r="H184" i="90" s="1"/>
  <c r="C244" i="90"/>
  <c r="E244" i="90" s="1"/>
  <c r="H244" i="90" s="1"/>
  <c r="C244" i="91" s="1"/>
  <c r="E244" i="91" s="1"/>
  <c r="H244" i="91" s="1"/>
  <c r="C244" i="92" s="1"/>
  <c r="C188" i="90"/>
  <c r="E188" i="90" s="1"/>
  <c r="H188" i="90" s="1"/>
  <c r="C188" i="91" s="1"/>
  <c r="E188" i="91" s="1"/>
  <c r="H188" i="91" s="1"/>
  <c r="C188" i="92" s="1"/>
  <c r="C221" i="90"/>
  <c r="E221" i="90" s="1"/>
  <c r="H221" i="90" s="1"/>
  <c r="C221" i="91" s="1"/>
  <c r="E221" i="91" s="1"/>
  <c r="H221" i="91" s="1"/>
  <c r="C221" i="92" s="1"/>
  <c r="C203" i="90"/>
  <c r="E203" i="90" s="1"/>
  <c r="H203" i="90" s="1"/>
  <c r="C203" i="91" s="1"/>
  <c r="E203" i="91" s="1"/>
  <c r="H203" i="91" s="1"/>
  <c r="C203" i="92" s="1"/>
  <c r="C136" i="90"/>
  <c r="E136" i="90" s="1"/>
  <c r="H136" i="90" s="1"/>
  <c r="C136" i="91" s="1"/>
  <c r="E136" i="91" s="1"/>
  <c r="H136" i="91" s="1"/>
  <c r="C136" i="92" s="1"/>
  <c r="C113" i="90"/>
  <c r="E113" i="90" s="1"/>
  <c r="H113" i="90" s="1"/>
  <c r="C113" i="91" s="1"/>
  <c r="E113" i="91" s="1"/>
  <c r="H113" i="91" s="1"/>
  <c r="C113" i="92" s="1"/>
  <c r="C112" i="90"/>
  <c r="E112" i="90" s="1"/>
  <c r="H112" i="90" s="1"/>
  <c r="C112" i="91" s="1"/>
  <c r="E112" i="91" s="1"/>
  <c r="H112" i="91" s="1"/>
  <c r="C112" i="92" s="1"/>
  <c r="C108" i="90"/>
  <c r="E108" i="90" s="1"/>
  <c r="H108" i="90" s="1"/>
  <c r="C108" i="91" s="1"/>
  <c r="E108" i="91" s="1"/>
  <c r="H108" i="91" s="1"/>
  <c r="C108" i="92" s="1"/>
  <c r="C107" i="90"/>
  <c r="E107" i="90" s="1"/>
  <c r="H107" i="90" s="1"/>
  <c r="C107" i="91" s="1"/>
  <c r="E107" i="91" s="1"/>
  <c r="H107" i="91" s="1"/>
  <c r="C107" i="92" s="1"/>
  <c r="C90" i="90"/>
  <c r="E90" i="90" s="1"/>
  <c r="H90" i="90" s="1"/>
  <c r="C90" i="91" s="1"/>
  <c r="E90" i="91" s="1"/>
  <c r="H90" i="91" s="1"/>
  <c r="C90" i="92" s="1"/>
  <c r="C89" i="90"/>
  <c r="E89" i="90" s="1"/>
  <c r="H89" i="90" s="1"/>
  <c r="C89" i="91" s="1"/>
  <c r="E89" i="91" s="1"/>
  <c r="H89" i="91" s="1"/>
  <c r="C89" i="92" s="1"/>
  <c r="C85" i="90"/>
  <c r="E85" i="90" s="1"/>
  <c r="H85" i="90" s="1"/>
  <c r="C85" i="91" s="1"/>
  <c r="E85" i="91" s="1"/>
  <c r="H85" i="91" s="1"/>
  <c r="C85" i="92" s="1"/>
  <c r="C83" i="90"/>
  <c r="E83" i="90" s="1"/>
  <c r="H83" i="90" s="1"/>
  <c r="C83" i="91" s="1"/>
  <c r="E83" i="91" s="1"/>
  <c r="H83" i="91" s="1"/>
  <c r="C83" i="92" s="1"/>
  <c r="C192" i="90"/>
  <c r="E192" i="90" s="1"/>
  <c r="H192" i="90" s="1"/>
  <c r="C192" i="91" s="1"/>
  <c r="E192" i="91" s="1"/>
  <c r="H192" i="91" s="1"/>
  <c r="C192" i="92" s="1"/>
  <c r="C143" i="90"/>
  <c r="E143" i="90" s="1"/>
  <c r="H143" i="90" s="1"/>
  <c r="C143" i="91" s="1"/>
  <c r="E143" i="91" s="1"/>
  <c r="H143" i="91" s="1"/>
  <c r="C143" i="92" s="1"/>
  <c r="C141" i="90"/>
  <c r="E141" i="90" s="1"/>
  <c r="H141" i="90" s="1"/>
  <c r="C141" i="91" s="1"/>
  <c r="E141" i="91" s="1"/>
  <c r="H141" i="91" s="1"/>
  <c r="C141" i="92" s="1"/>
  <c r="C71" i="90"/>
  <c r="E71" i="90" s="1"/>
  <c r="H71" i="90" s="1"/>
  <c r="C71" i="91" s="1"/>
  <c r="E71" i="91" s="1"/>
  <c r="H71" i="91" s="1"/>
  <c r="C71" i="92" s="1"/>
  <c r="C70" i="90"/>
  <c r="E70" i="90" s="1"/>
  <c r="H70" i="90" s="1"/>
  <c r="C70" i="91" s="1"/>
  <c r="E70" i="91" s="1"/>
  <c r="H70" i="91" s="1"/>
  <c r="C70" i="92" s="1"/>
  <c r="C64" i="90"/>
  <c r="E64" i="90" s="1"/>
  <c r="H64" i="90" s="1"/>
  <c r="C64" i="91" s="1"/>
  <c r="E64" i="91" s="1"/>
  <c r="H64" i="91" s="1"/>
  <c r="C64" i="92" s="1"/>
  <c r="C60" i="90"/>
  <c r="E60" i="90" s="1"/>
  <c r="H60" i="90" s="1"/>
  <c r="C60" i="91" s="1"/>
  <c r="E60" i="91" s="1"/>
  <c r="H60" i="91" s="1"/>
  <c r="C60" i="92" s="1"/>
  <c r="C58" i="90"/>
  <c r="E58" i="90" s="1"/>
  <c r="H58" i="90" s="1"/>
  <c r="C58" i="91" s="1"/>
  <c r="E58" i="91" s="1"/>
  <c r="H58" i="91" s="1"/>
  <c r="C58" i="92" s="1"/>
  <c r="C57" i="90"/>
  <c r="E57" i="90" s="1"/>
  <c r="H57" i="90" s="1"/>
  <c r="C57" i="91" s="1"/>
  <c r="E57" i="91" s="1"/>
  <c r="H57" i="91" s="1"/>
  <c r="C57" i="92" s="1"/>
  <c r="C53" i="90"/>
  <c r="E53" i="90" s="1"/>
  <c r="H53" i="90" s="1"/>
  <c r="C53" i="91" s="1"/>
  <c r="E53" i="91" s="1"/>
  <c r="H53" i="91" s="1"/>
  <c r="C53" i="92" s="1"/>
  <c r="C52" i="90"/>
  <c r="E52" i="90" s="1"/>
  <c r="H52" i="90" s="1"/>
  <c r="C52" i="91" s="1"/>
  <c r="E52" i="91" s="1"/>
  <c r="H52" i="91" s="1"/>
  <c r="C52" i="92" s="1"/>
  <c r="C51" i="90"/>
  <c r="E51" i="90" s="1"/>
  <c r="H51" i="90" s="1"/>
  <c r="C51" i="91" s="1"/>
  <c r="E51" i="91" s="1"/>
  <c r="H51" i="91" s="1"/>
  <c r="C51" i="92" s="1"/>
  <c r="C44" i="90"/>
  <c r="E44" i="90" s="1"/>
  <c r="H44" i="90" s="1"/>
  <c r="C44" i="91" s="1"/>
  <c r="E44" i="91" s="1"/>
  <c r="H44" i="91" s="1"/>
  <c r="C44" i="92" s="1"/>
  <c r="C43" i="90"/>
  <c r="E43" i="90" s="1"/>
  <c r="H43" i="90" s="1"/>
  <c r="C43" i="91" s="1"/>
  <c r="E43" i="91" s="1"/>
  <c r="H43" i="91" s="1"/>
  <c r="C43" i="92" s="1"/>
  <c r="C42" i="90"/>
  <c r="E42" i="90" s="1"/>
  <c r="H42" i="90" s="1"/>
  <c r="C42" i="91" s="1"/>
  <c r="E42" i="91" s="1"/>
  <c r="H42" i="91" s="1"/>
  <c r="C42" i="92" s="1"/>
  <c r="C36" i="90"/>
  <c r="E36" i="90" s="1"/>
  <c r="H36" i="90" s="1"/>
  <c r="C36" i="91" s="1"/>
  <c r="E36" i="91" s="1"/>
  <c r="H36" i="91" s="1"/>
  <c r="C36" i="92" s="1"/>
  <c r="C38" i="90"/>
  <c r="E38" i="90" s="1"/>
  <c r="H38" i="90" s="1"/>
  <c r="C38" i="91" s="1"/>
  <c r="E38" i="91" s="1"/>
  <c r="H38" i="91" s="1"/>
  <c r="C38" i="92" s="1"/>
  <c r="C32" i="90"/>
  <c r="E32" i="90" s="1"/>
  <c r="H32" i="90" s="1"/>
  <c r="C32" i="91" s="1"/>
  <c r="E32" i="91" s="1"/>
  <c r="H32" i="91" s="1"/>
  <c r="C32" i="92" s="1"/>
  <c r="C25" i="90"/>
  <c r="E25" i="90" s="1"/>
  <c r="H25" i="90" s="1"/>
  <c r="C25" i="91" s="1"/>
  <c r="E25" i="91" s="1"/>
  <c r="H25" i="91" s="1"/>
  <c r="C25" i="92" s="1"/>
  <c r="C20" i="90"/>
  <c r="E20" i="90" s="1"/>
  <c r="H20" i="90" s="1"/>
  <c r="C20" i="91" s="1"/>
  <c r="E20" i="91" s="1"/>
  <c r="H20" i="91" s="1"/>
  <c r="C20" i="92" s="1"/>
  <c r="E267" i="92"/>
  <c r="H267" i="92" s="1"/>
  <c r="C267" i="93" s="1"/>
  <c r="E17" i="86"/>
  <c r="H17" i="86" s="1"/>
  <c r="C17" i="87" s="1"/>
  <c r="E7" i="85"/>
  <c r="H7" i="85" s="1"/>
  <c r="C7" i="86" s="1"/>
  <c r="E8" i="86"/>
  <c r="H8" i="86" s="1"/>
  <c r="C8" i="87" s="1"/>
  <c r="E54" i="93"/>
  <c r="H54" i="93" s="1"/>
  <c r="C54" i="94" s="1"/>
  <c r="E18" i="86"/>
  <c r="H18" i="86" s="1"/>
  <c r="C18" i="87" s="1"/>
  <c r="E256" i="88"/>
  <c r="H256" i="88" s="1"/>
  <c r="C256" i="89" s="1"/>
  <c r="E16" i="86"/>
  <c r="H16" i="86" s="1"/>
  <c r="C16" i="87" s="1"/>
  <c r="E183" i="88"/>
  <c r="H183" i="88" s="1"/>
  <c r="C183" i="89" s="1"/>
  <c r="E79" i="92"/>
  <c r="H79" i="92" s="1"/>
  <c r="C79" i="93" s="1"/>
  <c r="E14" i="86"/>
  <c r="H14" i="86" s="1"/>
  <c r="C14" i="87" s="1"/>
  <c r="E253" i="84"/>
  <c r="H253" i="84" s="1"/>
  <c r="C253" i="85" s="1"/>
  <c r="E13" i="86"/>
  <c r="H13" i="86" s="1"/>
  <c r="C13" i="87" s="1"/>
  <c r="E97" i="92"/>
  <c r="H97" i="92" s="1"/>
  <c r="C97" i="93" s="1"/>
  <c r="E86" i="92"/>
  <c r="H86" i="92" s="1"/>
  <c r="C86" i="93" s="1"/>
  <c r="E6" i="87"/>
  <c r="H6" i="87" s="1"/>
  <c r="C6" i="88" s="1"/>
  <c r="E27" i="92"/>
  <c r="H27" i="92" s="1"/>
  <c r="C27" i="93" s="1"/>
  <c r="E15" i="86"/>
  <c r="H15" i="86" s="1"/>
  <c r="C15" i="87" s="1"/>
  <c r="E5" i="72"/>
  <c r="C214" i="93" l="1"/>
  <c r="E214" i="93" s="1"/>
  <c r="H214" i="93" s="1"/>
  <c r="C184" i="91"/>
  <c r="E184" i="91" s="1"/>
  <c r="H184" i="91" s="1"/>
  <c r="C184" i="92" s="1"/>
  <c r="E184" i="92" s="1"/>
  <c r="H184" i="92" s="1"/>
  <c r="C184" i="93" s="1"/>
  <c r="E6" i="88"/>
  <c r="H6" i="88" s="1"/>
  <c r="C6" i="89" s="1"/>
  <c r="E143" i="92"/>
  <c r="H143" i="92" s="1"/>
  <c r="C143" i="93" s="1"/>
  <c r="E109" i="92"/>
  <c r="H109" i="92" s="1"/>
  <c r="C109" i="93" s="1"/>
  <c r="E61" i="92"/>
  <c r="H61" i="92" s="1"/>
  <c r="C61" i="93" s="1"/>
  <c r="E80" i="92"/>
  <c r="H80" i="92" s="1"/>
  <c r="C80" i="93" s="1"/>
  <c r="E58" i="92"/>
  <c r="H58" i="92" s="1"/>
  <c r="C58" i="93" s="1"/>
  <c r="E212" i="92"/>
  <c r="H212" i="92" s="1"/>
  <c r="C212" i="93" s="1"/>
  <c r="E263" i="92"/>
  <c r="H263" i="92" s="1"/>
  <c r="C263" i="93" s="1"/>
  <c r="E135" i="92"/>
  <c r="H135" i="92" s="1"/>
  <c r="C135" i="93" s="1"/>
  <c r="E280" i="92"/>
  <c r="H280" i="92" s="1"/>
  <c r="C280" i="93" s="1"/>
  <c r="E63" i="92"/>
  <c r="H63" i="92" s="1"/>
  <c r="C63" i="93" s="1"/>
  <c r="E262" i="92"/>
  <c r="H262" i="92" s="1"/>
  <c r="C262" i="93" s="1"/>
  <c r="E264" i="92"/>
  <c r="H264" i="92" s="1"/>
  <c r="C264" i="93" s="1"/>
  <c r="E152" i="92"/>
  <c r="H152" i="92" s="1"/>
  <c r="C152" i="93" s="1"/>
  <c r="E24" i="92"/>
  <c r="H24" i="92" s="1"/>
  <c r="C24" i="93" s="1"/>
  <c r="E43" i="92"/>
  <c r="H43" i="92" s="1"/>
  <c r="C43" i="93" s="1"/>
  <c r="E8" i="87"/>
  <c r="H8" i="87" s="1"/>
  <c r="C8" i="88" s="1"/>
  <c r="E52" i="92"/>
  <c r="H52" i="92" s="1"/>
  <c r="C52" i="93" s="1"/>
  <c r="E27" i="93"/>
  <c r="H27" i="93" s="1"/>
  <c r="C27" i="94" s="1"/>
  <c r="E218" i="92"/>
  <c r="H218" i="92" s="1"/>
  <c r="C218" i="93" s="1"/>
  <c r="E42" i="92"/>
  <c r="H42" i="92" s="1"/>
  <c r="C42" i="93" s="1"/>
  <c r="E84" i="92"/>
  <c r="H84" i="92" s="1"/>
  <c r="C84" i="93" s="1"/>
  <c r="E200" i="92"/>
  <c r="H200" i="92" s="1"/>
  <c r="C200" i="93" s="1"/>
  <c r="E98" i="92"/>
  <c r="H98" i="92" s="1"/>
  <c r="C98" i="93" s="1"/>
  <c r="E265" i="92"/>
  <c r="H265" i="92" s="1"/>
  <c r="C265" i="93" s="1"/>
  <c r="E203" i="92"/>
  <c r="H203" i="92" s="1"/>
  <c r="C203" i="93" s="1"/>
  <c r="E275" i="92"/>
  <c r="H275" i="92" s="1"/>
  <c r="C275" i="93" s="1"/>
  <c r="E116" i="92"/>
  <c r="H116" i="92" s="1"/>
  <c r="C116" i="93" s="1"/>
  <c r="E126" i="92"/>
  <c r="H126" i="92" s="1"/>
  <c r="C126" i="93" s="1"/>
  <c r="E77" i="92"/>
  <c r="H77" i="92" s="1"/>
  <c r="C77" i="93" s="1"/>
  <c r="E226" i="92"/>
  <c r="H226" i="92" s="1"/>
  <c r="C226" i="93" s="1"/>
  <c r="E54" i="94"/>
  <c r="H54" i="94" s="1"/>
  <c r="C54" i="95" s="1"/>
  <c r="E138" i="92"/>
  <c r="H138" i="92" s="1"/>
  <c r="C138" i="93" s="1"/>
  <c r="E7" i="86"/>
  <c r="H7" i="86" s="1"/>
  <c r="C7" i="87" s="1"/>
  <c r="E208" i="92"/>
  <c r="H208" i="92" s="1"/>
  <c r="C208" i="93" s="1"/>
  <c r="E237" i="92"/>
  <c r="H237" i="92" s="1"/>
  <c r="C237" i="93" s="1"/>
  <c r="E261" i="92"/>
  <c r="H261" i="92" s="1"/>
  <c r="C261" i="93" s="1"/>
  <c r="E245" i="92"/>
  <c r="H245" i="92" s="1"/>
  <c r="C245" i="93" s="1"/>
  <c r="E281" i="92"/>
  <c r="H281" i="92" s="1"/>
  <c r="C281" i="93" s="1"/>
  <c r="E53" i="92"/>
  <c r="H53" i="92" s="1"/>
  <c r="C53" i="93" s="1"/>
  <c r="E231" i="92"/>
  <c r="H231" i="92" s="1"/>
  <c r="C231" i="93" s="1"/>
  <c r="E133" i="92"/>
  <c r="H133" i="92" s="1"/>
  <c r="C133" i="93" s="1"/>
  <c r="E72" i="92"/>
  <c r="H72" i="92" s="1"/>
  <c r="C72" i="93" s="1"/>
  <c r="E190" i="92"/>
  <c r="H190" i="92" s="1"/>
  <c r="C190" i="93" s="1"/>
  <c r="E150" i="92"/>
  <c r="H150" i="92" s="1"/>
  <c r="C150" i="93" s="1"/>
  <c r="E56" i="92"/>
  <c r="H56" i="92" s="1"/>
  <c r="C56" i="93" s="1"/>
  <c r="E213" i="92"/>
  <c r="H213" i="92" s="1"/>
  <c r="C213" i="93" s="1"/>
  <c r="E139" i="92"/>
  <c r="H139" i="92" s="1"/>
  <c r="C139" i="93" s="1"/>
  <c r="E44" i="92"/>
  <c r="H44" i="92" s="1"/>
  <c r="C44" i="93" s="1"/>
  <c r="E269" i="92"/>
  <c r="H269" i="92" s="1"/>
  <c r="C269" i="93" s="1"/>
  <c r="E39" i="92"/>
  <c r="H39" i="92" s="1"/>
  <c r="C39" i="93" s="1"/>
  <c r="E232" i="92"/>
  <c r="H232" i="92" s="1"/>
  <c r="C232" i="93" s="1"/>
  <c r="E149" i="92"/>
  <c r="H149" i="92" s="1"/>
  <c r="C149" i="93" s="1"/>
  <c r="E26" i="92"/>
  <c r="H26" i="92" s="1"/>
  <c r="C26" i="93" s="1"/>
  <c r="E59" i="92"/>
  <c r="H59" i="92" s="1"/>
  <c r="C59" i="93" s="1"/>
  <c r="E94" i="92"/>
  <c r="H94" i="92" s="1"/>
  <c r="C94" i="93" s="1"/>
  <c r="E215" i="92"/>
  <c r="H215" i="92" s="1"/>
  <c r="C215" i="93" s="1"/>
  <c r="E230" i="92"/>
  <c r="H230" i="92" s="1"/>
  <c r="C230" i="93" s="1"/>
  <c r="E25" i="92"/>
  <c r="H25" i="92" s="1"/>
  <c r="C25" i="93" s="1"/>
  <c r="E202" i="92"/>
  <c r="H202" i="92" s="1"/>
  <c r="C202" i="93" s="1"/>
  <c r="E95" i="92"/>
  <c r="H95" i="92" s="1"/>
  <c r="C95" i="93" s="1"/>
  <c r="E277" i="92"/>
  <c r="H277" i="92" s="1"/>
  <c r="C277" i="93" s="1"/>
  <c r="E222" i="92"/>
  <c r="H222" i="92" s="1"/>
  <c r="C222" i="93" s="1"/>
  <c r="E107" i="92"/>
  <c r="H107" i="92" s="1"/>
  <c r="C107" i="93" s="1"/>
  <c r="E266" i="92"/>
  <c r="H266" i="92" s="1"/>
  <c r="C266" i="93" s="1"/>
  <c r="E38" i="92"/>
  <c r="H38" i="92" s="1"/>
  <c r="C38" i="93" s="1"/>
  <c r="E75" i="92"/>
  <c r="H75" i="92" s="1"/>
  <c r="C75" i="93" s="1"/>
  <c r="E60" i="92"/>
  <c r="H60" i="92" s="1"/>
  <c r="C60" i="93" s="1"/>
  <c r="E130" i="92"/>
  <c r="H130" i="92" s="1"/>
  <c r="C130" i="93" s="1"/>
  <c r="E46" i="92"/>
  <c r="H46" i="92" s="1"/>
  <c r="C46" i="93" s="1"/>
  <c r="E207" i="92"/>
  <c r="H207" i="92" s="1"/>
  <c r="C207" i="93" s="1"/>
  <c r="E221" i="92"/>
  <c r="H221" i="92" s="1"/>
  <c r="C221" i="93" s="1"/>
  <c r="E220" i="92"/>
  <c r="H220" i="92" s="1"/>
  <c r="C220" i="93" s="1"/>
  <c r="E97" i="93"/>
  <c r="H97" i="93" s="1"/>
  <c r="C97" i="94" s="1"/>
  <c r="E89" i="92"/>
  <c r="H89" i="92" s="1"/>
  <c r="C89" i="93" s="1"/>
  <c r="E228" i="92"/>
  <c r="H228" i="92" s="1"/>
  <c r="C228" i="93" s="1"/>
  <c r="E141" i="92"/>
  <c r="H141" i="92" s="1"/>
  <c r="C141" i="93" s="1"/>
  <c r="E196" i="92"/>
  <c r="H196" i="92" s="1"/>
  <c r="C196" i="93" s="1"/>
  <c r="E284" i="92"/>
  <c r="H284" i="92" s="1"/>
  <c r="C284" i="93" s="1"/>
  <c r="E118" i="92"/>
  <c r="H118" i="92" s="1"/>
  <c r="C118" i="93" s="1"/>
  <c r="E177" i="92"/>
  <c r="H177" i="92" s="1"/>
  <c r="C177" i="93" s="1"/>
  <c r="E151" i="92"/>
  <c r="H151" i="92" s="1"/>
  <c r="C151" i="93" s="1"/>
  <c r="E241" i="92"/>
  <c r="H241" i="92" s="1"/>
  <c r="C241" i="93" s="1"/>
  <c r="E83" i="92"/>
  <c r="H83" i="92" s="1"/>
  <c r="C83" i="93" s="1"/>
  <c r="E47" i="92"/>
  <c r="H47" i="92" s="1"/>
  <c r="C47" i="93" s="1"/>
  <c r="E20" i="92"/>
  <c r="H20" i="92" s="1"/>
  <c r="C20" i="93" s="1"/>
  <c r="E73" i="92"/>
  <c r="H73" i="92" s="1"/>
  <c r="C73" i="93" s="1"/>
  <c r="E191" i="92"/>
  <c r="H191" i="92" s="1"/>
  <c r="C191" i="93" s="1"/>
  <c r="E90" i="92"/>
  <c r="H90" i="92" s="1"/>
  <c r="C90" i="93" s="1"/>
  <c r="E224" i="92"/>
  <c r="H224" i="92" s="1"/>
  <c r="C224" i="93" s="1"/>
  <c r="E235" i="92"/>
  <c r="H235" i="92" s="1"/>
  <c r="C235" i="93" s="1"/>
  <c r="E278" i="92"/>
  <c r="H278" i="92" s="1"/>
  <c r="C278" i="93" s="1"/>
  <c r="E204" i="92"/>
  <c r="H204" i="92" s="1"/>
  <c r="C204" i="93" s="1"/>
  <c r="E253" i="85"/>
  <c r="H253" i="85" s="1"/>
  <c r="C253" i="86" s="1"/>
  <c r="E110" i="92"/>
  <c r="H110" i="92" s="1"/>
  <c r="C110" i="93" s="1"/>
  <c r="E79" i="93"/>
  <c r="H79" i="93" s="1"/>
  <c r="C79" i="94" s="1"/>
  <c r="E249" i="92"/>
  <c r="H249" i="92" s="1"/>
  <c r="C249" i="93" s="1"/>
  <c r="E244" i="92"/>
  <c r="H244" i="92" s="1"/>
  <c r="C244" i="93" s="1"/>
  <c r="E16" i="87"/>
  <c r="H16" i="87" s="1"/>
  <c r="C16" i="88" s="1"/>
  <c r="E268" i="92"/>
  <c r="H268" i="92" s="1"/>
  <c r="C268" i="93" s="1"/>
  <c r="E199" i="92"/>
  <c r="H199" i="92" s="1"/>
  <c r="C199" i="93" s="1"/>
  <c r="E272" i="92"/>
  <c r="H272" i="92" s="1"/>
  <c r="C272" i="93" s="1"/>
  <c r="E276" i="92"/>
  <c r="H276" i="92" s="1"/>
  <c r="C276" i="93" s="1"/>
  <c r="E273" i="92"/>
  <c r="H273" i="92" s="1"/>
  <c r="C273" i="93" s="1"/>
  <c r="E17" i="87"/>
  <c r="H17" i="87" s="1"/>
  <c r="C17" i="88" s="1"/>
  <c r="E87" i="92"/>
  <c r="H87" i="92" s="1"/>
  <c r="C87" i="93" s="1"/>
  <c r="E229" i="92"/>
  <c r="H229" i="92" s="1"/>
  <c r="C229" i="93" s="1"/>
  <c r="E258" i="92"/>
  <c r="H258" i="92" s="1"/>
  <c r="C258" i="93" s="1"/>
  <c r="E216" i="92"/>
  <c r="H216" i="92" s="1"/>
  <c r="C216" i="93" s="1"/>
  <c r="E131" i="92"/>
  <c r="H131" i="92" s="1"/>
  <c r="C131" i="93" s="1"/>
  <c r="E49" i="92"/>
  <c r="H49" i="92" s="1"/>
  <c r="C49" i="93" s="1"/>
  <c r="E23" i="92"/>
  <c r="H23" i="92" s="1"/>
  <c r="C23" i="93" s="1"/>
  <c r="E209" i="92"/>
  <c r="H209" i="92" s="1"/>
  <c r="C209" i="93" s="1"/>
  <c r="E96" i="92"/>
  <c r="H96" i="92" s="1"/>
  <c r="C96" i="93" s="1"/>
  <c r="E76" i="92"/>
  <c r="H76" i="92" s="1"/>
  <c r="C76" i="93" s="1"/>
  <c r="E144" i="92"/>
  <c r="H144" i="92" s="1"/>
  <c r="C144" i="93" s="1"/>
  <c r="E197" i="92"/>
  <c r="H197" i="92" s="1"/>
  <c r="C197" i="93" s="1"/>
  <c r="E282" i="92"/>
  <c r="H282" i="92" s="1"/>
  <c r="C282" i="93" s="1"/>
  <c r="E114" i="92"/>
  <c r="H114" i="92" s="1"/>
  <c r="C114" i="93" s="1"/>
  <c r="E18" i="87"/>
  <c r="H18" i="87" s="1"/>
  <c r="C18" i="88" s="1"/>
  <c r="E111" i="92"/>
  <c r="H111" i="92" s="1"/>
  <c r="C111" i="93" s="1"/>
  <c r="E64" i="92"/>
  <c r="H64" i="92" s="1"/>
  <c r="C64" i="93" s="1"/>
  <c r="E68" i="92"/>
  <c r="H68" i="92" s="1"/>
  <c r="C68" i="93" s="1"/>
  <c r="E217" i="92"/>
  <c r="H217" i="92" s="1"/>
  <c r="C217" i="93" s="1"/>
  <c r="E22" i="92"/>
  <c r="H22" i="92" s="1"/>
  <c r="C22" i="93" s="1"/>
  <c r="E271" i="92"/>
  <c r="H271" i="92" s="1"/>
  <c r="C271" i="93" s="1"/>
  <c r="E259" i="92"/>
  <c r="H259" i="92" s="1"/>
  <c r="C259" i="93" s="1"/>
  <c r="E238" i="92"/>
  <c r="H238" i="92" s="1"/>
  <c r="C238" i="93" s="1"/>
  <c r="E28" i="92"/>
  <c r="H28" i="92" s="1"/>
  <c r="C28" i="93" s="1"/>
  <c r="E36" i="92"/>
  <c r="H36" i="92" s="1"/>
  <c r="C36" i="93" s="1"/>
  <c r="E106" i="92"/>
  <c r="H106" i="92" s="1"/>
  <c r="C106" i="93" s="1"/>
  <c r="E187" i="92"/>
  <c r="H187" i="92" s="1"/>
  <c r="C187" i="93" s="1"/>
  <c r="E32" i="92"/>
  <c r="H32" i="92" s="1"/>
  <c r="C32" i="93" s="1"/>
  <c r="E185" i="92"/>
  <c r="H185" i="92" s="1"/>
  <c r="C185" i="93" s="1"/>
  <c r="E225" i="92"/>
  <c r="H225" i="92" s="1"/>
  <c r="C225" i="93" s="1"/>
  <c r="E45" i="92"/>
  <c r="H45" i="92" s="1"/>
  <c r="C45" i="93" s="1"/>
  <c r="E256" i="89"/>
  <c r="H256" i="89" s="1"/>
  <c r="E198" i="92"/>
  <c r="H198" i="92" s="1"/>
  <c r="C198" i="93" s="1"/>
  <c r="E19" i="92"/>
  <c r="H19" i="92" s="1"/>
  <c r="C19" i="93" s="1"/>
  <c r="E48" i="92"/>
  <c r="H48" i="92" s="1"/>
  <c r="C48" i="93" s="1"/>
  <c r="E267" i="93"/>
  <c r="H267" i="93" s="1"/>
  <c r="C267" i="94" s="1"/>
  <c r="E99" i="92"/>
  <c r="H99" i="92" s="1"/>
  <c r="C99" i="93" s="1"/>
  <c r="E91" i="92"/>
  <c r="H91" i="92" s="1"/>
  <c r="C91" i="93" s="1"/>
  <c r="E206" i="92"/>
  <c r="H206" i="92" s="1"/>
  <c r="C206" i="93" s="1"/>
  <c r="E243" i="92"/>
  <c r="H243" i="92" s="1"/>
  <c r="C243" i="93" s="1"/>
  <c r="E137" i="92"/>
  <c r="H137" i="92" s="1"/>
  <c r="C137" i="93" s="1"/>
  <c r="E82" i="92"/>
  <c r="H82" i="92" s="1"/>
  <c r="C82" i="93" s="1"/>
  <c r="E279" i="92"/>
  <c r="H279" i="92" s="1"/>
  <c r="C279" i="93" s="1"/>
  <c r="E86" i="93"/>
  <c r="H86" i="93" s="1"/>
  <c r="C86" i="94" s="1"/>
  <c r="E233" i="92"/>
  <c r="H233" i="92" s="1"/>
  <c r="C233" i="93" s="1"/>
  <c r="E257" i="92"/>
  <c r="H257" i="92" s="1"/>
  <c r="C257" i="93" s="1"/>
  <c r="E101" i="92"/>
  <c r="H101" i="92" s="1"/>
  <c r="C101" i="93" s="1"/>
  <c r="E252" i="92"/>
  <c r="H252" i="92" s="1"/>
  <c r="C252" i="93" s="1"/>
  <c r="E134" i="92"/>
  <c r="H134" i="92" s="1"/>
  <c r="C134" i="93" s="1"/>
  <c r="E69" i="92"/>
  <c r="H69" i="92" s="1"/>
  <c r="C69" i="93" s="1"/>
  <c r="E178" i="92"/>
  <c r="H178" i="92" s="1"/>
  <c r="C178" i="93" s="1"/>
  <c r="E71" i="92"/>
  <c r="H71" i="92" s="1"/>
  <c r="C71" i="93" s="1"/>
  <c r="E35" i="92"/>
  <c r="H35" i="92" s="1"/>
  <c r="C35" i="93" s="1"/>
  <c r="E270" i="92"/>
  <c r="H270" i="92" s="1"/>
  <c r="C270" i="93" s="1"/>
  <c r="E74" i="92"/>
  <c r="H74" i="92" s="1"/>
  <c r="C74" i="93" s="1"/>
  <c r="E30" i="92"/>
  <c r="H30" i="92" s="1"/>
  <c r="C30" i="93" s="1"/>
  <c r="E14" i="87"/>
  <c r="H14" i="87" s="1"/>
  <c r="C14" i="88" s="1"/>
  <c r="E62" i="92"/>
  <c r="H62" i="92" s="1"/>
  <c r="C62" i="93" s="1"/>
  <c r="E183" i="89"/>
  <c r="H183" i="89" s="1"/>
  <c r="C183" i="90" s="1"/>
  <c r="E188" i="92"/>
  <c r="H188" i="92" s="1"/>
  <c r="C188" i="93" s="1"/>
  <c r="E40" i="92"/>
  <c r="H40" i="92" s="1"/>
  <c r="C40" i="93" s="1"/>
  <c r="E41" i="92"/>
  <c r="H41" i="92" s="1"/>
  <c r="C41" i="93" s="1"/>
  <c r="E242" i="92"/>
  <c r="H242" i="92" s="1"/>
  <c r="C242" i="93" s="1"/>
  <c r="E117" i="92"/>
  <c r="H117" i="92" s="1"/>
  <c r="C117" i="93" s="1"/>
  <c r="E260" i="92"/>
  <c r="H260" i="92" s="1"/>
  <c r="C260" i="93" s="1"/>
  <c r="E34" i="92"/>
  <c r="H34" i="92" s="1"/>
  <c r="C34" i="93" s="1"/>
  <c r="E132" i="92"/>
  <c r="H132" i="92" s="1"/>
  <c r="C132" i="93" s="1"/>
  <c r="E186" i="92"/>
  <c r="H186" i="92" s="1"/>
  <c r="C186" i="93" s="1"/>
  <c r="E146" i="92"/>
  <c r="H146" i="92" s="1"/>
  <c r="C146" i="93" s="1"/>
  <c r="E147" i="92"/>
  <c r="H147" i="92" s="1"/>
  <c r="C147" i="93" s="1"/>
  <c r="E57" i="92"/>
  <c r="H57" i="92" s="1"/>
  <c r="C57" i="93" s="1"/>
  <c r="E195" i="92"/>
  <c r="H195" i="92" s="1"/>
  <c r="C195" i="93" s="1"/>
  <c r="E205" i="92"/>
  <c r="H205" i="92" s="1"/>
  <c r="C205" i="93" s="1"/>
  <c r="E21" i="92"/>
  <c r="H21" i="92" s="1"/>
  <c r="C21" i="93" s="1"/>
  <c r="E136" i="92"/>
  <c r="H136" i="92" s="1"/>
  <c r="C136" i="93" s="1"/>
  <c r="E210" i="92"/>
  <c r="H210" i="92" s="1"/>
  <c r="C210" i="93" s="1"/>
  <c r="E161" i="92"/>
  <c r="H161" i="92" s="1"/>
  <c r="C161" i="93" s="1"/>
  <c r="E251" i="92"/>
  <c r="H251" i="92" s="1"/>
  <c r="C251" i="93" s="1"/>
  <c r="E108" i="92"/>
  <c r="H108" i="92" s="1"/>
  <c r="C108" i="93" s="1"/>
  <c r="E246" i="92"/>
  <c r="H246" i="92" s="1"/>
  <c r="C246" i="93" s="1"/>
  <c r="E70" i="92"/>
  <c r="H70" i="92" s="1"/>
  <c r="C70" i="93" s="1"/>
  <c r="E112" i="92"/>
  <c r="H112" i="92" s="1"/>
  <c r="C112" i="93" s="1"/>
  <c r="E192" i="92"/>
  <c r="H192" i="92" s="1"/>
  <c r="C192" i="93" s="1"/>
  <c r="E78" i="92"/>
  <c r="H78" i="92" s="1"/>
  <c r="C78" i="93" s="1"/>
  <c r="E29" i="92"/>
  <c r="H29" i="92" s="1"/>
  <c r="C29" i="93" s="1"/>
  <c r="E81" i="92"/>
  <c r="H81" i="92" s="1"/>
  <c r="C81" i="93" s="1"/>
  <c r="E15" i="87"/>
  <c r="H15" i="87" s="1"/>
  <c r="C15" i="88" s="1"/>
  <c r="E274" i="92"/>
  <c r="H274" i="92" s="1"/>
  <c r="C274" i="93" s="1"/>
  <c r="E85" i="92"/>
  <c r="H85" i="92" s="1"/>
  <c r="C85" i="93" s="1"/>
  <c r="E50" i="92"/>
  <c r="H50" i="92" s="1"/>
  <c r="C50" i="93" s="1"/>
  <c r="E31" i="92"/>
  <c r="H31" i="92" s="1"/>
  <c r="C31" i="93" s="1"/>
  <c r="E100" i="92"/>
  <c r="H100" i="92" s="1"/>
  <c r="C100" i="93" s="1"/>
  <c r="E55" i="92"/>
  <c r="H55" i="92" s="1"/>
  <c r="C55" i="93" s="1"/>
  <c r="E201" i="92"/>
  <c r="H201" i="92" s="1"/>
  <c r="C201" i="93" s="1"/>
  <c r="E51" i="92"/>
  <c r="H51" i="92" s="1"/>
  <c r="C51" i="93" s="1"/>
  <c r="E223" i="92"/>
  <c r="H223" i="92" s="1"/>
  <c r="C223" i="93" s="1"/>
  <c r="E33" i="92"/>
  <c r="H33" i="92" s="1"/>
  <c r="C33" i="93" s="1"/>
  <c r="E283" i="92"/>
  <c r="H283" i="92" s="1"/>
  <c r="C283" i="93" s="1"/>
  <c r="E115" i="92"/>
  <c r="H115" i="92" s="1"/>
  <c r="C115" i="93" s="1"/>
  <c r="E113" i="92"/>
  <c r="H113" i="92" s="1"/>
  <c r="C113" i="93" s="1"/>
  <c r="E142" i="92"/>
  <c r="H142" i="92" s="1"/>
  <c r="C142" i="93" s="1"/>
  <c r="E13" i="87"/>
  <c r="H13" i="87" s="1"/>
  <c r="C13" i="88" s="1"/>
  <c r="E140" i="92"/>
  <c r="H140" i="92" s="1"/>
  <c r="C140" i="93" s="1"/>
  <c r="E234" i="92"/>
  <c r="H234" i="92" s="1"/>
  <c r="C234" i="93" s="1"/>
  <c r="E211" i="92"/>
  <c r="H211" i="92" s="1"/>
  <c r="C211" i="93" s="1"/>
  <c r="H5" i="72"/>
  <c r="C214" i="94" l="1"/>
  <c r="E214" i="94" s="1"/>
  <c r="H214" i="94" s="1"/>
  <c r="C256" i="90"/>
  <c r="E256" i="90" s="1"/>
  <c r="H256" i="90" s="1"/>
  <c r="C5" i="73"/>
  <c r="E5" i="73" s="1"/>
  <c r="H5" i="73" s="1"/>
  <c r="E115" i="93"/>
  <c r="H115" i="93" s="1"/>
  <c r="C115" i="94" s="1"/>
  <c r="E192" i="93"/>
  <c r="H192" i="93" s="1"/>
  <c r="C192" i="94" s="1"/>
  <c r="E132" i="93"/>
  <c r="H132" i="93" s="1"/>
  <c r="C132" i="94" s="1"/>
  <c r="E178" i="93"/>
  <c r="H178" i="93" s="1"/>
  <c r="C178" i="94" s="1"/>
  <c r="E48" i="93"/>
  <c r="H48" i="93" s="1"/>
  <c r="C48" i="94" s="1"/>
  <c r="E217" i="93"/>
  <c r="H217" i="93" s="1"/>
  <c r="C217" i="94" s="1"/>
  <c r="E258" i="93"/>
  <c r="H258" i="93" s="1"/>
  <c r="C258" i="94" s="1"/>
  <c r="E272" i="93"/>
  <c r="H272" i="93" s="1"/>
  <c r="C272" i="94" s="1"/>
  <c r="E90" i="93"/>
  <c r="H90" i="93" s="1"/>
  <c r="C90" i="94" s="1"/>
  <c r="E141" i="93"/>
  <c r="H141" i="93" s="1"/>
  <c r="C141" i="94" s="1"/>
  <c r="E207" i="93"/>
  <c r="H207" i="93" s="1"/>
  <c r="C207" i="94" s="1"/>
  <c r="E230" i="93"/>
  <c r="H230" i="93" s="1"/>
  <c r="C230" i="94" s="1"/>
  <c r="E150" i="93"/>
  <c r="H150" i="93" s="1"/>
  <c r="C150" i="94" s="1"/>
  <c r="E281" i="93"/>
  <c r="H281" i="93" s="1"/>
  <c r="C281" i="94" s="1"/>
  <c r="E203" i="93"/>
  <c r="H203" i="93" s="1"/>
  <c r="C203" i="94" s="1"/>
  <c r="E264" i="93"/>
  <c r="H264" i="93" s="1"/>
  <c r="C264" i="94" s="1"/>
  <c r="E212" i="93"/>
  <c r="H212" i="93" s="1"/>
  <c r="C212" i="94" s="1"/>
  <c r="E161" i="93"/>
  <c r="H161" i="93" s="1"/>
  <c r="C161" i="94" s="1"/>
  <c r="E40" i="93"/>
  <c r="H40" i="93" s="1"/>
  <c r="C40" i="94" s="1"/>
  <c r="E233" i="93"/>
  <c r="H233" i="93" s="1"/>
  <c r="C233" i="94" s="1"/>
  <c r="E185" i="93"/>
  <c r="H185" i="93" s="1"/>
  <c r="C185" i="94" s="1"/>
  <c r="E282" i="93"/>
  <c r="H282" i="93" s="1"/>
  <c r="C282" i="94" s="1"/>
  <c r="E199" i="93"/>
  <c r="H199" i="93" s="1"/>
  <c r="C199" i="94" s="1"/>
  <c r="E191" i="93"/>
  <c r="H191" i="93" s="1"/>
  <c r="C191" i="94" s="1"/>
  <c r="E151" i="93"/>
  <c r="H151" i="93" s="1"/>
  <c r="C151" i="94" s="1"/>
  <c r="E46" i="93"/>
  <c r="H46" i="93" s="1"/>
  <c r="C46" i="94" s="1"/>
  <c r="E215" i="93"/>
  <c r="H215" i="93" s="1"/>
  <c r="C215" i="94" s="1"/>
  <c r="E39" i="93"/>
  <c r="H39" i="93" s="1"/>
  <c r="C39" i="94" s="1"/>
  <c r="E245" i="93"/>
  <c r="H245" i="93" s="1"/>
  <c r="C245" i="94" s="1"/>
  <c r="E265" i="93"/>
  <c r="H265" i="93" s="1"/>
  <c r="C265" i="94" s="1"/>
  <c r="E27" i="94"/>
  <c r="H27" i="94" s="1"/>
  <c r="C27" i="95" s="1"/>
  <c r="E58" i="93"/>
  <c r="H58" i="93" s="1"/>
  <c r="C58" i="94" s="1"/>
  <c r="E55" i="93"/>
  <c r="H55" i="93" s="1"/>
  <c r="C55" i="94" s="1"/>
  <c r="E15" i="88"/>
  <c r="H15" i="88" s="1"/>
  <c r="C15" i="89" s="1"/>
  <c r="E57" i="93"/>
  <c r="H57" i="93" s="1"/>
  <c r="C57" i="94" s="1"/>
  <c r="E74" i="93"/>
  <c r="H74" i="93" s="1"/>
  <c r="C74" i="94" s="1"/>
  <c r="E206" i="93"/>
  <c r="H206" i="93" s="1"/>
  <c r="C206" i="94" s="1"/>
  <c r="E238" i="93"/>
  <c r="H238" i="93" s="1"/>
  <c r="C238" i="94" s="1"/>
  <c r="E23" i="93"/>
  <c r="H23" i="93" s="1"/>
  <c r="C23" i="94" s="1"/>
  <c r="E268" i="93"/>
  <c r="H268" i="93" s="1"/>
  <c r="C268" i="94" s="1"/>
  <c r="E253" i="86"/>
  <c r="H253" i="86" s="1"/>
  <c r="C253" i="87" s="1"/>
  <c r="E177" i="93"/>
  <c r="H177" i="93" s="1"/>
  <c r="C177" i="94" s="1"/>
  <c r="E130" i="93"/>
  <c r="H130" i="93" s="1"/>
  <c r="C130" i="94" s="1"/>
  <c r="E222" i="93"/>
  <c r="H222" i="93" s="1"/>
  <c r="C222" i="94" s="1"/>
  <c r="E269" i="93"/>
  <c r="H269" i="93" s="1"/>
  <c r="C269" i="94" s="1"/>
  <c r="E261" i="93"/>
  <c r="H261" i="93" s="1"/>
  <c r="C261" i="94" s="1"/>
  <c r="E226" i="93"/>
  <c r="H226" i="93" s="1"/>
  <c r="C226" i="94" s="1"/>
  <c r="E52" i="93"/>
  <c r="H52" i="93" s="1"/>
  <c r="C52" i="94" s="1"/>
  <c r="E80" i="93"/>
  <c r="H80" i="93" s="1"/>
  <c r="C80" i="94" s="1"/>
  <c r="E140" i="93"/>
  <c r="H140" i="93" s="1"/>
  <c r="C140" i="94" s="1"/>
  <c r="E33" i="93"/>
  <c r="H33" i="93" s="1"/>
  <c r="C33" i="94" s="1"/>
  <c r="E70" i="93"/>
  <c r="H70" i="93" s="1"/>
  <c r="C70" i="94" s="1"/>
  <c r="E260" i="93"/>
  <c r="H260" i="93" s="1"/>
  <c r="C260" i="94" s="1"/>
  <c r="E134" i="93"/>
  <c r="H134" i="93" s="1"/>
  <c r="C134" i="94" s="1"/>
  <c r="E198" i="93"/>
  <c r="H198" i="93" s="1"/>
  <c r="C198" i="94" s="1"/>
  <c r="E64" i="93"/>
  <c r="H64" i="93" s="1"/>
  <c r="C64" i="94" s="1"/>
  <c r="E87" i="93"/>
  <c r="H87" i="93" s="1"/>
  <c r="C87" i="94" s="1"/>
  <c r="E204" i="93"/>
  <c r="H204" i="93" s="1"/>
  <c r="C204" i="94" s="1"/>
  <c r="E118" i="93"/>
  <c r="H118" i="93" s="1"/>
  <c r="C118" i="94" s="1"/>
  <c r="E89" i="93"/>
  <c r="H89" i="93" s="1"/>
  <c r="C89" i="94" s="1"/>
  <c r="E277" i="93"/>
  <c r="H277" i="93" s="1"/>
  <c r="C277" i="94" s="1"/>
  <c r="E44" i="93"/>
  <c r="H44" i="93" s="1"/>
  <c r="C44" i="94" s="1"/>
  <c r="E72" i="93"/>
  <c r="H72" i="93" s="1"/>
  <c r="C72" i="94" s="1"/>
  <c r="E77" i="93"/>
  <c r="H77" i="93" s="1"/>
  <c r="C77" i="94" s="1"/>
  <c r="E8" i="88"/>
  <c r="H8" i="88" s="1"/>
  <c r="C8" i="89" s="1"/>
  <c r="E63" i="93"/>
  <c r="H63" i="93" s="1"/>
  <c r="C63" i="94" s="1"/>
  <c r="E31" i="93"/>
  <c r="H31" i="93" s="1"/>
  <c r="C31" i="94" s="1"/>
  <c r="E136" i="93"/>
  <c r="H136" i="93" s="1"/>
  <c r="C136" i="94" s="1"/>
  <c r="E183" i="90"/>
  <c r="H183" i="90" s="1"/>
  <c r="C183" i="91" s="1"/>
  <c r="E279" i="93"/>
  <c r="H279" i="93" s="1"/>
  <c r="C279" i="94" s="1"/>
  <c r="E187" i="93"/>
  <c r="H187" i="93" s="1"/>
  <c r="C187" i="94" s="1"/>
  <c r="E144" i="93"/>
  <c r="H144" i="93" s="1"/>
  <c r="C144" i="94" s="1"/>
  <c r="E17" i="88"/>
  <c r="H17" i="88" s="1"/>
  <c r="C17" i="89" s="1"/>
  <c r="E278" i="93"/>
  <c r="H278" i="93" s="1"/>
  <c r="C278" i="94" s="1"/>
  <c r="E20" i="93"/>
  <c r="H20" i="93" s="1"/>
  <c r="C20" i="94" s="1"/>
  <c r="E97" i="94"/>
  <c r="H97" i="94" s="1"/>
  <c r="C97" i="95" s="1"/>
  <c r="E95" i="93"/>
  <c r="H95" i="93" s="1"/>
  <c r="C95" i="94" s="1"/>
  <c r="E59" i="93"/>
  <c r="H59" i="93" s="1"/>
  <c r="C59" i="94" s="1"/>
  <c r="E133" i="93"/>
  <c r="H133" i="93" s="1"/>
  <c r="C133" i="94" s="1"/>
  <c r="E126" i="93"/>
  <c r="H126" i="93" s="1"/>
  <c r="C126" i="94" s="1"/>
  <c r="E200" i="93"/>
  <c r="H200" i="93" s="1"/>
  <c r="C200" i="94" s="1"/>
  <c r="E280" i="93"/>
  <c r="H280" i="93" s="1"/>
  <c r="C280" i="94" s="1"/>
  <c r="E142" i="93"/>
  <c r="H142" i="93" s="1"/>
  <c r="C142" i="94" s="1"/>
  <c r="E29" i="93"/>
  <c r="H29" i="93" s="1"/>
  <c r="C29" i="94" s="1"/>
  <c r="E146" i="93"/>
  <c r="H146" i="93" s="1"/>
  <c r="C146" i="94" s="1"/>
  <c r="E35" i="93"/>
  <c r="H35" i="93" s="1"/>
  <c r="C35" i="94" s="1"/>
  <c r="E99" i="93"/>
  <c r="H99" i="93" s="1"/>
  <c r="C99" i="94" s="1"/>
  <c r="E271" i="93"/>
  <c r="H271" i="93" s="1"/>
  <c r="C271" i="94" s="1"/>
  <c r="E131" i="93"/>
  <c r="H131" i="93" s="1"/>
  <c r="C131" i="94" s="1"/>
  <c r="E273" i="93"/>
  <c r="H273" i="93" s="1"/>
  <c r="C273" i="94" s="1"/>
  <c r="E244" i="93"/>
  <c r="H244" i="93" s="1"/>
  <c r="C244" i="94" s="1"/>
  <c r="E47" i="93"/>
  <c r="H47" i="93" s="1"/>
  <c r="C47" i="94" s="1"/>
  <c r="E220" i="93"/>
  <c r="H220" i="93" s="1"/>
  <c r="C220" i="94" s="1"/>
  <c r="E75" i="93"/>
  <c r="H75" i="93" s="1"/>
  <c r="C75" i="94" s="1"/>
  <c r="E26" i="93"/>
  <c r="H26" i="93" s="1"/>
  <c r="C26" i="94" s="1"/>
  <c r="E231" i="93"/>
  <c r="H231" i="93" s="1"/>
  <c r="C231" i="94" s="1"/>
  <c r="E208" i="93"/>
  <c r="H208" i="93" s="1"/>
  <c r="C208" i="94" s="1"/>
  <c r="E84" i="93"/>
  <c r="H84" i="93" s="1"/>
  <c r="C84" i="94" s="1"/>
  <c r="E135" i="93"/>
  <c r="H135" i="93" s="1"/>
  <c r="C135" i="94" s="1"/>
  <c r="E109" i="93"/>
  <c r="H109" i="93" s="1"/>
  <c r="C109" i="94" s="1"/>
  <c r="E51" i="93"/>
  <c r="H51" i="93" s="1"/>
  <c r="C51" i="94" s="1"/>
  <c r="E108" i="93"/>
  <c r="H108" i="93" s="1"/>
  <c r="C108" i="94" s="1"/>
  <c r="E242" i="93"/>
  <c r="H242" i="93" s="1"/>
  <c r="C242" i="94" s="1"/>
  <c r="E101" i="93"/>
  <c r="H101" i="93" s="1"/>
  <c r="C101" i="94" s="1"/>
  <c r="E45" i="93"/>
  <c r="H45" i="93" s="1"/>
  <c r="C45" i="94" s="1"/>
  <c r="E18" i="88"/>
  <c r="H18" i="88" s="1"/>
  <c r="C18" i="89" s="1"/>
  <c r="E249" i="93"/>
  <c r="H249" i="93" s="1"/>
  <c r="C249" i="94" s="1"/>
  <c r="E83" i="93"/>
  <c r="H83" i="93" s="1"/>
  <c r="C83" i="94" s="1"/>
  <c r="E196" i="93"/>
  <c r="H196" i="93" s="1"/>
  <c r="C196" i="94" s="1"/>
  <c r="E38" i="93"/>
  <c r="H38" i="93" s="1"/>
  <c r="C38" i="94" s="1"/>
  <c r="E149" i="93"/>
  <c r="H149" i="93" s="1"/>
  <c r="C149" i="94" s="1"/>
  <c r="E213" i="93"/>
  <c r="H213" i="93" s="1"/>
  <c r="C213" i="94" s="1"/>
  <c r="E7" i="87"/>
  <c r="H7" i="87" s="1"/>
  <c r="C7" i="88" s="1"/>
  <c r="E42" i="93"/>
  <c r="H42" i="93" s="1"/>
  <c r="C42" i="94" s="1"/>
  <c r="E24" i="93"/>
  <c r="H24" i="93" s="1"/>
  <c r="C24" i="94" s="1"/>
  <c r="E143" i="93"/>
  <c r="H143" i="93" s="1"/>
  <c r="C143" i="94" s="1"/>
  <c r="E211" i="93"/>
  <c r="H211" i="93" s="1"/>
  <c r="C211" i="94" s="1"/>
  <c r="E85" i="93"/>
  <c r="H85" i="93" s="1"/>
  <c r="C85" i="94" s="1"/>
  <c r="E205" i="93"/>
  <c r="H205" i="93" s="1"/>
  <c r="C205" i="94" s="1"/>
  <c r="E14" i="88"/>
  <c r="H14" i="88" s="1"/>
  <c r="C14" i="89" s="1"/>
  <c r="E137" i="93"/>
  <c r="H137" i="93" s="1"/>
  <c r="C137" i="94" s="1"/>
  <c r="E36" i="93"/>
  <c r="H36" i="93" s="1"/>
  <c r="C36" i="94" s="1"/>
  <c r="E96" i="93"/>
  <c r="H96" i="93" s="1"/>
  <c r="C96" i="94" s="1"/>
  <c r="E79" i="94"/>
  <c r="H79" i="94" s="1"/>
  <c r="C79" i="95" s="1"/>
  <c r="E224" i="93"/>
  <c r="H224" i="93" s="1"/>
  <c r="C224" i="94" s="1"/>
  <c r="E266" i="93"/>
  <c r="H266" i="93" s="1"/>
  <c r="C266" i="94" s="1"/>
  <c r="E25" i="93"/>
  <c r="H25" i="93" s="1"/>
  <c r="C25" i="94" s="1"/>
  <c r="E56" i="93"/>
  <c r="H56" i="93" s="1"/>
  <c r="C56" i="94" s="1"/>
  <c r="E138" i="93"/>
  <c r="H138" i="93" s="1"/>
  <c r="C138" i="94" s="1"/>
  <c r="E275" i="93"/>
  <c r="H275" i="93" s="1"/>
  <c r="C275" i="94" s="1"/>
  <c r="E152" i="93"/>
  <c r="H152" i="93" s="1"/>
  <c r="C152" i="94" s="1"/>
  <c r="E6" i="89"/>
  <c r="H6" i="89" s="1"/>
  <c r="E184" i="93"/>
  <c r="H184" i="93" s="1"/>
  <c r="C184" i="94" s="1"/>
  <c r="E201" i="93"/>
  <c r="H201" i="93" s="1"/>
  <c r="C201" i="94" s="1"/>
  <c r="E50" i="93"/>
  <c r="H50" i="93" s="1"/>
  <c r="C50" i="94" s="1"/>
  <c r="E81" i="93"/>
  <c r="H81" i="93" s="1"/>
  <c r="C81" i="94" s="1"/>
  <c r="E21" i="93"/>
  <c r="H21" i="93" s="1"/>
  <c r="C21" i="94" s="1"/>
  <c r="E34" i="93"/>
  <c r="H34" i="93" s="1"/>
  <c r="C34" i="94" s="1"/>
  <c r="E41" i="93"/>
  <c r="H41" i="93" s="1"/>
  <c r="C41" i="94" s="1"/>
  <c r="E62" i="93"/>
  <c r="H62" i="93" s="1"/>
  <c r="C62" i="94" s="1"/>
  <c r="E270" i="93"/>
  <c r="H270" i="93" s="1"/>
  <c r="C270" i="94" s="1"/>
  <c r="E69" i="93"/>
  <c r="H69" i="93" s="1"/>
  <c r="C69" i="94" s="1"/>
  <c r="E257" i="93"/>
  <c r="H257" i="93" s="1"/>
  <c r="C257" i="94" s="1"/>
  <c r="E82" i="93"/>
  <c r="H82" i="93" s="1"/>
  <c r="C82" i="94" s="1"/>
  <c r="E91" i="93"/>
  <c r="H91" i="93" s="1"/>
  <c r="C91" i="94" s="1"/>
  <c r="E19" i="93"/>
  <c r="H19" i="93" s="1"/>
  <c r="C19" i="94" s="1"/>
  <c r="E225" i="93"/>
  <c r="H225" i="93" s="1"/>
  <c r="C225" i="94" s="1"/>
  <c r="E106" i="93"/>
  <c r="H106" i="93" s="1"/>
  <c r="C106" i="94" s="1"/>
  <c r="E259" i="93"/>
  <c r="H259" i="93" s="1"/>
  <c r="C259" i="94" s="1"/>
  <c r="E68" i="93"/>
  <c r="H68" i="93" s="1"/>
  <c r="C68" i="94" s="1"/>
  <c r="E114" i="93"/>
  <c r="H114" i="93" s="1"/>
  <c r="C114" i="94" s="1"/>
  <c r="E76" i="93"/>
  <c r="H76" i="93" s="1"/>
  <c r="C76" i="94" s="1"/>
  <c r="E49" i="93"/>
  <c r="H49" i="93" s="1"/>
  <c r="C49" i="94" s="1"/>
  <c r="E229" i="93"/>
  <c r="H229" i="93" s="1"/>
  <c r="C229" i="94" s="1"/>
  <c r="E276" i="93"/>
  <c r="H276" i="93" s="1"/>
  <c r="C276" i="94" s="1"/>
  <c r="E16" i="88"/>
  <c r="H16" i="88" s="1"/>
  <c r="C16" i="89" s="1"/>
  <c r="E110" i="93"/>
  <c r="H110" i="93" s="1"/>
  <c r="C110" i="94" s="1"/>
  <c r="E235" i="93"/>
  <c r="H235" i="93" s="1"/>
  <c r="C235" i="94" s="1"/>
  <c r="E73" i="93"/>
  <c r="H73" i="93" s="1"/>
  <c r="C73" i="94" s="1"/>
  <c r="E241" i="93"/>
  <c r="H241" i="93" s="1"/>
  <c r="C241" i="94" s="1"/>
  <c r="E284" i="93"/>
  <c r="H284" i="93" s="1"/>
  <c r="C284" i="94" s="1"/>
  <c r="E228" i="93"/>
  <c r="H228" i="93" s="1"/>
  <c r="C228" i="94" s="1"/>
  <c r="E221" i="93"/>
  <c r="H221" i="93" s="1"/>
  <c r="C221" i="94" s="1"/>
  <c r="E60" i="93"/>
  <c r="H60" i="93" s="1"/>
  <c r="C60" i="94" s="1"/>
  <c r="E107" i="93"/>
  <c r="H107" i="93" s="1"/>
  <c r="C107" i="94" s="1"/>
  <c r="E202" i="93"/>
  <c r="H202" i="93" s="1"/>
  <c r="C202" i="94" s="1"/>
  <c r="E94" i="93"/>
  <c r="H94" i="93" s="1"/>
  <c r="C94" i="94" s="1"/>
  <c r="E232" i="93"/>
  <c r="H232" i="93" s="1"/>
  <c r="C232" i="94" s="1"/>
  <c r="E139" i="93"/>
  <c r="H139" i="93" s="1"/>
  <c r="C139" i="94" s="1"/>
  <c r="E190" i="93"/>
  <c r="H190" i="93" s="1"/>
  <c r="C190" i="94" s="1"/>
  <c r="E53" i="93"/>
  <c r="H53" i="93" s="1"/>
  <c r="C53" i="94" s="1"/>
  <c r="E237" i="93"/>
  <c r="H237" i="93" s="1"/>
  <c r="C237" i="94" s="1"/>
  <c r="E54" i="95"/>
  <c r="H54" i="95" s="1"/>
  <c r="C54" i="96" s="1"/>
  <c r="E116" i="93"/>
  <c r="H116" i="93" s="1"/>
  <c r="C116" i="94" s="1"/>
  <c r="E98" i="93"/>
  <c r="H98" i="93" s="1"/>
  <c r="C98" i="94" s="1"/>
  <c r="E218" i="93"/>
  <c r="H218" i="93" s="1"/>
  <c r="C218" i="94" s="1"/>
  <c r="E43" i="93"/>
  <c r="H43" i="93" s="1"/>
  <c r="C43" i="94" s="1"/>
  <c r="E262" i="93"/>
  <c r="H262" i="93" s="1"/>
  <c r="C262" i="94" s="1"/>
  <c r="E263" i="93"/>
  <c r="H263" i="93" s="1"/>
  <c r="C263" i="94" s="1"/>
  <c r="E61" i="93"/>
  <c r="H61" i="93" s="1"/>
  <c r="C61" i="94" s="1"/>
  <c r="E283" i="93"/>
  <c r="H283" i="93" s="1"/>
  <c r="C283" i="94" s="1"/>
  <c r="E147" i="93"/>
  <c r="H147" i="93" s="1"/>
  <c r="C147" i="94" s="1"/>
  <c r="E251" i="93"/>
  <c r="H251" i="93" s="1"/>
  <c r="C251" i="94" s="1"/>
  <c r="E13" i="88"/>
  <c r="H13" i="88" s="1"/>
  <c r="C13" i="89" s="1"/>
  <c r="E112" i="93"/>
  <c r="H112" i="93" s="1"/>
  <c r="C112" i="94" s="1"/>
  <c r="E234" i="93"/>
  <c r="H234" i="93" s="1"/>
  <c r="C234" i="94" s="1"/>
  <c r="E113" i="93"/>
  <c r="H113" i="93" s="1"/>
  <c r="C113" i="94" s="1"/>
  <c r="E223" i="93"/>
  <c r="H223" i="93" s="1"/>
  <c r="C223" i="94" s="1"/>
  <c r="E100" i="93"/>
  <c r="H100" i="93" s="1"/>
  <c r="C100" i="94" s="1"/>
  <c r="E274" i="93"/>
  <c r="H274" i="93" s="1"/>
  <c r="C274" i="94" s="1"/>
  <c r="E78" i="93"/>
  <c r="H78" i="93" s="1"/>
  <c r="C78" i="94" s="1"/>
  <c r="E246" i="93"/>
  <c r="H246" i="93" s="1"/>
  <c r="C246" i="94" s="1"/>
  <c r="E210" i="93"/>
  <c r="H210" i="93" s="1"/>
  <c r="C210" i="94" s="1"/>
  <c r="E195" i="93"/>
  <c r="H195" i="93" s="1"/>
  <c r="C195" i="94" s="1"/>
  <c r="E186" i="93"/>
  <c r="H186" i="93" s="1"/>
  <c r="C186" i="94" s="1"/>
  <c r="E117" i="93"/>
  <c r="H117" i="93" s="1"/>
  <c r="C117" i="94" s="1"/>
  <c r="E188" i="93"/>
  <c r="H188" i="93" s="1"/>
  <c r="C188" i="94" s="1"/>
  <c r="E30" i="93"/>
  <c r="H30" i="93" s="1"/>
  <c r="C30" i="94" s="1"/>
  <c r="E71" i="93"/>
  <c r="H71" i="93" s="1"/>
  <c r="C71" i="94" s="1"/>
  <c r="E252" i="93"/>
  <c r="H252" i="93" s="1"/>
  <c r="C252" i="94" s="1"/>
  <c r="E86" i="94"/>
  <c r="H86" i="94" s="1"/>
  <c r="C86" i="95" s="1"/>
  <c r="E243" i="93"/>
  <c r="H243" i="93" s="1"/>
  <c r="C243" i="94" s="1"/>
  <c r="E267" i="94"/>
  <c r="H267" i="94" s="1"/>
  <c r="C267" i="95" s="1"/>
  <c r="E32" i="93"/>
  <c r="H32" i="93" s="1"/>
  <c r="C32" i="94" s="1"/>
  <c r="E28" i="93"/>
  <c r="H28" i="93" s="1"/>
  <c r="C28" i="94" s="1"/>
  <c r="E22" i="93"/>
  <c r="H22" i="93" s="1"/>
  <c r="C22" i="94" s="1"/>
  <c r="E111" i="93"/>
  <c r="H111" i="93" s="1"/>
  <c r="C111" i="94" s="1"/>
  <c r="E197" i="93"/>
  <c r="H197" i="93" s="1"/>
  <c r="C197" i="94" s="1"/>
  <c r="E209" i="93"/>
  <c r="H209" i="93" s="1"/>
  <c r="C209" i="94" s="1"/>
  <c r="E216" i="93"/>
  <c r="H216" i="93" s="1"/>
  <c r="C216" i="94" s="1"/>
  <c r="C256" i="91" l="1"/>
  <c r="E256" i="91" s="1"/>
  <c r="H256" i="91" s="1"/>
  <c r="C256" i="92" s="1"/>
  <c r="E256" i="92" s="1"/>
  <c r="H256" i="92" s="1"/>
  <c r="C256" i="93" s="1"/>
  <c r="E256" i="93" s="1"/>
  <c r="H256" i="93" s="1"/>
  <c r="C256" i="94" s="1"/>
  <c r="C214" i="95"/>
  <c r="E214" i="95" s="1"/>
  <c r="H214" i="95" s="1"/>
  <c r="C214" i="96" s="1"/>
  <c r="E214" i="96" s="1"/>
  <c r="H214" i="96" s="1"/>
  <c r="C6" i="90"/>
  <c r="E6" i="90" s="1"/>
  <c r="H6" i="90" s="1"/>
  <c r="C6" i="91" s="1"/>
  <c r="E6" i="91" s="1"/>
  <c r="H6" i="91" s="1"/>
  <c r="C6" i="92" s="1"/>
  <c r="C5" i="74"/>
  <c r="E5" i="74" s="1"/>
  <c r="H5" i="74" s="1"/>
  <c r="E28" i="94"/>
  <c r="H28" i="94" s="1"/>
  <c r="C28" i="95" s="1"/>
  <c r="E274" i="94"/>
  <c r="H274" i="94" s="1"/>
  <c r="C274" i="95" s="1"/>
  <c r="E237" i="94"/>
  <c r="H237" i="94" s="1"/>
  <c r="C237" i="95" s="1"/>
  <c r="E202" i="94"/>
  <c r="H202" i="94" s="1"/>
  <c r="C202" i="95" s="1"/>
  <c r="E49" i="94"/>
  <c r="H49" i="94" s="1"/>
  <c r="C49" i="95" s="1"/>
  <c r="E62" i="94"/>
  <c r="H62" i="94" s="1"/>
  <c r="C62" i="95" s="1"/>
  <c r="E201" i="94"/>
  <c r="H201" i="94" s="1"/>
  <c r="C201" i="95" s="1"/>
  <c r="E36" i="94"/>
  <c r="H36" i="94" s="1"/>
  <c r="C36" i="95" s="1"/>
  <c r="E196" i="94"/>
  <c r="H196" i="94" s="1"/>
  <c r="C196" i="95" s="1"/>
  <c r="E242" i="94"/>
  <c r="H242" i="94" s="1"/>
  <c r="C242" i="95" s="1"/>
  <c r="E273" i="94"/>
  <c r="H273" i="94" s="1"/>
  <c r="C273" i="95" s="1"/>
  <c r="E95" i="94"/>
  <c r="H95" i="94" s="1"/>
  <c r="C95" i="95" s="1"/>
  <c r="E187" i="94"/>
  <c r="H187" i="94" s="1"/>
  <c r="C187" i="95" s="1"/>
  <c r="E204" i="94"/>
  <c r="H204" i="94" s="1"/>
  <c r="C204" i="95" s="1"/>
  <c r="E269" i="94"/>
  <c r="H269" i="94" s="1"/>
  <c r="C269" i="95" s="1"/>
  <c r="E23" i="94"/>
  <c r="H23" i="94" s="1"/>
  <c r="C23" i="95" s="1"/>
  <c r="E46" i="94"/>
  <c r="H46" i="94" s="1"/>
  <c r="C46" i="95" s="1"/>
  <c r="E150" i="94"/>
  <c r="H150" i="94" s="1"/>
  <c r="C150" i="95" s="1"/>
  <c r="E258" i="94"/>
  <c r="H258" i="94" s="1"/>
  <c r="C258" i="95" s="1"/>
  <c r="E13" i="89"/>
  <c r="H13" i="89" s="1"/>
  <c r="E262" i="94"/>
  <c r="H262" i="94" s="1"/>
  <c r="C262" i="95" s="1"/>
  <c r="E107" i="94"/>
  <c r="H107" i="94" s="1"/>
  <c r="C107" i="95" s="1"/>
  <c r="E76" i="94"/>
  <c r="H76" i="94" s="1"/>
  <c r="C76" i="95" s="1"/>
  <c r="E19" i="94"/>
  <c r="H19" i="94" s="1"/>
  <c r="C19" i="95" s="1"/>
  <c r="E184" i="94"/>
  <c r="H184" i="94" s="1"/>
  <c r="C184" i="95" s="1"/>
  <c r="E137" i="94"/>
  <c r="H137" i="94" s="1"/>
  <c r="C137" i="95" s="1"/>
  <c r="E24" i="94"/>
  <c r="H24" i="94" s="1"/>
  <c r="C24" i="95" s="1"/>
  <c r="E108" i="94"/>
  <c r="H108" i="94" s="1"/>
  <c r="C108" i="95" s="1"/>
  <c r="E131" i="94"/>
  <c r="H131" i="94" s="1"/>
  <c r="C131" i="95" s="1"/>
  <c r="E142" i="94"/>
  <c r="H142" i="94" s="1"/>
  <c r="C142" i="95" s="1"/>
  <c r="E279" i="94"/>
  <c r="H279" i="94" s="1"/>
  <c r="C279" i="95" s="1"/>
  <c r="E87" i="94"/>
  <c r="H87" i="94" s="1"/>
  <c r="C87" i="95" s="1"/>
  <c r="E33" i="94"/>
  <c r="H33" i="94" s="1"/>
  <c r="C33" i="95" s="1"/>
  <c r="E238" i="94"/>
  <c r="H238" i="94" s="1"/>
  <c r="C238" i="95" s="1"/>
  <c r="E151" i="94"/>
  <c r="H151" i="94" s="1"/>
  <c r="C151" i="95" s="1"/>
  <c r="E40" i="94"/>
  <c r="H40" i="94" s="1"/>
  <c r="C40" i="95" s="1"/>
  <c r="E217" i="94"/>
  <c r="H217" i="94" s="1"/>
  <c r="C217" i="95" s="1"/>
  <c r="E209" i="94"/>
  <c r="H209" i="94" s="1"/>
  <c r="C209" i="95" s="1"/>
  <c r="E43" i="94"/>
  <c r="H43" i="94" s="1"/>
  <c r="C43" i="95" s="1"/>
  <c r="E60" i="94"/>
  <c r="H60" i="94" s="1"/>
  <c r="C60" i="95" s="1"/>
  <c r="E235" i="94"/>
  <c r="H235" i="94" s="1"/>
  <c r="C235" i="95" s="1"/>
  <c r="E91" i="94"/>
  <c r="H91" i="94" s="1"/>
  <c r="C91" i="95" s="1"/>
  <c r="E266" i="94"/>
  <c r="H266" i="94" s="1"/>
  <c r="C266" i="95" s="1"/>
  <c r="E42" i="94"/>
  <c r="H42" i="94" s="1"/>
  <c r="C42" i="95" s="1"/>
  <c r="E51" i="94"/>
  <c r="H51" i="94" s="1"/>
  <c r="C51" i="95" s="1"/>
  <c r="E26" i="94"/>
  <c r="H26" i="94" s="1"/>
  <c r="C26" i="95" s="1"/>
  <c r="E280" i="94"/>
  <c r="H280" i="94" s="1"/>
  <c r="C280" i="95" s="1"/>
  <c r="E183" i="91"/>
  <c r="H183" i="91" s="1"/>
  <c r="E72" i="94"/>
  <c r="H72" i="94" s="1"/>
  <c r="C72" i="95" s="1"/>
  <c r="E140" i="94"/>
  <c r="H140" i="94" s="1"/>
  <c r="C140" i="95" s="1"/>
  <c r="E206" i="94"/>
  <c r="H206" i="94" s="1"/>
  <c r="C206" i="95" s="1"/>
  <c r="E27" i="95"/>
  <c r="H27" i="95" s="1"/>
  <c r="C27" i="96" s="1"/>
  <c r="E161" i="94"/>
  <c r="H161" i="94" s="1"/>
  <c r="C161" i="95" s="1"/>
  <c r="E48" i="94"/>
  <c r="H48" i="94" s="1"/>
  <c r="C48" i="95" s="1"/>
  <c r="E195" i="94"/>
  <c r="H195" i="94" s="1"/>
  <c r="C195" i="95" s="1"/>
  <c r="E223" i="94"/>
  <c r="H223" i="94" s="1"/>
  <c r="C223" i="95" s="1"/>
  <c r="E218" i="94"/>
  <c r="H218" i="94" s="1"/>
  <c r="C218" i="95" s="1"/>
  <c r="E190" i="94"/>
  <c r="H190" i="94" s="1"/>
  <c r="C190" i="95" s="1"/>
  <c r="E110" i="94"/>
  <c r="H110" i="94" s="1"/>
  <c r="C110" i="95" s="1"/>
  <c r="E82" i="94"/>
  <c r="H82" i="94" s="1"/>
  <c r="C82" i="95" s="1"/>
  <c r="E34" i="94"/>
  <c r="H34" i="94" s="1"/>
  <c r="C34" i="95" s="1"/>
  <c r="E7" i="88"/>
  <c r="H7" i="88" s="1"/>
  <c r="C7" i="89" s="1"/>
  <c r="E249" i="94"/>
  <c r="H249" i="94" s="1"/>
  <c r="C249" i="95" s="1"/>
  <c r="E75" i="94"/>
  <c r="H75" i="94" s="1"/>
  <c r="C75" i="95" s="1"/>
  <c r="E200" i="94"/>
  <c r="H200" i="94" s="1"/>
  <c r="C200" i="95" s="1"/>
  <c r="E20" i="94"/>
  <c r="H20" i="94" s="1"/>
  <c r="C20" i="95" s="1"/>
  <c r="E44" i="94"/>
  <c r="H44" i="94" s="1"/>
  <c r="C44" i="95" s="1"/>
  <c r="E80" i="94"/>
  <c r="H80" i="94" s="1"/>
  <c r="C80" i="95" s="1"/>
  <c r="E130" i="94"/>
  <c r="H130" i="94" s="1"/>
  <c r="C130" i="95" s="1"/>
  <c r="E265" i="94"/>
  <c r="H265" i="94" s="1"/>
  <c r="C265" i="95" s="1"/>
  <c r="E212" i="94"/>
  <c r="H212" i="94" s="1"/>
  <c r="C212" i="95" s="1"/>
  <c r="E207" i="94"/>
  <c r="H207" i="94" s="1"/>
  <c r="C207" i="95" s="1"/>
  <c r="E147" i="94"/>
  <c r="H147" i="94" s="1"/>
  <c r="C147" i="95" s="1"/>
  <c r="E139" i="94"/>
  <c r="H139" i="94" s="1"/>
  <c r="C139" i="95" s="1"/>
  <c r="E16" i="89"/>
  <c r="H16" i="89" s="1"/>
  <c r="E68" i="94"/>
  <c r="H68" i="94" s="1"/>
  <c r="C68" i="95" s="1"/>
  <c r="E21" i="94"/>
  <c r="H21" i="94" s="1"/>
  <c r="C21" i="95" s="1"/>
  <c r="E224" i="94"/>
  <c r="H224" i="94" s="1"/>
  <c r="C224" i="95" s="1"/>
  <c r="E205" i="94"/>
  <c r="H205" i="94" s="1"/>
  <c r="C205" i="95" s="1"/>
  <c r="E18" i="89"/>
  <c r="H18" i="89" s="1"/>
  <c r="E220" i="94"/>
  <c r="H220" i="94" s="1"/>
  <c r="C220" i="95" s="1"/>
  <c r="E99" i="94"/>
  <c r="H99" i="94" s="1"/>
  <c r="C99" i="95" s="1"/>
  <c r="E278" i="94"/>
  <c r="H278" i="94" s="1"/>
  <c r="C278" i="95" s="1"/>
  <c r="E277" i="94"/>
  <c r="H277" i="94" s="1"/>
  <c r="C277" i="95" s="1"/>
  <c r="E198" i="94"/>
  <c r="H198" i="94" s="1"/>
  <c r="C198" i="95" s="1"/>
  <c r="E177" i="94"/>
  <c r="H177" i="94" s="1"/>
  <c r="C177" i="95" s="1"/>
  <c r="E245" i="94"/>
  <c r="H245" i="94" s="1"/>
  <c r="C245" i="95" s="1"/>
  <c r="E199" i="94"/>
  <c r="H199" i="94" s="1"/>
  <c r="C199" i="95" s="1"/>
  <c r="E141" i="94"/>
  <c r="H141" i="94" s="1"/>
  <c r="C141" i="95" s="1"/>
  <c r="E111" i="94"/>
  <c r="H111" i="94" s="1"/>
  <c r="C111" i="95" s="1"/>
  <c r="E246" i="94"/>
  <c r="H246" i="94" s="1"/>
  <c r="C246" i="95" s="1"/>
  <c r="E283" i="94"/>
  <c r="H283" i="94" s="1"/>
  <c r="C283" i="95" s="1"/>
  <c r="E232" i="94"/>
  <c r="H232" i="94" s="1"/>
  <c r="C232" i="95" s="1"/>
  <c r="E228" i="94"/>
  <c r="H228" i="94" s="1"/>
  <c r="C228" i="95" s="1"/>
  <c r="E259" i="94"/>
  <c r="H259" i="94" s="1"/>
  <c r="C259" i="95" s="1"/>
  <c r="E81" i="94"/>
  <c r="H81" i="94" s="1"/>
  <c r="C81" i="95" s="1"/>
  <c r="E275" i="94"/>
  <c r="H275" i="94" s="1"/>
  <c r="C275" i="95" s="1"/>
  <c r="E85" i="94"/>
  <c r="H85" i="94" s="1"/>
  <c r="C85" i="95" s="1"/>
  <c r="E45" i="94"/>
  <c r="H45" i="94" s="1"/>
  <c r="C45" i="95" s="1"/>
  <c r="E135" i="94"/>
  <c r="H135" i="94" s="1"/>
  <c r="C135" i="95" s="1"/>
  <c r="E35" i="94"/>
  <c r="H35" i="94" s="1"/>
  <c r="C35" i="95" s="1"/>
  <c r="E17" i="89"/>
  <c r="H17" i="89" s="1"/>
  <c r="E31" i="94"/>
  <c r="H31" i="94" s="1"/>
  <c r="C31" i="95" s="1"/>
  <c r="E134" i="94"/>
  <c r="H134" i="94" s="1"/>
  <c r="C134" i="95" s="1"/>
  <c r="E253" i="87"/>
  <c r="H253" i="87" s="1"/>
  <c r="C253" i="88" s="1"/>
  <c r="E57" i="94"/>
  <c r="H57" i="94" s="1"/>
  <c r="C57" i="95" s="1"/>
  <c r="E282" i="94"/>
  <c r="H282" i="94" s="1"/>
  <c r="C282" i="95" s="1"/>
  <c r="E90" i="94"/>
  <c r="H90" i="94" s="1"/>
  <c r="C90" i="95" s="1"/>
  <c r="E132" i="94"/>
  <c r="H132" i="94" s="1"/>
  <c r="C132" i="95" s="1"/>
  <c r="E252" i="94"/>
  <c r="H252" i="94" s="1"/>
  <c r="C252" i="95" s="1"/>
  <c r="E243" i="94"/>
  <c r="H243" i="94" s="1"/>
  <c r="C243" i="95" s="1"/>
  <c r="E234" i="94"/>
  <c r="H234" i="94" s="1"/>
  <c r="C234" i="95" s="1"/>
  <c r="E61" i="94"/>
  <c r="H61" i="94" s="1"/>
  <c r="C61" i="95" s="1"/>
  <c r="E116" i="94"/>
  <c r="H116" i="94" s="1"/>
  <c r="C116" i="95" s="1"/>
  <c r="E284" i="94"/>
  <c r="H284" i="94" s="1"/>
  <c r="C284" i="95" s="1"/>
  <c r="E106" i="94"/>
  <c r="H106" i="94" s="1"/>
  <c r="C106" i="95" s="1"/>
  <c r="E69" i="94"/>
  <c r="H69" i="94" s="1"/>
  <c r="C69" i="95" s="1"/>
  <c r="E138" i="94"/>
  <c r="H138" i="94" s="1"/>
  <c r="C138" i="95" s="1"/>
  <c r="E211" i="94"/>
  <c r="H211" i="94" s="1"/>
  <c r="C211" i="95" s="1"/>
  <c r="E149" i="94"/>
  <c r="H149" i="94" s="1"/>
  <c r="C149" i="95" s="1"/>
  <c r="E84" i="94"/>
  <c r="H84" i="94" s="1"/>
  <c r="C84" i="95" s="1"/>
  <c r="E146" i="94"/>
  <c r="H146" i="94" s="1"/>
  <c r="C146" i="95" s="1"/>
  <c r="E133" i="94"/>
  <c r="H133" i="94" s="1"/>
  <c r="C133" i="95" s="1"/>
  <c r="E63" i="94"/>
  <c r="H63" i="94" s="1"/>
  <c r="C63" i="95" s="1"/>
  <c r="E260" i="94"/>
  <c r="H260" i="94" s="1"/>
  <c r="C260" i="95" s="1"/>
  <c r="E226" i="94"/>
  <c r="H226" i="94" s="1"/>
  <c r="C226" i="95" s="1"/>
  <c r="E15" i="89"/>
  <c r="H15" i="89" s="1"/>
  <c r="E185" i="94"/>
  <c r="H185" i="94" s="1"/>
  <c r="C185" i="95" s="1"/>
  <c r="E203" i="94"/>
  <c r="H203" i="94" s="1"/>
  <c r="C203" i="95" s="1"/>
  <c r="E192" i="94"/>
  <c r="H192" i="94" s="1"/>
  <c r="C192" i="95" s="1"/>
  <c r="E30" i="94"/>
  <c r="H30" i="94" s="1"/>
  <c r="C30" i="95" s="1"/>
  <c r="E117" i="94"/>
  <c r="H117" i="94" s="1"/>
  <c r="C117" i="95" s="1"/>
  <c r="E54" i="96"/>
  <c r="H54" i="96" s="1"/>
  <c r="E241" i="94"/>
  <c r="H241" i="94" s="1"/>
  <c r="C241" i="95" s="1"/>
  <c r="E229" i="94"/>
  <c r="H229" i="94" s="1"/>
  <c r="C229" i="95" s="1"/>
  <c r="E270" i="94"/>
  <c r="H270" i="94" s="1"/>
  <c r="C270" i="95" s="1"/>
  <c r="E56" i="94"/>
  <c r="H56" i="94" s="1"/>
  <c r="C56" i="95" s="1"/>
  <c r="E96" i="94"/>
  <c r="H96" i="94" s="1"/>
  <c r="C96" i="95" s="1"/>
  <c r="E38" i="94"/>
  <c r="H38" i="94" s="1"/>
  <c r="C38" i="95" s="1"/>
  <c r="E208" i="94"/>
  <c r="H208" i="94" s="1"/>
  <c r="C208" i="95" s="1"/>
  <c r="E244" i="94"/>
  <c r="H244" i="94" s="1"/>
  <c r="C244" i="95" s="1"/>
  <c r="E59" i="94"/>
  <c r="H59" i="94" s="1"/>
  <c r="C59" i="95" s="1"/>
  <c r="E8" i="89"/>
  <c r="H8" i="89" s="1"/>
  <c r="E118" i="94"/>
  <c r="H118" i="94" s="1"/>
  <c r="C118" i="95" s="1"/>
  <c r="E261" i="94"/>
  <c r="H261" i="94" s="1"/>
  <c r="C261" i="95" s="1"/>
  <c r="E55" i="94"/>
  <c r="H55" i="94" s="1"/>
  <c r="C55" i="95" s="1"/>
  <c r="E215" i="94"/>
  <c r="H215" i="94" s="1"/>
  <c r="C215" i="95" s="1"/>
  <c r="E281" i="94"/>
  <c r="H281" i="94" s="1"/>
  <c r="C281" i="95" s="1"/>
  <c r="E115" i="94"/>
  <c r="H115" i="94" s="1"/>
  <c r="C115" i="95" s="1"/>
  <c r="E216" i="94"/>
  <c r="H216" i="94" s="1"/>
  <c r="C216" i="95" s="1"/>
  <c r="E113" i="94"/>
  <c r="H113" i="94" s="1"/>
  <c r="C113" i="95" s="1"/>
  <c r="E267" i="95"/>
  <c r="H267" i="95" s="1"/>
  <c r="C267" i="96" s="1"/>
  <c r="E186" i="94"/>
  <c r="H186" i="94" s="1"/>
  <c r="C186" i="95" s="1"/>
  <c r="E98" i="94"/>
  <c r="H98" i="94" s="1"/>
  <c r="C98" i="95" s="1"/>
  <c r="E73" i="94"/>
  <c r="H73" i="94" s="1"/>
  <c r="C73" i="95" s="1"/>
  <c r="E276" i="94"/>
  <c r="H276" i="94" s="1"/>
  <c r="C276" i="95" s="1"/>
  <c r="E114" i="94"/>
  <c r="H114" i="94" s="1"/>
  <c r="C114" i="95" s="1"/>
  <c r="E225" i="94"/>
  <c r="H225" i="94" s="1"/>
  <c r="C225" i="95" s="1"/>
  <c r="E257" i="94"/>
  <c r="H257" i="94" s="1"/>
  <c r="C257" i="95" s="1"/>
  <c r="E41" i="94"/>
  <c r="H41" i="94" s="1"/>
  <c r="C41" i="95" s="1"/>
  <c r="E50" i="94"/>
  <c r="H50" i="94" s="1"/>
  <c r="C50" i="95" s="1"/>
  <c r="E152" i="94"/>
  <c r="H152" i="94" s="1"/>
  <c r="C152" i="95" s="1"/>
  <c r="E25" i="94"/>
  <c r="H25" i="94" s="1"/>
  <c r="C25" i="95" s="1"/>
  <c r="E79" i="95"/>
  <c r="H79" i="95" s="1"/>
  <c r="C79" i="96" s="1"/>
  <c r="E14" i="89"/>
  <c r="H14" i="89" s="1"/>
  <c r="E143" i="94"/>
  <c r="H143" i="94" s="1"/>
  <c r="C143" i="95" s="1"/>
  <c r="E213" i="94"/>
  <c r="H213" i="94" s="1"/>
  <c r="C213" i="95" s="1"/>
  <c r="E83" i="94"/>
  <c r="H83" i="94" s="1"/>
  <c r="C83" i="95" s="1"/>
  <c r="E101" i="94"/>
  <c r="H101" i="94" s="1"/>
  <c r="C101" i="95" s="1"/>
  <c r="E109" i="94"/>
  <c r="H109" i="94" s="1"/>
  <c r="C109" i="95" s="1"/>
  <c r="E231" i="94"/>
  <c r="H231" i="94" s="1"/>
  <c r="C231" i="95" s="1"/>
  <c r="E47" i="94"/>
  <c r="H47" i="94" s="1"/>
  <c r="C47" i="95" s="1"/>
  <c r="E271" i="94"/>
  <c r="H271" i="94" s="1"/>
  <c r="C271" i="95" s="1"/>
  <c r="E29" i="94"/>
  <c r="H29" i="94" s="1"/>
  <c r="C29" i="95" s="1"/>
  <c r="E126" i="94"/>
  <c r="H126" i="94" s="1"/>
  <c r="C126" i="95" s="1"/>
  <c r="E97" i="95"/>
  <c r="H97" i="95" s="1"/>
  <c r="C97" i="96" s="1"/>
  <c r="E144" i="94"/>
  <c r="H144" i="94" s="1"/>
  <c r="C144" i="95" s="1"/>
  <c r="E136" i="94"/>
  <c r="H136" i="94" s="1"/>
  <c r="C136" i="95" s="1"/>
  <c r="E77" i="94"/>
  <c r="H77" i="94" s="1"/>
  <c r="C77" i="95" s="1"/>
  <c r="E89" i="94"/>
  <c r="H89" i="94" s="1"/>
  <c r="C89" i="95" s="1"/>
  <c r="E64" i="94"/>
  <c r="H64" i="94" s="1"/>
  <c r="C64" i="95" s="1"/>
  <c r="E70" i="94"/>
  <c r="H70" i="94" s="1"/>
  <c r="C70" i="95" s="1"/>
  <c r="E52" i="94"/>
  <c r="H52" i="94" s="1"/>
  <c r="C52" i="95" s="1"/>
  <c r="E222" i="94"/>
  <c r="H222" i="94" s="1"/>
  <c r="C222" i="95" s="1"/>
  <c r="E268" i="94"/>
  <c r="H268" i="94" s="1"/>
  <c r="C268" i="95" s="1"/>
  <c r="E74" i="94"/>
  <c r="H74" i="94" s="1"/>
  <c r="C74" i="95" s="1"/>
  <c r="E58" i="94"/>
  <c r="H58" i="94" s="1"/>
  <c r="C58" i="95" s="1"/>
  <c r="E39" i="94"/>
  <c r="H39" i="94" s="1"/>
  <c r="C39" i="95" s="1"/>
  <c r="E191" i="94"/>
  <c r="H191" i="94" s="1"/>
  <c r="C191" i="95" s="1"/>
  <c r="E233" i="94"/>
  <c r="H233" i="94" s="1"/>
  <c r="C233" i="95" s="1"/>
  <c r="E264" i="94"/>
  <c r="H264" i="94" s="1"/>
  <c r="C264" i="95" s="1"/>
  <c r="E230" i="94"/>
  <c r="H230" i="94" s="1"/>
  <c r="C230" i="95" s="1"/>
  <c r="E272" i="94"/>
  <c r="H272" i="94" s="1"/>
  <c r="C272" i="95" s="1"/>
  <c r="E178" i="94"/>
  <c r="H178" i="94" s="1"/>
  <c r="C178" i="95" s="1"/>
  <c r="E53" i="94"/>
  <c r="H53" i="94" s="1"/>
  <c r="C53" i="95" s="1"/>
  <c r="E221" i="94"/>
  <c r="H221" i="94" s="1"/>
  <c r="C221" i="95" s="1"/>
  <c r="E94" i="94"/>
  <c r="H94" i="94" s="1"/>
  <c r="C94" i="95" s="1"/>
  <c r="E71" i="94"/>
  <c r="H71" i="94" s="1"/>
  <c r="C71" i="95" s="1"/>
  <c r="E251" i="94"/>
  <c r="H251" i="94" s="1"/>
  <c r="C251" i="95" s="1"/>
  <c r="E197" i="94"/>
  <c r="H197" i="94" s="1"/>
  <c r="C197" i="95" s="1"/>
  <c r="E32" i="94"/>
  <c r="H32" i="94" s="1"/>
  <c r="C32" i="95" s="1"/>
  <c r="E86" i="95"/>
  <c r="H86" i="95" s="1"/>
  <c r="C86" i="96" s="1"/>
  <c r="E188" i="94"/>
  <c r="H188" i="94" s="1"/>
  <c r="C188" i="95" s="1"/>
  <c r="E210" i="94"/>
  <c r="H210" i="94" s="1"/>
  <c r="C210" i="95" s="1"/>
  <c r="E100" i="94"/>
  <c r="H100" i="94" s="1"/>
  <c r="C100" i="95" s="1"/>
  <c r="E112" i="94"/>
  <c r="H112" i="94" s="1"/>
  <c r="C112" i="95" s="1"/>
  <c r="E263" i="94"/>
  <c r="H263" i="94" s="1"/>
  <c r="C263" i="95" s="1"/>
  <c r="E22" i="94"/>
  <c r="H22" i="94" s="1"/>
  <c r="C22" i="95" s="1"/>
  <c r="E78" i="94"/>
  <c r="H78" i="94" s="1"/>
  <c r="C78" i="95" s="1"/>
  <c r="C183" i="92" l="1"/>
  <c r="E183" i="92" s="1"/>
  <c r="H183" i="92" s="1"/>
  <c r="C8" i="90"/>
  <c r="E8" i="90" s="1"/>
  <c r="H8" i="90" s="1"/>
  <c r="C8" i="91" s="1"/>
  <c r="E8" i="91" s="1"/>
  <c r="H8" i="91" s="1"/>
  <c r="C8" i="92" s="1"/>
  <c r="C15" i="90"/>
  <c r="E15" i="90" s="1"/>
  <c r="H15" i="90" s="1"/>
  <c r="C15" i="91" s="1"/>
  <c r="E15" i="91" s="1"/>
  <c r="H15" i="91" s="1"/>
  <c r="C15" i="92" s="1"/>
  <c r="C18" i="90"/>
  <c r="E18" i="90" s="1"/>
  <c r="H18" i="90" s="1"/>
  <c r="C18" i="91" s="1"/>
  <c r="E18" i="91" s="1"/>
  <c r="H18" i="91" s="1"/>
  <c r="C18" i="92" s="1"/>
  <c r="C14" i="90"/>
  <c r="E14" i="90" s="1"/>
  <c r="H14" i="90" s="1"/>
  <c r="C14" i="91" s="1"/>
  <c r="E14" i="91" s="1"/>
  <c r="H14" i="91" s="1"/>
  <c r="C14" i="92" s="1"/>
  <c r="C17" i="90"/>
  <c r="E17" i="90" s="1"/>
  <c r="H17" i="90" s="1"/>
  <c r="C17" i="91" s="1"/>
  <c r="E17" i="91" s="1"/>
  <c r="H17" i="91" s="1"/>
  <c r="C17" i="92" s="1"/>
  <c r="C16" i="90"/>
  <c r="E16" i="90" s="1"/>
  <c r="H16" i="90" s="1"/>
  <c r="C16" i="91" s="1"/>
  <c r="E16" i="91" s="1"/>
  <c r="H16" i="91" s="1"/>
  <c r="C16" i="92" s="1"/>
  <c r="C13" i="90"/>
  <c r="E13" i="90" s="1"/>
  <c r="H13" i="90" s="1"/>
  <c r="C13" i="91" s="1"/>
  <c r="E13" i="91" s="1"/>
  <c r="H13" i="91" s="1"/>
  <c r="C13" i="92" s="1"/>
  <c r="C5" i="75"/>
  <c r="E5" i="75" s="1"/>
  <c r="H5" i="75" s="1"/>
  <c r="E86" i="96"/>
  <c r="H86" i="96" s="1"/>
  <c r="E221" i="95"/>
  <c r="H221" i="95" s="1"/>
  <c r="C221" i="96" s="1"/>
  <c r="E52" i="95"/>
  <c r="H52" i="95" s="1"/>
  <c r="C52" i="96" s="1"/>
  <c r="E109" i="95"/>
  <c r="H109" i="95" s="1"/>
  <c r="C109" i="96" s="1"/>
  <c r="E79" i="96"/>
  <c r="H79" i="96" s="1"/>
  <c r="E113" i="95"/>
  <c r="H113" i="95" s="1"/>
  <c r="C113" i="96" s="1"/>
  <c r="E96" i="95"/>
  <c r="H96" i="95" s="1"/>
  <c r="C96" i="96" s="1"/>
  <c r="E117" i="95"/>
  <c r="H117" i="95" s="1"/>
  <c r="C117" i="96" s="1"/>
  <c r="E211" i="95"/>
  <c r="H211" i="95" s="1"/>
  <c r="C211" i="96" s="1"/>
  <c r="E57" i="95"/>
  <c r="H57" i="95" s="1"/>
  <c r="C57" i="96" s="1"/>
  <c r="E135" i="95"/>
  <c r="H135" i="95" s="1"/>
  <c r="C135" i="96" s="1"/>
  <c r="E245" i="95"/>
  <c r="H245" i="95" s="1"/>
  <c r="C245" i="96" s="1"/>
  <c r="E139" i="95"/>
  <c r="H139" i="95" s="1"/>
  <c r="C139" i="96" s="1"/>
  <c r="E80" i="95"/>
  <c r="H80" i="95" s="1"/>
  <c r="C80" i="96" s="1"/>
  <c r="E223" i="95"/>
  <c r="H223" i="95" s="1"/>
  <c r="C223" i="96" s="1"/>
  <c r="E42" i="95"/>
  <c r="H42" i="95" s="1"/>
  <c r="C42" i="96" s="1"/>
  <c r="E43" i="95"/>
  <c r="H43" i="95" s="1"/>
  <c r="C43" i="96" s="1"/>
  <c r="E137" i="95"/>
  <c r="H137" i="95" s="1"/>
  <c r="C137" i="96" s="1"/>
  <c r="E187" i="95"/>
  <c r="H187" i="95" s="1"/>
  <c r="C187" i="96" s="1"/>
  <c r="E201" i="95"/>
  <c r="H201" i="95" s="1"/>
  <c r="C201" i="96" s="1"/>
  <c r="E97" i="96"/>
  <c r="H97" i="96" s="1"/>
  <c r="E25" i="95"/>
  <c r="H25" i="95" s="1"/>
  <c r="C25" i="96" s="1"/>
  <c r="E216" i="95"/>
  <c r="H216" i="95" s="1"/>
  <c r="C216" i="96" s="1"/>
  <c r="E118" i="95"/>
  <c r="H118" i="95" s="1"/>
  <c r="C118" i="96" s="1"/>
  <c r="E30" i="95"/>
  <c r="H30" i="95" s="1"/>
  <c r="C30" i="96" s="1"/>
  <c r="E138" i="95"/>
  <c r="H138" i="95" s="1"/>
  <c r="C138" i="96" s="1"/>
  <c r="E234" i="95"/>
  <c r="H234" i="95" s="1"/>
  <c r="C234" i="96" s="1"/>
  <c r="E45" i="95"/>
  <c r="H45" i="95" s="1"/>
  <c r="C45" i="96" s="1"/>
  <c r="E177" i="95"/>
  <c r="H177" i="95" s="1"/>
  <c r="C177" i="96" s="1"/>
  <c r="E44" i="95"/>
  <c r="H44" i="95" s="1"/>
  <c r="C44" i="96" s="1"/>
  <c r="E256" i="94"/>
  <c r="H256" i="94" s="1"/>
  <c r="C256" i="95" s="1"/>
  <c r="E140" i="95"/>
  <c r="H140" i="95" s="1"/>
  <c r="C140" i="96" s="1"/>
  <c r="E209" i="95"/>
  <c r="H209" i="95" s="1"/>
  <c r="C209" i="96" s="1"/>
  <c r="E184" i="95"/>
  <c r="H184" i="95" s="1"/>
  <c r="E258" i="95"/>
  <c r="H258" i="95" s="1"/>
  <c r="C258" i="96" s="1"/>
  <c r="E62" i="95"/>
  <c r="H62" i="95" s="1"/>
  <c r="C62" i="96" s="1"/>
  <c r="E178" i="95"/>
  <c r="H178" i="95" s="1"/>
  <c r="C178" i="96" s="1"/>
  <c r="E39" i="95"/>
  <c r="H39" i="95" s="1"/>
  <c r="C39" i="96" s="1"/>
  <c r="E126" i="95"/>
  <c r="H126" i="95" s="1"/>
  <c r="C126" i="96" s="1"/>
  <c r="E152" i="95"/>
  <c r="H152" i="95" s="1"/>
  <c r="C152" i="96" s="1"/>
  <c r="E276" i="95"/>
  <c r="H276" i="95" s="1"/>
  <c r="C276" i="96" s="1"/>
  <c r="E192" i="95"/>
  <c r="H192" i="95" s="1"/>
  <c r="C192" i="96" s="1"/>
  <c r="E63" i="95"/>
  <c r="H63" i="95" s="1"/>
  <c r="C63" i="96" s="1"/>
  <c r="E243" i="95"/>
  <c r="H243" i="95" s="1"/>
  <c r="C243" i="96" s="1"/>
  <c r="E253" i="88"/>
  <c r="H253" i="88" s="1"/>
  <c r="C253" i="89" s="1"/>
  <c r="E85" i="95"/>
  <c r="H85" i="95" s="1"/>
  <c r="C85" i="96" s="1"/>
  <c r="E283" i="95"/>
  <c r="H283" i="95" s="1"/>
  <c r="C283" i="96" s="1"/>
  <c r="E205" i="95"/>
  <c r="H205" i="95" s="1"/>
  <c r="C205" i="96" s="1"/>
  <c r="E20" i="95"/>
  <c r="H20" i="95" s="1"/>
  <c r="C20" i="96" s="1"/>
  <c r="E34" i="95"/>
  <c r="H34" i="95" s="1"/>
  <c r="C34" i="96" s="1"/>
  <c r="E72" i="95"/>
  <c r="H72" i="95" s="1"/>
  <c r="C72" i="96" s="1"/>
  <c r="E217" i="95"/>
  <c r="H217" i="95" s="1"/>
  <c r="C217" i="96" s="1"/>
  <c r="E279" i="95"/>
  <c r="H279" i="95" s="1"/>
  <c r="C279" i="96" s="1"/>
  <c r="E150" i="95"/>
  <c r="H150" i="95" s="1"/>
  <c r="C150" i="96" s="1"/>
  <c r="E49" i="95"/>
  <c r="H49" i="95" s="1"/>
  <c r="C49" i="96" s="1"/>
  <c r="E53" i="95"/>
  <c r="H53" i="95" s="1"/>
  <c r="C53" i="96" s="1"/>
  <c r="E197" i="95"/>
  <c r="H197" i="95" s="1"/>
  <c r="C197" i="96" s="1"/>
  <c r="E58" i="95"/>
  <c r="H58" i="95" s="1"/>
  <c r="C58" i="96" s="1"/>
  <c r="E29" i="95"/>
  <c r="H29" i="95" s="1"/>
  <c r="C29" i="96" s="1"/>
  <c r="E83" i="95"/>
  <c r="H83" i="95" s="1"/>
  <c r="C83" i="96" s="1"/>
  <c r="E73" i="95"/>
  <c r="H73" i="95" s="1"/>
  <c r="C73" i="96" s="1"/>
  <c r="E59" i="95"/>
  <c r="H59" i="95" s="1"/>
  <c r="C59" i="96" s="1"/>
  <c r="E270" i="95"/>
  <c r="H270" i="95" s="1"/>
  <c r="C270" i="96" s="1"/>
  <c r="E133" i="95"/>
  <c r="H133" i="95" s="1"/>
  <c r="C133" i="96" s="1"/>
  <c r="E252" i="95"/>
  <c r="H252" i="95" s="1"/>
  <c r="C252" i="96" s="1"/>
  <c r="E134" i="95"/>
  <c r="H134" i="95" s="1"/>
  <c r="C134" i="96" s="1"/>
  <c r="E246" i="95"/>
  <c r="H246" i="95" s="1"/>
  <c r="C246" i="96" s="1"/>
  <c r="E224" i="95"/>
  <c r="H224" i="95" s="1"/>
  <c r="C224" i="96" s="1"/>
  <c r="E207" i="95"/>
  <c r="H207" i="95" s="1"/>
  <c r="C207" i="96" s="1"/>
  <c r="E82" i="95"/>
  <c r="H82" i="95" s="1"/>
  <c r="C82" i="96" s="1"/>
  <c r="E6" i="92"/>
  <c r="H6" i="92" s="1"/>
  <c r="C6" i="93" s="1"/>
  <c r="E142" i="95"/>
  <c r="H142" i="95" s="1"/>
  <c r="C142" i="96" s="1"/>
  <c r="E46" i="95"/>
  <c r="H46" i="95" s="1"/>
  <c r="C46" i="96" s="1"/>
  <c r="E273" i="95"/>
  <c r="H273" i="95" s="1"/>
  <c r="C273" i="96" s="1"/>
  <c r="E112" i="95"/>
  <c r="H112" i="95" s="1"/>
  <c r="C112" i="96" s="1"/>
  <c r="E251" i="95"/>
  <c r="H251" i="95" s="1"/>
  <c r="C251" i="96" s="1"/>
  <c r="E74" i="95"/>
  <c r="H74" i="95" s="1"/>
  <c r="C74" i="96" s="1"/>
  <c r="E89" i="95"/>
  <c r="H89" i="95" s="1"/>
  <c r="C89" i="96" s="1"/>
  <c r="E213" i="95"/>
  <c r="H213" i="95" s="1"/>
  <c r="C213" i="96" s="1"/>
  <c r="E98" i="95"/>
  <c r="H98" i="95" s="1"/>
  <c r="C98" i="96" s="1"/>
  <c r="E281" i="95"/>
  <c r="H281" i="95" s="1"/>
  <c r="C281" i="96" s="1"/>
  <c r="E229" i="95"/>
  <c r="H229" i="95" s="1"/>
  <c r="C229" i="96" s="1"/>
  <c r="E146" i="95"/>
  <c r="H146" i="95" s="1"/>
  <c r="C146" i="96" s="1"/>
  <c r="E106" i="95"/>
  <c r="H106" i="95" s="1"/>
  <c r="C106" i="96" s="1"/>
  <c r="E31" i="95"/>
  <c r="H31" i="95" s="1"/>
  <c r="C31" i="96" s="1"/>
  <c r="E111" i="95"/>
  <c r="H111" i="95" s="1"/>
  <c r="C111" i="96" s="1"/>
  <c r="E277" i="95"/>
  <c r="H277" i="95" s="1"/>
  <c r="C277" i="96" s="1"/>
  <c r="E212" i="95"/>
  <c r="H212" i="95" s="1"/>
  <c r="C212" i="96" s="1"/>
  <c r="E110" i="95"/>
  <c r="H110" i="95" s="1"/>
  <c r="C110" i="96" s="1"/>
  <c r="E48" i="95"/>
  <c r="H48" i="95" s="1"/>
  <c r="C48" i="96" s="1"/>
  <c r="E91" i="95"/>
  <c r="H91" i="95" s="1"/>
  <c r="C91" i="96" s="1"/>
  <c r="E131" i="95"/>
  <c r="H131" i="95" s="1"/>
  <c r="C131" i="96" s="1"/>
  <c r="E76" i="95"/>
  <c r="H76" i="95" s="1"/>
  <c r="C76" i="96" s="1"/>
  <c r="E242" i="95"/>
  <c r="H242" i="95" s="1"/>
  <c r="C242" i="96" s="1"/>
  <c r="E263" i="95"/>
  <c r="H263" i="95" s="1"/>
  <c r="C263" i="96" s="1"/>
  <c r="E71" i="95"/>
  <c r="H71" i="95" s="1"/>
  <c r="C71" i="96" s="1"/>
  <c r="E230" i="95"/>
  <c r="H230" i="95" s="1"/>
  <c r="C230" i="96" s="1"/>
  <c r="E77" i="95"/>
  <c r="H77" i="95" s="1"/>
  <c r="C77" i="96" s="1"/>
  <c r="E143" i="95"/>
  <c r="H143" i="95" s="1"/>
  <c r="C143" i="96" s="1"/>
  <c r="E41" i="95"/>
  <c r="H41" i="95" s="1"/>
  <c r="C41" i="96" s="1"/>
  <c r="E215" i="95"/>
  <c r="H215" i="95" s="1"/>
  <c r="C215" i="96" s="1"/>
  <c r="E241" i="95"/>
  <c r="H241" i="95" s="1"/>
  <c r="C241" i="96" s="1"/>
  <c r="E185" i="95"/>
  <c r="H185" i="95" s="1"/>
  <c r="C185" i="96" s="1"/>
  <c r="E284" i="95"/>
  <c r="H284" i="95" s="1"/>
  <c r="C284" i="96" s="1"/>
  <c r="E81" i="95"/>
  <c r="H81" i="95" s="1"/>
  <c r="C81" i="96" s="1"/>
  <c r="E278" i="95"/>
  <c r="H278" i="95" s="1"/>
  <c r="C278" i="96" s="1"/>
  <c r="E265" i="95"/>
  <c r="H265" i="95" s="1"/>
  <c r="C265" i="96" s="1"/>
  <c r="E75" i="95"/>
  <c r="H75" i="95" s="1"/>
  <c r="C75" i="96" s="1"/>
  <c r="E161" i="95"/>
  <c r="H161" i="95" s="1"/>
  <c r="C161" i="96" s="1"/>
  <c r="E235" i="95"/>
  <c r="H235" i="95" s="1"/>
  <c r="C235" i="96" s="1"/>
  <c r="E151" i="95"/>
  <c r="H151" i="95" s="1"/>
  <c r="C151" i="96" s="1"/>
  <c r="E107" i="95"/>
  <c r="H107" i="95" s="1"/>
  <c r="C107" i="96" s="1"/>
  <c r="E196" i="95"/>
  <c r="H196" i="95" s="1"/>
  <c r="C196" i="96" s="1"/>
  <c r="E237" i="95"/>
  <c r="H237" i="95" s="1"/>
  <c r="C237" i="96" s="1"/>
  <c r="E78" i="95"/>
  <c r="H78" i="95" s="1"/>
  <c r="C78" i="96" s="1"/>
  <c r="E210" i="95"/>
  <c r="H210" i="95" s="1"/>
  <c r="C210" i="96" s="1"/>
  <c r="E264" i="95"/>
  <c r="H264" i="95" s="1"/>
  <c r="C264" i="96" s="1"/>
  <c r="E136" i="95"/>
  <c r="H136" i="95" s="1"/>
  <c r="C136" i="96" s="1"/>
  <c r="E47" i="95"/>
  <c r="H47" i="95" s="1"/>
  <c r="C47" i="96" s="1"/>
  <c r="E257" i="95"/>
  <c r="H257" i="95" s="1"/>
  <c r="C257" i="96" s="1"/>
  <c r="E55" i="95"/>
  <c r="H55" i="95" s="1"/>
  <c r="C55" i="96" s="1"/>
  <c r="E208" i="95"/>
  <c r="H208" i="95" s="1"/>
  <c r="C208" i="96" s="1"/>
  <c r="E116" i="95"/>
  <c r="H116" i="95" s="1"/>
  <c r="C116" i="96" s="1"/>
  <c r="E90" i="95"/>
  <c r="H90" i="95" s="1"/>
  <c r="C90" i="96" s="1"/>
  <c r="E259" i="95"/>
  <c r="H259" i="95" s="1"/>
  <c r="C259" i="96" s="1"/>
  <c r="E99" i="95"/>
  <c r="H99" i="95" s="1"/>
  <c r="C99" i="96" s="1"/>
  <c r="E68" i="95"/>
  <c r="H68" i="95" s="1"/>
  <c r="C68" i="96" s="1"/>
  <c r="E249" i="95"/>
  <c r="H249" i="95" s="1"/>
  <c r="C249" i="96" s="1"/>
  <c r="E27" i="96"/>
  <c r="H27" i="96" s="1"/>
  <c r="E26" i="95"/>
  <c r="H26" i="95" s="1"/>
  <c r="C26" i="96" s="1"/>
  <c r="E238" i="95"/>
  <c r="H238" i="95" s="1"/>
  <c r="C238" i="96" s="1"/>
  <c r="E262" i="95"/>
  <c r="H262" i="95" s="1"/>
  <c r="C262" i="96" s="1"/>
  <c r="E269" i="95"/>
  <c r="H269" i="95" s="1"/>
  <c r="C269" i="96" s="1"/>
  <c r="E274" i="95"/>
  <c r="H274" i="95" s="1"/>
  <c r="C274" i="96" s="1"/>
  <c r="E70" i="95"/>
  <c r="H70" i="95" s="1"/>
  <c r="C70" i="96" s="1"/>
  <c r="E188" i="95"/>
  <c r="H188" i="95" s="1"/>
  <c r="C188" i="96" s="1"/>
  <c r="E233" i="95"/>
  <c r="H233" i="95" s="1"/>
  <c r="C233" i="96" s="1"/>
  <c r="E222" i="95"/>
  <c r="H222" i="95" s="1"/>
  <c r="C222" i="96" s="1"/>
  <c r="E231" i="95"/>
  <c r="H231" i="95" s="1"/>
  <c r="C231" i="96" s="1"/>
  <c r="E225" i="95"/>
  <c r="H225" i="95" s="1"/>
  <c r="C225" i="96" s="1"/>
  <c r="E267" i="96"/>
  <c r="H267" i="96" s="1"/>
  <c r="E38" i="95"/>
  <c r="H38" i="95" s="1"/>
  <c r="C38" i="96" s="1"/>
  <c r="E226" i="95"/>
  <c r="H226" i="95" s="1"/>
  <c r="C226" i="96" s="1"/>
  <c r="E149" i="95"/>
  <c r="H149" i="95" s="1"/>
  <c r="C149" i="96" s="1"/>
  <c r="E282" i="95"/>
  <c r="H282" i="95" s="1"/>
  <c r="C282" i="96" s="1"/>
  <c r="E228" i="95"/>
  <c r="H228" i="95" s="1"/>
  <c r="C228" i="96" s="1"/>
  <c r="E199" i="95"/>
  <c r="H199" i="95" s="1"/>
  <c r="C199" i="96" s="1"/>
  <c r="E7" i="89"/>
  <c r="H7" i="89" s="1"/>
  <c r="E218" i="95"/>
  <c r="H218" i="95" s="1"/>
  <c r="C218" i="96" s="1"/>
  <c r="E51" i="95"/>
  <c r="H51" i="95" s="1"/>
  <c r="C51" i="96" s="1"/>
  <c r="E33" i="95"/>
  <c r="H33" i="95" s="1"/>
  <c r="C33" i="96" s="1"/>
  <c r="E24" i="95"/>
  <c r="H24" i="95" s="1"/>
  <c r="C24" i="96" s="1"/>
  <c r="E204" i="95"/>
  <c r="H204" i="95" s="1"/>
  <c r="C204" i="96" s="1"/>
  <c r="E28" i="95"/>
  <c r="H28" i="95" s="1"/>
  <c r="C28" i="96" s="1"/>
  <c r="E32" i="95"/>
  <c r="H32" i="95" s="1"/>
  <c r="C32" i="96" s="1"/>
  <c r="E271" i="95"/>
  <c r="H271" i="95" s="1"/>
  <c r="C271" i="96" s="1"/>
  <c r="E56" i="95"/>
  <c r="H56" i="95" s="1"/>
  <c r="C56" i="96" s="1"/>
  <c r="E61" i="95"/>
  <c r="H61" i="95" s="1"/>
  <c r="C61" i="96" s="1"/>
  <c r="E100" i="95"/>
  <c r="H100" i="95" s="1"/>
  <c r="C100" i="96" s="1"/>
  <c r="E144" i="95"/>
  <c r="H144" i="95" s="1"/>
  <c r="C144" i="96" s="1"/>
  <c r="E261" i="95"/>
  <c r="H261" i="95" s="1"/>
  <c r="C261" i="96" s="1"/>
  <c r="E84" i="95"/>
  <c r="H84" i="95" s="1"/>
  <c r="C84" i="96" s="1"/>
  <c r="E69" i="95"/>
  <c r="H69" i="95" s="1"/>
  <c r="C69" i="96" s="1"/>
  <c r="E198" i="95"/>
  <c r="H198" i="95" s="1"/>
  <c r="C198" i="96" s="1"/>
  <c r="E220" i="95"/>
  <c r="H220" i="95" s="1"/>
  <c r="C220" i="96" s="1"/>
  <c r="E21" i="95"/>
  <c r="H21" i="95" s="1"/>
  <c r="C21" i="96" s="1"/>
  <c r="E147" i="95"/>
  <c r="H147" i="95" s="1"/>
  <c r="C147" i="96" s="1"/>
  <c r="E130" i="95"/>
  <c r="H130" i="95" s="1"/>
  <c r="C130" i="96" s="1"/>
  <c r="E200" i="95"/>
  <c r="H200" i="95" s="1"/>
  <c r="C200" i="96" s="1"/>
  <c r="E190" i="95"/>
  <c r="H190" i="95" s="1"/>
  <c r="C190" i="96" s="1"/>
  <c r="E195" i="95"/>
  <c r="H195" i="95" s="1"/>
  <c r="C195" i="96" s="1"/>
  <c r="E206" i="95"/>
  <c r="H206" i="95" s="1"/>
  <c r="C206" i="96" s="1"/>
  <c r="E280" i="95"/>
  <c r="H280" i="95" s="1"/>
  <c r="C280" i="96" s="1"/>
  <c r="E266" i="95"/>
  <c r="H266" i="95" s="1"/>
  <c r="C266" i="96" s="1"/>
  <c r="E60" i="95"/>
  <c r="H60" i="95" s="1"/>
  <c r="C60" i="96" s="1"/>
  <c r="E40" i="95"/>
  <c r="H40" i="95" s="1"/>
  <c r="C40" i="96" s="1"/>
  <c r="E87" i="95"/>
  <c r="H87" i="95" s="1"/>
  <c r="C87" i="96" s="1"/>
  <c r="E108" i="95"/>
  <c r="H108" i="95" s="1"/>
  <c r="C108" i="96" s="1"/>
  <c r="E19" i="95"/>
  <c r="H19" i="95" s="1"/>
  <c r="C19" i="96" s="1"/>
  <c r="E23" i="95"/>
  <c r="H23" i="95" s="1"/>
  <c r="C23" i="96" s="1"/>
  <c r="E95" i="95"/>
  <c r="H95" i="95" s="1"/>
  <c r="C95" i="96" s="1"/>
  <c r="E36" i="95"/>
  <c r="H36" i="95" s="1"/>
  <c r="C36" i="96" s="1"/>
  <c r="E202" i="95"/>
  <c r="H202" i="95" s="1"/>
  <c r="C202" i="96" s="1"/>
  <c r="E272" i="95"/>
  <c r="H272" i="95" s="1"/>
  <c r="C272" i="96" s="1"/>
  <c r="E50" i="95"/>
  <c r="H50" i="95" s="1"/>
  <c r="C50" i="96" s="1"/>
  <c r="E275" i="95"/>
  <c r="H275" i="95" s="1"/>
  <c r="C275" i="96" s="1"/>
  <c r="E191" i="95"/>
  <c r="H191" i="95" s="1"/>
  <c r="C191" i="96" s="1"/>
  <c r="E186" i="95"/>
  <c r="H186" i="95" s="1"/>
  <c r="C186" i="96" s="1"/>
  <c r="E232" i="95"/>
  <c r="H232" i="95" s="1"/>
  <c r="C232" i="96" s="1"/>
  <c r="E268" i="95"/>
  <c r="H268" i="95" s="1"/>
  <c r="C268" i="96" s="1"/>
  <c r="E101" i="95"/>
  <c r="H101" i="95" s="1"/>
  <c r="C101" i="96" s="1"/>
  <c r="E244" i="95"/>
  <c r="H244" i="95" s="1"/>
  <c r="C244" i="96" s="1"/>
  <c r="E132" i="95"/>
  <c r="H132" i="95" s="1"/>
  <c r="C132" i="96" s="1"/>
  <c r="E203" i="95"/>
  <c r="H203" i="95" s="1"/>
  <c r="C203" i="96" s="1"/>
  <c r="E35" i="95"/>
  <c r="H35" i="95" s="1"/>
  <c r="C35" i="96" s="1"/>
  <c r="E22" i="95"/>
  <c r="H22" i="95" s="1"/>
  <c r="C22" i="96" s="1"/>
  <c r="E64" i="95"/>
  <c r="H64" i="95" s="1"/>
  <c r="C64" i="96" s="1"/>
  <c r="E114" i="95"/>
  <c r="H114" i="95" s="1"/>
  <c r="C114" i="96" s="1"/>
  <c r="E260" i="95"/>
  <c r="H260" i="95" s="1"/>
  <c r="C260" i="96" s="1"/>
  <c r="E94" i="95"/>
  <c r="H94" i="95" s="1"/>
  <c r="C94" i="96" s="1"/>
  <c r="E115" i="95"/>
  <c r="H115" i="95" s="1"/>
  <c r="C115" i="96" s="1"/>
  <c r="E141" i="95"/>
  <c r="H141" i="95" s="1"/>
  <c r="C141" i="96" s="1"/>
  <c r="C7" i="90" l="1"/>
  <c r="E7" i="90" s="1"/>
  <c r="H7" i="90" s="1"/>
  <c r="C7" i="91" s="1"/>
  <c r="E7" i="91" s="1"/>
  <c r="H7" i="91" s="1"/>
  <c r="C7" i="92" s="1"/>
  <c r="C183" i="93"/>
  <c r="E183" i="93" s="1"/>
  <c r="H183" i="93" s="1"/>
  <c r="C183" i="94" s="1"/>
  <c r="E183" i="94" s="1"/>
  <c r="H183" i="94" s="1"/>
  <c r="C183" i="95" s="1"/>
  <c r="E183" i="95" s="1"/>
  <c r="H183" i="95" s="1"/>
  <c r="C184" i="96"/>
  <c r="E184" i="96" s="1"/>
  <c r="H184" i="96" s="1"/>
  <c r="C5" i="76"/>
  <c r="E5" i="76" s="1"/>
  <c r="H5" i="76" s="1"/>
  <c r="E206" i="96"/>
  <c r="H206" i="96" s="1"/>
  <c r="E147" i="96"/>
  <c r="H147" i="96" s="1"/>
  <c r="E261" i="96"/>
  <c r="H261" i="96" s="1"/>
  <c r="E188" i="96"/>
  <c r="H188" i="96" s="1"/>
  <c r="E26" i="96"/>
  <c r="H26" i="96" s="1"/>
  <c r="E136" i="96"/>
  <c r="H136" i="96" s="1"/>
  <c r="E81" i="96"/>
  <c r="H81" i="96" s="1"/>
  <c r="E41" i="96"/>
  <c r="H41" i="96" s="1"/>
  <c r="E277" i="96"/>
  <c r="H277" i="96" s="1"/>
  <c r="E273" i="96"/>
  <c r="H273" i="96" s="1"/>
  <c r="E207" i="96"/>
  <c r="H207" i="96" s="1"/>
  <c r="E53" i="96"/>
  <c r="H53" i="96" s="1"/>
  <c r="E63" i="96"/>
  <c r="H63" i="96" s="1"/>
  <c r="E39" i="96"/>
  <c r="H39" i="96" s="1"/>
  <c r="E138" i="96"/>
  <c r="H138" i="96" s="1"/>
  <c r="E139" i="96"/>
  <c r="H139" i="96" s="1"/>
  <c r="E96" i="96"/>
  <c r="H96" i="96" s="1"/>
  <c r="E141" i="96"/>
  <c r="H141" i="96" s="1"/>
  <c r="E95" i="96"/>
  <c r="H95" i="96" s="1"/>
  <c r="E144" i="96"/>
  <c r="H144" i="96" s="1"/>
  <c r="E16" i="92"/>
  <c r="H16" i="92" s="1"/>
  <c r="C16" i="93" s="1"/>
  <c r="E38" i="96"/>
  <c r="H38" i="96" s="1"/>
  <c r="E264" i="96"/>
  <c r="H264" i="96" s="1"/>
  <c r="E151" i="96"/>
  <c r="H151" i="96" s="1"/>
  <c r="E143" i="96"/>
  <c r="H143" i="96" s="1"/>
  <c r="E111" i="96"/>
  <c r="H111" i="96" s="1"/>
  <c r="E98" i="96"/>
  <c r="H98" i="96" s="1"/>
  <c r="E224" i="96"/>
  <c r="H224" i="96" s="1"/>
  <c r="E49" i="96"/>
  <c r="H49" i="96" s="1"/>
  <c r="E20" i="96"/>
  <c r="H20" i="96" s="1"/>
  <c r="E178" i="96"/>
  <c r="H178" i="96" s="1"/>
  <c r="E30" i="96"/>
  <c r="H30" i="96" s="1"/>
  <c r="E187" i="96"/>
  <c r="H187" i="96" s="1"/>
  <c r="E113" i="96"/>
  <c r="H113" i="96" s="1"/>
  <c r="E22" i="96"/>
  <c r="H22" i="96" s="1"/>
  <c r="E101" i="96"/>
  <c r="H101" i="96" s="1"/>
  <c r="E40" i="96"/>
  <c r="H40" i="96" s="1"/>
  <c r="E100" i="96"/>
  <c r="H100" i="96" s="1"/>
  <c r="E204" i="96"/>
  <c r="H204" i="96" s="1"/>
  <c r="E249" i="96"/>
  <c r="H249" i="96" s="1"/>
  <c r="E15" i="92"/>
  <c r="H15" i="92" s="1"/>
  <c r="C15" i="93" s="1"/>
  <c r="E235" i="96"/>
  <c r="H235" i="96" s="1"/>
  <c r="E77" i="96"/>
  <c r="H77" i="96" s="1"/>
  <c r="E131" i="96"/>
  <c r="H131" i="96" s="1"/>
  <c r="E213" i="96"/>
  <c r="H213" i="96" s="1"/>
  <c r="E246" i="96"/>
  <c r="H246" i="96" s="1"/>
  <c r="E73" i="96"/>
  <c r="H73" i="96" s="1"/>
  <c r="E205" i="96"/>
  <c r="H205" i="96" s="1"/>
  <c r="E62" i="96"/>
  <c r="H62" i="96" s="1"/>
  <c r="E44" i="96"/>
  <c r="H44" i="96" s="1"/>
  <c r="E137" i="96"/>
  <c r="H137" i="96" s="1"/>
  <c r="E94" i="96"/>
  <c r="H94" i="96" s="1"/>
  <c r="E50" i="96"/>
  <c r="H50" i="96" s="1"/>
  <c r="E190" i="96"/>
  <c r="H190" i="96" s="1"/>
  <c r="E220" i="96"/>
  <c r="H220" i="96" s="1"/>
  <c r="E24" i="96"/>
  <c r="H24" i="96" s="1"/>
  <c r="E225" i="96"/>
  <c r="H225" i="96" s="1"/>
  <c r="E274" i="96"/>
  <c r="H274" i="96" s="1"/>
  <c r="E208" i="96"/>
  <c r="H208" i="96" s="1"/>
  <c r="E161" i="96"/>
  <c r="H161" i="96" s="1"/>
  <c r="E284" i="96"/>
  <c r="H284" i="96" s="1"/>
  <c r="E91" i="96"/>
  <c r="H91" i="96" s="1"/>
  <c r="E89" i="96"/>
  <c r="H89" i="96" s="1"/>
  <c r="E142" i="96"/>
  <c r="H142" i="96" s="1"/>
  <c r="E83" i="96"/>
  <c r="H83" i="96" s="1"/>
  <c r="E283" i="96"/>
  <c r="H283" i="96" s="1"/>
  <c r="E8" i="92"/>
  <c r="H8" i="92" s="1"/>
  <c r="C8" i="93" s="1"/>
  <c r="E18" i="92"/>
  <c r="H18" i="92" s="1"/>
  <c r="C18" i="93" s="1"/>
  <c r="E43" i="96"/>
  <c r="H43" i="96" s="1"/>
  <c r="E135" i="96"/>
  <c r="H135" i="96" s="1"/>
  <c r="E203" i="96"/>
  <c r="H203" i="96" s="1"/>
  <c r="E13" i="92"/>
  <c r="H13" i="92" s="1"/>
  <c r="C13" i="93" s="1"/>
  <c r="E198" i="96"/>
  <c r="H198" i="96" s="1"/>
  <c r="E33" i="96"/>
  <c r="H33" i="96" s="1"/>
  <c r="E228" i="96"/>
  <c r="H228" i="96" s="1"/>
  <c r="E269" i="96"/>
  <c r="H269" i="96" s="1"/>
  <c r="E55" i="96"/>
  <c r="H55" i="96" s="1"/>
  <c r="E78" i="96"/>
  <c r="H78" i="96" s="1"/>
  <c r="E185" i="96"/>
  <c r="H185" i="96" s="1"/>
  <c r="E48" i="96"/>
  <c r="H48" i="96" s="1"/>
  <c r="E106" i="96"/>
  <c r="H106" i="96" s="1"/>
  <c r="E6" i="93"/>
  <c r="H6" i="93" s="1"/>
  <c r="C6" i="94" s="1"/>
  <c r="E29" i="96"/>
  <c r="H29" i="96" s="1"/>
  <c r="E279" i="96"/>
  <c r="H279" i="96" s="1"/>
  <c r="E276" i="96"/>
  <c r="H276" i="96" s="1"/>
  <c r="E177" i="96"/>
  <c r="H177" i="96" s="1"/>
  <c r="E216" i="96"/>
  <c r="H216" i="96" s="1"/>
  <c r="E57" i="96"/>
  <c r="H57" i="96" s="1"/>
  <c r="E232" i="96"/>
  <c r="H232" i="96" s="1"/>
  <c r="E266" i="96"/>
  <c r="H266" i="96" s="1"/>
  <c r="E69" i="96"/>
  <c r="H69" i="96" s="1"/>
  <c r="E56" i="96"/>
  <c r="H56" i="96" s="1"/>
  <c r="E282" i="96"/>
  <c r="H282" i="96" s="1"/>
  <c r="E262" i="96"/>
  <c r="H262" i="96" s="1"/>
  <c r="E99" i="96"/>
  <c r="H99" i="96" s="1"/>
  <c r="E237" i="96"/>
  <c r="H237" i="96" s="1"/>
  <c r="E241" i="96"/>
  <c r="H241" i="96" s="1"/>
  <c r="E71" i="96"/>
  <c r="H71" i="96" s="1"/>
  <c r="E146" i="96"/>
  <c r="H146" i="96" s="1"/>
  <c r="E252" i="96"/>
  <c r="H252" i="96" s="1"/>
  <c r="E217" i="96"/>
  <c r="H217" i="96" s="1"/>
  <c r="E152" i="96"/>
  <c r="H152" i="96" s="1"/>
  <c r="E25" i="96"/>
  <c r="H25" i="96" s="1"/>
  <c r="E211" i="96"/>
  <c r="H211" i="96" s="1"/>
  <c r="E52" i="96"/>
  <c r="H52" i="96" s="1"/>
  <c r="E114" i="96"/>
  <c r="H114" i="96" s="1"/>
  <c r="E202" i="96"/>
  <c r="H202" i="96" s="1"/>
  <c r="E200" i="96"/>
  <c r="H200" i="96" s="1"/>
  <c r="E271" i="96"/>
  <c r="H271" i="96" s="1"/>
  <c r="E149" i="96"/>
  <c r="H149" i="96" s="1"/>
  <c r="E222" i="96"/>
  <c r="H222" i="96" s="1"/>
  <c r="E259" i="96"/>
  <c r="H259" i="96" s="1"/>
  <c r="E196" i="96"/>
  <c r="H196" i="96" s="1"/>
  <c r="E265" i="96"/>
  <c r="H265" i="96" s="1"/>
  <c r="E263" i="96"/>
  <c r="H263" i="96" s="1"/>
  <c r="E229" i="96"/>
  <c r="H229" i="96" s="1"/>
  <c r="E251" i="96"/>
  <c r="H251" i="96" s="1"/>
  <c r="E133" i="96"/>
  <c r="H133" i="96" s="1"/>
  <c r="E72" i="96"/>
  <c r="H72" i="96" s="1"/>
  <c r="E253" i="89"/>
  <c r="H253" i="89" s="1"/>
  <c r="C253" i="90" s="1"/>
  <c r="E253" i="90" s="1"/>
  <c r="E209" i="96"/>
  <c r="H209" i="96" s="1"/>
  <c r="E223" i="96"/>
  <c r="H223" i="96" s="1"/>
  <c r="E221" i="96"/>
  <c r="H221" i="96" s="1"/>
  <c r="E191" i="96"/>
  <c r="H191" i="96" s="1"/>
  <c r="E132" i="96"/>
  <c r="H132" i="96" s="1"/>
  <c r="E108" i="96"/>
  <c r="H108" i="96" s="1"/>
  <c r="E130" i="96"/>
  <c r="H130" i="96" s="1"/>
  <c r="E32" i="96"/>
  <c r="H32" i="96" s="1"/>
  <c r="E218" i="96"/>
  <c r="H218" i="96" s="1"/>
  <c r="E233" i="96"/>
  <c r="H233" i="96" s="1"/>
  <c r="E90" i="96"/>
  <c r="H90" i="96" s="1"/>
  <c r="E47" i="96"/>
  <c r="H47" i="96" s="1"/>
  <c r="E278" i="96"/>
  <c r="H278" i="96" s="1"/>
  <c r="E242" i="96"/>
  <c r="H242" i="96" s="1"/>
  <c r="E212" i="96"/>
  <c r="H212" i="96" s="1"/>
  <c r="E112" i="96"/>
  <c r="H112" i="96" s="1"/>
  <c r="E270" i="96"/>
  <c r="H270" i="96" s="1"/>
  <c r="E197" i="96"/>
  <c r="H197" i="96" s="1"/>
  <c r="E243" i="96"/>
  <c r="H243" i="96" s="1"/>
  <c r="E140" i="96"/>
  <c r="H140" i="96" s="1"/>
  <c r="E234" i="96"/>
  <c r="H234" i="96" s="1"/>
  <c r="E80" i="96"/>
  <c r="H80" i="96" s="1"/>
  <c r="E260" i="96"/>
  <c r="H260" i="96" s="1"/>
  <c r="E231" i="96"/>
  <c r="H231" i="96" s="1"/>
  <c r="E75" i="96"/>
  <c r="H75" i="96" s="1"/>
  <c r="E23" i="96"/>
  <c r="H23" i="96" s="1"/>
  <c r="E51" i="96"/>
  <c r="H51" i="96" s="1"/>
  <c r="E116" i="96"/>
  <c r="H116" i="96" s="1"/>
  <c r="E17" i="92"/>
  <c r="H17" i="92" s="1"/>
  <c r="C17" i="93" s="1"/>
  <c r="E110" i="96"/>
  <c r="H110" i="96" s="1"/>
  <c r="E31" i="96"/>
  <c r="H31" i="96" s="1"/>
  <c r="E281" i="96"/>
  <c r="H281" i="96" s="1"/>
  <c r="E74" i="96"/>
  <c r="H74" i="96" s="1"/>
  <c r="E46" i="96"/>
  <c r="H46" i="96" s="1"/>
  <c r="E82" i="96"/>
  <c r="H82" i="96" s="1"/>
  <c r="E134" i="96"/>
  <c r="H134" i="96" s="1"/>
  <c r="E59" i="96"/>
  <c r="H59" i="96" s="1"/>
  <c r="E58" i="96"/>
  <c r="H58" i="96" s="1"/>
  <c r="E150" i="96"/>
  <c r="H150" i="96" s="1"/>
  <c r="E34" i="96"/>
  <c r="H34" i="96" s="1"/>
  <c r="E85" i="96"/>
  <c r="H85" i="96" s="1"/>
  <c r="E192" i="96"/>
  <c r="H192" i="96" s="1"/>
  <c r="E126" i="96"/>
  <c r="H126" i="96" s="1"/>
  <c r="E258" i="96"/>
  <c r="H258" i="96" s="1"/>
  <c r="E256" i="95"/>
  <c r="H256" i="95" s="1"/>
  <c r="E45" i="96"/>
  <c r="H45" i="96" s="1"/>
  <c r="E118" i="96"/>
  <c r="H118" i="96" s="1"/>
  <c r="E201" i="96"/>
  <c r="H201" i="96" s="1"/>
  <c r="E42" i="96"/>
  <c r="H42" i="96" s="1"/>
  <c r="E245" i="96"/>
  <c r="H245" i="96" s="1"/>
  <c r="E117" i="96"/>
  <c r="H117" i="96" s="1"/>
  <c r="E109" i="96"/>
  <c r="H109" i="96" s="1"/>
  <c r="E186" i="96"/>
  <c r="H186" i="96" s="1"/>
  <c r="E61" i="96"/>
  <c r="H61" i="96" s="1"/>
  <c r="E68" i="96"/>
  <c r="H68" i="96" s="1"/>
  <c r="E76" i="96"/>
  <c r="H76" i="96" s="1"/>
  <c r="E280" i="96"/>
  <c r="H280" i="96" s="1"/>
  <c r="E226" i="96"/>
  <c r="H226" i="96" s="1"/>
  <c r="E230" i="96"/>
  <c r="H230" i="96" s="1"/>
  <c r="E87" i="96"/>
  <c r="H87" i="96" s="1"/>
  <c r="E199" i="96"/>
  <c r="H199" i="96" s="1"/>
  <c r="E215" i="96"/>
  <c r="H215" i="96" s="1"/>
  <c r="E272" i="96"/>
  <c r="H272" i="96" s="1"/>
  <c r="E28" i="96"/>
  <c r="H28" i="96" s="1"/>
  <c r="E257" i="96"/>
  <c r="H257" i="96" s="1"/>
  <c r="E115" i="96"/>
  <c r="H115" i="96" s="1"/>
  <c r="E268" i="96"/>
  <c r="H268" i="96" s="1"/>
  <c r="E36" i="96"/>
  <c r="H36" i="96" s="1"/>
  <c r="E19" i="96"/>
  <c r="H19" i="96" s="1"/>
  <c r="E60" i="96"/>
  <c r="H60" i="96" s="1"/>
  <c r="E195" i="96"/>
  <c r="H195" i="96" s="1"/>
  <c r="E244" i="96"/>
  <c r="H244" i="96" s="1"/>
  <c r="E84" i="96"/>
  <c r="H84" i="96" s="1"/>
  <c r="E238" i="96"/>
  <c r="H238" i="96" s="1"/>
  <c r="E210" i="96"/>
  <c r="H210" i="96" s="1"/>
  <c r="E64" i="96"/>
  <c r="H64" i="96" s="1"/>
  <c r="E35" i="96"/>
  <c r="H35" i="96" s="1"/>
  <c r="E21" i="96"/>
  <c r="H21" i="96" s="1"/>
  <c r="E70" i="96"/>
  <c r="H70" i="96" s="1"/>
  <c r="E107" i="96"/>
  <c r="H107" i="96" s="1"/>
  <c r="E14" i="92"/>
  <c r="H14" i="92" s="1"/>
  <c r="C14" i="93" s="1"/>
  <c r="E275" i="96"/>
  <c r="H275" i="96" s="1"/>
  <c r="C183" i="96" l="1"/>
  <c r="E183" i="96" s="1"/>
  <c r="H183" i="96" s="1"/>
  <c r="C256" i="96"/>
  <c r="E256" i="96" s="1"/>
  <c r="H256" i="96" s="1"/>
  <c r="C5" i="77"/>
  <c r="E5" i="77" s="1"/>
  <c r="H5" i="77" s="1"/>
  <c r="E18" i="93"/>
  <c r="H18" i="93" s="1"/>
  <c r="C18" i="94" s="1"/>
  <c r="E6" i="94"/>
  <c r="H6" i="94" s="1"/>
  <c r="C6" i="95" s="1"/>
  <c r="E14" i="93"/>
  <c r="H14" i="93" s="1"/>
  <c r="C14" i="94" s="1"/>
  <c r="E15" i="93"/>
  <c r="H15" i="93" s="1"/>
  <c r="C15" i="94" s="1"/>
  <c r="E17" i="93"/>
  <c r="H17" i="93" s="1"/>
  <c r="C17" i="94" s="1"/>
  <c r="E13" i="93"/>
  <c r="H13" i="93" s="1"/>
  <c r="C13" i="94" s="1"/>
  <c r="E16" i="93"/>
  <c r="H16" i="93" s="1"/>
  <c r="C16" i="94" s="1"/>
  <c r="E8" i="93"/>
  <c r="H8" i="93" s="1"/>
  <c r="C8" i="94" s="1"/>
  <c r="E7" i="92"/>
  <c r="H7" i="92" s="1"/>
  <c r="C7" i="93" s="1"/>
  <c r="H253" i="90"/>
  <c r="C253" i="91" s="1"/>
  <c r="E253" i="91" s="1"/>
  <c r="C5" i="78" l="1"/>
  <c r="E5" i="78" s="1"/>
  <c r="H5" i="78" s="1"/>
  <c r="E16" i="94"/>
  <c r="H16" i="94" s="1"/>
  <c r="C16" i="95" s="1"/>
  <c r="E13" i="94"/>
  <c r="H13" i="94" s="1"/>
  <c r="C13" i="95" s="1"/>
  <c r="E14" i="94"/>
  <c r="H14" i="94" s="1"/>
  <c r="C14" i="95" s="1"/>
  <c r="E7" i="93"/>
  <c r="H7" i="93" s="1"/>
  <c r="C7" i="94" s="1"/>
  <c r="E6" i="95"/>
  <c r="H6" i="95" s="1"/>
  <c r="C6" i="96" s="1"/>
  <c r="E17" i="94"/>
  <c r="H17" i="94" s="1"/>
  <c r="C17" i="95" s="1"/>
  <c r="E8" i="94"/>
  <c r="H8" i="94" s="1"/>
  <c r="C8" i="95" s="1"/>
  <c r="E18" i="94"/>
  <c r="H18" i="94" s="1"/>
  <c r="C18" i="95" s="1"/>
  <c r="E15" i="94"/>
  <c r="H15" i="94" s="1"/>
  <c r="C15" i="95" s="1"/>
  <c r="H253" i="91"/>
  <c r="C253" i="92" s="1"/>
  <c r="E253" i="92" s="1"/>
  <c r="C5" i="79" l="1"/>
  <c r="E5" i="79" s="1"/>
  <c r="H5" i="79" s="1"/>
  <c r="C5" i="80" s="1"/>
  <c r="E8" i="95"/>
  <c r="H8" i="95" s="1"/>
  <c r="C8" i="96" s="1"/>
  <c r="E6" i="96"/>
  <c r="H6" i="96" s="1"/>
  <c r="E14" i="95"/>
  <c r="H14" i="95" s="1"/>
  <c r="C14" i="96" s="1"/>
  <c r="E18" i="95"/>
  <c r="H18" i="95" s="1"/>
  <c r="C18" i="96" s="1"/>
  <c r="E7" i="94"/>
  <c r="H7" i="94" s="1"/>
  <c r="C7" i="95" s="1"/>
  <c r="E13" i="95"/>
  <c r="H13" i="95" s="1"/>
  <c r="C13" i="96" s="1"/>
  <c r="E17" i="95"/>
  <c r="H17" i="95" s="1"/>
  <c r="C17" i="96" s="1"/>
  <c r="E15" i="95"/>
  <c r="H15" i="95" s="1"/>
  <c r="C15" i="96" s="1"/>
  <c r="E16" i="95"/>
  <c r="H16" i="95" s="1"/>
  <c r="C16" i="96" s="1"/>
  <c r="H253" i="92"/>
  <c r="C253" i="93" s="1"/>
  <c r="E253" i="93" s="1"/>
  <c r="E5" i="80" l="1"/>
  <c r="H5" i="80" s="1"/>
  <c r="E17" i="96"/>
  <c r="H17" i="96" s="1"/>
  <c r="E7" i="95"/>
  <c r="H7" i="95" s="1"/>
  <c r="C7" i="96" s="1"/>
  <c r="E14" i="96"/>
  <c r="H14" i="96" s="1"/>
  <c r="E15" i="96"/>
  <c r="H15" i="96" s="1"/>
  <c r="E18" i="96"/>
  <c r="H18" i="96" s="1"/>
  <c r="E13" i="96"/>
  <c r="H13" i="96" s="1"/>
  <c r="E16" i="96"/>
  <c r="H16" i="96" s="1"/>
  <c r="E8" i="96"/>
  <c r="H8" i="96" s="1"/>
  <c r="H253" i="93"/>
  <c r="C253" i="94" s="1"/>
  <c r="E253" i="94" s="1"/>
  <c r="C5" i="81" l="1"/>
  <c r="E5" i="81" s="1"/>
  <c r="H5" i="81" s="1"/>
  <c r="E7" i="96"/>
  <c r="H7" i="96" s="1"/>
  <c r="H253" i="94"/>
  <c r="C253" i="95" s="1"/>
  <c r="E253" i="95" s="1"/>
  <c r="C5" i="82" l="1"/>
  <c r="E5" i="82" s="1"/>
  <c r="H5" i="82" s="1"/>
  <c r="H253" i="95"/>
  <c r="C253" i="96" l="1"/>
  <c r="E253" i="96" s="1"/>
  <c r="H253" i="96" s="1"/>
  <c r="C5" i="83"/>
  <c r="E5" i="83" s="1"/>
  <c r="H5" i="83" s="1"/>
  <c r="C5" i="84" l="1"/>
  <c r="E5" i="84" s="1"/>
  <c r="H5" i="84" s="1"/>
  <c r="C5" i="85" l="1"/>
  <c r="E5" i="85" s="1"/>
  <c r="H5" i="85" s="1"/>
  <c r="C5" i="86" l="1"/>
  <c r="E5" i="86" s="1"/>
  <c r="H5" i="86" s="1"/>
  <c r="C5" i="87" l="1"/>
  <c r="E5" i="87" s="1"/>
  <c r="H5" i="87" s="1"/>
  <c r="C5" i="88" l="1"/>
  <c r="E5" i="88" s="1"/>
  <c r="H5" i="88" s="1"/>
  <c r="C5" i="89" l="1"/>
  <c r="E5" i="89" s="1"/>
  <c r="H5" i="89" s="1"/>
  <c r="C5" i="90" l="1"/>
  <c r="E5" i="90" s="1"/>
  <c r="H5" i="90" s="1"/>
  <c r="C5" i="91" l="1"/>
  <c r="E5" i="91" s="1"/>
  <c r="H5" i="91" s="1"/>
  <c r="H182" i="33"/>
  <c r="C182" i="66" s="1"/>
  <c r="E182" i="66" l="1"/>
  <c r="H182" i="66" s="1"/>
  <c r="C182" i="8"/>
  <c r="C5" i="92"/>
  <c r="E5" i="92" s="1"/>
  <c r="H5" i="92" s="1"/>
  <c r="H181" i="33"/>
  <c r="C181" i="66" s="1"/>
  <c r="H163" i="33"/>
  <c r="C163" i="66" s="1"/>
  <c r="H180" i="33"/>
  <c r="C180" i="66" s="1"/>
  <c r="H179" i="33"/>
  <c r="C179" i="66" s="1"/>
  <c r="H164" i="33"/>
  <c r="C164" i="66" s="1"/>
  <c r="H162" i="33"/>
  <c r="C162" i="66" s="1"/>
  <c r="C163" i="8" l="1"/>
  <c r="E182" i="8"/>
  <c r="E179" i="66"/>
  <c r="H179" i="66" s="1"/>
  <c r="C179" i="8"/>
  <c r="E180" i="66"/>
  <c r="H180" i="66" s="1"/>
  <c r="C180" i="8"/>
  <c r="C181" i="8"/>
  <c r="E164" i="66"/>
  <c r="H164" i="66" s="1"/>
  <c r="C164" i="8"/>
  <c r="C182" i="67"/>
  <c r="E182" i="67" s="1"/>
  <c r="H182" i="67" s="1"/>
  <c r="E162" i="66"/>
  <c r="H162" i="66" s="1"/>
  <c r="C162" i="8"/>
  <c r="C5" i="93"/>
  <c r="E5" i="93" s="1"/>
  <c r="H5" i="93" s="1"/>
  <c r="E163" i="66"/>
  <c r="H163" i="66" s="1"/>
  <c r="E181" i="66"/>
  <c r="H181" i="66" s="1"/>
  <c r="E180" i="8" l="1"/>
  <c r="E164" i="8"/>
  <c r="E181" i="8"/>
  <c r="E163" i="8"/>
  <c r="E179" i="8"/>
  <c r="C182" i="70"/>
  <c r="E182" i="70" s="1"/>
  <c r="H182" i="70" s="1"/>
  <c r="C164" i="67"/>
  <c r="E164" i="67" s="1"/>
  <c r="H164" i="67" s="1"/>
  <c r="C181" i="67"/>
  <c r="E181" i="67" s="1"/>
  <c r="H181" i="67" s="1"/>
  <c r="C180" i="67"/>
  <c r="E180" i="67" s="1"/>
  <c r="H180" i="67" s="1"/>
  <c r="C179" i="67"/>
  <c r="E179" i="67" s="1"/>
  <c r="H179" i="67" s="1"/>
  <c r="C163" i="67"/>
  <c r="E163" i="67" s="1"/>
  <c r="H163" i="67" s="1"/>
  <c r="C162" i="67"/>
  <c r="E162" i="67" s="1"/>
  <c r="H162" i="67" s="1"/>
  <c r="E162" i="8"/>
  <c r="C5" i="94"/>
  <c r="E5" i="94" s="1"/>
  <c r="H5" i="94" s="1"/>
  <c r="C179" i="70" l="1"/>
  <c r="E179" i="70" s="1"/>
  <c r="H179" i="70" s="1"/>
  <c r="C181" i="70"/>
  <c r="E181" i="70" s="1"/>
  <c r="H181" i="70" s="1"/>
  <c r="C164" i="70"/>
  <c r="E164" i="70" s="1"/>
  <c r="H164" i="70" s="1"/>
  <c r="C163" i="70"/>
  <c r="E163" i="70" s="1"/>
  <c r="H163" i="70" s="1"/>
  <c r="C180" i="70"/>
  <c r="E180" i="70" s="1"/>
  <c r="H180" i="70" s="1"/>
  <c r="C182" i="71"/>
  <c r="E182" i="71" s="1"/>
  <c r="H182" i="71" s="1"/>
  <c r="C182" i="68" s="1"/>
  <c r="C162" i="70"/>
  <c r="E162" i="70" s="1"/>
  <c r="H162" i="70" s="1"/>
  <c r="C5" i="95"/>
  <c r="E5" i="95" s="1"/>
  <c r="H5" i="95" s="1"/>
  <c r="E182" i="68" l="1"/>
  <c r="H182" i="68" s="1"/>
  <c r="C163" i="71"/>
  <c r="E163" i="71" s="1"/>
  <c r="H163" i="71" s="1"/>
  <c r="C163" i="68" s="1"/>
  <c r="C181" i="71"/>
  <c r="E181" i="71" s="1"/>
  <c r="H181" i="71" s="1"/>
  <c r="C181" i="68" s="1"/>
  <c r="C180" i="71"/>
  <c r="E180" i="71" s="1"/>
  <c r="H180" i="71" s="1"/>
  <c r="C180" i="68" s="1"/>
  <c r="C164" i="71"/>
  <c r="E164" i="71" s="1"/>
  <c r="H164" i="71" s="1"/>
  <c r="C164" i="68" s="1"/>
  <c r="C179" i="71"/>
  <c r="E179" i="71" s="1"/>
  <c r="H179" i="71" s="1"/>
  <c r="C179" i="68" s="1"/>
  <c r="C162" i="71"/>
  <c r="E162" i="71" s="1"/>
  <c r="H162" i="71" s="1"/>
  <c r="C162" i="68" s="1"/>
  <c r="C5" i="96"/>
  <c r="E5" i="96" s="1"/>
  <c r="H5" i="96" s="1"/>
  <c r="E179" i="68" l="1"/>
  <c r="H179" i="68" s="1"/>
  <c r="E180" i="68"/>
  <c r="H180" i="68" s="1"/>
  <c r="E164" i="68"/>
  <c r="H164" i="68" s="1"/>
  <c r="E181" i="68"/>
  <c r="H181" i="68" s="1"/>
  <c r="E163" i="68"/>
  <c r="H163" i="68" s="1"/>
  <c r="C182" i="69"/>
  <c r="E182" i="69" s="1"/>
  <c r="H182" i="69" s="1"/>
  <c r="E162" i="68"/>
  <c r="H162" i="68" s="1"/>
  <c r="C181" i="69" l="1"/>
  <c r="E181" i="69" s="1"/>
  <c r="H181" i="69" s="1"/>
  <c r="C163" i="69"/>
  <c r="E163" i="69" s="1"/>
  <c r="H163" i="69" s="1"/>
  <c r="C180" i="69"/>
  <c r="E180" i="69" s="1"/>
  <c r="H180" i="69" s="1"/>
  <c r="C182" i="72"/>
  <c r="E182" i="72" s="1"/>
  <c r="H182" i="72" s="1"/>
  <c r="C164" i="69"/>
  <c r="E164" i="69" s="1"/>
  <c r="H164" i="69" s="1"/>
  <c r="C179" i="69"/>
  <c r="E179" i="69" s="1"/>
  <c r="H179" i="69" s="1"/>
  <c r="C162" i="69"/>
  <c r="E162" i="69" s="1"/>
  <c r="H162" i="69" s="1"/>
  <c r="C164" i="72" l="1"/>
  <c r="E164" i="72" s="1"/>
  <c r="H164" i="72" s="1"/>
  <c r="C180" i="72"/>
  <c r="E180" i="72" s="1"/>
  <c r="H180" i="72" s="1"/>
  <c r="C182" i="73"/>
  <c r="E182" i="73" s="1"/>
  <c r="H182" i="73" s="1"/>
  <c r="C181" i="72"/>
  <c r="E181" i="72" s="1"/>
  <c r="H181" i="72" s="1"/>
  <c r="C179" i="72"/>
  <c r="E179" i="72" s="1"/>
  <c r="H179" i="72" s="1"/>
  <c r="C163" i="72"/>
  <c r="E163" i="72" s="1"/>
  <c r="H163" i="72" s="1"/>
  <c r="C162" i="72"/>
  <c r="E162" i="72" s="1"/>
  <c r="H162" i="72" s="1"/>
  <c r="C179" i="73" l="1"/>
  <c r="E179" i="73" s="1"/>
  <c r="H179" i="73" s="1"/>
  <c r="C182" i="74"/>
  <c r="E182" i="74" s="1"/>
  <c r="H182" i="74" s="1"/>
  <c r="C163" i="73"/>
  <c r="E163" i="73" s="1"/>
  <c r="H163" i="73" s="1"/>
  <c r="C181" i="73"/>
  <c r="E181" i="73" s="1"/>
  <c r="H181" i="73" s="1"/>
  <c r="C180" i="73"/>
  <c r="E180" i="73" s="1"/>
  <c r="H180" i="73" s="1"/>
  <c r="C164" i="73"/>
  <c r="E164" i="73" s="1"/>
  <c r="H164" i="73" s="1"/>
  <c r="C162" i="73"/>
  <c r="E162" i="73" s="1"/>
  <c r="H162" i="73" s="1"/>
  <c r="C181" i="74" l="1"/>
  <c r="E181" i="74" s="1"/>
  <c r="H181" i="74" s="1"/>
  <c r="C164" i="74"/>
  <c r="E164" i="74" s="1"/>
  <c r="H164" i="74" s="1"/>
  <c r="C182" i="75"/>
  <c r="E182" i="75" s="1"/>
  <c r="H182" i="75" s="1"/>
  <c r="C180" i="74"/>
  <c r="E180" i="74" s="1"/>
  <c r="H180" i="74" s="1"/>
  <c r="C163" i="74"/>
  <c r="E163" i="74" s="1"/>
  <c r="H163" i="74" s="1"/>
  <c r="C179" i="74"/>
  <c r="E179" i="74" s="1"/>
  <c r="H179" i="74" s="1"/>
  <c r="C162" i="74"/>
  <c r="E162" i="74" s="1"/>
  <c r="H162" i="74" s="1"/>
  <c r="C180" i="75" l="1"/>
  <c r="E180" i="75" s="1"/>
  <c r="H180" i="75" s="1"/>
  <c r="C163" i="75"/>
  <c r="E163" i="75" s="1"/>
  <c r="H163" i="75" s="1"/>
  <c r="C164" i="75"/>
  <c r="E164" i="75" s="1"/>
  <c r="H164" i="75" s="1"/>
  <c r="C179" i="75"/>
  <c r="E179" i="75" s="1"/>
  <c r="H179" i="75" s="1"/>
  <c r="C182" i="76"/>
  <c r="E182" i="76" s="1"/>
  <c r="H182" i="76" s="1"/>
  <c r="C181" i="75"/>
  <c r="E181" i="75" s="1"/>
  <c r="H181" i="75" s="1"/>
  <c r="C162" i="75"/>
  <c r="E162" i="75" s="1"/>
  <c r="H162" i="75" s="1"/>
  <c r="C181" i="76" l="1"/>
  <c r="E181" i="76" s="1"/>
  <c r="H181" i="76" s="1"/>
  <c r="C179" i="76"/>
  <c r="E179" i="76" s="1"/>
  <c r="H179" i="76" s="1"/>
  <c r="C182" i="77"/>
  <c r="E182" i="77" s="1"/>
  <c r="H182" i="77" s="1"/>
  <c r="C163" i="76"/>
  <c r="E163" i="76" s="1"/>
  <c r="H163" i="76" s="1"/>
  <c r="C180" i="76"/>
  <c r="E180" i="76" s="1"/>
  <c r="H180" i="76" s="1"/>
  <c r="C164" i="76"/>
  <c r="E164" i="76" s="1"/>
  <c r="H164" i="76" s="1"/>
  <c r="C162" i="76"/>
  <c r="E162" i="76" s="1"/>
  <c r="H162" i="76" s="1"/>
  <c r="C163" i="77" l="1"/>
  <c r="E163" i="77" s="1"/>
  <c r="H163" i="77" s="1"/>
  <c r="C180" i="77"/>
  <c r="E180" i="77" s="1"/>
  <c r="H180" i="77" s="1"/>
  <c r="C179" i="77"/>
  <c r="E179" i="77" s="1"/>
  <c r="H179" i="77" s="1"/>
  <c r="C164" i="77"/>
  <c r="E164" i="77" s="1"/>
  <c r="H164" i="77" s="1"/>
  <c r="C182" i="78"/>
  <c r="E182" i="78" s="1"/>
  <c r="H182" i="78" s="1"/>
  <c r="C181" i="77"/>
  <c r="E181" i="77" s="1"/>
  <c r="H181" i="77" s="1"/>
  <c r="C162" i="77"/>
  <c r="E162" i="77" s="1"/>
  <c r="H162" i="77" s="1"/>
  <c r="C182" i="79" l="1"/>
  <c r="E182" i="79" s="1"/>
  <c r="H182" i="79" s="1"/>
  <c r="C182" i="80" s="1"/>
  <c r="C181" i="78"/>
  <c r="E181" i="78" s="1"/>
  <c r="H181" i="78" s="1"/>
  <c r="C179" i="78"/>
  <c r="E179" i="78" s="1"/>
  <c r="H179" i="78" s="1"/>
  <c r="C164" i="78"/>
  <c r="E164" i="78" s="1"/>
  <c r="H164" i="78" s="1"/>
  <c r="C180" i="78"/>
  <c r="E180" i="78" s="1"/>
  <c r="H180" i="78" s="1"/>
  <c r="C163" i="78"/>
  <c r="E163" i="78" s="1"/>
  <c r="H163" i="78" s="1"/>
  <c r="C162" i="78"/>
  <c r="E162" i="78" s="1"/>
  <c r="H162" i="78" s="1"/>
  <c r="C179" i="79" l="1"/>
  <c r="E179" i="79" s="1"/>
  <c r="H179" i="79" s="1"/>
  <c r="C179" i="80" s="1"/>
  <c r="C163" i="79"/>
  <c r="E163" i="79" s="1"/>
  <c r="H163" i="79" s="1"/>
  <c r="C163" i="80" s="1"/>
  <c r="C180" i="79"/>
  <c r="E180" i="79" s="1"/>
  <c r="H180" i="79" s="1"/>
  <c r="C180" i="80" s="1"/>
  <c r="C181" i="79"/>
  <c r="E181" i="79" s="1"/>
  <c r="H181" i="79" s="1"/>
  <c r="C181" i="80" s="1"/>
  <c r="E182" i="80"/>
  <c r="H182" i="80" s="1"/>
  <c r="C164" i="79"/>
  <c r="E164" i="79" s="1"/>
  <c r="H164" i="79" s="1"/>
  <c r="C164" i="80" s="1"/>
  <c r="C162" i="79"/>
  <c r="E162" i="79" s="1"/>
  <c r="H162" i="79" s="1"/>
  <c r="C162" i="80" s="1"/>
  <c r="E164" i="80" l="1"/>
  <c r="H164" i="80" s="1"/>
  <c r="C182" i="81"/>
  <c r="E182" i="81" s="1"/>
  <c r="H182" i="81" s="1"/>
  <c r="E181" i="80"/>
  <c r="H181" i="80" s="1"/>
  <c r="E180" i="80"/>
  <c r="H180" i="80" s="1"/>
  <c r="E163" i="80"/>
  <c r="H163" i="80" s="1"/>
  <c r="E179" i="80"/>
  <c r="H179" i="80" s="1"/>
  <c r="E162" i="80"/>
  <c r="H162" i="80" s="1"/>
  <c r="C163" i="81" l="1"/>
  <c r="E163" i="81" s="1"/>
  <c r="H163" i="81" s="1"/>
  <c r="C179" i="81"/>
  <c r="E179" i="81" s="1"/>
  <c r="H179" i="81" s="1"/>
  <c r="C181" i="81"/>
  <c r="E181" i="81" s="1"/>
  <c r="H181" i="81" s="1"/>
  <c r="C180" i="81"/>
  <c r="E180" i="81" s="1"/>
  <c r="H180" i="81" s="1"/>
  <c r="C182" i="82"/>
  <c r="E182" i="82" s="1"/>
  <c r="H182" i="82" s="1"/>
  <c r="C164" i="81"/>
  <c r="E164" i="81" s="1"/>
  <c r="H164" i="81" s="1"/>
  <c r="C162" i="81"/>
  <c r="E162" i="81" s="1"/>
  <c r="H162" i="81" s="1"/>
  <c r="C181" i="82" l="1"/>
  <c r="E181" i="82" s="1"/>
  <c r="H181" i="82" s="1"/>
  <c r="C182" i="83"/>
  <c r="E182" i="83" s="1"/>
  <c r="H182" i="83" s="1"/>
  <c r="C179" i="82"/>
  <c r="E179" i="82" s="1"/>
  <c r="H179" i="82" s="1"/>
  <c r="C164" i="82"/>
  <c r="E164" i="82" s="1"/>
  <c r="H164" i="82" s="1"/>
  <c r="C180" i="82"/>
  <c r="E180" i="82" s="1"/>
  <c r="H180" i="82" s="1"/>
  <c r="C163" i="82"/>
  <c r="E163" i="82" s="1"/>
  <c r="H163" i="82" s="1"/>
  <c r="C162" i="82"/>
  <c r="E162" i="82" s="1"/>
  <c r="H162" i="82" s="1"/>
  <c r="C180" i="83" l="1"/>
  <c r="E180" i="83" s="1"/>
  <c r="H180" i="83" s="1"/>
  <c r="C182" i="84"/>
  <c r="E182" i="84" s="1"/>
  <c r="H182" i="84" s="1"/>
  <c r="C163" i="83"/>
  <c r="E163" i="83" s="1"/>
  <c r="H163" i="83" s="1"/>
  <c r="C164" i="83"/>
  <c r="E164" i="83" s="1"/>
  <c r="H164" i="83" s="1"/>
  <c r="C181" i="83"/>
  <c r="E181" i="83" s="1"/>
  <c r="H181" i="83" s="1"/>
  <c r="C179" i="83"/>
  <c r="E179" i="83" s="1"/>
  <c r="H179" i="83" s="1"/>
  <c r="C162" i="83"/>
  <c r="E162" i="83" s="1"/>
  <c r="H162" i="83" s="1"/>
  <c r="C179" i="84" l="1"/>
  <c r="E179" i="84" s="1"/>
  <c r="H179" i="84" s="1"/>
  <c r="C164" i="84"/>
  <c r="E164" i="84" s="1"/>
  <c r="H164" i="84" s="1"/>
  <c r="C163" i="84"/>
  <c r="E163" i="84" s="1"/>
  <c r="H163" i="84" s="1"/>
  <c r="C181" i="84"/>
  <c r="E181" i="84" s="1"/>
  <c r="H181" i="84" s="1"/>
  <c r="C182" i="85"/>
  <c r="E182" i="85" s="1"/>
  <c r="H182" i="85" s="1"/>
  <c r="C180" i="84"/>
  <c r="E180" i="84" s="1"/>
  <c r="H180" i="84" s="1"/>
  <c r="C162" i="84"/>
  <c r="E162" i="84" s="1"/>
  <c r="H162" i="84" s="1"/>
  <c r="C180" i="85" l="1"/>
  <c r="E180" i="85" s="1"/>
  <c r="H180" i="85" s="1"/>
  <c r="C182" i="86"/>
  <c r="E182" i="86" s="1"/>
  <c r="H182" i="86" s="1"/>
  <c r="C164" i="85"/>
  <c r="E164" i="85" s="1"/>
  <c r="H164" i="85" s="1"/>
  <c r="C181" i="85"/>
  <c r="E181" i="85" s="1"/>
  <c r="H181" i="85" s="1"/>
  <c r="C163" i="85"/>
  <c r="E163" i="85" s="1"/>
  <c r="H163" i="85" s="1"/>
  <c r="C179" i="85"/>
  <c r="E179" i="85" s="1"/>
  <c r="H179" i="85" s="1"/>
  <c r="C162" i="85"/>
  <c r="E162" i="85" s="1"/>
  <c r="H162" i="85" s="1"/>
  <c r="C179" i="86" l="1"/>
  <c r="E179" i="86" s="1"/>
  <c r="H179" i="86" s="1"/>
  <c r="C164" i="86"/>
  <c r="E164" i="86" s="1"/>
  <c r="H164" i="86" s="1"/>
  <c r="C163" i="86"/>
  <c r="E163" i="86" s="1"/>
  <c r="H163" i="86" s="1"/>
  <c r="C182" i="87"/>
  <c r="E182" i="87" s="1"/>
  <c r="H182" i="87" s="1"/>
  <c r="C181" i="86"/>
  <c r="E181" i="86" s="1"/>
  <c r="H181" i="86" s="1"/>
  <c r="C180" i="86"/>
  <c r="E180" i="86" s="1"/>
  <c r="H180" i="86" s="1"/>
  <c r="C162" i="86"/>
  <c r="E162" i="86" s="1"/>
  <c r="H162" i="86" s="1"/>
  <c r="C181" i="87" l="1"/>
  <c r="E181" i="87" s="1"/>
  <c r="H181" i="87" s="1"/>
  <c r="C180" i="87"/>
  <c r="E180" i="87" s="1"/>
  <c r="H180" i="87" s="1"/>
  <c r="C163" i="87"/>
  <c r="E163" i="87" s="1"/>
  <c r="H163" i="87" s="1"/>
  <c r="C182" i="88"/>
  <c r="E182" i="88" s="1"/>
  <c r="H182" i="88" s="1"/>
  <c r="C164" i="87"/>
  <c r="E164" i="87" s="1"/>
  <c r="H164" i="87" s="1"/>
  <c r="C179" i="87"/>
  <c r="E179" i="87" s="1"/>
  <c r="H179" i="87" s="1"/>
  <c r="C162" i="87"/>
  <c r="E162" i="87" s="1"/>
  <c r="H162" i="87" s="1"/>
  <c r="C179" i="88" l="1"/>
  <c r="E179" i="88" s="1"/>
  <c r="H179" i="88" s="1"/>
  <c r="C164" i="88"/>
  <c r="E164" i="88" s="1"/>
  <c r="H164" i="88" s="1"/>
  <c r="C163" i="88"/>
  <c r="E163" i="88" s="1"/>
  <c r="H163" i="88" s="1"/>
  <c r="C182" i="89"/>
  <c r="E182" i="89" s="1"/>
  <c r="H182" i="89" s="1"/>
  <c r="C180" i="88"/>
  <c r="E180" i="88" s="1"/>
  <c r="H180" i="88" s="1"/>
  <c r="C181" i="88"/>
  <c r="E181" i="88" s="1"/>
  <c r="H181" i="88" s="1"/>
  <c r="C162" i="88"/>
  <c r="E162" i="88" s="1"/>
  <c r="H162" i="88" s="1"/>
  <c r="C181" i="89" l="1"/>
  <c r="E181" i="89" s="1"/>
  <c r="H181" i="89" s="1"/>
  <c r="C180" i="89"/>
  <c r="E180" i="89" s="1"/>
  <c r="H180" i="89" s="1"/>
  <c r="C163" i="89"/>
  <c r="E163" i="89" s="1"/>
  <c r="H163" i="89" s="1"/>
  <c r="C182" i="90"/>
  <c r="E182" i="90" s="1"/>
  <c r="H182" i="90" s="1"/>
  <c r="C164" i="89"/>
  <c r="E164" i="89" s="1"/>
  <c r="H164" i="89" s="1"/>
  <c r="C179" i="89"/>
  <c r="E179" i="89" s="1"/>
  <c r="H179" i="89" s="1"/>
  <c r="C162" i="89"/>
  <c r="E162" i="89" s="1"/>
  <c r="H162" i="89" s="1"/>
  <c r="C179" i="90" l="1"/>
  <c r="E179" i="90" s="1"/>
  <c r="H179" i="90" s="1"/>
  <c r="C163" i="90"/>
  <c r="E163" i="90" s="1"/>
  <c r="H163" i="90" s="1"/>
  <c r="C164" i="90"/>
  <c r="E164" i="90" s="1"/>
  <c r="H164" i="90" s="1"/>
  <c r="C180" i="90"/>
  <c r="E180" i="90" s="1"/>
  <c r="H180" i="90" s="1"/>
  <c r="C182" i="91"/>
  <c r="E182" i="91" s="1"/>
  <c r="H182" i="91" s="1"/>
  <c r="C181" i="90"/>
  <c r="E181" i="90" s="1"/>
  <c r="H181" i="90" s="1"/>
  <c r="C162" i="90"/>
  <c r="E162" i="90" s="1"/>
  <c r="H162" i="90" s="1"/>
  <c r="C182" i="92" l="1"/>
  <c r="E182" i="92" s="1"/>
  <c r="H182" i="92" s="1"/>
  <c r="C164" i="91"/>
  <c r="E164" i="91" s="1"/>
  <c r="H164" i="91" s="1"/>
  <c r="C181" i="91"/>
  <c r="E181" i="91" s="1"/>
  <c r="H181" i="91" s="1"/>
  <c r="C163" i="91"/>
  <c r="E163" i="91" s="1"/>
  <c r="H163" i="91" s="1"/>
  <c r="C180" i="91"/>
  <c r="E180" i="91" s="1"/>
  <c r="H180" i="91" s="1"/>
  <c r="C179" i="91"/>
  <c r="E179" i="91" s="1"/>
  <c r="H179" i="91" s="1"/>
  <c r="C162" i="91"/>
  <c r="E162" i="91" s="1"/>
  <c r="H162" i="91" s="1"/>
  <c r="C179" i="92" l="1"/>
  <c r="E179" i="92" s="1"/>
  <c r="H179" i="92" s="1"/>
  <c r="C163" i="92"/>
  <c r="E163" i="92" s="1"/>
  <c r="H163" i="92" s="1"/>
  <c r="C181" i="92"/>
  <c r="E181" i="92" s="1"/>
  <c r="H181" i="92" s="1"/>
  <c r="C180" i="92"/>
  <c r="E180" i="92" s="1"/>
  <c r="H180" i="92" s="1"/>
  <c r="C164" i="92"/>
  <c r="E164" i="92" s="1"/>
  <c r="H164" i="92" s="1"/>
  <c r="C182" i="93"/>
  <c r="E182" i="93" s="1"/>
  <c r="H182" i="93" s="1"/>
  <c r="C162" i="92"/>
  <c r="E162" i="92" s="1"/>
  <c r="H162" i="92" s="1"/>
  <c r="C181" i="93" l="1"/>
  <c r="E181" i="93" s="1"/>
  <c r="H181" i="93" s="1"/>
  <c r="C182" i="94"/>
  <c r="E182" i="94" s="1"/>
  <c r="H182" i="94" s="1"/>
  <c r="C180" i="93"/>
  <c r="E180" i="93" s="1"/>
  <c r="H180" i="93" s="1"/>
  <c r="C163" i="93"/>
  <c r="E163" i="93" s="1"/>
  <c r="H163" i="93" s="1"/>
  <c r="C164" i="93"/>
  <c r="E164" i="93" s="1"/>
  <c r="H164" i="93" s="1"/>
  <c r="C179" i="93"/>
  <c r="E179" i="93" s="1"/>
  <c r="H179" i="93" s="1"/>
  <c r="C162" i="93"/>
  <c r="E162" i="93" s="1"/>
  <c r="H162" i="93" s="1"/>
  <c r="C163" i="94" l="1"/>
  <c r="E163" i="94" s="1"/>
  <c r="H163" i="94" s="1"/>
  <c r="C180" i="94"/>
  <c r="E180" i="94" s="1"/>
  <c r="H180" i="94" s="1"/>
  <c r="C179" i="94"/>
  <c r="E179" i="94" s="1"/>
  <c r="H179" i="94" s="1"/>
  <c r="C182" i="95"/>
  <c r="E182" i="95" s="1"/>
  <c r="H182" i="95" s="1"/>
  <c r="C182" i="96" s="1"/>
  <c r="C164" i="94"/>
  <c r="E164" i="94" s="1"/>
  <c r="H164" i="94" s="1"/>
  <c r="C181" i="94"/>
  <c r="E181" i="94" s="1"/>
  <c r="H181" i="94" s="1"/>
  <c r="C162" i="94"/>
  <c r="E162" i="94" s="1"/>
  <c r="H162" i="94" s="1"/>
  <c r="C181" i="95" l="1"/>
  <c r="E181" i="95" s="1"/>
  <c r="H181" i="95" s="1"/>
  <c r="C181" i="96" s="1"/>
  <c r="E181" i="96" s="1"/>
  <c r="H181" i="96" s="1"/>
  <c r="C179" i="95"/>
  <c r="E179" i="95" s="1"/>
  <c r="H179" i="95" s="1"/>
  <c r="C179" i="96" s="1"/>
  <c r="E179" i="96" s="1"/>
  <c r="H179" i="96" s="1"/>
  <c r="C164" i="95"/>
  <c r="E164" i="95" s="1"/>
  <c r="H164" i="95" s="1"/>
  <c r="C164" i="96" s="1"/>
  <c r="E164" i="96" s="1"/>
  <c r="H164" i="96" s="1"/>
  <c r="C180" i="95"/>
  <c r="E180" i="95" s="1"/>
  <c r="H180" i="95" s="1"/>
  <c r="C180" i="96" s="1"/>
  <c r="E180" i="96" s="1"/>
  <c r="H180" i="96" s="1"/>
  <c r="C163" i="95"/>
  <c r="E163" i="95" s="1"/>
  <c r="H163" i="95" s="1"/>
  <c r="C163" i="96" s="1"/>
  <c r="E163" i="96" s="1"/>
  <c r="H163" i="96" s="1"/>
  <c r="C162" i="95"/>
  <c r="E162" i="95" s="1"/>
  <c r="H162" i="95" s="1"/>
  <c r="C162" i="96" s="1"/>
  <c r="E162" i="96" s="1"/>
  <c r="H162" i="96" s="1"/>
  <c r="E182" i="96"/>
  <c r="H182" i="96" s="1"/>
  <c r="L287" i="74"/>
  <c r="K236" i="74"/>
  <c r="N236" i="74" s="1"/>
  <c r="H236" i="74"/>
  <c r="C236" i="75" s="1"/>
  <c r="E236" i="75" s="1"/>
  <c r="H236" i="75" s="1"/>
  <c r="C236" i="76" s="1"/>
  <c r="E236" i="76" s="1"/>
  <c r="H236" i="76" s="1"/>
  <c r="C236" i="77" s="1"/>
  <c r="E236" i="77" s="1"/>
  <c r="H236" i="77" s="1"/>
  <c r="C236" i="78" s="1"/>
  <c r="E236" i="78" s="1"/>
  <c r="H236" i="78" s="1"/>
  <c r="C236" i="79" s="1"/>
  <c r="E236" i="79" s="1"/>
  <c r="H236" i="79" s="1"/>
  <c r="K286" i="8" l="1"/>
  <c r="D287" i="8" s="1"/>
  <c r="D290" i="8" s="1"/>
  <c r="D292" i="8" s="1"/>
  <c r="P13" i="8"/>
  <c r="C236" i="80"/>
  <c r="E236" i="80" s="1"/>
  <c r="H236" i="80" s="1"/>
  <c r="C236" i="81" s="1"/>
  <c r="E236" i="81" s="1"/>
  <c r="H236" i="81" s="1"/>
  <c r="C236" i="82" s="1"/>
  <c r="E236" i="82" s="1"/>
  <c r="H236" i="82" s="1"/>
  <c r="C236" i="83" s="1"/>
  <c r="E236" i="83" s="1"/>
  <c r="H236" i="83" s="1"/>
  <c r="C236" i="84" s="1"/>
  <c r="E236" i="84" s="1"/>
  <c r="H236" i="84" s="1"/>
  <c r="C236" i="85" s="1"/>
  <c r="E236" i="85" s="1"/>
  <c r="H236" i="85" s="1"/>
  <c r="C236" i="86" s="1"/>
  <c r="E236" i="86" s="1"/>
  <c r="H236" i="86" s="1"/>
  <c r="C236" i="87" s="1"/>
  <c r="E236" i="87" s="1"/>
  <c r="H236" i="87" s="1"/>
  <c r="C236" i="88" s="1"/>
  <c r="E236" i="88" s="1"/>
  <c r="H236" i="88" s="1"/>
  <c r="C236" i="89" s="1"/>
  <c r="E236" i="89" s="1"/>
  <c r="H236" i="89" s="1"/>
  <c r="C236" i="90" s="1"/>
  <c r="E236" i="90" s="1"/>
  <c r="H236" i="90" s="1"/>
  <c r="C236" i="91" s="1"/>
  <c r="E236" i="91" s="1"/>
  <c r="H236" i="91" s="1"/>
  <c r="C236" i="92" s="1"/>
  <c r="E236" i="92" s="1"/>
  <c r="H236" i="92" s="1"/>
  <c r="C236" i="93" s="1"/>
  <c r="E236" i="93" s="1"/>
  <c r="H236" i="93" s="1"/>
  <c r="C236" i="94" s="1"/>
  <c r="E236" i="94" s="1"/>
  <c r="H236" i="94" s="1"/>
  <c r="C236" i="95" s="1"/>
  <c r="E236" i="95" s="1"/>
  <c r="H236" i="95" s="1"/>
  <c r="C236" i="96" s="1"/>
  <c r="E236" i="96" s="1"/>
  <c r="H236" i="96" s="1"/>
  <c r="P236" i="74"/>
  <c r="P285" i="74" s="1"/>
  <c r="P36" i="8"/>
  <c r="V13" i="8"/>
  <c r="L293" i="74"/>
  <c r="N236" i="8"/>
  <c r="N285" i="8" s="1"/>
  <c r="K289" i="8" l="1"/>
  <c r="K291" i="8" s="1"/>
  <c r="K294" i="8" s="1"/>
  <c r="L296" i="74"/>
  <c r="L295" i="74"/>
  <c r="X13" i="8"/>
  <c r="V36" i="8"/>
  <c r="X36" i="8" l="1"/>
  <c r="Y13" i="8"/>
  <c r="B287" i="8"/>
  <c r="B290" i="8" s="1"/>
</calcChain>
</file>

<file path=xl/sharedStrings.xml><?xml version="1.0" encoding="utf-8"?>
<sst xmlns="http://schemas.openxmlformats.org/spreadsheetml/2006/main" count="20878" uniqueCount="543">
  <si>
    <t>สินค้า SALE</t>
  </si>
  <si>
    <t>ลำดับ</t>
  </si>
  <si>
    <t>รายการ</t>
  </si>
  <si>
    <t>ยกมา</t>
  </si>
  <si>
    <t>รับ</t>
  </si>
  <si>
    <t>รวม</t>
  </si>
  <si>
    <t>เปลี่ยน/</t>
  </si>
  <si>
    <t>คงเหลือ</t>
  </si>
  <si>
    <t>รายการขาย</t>
  </si>
  <si>
    <t>หมายเหตุ</t>
  </si>
  <si>
    <t>ส่วนลด</t>
  </si>
  <si>
    <t>คืน/เสีย</t>
  </si>
  <si>
    <t>จำนวน</t>
  </si>
  <si>
    <t>@</t>
  </si>
  <si>
    <t>เป็นเงิน</t>
  </si>
  <si>
    <t>ชิฟฟ่อน (ล)</t>
  </si>
  <si>
    <t>-</t>
  </si>
  <si>
    <t>ชิฟฟ่อน (ญ)</t>
  </si>
  <si>
    <t>ชิฟฟ่อน (ล) กาแฟ</t>
  </si>
  <si>
    <t>ชิฟฟ่อน (ญ) กาแฟ</t>
  </si>
  <si>
    <t>ชิฟฟ่อนเค้ก 1 ชิ้น</t>
  </si>
  <si>
    <t>ชิฟฟ่อนเค้กสอดไส้แยม 1 ชิ้น</t>
  </si>
  <si>
    <t>ชิฟฟ่อน สอดไส้ (ล) 2 ชิ้น ครีมมะพร้าว</t>
  </si>
  <si>
    <t>ชิฟฟ่อน สอดไส้ (ล) 3 ชิ้น รวมรส</t>
  </si>
  <si>
    <t>ชิฟฟ่อน สอดไส้ (ล) 3 ชิ้น เมล่อน</t>
  </si>
  <si>
    <t>ชิฟฟ่อน สอดไส้ (ล) 4 ชิ้น ครีมมะพร้าว</t>
  </si>
  <si>
    <t>ชิฟฟ่อน สอดไส้ (ล) 3 ชิ้น แยมส้ม</t>
  </si>
  <si>
    <t>ชิฟฟ่อน สอดไส้ (ล) 3 ชิ้น บลูเบอรี่</t>
  </si>
  <si>
    <t>ชิฟฟ่อน สอดไส้ (ล) 3 ชิ้น ฝอยทอง</t>
  </si>
  <si>
    <t>ชิฟฟ่อน สอดไส้ (ล) 3 ชิ้น แยมสตรอเบอรี่</t>
  </si>
  <si>
    <t>ชิฟฟ่อน สอดไส้ (ล) 3 ชิ้น เนยมพะร้าว</t>
  </si>
  <si>
    <t>ชิฟฟ่อน สอดไส้ (ล) 3 ชิ้น นมชมพู</t>
  </si>
  <si>
    <t>ชิฟฟ่อน สอดไส้ (ล) 3 ชิ้น ช็อคโกแลต</t>
  </si>
  <si>
    <t>ชิฟฟ่อน สอดไส้ (ก) 5 ชิ้น</t>
  </si>
  <si>
    <t>ชิฟฟ่อน สอดไส้ 6 ชิ้น รวมรส</t>
  </si>
  <si>
    <t>ชิฟฟ่อน สอดไส้ 6 ชิ้น ฝอยทอง</t>
  </si>
  <si>
    <t>ชิฟฟ่อน สอดไส้ 6 ชิ้น ทูโทน</t>
  </si>
  <si>
    <t>ชิฟฟ่อน สอดไส้ 6 ชิ้น นมชมพู</t>
  </si>
  <si>
    <t>ชิฟฟ่อน สอดไส้ 6 ชิ้น บลูเบอรี่</t>
  </si>
  <si>
    <t>ชิฟฟ่อน สอดไส้ 6 ชิ้น ช็อคโกแลต</t>
  </si>
  <si>
    <t>ชิฟฟ่อน สอดไส้ 6 ชิ้น มะพร้าว</t>
  </si>
  <si>
    <t>ชิฟฟ่อน สอดไส้ 6 ชิ้น ส้ม</t>
  </si>
  <si>
    <t>ชิฟฟ่อน สอดไส้ 6 ชิ้น สตรอเบอรี่</t>
  </si>
  <si>
    <t>ชิฟฟ่อน สอดไส้ (ญ) 8 ชิ้น ใบเตย</t>
  </si>
  <si>
    <t>ชิฟฟ่อน สอดไส้ (ญ) 8 ชิ้น ทูโทนใบเตย</t>
  </si>
  <si>
    <t>ชิฟฟ่อน สอดไส้ (ญ) 8 ชิ้น รวมรส</t>
  </si>
  <si>
    <t>ชิฟฟ่อน สอดไส้ (ญ) 8 ชิ้น มะพร้าว</t>
  </si>
  <si>
    <t>ชิฟฟ่อน 8 ชิ้น มะลิ</t>
  </si>
  <si>
    <t>ชิฟฟ่อนรวมรส ยอดฮิต 8 ชิ้น</t>
  </si>
  <si>
    <t>ครีมฮอร์น วนิลา</t>
  </si>
  <si>
    <t>ครีมฮอร์น ใบเตย</t>
  </si>
  <si>
    <t>ครีมฮอร์น ช็อคโกแลต</t>
  </si>
  <si>
    <t>เบาหวิว (ล) ใหม่ รสกล้วยหอมมะพร้าวเผา</t>
  </si>
  <si>
    <t>เบาหวิว (ล) ใหม่ เผือกมะพร้าว</t>
  </si>
  <si>
    <t>เบาหวิว (ล) ใหม่ กาแฟ</t>
  </si>
  <si>
    <t>เบาหวิว (ล) ใหม่ เนยนม</t>
  </si>
  <si>
    <t>เบาหวิว (ล) ใหม่ ใบเตย</t>
  </si>
  <si>
    <t>เบาหวิว (ล) ใหม่ มะพร้าว</t>
  </si>
  <si>
    <t>เบาหวิว (ล) ใหม่ ฝอยทอง</t>
  </si>
  <si>
    <t>เบาหวิว (ล) ใหม่ ทุเรียน</t>
  </si>
  <si>
    <t>เบาหวิว (ล) ใหม่ ลูกตาล</t>
  </si>
  <si>
    <t>เบาหวิว (ญ) ใหม่ รสมะพร้าว</t>
  </si>
  <si>
    <t>เบาหวิว (ญ) ใหม่ รสกาแฟ</t>
  </si>
  <si>
    <t>เบาหวิว (ญ) ใหม่ รสเนยนม</t>
  </si>
  <si>
    <t>เบาหวิว (ญ) ใหม่ รสใบเตย</t>
  </si>
  <si>
    <t>เบาหวิว (ญ) ใหม่ รสกล้วยหอมมะพร้าวเผา</t>
  </si>
  <si>
    <t>เบาหวิว (ญ) ใหม่ รสฝอยทอง</t>
  </si>
  <si>
    <t>เบาหวิว (ญ) ใหม่ รสทุเรียน</t>
  </si>
  <si>
    <t>เบาหวิว (ญ) ใหม่ รสเผือกมะพร้าว</t>
  </si>
  <si>
    <t>เบาหวิว (ญ) ใหม่ รสลูกตาล</t>
  </si>
  <si>
    <t>โบราณครีม 6 ชิ้น</t>
  </si>
  <si>
    <t>โบราณผลไม้ 6 ชิ้น</t>
  </si>
  <si>
    <t>โบราณ 4 ชิ้น รวมรส</t>
  </si>
  <si>
    <t>โบราณครีม 4 ชิ้น วรรณวนัช</t>
  </si>
  <si>
    <t>โบราณผลไม้ 4 ชิ้น วรรณวนัช</t>
  </si>
  <si>
    <t>เค้กโบราณ ครีม 2 ชิ้น</t>
  </si>
  <si>
    <t>เค้กโบราณ ผลไม้ 2 ชิ้น</t>
  </si>
  <si>
    <t>พายสับปะรด 1 กล่อง</t>
  </si>
  <si>
    <t>ปังเนยนิ่ม</t>
  </si>
  <si>
    <t>ปังเนยนิ่ม 3 ชิ้น</t>
  </si>
  <si>
    <t>ปังเนยนิ่ม 2 ชิ้น</t>
  </si>
  <si>
    <t>ปังสังขยา 6 ลูก</t>
  </si>
  <si>
    <t>ปังสังขยา 4 ลูก</t>
  </si>
  <si>
    <t>ปังลาวาไข่เค็ม</t>
  </si>
  <si>
    <t>เปี๊ยะบานเย็น (ล)</t>
  </si>
  <si>
    <t>เปี๊ยะบานเย็น (ญ)</t>
  </si>
  <si>
    <t>เปี๊ยะบานเย็น (ล) ใบเตย</t>
  </si>
  <si>
    <t>เปี๊ยะบานเย็น (ญ) ใบเตย</t>
  </si>
  <si>
    <t>ลาวา (ล)</t>
  </si>
  <si>
    <t>ลาวา (ญ)</t>
  </si>
  <si>
    <t>เอแคลร์</t>
  </si>
  <si>
    <t xml:space="preserve">เอแคลร์ไข่เค็ม 6 ชิ้น </t>
  </si>
  <si>
    <t>เค้กช็อคหน้านิ่ม</t>
  </si>
  <si>
    <t>เค้กมะพร้าวหน้านิ่ม</t>
  </si>
  <si>
    <t>เค้กเนยสดหน้านิ่ม</t>
  </si>
  <si>
    <t>เค้กส้มหน้านิ่ม</t>
  </si>
  <si>
    <t>ท๊อฟฟี่ กระเช้า</t>
  </si>
  <si>
    <t>ท๊อฟฟี่ กล่อง</t>
  </si>
  <si>
    <t>คอนเฟลก</t>
  </si>
  <si>
    <t>เมอร์แรง</t>
  </si>
  <si>
    <t>เมอร์แรง กระปุก</t>
  </si>
  <si>
    <t>เครปโรลฝอยทอง วนิลา</t>
  </si>
  <si>
    <t>เครปโรลฝอยทอง ใบเตย</t>
  </si>
  <si>
    <t>เค้กมะพร้าว 1/2 ปอนด์</t>
  </si>
  <si>
    <t>เค้กมะพร้าว 1 ปอนด์</t>
  </si>
  <si>
    <t>เค้กสตรอว์เบอร์รี่ 1/2 ปอนด์</t>
  </si>
  <si>
    <t>เค้กโอริโอ้ 1/2 ปอนด์</t>
  </si>
  <si>
    <t>เค้กส้ม 1/2 ปอนด์</t>
  </si>
  <si>
    <t xml:space="preserve">วุ้นนมสด กะทิ </t>
  </si>
  <si>
    <t>เปี๊ยะถั่วไข่เค็ม 4 ลูก</t>
  </si>
  <si>
    <t>เปี๊ยะเผือกไข่เค็ม 4 ลูก</t>
  </si>
  <si>
    <t>เปี๊ยะเผือกไข่เค็ม 6 ลูก</t>
  </si>
  <si>
    <t>ทองม้วน</t>
  </si>
  <si>
    <t>ไดฟุกุ 4 ชิ้น</t>
  </si>
  <si>
    <t>ไดฟุกุ 8 ชิ้น</t>
  </si>
  <si>
    <t>หมูทุบ</t>
  </si>
  <si>
    <t>ดอกจอก</t>
  </si>
  <si>
    <t>เทียน</t>
  </si>
  <si>
    <t>ขนมอาลัวแฟนซี</t>
  </si>
  <si>
    <t xml:space="preserve">รวม </t>
  </si>
  <si>
    <t>ชูนัทคุกกี้</t>
  </si>
  <si>
    <t>วุ้นแฟนซี</t>
  </si>
  <si>
    <t>เค้กสามเหลี่ยม มะพร้าว</t>
  </si>
  <si>
    <t>เค้กสามเหลี่ยม สตอเบอรี่</t>
  </si>
  <si>
    <t>เค้กสามเหลี่ยม บลูเบอรี่</t>
  </si>
  <si>
    <t>เค้กสามเหลี่ยม รสส้ม</t>
  </si>
  <si>
    <t>เค้กสามเหลี่ยม รสช็อกโกโอริโอ้</t>
  </si>
  <si>
    <t xml:space="preserve">สตอเบอร์รี่ครีมเค้ก </t>
  </si>
  <si>
    <t xml:space="preserve">บลูเบอร์รี่ครีมเค้ก </t>
  </si>
  <si>
    <t xml:space="preserve">เค้กส้ม </t>
  </si>
  <si>
    <t xml:space="preserve">วนิลาครีมเค้ก </t>
  </si>
  <si>
    <t xml:space="preserve">ใบเตยครีมเค้ก </t>
  </si>
  <si>
    <t xml:space="preserve">ช็อคโกแล็ตครีมเค้ก  </t>
  </si>
  <si>
    <t>วุ้นเป็ด</t>
  </si>
  <si>
    <t>ขนมปังไก่หยองน้ำสลัด</t>
  </si>
  <si>
    <t>ขนมปังไส้กรอกมินิ</t>
  </si>
  <si>
    <t>แซนวิชโบราณ</t>
  </si>
  <si>
    <t>ขนมปังหิมะ</t>
  </si>
  <si>
    <t xml:space="preserve">ชิฟฟอนหม้อแกง </t>
  </si>
  <si>
    <t xml:space="preserve">ปังเนยน้ำตาล </t>
  </si>
  <si>
    <t xml:space="preserve">ปังสตอบลูเบอร์รี่ </t>
  </si>
  <si>
    <t xml:space="preserve">ขนมปังทวิสช็อคโกแล็ต </t>
  </si>
  <si>
    <t>ขนมปังหน้าหมูหยองพริกเผา</t>
  </si>
  <si>
    <t>ขนมปังหมูหยองพริกเผามินิ</t>
  </si>
  <si>
    <t>ขนมปังแฮมมินิ</t>
  </si>
  <si>
    <t>คัพเค้กมะพร้าวไส้ครีมเนยสด 4 ชิ้น</t>
  </si>
  <si>
    <t>คัพเค้กกล้วยหอมไส้ครีมเนยสด 4 ชิ้น</t>
  </si>
  <si>
    <t>คัพเค้กตาลหอม 2 ชิ้น</t>
  </si>
  <si>
    <t>แซนด์วิชปูอัดสาหร่าย ไร้ขอบ</t>
  </si>
  <si>
    <t>แซนด์วิชปูอัด ไร้ขอบ</t>
  </si>
  <si>
    <t>แซนด์วิช หมูหยองชีส ไร้ขอบ</t>
  </si>
  <si>
    <t>แซนด์วิช โฮลวีทแฮมชีส ไร้ขอบ</t>
  </si>
  <si>
    <t>แซนด์วิช แฮมชีส ไร้ขอบ</t>
  </si>
  <si>
    <t>แซนด์วิช โฮวีททูน่า ไร้ขอบ</t>
  </si>
  <si>
    <t>ขนมเปี๊ยะโมจิ 350 กรัม ถั่ว</t>
  </si>
  <si>
    <t>ขนมเปี๊ยะโมจิ 350 กรัม เผือก</t>
  </si>
  <si>
    <t>ขนมเปี๊ยะโมจิ 350 กรัม ฟัก</t>
  </si>
  <si>
    <t>ขนมเปี๊ยะโมจิ 350 กรัม งาดำ</t>
  </si>
  <si>
    <t>ขนมเปี๊ยะโมจิ 700 กรัม ถั่ว</t>
  </si>
  <si>
    <t>ขนมเปี๊ยะโมจิ 700 กรัม เผือก</t>
  </si>
  <si>
    <t>ขนมเปี๊ยะโมจิ 700 กรัม ฟัก</t>
  </si>
  <si>
    <t>ขนมเปี๊ยะโมจิ 700 กรัม งาดำ</t>
  </si>
  <si>
    <t>ขนมเปี๊ยะ 350 กรัม ถั่ว</t>
  </si>
  <si>
    <t>ขนมเปี๊ยะ 350 กรัม เผือก</t>
  </si>
  <si>
    <t>ขนมเปี๊ยะ 350 กรัม ฟัก</t>
  </si>
  <si>
    <t>ขนมเปี๊ยะ 350 กรัม งาดำ</t>
  </si>
  <si>
    <t>ขนมเปี๊ยะ 700 กรัม ถั่ว</t>
  </si>
  <si>
    <t>ขนมเปี๊ยะ 700 กรัม เผือก</t>
  </si>
  <si>
    <t>ขนมเปี๊ยะ 700 กรัม ฟัก</t>
  </si>
  <si>
    <t>ขนมเปี๊ยะ 700 กรัม งาดำ</t>
  </si>
  <si>
    <t>กุนเชียง</t>
  </si>
  <si>
    <t>หมูแผ่น</t>
  </si>
  <si>
    <t>หมูแท่ง</t>
  </si>
  <si>
    <t>หมูหยอง</t>
  </si>
  <si>
    <t>หมูฝอย</t>
  </si>
  <si>
    <t xml:space="preserve">โบราณ 4 ชิ้น กล่องแดง </t>
  </si>
  <si>
    <t>คุกกี้เนยสด</t>
  </si>
  <si>
    <t>คุกกี้ช็อคชิฟ</t>
  </si>
  <si>
    <t>คุกกี้มันม่วง</t>
  </si>
  <si>
    <t>บราวน์นี่กรอบ</t>
  </si>
  <si>
    <t>ผลไม้รวมเล็ก</t>
  </si>
  <si>
    <t>ผลไม้รวมใหญ่</t>
  </si>
  <si>
    <t>คุกกี้สิงคโปร์</t>
  </si>
  <si>
    <t>ถั่วเหลือง ขวด</t>
  </si>
  <si>
    <t>NP ฝอยทอง ใหญ่</t>
  </si>
  <si>
    <t>NP เนยสดมะพร้าว ใหญ่</t>
  </si>
  <si>
    <t>NP ขนมปังรวมรส 6 ชิ้น</t>
  </si>
  <si>
    <t>NP ขนมปังชาไทย 6 ชิ้น</t>
  </si>
  <si>
    <t>NP มาม่อน 4 ชิ้น</t>
  </si>
  <si>
    <t>NP มาม่อน ใหญ่</t>
  </si>
  <si>
    <t>NP มาม่อนไส้ระเบิดรวมรส</t>
  </si>
  <si>
    <t>น้ำเปล่า</t>
  </si>
  <si>
    <t>น้ำส้ม</t>
  </si>
  <si>
    <t>ขนมปังหมูหยองชิ้น</t>
  </si>
  <si>
    <t>ขนมปังปูอัดชิ้น</t>
  </si>
  <si>
    <t>ขนมปังลูกเกดชิ้น</t>
  </si>
  <si>
    <t>ขนมปังไส้กรอกชิ้น</t>
  </si>
  <si>
    <t>ขนมปังแฮมชิ้น</t>
  </si>
  <si>
    <t>ไดฟุกุนูเทลล่า</t>
  </si>
  <si>
    <t>โบราณ 12 ชิ้น รวมรส</t>
  </si>
  <si>
    <t>โบราณ 12 ชิ้น ครีม</t>
  </si>
  <si>
    <t>โบราณ 12 ชิ้น ผลไม้</t>
  </si>
  <si>
    <t xml:space="preserve"> รวมทั้งหมด</t>
  </si>
  <si>
    <t xml:space="preserve"> หัก ค่าโอนเงิน</t>
  </si>
  <si>
    <t>หัก โอนหน้าร้าน</t>
  </si>
  <si>
    <t xml:space="preserve"> สแกนใช้สิทธิ์</t>
  </si>
  <si>
    <t xml:space="preserve"> หัก ค่าใช้จ่ายอื่นๆ</t>
  </si>
  <si>
    <t xml:space="preserve"> หัก ส่วนลด</t>
  </si>
  <si>
    <t xml:space="preserve"> ต้องคงเหลือทั้งหมด</t>
  </si>
  <si>
    <t xml:space="preserve"> ยอดที่รับจริง</t>
  </si>
  <si>
    <t xml:space="preserve"> ขาด</t>
  </si>
  <si>
    <t xml:space="preserve"> เกิน</t>
  </si>
  <si>
    <t>ยอดขายสินค้า SALE</t>
  </si>
  <si>
    <t>ส่วนลดสินค้า SALE</t>
  </si>
  <si>
    <t>วันที่</t>
  </si>
  <si>
    <t>ยอดเงิน</t>
  </si>
  <si>
    <t>สแกนใช้สิทธิ์</t>
  </si>
  <si>
    <t>ค่าโอนเงิน</t>
  </si>
  <si>
    <t>ค่าใช้จ่ายอื่นๆ</t>
  </si>
  <si>
    <t>โอนหน้าร้าน</t>
  </si>
  <si>
    <t>รับสุทธิ</t>
  </si>
  <si>
    <t>ยอดโอนเงิน</t>
  </si>
  <si>
    <t>โอนเกิน/โอนขาด</t>
  </si>
  <si>
    <t>รายละเอียดการจ่ายค่า คอมมิสชั่น</t>
  </si>
  <si>
    <t>สรุปยอดรับ-จ่าย</t>
  </si>
  <si>
    <t>หักค่าใช้จ่ายอื่น</t>
  </si>
  <si>
    <t xml:space="preserve"> ยอดรวมทั้งหมด</t>
  </si>
  <si>
    <t>ยอดขายหน้าร้าน</t>
  </si>
  <si>
    <t>ยอดขายรวมทั้งหมด</t>
  </si>
  <si>
    <t>หัก ส่วนลด</t>
  </si>
  <si>
    <t>หัก สแกนใช้สิทธิ์</t>
  </si>
  <si>
    <t>ค่าใช้จ่ายอื่น</t>
  </si>
  <si>
    <t>ยอดขายไม่รวม สแกนสิทธิ์</t>
  </si>
  <si>
    <t>ยอดขายสุทธิ</t>
  </si>
  <si>
    <t>รวมหักอื่นๆ</t>
  </si>
  <si>
    <t>หัก ยอดขายขั้นต่ำ</t>
  </si>
  <si>
    <t>เหลือยอดคิดคอมมิสชั่น</t>
  </si>
  <si>
    <t>ค่าคอมมิสชั่น 4%</t>
  </si>
  <si>
    <t>โอนเงินเข้าบัญชี ธนาคาร ไทยพาณิชย์ คุณภาณุวัชร  วัฒนกิจรุ่งโรจน์</t>
  </si>
  <si>
    <t>ทองม้วนทรงเครื่อง</t>
  </si>
  <si>
    <t xml:space="preserve">ค่าคอมมิสชั่น </t>
  </si>
  <si>
    <t>ฝอยทองลาวา</t>
  </si>
  <si>
    <t>เบาหวิวมะพร้าว (แพค 100g)</t>
  </si>
  <si>
    <t>บูธ แก้วมณีกาญจน์ วันที่ 1-31/05/2567</t>
  </si>
  <si>
    <t>เค้กลอดช่อง</t>
  </si>
  <si>
    <t>วุ้นกุหลาบ 4 ชิ้น</t>
  </si>
  <si>
    <t>เค้กแยมโรลวรรณวนัช</t>
  </si>
  <si>
    <t>ขนมเปี๊ยะ 450 กรัม ถั่ว</t>
  </si>
  <si>
    <t>ขนมเปี๊ยะ 450 กรัม เผือก</t>
  </si>
  <si>
    <t>ขนมเปี๊ยะ 450 กรัม ฟัก</t>
  </si>
  <si>
    <t>ขนมเปี๊ยะ 450 กรัม งาดำ</t>
  </si>
  <si>
    <t xml:space="preserve">วันที่ </t>
  </si>
  <si>
    <t>รายการค่าใช้จ่าย</t>
  </si>
  <si>
    <t>ยอดค่าใช้จ่าย</t>
  </si>
  <si>
    <t>ยอดรวมค่าใช้จ่าย</t>
  </si>
  <si>
    <t>บาท</t>
  </si>
  <si>
    <t>รายการสินค้า</t>
  </si>
  <si>
    <t>ยอดรวมส่วนลด</t>
  </si>
  <si>
    <t>จำนวนคืนสินค้า</t>
  </si>
  <si>
    <t>ยอดรวมคืนสินค้า</t>
  </si>
  <si>
    <t>เครปคิทแคท</t>
  </si>
  <si>
    <t>ปังกรอบคาราเมล</t>
  </si>
  <si>
    <t>ข้าวเกรียบว่าว (กระปุก)</t>
  </si>
  <si>
    <t>โยก</t>
  </si>
  <si>
    <t>ครีมฮอร์น ชาไทย (1 ชิ้น)</t>
  </si>
  <si>
    <t>เบาหวิวมะพร้าว (แพค 100 g.)</t>
  </si>
  <si>
    <t>เบาหวิว (ญ) ใหม่ รสเผือกมะพร้าวเผา</t>
  </si>
  <si>
    <t>โบราณ 4 ชิ้น คริสมาศ</t>
  </si>
  <si>
    <t>เอแคร์คิทแคท</t>
  </si>
  <si>
    <t>เค้กช็อคโกแลตหน้านิ่ม</t>
  </si>
  <si>
    <t>เค้กโอรีโอ้</t>
  </si>
  <si>
    <t>เค้กมะพร้าวอ่อน</t>
  </si>
  <si>
    <t>เค้กลอดช่อง กล่องกลม</t>
  </si>
  <si>
    <t>เค้กทุเรียน</t>
  </si>
  <si>
    <t>เค้กสามเหลี่ยมรสส้ม</t>
  </si>
  <si>
    <t>เค้กสามเหลี่ยมรสฝอยทองใบเตย</t>
  </si>
  <si>
    <t>เค้กวันเกิด 1/2 ปอนด์</t>
  </si>
  <si>
    <t>เค้กวันเกิด 1 ปอนด์</t>
  </si>
  <si>
    <t>ท๊อฟฟี่ถั่ว (กระเช้า)</t>
  </si>
  <si>
    <t>ท๊อฟฟี่ถั่ว (กล่อง)</t>
  </si>
  <si>
    <t>คอนเฟลกคาราเมล</t>
  </si>
  <si>
    <t xml:space="preserve">เมอร์แรง ถุง </t>
  </si>
  <si>
    <t>เครปเค้กคิทแคท</t>
  </si>
  <si>
    <t>ครีมพายคาราเมลกล้วย</t>
  </si>
  <si>
    <t xml:space="preserve">วุ้นลูกส้ม </t>
  </si>
  <si>
    <t>เค้กวุ้นฝอยทอง</t>
  </si>
  <si>
    <t>ขนมปังเนยนิ่ม</t>
  </si>
  <si>
    <t>ขนมปังเนยนิ่ม 3 ชิ้น</t>
  </si>
  <si>
    <t>ขนมปังสังขยา 6 ลูก</t>
  </si>
  <si>
    <t>ขนมปังสังขยา 4 ลูก</t>
  </si>
  <si>
    <t>ขนมปังไส้รวมรส</t>
  </si>
  <si>
    <t>ขนมปังพิซซ่าโบโลน่า 80g.</t>
  </si>
  <si>
    <t>ขนมปังข้าวโพดแฮม 90g.</t>
  </si>
  <si>
    <t>ขนมปังแลบลิ้น</t>
  </si>
  <si>
    <t>ขนมปังแถว</t>
  </si>
  <si>
    <t xml:space="preserve">เปี๊ยะลาวาไข่เค็ม 1 ชิ้น </t>
  </si>
  <si>
    <t>เปี๊ยะบานเย็น (ล) 6 ลูก</t>
  </si>
  <si>
    <t>เปี๊ยะบานเย็น (ญ) 12 ลูก</t>
  </si>
  <si>
    <t>บ๋วยแห้งกระปุก</t>
  </si>
  <si>
    <t>มะนาวแห้งกระปุก</t>
  </si>
  <si>
    <t>มะเขือเทศกระปุก</t>
  </si>
  <si>
    <t>มะขามคลุกจี๊ดจ้าด</t>
  </si>
  <si>
    <t>NP มาม่อน ไส้ระเบิด</t>
  </si>
  <si>
    <t>ชาเขียวเย็น</t>
  </si>
  <si>
    <t>นมชมพูเย็น</t>
  </si>
  <si>
    <t>ชาไทยเย้น</t>
  </si>
  <si>
    <t>โกโก้เย็น</t>
  </si>
  <si>
    <t>กาแฟโบราณเย็น</t>
  </si>
  <si>
    <t>นมสดเย็น</t>
  </si>
  <si>
    <t xml:space="preserve">น้ำผลไม้ </t>
  </si>
  <si>
    <t>น้ำมะพร้าว</t>
  </si>
  <si>
    <t>น้ำเปล่า 600ml.</t>
  </si>
  <si>
    <t>เครื่องดื่ม</t>
  </si>
  <si>
    <t>ป้าย HBD</t>
  </si>
  <si>
    <t>กล่องจัดเบรก</t>
  </si>
  <si>
    <t>กระเช้า 14 นิ้ว</t>
  </si>
  <si>
    <t>โบว์กระเช้า</t>
  </si>
  <si>
    <t>DIE CAST (12)</t>
  </si>
  <si>
    <t>เป็ดบีบ / หมูบีบ</t>
  </si>
  <si>
    <t>รถแปลงร่าง</t>
  </si>
  <si>
    <t>ถังโจรเล็ก</t>
  </si>
  <si>
    <t>กระเป๋าหมอ</t>
  </si>
  <si>
    <t>บอลเด้ง</t>
  </si>
  <si>
    <t>รถลานสีแดง/รถทหารไขลาน</t>
  </si>
  <si>
    <t>Model animal</t>
  </si>
  <si>
    <t>ชุดทำกิ๊ฟ</t>
  </si>
  <si>
    <t>รถเต่าเล็ก</t>
  </si>
  <si>
    <t>Model skibidi</t>
  </si>
  <si>
    <t>รถถังช้างมีไฟ</t>
  </si>
  <si>
    <t>ปืนยิงมือ</t>
  </si>
  <si>
    <t>เจ้หมวย</t>
  </si>
  <si>
    <t>ลูกค้านัดรับ</t>
  </si>
  <si>
    <t>หมายเหตุ :</t>
  </si>
  <si>
    <t>ชิฟฟ่อนครีมมะพร้าว 120 g. (ชิ้น)</t>
  </si>
  <si>
    <t>โยกย้าย / ระบาย</t>
  </si>
  <si>
    <t>ราคาต้นทุน</t>
  </si>
  <si>
    <t>ยอดรวมต้นทุนสินค้า</t>
  </si>
  <si>
    <t>ชุดจัดเบรค Set A</t>
  </si>
  <si>
    <t>ชุดจัดเบรค Set B</t>
  </si>
  <si>
    <t>ชุดจัดเบรค Set C</t>
  </si>
  <si>
    <t>โบราณ 2 ชิ้น รวมรส</t>
  </si>
  <si>
    <t>โบราณครีม 2 ชิ้น วรรณวนัช</t>
  </si>
  <si>
    <t>โบราณผลไม้ 2 ชิ้น วรรณวนัช</t>
  </si>
  <si>
    <t>ขนมปังลาวาไข่เค็ม</t>
  </si>
  <si>
    <t>เปี๊ยะบานเย็น (ล) 6 ลูก ใบเตย</t>
  </si>
  <si>
    <t>เปี๊ยะบานเย็น (ญ) 12 ลูก ใบเตย</t>
  </si>
  <si>
    <t>เอแคลร์นมสด 8 ชิ้น</t>
  </si>
  <si>
    <t>เอแคลร์ไข่เค็ม 6 ชิ้น</t>
  </si>
  <si>
    <t>เค้กสามเหลี่ยมรสมะพร้าว</t>
  </si>
  <si>
    <t>เค้กสามเหลี่ยมรสสตรอเบอร์รี่</t>
  </si>
  <si>
    <t>เค้กสามเหลี่ยมรสบลูเบอร์รี่</t>
  </si>
  <si>
    <t>เค้กสามเหลี่ยมรสช็อกโกโอริโอ้</t>
  </si>
  <si>
    <t>สตรอเบอร์รี่ครีมเค้ก</t>
  </si>
  <si>
    <t>วนิลาครีมเค้ก</t>
  </si>
  <si>
    <t>บลูเบอร์รี่ครีมเค้ก</t>
  </si>
  <si>
    <t>ใบเตยครีมเค้ก</t>
  </si>
  <si>
    <t>ช็อกโกแลตครีมเค้ก</t>
  </si>
  <si>
    <t xml:space="preserve">ขนมปังสตบลูเบอร์รี่ </t>
  </si>
  <si>
    <t xml:space="preserve">ขนมปังสตรอเบอร์รี่ </t>
  </si>
  <si>
    <t>แซนด์วิชโบราณ</t>
  </si>
  <si>
    <t>เปี๊ยะสติ๊กไก่หยอง</t>
  </si>
  <si>
    <t>นมเปรี๊ยว</t>
  </si>
  <si>
    <t>ขนมปังเลเยอร์</t>
  </si>
  <si>
    <t>ขนมปุยฝ้าย 4 ชิ้น สีขาว</t>
  </si>
  <si>
    <t>ขนมปุยฝ้าย 4 ชิ้น สีชมพู</t>
  </si>
  <si>
    <t>ขนมปุยฝ้าย 1 ปอนด์ สีชมพู</t>
  </si>
  <si>
    <t>ขนมปุยฝ้าย 1 ปอนด์ สีขาว</t>
  </si>
  <si>
    <t>ฝอยทองกรอบ</t>
  </si>
  <si>
    <t>ขายนอกระบบ</t>
  </si>
  <si>
    <t>ซอฟท์เค้กฝอยทอง</t>
  </si>
  <si>
    <t>ซอฟท์เค้กครีมสด</t>
  </si>
  <si>
    <t>จัดกระเช้า</t>
  </si>
  <si>
    <t>ถั่วลันเตา</t>
  </si>
  <si>
    <t>กระเช้า 12 นิ้ว</t>
  </si>
  <si>
    <t>กระเช้า 16 นิ้ว</t>
  </si>
  <si>
    <t>ครัฟฟินรูบี้ช็อคโกแลตสตรอเบอร์รี่</t>
  </si>
  <si>
    <t>เรดเวลเว็ทวูปปี้พาย</t>
  </si>
  <si>
    <t>ชิฟฟ่อน (ญ) ห่อซีน</t>
  </si>
  <si>
    <t>รวมต้นทุนสินค้า</t>
  </si>
  <si>
    <t>จำนวนสินค้า</t>
  </si>
  <si>
    <t>โยกไปสาขา</t>
  </si>
  <si>
    <t>ชิฟฟ่อนเค้กหน้าฝอยทอง สอดไส้แยมส้ม (3 ชิ้น)</t>
  </si>
  <si>
    <t>ชิฟฟ่อนเค้กหน้าฝอยทอง สอดไส้แยมส้ม (6 ชิ้น)</t>
  </si>
  <si>
    <t>ชิฟฟ่อนเค้กสอดไส้แยม รสบลูเบอร์รี่ (3 ชิ้น)</t>
  </si>
  <si>
    <t>ชิฟฟ่อนเค้กสอดไส้แยม รสบลูเบอร์รี่ (6 ชิ้น)</t>
  </si>
  <si>
    <t>ชิฟฟ่อนเค้กสอดไส้แยม รสสตรอว์เบอรี่ (3 ชิ้น)</t>
  </si>
  <si>
    <t>ชิฟฟ่อนเค้กสอดไส้แยม รสสตรอว์เบอรี่ (6 ชิ้น)</t>
  </si>
  <si>
    <t>ชิฟฟ่อนเค้กหน้าฝอยทองทูโทน สอดไส้แยมส้ม (6 ชิ้น)</t>
  </si>
  <si>
    <t>ชิฟฟ่อนเค้กสอดไส้ นมชมพูฮอกไกโด (3 ชิ้น)</t>
  </si>
  <si>
    <t>ชิฟฟ่อนเค้กสอดไส้ นมชมพูฮอกไกโด (6 ชิ้น)</t>
  </si>
  <si>
    <t>ชิฟฟอนเค้ก รสมะลิ 8ชิ้น (ห่อซีน)</t>
  </si>
  <si>
    <t>ชิฟฟ่อนเค้กสอดไส้ รวมรส (3 ชิ้น)</t>
  </si>
  <si>
    <t>ชิฟฟ่อนเค้กสอดไส้ รวมรส (6 ชิ้น)</t>
  </si>
  <si>
    <t>ชิฟฟ่อนเค้ก วรรณวนัช (สอดไส้รวมรส 8 ชิ้น)</t>
  </si>
  <si>
    <t>ชิฟฟ่อนเค้ก รสกาแฟ (8 ชิ้น)</t>
  </si>
  <si>
    <t>ชิฟฟ่อนเค้ก รสกาแฟ (4 ชิ้น)</t>
  </si>
  <si>
    <t>ชิฟฟ่อนเค้กสอดไส้ มะพร้าว (6 ชิ้น)</t>
  </si>
  <si>
    <t>ชิฟฟ่อนเค้กสอดไส้ ช็อคโกแลตนูเทลล่า (3 ชิ้น)</t>
  </si>
  <si>
    <t>ชิฟฟ่อนเค้กสอดไส้ ช็อคโกแลตนูเทลล่า (6 ชิ้น)</t>
  </si>
  <si>
    <t>ชิฟฟ่อนเค้กสอดไส้เนย รสมะพร้าว (3 ชิ้น)</t>
  </si>
  <si>
    <t>ชิฟฟ่อนเค้กสอดไส้ เมล่อน (3 ชิ้น)</t>
  </si>
  <si>
    <t>ชิฟฟ่อนเค้กสอดไส้เนย รสมะพร้าว (2 ชิ้น)</t>
  </si>
  <si>
    <t>ชิฟฟ่อนเค้กสอดไส้แยม รสส้ม (3 ชิ้น)</t>
  </si>
  <si>
    <t>ชิฟฟ่อนเค้กสอดไส้แยม รสส้ม (6 ชิ้น)</t>
  </si>
  <si>
    <t>ชิฟฟ่อนเค้กหน้าฝอยทองทูโทน สอดไส้แยมส้ม (3 ชิ้น)</t>
  </si>
  <si>
    <t>ชิฟฟ่อน สอดไส้ (ก) 5 ชิ้น ครีมมะพร้าว</t>
  </si>
  <si>
    <t>ชิฟฟ่อนเค้กมะพร้าวสอดไส้ครีมมะพร้าวล้วน (8 ชิ้น)</t>
  </si>
  <si>
    <t>ชิฟฟ่อนเค้กสอดไส้ รวมรส (4 ชิ้น) กล่องชมพู</t>
  </si>
  <si>
    <t>ชิฟฟ่อนเค้กสอดไส้ รวมรส (8 ชิ้น) กล่องชมพู</t>
  </si>
  <si>
    <t>ลาวา (ล) (สีเหลืองล้วน)</t>
  </si>
  <si>
    <t>ลาวา (ญ) (สีเหลืองล้วน)</t>
  </si>
  <si>
    <t>ลาวา ทูโทน (ล) (สีเขียว + สีเหลือง)</t>
  </si>
  <si>
    <t>ลาวา ทูโทน (ญ) (สีเขียว + สีเหลือง)</t>
  </si>
  <si>
    <t>บูธ ตลาดดิโอโซน วันที่ 1-31 ส.ค. 67</t>
  </si>
  <si>
    <t>สรุปค่าใช้จ่าย บูธ ตลาดดิโอโซน วันที่ 1-31 ส.ค. 67</t>
  </si>
  <si>
    <t>สรุปส่วนลดสินค้า บูธ ตลาดดิโอโซน วันที่ 1-31 ส.ค. 67</t>
  </si>
  <si>
    <t>สรุปรายการคืนสินค้า บูธ ตลาดดิโอโซน วันที่ 1-31 ส.ค. 67</t>
  </si>
  <si>
    <t>สรุปรายการโยกย้ายสินค้า บูธ ตลาดดิโอโซน วันที่ 1-31 ส.ค. 67</t>
  </si>
  <si>
    <t>ลด 50 %</t>
  </si>
  <si>
    <t>ลด 50 % 1</t>
  </si>
  <si>
    <t>ลด 50 % 3</t>
  </si>
  <si>
    <t>ลด 50 % 2</t>
  </si>
  <si>
    <t>ราคาเต็ม/หน่วย</t>
  </si>
  <si>
    <t>ราคาลด/หน่วย</t>
  </si>
  <si>
    <t>ยอดรวม</t>
  </si>
  <si>
    <t>ชิ้น</t>
  </si>
  <si>
    <t>สรุปยอดขาย บูธ ตลาดดิโอโซน วันที่ 1-31 ส.ค. 67</t>
  </si>
  <si>
    <t>ราคา/หน่วย</t>
  </si>
  <si>
    <t>ลด 50 % 4</t>
  </si>
  <si>
    <t>ลด 50 % 5</t>
  </si>
  <si>
    <t>ค่าน้ำแข็ง</t>
  </si>
  <si>
    <t>ยังไม่ได้ส่งบิล</t>
  </si>
  <si>
    <t>หมดอายุ 13</t>
  </si>
  <si>
    <t>หมดอายุ 2</t>
  </si>
  <si>
    <t>ลด 50 % 4 // หมดอายุ 3</t>
  </si>
  <si>
    <t>เบิกชิม 1</t>
  </si>
  <si>
    <t>หมดอายุ 1</t>
  </si>
  <si>
    <t>หมดอายุ 4</t>
  </si>
  <si>
    <t>โปร 2 แถม 1</t>
  </si>
  <si>
    <t>หมดอายุ 6</t>
  </si>
  <si>
    <t>มีบิลแลว</t>
  </si>
  <si>
    <t>หมดอายุ 3</t>
  </si>
  <si>
    <t>สรุปรายเบิกชิม ไหว้พระ บูธ ตลาดดิโอโซน วันที่ 1-31 ส.ค. 67</t>
  </si>
  <si>
    <t>โปร 2 แถม 1 // หมดอายุ 6</t>
  </si>
  <si>
    <t>แถม</t>
  </si>
  <si>
    <t>ชิฟฟ่อนเค้กฝอยทอง 95 g. (ชิ้น)</t>
  </si>
  <si>
    <t>ครีมฮอร์นวนิลา จัมโบ้ 65 g.</t>
  </si>
  <si>
    <t>ครีมฮอร์นใบเตย จัมโบ้ 65 g.</t>
  </si>
  <si>
    <t>ครีมฮอร์นชาไทย จัมโบ้ 65 g.</t>
  </si>
  <si>
    <t>คัพเค้กไส้คัสตาร์ด</t>
  </si>
  <si>
    <t>1 แถม 1</t>
  </si>
  <si>
    <t>1 แถม 1 = 1 คู่</t>
  </si>
  <si>
    <t>แถม 1</t>
  </si>
  <si>
    <t>โปร 5 ชิ้น 100 = 3</t>
  </si>
  <si>
    <t>โปร 5 ชิ้น 100 = 2</t>
  </si>
  <si>
    <t>ลด 20 % 3</t>
  </si>
  <si>
    <t>ลด 20 % 5</t>
  </si>
  <si>
    <t>ลด 20 % 1</t>
  </si>
  <si>
    <t>ลด 20 % 4</t>
  </si>
  <si>
    <t>ลด 30 % 2</t>
  </si>
  <si>
    <t>ลด 50  % 10</t>
  </si>
  <si>
    <t xml:space="preserve">โปร 5 ชิ้น 100 </t>
  </si>
  <si>
    <t>ลด 20 % 2</t>
  </si>
  <si>
    <t>หมดอายุ 5</t>
  </si>
  <si>
    <t>หมดอายุ  // ลด 50 % 1</t>
  </si>
  <si>
    <t>แถม 2</t>
  </si>
  <si>
    <t>เค้กมะพร้าวลาวา</t>
  </si>
  <si>
    <t>แซนด์วิช แฮมไข่</t>
  </si>
  <si>
    <t>หมดอายุ 8</t>
  </si>
  <si>
    <t>หมดอายุ 16</t>
  </si>
  <si>
    <t>หมดอายุ 14</t>
  </si>
  <si>
    <t>หมดอายุ 7</t>
  </si>
  <si>
    <t>หมดอายุ 12</t>
  </si>
  <si>
    <t>ลด 70 % 6</t>
  </si>
  <si>
    <t>ลด 50 % 4 // หมดอายุ 2</t>
  </si>
  <si>
    <t>หมดอายุ 10</t>
  </si>
  <si>
    <t>หมดอายุ 10 // ลด 50 % 1</t>
  </si>
  <si>
    <t>หมดอายุ 2 // ลด 50 % 1</t>
  </si>
  <si>
    <t>หมดอายุ 4 // ลด 50 % 2</t>
  </si>
  <si>
    <t>หมดอายุ 5 // ลด 50 % 1</t>
  </si>
  <si>
    <t>หมดอายุ 2 // ลด 50 % 3</t>
  </si>
  <si>
    <t>หมดอายุ 1 // ลด 50 % 1</t>
  </si>
  <si>
    <t>หมดอายุ 30</t>
  </si>
  <si>
    <t xml:space="preserve">ทำโปร </t>
  </si>
  <si>
    <t>ลด 70 % 1</t>
  </si>
  <si>
    <t>SET โปรโมรชั่นวันแม่ 3 กล่อง 250</t>
  </si>
  <si>
    <t xml:space="preserve">ลด 50 % 1 // ราคา 80 = 2 </t>
  </si>
  <si>
    <t>ลด 30 % 3</t>
  </si>
  <si>
    <t>ลด 50 %1</t>
  </si>
  <si>
    <t>ลด 15 บาท 4 กล่อง</t>
  </si>
  <si>
    <t>หมดอายุ 9</t>
  </si>
  <si>
    <t>โดนัทไส้แยมสตรอเบอร์รี่</t>
  </si>
  <si>
    <t>ลดราคา 10 บาท/กล่อง</t>
  </si>
  <si>
    <t>ทำโปร 15</t>
  </si>
  <si>
    <t>SET โปรโมรชั่นวันสารทจีน 3 กล่อง 250</t>
  </si>
  <si>
    <t>ลด 50 % 3=1</t>
  </si>
  <si>
    <t>ลด 570 % 1</t>
  </si>
  <si>
    <t>ค่าป้าย SALE</t>
  </si>
  <si>
    <t>โยกคืนกลับเข้า STOCK  6</t>
  </si>
  <si>
    <t xml:space="preserve"> </t>
  </si>
  <si>
    <t>จับคู่ 2 ชิ้น 25 บาท</t>
  </si>
  <si>
    <t>ครีมฮอร์นคิทแคท</t>
  </si>
  <si>
    <t>หมดอายุ 2 // ลด 50 % 4</t>
  </si>
  <si>
    <t>ลด 50 % 6</t>
  </si>
  <si>
    <t>ลดให้ลูกค้า 100</t>
  </si>
  <si>
    <t>ปังนุ่มมะพร้าว</t>
  </si>
  <si>
    <t>ปังนุ่มชาไทย</t>
  </si>
  <si>
    <t>เค้กบัวลอยมะพร้าวอ่อน</t>
  </si>
  <si>
    <t>ลดราคา 10 บาท/กล่อง ของระบาย</t>
  </si>
  <si>
    <t>ลด 50 % 10</t>
  </si>
  <si>
    <t>ลด 50 % 11 // แถม 2 กล่อง</t>
  </si>
  <si>
    <t>ซื้อครบ 500 บาท แถม 1 กล่อง</t>
  </si>
  <si>
    <t>ลดราคา 20 บาท/กล่อง ของระบาย</t>
  </si>
  <si>
    <t>ลดราคา 25 บาท/กล่อง ของระบาย</t>
  </si>
  <si>
    <t>ลด 50 % 1// แถม 3</t>
  </si>
  <si>
    <t>หมดอายุลดให้ลูกค้า 150</t>
  </si>
  <si>
    <t>ลด 50 % 7</t>
  </si>
  <si>
    <t>ลดราคา 20 บาท / กล่อง ของระบาย = 12</t>
  </si>
  <si>
    <t>ลดราคา 20 บาท / กล่อง ของระบาย = 2</t>
  </si>
  <si>
    <t>ลดราคา 25 บาท / กล่อง ของระบาย = 5</t>
  </si>
  <si>
    <t>ลาราคา 20 บาท / กล่อง ของระบาย</t>
  </si>
  <si>
    <t>ลดราคา 30 บาท/กล่อง = 1</t>
  </si>
  <si>
    <t>เสีย 2</t>
  </si>
  <si>
    <t>เสีย 1</t>
  </si>
  <si>
    <t>เอแคลร์ชาไทย</t>
  </si>
  <si>
    <t>หมดอายุ 1 , ลด 50 % 1 ,แถม 1</t>
  </si>
  <si>
    <t>ลดราคาให้ลูกค้า</t>
  </si>
  <si>
    <t>หมดอายุ 2 , ลด 50 % 1</t>
  </si>
  <si>
    <t>ลดราคา 30/กล่อง = 3</t>
  </si>
  <si>
    <t xml:space="preserve"> แถม 1</t>
  </si>
  <si>
    <t>ลาราคา 20 บาท/กล่อง = 1</t>
  </si>
  <si>
    <t>ลด 20 บาท = 4</t>
  </si>
  <si>
    <t>ลดราคา 30 บาท</t>
  </si>
  <si>
    <t xml:space="preserve">ลดราคา 30 บาท </t>
  </si>
  <si>
    <t>1 c5, 1</t>
  </si>
  <si>
    <t>ลดราคา 20 บาท = 5</t>
  </si>
  <si>
    <t>1 แถม 1 , หมดอายุ 5</t>
  </si>
  <si>
    <t>โปรสารจีน 2 กล่อง 250 บาท = 3 เซต</t>
  </si>
  <si>
    <t>ลดราคา 20 บาท = 2</t>
  </si>
  <si>
    <t>ลดราคา 20 บาท = 1</t>
  </si>
  <si>
    <t>แถม 1 , ลด 20 % = 15</t>
  </si>
  <si>
    <t>หมดอายุ 2 , ลด 50 % 2</t>
  </si>
  <si>
    <t>หมดอายุ 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</si>
</sst>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43" formatCode="_-* #,##0.00_-;\-* #,##0.00_-;_-* &quot;-&quot;??_-;_-@_-"/>
  </numFmts>
  <fonts count="27">
    <font>
      <sz val="11"/>
      <color theme="1"/>
      <name val="Calibri"/>
      <family val="2"/>
      <charset val="222"/>
      <scheme val="minor"/>
    </font>
    <font>
      <sz val="11"/>
      <color theme="1"/>
      <name val="Calibri"/>
      <family val="2"/>
      <charset val="222"/>
      <scheme val="minor"/>
    </font>
    <font>
      <sz val="17"/>
      <color theme="1"/>
      <name val="AngsanaUPC"/>
      <family val="1"/>
    </font>
    <font>
      <b/>
      <sz val="20"/>
      <color theme="1"/>
      <name val="AngsanaUPC"/>
      <family val="1"/>
    </font>
    <font>
      <b/>
      <sz val="20"/>
      <color rgb="FFFF0000"/>
      <name val="AngsanaUPC"/>
      <family val="1"/>
    </font>
    <font>
      <b/>
      <sz val="18"/>
      <color theme="1"/>
      <name val="AngsanaUPC"/>
      <family val="1"/>
    </font>
    <font>
      <b/>
      <sz val="17"/>
      <color theme="1"/>
      <name val="AngsanaUPC"/>
      <family val="1"/>
    </font>
    <font>
      <b/>
      <sz val="18"/>
      <color rgb="FFFF0000"/>
      <name val="AngsanaUPC"/>
      <family val="1"/>
    </font>
    <font>
      <b/>
      <sz val="17"/>
      <color rgb="FFFF0000"/>
      <name val="AngsanaUPC"/>
      <family val="1"/>
    </font>
    <font>
      <sz val="17"/>
      <color rgb="FFFF0000"/>
      <name val="AngsanaUPC"/>
      <family val="1"/>
    </font>
    <font>
      <sz val="17"/>
      <name val="AngsanaUPC"/>
      <family val="1"/>
    </font>
    <font>
      <sz val="20"/>
      <color theme="1"/>
      <name val="AngsanaUPC"/>
      <family val="1"/>
    </font>
    <font>
      <b/>
      <sz val="18"/>
      <color theme="0"/>
      <name val="AngsanaUPC"/>
      <family val="1"/>
    </font>
    <font>
      <b/>
      <sz val="17"/>
      <color theme="0"/>
      <name val="AngsanaUPC"/>
      <family val="1"/>
    </font>
    <font>
      <b/>
      <u/>
      <sz val="17"/>
      <color theme="0"/>
      <name val="AngsanaUPC"/>
      <family val="1"/>
    </font>
    <font>
      <b/>
      <u val="double"/>
      <sz val="17"/>
      <color theme="0"/>
      <name val="AngsanaUPC"/>
      <family val="1"/>
    </font>
    <font>
      <b/>
      <sz val="20"/>
      <color theme="1"/>
      <name val="Angsana New"/>
      <family val="1"/>
    </font>
    <font>
      <b/>
      <sz val="16"/>
      <color theme="1"/>
      <name val="Angsana New"/>
      <family val="1"/>
    </font>
    <font>
      <b/>
      <sz val="18"/>
      <color theme="1"/>
      <name val="Angsana New"/>
      <family val="1"/>
    </font>
    <font>
      <b/>
      <sz val="17"/>
      <color indexed="8"/>
      <name val="AngsanaUPC"/>
      <family val="1"/>
    </font>
    <font>
      <sz val="18"/>
      <color theme="1"/>
      <name val="Angsana New"/>
      <family val="1"/>
    </font>
    <font>
      <sz val="16"/>
      <color theme="1"/>
      <name val="Angsana New"/>
      <family val="1"/>
    </font>
    <font>
      <b/>
      <sz val="16"/>
      <color theme="1"/>
      <name val="Angsana New"/>
      <family val="1"/>
      <charset val="222"/>
    </font>
    <font>
      <sz val="16"/>
      <color theme="1"/>
      <name val="Angsana New"/>
      <family val="1"/>
      <charset val="222"/>
    </font>
    <font>
      <sz val="16"/>
      <color rgb="FFFF0000"/>
      <name val="AngsanaUPC"/>
      <family val="1"/>
      <charset val="222"/>
    </font>
    <font>
      <sz val="16"/>
      <color theme="1"/>
      <name val="AngsanaUPC"/>
      <family val="1"/>
      <charset val="222"/>
    </font>
    <font>
      <b/>
      <sz val="16"/>
      <color rgb="FFFF0000"/>
      <name val="AngsanaUPC"/>
      <family val="1"/>
      <charset val="222"/>
    </font>
  </fonts>
  <fills count="2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0066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9966FF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D3D3D"/>
        <bgColor indexed="64"/>
      </patternFill>
    </fill>
    <fill>
      <patternFill patternType="solid">
        <fgColor rgb="FF99FFCC"/>
        <bgColor indexed="64"/>
      </patternFill>
    </fill>
    <fill>
      <patternFill patternType="solid">
        <fgColor rgb="FFFFFFCC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double">
        <color rgb="FFFF0000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201">
    <xf numFmtId="0" fontId="0" fillId="0" borderId="0" xfId="0"/>
    <xf numFmtId="0" fontId="2" fillId="0" borderId="0" xfId="0" applyFont="1" applyAlignment="1">
      <alignment horizontal="center"/>
    </xf>
    <xf numFmtId="0" fontId="2" fillId="0" borderId="0" xfId="0" applyFont="1"/>
    <xf numFmtId="0" fontId="3" fillId="0" borderId="0" xfId="0" applyFont="1"/>
    <xf numFmtId="0" fontId="5" fillId="3" borderId="3" xfId="0" applyFont="1" applyFill="1" applyBorder="1" applyAlignment="1">
      <alignment horizontal="center"/>
    </xf>
    <xf numFmtId="0" fontId="6" fillId="0" borderId="0" xfId="0" applyFont="1" applyAlignment="1">
      <alignment horizontal="center"/>
    </xf>
    <xf numFmtId="0" fontId="5" fillId="3" borderId="10" xfId="0" applyFont="1" applyFill="1" applyBorder="1" applyAlignment="1">
      <alignment horizontal="center"/>
    </xf>
    <xf numFmtId="0" fontId="5" fillId="3" borderId="12" xfId="0" applyFont="1" applyFill="1" applyBorder="1" applyAlignment="1">
      <alignment horizontal="center"/>
    </xf>
    <xf numFmtId="0" fontId="7" fillId="3" borderId="10" xfId="0" applyFont="1" applyFill="1" applyBorder="1" applyAlignment="1">
      <alignment horizontal="center"/>
    </xf>
    <xf numFmtId="0" fontId="5" fillId="3" borderId="13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5" xfId="0" applyFont="1" applyBorder="1"/>
    <xf numFmtId="43" fontId="2" fillId="0" borderId="14" xfId="1" applyFont="1" applyBorder="1" applyAlignment="1">
      <alignment horizontal="center"/>
    </xf>
    <xf numFmtId="43" fontId="2" fillId="3" borderId="16" xfId="1" applyFont="1" applyFill="1" applyBorder="1"/>
    <xf numFmtId="43" fontId="2" fillId="3" borderId="14" xfId="1" applyFont="1" applyFill="1" applyBorder="1" applyAlignment="1">
      <alignment horizontal="center"/>
    </xf>
    <xf numFmtId="0" fontId="8" fillId="5" borderId="16" xfId="0" applyFont="1" applyFill="1" applyBorder="1" applyAlignment="1">
      <alignment horizontal="center"/>
    </xf>
    <xf numFmtId="43" fontId="2" fillId="0" borderId="17" xfId="1" applyFont="1" applyBorder="1"/>
    <xf numFmtId="0" fontId="9" fillId="0" borderId="1" xfId="0" applyFont="1" applyBorder="1"/>
    <xf numFmtId="41" fontId="2" fillId="0" borderId="1" xfId="0" applyNumberFormat="1" applyFont="1" applyBorder="1"/>
    <xf numFmtId="0" fontId="2" fillId="0" borderId="1" xfId="0" applyFont="1" applyBorder="1"/>
    <xf numFmtId="0" fontId="8" fillId="5" borderId="1" xfId="1" applyNumberFormat="1" applyFont="1" applyFill="1" applyBorder="1" applyAlignment="1">
      <alignment horizontal="center"/>
    </xf>
    <xf numFmtId="0" fontId="8" fillId="5" borderId="16" xfId="1" applyNumberFormat="1" applyFont="1" applyFill="1" applyBorder="1" applyAlignment="1">
      <alignment horizontal="center"/>
    </xf>
    <xf numFmtId="0" fontId="8" fillId="5" borderId="1" xfId="0" applyFont="1" applyFill="1" applyBorder="1" applyAlignment="1">
      <alignment horizontal="center"/>
    </xf>
    <xf numFmtId="43" fontId="2" fillId="0" borderId="0" xfId="0" applyNumberFormat="1" applyFont="1"/>
    <xf numFmtId="43" fontId="2" fillId="0" borderId="0" xfId="1" applyFont="1" applyFill="1" applyBorder="1" applyAlignment="1">
      <alignment horizontal="center"/>
    </xf>
    <xf numFmtId="43" fontId="2" fillId="0" borderId="0" xfId="1" applyFont="1" applyFill="1" applyBorder="1"/>
    <xf numFmtId="0" fontId="8" fillId="0" borderId="0" xfId="1" applyNumberFormat="1" applyFont="1" applyFill="1" applyBorder="1" applyAlignment="1">
      <alignment horizontal="center"/>
    </xf>
    <xf numFmtId="0" fontId="9" fillId="0" borderId="0" xfId="0" applyFont="1"/>
    <xf numFmtId="43" fontId="2" fillId="0" borderId="18" xfId="1" applyFont="1" applyFill="1" applyBorder="1"/>
    <xf numFmtId="41" fontId="2" fillId="0" borderId="0" xfId="0" applyNumberFormat="1" applyFont="1"/>
    <xf numFmtId="43" fontId="2" fillId="0" borderId="16" xfId="1" applyFont="1" applyFill="1" applyBorder="1"/>
    <xf numFmtId="43" fontId="2" fillId="0" borderId="0" xfId="1" applyFont="1" applyBorder="1" applyAlignment="1">
      <alignment horizontal="center"/>
    </xf>
    <xf numFmtId="0" fontId="2" fillId="0" borderId="20" xfId="0" applyFont="1" applyBorder="1"/>
    <xf numFmtId="43" fontId="10" fillId="6" borderId="1" xfId="0" applyNumberFormat="1" applyFont="1" applyFill="1" applyBorder="1"/>
    <xf numFmtId="0" fontId="6" fillId="6" borderId="15" xfId="0" applyFont="1" applyFill="1" applyBorder="1" applyAlignment="1">
      <alignment horizontal="left"/>
    </xf>
    <xf numFmtId="0" fontId="6" fillId="6" borderId="19" xfId="0" applyFont="1" applyFill="1" applyBorder="1" applyAlignment="1">
      <alignment horizontal="left"/>
    </xf>
    <xf numFmtId="41" fontId="10" fillId="6" borderId="1" xfId="0" applyNumberFormat="1" applyFont="1" applyFill="1" applyBorder="1"/>
    <xf numFmtId="43" fontId="10" fillId="6" borderId="1" xfId="1" applyFont="1" applyFill="1" applyBorder="1"/>
    <xf numFmtId="0" fontId="2" fillId="5" borderId="0" xfId="0" applyFont="1" applyFill="1"/>
    <xf numFmtId="0" fontId="2" fillId="5" borderId="0" xfId="0" applyFont="1" applyFill="1" applyAlignment="1">
      <alignment horizontal="center"/>
    </xf>
    <xf numFmtId="43" fontId="2" fillId="2" borderId="1" xfId="0" applyNumberFormat="1" applyFont="1" applyFill="1" applyBorder="1"/>
    <xf numFmtId="41" fontId="2" fillId="7" borderId="1" xfId="0" applyNumberFormat="1" applyFont="1" applyFill="1" applyBorder="1"/>
    <xf numFmtId="0" fontId="8" fillId="8" borderId="1" xfId="0" applyFont="1" applyFill="1" applyBorder="1" applyAlignment="1">
      <alignment horizontal="center"/>
    </xf>
    <xf numFmtId="43" fontId="2" fillId="0" borderId="1" xfId="1" applyFont="1" applyBorder="1"/>
    <xf numFmtId="43" fontId="2" fillId="10" borderId="1" xfId="1" applyFont="1" applyFill="1" applyBorder="1"/>
    <xf numFmtId="0" fontId="8" fillId="6" borderId="19" xfId="0" applyFont="1" applyFill="1" applyBorder="1" applyAlignment="1">
      <alignment horizontal="center"/>
    </xf>
    <xf numFmtId="43" fontId="2" fillId="0" borderId="1" xfId="1" applyFont="1" applyBorder="1" applyAlignment="1">
      <alignment horizontal="center"/>
    </xf>
    <xf numFmtId="43" fontId="10" fillId="0" borderId="1" xfId="1" applyFont="1" applyBorder="1" applyAlignment="1">
      <alignment horizontal="center"/>
    </xf>
    <xf numFmtId="43" fontId="8" fillId="11" borderId="1" xfId="1" applyFont="1" applyFill="1" applyBorder="1" applyAlignment="1">
      <alignment horizontal="center"/>
    </xf>
    <xf numFmtId="0" fontId="11" fillId="0" borderId="0" xfId="0" applyFont="1"/>
    <xf numFmtId="0" fontId="5" fillId="0" borderId="0" xfId="0" applyFont="1"/>
    <xf numFmtId="0" fontId="6" fillId="0" borderId="0" xfId="0" applyFont="1"/>
    <xf numFmtId="43" fontId="5" fillId="15" borderId="1" xfId="1" applyFont="1" applyFill="1" applyBorder="1"/>
    <xf numFmtId="0" fontId="5" fillId="15" borderId="1" xfId="0" applyFont="1" applyFill="1" applyBorder="1" applyAlignment="1">
      <alignment horizontal="center"/>
    </xf>
    <xf numFmtId="0" fontId="13" fillId="12" borderId="1" xfId="0" applyFont="1" applyFill="1" applyBorder="1"/>
    <xf numFmtId="43" fontId="13" fillId="12" borderId="1" xfId="1" applyFont="1" applyFill="1" applyBorder="1"/>
    <xf numFmtId="0" fontId="13" fillId="13" borderId="1" xfId="0" applyFont="1" applyFill="1" applyBorder="1"/>
    <xf numFmtId="43" fontId="13" fillId="13" borderId="1" xfId="1" applyFont="1" applyFill="1" applyBorder="1"/>
    <xf numFmtId="0" fontId="6" fillId="14" borderId="19" xfId="0" applyFont="1" applyFill="1" applyBorder="1" applyAlignment="1">
      <alignment horizontal="left"/>
    </xf>
    <xf numFmtId="43" fontId="6" fillId="14" borderId="1" xfId="1" applyFont="1" applyFill="1" applyBorder="1" applyAlignment="1">
      <alignment horizontal="center"/>
    </xf>
    <xf numFmtId="0" fontId="6" fillId="15" borderId="1" xfId="0" applyFont="1" applyFill="1" applyBorder="1"/>
    <xf numFmtId="43" fontId="6" fillId="15" borderId="1" xfId="1" applyFont="1" applyFill="1" applyBorder="1"/>
    <xf numFmtId="43" fontId="6" fillId="14" borderId="1" xfId="1" applyFont="1" applyFill="1" applyBorder="1"/>
    <xf numFmtId="43" fontId="6" fillId="0" borderId="0" xfId="0" applyNumberFormat="1" applyFont="1" applyAlignment="1">
      <alignment horizontal="center"/>
    </xf>
    <xf numFmtId="0" fontId="14" fillId="12" borderId="1" xfId="0" applyFont="1" applyFill="1" applyBorder="1"/>
    <xf numFmtId="43" fontId="6" fillId="15" borderId="1" xfId="0" applyNumberFormat="1" applyFont="1" applyFill="1" applyBorder="1"/>
    <xf numFmtId="0" fontId="15" fillId="12" borderId="23" xfId="0" applyFont="1" applyFill="1" applyBorder="1"/>
    <xf numFmtId="0" fontId="13" fillId="0" borderId="0" xfId="0" applyFont="1"/>
    <xf numFmtId="43" fontId="6" fillId="15" borderId="22" xfId="1" applyFont="1" applyFill="1" applyBorder="1"/>
    <xf numFmtId="43" fontId="2" fillId="0" borderId="17" xfId="1" applyFont="1" applyFill="1" applyBorder="1"/>
    <xf numFmtId="0" fontId="6" fillId="8" borderId="1" xfId="0" applyFont="1" applyFill="1" applyBorder="1" applyAlignment="1">
      <alignment horizontal="center"/>
    </xf>
    <xf numFmtId="43" fontId="2" fillId="0" borderId="1" xfId="1" applyFont="1" applyFill="1" applyBorder="1" applyAlignment="1">
      <alignment horizontal="center"/>
    </xf>
    <xf numFmtId="43" fontId="2" fillId="0" borderId="1" xfId="1" applyFont="1" applyFill="1" applyBorder="1"/>
    <xf numFmtId="0" fontId="2" fillId="15" borderId="22" xfId="0" applyFont="1" applyFill="1" applyBorder="1"/>
    <xf numFmtId="41" fontId="2" fillId="0" borderId="1" xfId="0" applyNumberFormat="1" applyFont="1" applyBorder="1" applyAlignment="1">
      <alignment horizontal="center"/>
    </xf>
    <xf numFmtId="0" fontId="16" fillId="0" borderId="0" xfId="0" applyFont="1" applyAlignment="1">
      <alignment horizontal="left"/>
    </xf>
    <xf numFmtId="0" fontId="17" fillId="0" borderId="0" xfId="0" applyFont="1" applyAlignment="1">
      <alignment horizontal="center"/>
    </xf>
    <xf numFmtId="43" fontId="17" fillId="0" borderId="0" xfId="1" applyFont="1" applyAlignment="1">
      <alignment horizontal="center"/>
    </xf>
    <xf numFmtId="0" fontId="18" fillId="17" borderId="1" xfId="0" applyFont="1" applyFill="1" applyBorder="1" applyAlignment="1">
      <alignment horizontal="center"/>
    </xf>
    <xf numFmtId="43" fontId="18" fillId="17" borderId="1" xfId="1" applyFont="1" applyFill="1" applyBorder="1" applyAlignment="1">
      <alignment horizontal="center"/>
    </xf>
    <xf numFmtId="0" fontId="18" fillId="0" borderId="0" xfId="0" applyFont="1" applyAlignment="1">
      <alignment horizontal="center"/>
    </xf>
    <xf numFmtId="14" fontId="17" fillId="0" borderId="1" xfId="0" applyNumberFormat="1" applyFont="1" applyBorder="1" applyAlignment="1">
      <alignment horizontal="center"/>
    </xf>
    <xf numFmtId="0" fontId="17" fillId="0" borderId="1" xfId="0" applyFont="1" applyBorder="1" applyAlignment="1">
      <alignment horizontal="center"/>
    </xf>
    <xf numFmtId="43" fontId="17" fillId="0" borderId="1" xfId="1" applyFont="1" applyBorder="1" applyAlignment="1">
      <alignment horizontal="center"/>
    </xf>
    <xf numFmtId="0" fontId="17" fillId="0" borderId="0" xfId="0" applyFont="1" applyAlignment="1">
      <alignment horizontal="right"/>
    </xf>
    <xf numFmtId="43" fontId="18" fillId="0" borderId="27" xfId="1" applyFont="1" applyBorder="1" applyAlignment="1">
      <alignment horizontal="center"/>
    </xf>
    <xf numFmtId="0" fontId="17" fillId="0" borderId="0" xfId="0" applyFont="1" applyAlignment="1">
      <alignment horizontal="left"/>
    </xf>
    <xf numFmtId="0" fontId="18" fillId="0" borderId="1" xfId="0" applyFont="1" applyBorder="1" applyAlignment="1">
      <alignment horizontal="center"/>
    </xf>
    <xf numFmtId="43" fontId="18" fillId="0" borderId="1" xfId="1" applyFont="1" applyFill="1" applyBorder="1" applyAlignment="1">
      <alignment horizontal="center"/>
    </xf>
    <xf numFmtId="43" fontId="2" fillId="2" borderId="0" xfId="0" applyNumberFormat="1" applyFont="1" applyFill="1"/>
    <xf numFmtId="0" fontId="5" fillId="14" borderId="1" xfId="0" applyFont="1" applyFill="1" applyBorder="1" applyAlignment="1">
      <alignment horizontal="center"/>
    </xf>
    <xf numFmtId="0" fontId="3" fillId="0" borderId="21" xfId="0" applyFont="1" applyBorder="1" applyAlignment="1">
      <alignment horizontal="center"/>
    </xf>
    <xf numFmtId="43" fontId="6" fillId="14" borderId="15" xfId="1" applyFont="1" applyFill="1" applyBorder="1"/>
    <xf numFmtId="0" fontId="5" fillId="18" borderId="1" xfId="0" applyFont="1" applyFill="1" applyBorder="1" applyAlignment="1">
      <alignment horizontal="center"/>
    </xf>
    <xf numFmtId="0" fontId="7" fillId="18" borderId="1" xfId="0" applyFont="1" applyFill="1" applyBorder="1" applyAlignment="1">
      <alignment horizontal="center"/>
    </xf>
    <xf numFmtId="43" fontId="2" fillId="18" borderId="1" xfId="1" applyFont="1" applyFill="1" applyBorder="1"/>
    <xf numFmtId="43" fontId="2" fillId="18" borderId="1" xfId="1" applyFont="1" applyFill="1" applyBorder="1" applyAlignment="1">
      <alignment horizontal="center"/>
    </xf>
    <xf numFmtId="0" fontId="19" fillId="0" borderId="0" xfId="0" applyFont="1"/>
    <xf numFmtId="0" fontId="2" fillId="0" borderId="19" xfId="0" applyFont="1" applyBorder="1"/>
    <xf numFmtId="43" fontId="2" fillId="0" borderId="19" xfId="1" applyFont="1" applyBorder="1"/>
    <xf numFmtId="43" fontId="9" fillId="7" borderId="0" xfId="1" applyFont="1" applyFill="1" applyBorder="1" applyAlignment="1"/>
    <xf numFmtId="43" fontId="9" fillId="0" borderId="0" xfId="1" applyFont="1" applyFill="1" applyBorder="1" applyAlignment="1"/>
    <xf numFmtId="0" fontId="6" fillId="0" borderId="0" xfId="0" applyFont="1" applyAlignment="1">
      <alignment horizontal="right"/>
    </xf>
    <xf numFmtId="43" fontId="5" fillId="0" borderId="27" xfId="0" applyNumberFormat="1" applyFont="1" applyBorder="1"/>
    <xf numFmtId="43" fontId="2" fillId="20" borderId="1" xfId="1" applyFont="1" applyFill="1" applyBorder="1"/>
    <xf numFmtId="0" fontId="5" fillId="21" borderId="1" xfId="0" applyFont="1" applyFill="1" applyBorder="1" applyAlignment="1">
      <alignment horizontal="center"/>
    </xf>
    <xf numFmtId="43" fontId="2" fillId="21" borderId="1" xfId="1" applyFont="1" applyFill="1" applyBorder="1"/>
    <xf numFmtId="0" fontId="18" fillId="17" borderId="1" xfId="0" applyFont="1" applyFill="1" applyBorder="1" applyAlignment="1">
      <alignment horizontal="center" vertical="center"/>
    </xf>
    <xf numFmtId="43" fontId="18" fillId="17" borderId="1" xfId="1" applyFont="1" applyFill="1" applyBorder="1" applyAlignment="1">
      <alignment horizontal="center" vertical="center"/>
    </xf>
    <xf numFmtId="43" fontId="18" fillId="17" borderId="1" xfId="1" applyFont="1" applyFill="1" applyBorder="1" applyAlignment="1">
      <alignment horizontal="center" vertical="center" wrapText="1"/>
    </xf>
    <xf numFmtId="43" fontId="20" fillId="0" borderId="1" xfId="1" applyFont="1" applyFill="1" applyBorder="1" applyAlignment="1">
      <alignment horizontal="center"/>
    </xf>
    <xf numFmtId="14" fontId="21" fillId="0" borderId="1" xfId="0" applyNumberFormat="1" applyFont="1" applyBorder="1" applyAlignment="1">
      <alignment horizontal="center"/>
    </xf>
    <xf numFmtId="0" fontId="21" fillId="0" borderId="1" xfId="0" applyFont="1" applyBorder="1" applyAlignment="1">
      <alignment horizontal="left"/>
    </xf>
    <xf numFmtId="43" fontId="21" fillId="0" borderId="1" xfId="1" applyFont="1" applyBorder="1" applyAlignment="1">
      <alignment horizontal="center"/>
    </xf>
    <xf numFmtId="0" fontId="21" fillId="0" borderId="1" xfId="0" applyFont="1" applyBorder="1" applyAlignment="1">
      <alignment horizontal="center"/>
    </xf>
    <xf numFmtId="43" fontId="22" fillId="0" borderId="1" xfId="1" applyFont="1" applyBorder="1" applyAlignment="1">
      <alignment horizontal="center"/>
    </xf>
    <xf numFmtId="43" fontId="21" fillId="0" borderId="1" xfId="1" applyFont="1" applyFill="1" applyBorder="1" applyAlignment="1">
      <alignment horizontal="center"/>
    </xf>
    <xf numFmtId="0" fontId="21" fillId="0" borderId="0" xfId="0" applyFont="1" applyAlignment="1">
      <alignment horizontal="center"/>
    </xf>
    <xf numFmtId="1" fontId="17" fillId="0" borderId="0" xfId="1" applyNumberFormat="1" applyFont="1" applyAlignment="1">
      <alignment horizontal="center"/>
    </xf>
    <xf numFmtId="1" fontId="18" fillId="17" borderId="1" xfId="1" applyNumberFormat="1" applyFont="1" applyFill="1" applyBorder="1" applyAlignment="1">
      <alignment horizontal="center" vertical="center"/>
    </xf>
    <xf numFmtId="1" fontId="21" fillId="0" borderId="1" xfId="1" applyNumberFormat="1" applyFont="1" applyBorder="1" applyAlignment="1">
      <alignment horizontal="center"/>
    </xf>
    <xf numFmtId="1" fontId="18" fillId="0" borderId="27" xfId="1" applyNumberFormat="1" applyFont="1" applyBorder="1" applyAlignment="1">
      <alignment horizontal="center"/>
    </xf>
    <xf numFmtId="14" fontId="23" fillId="0" borderId="1" xfId="0" applyNumberFormat="1" applyFont="1" applyBorder="1" applyAlignment="1">
      <alignment horizontal="center"/>
    </xf>
    <xf numFmtId="1" fontId="23" fillId="0" borderId="1" xfId="1" applyNumberFormat="1" applyFont="1" applyFill="1" applyBorder="1" applyAlignment="1">
      <alignment horizontal="center"/>
    </xf>
    <xf numFmtId="0" fontId="24" fillId="5" borderId="16" xfId="0" applyFont="1" applyFill="1" applyBorder="1" applyAlignment="1">
      <alignment horizontal="center"/>
    </xf>
    <xf numFmtId="43" fontId="25" fillId="5" borderId="16" xfId="1" applyFont="1" applyFill="1" applyBorder="1" applyAlignment="1">
      <alignment horizontal="center"/>
    </xf>
    <xf numFmtId="0" fontId="23" fillId="0" borderId="0" xfId="0" applyFont="1" applyAlignment="1">
      <alignment horizontal="center"/>
    </xf>
    <xf numFmtId="0" fontId="23" fillId="0" borderId="1" xfId="0" applyFont="1" applyBorder="1" applyAlignment="1">
      <alignment horizontal="left"/>
    </xf>
    <xf numFmtId="0" fontId="26" fillId="5" borderId="16" xfId="0" applyFont="1" applyFill="1" applyBorder="1" applyAlignment="1">
      <alignment horizontal="center"/>
    </xf>
    <xf numFmtId="43" fontId="23" fillId="0" borderId="1" xfId="1" applyFont="1" applyFill="1" applyBorder="1" applyAlignment="1">
      <alignment horizontal="center"/>
    </xf>
    <xf numFmtId="0" fontId="23" fillId="0" borderId="1" xfId="0" applyFont="1" applyBorder="1" applyAlignment="1">
      <alignment horizontal="center"/>
    </xf>
    <xf numFmtId="0" fontId="22" fillId="0" borderId="0" xfId="0" applyFont="1" applyAlignment="1">
      <alignment horizontal="center"/>
    </xf>
    <xf numFmtId="0" fontId="26" fillId="5" borderId="1" xfId="1" applyNumberFormat="1" applyFont="1" applyFill="1" applyBorder="1" applyAlignment="1">
      <alignment horizontal="center"/>
    </xf>
    <xf numFmtId="1" fontId="23" fillId="0" borderId="1" xfId="1" applyNumberFormat="1" applyFont="1" applyBorder="1" applyAlignment="1">
      <alignment horizontal="center"/>
    </xf>
    <xf numFmtId="43" fontId="2" fillId="2" borderId="1" xfId="1" applyFont="1" applyFill="1" applyBorder="1" applyAlignment="1">
      <alignment horizontal="center"/>
    </xf>
    <xf numFmtId="0" fontId="2" fillId="0" borderId="0" xfId="0" applyFont="1" applyFill="1"/>
    <xf numFmtId="0" fontId="3" fillId="0" borderId="0" xfId="0" applyFont="1" applyFill="1"/>
    <xf numFmtId="0" fontId="6" fillId="0" borderId="0" xfId="0" applyFont="1" applyFill="1" applyAlignment="1">
      <alignment horizontal="center"/>
    </xf>
    <xf numFmtId="43" fontId="2" fillId="0" borderId="0" xfId="0" applyNumberFormat="1" applyFont="1" applyFill="1"/>
    <xf numFmtId="0" fontId="6" fillId="6" borderId="1" xfId="0" applyFont="1" applyFill="1" applyBorder="1" applyAlignment="1">
      <alignment horizontal="center" vertical="center"/>
    </xf>
    <xf numFmtId="0" fontId="3" fillId="0" borderId="21" xfId="0" applyFont="1" applyBorder="1" applyAlignment="1">
      <alignment horizontal="center"/>
    </xf>
    <xf numFmtId="0" fontId="6" fillId="9" borderId="22" xfId="0" applyFont="1" applyFill="1" applyBorder="1" applyAlignment="1">
      <alignment horizontal="center" vertical="center"/>
    </xf>
    <xf numFmtId="0" fontId="6" fillId="9" borderId="16" xfId="0" applyFont="1" applyFill="1" applyBorder="1" applyAlignment="1">
      <alignment horizontal="center" vertical="center"/>
    </xf>
    <xf numFmtId="0" fontId="6" fillId="6" borderId="22" xfId="0" applyFont="1" applyFill="1" applyBorder="1" applyAlignment="1">
      <alignment horizontal="center" vertical="center"/>
    </xf>
    <xf numFmtId="0" fontId="6" fillId="6" borderId="16" xfId="0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center"/>
    </xf>
    <xf numFmtId="0" fontId="6" fillId="15" borderId="15" xfId="0" applyFont="1" applyFill="1" applyBorder="1"/>
    <xf numFmtId="0" fontId="6" fillId="15" borderId="18" xfId="0" applyFont="1" applyFill="1" applyBorder="1"/>
    <xf numFmtId="0" fontId="6" fillId="15" borderId="19" xfId="0" applyFont="1" applyFill="1" applyBorder="1"/>
    <xf numFmtId="0" fontId="6" fillId="15" borderId="22" xfId="0" applyFont="1" applyFill="1" applyBorder="1"/>
    <xf numFmtId="0" fontId="6" fillId="16" borderId="24" xfId="0" applyFont="1" applyFill="1" applyBorder="1" applyAlignment="1">
      <alignment horizontal="center"/>
    </xf>
    <xf numFmtId="0" fontId="6" fillId="16" borderId="25" xfId="0" applyFont="1" applyFill="1" applyBorder="1" applyAlignment="1">
      <alignment horizontal="center"/>
    </xf>
    <xf numFmtId="0" fontId="6" fillId="16" borderId="26" xfId="0" applyFont="1" applyFill="1" applyBorder="1" applyAlignment="1">
      <alignment horizontal="center"/>
    </xf>
    <xf numFmtId="0" fontId="6" fillId="15" borderId="1" xfId="0" applyFont="1" applyFill="1" applyBorder="1"/>
    <xf numFmtId="0" fontId="6" fillId="15" borderId="15" xfId="0" applyFont="1" applyFill="1" applyBorder="1" applyAlignment="1">
      <alignment horizontal="left"/>
    </xf>
    <xf numFmtId="0" fontId="6" fillId="15" borderId="18" xfId="0" applyFont="1" applyFill="1" applyBorder="1" applyAlignment="1">
      <alignment horizontal="left"/>
    </xf>
    <xf numFmtId="0" fontId="6" fillId="15" borderId="19" xfId="0" applyFont="1" applyFill="1" applyBorder="1" applyAlignment="1">
      <alignment horizontal="left"/>
    </xf>
    <xf numFmtId="0" fontId="3" fillId="2" borderId="15" xfId="0" applyFont="1" applyFill="1" applyBorder="1" applyAlignment="1">
      <alignment horizontal="center"/>
    </xf>
    <xf numFmtId="0" fontId="3" fillId="2" borderId="18" xfId="0" applyFont="1" applyFill="1" applyBorder="1" applyAlignment="1">
      <alignment horizontal="center"/>
    </xf>
    <xf numFmtId="0" fontId="3" fillId="2" borderId="19" xfId="0" applyFont="1" applyFill="1" applyBorder="1" applyAlignment="1">
      <alignment horizontal="center"/>
    </xf>
    <xf numFmtId="0" fontId="12" fillId="12" borderId="15" xfId="0" applyFont="1" applyFill="1" applyBorder="1" applyAlignment="1">
      <alignment horizontal="center"/>
    </xf>
    <xf numFmtId="0" fontId="12" fillId="12" borderId="19" xfId="0" applyFont="1" applyFill="1" applyBorder="1" applyAlignment="1">
      <alignment horizontal="center"/>
    </xf>
    <xf numFmtId="0" fontId="12" fillId="13" borderId="15" xfId="0" applyFont="1" applyFill="1" applyBorder="1" applyAlignment="1">
      <alignment horizontal="center"/>
    </xf>
    <xf numFmtId="0" fontId="12" fillId="13" borderId="19" xfId="0" applyFont="1" applyFill="1" applyBorder="1" applyAlignment="1">
      <alignment horizontal="center"/>
    </xf>
    <xf numFmtId="0" fontId="5" fillId="14" borderId="19" xfId="0" applyFont="1" applyFill="1" applyBorder="1" applyAlignment="1">
      <alignment horizontal="center"/>
    </xf>
    <xf numFmtId="0" fontId="5" fillId="14" borderId="1" xfId="0" applyFont="1" applyFill="1" applyBorder="1" applyAlignment="1">
      <alignment horizontal="center"/>
    </xf>
    <xf numFmtId="0" fontId="5" fillId="15" borderId="1" xfId="0" applyFont="1" applyFill="1" applyBorder="1"/>
    <xf numFmtId="0" fontId="6" fillId="8" borderId="22" xfId="0" applyFont="1" applyFill="1" applyBorder="1" applyAlignment="1">
      <alignment horizontal="center" vertical="center"/>
    </xf>
    <xf numFmtId="0" fontId="6" fillId="8" borderId="16" xfId="0" applyFont="1" applyFill="1" applyBorder="1" applyAlignment="1">
      <alignment horizontal="center" vertical="center"/>
    </xf>
    <xf numFmtId="0" fontId="6" fillId="19" borderId="22" xfId="0" applyFont="1" applyFill="1" applyBorder="1" applyAlignment="1">
      <alignment horizontal="center" vertical="center"/>
    </xf>
    <xf numFmtId="0" fontId="6" fillId="19" borderId="16" xfId="0" applyFont="1" applyFill="1" applyBorder="1" applyAlignment="1">
      <alignment horizontal="center" vertical="center"/>
    </xf>
    <xf numFmtId="0" fontId="6" fillId="19" borderId="22" xfId="0" applyFont="1" applyFill="1" applyBorder="1" applyAlignment="1">
      <alignment horizontal="center" vertical="center" wrapText="1"/>
    </xf>
    <xf numFmtId="0" fontId="6" fillId="19" borderId="16" xfId="0" applyFont="1" applyFill="1" applyBorder="1" applyAlignment="1">
      <alignment horizontal="center" vertical="center" wrapText="1"/>
    </xf>
    <xf numFmtId="0" fontId="6" fillId="6" borderId="15" xfId="0" applyFont="1" applyFill="1" applyBorder="1" applyAlignment="1">
      <alignment horizontal="left"/>
    </xf>
    <xf numFmtId="0" fontId="6" fillId="6" borderId="19" xfId="0" applyFont="1" applyFill="1" applyBorder="1" applyAlignment="1">
      <alignment horizontal="left"/>
    </xf>
    <xf numFmtId="0" fontId="5" fillId="18" borderId="1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/>
    </xf>
    <xf numFmtId="0" fontId="6" fillId="0" borderId="18" xfId="0" applyFont="1" applyBorder="1" applyAlignment="1">
      <alignment horizontal="center"/>
    </xf>
    <xf numFmtId="0" fontId="6" fillId="0" borderId="19" xfId="0" applyFont="1" applyBorder="1" applyAlignment="1">
      <alignment horizontal="center"/>
    </xf>
    <xf numFmtId="0" fontId="6" fillId="4" borderId="1" xfId="0" applyFont="1" applyFill="1" applyBorder="1" applyAlignment="1">
      <alignment horizontal="center" vertical="center"/>
    </xf>
    <xf numFmtId="0" fontId="5" fillId="18" borderId="15" xfId="0" applyFont="1" applyFill="1" applyBorder="1" applyAlignment="1">
      <alignment horizontal="center" vertical="center"/>
    </xf>
    <xf numFmtId="0" fontId="5" fillId="18" borderId="1" xfId="0" applyFont="1" applyFill="1" applyBorder="1" applyAlignment="1">
      <alignment horizontal="center"/>
    </xf>
    <xf numFmtId="0" fontId="5" fillId="20" borderId="22" xfId="0" applyFont="1" applyFill="1" applyBorder="1" applyAlignment="1">
      <alignment horizontal="center" vertical="center" wrapText="1"/>
    </xf>
    <xf numFmtId="0" fontId="5" fillId="20" borderId="16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4" fillId="2" borderId="0" xfId="0" applyFont="1" applyFill="1" applyAlignment="1">
      <alignment horizontal="center"/>
    </xf>
    <xf numFmtId="43" fontId="9" fillId="2" borderId="0" xfId="1" applyFont="1" applyFill="1" applyBorder="1" applyAlignment="1">
      <alignment horizontal="center"/>
    </xf>
    <xf numFmtId="43" fontId="9" fillId="2" borderId="20" xfId="1" applyFont="1" applyFill="1" applyBorder="1" applyAlignment="1">
      <alignment horizontal="center"/>
    </xf>
    <xf numFmtId="0" fontId="6" fillId="6" borderId="1" xfId="0" applyFont="1" applyFill="1" applyBorder="1" applyAlignment="1">
      <alignment horizontal="left"/>
    </xf>
    <xf numFmtId="0" fontId="5" fillId="3" borderId="2" xfId="0" applyFont="1" applyFill="1" applyBorder="1" applyAlignment="1">
      <alignment horizontal="center" vertical="center"/>
    </xf>
    <xf numFmtId="0" fontId="5" fillId="3" borderId="9" xfId="0" applyFont="1" applyFill="1" applyBorder="1" applyAlignment="1">
      <alignment horizontal="center" vertical="center"/>
    </xf>
    <xf numFmtId="43" fontId="9" fillId="7" borderId="0" xfId="1" applyFont="1" applyFill="1" applyBorder="1" applyAlignment="1">
      <alignment horizontal="center"/>
    </xf>
    <xf numFmtId="0" fontId="5" fillId="3" borderId="1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0" fontId="5" fillId="3" borderId="11" xfId="0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/>
    </xf>
    <xf numFmtId="0" fontId="5" fillId="3" borderId="6" xfId="0" applyFont="1" applyFill="1" applyBorder="1" applyAlignment="1">
      <alignment horizontal="center"/>
    </xf>
    <xf numFmtId="0" fontId="5" fillId="3" borderId="7" xfId="0" applyFont="1" applyFill="1" applyBorder="1" applyAlignment="1">
      <alignment horizontal="center"/>
    </xf>
    <xf numFmtId="0" fontId="5" fillId="3" borderId="8" xfId="0" applyFont="1" applyFill="1" applyBorder="1" applyAlignment="1">
      <alignment horizontal="center" vertical="center"/>
    </xf>
    <xf numFmtId="0" fontId="5" fillId="3" borderId="14" xfId="0" applyFont="1" applyFill="1" applyBorder="1" applyAlignment="1">
      <alignment horizontal="center" vertical="center"/>
    </xf>
  </cellXfs>
  <cellStyles count="3">
    <cellStyle name="จุลภาค" xfId="1" builtinId="3"/>
    <cellStyle name="จุลภาค 2" xfId="2" xr:uid="{FCCCF8AB-C45A-437F-A0D8-05C267DE1363}"/>
    <cellStyle name="ปกติ" xfId="0" builtinId="0"/>
  </cellStyles>
  <dxfs count="0"/>
  <tableStyles count="0" defaultTableStyle="TableStyleMedium2" defaultPivotStyle="PivotStyleLight16"/>
  <colors>
    <mruColors>
      <color rgb="FF99FFCC"/>
      <color rgb="FFFFCCFF"/>
      <color rgb="FFFFFFCC"/>
      <color rgb="FFFD3D3D"/>
      <color rgb="FFF789D2"/>
      <color rgb="FFF8B4B4"/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styles" Target="style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0E813A-1B64-42FF-99CD-46DDE6AD1661}">
  <sheetPr codeName="Sheet1">
    <tabColor rgb="FF5F5F5F"/>
  </sheetPr>
  <dimension ref="A1:I219"/>
  <sheetViews>
    <sheetView workbookViewId="0">
      <pane xSplit="2" ySplit="2" topLeftCell="C3" activePane="bottomRight" state="frozen"/>
      <selection activeCell="D175" sqref="D175"/>
      <selection pane="topRight" activeCell="D175" sqref="D175"/>
      <selection pane="bottomLeft" activeCell="D175" sqref="D175"/>
      <selection pane="bottomRight" activeCell="D175" sqref="D175"/>
    </sheetView>
  </sheetViews>
  <sheetFormatPr defaultColWidth="9.109375" defaultRowHeight="23.4"/>
  <cols>
    <col min="1" max="1" width="9.6640625" style="76" bestFit="1" customWidth="1"/>
    <col min="2" max="2" width="16.21875" style="76" bestFit="1" customWidth="1"/>
    <col min="3" max="3" width="13.44140625" style="77" bestFit="1" customWidth="1"/>
    <col min="4" max="4" width="27.33203125" style="76" customWidth="1"/>
    <col min="5" max="16384" width="9.109375" style="76"/>
  </cols>
  <sheetData>
    <row r="1" spans="1:4" ht="28.8">
      <c r="A1" s="75" t="s">
        <v>414</v>
      </c>
    </row>
    <row r="2" spans="1:4" s="80" customFormat="1" ht="26.4">
      <c r="A2" s="78" t="s">
        <v>214</v>
      </c>
      <c r="B2" s="78" t="s">
        <v>252</v>
      </c>
      <c r="C2" s="79" t="s">
        <v>253</v>
      </c>
      <c r="D2" s="78" t="s">
        <v>9</v>
      </c>
    </row>
    <row r="3" spans="1:4" s="117" customFormat="1">
      <c r="A3" s="111">
        <v>243832</v>
      </c>
      <c r="B3" s="114" t="s">
        <v>430</v>
      </c>
      <c r="C3" s="116">
        <v>50</v>
      </c>
      <c r="D3" s="114" t="s">
        <v>431</v>
      </c>
    </row>
    <row r="4" spans="1:4" s="117" customFormat="1">
      <c r="A4" s="111">
        <v>243833</v>
      </c>
      <c r="B4" s="114" t="s">
        <v>430</v>
      </c>
      <c r="C4" s="116">
        <v>50</v>
      </c>
      <c r="D4" s="114" t="s">
        <v>440</v>
      </c>
    </row>
    <row r="5" spans="1:4" s="117" customFormat="1">
      <c r="A5" s="114"/>
      <c r="B5" s="114"/>
      <c r="C5" s="116"/>
      <c r="D5" s="114"/>
    </row>
    <row r="6" spans="1:4" s="117" customFormat="1">
      <c r="A6" s="114"/>
      <c r="B6" s="114"/>
      <c r="C6" s="116"/>
      <c r="D6" s="114"/>
    </row>
    <row r="7" spans="1:4" s="117" customFormat="1">
      <c r="A7" s="114"/>
      <c r="B7" s="114"/>
      <c r="C7" s="116"/>
      <c r="D7" s="114"/>
    </row>
    <row r="8" spans="1:4" s="117" customFormat="1">
      <c r="A8" s="114"/>
      <c r="B8" s="114"/>
      <c r="C8" s="116"/>
      <c r="D8" s="114"/>
    </row>
    <row r="9" spans="1:4" s="117" customFormat="1">
      <c r="A9" s="114"/>
      <c r="B9" s="114"/>
      <c r="C9" s="116"/>
      <c r="D9" s="114"/>
    </row>
    <row r="10" spans="1:4" s="117" customFormat="1">
      <c r="A10" s="114"/>
      <c r="B10" s="114"/>
      <c r="C10" s="116"/>
      <c r="D10" s="114"/>
    </row>
    <row r="11" spans="1:4" s="117" customFormat="1">
      <c r="A11" s="114"/>
      <c r="B11" s="114"/>
      <c r="C11" s="116"/>
      <c r="D11" s="114"/>
    </row>
    <row r="12" spans="1:4" s="117" customFormat="1">
      <c r="A12" s="114"/>
      <c r="B12" s="114"/>
      <c r="C12" s="116"/>
      <c r="D12" s="114"/>
    </row>
    <row r="13" spans="1:4" s="117" customFormat="1">
      <c r="A13" s="114"/>
      <c r="B13" s="114"/>
      <c r="C13" s="116"/>
      <c r="D13" s="114"/>
    </row>
    <row r="14" spans="1:4" s="117" customFormat="1">
      <c r="A14" s="114"/>
      <c r="B14" s="114"/>
      <c r="C14" s="116"/>
      <c r="D14" s="114"/>
    </row>
    <row r="15" spans="1:4" s="117" customFormat="1">
      <c r="A15" s="114"/>
      <c r="B15" s="114"/>
      <c r="C15" s="116"/>
      <c r="D15" s="114"/>
    </row>
    <row r="16" spans="1:4" s="117" customFormat="1">
      <c r="A16" s="114"/>
      <c r="B16" s="114"/>
      <c r="C16" s="116"/>
      <c r="D16" s="114"/>
    </row>
    <row r="17" spans="1:4" s="117" customFormat="1">
      <c r="A17" s="114"/>
      <c r="B17" s="114"/>
      <c r="C17" s="116"/>
      <c r="D17" s="114"/>
    </row>
    <row r="18" spans="1:4" s="117" customFormat="1">
      <c r="A18" s="114"/>
      <c r="B18" s="114"/>
      <c r="C18" s="116"/>
      <c r="D18" s="114"/>
    </row>
    <row r="19" spans="1:4" s="117" customFormat="1">
      <c r="A19" s="114"/>
      <c r="B19" s="114"/>
      <c r="C19" s="116"/>
      <c r="D19" s="114"/>
    </row>
    <row r="20" spans="1:4" s="117" customFormat="1">
      <c r="A20" s="111"/>
      <c r="B20" s="114"/>
      <c r="C20" s="113"/>
      <c r="D20" s="114"/>
    </row>
    <row r="21" spans="1:4" s="117" customFormat="1">
      <c r="A21" s="114"/>
      <c r="B21" s="114"/>
      <c r="C21" s="113"/>
      <c r="D21" s="114"/>
    </row>
    <row r="22" spans="1:4" s="117" customFormat="1">
      <c r="A22" s="114"/>
      <c r="B22" s="114"/>
      <c r="C22" s="113"/>
      <c r="D22" s="114"/>
    </row>
    <row r="23" spans="1:4" s="117" customFormat="1">
      <c r="A23" s="114"/>
      <c r="B23" s="114"/>
      <c r="C23" s="113"/>
      <c r="D23" s="114"/>
    </row>
    <row r="24" spans="1:4" s="117" customFormat="1">
      <c r="A24" s="114"/>
      <c r="B24" s="114"/>
      <c r="C24" s="113"/>
      <c r="D24" s="114"/>
    </row>
    <row r="25" spans="1:4" s="117" customFormat="1">
      <c r="A25" s="114"/>
      <c r="B25" s="114"/>
      <c r="C25" s="113"/>
      <c r="D25" s="114"/>
    </row>
    <row r="26" spans="1:4" s="117" customFormat="1">
      <c r="A26" s="114"/>
      <c r="B26" s="114"/>
      <c r="C26" s="113"/>
      <c r="D26" s="114"/>
    </row>
    <row r="27" spans="1:4" s="117" customFormat="1">
      <c r="A27" s="114"/>
      <c r="B27" s="114"/>
      <c r="C27" s="113"/>
      <c r="D27" s="114"/>
    </row>
    <row r="28" spans="1:4" s="117" customFormat="1">
      <c r="A28" s="114"/>
      <c r="B28" s="114"/>
      <c r="C28" s="113"/>
      <c r="D28" s="114"/>
    </row>
    <row r="29" spans="1:4" s="117" customFormat="1">
      <c r="A29" s="114"/>
      <c r="B29" s="114"/>
      <c r="C29" s="113"/>
      <c r="D29" s="114"/>
    </row>
    <row r="30" spans="1:4" s="117" customFormat="1">
      <c r="A30" s="114"/>
      <c r="B30" s="114"/>
      <c r="C30" s="113"/>
      <c r="D30" s="114"/>
    </row>
    <row r="31" spans="1:4" ht="27" thickBot="1">
      <c r="B31" s="84" t="s">
        <v>254</v>
      </c>
      <c r="C31" s="85">
        <f>SUM(C20:C30)</f>
        <v>0</v>
      </c>
      <c r="D31" s="86" t="s">
        <v>255</v>
      </c>
    </row>
    <row r="32" spans="1:4" ht="24" thickTop="1"/>
    <row r="219" spans="2:9">
      <c r="B219" s="76" t="s">
        <v>260</v>
      </c>
      <c r="I219" s="76">
        <v>35</v>
      </c>
    </row>
  </sheetData>
  <pageMargins left="0.7" right="0.7" top="0.75" bottom="0.75" header="0.3" footer="0.3"/>
  <pageSetup paperSize="9"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64FD9F-1838-4FA3-82E6-C71C124BCFA2}">
  <sheetPr codeName="Sheet2">
    <tabColor rgb="FF5F5F5F"/>
  </sheetPr>
  <dimension ref="A1:L44"/>
  <sheetViews>
    <sheetView workbookViewId="0">
      <pane xSplit="2" ySplit="2" topLeftCell="C19" activePane="bottomRight" state="frozen"/>
      <selection activeCell="D175" sqref="D175"/>
      <selection pane="topRight" activeCell="D175" sqref="D175"/>
      <selection pane="bottomLeft" activeCell="D175" sqref="D175"/>
      <selection pane="bottomRight" activeCell="D175" sqref="D175"/>
    </sheetView>
  </sheetViews>
  <sheetFormatPr defaultColWidth="9.109375" defaultRowHeight="23.4"/>
  <cols>
    <col min="1" max="1" width="9.109375" style="76"/>
    <col min="2" max="2" width="44.77734375" style="76" bestFit="1" customWidth="1"/>
    <col min="3" max="3" width="13.33203125" style="118" bestFit="1" customWidth="1"/>
    <col min="4" max="4" width="13.33203125" style="77" customWidth="1"/>
    <col min="5" max="5" width="13.33203125" style="76" bestFit="1" customWidth="1"/>
    <col min="6" max="6" width="10.33203125" style="76" bestFit="1" customWidth="1"/>
    <col min="7" max="7" width="10.44140625" style="76" bestFit="1" customWidth="1"/>
    <col min="8" max="11" width="9.109375" style="76"/>
    <col min="12" max="12" width="23" style="76" bestFit="1" customWidth="1"/>
    <col min="13" max="16384" width="9.109375" style="76"/>
  </cols>
  <sheetData>
    <row r="1" spans="1:7" ht="28.8">
      <c r="A1" s="75" t="s">
        <v>415</v>
      </c>
    </row>
    <row r="2" spans="1:7" s="80" customFormat="1" ht="52.8">
      <c r="A2" s="107" t="s">
        <v>251</v>
      </c>
      <c r="B2" s="107" t="s">
        <v>256</v>
      </c>
      <c r="C2" s="119" t="s">
        <v>12</v>
      </c>
      <c r="D2" s="109" t="s">
        <v>422</v>
      </c>
      <c r="E2" s="109" t="s">
        <v>423</v>
      </c>
      <c r="F2" s="108" t="s">
        <v>424</v>
      </c>
      <c r="G2" s="107" t="s">
        <v>9</v>
      </c>
    </row>
    <row r="3" spans="1:7" s="131" customFormat="1">
      <c r="A3" s="122">
        <v>243831</v>
      </c>
      <c r="B3" s="127" t="s">
        <v>402</v>
      </c>
      <c r="C3" s="123">
        <v>1</v>
      </c>
      <c r="D3" s="128">
        <v>50</v>
      </c>
      <c r="E3" s="128">
        <f>+D3/2</f>
        <v>25</v>
      </c>
      <c r="F3" s="129">
        <f>+C3*E3</f>
        <v>25</v>
      </c>
      <c r="G3" s="130" t="s">
        <v>418</v>
      </c>
    </row>
    <row r="4" spans="1:7" s="131" customFormat="1">
      <c r="A4" s="122">
        <v>243831</v>
      </c>
      <c r="B4" s="127" t="s">
        <v>381</v>
      </c>
      <c r="C4" s="123">
        <v>1</v>
      </c>
      <c r="D4" s="128">
        <v>50</v>
      </c>
      <c r="E4" s="128">
        <f t="shared" ref="E4:E22" si="0">+D4/2</f>
        <v>25</v>
      </c>
      <c r="F4" s="129">
        <f t="shared" ref="F4:F36" si="1">+C4*E4</f>
        <v>25</v>
      </c>
      <c r="G4" s="130" t="s">
        <v>418</v>
      </c>
    </row>
    <row r="5" spans="1:7" s="131" customFormat="1">
      <c r="A5" s="122">
        <v>243831</v>
      </c>
      <c r="B5" s="127" t="s">
        <v>399</v>
      </c>
      <c r="C5" s="123">
        <v>1</v>
      </c>
      <c r="D5" s="128">
        <v>50</v>
      </c>
      <c r="E5" s="128">
        <f t="shared" si="0"/>
        <v>25</v>
      </c>
      <c r="F5" s="129">
        <f t="shared" si="1"/>
        <v>25</v>
      </c>
      <c r="G5" s="130" t="s">
        <v>418</v>
      </c>
    </row>
    <row r="6" spans="1:7" s="131" customFormat="1">
      <c r="A6" s="122">
        <v>243831</v>
      </c>
      <c r="B6" s="127" t="s">
        <v>382</v>
      </c>
      <c r="C6" s="123">
        <v>3</v>
      </c>
      <c r="D6" s="128">
        <v>100</v>
      </c>
      <c r="E6" s="128">
        <f t="shared" si="0"/>
        <v>50</v>
      </c>
      <c r="F6" s="129">
        <f>+C6*E6</f>
        <v>150</v>
      </c>
      <c r="G6" s="130" t="s">
        <v>418</v>
      </c>
    </row>
    <row r="7" spans="1:7" s="131" customFormat="1">
      <c r="A7" s="122">
        <v>243831</v>
      </c>
      <c r="B7" s="127" t="s">
        <v>396</v>
      </c>
      <c r="C7" s="123">
        <v>2</v>
      </c>
      <c r="D7" s="128">
        <v>100</v>
      </c>
      <c r="E7" s="128">
        <f t="shared" si="0"/>
        <v>50</v>
      </c>
      <c r="F7" s="129">
        <f t="shared" si="1"/>
        <v>100</v>
      </c>
      <c r="G7" s="130" t="s">
        <v>418</v>
      </c>
    </row>
    <row r="8" spans="1:7" s="131" customFormat="1">
      <c r="A8" s="122">
        <v>243832</v>
      </c>
      <c r="B8" s="127" t="s">
        <v>391</v>
      </c>
      <c r="C8" s="123">
        <v>3</v>
      </c>
      <c r="D8" s="128">
        <v>50</v>
      </c>
      <c r="E8" s="128">
        <f t="shared" si="0"/>
        <v>25</v>
      </c>
      <c r="F8" s="129">
        <f t="shared" si="1"/>
        <v>75</v>
      </c>
      <c r="G8" s="130" t="s">
        <v>418</v>
      </c>
    </row>
    <row r="9" spans="1:7" s="131" customFormat="1">
      <c r="A9" s="122">
        <v>243832</v>
      </c>
      <c r="B9" s="127" t="s">
        <v>402</v>
      </c>
      <c r="C9" s="123">
        <v>3</v>
      </c>
      <c r="D9" s="132">
        <v>50</v>
      </c>
      <c r="E9" s="128">
        <f t="shared" si="0"/>
        <v>25</v>
      </c>
      <c r="F9" s="129">
        <f t="shared" si="1"/>
        <v>75</v>
      </c>
      <c r="G9" s="130" t="s">
        <v>418</v>
      </c>
    </row>
    <row r="10" spans="1:7" s="131" customFormat="1">
      <c r="A10" s="122">
        <v>243832</v>
      </c>
      <c r="B10" s="127" t="s">
        <v>381</v>
      </c>
      <c r="C10" s="123">
        <v>4</v>
      </c>
      <c r="D10" s="128">
        <v>50</v>
      </c>
      <c r="E10" s="128">
        <f t="shared" si="0"/>
        <v>25</v>
      </c>
      <c r="F10" s="129">
        <f t="shared" si="1"/>
        <v>100</v>
      </c>
      <c r="G10" s="130" t="s">
        <v>418</v>
      </c>
    </row>
    <row r="11" spans="1:7" s="131" customFormat="1">
      <c r="A11" s="122">
        <v>243832</v>
      </c>
      <c r="B11" s="127" t="s">
        <v>399</v>
      </c>
      <c r="C11" s="123">
        <v>3</v>
      </c>
      <c r="D11" s="132">
        <v>50</v>
      </c>
      <c r="E11" s="128">
        <f t="shared" si="0"/>
        <v>25</v>
      </c>
      <c r="F11" s="129">
        <f t="shared" si="1"/>
        <v>75</v>
      </c>
      <c r="G11" s="130" t="s">
        <v>418</v>
      </c>
    </row>
    <row r="12" spans="1:7" s="131" customFormat="1">
      <c r="A12" s="122">
        <v>243832</v>
      </c>
      <c r="B12" s="127" t="s">
        <v>392</v>
      </c>
      <c r="C12" s="123">
        <v>5</v>
      </c>
      <c r="D12" s="128">
        <v>100</v>
      </c>
      <c r="E12" s="128">
        <f t="shared" si="0"/>
        <v>50</v>
      </c>
      <c r="F12" s="129">
        <f t="shared" si="1"/>
        <v>250</v>
      </c>
      <c r="G12" s="130" t="s">
        <v>418</v>
      </c>
    </row>
    <row r="13" spans="1:7" s="131" customFormat="1">
      <c r="A13" s="122">
        <v>243832</v>
      </c>
      <c r="B13" s="127" t="s">
        <v>382</v>
      </c>
      <c r="C13" s="123">
        <v>4</v>
      </c>
      <c r="D13" s="128">
        <v>100</v>
      </c>
      <c r="E13" s="128">
        <f t="shared" si="0"/>
        <v>50</v>
      </c>
      <c r="F13" s="129">
        <f t="shared" si="1"/>
        <v>200</v>
      </c>
      <c r="G13" s="130" t="s">
        <v>418</v>
      </c>
    </row>
    <row r="14" spans="1:7" s="131" customFormat="1">
      <c r="A14" s="122">
        <v>243832</v>
      </c>
      <c r="B14" s="127" t="s">
        <v>396</v>
      </c>
      <c r="C14" s="133">
        <v>3</v>
      </c>
      <c r="D14" s="128">
        <v>100</v>
      </c>
      <c r="E14" s="128">
        <f t="shared" si="0"/>
        <v>50</v>
      </c>
      <c r="F14" s="129">
        <f t="shared" si="1"/>
        <v>150</v>
      </c>
      <c r="G14" s="130" t="s">
        <v>418</v>
      </c>
    </row>
    <row r="15" spans="1:7" s="131" customFormat="1">
      <c r="A15" s="122">
        <v>243832</v>
      </c>
      <c r="B15" s="127" t="s">
        <v>48</v>
      </c>
      <c r="C15" s="133">
        <v>2</v>
      </c>
      <c r="D15" s="128">
        <v>100</v>
      </c>
      <c r="E15" s="128">
        <f t="shared" si="0"/>
        <v>50</v>
      </c>
      <c r="F15" s="129">
        <f t="shared" si="1"/>
        <v>100</v>
      </c>
      <c r="G15" s="130" t="s">
        <v>418</v>
      </c>
    </row>
    <row r="16" spans="1:7" s="131" customFormat="1">
      <c r="A16" s="122">
        <v>243832</v>
      </c>
      <c r="B16" s="127" t="s">
        <v>393</v>
      </c>
      <c r="C16" s="133">
        <v>1</v>
      </c>
      <c r="D16" s="128">
        <v>130</v>
      </c>
      <c r="E16" s="128">
        <f t="shared" si="0"/>
        <v>65</v>
      </c>
      <c r="F16" s="129">
        <f t="shared" si="1"/>
        <v>65</v>
      </c>
      <c r="G16" s="130" t="s">
        <v>418</v>
      </c>
    </row>
    <row r="17" spans="1:7" s="131" customFormat="1">
      <c r="A17" s="122">
        <v>243832</v>
      </c>
      <c r="B17" s="127" t="s">
        <v>49</v>
      </c>
      <c r="C17" s="133">
        <v>1</v>
      </c>
      <c r="D17" s="128">
        <v>50</v>
      </c>
      <c r="E17" s="128">
        <f t="shared" si="0"/>
        <v>25</v>
      </c>
      <c r="F17" s="129">
        <f t="shared" si="1"/>
        <v>25</v>
      </c>
      <c r="G17" s="130" t="s">
        <v>418</v>
      </c>
    </row>
    <row r="18" spans="1:7" s="131" customFormat="1">
      <c r="A18" s="122">
        <v>243832</v>
      </c>
      <c r="B18" s="127" t="s">
        <v>346</v>
      </c>
      <c r="C18" s="133">
        <v>1</v>
      </c>
      <c r="D18" s="128">
        <v>50</v>
      </c>
      <c r="E18" s="128">
        <f t="shared" si="0"/>
        <v>25</v>
      </c>
      <c r="F18" s="129">
        <f t="shared" si="1"/>
        <v>25</v>
      </c>
      <c r="G18" s="130" t="s">
        <v>418</v>
      </c>
    </row>
    <row r="19" spans="1:7" s="131" customFormat="1">
      <c r="A19" s="122">
        <v>243832</v>
      </c>
      <c r="B19" s="127" t="s">
        <v>286</v>
      </c>
      <c r="C19" s="133">
        <v>1</v>
      </c>
      <c r="D19" s="128">
        <v>50</v>
      </c>
      <c r="E19" s="128">
        <f t="shared" si="0"/>
        <v>25</v>
      </c>
      <c r="F19" s="129">
        <f t="shared" si="1"/>
        <v>25</v>
      </c>
      <c r="G19" s="130" t="s">
        <v>418</v>
      </c>
    </row>
    <row r="20" spans="1:7" s="131" customFormat="1">
      <c r="A20" s="122">
        <v>243832</v>
      </c>
      <c r="B20" s="127" t="s">
        <v>288</v>
      </c>
      <c r="C20" s="133">
        <v>1</v>
      </c>
      <c r="D20" s="128">
        <v>50</v>
      </c>
      <c r="E20" s="128">
        <f t="shared" si="0"/>
        <v>25</v>
      </c>
      <c r="F20" s="129">
        <f t="shared" si="1"/>
        <v>25</v>
      </c>
      <c r="G20" s="130" t="s">
        <v>418</v>
      </c>
    </row>
    <row r="21" spans="1:7" s="131" customFormat="1">
      <c r="A21" s="122">
        <v>243833</v>
      </c>
      <c r="B21" s="127" t="s">
        <v>392</v>
      </c>
      <c r="C21" s="133">
        <v>4</v>
      </c>
      <c r="D21" s="128">
        <v>100</v>
      </c>
      <c r="E21" s="128">
        <f t="shared" si="0"/>
        <v>50</v>
      </c>
      <c r="F21" s="129">
        <f t="shared" si="1"/>
        <v>200</v>
      </c>
      <c r="G21" s="130" t="s">
        <v>418</v>
      </c>
    </row>
    <row r="22" spans="1:7" s="131" customFormat="1">
      <c r="A22" s="122">
        <v>243833</v>
      </c>
      <c r="B22" s="127" t="s">
        <v>61</v>
      </c>
      <c r="C22" s="133">
        <v>1</v>
      </c>
      <c r="D22" s="128">
        <v>120</v>
      </c>
      <c r="E22" s="128">
        <f t="shared" si="0"/>
        <v>60</v>
      </c>
      <c r="F22" s="129">
        <f t="shared" si="1"/>
        <v>60</v>
      </c>
      <c r="G22" s="130" t="s">
        <v>418</v>
      </c>
    </row>
    <row r="23" spans="1:7" s="131" customFormat="1">
      <c r="A23" s="122">
        <v>243833</v>
      </c>
      <c r="B23" s="127" t="s">
        <v>244</v>
      </c>
      <c r="C23" s="133">
        <v>18</v>
      </c>
      <c r="D23" s="128">
        <v>35</v>
      </c>
      <c r="E23" s="128">
        <v>13.61111</v>
      </c>
      <c r="F23" s="129">
        <f t="shared" si="1"/>
        <v>244.99997999999999</v>
      </c>
      <c r="G23" s="130" t="s">
        <v>438</v>
      </c>
    </row>
    <row r="24" spans="1:7" s="131" customFormat="1">
      <c r="A24" s="122">
        <v>243834</v>
      </c>
      <c r="B24" s="127" t="s">
        <v>391</v>
      </c>
      <c r="C24" s="133">
        <v>1</v>
      </c>
      <c r="D24" s="128">
        <v>50</v>
      </c>
      <c r="E24" s="128">
        <f>+D24/2</f>
        <v>25</v>
      </c>
      <c r="F24" s="129">
        <f t="shared" si="1"/>
        <v>25</v>
      </c>
      <c r="G24" s="130" t="s">
        <v>419</v>
      </c>
    </row>
    <row r="25" spans="1:7" s="131" customFormat="1">
      <c r="A25" s="122">
        <v>243834</v>
      </c>
      <c r="B25" s="127" t="s">
        <v>381</v>
      </c>
      <c r="C25" s="133">
        <v>1</v>
      </c>
      <c r="D25" s="128">
        <v>50</v>
      </c>
      <c r="E25" s="128">
        <v>50</v>
      </c>
      <c r="F25" s="129">
        <f t="shared" si="1"/>
        <v>50</v>
      </c>
      <c r="G25" s="130" t="s">
        <v>444</v>
      </c>
    </row>
    <row r="26" spans="1:7" s="131" customFormat="1">
      <c r="A26" s="122"/>
      <c r="B26" s="127"/>
      <c r="C26" s="133"/>
      <c r="D26" s="128"/>
      <c r="E26" s="128"/>
      <c r="F26" s="129"/>
      <c r="G26" s="130"/>
    </row>
    <row r="27" spans="1:7" s="131" customFormat="1">
      <c r="A27" s="122"/>
      <c r="B27" s="127"/>
      <c r="C27" s="133"/>
      <c r="D27" s="128"/>
      <c r="E27" s="128"/>
      <c r="F27" s="129"/>
      <c r="G27" s="130"/>
    </row>
    <row r="28" spans="1:7" s="131" customFormat="1">
      <c r="A28" s="122"/>
      <c r="B28" s="127"/>
      <c r="C28" s="133"/>
      <c r="D28" s="128"/>
      <c r="E28" s="128"/>
      <c r="F28" s="129"/>
      <c r="G28" s="130"/>
    </row>
    <row r="29" spans="1:7" s="131" customFormat="1">
      <c r="A29" s="122"/>
      <c r="B29" s="127"/>
      <c r="C29" s="133"/>
      <c r="D29" s="128"/>
      <c r="E29" s="128"/>
      <c r="F29" s="129"/>
      <c r="G29" s="130"/>
    </row>
    <row r="30" spans="1:7" s="131" customFormat="1">
      <c r="A30" s="122"/>
      <c r="B30" s="127"/>
      <c r="C30" s="133"/>
      <c r="D30" s="128"/>
      <c r="E30" s="128"/>
      <c r="F30" s="129"/>
      <c r="G30" s="130"/>
    </row>
    <row r="31" spans="1:7" s="131" customFormat="1">
      <c r="A31" s="122"/>
      <c r="B31" s="127"/>
      <c r="C31" s="133"/>
      <c r="D31" s="128"/>
      <c r="E31" s="128"/>
      <c r="F31" s="129"/>
      <c r="G31" s="130"/>
    </row>
    <row r="32" spans="1:7" s="131" customFormat="1">
      <c r="A32" s="122"/>
      <c r="B32" s="127"/>
      <c r="C32" s="133"/>
      <c r="D32" s="128"/>
      <c r="E32" s="128"/>
      <c r="F32" s="129"/>
      <c r="G32" s="130"/>
    </row>
    <row r="33" spans="1:12" s="131" customFormat="1">
      <c r="A33" s="122"/>
      <c r="B33" s="127"/>
      <c r="C33" s="133"/>
      <c r="D33" s="128"/>
      <c r="E33" s="128"/>
      <c r="F33" s="129"/>
      <c r="G33" s="130"/>
    </row>
    <row r="34" spans="1:12" s="131" customFormat="1">
      <c r="A34" s="122"/>
      <c r="B34" s="127"/>
      <c r="C34" s="133"/>
      <c r="D34" s="128"/>
      <c r="E34" s="128"/>
      <c r="F34" s="129"/>
      <c r="G34" s="130"/>
    </row>
    <row r="35" spans="1:12" s="131" customFormat="1">
      <c r="A35" s="122"/>
      <c r="B35" s="127"/>
      <c r="C35" s="133"/>
      <c r="D35" s="128"/>
      <c r="E35" s="128"/>
      <c r="F35" s="129"/>
      <c r="G35" s="130"/>
    </row>
    <row r="36" spans="1:12" ht="26.4">
      <c r="A36" s="114"/>
      <c r="B36" s="112"/>
      <c r="C36" s="120"/>
      <c r="D36" s="113"/>
      <c r="E36" s="113"/>
      <c r="F36" s="110">
        <f t="shared" si="1"/>
        <v>0</v>
      </c>
      <c r="G36" s="114"/>
      <c r="I36" s="80"/>
      <c r="J36" s="80"/>
      <c r="K36" s="80"/>
      <c r="L36" s="80"/>
    </row>
    <row r="37" spans="1:12" ht="27" thickBot="1">
      <c r="B37" s="84" t="s">
        <v>257</v>
      </c>
      <c r="C37" s="121">
        <f>SUM(C3:C36)</f>
        <v>65</v>
      </c>
      <c r="D37" s="86" t="s">
        <v>425</v>
      </c>
      <c r="E37" s="77"/>
      <c r="F37" s="85">
        <f>SUM(F3:F36)</f>
        <v>2094.9999800000001</v>
      </c>
      <c r="G37" s="86" t="s">
        <v>255</v>
      </c>
      <c r="I37" s="80"/>
      <c r="J37" s="80"/>
      <c r="K37" s="80"/>
      <c r="L37" s="80"/>
    </row>
    <row r="38" spans="1:12" ht="27" thickTop="1">
      <c r="I38" s="80"/>
      <c r="J38" s="80"/>
      <c r="K38" s="80"/>
      <c r="L38" s="80"/>
    </row>
    <row r="39" spans="1:12" ht="26.4">
      <c r="I39" s="80"/>
      <c r="J39" s="80"/>
      <c r="K39" s="80"/>
      <c r="L39" s="80"/>
    </row>
    <row r="44" spans="1:12" ht="22.95" customHeight="1"/>
  </sheetData>
  <pageMargins left="0.7" right="0.7" top="0.75" bottom="0.75" header="0.3" footer="0.3"/>
  <pageSetup paperSize="9"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0CD77E-1D28-4D06-A5DA-015198644ACF}">
  <sheetPr codeName="Sheet3">
    <tabColor rgb="FF5F5F5F"/>
  </sheetPr>
  <dimension ref="A1:M24"/>
  <sheetViews>
    <sheetView workbookViewId="0">
      <pane xSplit="3" ySplit="2" topLeftCell="D3" activePane="bottomRight" state="frozen"/>
      <selection activeCell="D175" sqref="D175"/>
      <selection pane="topRight" activeCell="D175" sqref="D175"/>
      <selection pane="bottomLeft" activeCell="D175" sqref="D175"/>
      <selection pane="bottomRight" activeCell="D175" sqref="D175"/>
    </sheetView>
  </sheetViews>
  <sheetFormatPr defaultColWidth="9.109375" defaultRowHeight="23.4"/>
  <cols>
    <col min="1" max="1" width="9.109375" style="76"/>
    <col min="2" max="2" width="48.88671875" style="76" bestFit="1" customWidth="1"/>
    <col min="3" max="3" width="17.44140625" style="77" bestFit="1" customWidth="1"/>
    <col min="4" max="4" width="12.21875" style="77" bestFit="1" customWidth="1"/>
    <col min="5" max="5" width="10.33203125" style="76" bestFit="1" customWidth="1"/>
    <col min="6" max="6" width="20.109375" style="76" bestFit="1" customWidth="1"/>
    <col min="7" max="16384" width="9.109375" style="76"/>
  </cols>
  <sheetData>
    <row r="1" spans="1:13" ht="28.8">
      <c r="A1" s="75" t="s">
        <v>416</v>
      </c>
    </row>
    <row r="2" spans="1:13" s="80" customFormat="1" ht="26.4">
      <c r="A2" s="107" t="s">
        <v>251</v>
      </c>
      <c r="B2" s="107" t="s">
        <v>256</v>
      </c>
      <c r="C2" s="108" t="s">
        <v>258</v>
      </c>
      <c r="D2" s="109" t="s">
        <v>427</v>
      </c>
      <c r="E2" s="108" t="s">
        <v>424</v>
      </c>
      <c r="F2" s="107" t="s">
        <v>9</v>
      </c>
    </row>
    <row r="3" spans="1:13" s="126" customFormat="1">
      <c r="A3" s="122">
        <v>243833</v>
      </c>
      <c r="B3" s="127" t="s">
        <v>402</v>
      </c>
      <c r="C3" s="123">
        <v>1</v>
      </c>
      <c r="D3" s="124">
        <v>50</v>
      </c>
      <c r="E3" s="125">
        <f>+C3*D3</f>
        <v>50</v>
      </c>
      <c r="F3" s="82" t="s">
        <v>436</v>
      </c>
    </row>
    <row r="4" spans="1:13" s="126" customFormat="1">
      <c r="A4" s="122">
        <v>243833</v>
      </c>
      <c r="B4" s="127" t="s">
        <v>392</v>
      </c>
      <c r="C4" s="123">
        <v>3</v>
      </c>
      <c r="D4" s="124">
        <v>100</v>
      </c>
      <c r="E4" s="125">
        <f t="shared" ref="E4:E15" si="0">+C4*D4</f>
        <v>300</v>
      </c>
      <c r="F4" s="82" t="s">
        <v>441</v>
      </c>
    </row>
    <row r="5" spans="1:13" s="126" customFormat="1">
      <c r="A5" s="122">
        <v>243833</v>
      </c>
      <c r="B5" s="127" t="s">
        <v>406</v>
      </c>
      <c r="C5" s="123">
        <v>2</v>
      </c>
      <c r="D5" s="124">
        <v>130</v>
      </c>
      <c r="E5" s="125">
        <f t="shared" si="0"/>
        <v>260</v>
      </c>
      <c r="F5" s="82" t="s">
        <v>433</v>
      </c>
    </row>
    <row r="6" spans="1:13" s="126" customFormat="1">
      <c r="A6" s="122">
        <v>243833</v>
      </c>
      <c r="B6" s="127" t="s">
        <v>51</v>
      </c>
      <c r="C6" s="123">
        <v>13</v>
      </c>
      <c r="D6" s="124">
        <v>50</v>
      </c>
      <c r="E6" s="125">
        <f t="shared" si="0"/>
        <v>650</v>
      </c>
      <c r="F6" s="82" t="s">
        <v>432</v>
      </c>
    </row>
    <row r="7" spans="1:13" s="126" customFormat="1">
      <c r="A7" s="122">
        <v>243833</v>
      </c>
      <c r="B7" s="127" t="s">
        <v>72</v>
      </c>
      <c r="C7" s="123">
        <v>1</v>
      </c>
      <c r="D7" s="124">
        <v>50</v>
      </c>
      <c r="E7" s="125">
        <f t="shared" si="0"/>
        <v>50</v>
      </c>
      <c r="F7" s="82" t="s">
        <v>436</v>
      </c>
    </row>
    <row r="8" spans="1:13" s="126" customFormat="1">
      <c r="A8" s="122">
        <v>243833</v>
      </c>
      <c r="B8" s="127" t="s">
        <v>73</v>
      </c>
      <c r="C8" s="123">
        <v>1</v>
      </c>
      <c r="D8" s="124">
        <v>50</v>
      </c>
      <c r="E8" s="125">
        <f t="shared" si="0"/>
        <v>50</v>
      </c>
      <c r="F8" s="82" t="s">
        <v>436</v>
      </c>
    </row>
    <row r="9" spans="1:13" s="126" customFormat="1">
      <c r="A9" s="122">
        <v>243833</v>
      </c>
      <c r="B9" s="127" t="s">
        <v>411</v>
      </c>
      <c r="C9" s="123">
        <v>2</v>
      </c>
      <c r="D9" s="124">
        <v>50</v>
      </c>
      <c r="E9" s="125">
        <f t="shared" si="0"/>
        <v>100</v>
      </c>
      <c r="F9" s="82" t="s">
        <v>433</v>
      </c>
    </row>
    <row r="10" spans="1:13" s="126" customFormat="1">
      <c r="A10" s="122">
        <v>243833</v>
      </c>
      <c r="B10" s="127" t="s">
        <v>346</v>
      </c>
      <c r="C10" s="123">
        <v>3</v>
      </c>
      <c r="D10" s="124">
        <v>50</v>
      </c>
      <c r="E10" s="125">
        <f t="shared" si="0"/>
        <v>150</v>
      </c>
      <c r="F10" s="82" t="s">
        <v>436</v>
      </c>
    </row>
    <row r="11" spans="1:13" s="126" customFormat="1">
      <c r="A11" s="122">
        <v>243833</v>
      </c>
      <c r="B11" s="127" t="s">
        <v>269</v>
      </c>
      <c r="C11" s="123">
        <v>2</v>
      </c>
      <c r="D11" s="124">
        <v>55</v>
      </c>
      <c r="E11" s="125">
        <f t="shared" si="0"/>
        <v>110</v>
      </c>
      <c r="F11" s="82" t="s">
        <v>433</v>
      </c>
    </row>
    <row r="12" spans="1:13" s="126" customFormat="1">
      <c r="A12" s="122">
        <v>243833</v>
      </c>
      <c r="B12" s="127" t="s">
        <v>244</v>
      </c>
      <c r="C12" s="123">
        <v>6</v>
      </c>
      <c r="D12" s="124">
        <v>35</v>
      </c>
      <c r="E12" s="125">
        <f t="shared" si="0"/>
        <v>210</v>
      </c>
      <c r="F12" s="82" t="s">
        <v>439</v>
      </c>
    </row>
    <row r="13" spans="1:13" s="126" customFormat="1">
      <c r="A13" s="122">
        <v>243833</v>
      </c>
      <c r="B13" s="127" t="s">
        <v>286</v>
      </c>
      <c r="C13" s="123">
        <v>1</v>
      </c>
      <c r="D13" s="124">
        <v>50</v>
      </c>
      <c r="E13" s="125">
        <f t="shared" si="0"/>
        <v>50</v>
      </c>
      <c r="F13" s="82" t="s">
        <v>436</v>
      </c>
    </row>
    <row r="14" spans="1:13" s="126" customFormat="1">
      <c r="A14" s="122">
        <v>243833</v>
      </c>
      <c r="B14" s="127" t="s">
        <v>288</v>
      </c>
      <c r="C14" s="123">
        <v>4</v>
      </c>
      <c r="D14" s="124">
        <v>50</v>
      </c>
      <c r="E14" s="125">
        <f t="shared" si="0"/>
        <v>200</v>
      </c>
      <c r="F14" s="82" t="s">
        <v>437</v>
      </c>
    </row>
    <row r="15" spans="1:13" s="126" customFormat="1">
      <c r="A15" s="122">
        <v>243833</v>
      </c>
      <c r="B15" s="127" t="s">
        <v>304</v>
      </c>
      <c r="C15" s="123">
        <v>6</v>
      </c>
      <c r="D15" s="124">
        <v>25</v>
      </c>
      <c r="E15" s="125">
        <f t="shared" si="0"/>
        <v>150</v>
      </c>
      <c r="F15" s="82" t="s">
        <v>439</v>
      </c>
    </row>
    <row r="16" spans="1:13" ht="26.4">
      <c r="A16" s="82"/>
      <c r="B16" s="82"/>
      <c r="C16" s="83"/>
      <c r="D16" s="83"/>
      <c r="E16" s="115"/>
      <c r="F16" s="82"/>
      <c r="G16" s="80"/>
      <c r="H16" s="80"/>
      <c r="I16" s="80"/>
      <c r="J16" s="80"/>
      <c r="K16" s="80"/>
      <c r="L16" s="80"/>
      <c r="M16" s="80"/>
    </row>
    <row r="17" spans="1:13" ht="26.4">
      <c r="A17" s="82"/>
      <c r="B17" s="82"/>
      <c r="C17" s="83"/>
      <c r="D17" s="83"/>
      <c r="E17" s="115"/>
      <c r="F17" s="82"/>
      <c r="G17" s="80"/>
      <c r="H17" s="80"/>
      <c r="I17" s="80"/>
      <c r="J17" s="80"/>
      <c r="K17" s="80"/>
      <c r="L17" s="80"/>
      <c r="M17" s="80"/>
    </row>
    <row r="18" spans="1:13">
      <c r="A18" s="82"/>
      <c r="B18" s="82"/>
      <c r="C18" s="83"/>
      <c r="D18" s="83"/>
      <c r="E18" s="115"/>
      <c r="F18" s="82"/>
    </row>
    <row r="19" spans="1:13">
      <c r="A19" s="82"/>
      <c r="B19" s="82"/>
      <c r="C19" s="83"/>
      <c r="D19" s="83"/>
      <c r="E19" s="115"/>
      <c r="F19" s="82"/>
    </row>
    <row r="20" spans="1:13">
      <c r="A20" s="82"/>
      <c r="B20" s="82"/>
      <c r="C20" s="83"/>
      <c r="D20" s="83"/>
      <c r="E20" s="115"/>
      <c r="F20" s="82"/>
    </row>
    <row r="21" spans="1:13">
      <c r="A21" s="82"/>
      <c r="B21" s="82"/>
      <c r="C21" s="83"/>
      <c r="D21" s="83"/>
      <c r="E21" s="115"/>
      <c r="F21" s="82"/>
    </row>
    <row r="22" spans="1:13">
      <c r="A22" s="82"/>
      <c r="B22" s="82"/>
      <c r="C22" s="83"/>
      <c r="D22" s="83"/>
      <c r="E22" s="115"/>
      <c r="F22" s="82"/>
    </row>
    <row r="23" spans="1:13" ht="27" thickBot="1">
      <c r="B23" s="84" t="s">
        <v>259</v>
      </c>
      <c r="C23" s="85">
        <f>SUM(C3:C22)</f>
        <v>45</v>
      </c>
      <c r="D23" s="86" t="s">
        <v>425</v>
      </c>
      <c r="E23" s="85">
        <f>SUM(E3:E22)</f>
        <v>2330</v>
      </c>
      <c r="F23" s="86" t="s">
        <v>255</v>
      </c>
    </row>
    <row r="24" spans="1:13" ht="24" thickTop="1"/>
  </sheetData>
  <pageMargins left="0.7" right="0.7" top="0.75" bottom="0.75" header="0.3" footer="0.3"/>
  <pageSetup paperSize="9" orientation="portrait" horizontalDpi="200" verticalDpi="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975373-3835-41CE-8F5E-9B317D6E1283}">
  <sheetPr>
    <tabColor rgb="FF5F5F5F"/>
  </sheetPr>
  <dimension ref="A1:M23"/>
  <sheetViews>
    <sheetView workbookViewId="0">
      <pane xSplit="3" ySplit="2" topLeftCell="D3" activePane="bottomRight" state="frozen"/>
      <selection activeCell="D175" sqref="D175"/>
      <selection pane="topRight" activeCell="D175" sqref="D175"/>
      <selection pane="bottomLeft" activeCell="D175" sqref="D175"/>
      <selection pane="bottomRight" activeCell="D175" sqref="D175"/>
    </sheetView>
  </sheetViews>
  <sheetFormatPr defaultColWidth="9.109375" defaultRowHeight="23.4"/>
  <cols>
    <col min="1" max="1" width="9.109375" style="76"/>
    <col min="2" max="2" width="15.44140625" style="76" bestFit="1" customWidth="1"/>
    <col min="3" max="3" width="17.44140625" style="77" bestFit="1" customWidth="1"/>
    <col min="4" max="4" width="12.21875" style="77" bestFit="1" customWidth="1"/>
    <col min="5" max="5" width="10.33203125" style="76" bestFit="1" customWidth="1"/>
    <col min="6" max="6" width="20.109375" style="76" bestFit="1" customWidth="1"/>
    <col min="7" max="16384" width="9.109375" style="76"/>
  </cols>
  <sheetData>
    <row r="1" spans="1:13" ht="28.8">
      <c r="A1" s="75" t="s">
        <v>442</v>
      </c>
    </row>
    <row r="2" spans="1:13" s="80" customFormat="1" ht="26.4">
      <c r="A2" s="107" t="s">
        <v>251</v>
      </c>
      <c r="B2" s="107" t="s">
        <v>256</v>
      </c>
      <c r="C2" s="108" t="s">
        <v>258</v>
      </c>
      <c r="D2" s="109" t="s">
        <v>427</v>
      </c>
      <c r="E2" s="108" t="s">
        <v>424</v>
      </c>
      <c r="F2" s="107" t="s">
        <v>9</v>
      </c>
    </row>
    <row r="3" spans="1:13" s="126" customFormat="1">
      <c r="A3" s="122">
        <v>243833</v>
      </c>
      <c r="B3" s="127" t="s">
        <v>49</v>
      </c>
      <c r="C3" s="123">
        <v>1</v>
      </c>
      <c r="D3" s="124">
        <v>50</v>
      </c>
      <c r="E3" s="125">
        <f t="shared" ref="E3:E4" si="0">+C3*D3</f>
        <v>50</v>
      </c>
      <c r="F3" s="82" t="s">
        <v>435</v>
      </c>
    </row>
    <row r="4" spans="1:13" s="126" customFormat="1">
      <c r="A4" s="122">
        <v>243833</v>
      </c>
      <c r="B4" s="127" t="s">
        <v>50</v>
      </c>
      <c r="C4" s="123">
        <v>1</v>
      </c>
      <c r="D4" s="124">
        <v>50</v>
      </c>
      <c r="E4" s="125">
        <f t="shared" si="0"/>
        <v>50</v>
      </c>
      <c r="F4" s="82" t="s">
        <v>435</v>
      </c>
    </row>
    <row r="5" spans="1:13" s="126" customFormat="1">
      <c r="A5" s="122"/>
      <c r="B5" s="127"/>
      <c r="C5" s="123"/>
      <c r="D5" s="124"/>
      <c r="E5" s="125"/>
      <c r="F5" s="82"/>
    </row>
    <row r="6" spans="1:13" s="126" customFormat="1">
      <c r="A6" s="122"/>
      <c r="B6" s="127"/>
      <c r="C6" s="123"/>
      <c r="D6" s="124"/>
      <c r="E6" s="125"/>
      <c r="F6" s="82"/>
    </row>
    <row r="7" spans="1:13" s="126" customFormat="1">
      <c r="A7" s="122"/>
      <c r="B7" s="127"/>
      <c r="C7" s="123"/>
      <c r="D7" s="124"/>
      <c r="E7" s="125"/>
      <c r="F7" s="82"/>
    </row>
    <row r="8" spans="1:13" s="126" customFormat="1">
      <c r="A8" s="122"/>
      <c r="B8" s="127"/>
      <c r="C8" s="123"/>
      <c r="D8" s="124"/>
      <c r="E8" s="125"/>
      <c r="F8" s="82"/>
    </row>
    <row r="9" spans="1:13" s="126" customFormat="1">
      <c r="A9" s="122"/>
      <c r="B9" s="127"/>
      <c r="C9" s="123"/>
      <c r="D9" s="124"/>
      <c r="E9" s="125"/>
      <c r="F9" s="82"/>
    </row>
    <row r="10" spans="1:13" s="126" customFormat="1">
      <c r="A10" s="122"/>
      <c r="B10" s="127"/>
      <c r="C10" s="123"/>
      <c r="D10" s="124"/>
      <c r="E10" s="125"/>
      <c r="F10" s="82"/>
    </row>
    <row r="11" spans="1:13" s="126" customFormat="1">
      <c r="A11" s="122"/>
      <c r="B11" s="127"/>
      <c r="C11" s="123"/>
      <c r="D11" s="124"/>
      <c r="E11" s="125"/>
      <c r="F11" s="82"/>
    </row>
    <row r="12" spans="1:13" s="126" customFormat="1">
      <c r="A12" s="122"/>
      <c r="B12" s="127"/>
      <c r="C12" s="123"/>
      <c r="D12" s="124"/>
      <c r="E12" s="125"/>
      <c r="F12" s="82"/>
    </row>
    <row r="13" spans="1:13" s="126" customFormat="1">
      <c r="A13" s="122"/>
      <c r="B13" s="127"/>
      <c r="C13" s="123"/>
      <c r="D13" s="124"/>
      <c r="E13" s="125"/>
      <c r="F13" s="82"/>
    </row>
    <row r="14" spans="1:13" s="126" customFormat="1">
      <c r="A14" s="122"/>
      <c r="B14" s="127"/>
      <c r="C14" s="123"/>
      <c r="D14" s="124"/>
      <c r="E14" s="125"/>
      <c r="F14" s="82"/>
    </row>
    <row r="15" spans="1:13" ht="26.4">
      <c r="A15" s="82"/>
      <c r="B15" s="82"/>
      <c r="C15" s="83"/>
      <c r="D15" s="83"/>
      <c r="E15" s="115"/>
      <c r="F15" s="82"/>
      <c r="G15" s="80"/>
      <c r="H15" s="80"/>
      <c r="I15" s="80"/>
      <c r="J15" s="80"/>
      <c r="K15" s="80"/>
      <c r="L15" s="80"/>
      <c r="M15" s="80"/>
    </row>
    <row r="16" spans="1:13" ht="26.4">
      <c r="A16" s="82"/>
      <c r="B16" s="82"/>
      <c r="C16" s="83"/>
      <c r="D16" s="83"/>
      <c r="E16" s="115"/>
      <c r="F16" s="82"/>
      <c r="G16" s="80"/>
      <c r="H16" s="80"/>
      <c r="I16" s="80"/>
      <c r="J16" s="80"/>
      <c r="K16" s="80"/>
      <c r="L16" s="80"/>
      <c r="M16" s="80"/>
    </row>
    <row r="17" spans="1:6">
      <c r="A17" s="82"/>
      <c r="B17" s="82"/>
      <c r="C17" s="83"/>
      <c r="D17" s="83"/>
      <c r="E17" s="115"/>
      <c r="F17" s="82"/>
    </row>
    <row r="18" spans="1:6">
      <c r="A18" s="82"/>
      <c r="B18" s="82"/>
      <c r="C18" s="83"/>
      <c r="D18" s="83"/>
      <c r="E18" s="115"/>
      <c r="F18" s="82"/>
    </row>
    <row r="19" spans="1:6">
      <c r="A19" s="82"/>
      <c r="B19" s="82"/>
      <c r="C19" s="83"/>
      <c r="D19" s="83"/>
      <c r="E19" s="115"/>
      <c r="F19" s="82"/>
    </row>
    <row r="20" spans="1:6">
      <c r="A20" s="82"/>
      <c r="B20" s="82"/>
      <c r="C20" s="83"/>
      <c r="D20" s="83"/>
      <c r="E20" s="115"/>
      <c r="F20" s="82"/>
    </row>
    <row r="21" spans="1:6">
      <c r="A21" s="82"/>
      <c r="B21" s="82"/>
      <c r="C21" s="83"/>
      <c r="D21" s="83"/>
      <c r="E21" s="115"/>
      <c r="F21" s="82"/>
    </row>
    <row r="22" spans="1:6" ht="27" thickBot="1">
      <c r="B22" s="84" t="s">
        <v>259</v>
      </c>
      <c r="C22" s="85">
        <f>SUM(C3:C21)</f>
        <v>2</v>
      </c>
      <c r="D22" s="86" t="s">
        <v>425</v>
      </c>
      <c r="E22" s="85">
        <f>SUM(E3:E21)</f>
        <v>100</v>
      </c>
      <c r="F22" s="86" t="s">
        <v>255</v>
      </c>
    </row>
    <row r="23" spans="1:6" ht="24" thickTop="1"/>
  </sheetData>
  <pageMargins left="0.7" right="0.7" top="0.75" bottom="0.75" header="0.3" footer="0.3"/>
  <pageSetup paperSize="9" orientation="portrait" horizontalDpi="200" verticalDpi="2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6DAE6C-4E98-42FE-9F70-807BE67AD3B5}">
  <sheetPr codeName="Sheet4">
    <tabColor rgb="FF5F5F5F"/>
  </sheetPr>
  <dimension ref="A1:E26"/>
  <sheetViews>
    <sheetView workbookViewId="0">
      <pane xSplit="3" ySplit="2" topLeftCell="D3" activePane="bottomRight" state="frozen"/>
      <selection activeCell="D175" sqref="D175"/>
      <selection pane="topRight" activeCell="D175" sqref="D175"/>
      <selection pane="bottomLeft" activeCell="D175" sqref="D175"/>
      <selection pane="bottomRight" activeCell="D175" sqref="D175"/>
    </sheetView>
  </sheetViews>
  <sheetFormatPr defaultColWidth="9.109375" defaultRowHeight="23.4"/>
  <cols>
    <col min="1" max="1" width="9.109375" style="76"/>
    <col min="2" max="2" width="16.21875" style="76" bestFit="1" customWidth="1"/>
    <col min="3" max="3" width="17.88671875" style="77" bestFit="1" customWidth="1"/>
    <col min="4" max="4" width="17.88671875" style="77" customWidth="1"/>
    <col min="5" max="5" width="27.33203125" style="76" customWidth="1"/>
    <col min="6" max="16384" width="9.109375" style="76"/>
  </cols>
  <sheetData>
    <row r="1" spans="1:5" ht="28.8">
      <c r="A1" s="75" t="s">
        <v>417</v>
      </c>
    </row>
    <row r="2" spans="1:5" s="80" customFormat="1" ht="26.4">
      <c r="A2" s="78" t="s">
        <v>251</v>
      </c>
      <c r="B2" s="78" t="s">
        <v>256</v>
      </c>
      <c r="C2" s="79" t="s">
        <v>379</v>
      </c>
      <c r="D2" s="79" t="s">
        <v>380</v>
      </c>
      <c r="E2" s="78" t="s">
        <v>9</v>
      </c>
    </row>
    <row r="3" spans="1:5" s="80" customFormat="1" ht="26.4">
      <c r="A3" s="87"/>
      <c r="B3" s="87"/>
      <c r="C3" s="88"/>
      <c r="D3" s="88"/>
      <c r="E3" s="87"/>
    </row>
    <row r="4" spans="1:5" s="80" customFormat="1" ht="26.4">
      <c r="A4" s="87"/>
      <c r="B4" s="87"/>
      <c r="C4" s="88"/>
      <c r="D4" s="88"/>
      <c r="E4" s="87"/>
    </row>
    <row r="5" spans="1:5" s="80" customFormat="1" ht="26.4">
      <c r="A5" s="87"/>
      <c r="B5" s="87"/>
      <c r="C5" s="88"/>
      <c r="D5" s="88"/>
      <c r="E5" s="87"/>
    </row>
    <row r="6" spans="1:5" s="80" customFormat="1" ht="26.4">
      <c r="A6" s="87"/>
      <c r="B6" s="87"/>
      <c r="C6" s="88"/>
      <c r="D6" s="88"/>
      <c r="E6" s="87"/>
    </row>
    <row r="7" spans="1:5" s="80" customFormat="1" ht="26.4">
      <c r="A7" s="87"/>
      <c r="B7" s="87"/>
      <c r="C7" s="88"/>
      <c r="D7" s="88"/>
      <c r="E7" s="87"/>
    </row>
    <row r="8" spans="1:5" s="80" customFormat="1" ht="26.4">
      <c r="A8" s="87"/>
      <c r="B8" s="87"/>
      <c r="C8" s="88"/>
      <c r="D8" s="88"/>
      <c r="E8" s="87"/>
    </row>
    <row r="9" spans="1:5" s="80" customFormat="1" ht="26.4">
      <c r="A9" s="87"/>
      <c r="B9" s="87"/>
      <c r="C9" s="88"/>
      <c r="D9" s="88"/>
      <c r="E9" s="87"/>
    </row>
    <row r="10" spans="1:5" s="80" customFormat="1" ht="26.4">
      <c r="A10" s="87"/>
      <c r="B10" s="87"/>
      <c r="C10" s="88"/>
      <c r="D10" s="88"/>
      <c r="E10" s="87"/>
    </row>
    <row r="11" spans="1:5" s="80" customFormat="1" ht="26.4">
      <c r="A11" s="87"/>
      <c r="B11" s="87"/>
      <c r="C11" s="88"/>
      <c r="D11" s="88"/>
      <c r="E11" s="87"/>
    </row>
    <row r="12" spans="1:5" s="80" customFormat="1" ht="26.4">
      <c r="A12" s="87"/>
      <c r="B12" s="87"/>
      <c r="C12" s="88"/>
      <c r="D12" s="88"/>
      <c r="E12" s="87"/>
    </row>
    <row r="13" spans="1:5" s="80" customFormat="1" ht="26.4">
      <c r="A13" s="87"/>
      <c r="B13" s="87"/>
      <c r="C13" s="88"/>
      <c r="D13" s="88"/>
      <c r="E13" s="87"/>
    </row>
    <row r="14" spans="1:5">
      <c r="A14" s="81"/>
      <c r="B14" s="82"/>
      <c r="C14" s="83"/>
      <c r="D14" s="83"/>
      <c r="E14" s="82"/>
    </row>
    <row r="15" spans="1:5">
      <c r="A15" s="82"/>
      <c r="B15" s="82"/>
      <c r="C15" s="83"/>
      <c r="D15" s="83"/>
      <c r="E15" s="82"/>
    </row>
    <row r="16" spans="1:5">
      <c r="A16" s="82"/>
      <c r="B16" s="82"/>
      <c r="C16" s="83"/>
      <c r="D16" s="83"/>
      <c r="E16" s="82"/>
    </row>
    <row r="17" spans="1:5">
      <c r="A17" s="82"/>
      <c r="B17" s="82"/>
      <c r="C17" s="83"/>
      <c r="D17" s="83"/>
      <c r="E17" s="82"/>
    </row>
    <row r="18" spans="1:5">
      <c r="A18" s="82"/>
      <c r="B18" s="82"/>
      <c r="C18" s="83"/>
      <c r="D18" s="83"/>
      <c r="E18" s="82"/>
    </row>
    <row r="19" spans="1:5">
      <c r="A19" s="82"/>
      <c r="B19" s="82"/>
      <c r="C19" s="83"/>
      <c r="D19" s="83"/>
      <c r="E19" s="82"/>
    </row>
    <row r="20" spans="1:5">
      <c r="A20" s="82"/>
      <c r="B20" s="82"/>
      <c r="C20" s="83"/>
      <c r="D20" s="83"/>
      <c r="E20" s="82"/>
    </row>
    <row r="21" spans="1:5">
      <c r="A21" s="82"/>
      <c r="B21" s="82"/>
      <c r="C21" s="83"/>
      <c r="D21" s="83"/>
      <c r="E21" s="82"/>
    </row>
    <row r="22" spans="1:5">
      <c r="A22" s="82"/>
      <c r="B22" s="82"/>
      <c r="C22" s="83"/>
      <c r="D22" s="83"/>
      <c r="E22" s="82"/>
    </row>
    <row r="23" spans="1:5">
      <c r="A23" s="82"/>
      <c r="B23" s="82"/>
      <c r="C23" s="83"/>
      <c r="D23" s="83"/>
      <c r="E23" s="82"/>
    </row>
    <row r="24" spans="1:5">
      <c r="A24" s="82"/>
      <c r="B24" s="82"/>
      <c r="C24" s="83"/>
      <c r="D24" s="83"/>
      <c r="E24" s="82"/>
    </row>
    <row r="25" spans="1:5" ht="27" thickBot="1">
      <c r="B25" s="84" t="s">
        <v>259</v>
      </c>
      <c r="C25" s="85">
        <f>SUM(C14:C24)</f>
        <v>0</v>
      </c>
      <c r="D25" s="85">
        <f>SUM(D14:D24)</f>
        <v>0</v>
      </c>
      <c r="E25" s="86" t="s">
        <v>255</v>
      </c>
    </row>
    <row r="26" spans="1:5" ht="24" thickTop="1"/>
  </sheetData>
  <pageMargins left="0.7" right="0.7" top="0.75" bottom="0.75" header="0.3" footer="0.3"/>
  <pageSetup paperSize="9" orientation="portrait" horizontalDpi="200" verticalDpi="2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DC08D1-DD05-496B-9140-121D67872A98}">
  <sheetPr>
    <tabColor rgb="FF99FFCC"/>
    <pageSetUpPr fitToPage="1"/>
  </sheetPr>
  <dimension ref="A2:K295"/>
  <sheetViews>
    <sheetView zoomScale="85" zoomScaleNormal="85" workbookViewId="0">
      <pane xSplit="1" ySplit="4" topLeftCell="B282" activePane="bottomRight" state="frozen"/>
      <selection activeCell="B280" sqref="B280"/>
      <selection pane="topRight" activeCell="B280" sqref="B280"/>
      <selection pane="bottomLeft" activeCell="B280" sqref="B280"/>
      <selection pane="bottomRight" activeCell="K282" sqref="K282"/>
    </sheetView>
  </sheetViews>
  <sheetFormatPr defaultColWidth="9" defaultRowHeight="24"/>
  <cols>
    <col min="1" max="1" width="5.109375" style="2" bestFit="1" customWidth="1"/>
    <col min="2" max="2" width="11.6640625" style="1" bestFit="1" customWidth="1"/>
    <col min="3" max="3" width="10.33203125" style="1" bestFit="1" customWidth="1"/>
    <col min="4" max="4" width="12.6640625" style="1" customWidth="1"/>
    <col min="5" max="5" width="9.88671875" style="1" customWidth="1"/>
    <col min="6" max="8" width="11.88671875" style="1" customWidth="1"/>
    <col min="9" max="9" width="14.77734375" style="1" customWidth="1"/>
    <col min="10" max="10" width="16.21875" style="2" bestFit="1" customWidth="1"/>
    <col min="11" max="11" width="10.88671875" style="2" customWidth="1"/>
    <col min="12" max="16384" width="9" style="2"/>
  </cols>
  <sheetData>
    <row r="2" spans="1:11" s="3" customFormat="1" ht="28.8">
      <c r="A2" s="140" t="s">
        <v>426</v>
      </c>
      <c r="B2" s="140"/>
      <c r="C2" s="140"/>
      <c r="D2" s="140"/>
      <c r="E2" s="140"/>
      <c r="F2" s="140"/>
      <c r="G2" s="140"/>
      <c r="H2" s="140"/>
      <c r="I2" s="140"/>
      <c r="J2" s="140"/>
    </row>
    <row r="3" spans="1:11" s="5" customFormat="1" ht="24.6">
      <c r="A3" s="139" t="s">
        <v>214</v>
      </c>
      <c r="B3" s="139" t="s">
        <v>215</v>
      </c>
      <c r="C3" s="139" t="s">
        <v>10</v>
      </c>
      <c r="D3" s="139" t="s">
        <v>216</v>
      </c>
      <c r="E3" s="139" t="s">
        <v>217</v>
      </c>
      <c r="F3" s="143" t="s">
        <v>218</v>
      </c>
      <c r="G3" s="143" t="s">
        <v>219</v>
      </c>
      <c r="H3" s="143" t="s">
        <v>220</v>
      </c>
      <c r="I3" s="139" t="s">
        <v>221</v>
      </c>
      <c r="J3" s="141" t="s">
        <v>222</v>
      </c>
    </row>
    <row r="4" spans="1:11" s="5" customFormat="1" ht="24.6">
      <c r="A4" s="139"/>
      <c r="B4" s="139"/>
      <c r="C4" s="139"/>
      <c r="D4" s="139"/>
      <c r="E4" s="139"/>
      <c r="F4" s="144"/>
      <c r="G4" s="144"/>
      <c r="H4" s="144"/>
      <c r="I4" s="139"/>
      <c r="J4" s="142"/>
    </row>
    <row r="5" spans="1:11" ht="24.6">
      <c r="A5" s="45">
        <v>1</v>
      </c>
      <c r="B5" s="46">
        <f>+'1'!L287</f>
        <v>1620</v>
      </c>
      <c r="C5" s="46">
        <f>+'1'!L292</f>
        <v>325</v>
      </c>
      <c r="D5" s="46">
        <f>+'1'!L290</f>
        <v>0</v>
      </c>
      <c r="E5" s="74">
        <f>+'1'!L288</f>
        <v>0</v>
      </c>
      <c r="F5" s="46">
        <f>+'1'!L291</f>
        <v>0</v>
      </c>
      <c r="G5" s="46">
        <f>+'1'!L289</f>
        <v>670</v>
      </c>
      <c r="H5" s="46">
        <f>+B5-C5-D5-E5-F5-G5</f>
        <v>625</v>
      </c>
      <c r="I5" s="46">
        <f>+'1'!L294</f>
        <v>625</v>
      </c>
      <c r="J5" s="47">
        <f>+I5-H5</f>
        <v>0</v>
      </c>
      <c r="K5" s="63">
        <f>+G5+I5+J5</f>
        <v>1295</v>
      </c>
    </row>
    <row r="6" spans="1:11" ht="24.6">
      <c r="A6" s="45">
        <v>2</v>
      </c>
      <c r="B6" s="46">
        <f>+'2'!L287</f>
        <v>4420</v>
      </c>
      <c r="C6" s="46">
        <f>+'2'!L292</f>
        <v>1190</v>
      </c>
      <c r="D6" s="46">
        <f>+'2'!L290</f>
        <v>0</v>
      </c>
      <c r="E6" s="74">
        <f>+'2'!L288</f>
        <v>0</v>
      </c>
      <c r="F6" s="46">
        <f>+'2'!L291</f>
        <v>50</v>
      </c>
      <c r="G6" s="46">
        <f>+'2'!L289</f>
        <v>1180</v>
      </c>
      <c r="H6" s="46">
        <f>+B6-C6-D6-E6-F6-G6</f>
        <v>2000</v>
      </c>
      <c r="I6" s="46">
        <f>+'2'!L294</f>
        <v>2000</v>
      </c>
      <c r="J6" s="47">
        <f t="shared" ref="J6:J35" si="0">+I6-H6</f>
        <v>0</v>
      </c>
      <c r="K6" s="63">
        <f t="shared" ref="K6:K35" si="1">+G6+I6+J6</f>
        <v>3180</v>
      </c>
    </row>
    <row r="7" spans="1:11" ht="24.6">
      <c r="A7" s="45">
        <v>3</v>
      </c>
      <c r="B7" s="46">
        <f>+'3'!L287</f>
        <v>2470</v>
      </c>
      <c r="C7" s="46">
        <f>+'3'!L292</f>
        <v>505</v>
      </c>
      <c r="D7" s="46">
        <f>+'3'!L290</f>
        <v>0</v>
      </c>
      <c r="E7" s="74">
        <f>+'3'!L288</f>
        <v>0</v>
      </c>
      <c r="F7" s="46">
        <f>+'3'!L291</f>
        <v>50</v>
      </c>
      <c r="G7" s="46">
        <f>+'3'!L289</f>
        <v>980</v>
      </c>
      <c r="H7" s="46">
        <f t="shared" ref="H7:H35" si="2">+B7-C7-D7-E7-F7-G7</f>
        <v>935</v>
      </c>
      <c r="I7" s="46">
        <f>+'3'!L294</f>
        <v>935</v>
      </c>
      <c r="J7" s="47">
        <f>+I7-H7</f>
        <v>0</v>
      </c>
      <c r="K7" s="63">
        <f t="shared" si="1"/>
        <v>1915</v>
      </c>
    </row>
    <row r="8" spans="1:11" ht="24.6">
      <c r="A8" s="45">
        <v>4</v>
      </c>
      <c r="B8" s="46">
        <f>+'4'!L287</f>
        <v>2600</v>
      </c>
      <c r="C8" s="46">
        <f>+'4'!L292</f>
        <v>75</v>
      </c>
      <c r="D8" s="46">
        <f>+'4'!L290</f>
        <v>0</v>
      </c>
      <c r="E8" s="74">
        <f>+'4'!L298</f>
        <v>0</v>
      </c>
      <c r="F8" s="46">
        <f>+'4'!L291</f>
        <v>0</v>
      </c>
      <c r="G8" s="46">
        <f>+'4'!L289</f>
        <v>345</v>
      </c>
      <c r="H8" s="46">
        <f>+B8-C8-D8-E8-F8-G8</f>
        <v>2180</v>
      </c>
      <c r="I8" s="46">
        <f>+'4'!L294</f>
        <v>2290</v>
      </c>
      <c r="J8" s="47">
        <f t="shared" si="0"/>
        <v>110</v>
      </c>
      <c r="K8" s="63">
        <f t="shared" si="1"/>
        <v>2745</v>
      </c>
    </row>
    <row r="9" spans="1:11" ht="24.6">
      <c r="A9" s="45">
        <v>5</v>
      </c>
      <c r="B9" s="46">
        <f>+'5'!L287</f>
        <v>1985</v>
      </c>
      <c r="C9" s="46">
        <f>+'5'!L292</f>
        <v>265</v>
      </c>
      <c r="D9" s="46">
        <f>+'5'!L290</f>
        <v>0</v>
      </c>
      <c r="E9" s="74">
        <f>+'5'!L288</f>
        <v>0</v>
      </c>
      <c r="F9" s="46">
        <f>+'5'!L291</f>
        <v>0</v>
      </c>
      <c r="G9" s="46">
        <f>+'5'!L289</f>
        <v>655</v>
      </c>
      <c r="H9" s="46">
        <f t="shared" si="2"/>
        <v>1065</v>
      </c>
      <c r="I9" s="46">
        <f>+'5'!L294</f>
        <v>1065</v>
      </c>
      <c r="J9" s="47">
        <f t="shared" si="0"/>
        <v>0</v>
      </c>
      <c r="K9" s="63">
        <f t="shared" si="1"/>
        <v>1720</v>
      </c>
    </row>
    <row r="10" spans="1:11" ht="24.6">
      <c r="A10" s="45">
        <v>6</v>
      </c>
      <c r="B10" s="46">
        <f>+'6'!L287</f>
        <v>4675</v>
      </c>
      <c r="C10" s="46">
        <f>+'6'!L292</f>
        <v>1320</v>
      </c>
      <c r="D10" s="46">
        <f>+'6'!L290</f>
        <v>0</v>
      </c>
      <c r="E10" s="74">
        <f>+'6'!L288</f>
        <v>0</v>
      </c>
      <c r="F10" s="46">
        <f>+'6'!L291</f>
        <v>50</v>
      </c>
      <c r="G10" s="46">
        <f>+'6'!L289</f>
        <v>360</v>
      </c>
      <c r="H10" s="46">
        <f t="shared" si="2"/>
        <v>2945</v>
      </c>
      <c r="I10" s="46">
        <f>+'6'!L294</f>
        <v>2945</v>
      </c>
      <c r="J10" s="47">
        <f t="shared" si="0"/>
        <v>0</v>
      </c>
      <c r="K10" s="63">
        <f t="shared" si="1"/>
        <v>3305</v>
      </c>
    </row>
    <row r="11" spans="1:11" ht="24.6">
      <c r="A11" s="45">
        <v>7</v>
      </c>
      <c r="B11" s="46">
        <f>+'7'!L287</f>
        <v>2060</v>
      </c>
      <c r="C11" s="46">
        <f>+'7'!L292</f>
        <v>395</v>
      </c>
      <c r="D11" s="46">
        <f>+'7'!L290</f>
        <v>0</v>
      </c>
      <c r="E11" s="74">
        <f>+'7'!L288</f>
        <v>0</v>
      </c>
      <c r="F11" s="46">
        <f>+'7'!L291</f>
        <v>0</v>
      </c>
      <c r="G11" s="46">
        <f>+'7'!L289</f>
        <v>665</v>
      </c>
      <c r="H11" s="46">
        <f t="shared" si="2"/>
        <v>1000</v>
      </c>
      <c r="I11" s="46">
        <f>+'7'!L294</f>
        <v>1000</v>
      </c>
      <c r="J11" s="47">
        <f t="shared" si="0"/>
        <v>0</v>
      </c>
      <c r="K11" s="63">
        <f t="shared" si="1"/>
        <v>1665</v>
      </c>
    </row>
    <row r="12" spans="1:11" ht="24.6">
      <c r="A12" s="45">
        <v>8</v>
      </c>
      <c r="B12" s="46">
        <f>+'8'!L287</f>
        <v>5435</v>
      </c>
      <c r="C12" s="46">
        <f>+'8'!L292</f>
        <v>1175</v>
      </c>
      <c r="D12" s="46">
        <f>+'8'!L290</f>
        <v>0</v>
      </c>
      <c r="E12" s="74">
        <f>+'8'!L288</f>
        <v>0</v>
      </c>
      <c r="F12" s="46">
        <f>+'8'!L291</f>
        <v>50</v>
      </c>
      <c r="G12" s="46">
        <f>+'8'!L289</f>
        <v>1850</v>
      </c>
      <c r="H12" s="46">
        <f t="shared" si="2"/>
        <v>2360</v>
      </c>
      <c r="I12" s="46">
        <f>+'8'!L294</f>
        <v>2360</v>
      </c>
      <c r="J12" s="47">
        <f t="shared" si="0"/>
        <v>0</v>
      </c>
      <c r="K12" s="63">
        <f t="shared" si="1"/>
        <v>4210</v>
      </c>
    </row>
    <row r="13" spans="1:11" ht="24.6">
      <c r="A13" s="45">
        <v>9</v>
      </c>
      <c r="B13" s="46">
        <f>+'9'!L287</f>
        <v>1580</v>
      </c>
      <c r="C13" s="46">
        <f>+'9'!L292</f>
        <v>310</v>
      </c>
      <c r="D13" s="46">
        <f>+'9'!L290</f>
        <v>0</v>
      </c>
      <c r="E13" s="74">
        <f>+'9'!L288</f>
        <v>0</v>
      </c>
      <c r="F13" s="46">
        <f>+'9'!L291</f>
        <v>0</v>
      </c>
      <c r="G13" s="46">
        <f>+'9'!L289</f>
        <v>300</v>
      </c>
      <c r="H13" s="46">
        <f t="shared" si="2"/>
        <v>970</v>
      </c>
      <c r="I13" s="46">
        <f>+'9'!L294</f>
        <v>970</v>
      </c>
      <c r="J13" s="47">
        <f t="shared" si="0"/>
        <v>0</v>
      </c>
      <c r="K13" s="63">
        <f t="shared" si="1"/>
        <v>1270</v>
      </c>
    </row>
    <row r="14" spans="1:11" ht="24.6">
      <c r="A14" s="45">
        <v>10</v>
      </c>
      <c r="B14" s="46">
        <f>+'10'!L287</f>
        <v>5805</v>
      </c>
      <c r="C14" s="46">
        <f>+'10'!L292</f>
        <v>720</v>
      </c>
      <c r="D14" s="46">
        <f>+'10'!L290</f>
        <v>0</v>
      </c>
      <c r="E14" s="74">
        <f>+'10'!L288</f>
        <v>0</v>
      </c>
      <c r="F14" s="46">
        <f>+'10'!L291</f>
        <v>50</v>
      </c>
      <c r="G14" s="46">
        <f>+'10'!L289</f>
        <v>670</v>
      </c>
      <c r="H14" s="46">
        <f t="shared" si="2"/>
        <v>4365</v>
      </c>
      <c r="I14" s="46">
        <f>+'10'!L294</f>
        <v>4365</v>
      </c>
      <c r="J14" s="47">
        <f t="shared" si="0"/>
        <v>0</v>
      </c>
      <c r="K14" s="63">
        <f t="shared" si="1"/>
        <v>5035</v>
      </c>
    </row>
    <row r="15" spans="1:11" ht="24.6">
      <c r="A15" s="45">
        <v>11</v>
      </c>
      <c r="B15" s="46">
        <f>+'11'!L287</f>
        <v>4750</v>
      </c>
      <c r="C15" s="46">
        <f>+'11'!L292</f>
        <v>895</v>
      </c>
      <c r="D15" s="46">
        <f>+'11'!L290</f>
        <v>0</v>
      </c>
      <c r="E15" s="74">
        <f>+'11'!L288</f>
        <v>0</v>
      </c>
      <c r="F15" s="46">
        <f>+'11'!L291</f>
        <v>0</v>
      </c>
      <c r="G15" s="46">
        <f>+'11'!L289</f>
        <v>1430</v>
      </c>
      <c r="H15" s="46">
        <f t="shared" si="2"/>
        <v>2425</v>
      </c>
      <c r="I15" s="46">
        <f>+'11'!L294</f>
        <v>2425</v>
      </c>
      <c r="J15" s="47">
        <f t="shared" si="0"/>
        <v>0</v>
      </c>
      <c r="K15" s="63">
        <f t="shared" si="1"/>
        <v>3855</v>
      </c>
    </row>
    <row r="16" spans="1:11" ht="24.6">
      <c r="A16" s="45">
        <v>12</v>
      </c>
      <c r="B16" s="46">
        <f>+'12'!L287</f>
        <v>4765</v>
      </c>
      <c r="C16" s="46">
        <f>+'12'!L292</f>
        <v>655</v>
      </c>
      <c r="D16" s="46">
        <f>+'12'!L290</f>
        <v>0</v>
      </c>
      <c r="E16" s="74">
        <f>+'12'!L288</f>
        <v>0</v>
      </c>
      <c r="F16" s="46">
        <f>+'12'!L291</f>
        <v>0</v>
      </c>
      <c r="G16" s="46">
        <f>+'12'!L289</f>
        <v>1210</v>
      </c>
      <c r="H16" s="46">
        <f t="shared" si="2"/>
        <v>2900</v>
      </c>
      <c r="I16" s="46">
        <f>+'12'!L294</f>
        <v>2900</v>
      </c>
      <c r="J16" s="47">
        <f t="shared" si="0"/>
        <v>0</v>
      </c>
      <c r="K16" s="63">
        <f t="shared" si="1"/>
        <v>4110</v>
      </c>
    </row>
    <row r="17" spans="1:11" ht="24.6">
      <c r="A17" s="45">
        <v>13</v>
      </c>
      <c r="B17" s="46">
        <f>+'13'!L287</f>
        <v>4810</v>
      </c>
      <c r="C17" s="46">
        <f>+'13'!L292</f>
        <v>530</v>
      </c>
      <c r="D17" s="46">
        <f>+'13'!L290</f>
        <v>0</v>
      </c>
      <c r="E17" s="74">
        <f>+'13'!L288</f>
        <v>0</v>
      </c>
      <c r="F17" s="46">
        <f>+'13'!L291</f>
        <v>0</v>
      </c>
      <c r="G17" s="46">
        <f>+'13'!L289</f>
        <v>955</v>
      </c>
      <c r="H17" s="46">
        <f>+B17-C17-D17-E17-F17-G17</f>
        <v>3325</v>
      </c>
      <c r="I17" s="46">
        <f>+'13'!L294</f>
        <v>3325</v>
      </c>
      <c r="J17" s="47">
        <f t="shared" si="0"/>
        <v>0</v>
      </c>
      <c r="K17" s="63">
        <f t="shared" si="1"/>
        <v>4280</v>
      </c>
    </row>
    <row r="18" spans="1:11" ht="24.6">
      <c r="A18" s="45">
        <v>14</v>
      </c>
      <c r="B18" s="46">
        <f>+'14'!L287</f>
        <v>2175</v>
      </c>
      <c r="C18" s="46">
        <f>+'14'!L292</f>
        <v>220</v>
      </c>
      <c r="D18" s="46">
        <f>+'14'!L290</f>
        <v>0</v>
      </c>
      <c r="E18" s="74">
        <f>+'14'!L288</f>
        <v>0</v>
      </c>
      <c r="F18" s="46">
        <f>+'14'!L291</f>
        <v>0</v>
      </c>
      <c r="G18" s="46">
        <f>+'14'!L289</f>
        <v>235</v>
      </c>
      <c r="H18" s="46">
        <f t="shared" si="2"/>
        <v>1720</v>
      </c>
      <c r="I18" s="46">
        <f>+'14'!L294</f>
        <v>1720</v>
      </c>
      <c r="J18" s="47">
        <f t="shared" si="0"/>
        <v>0</v>
      </c>
      <c r="K18" s="63">
        <f t="shared" si="1"/>
        <v>1955</v>
      </c>
    </row>
    <row r="19" spans="1:11" ht="24.6">
      <c r="A19" s="45">
        <v>15</v>
      </c>
      <c r="B19" s="46">
        <f>+'15'!L287</f>
        <v>1980</v>
      </c>
      <c r="C19" s="46">
        <f>+'15'!L292</f>
        <v>330</v>
      </c>
      <c r="D19" s="46">
        <f>+'15'!L290</f>
        <v>0</v>
      </c>
      <c r="E19" s="74">
        <f>+'15'!L288</f>
        <v>0</v>
      </c>
      <c r="F19" s="46">
        <f>+'15'!L291</f>
        <v>0</v>
      </c>
      <c r="G19" s="46">
        <f>+'15'!L289</f>
        <v>1095</v>
      </c>
      <c r="H19" s="46">
        <f t="shared" si="2"/>
        <v>555</v>
      </c>
      <c r="I19" s="46">
        <f>+'15'!L294</f>
        <v>555</v>
      </c>
      <c r="J19" s="47">
        <f t="shared" si="0"/>
        <v>0</v>
      </c>
      <c r="K19" s="63">
        <f t="shared" si="1"/>
        <v>1650</v>
      </c>
    </row>
    <row r="20" spans="1:11" ht="24.6">
      <c r="A20" s="45">
        <v>16</v>
      </c>
      <c r="B20" s="46">
        <f>+'16'!L287</f>
        <v>2015</v>
      </c>
      <c r="C20" s="46">
        <f>+'16'!L292</f>
        <v>240</v>
      </c>
      <c r="D20" s="46">
        <f>+'16'!L290</f>
        <v>0</v>
      </c>
      <c r="E20" s="74">
        <f>+'16'!L288</f>
        <v>0</v>
      </c>
      <c r="F20" s="46">
        <f>+'16'!L291</f>
        <v>50</v>
      </c>
      <c r="G20" s="46">
        <f>+'16'!L289</f>
        <v>230</v>
      </c>
      <c r="H20" s="46">
        <f t="shared" si="2"/>
        <v>1495</v>
      </c>
      <c r="I20" s="46">
        <f>+'16'!L294</f>
        <v>1495</v>
      </c>
      <c r="J20" s="47">
        <f t="shared" si="0"/>
        <v>0</v>
      </c>
      <c r="K20" s="63">
        <f t="shared" si="1"/>
        <v>1725</v>
      </c>
    </row>
    <row r="21" spans="1:11" ht="24.6">
      <c r="A21" s="45">
        <v>17</v>
      </c>
      <c r="B21" s="46">
        <f>+'17'!L287</f>
        <v>2885</v>
      </c>
      <c r="C21" s="46">
        <f>+'17'!L292</f>
        <v>335</v>
      </c>
      <c r="D21" s="46">
        <f>+'17'!L290</f>
        <v>0</v>
      </c>
      <c r="E21" s="74">
        <f>+'17'!L288</f>
        <v>0</v>
      </c>
      <c r="F21" s="46">
        <f>+'17'!L291</f>
        <v>22</v>
      </c>
      <c r="G21" s="46">
        <f>+'17'!L289</f>
        <v>220</v>
      </c>
      <c r="H21" s="46">
        <f t="shared" si="2"/>
        <v>2308</v>
      </c>
      <c r="I21" s="46">
        <f>+'17'!L294</f>
        <v>2308</v>
      </c>
      <c r="J21" s="47">
        <f t="shared" si="0"/>
        <v>0</v>
      </c>
      <c r="K21" s="63">
        <f t="shared" si="1"/>
        <v>2528</v>
      </c>
    </row>
    <row r="22" spans="1:11" ht="24.6">
      <c r="A22" s="45">
        <v>18</v>
      </c>
      <c r="B22" s="46">
        <f>+'18'!L287</f>
        <v>2330</v>
      </c>
      <c r="C22" s="46">
        <f>+'18'!L292</f>
        <v>310</v>
      </c>
      <c r="D22" s="46">
        <f>+'18'!L290</f>
        <v>0</v>
      </c>
      <c r="E22" s="74">
        <f>+'18'!L288</f>
        <v>0</v>
      </c>
      <c r="F22" s="46">
        <f>+'18'!L291</f>
        <v>0</v>
      </c>
      <c r="G22" s="46">
        <f>+'18'!L289</f>
        <v>340</v>
      </c>
      <c r="H22" s="46">
        <f>+B22-C22-D22-E22-F22-G22</f>
        <v>1680</v>
      </c>
      <c r="I22" s="46">
        <f>+'18'!L294</f>
        <v>1680</v>
      </c>
      <c r="J22" s="47">
        <f t="shared" si="0"/>
        <v>0</v>
      </c>
      <c r="K22" s="63">
        <f t="shared" si="1"/>
        <v>2020</v>
      </c>
    </row>
    <row r="23" spans="1:11" ht="24.6">
      <c r="A23" s="45">
        <v>19</v>
      </c>
      <c r="B23" s="46">
        <f>+'19'!L287</f>
        <v>1280</v>
      </c>
      <c r="C23" s="46">
        <f>+'19'!L292</f>
        <v>350</v>
      </c>
      <c r="D23" s="46">
        <f>+'19'!L290</f>
        <v>0</v>
      </c>
      <c r="E23" s="74">
        <f>+'19'!L288</f>
        <v>0</v>
      </c>
      <c r="F23" s="46">
        <f>+'19'!L291</f>
        <v>0</v>
      </c>
      <c r="G23" s="46">
        <f>+'19'!L289</f>
        <v>0</v>
      </c>
      <c r="H23" s="46">
        <f t="shared" si="2"/>
        <v>930</v>
      </c>
      <c r="I23" s="46">
        <f>+'19'!L294</f>
        <v>930</v>
      </c>
      <c r="J23" s="47">
        <f t="shared" si="0"/>
        <v>0</v>
      </c>
      <c r="K23" s="63">
        <f t="shared" si="1"/>
        <v>930</v>
      </c>
    </row>
    <row r="24" spans="1:11" ht="24.6">
      <c r="A24" s="45">
        <v>20</v>
      </c>
      <c r="B24" s="46">
        <f>+'20'!L287</f>
        <v>4115</v>
      </c>
      <c r="C24" s="46">
        <f>+'20'!L292</f>
        <v>655</v>
      </c>
      <c r="D24" s="46">
        <f>+'20'!L290</f>
        <v>0</v>
      </c>
      <c r="E24" s="74">
        <f>+'20'!L288</f>
        <v>0</v>
      </c>
      <c r="F24" s="46">
        <f>+'20'!L291</f>
        <v>0</v>
      </c>
      <c r="G24" s="46">
        <f>+'20'!L289</f>
        <v>145</v>
      </c>
      <c r="H24" s="46">
        <f t="shared" si="2"/>
        <v>3315</v>
      </c>
      <c r="I24" s="46">
        <f>+'20'!L294</f>
        <v>3315</v>
      </c>
      <c r="J24" s="47">
        <f t="shared" si="0"/>
        <v>0</v>
      </c>
      <c r="K24" s="63">
        <f t="shared" si="1"/>
        <v>3460</v>
      </c>
    </row>
    <row r="25" spans="1:11" ht="24.6">
      <c r="A25" s="45">
        <v>21</v>
      </c>
      <c r="B25" s="46">
        <f>+'21'!L287</f>
        <v>2100</v>
      </c>
      <c r="C25" s="46">
        <f>+'21'!L292</f>
        <v>340</v>
      </c>
      <c r="D25" s="46">
        <f>+'21'!L290</f>
        <v>0</v>
      </c>
      <c r="E25" s="74">
        <f>+'21'!L288</f>
        <v>0</v>
      </c>
      <c r="F25" s="46">
        <f>+'21'!L291</f>
        <v>50</v>
      </c>
      <c r="G25" s="46">
        <f>+'21'!L289</f>
        <v>150</v>
      </c>
      <c r="H25" s="46">
        <f t="shared" si="2"/>
        <v>1560</v>
      </c>
      <c r="I25" s="46">
        <f>+'21'!L294</f>
        <v>1560</v>
      </c>
      <c r="J25" s="47">
        <f t="shared" si="0"/>
        <v>0</v>
      </c>
      <c r="K25" s="63">
        <f t="shared" si="1"/>
        <v>1710</v>
      </c>
    </row>
    <row r="26" spans="1:11" ht="24.6">
      <c r="A26" s="45">
        <v>22</v>
      </c>
      <c r="B26" s="46">
        <f>+'22'!L287</f>
        <v>5780</v>
      </c>
      <c r="C26" s="46">
        <f>+'22'!L292</f>
        <v>1805</v>
      </c>
      <c r="D26" s="46">
        <f>+'22'!L290</f>
        <v>0</v>
      </c>
      <c r="E26" s="74">
        <f>+'22'!L288</f>
        <v>0</v>
      </c>
      <c r="F26" s="46">
        <f>+'22'!L291</f>
        <v>50</v>
      </c>
      <c r="G26" s="46">
        <f>+'22'!L289</f>
        <v>515</v>
      </c>
      <c r="H26" s="46">
        <f t="shared" si="2"/>
        <v>3410</v>
      </c>
      <c r="I26" s="46">
        <f>+'22'!L294</f>
        <v>3410</v>
      </c>
      <c r="J26" s="47">
        <f t="shared" si="0"/>
        <v>0</v>
      </c>
      <c r="K26" s="63">
        <f t="shared" si="1"/>
        <v>3925</v>
      </c>
    </row>
    <row r="27" spans="1:11" ht="24.6">
      <c r="A27" s="45">
        <v>23</v>
      </c>
      <c r="B27" s="46">
        <f>+'23'!L287</f>
        <v>4875</v>
      </c>
      <c r="C27" s="46">
        <f>+'23'!L292</f>
        <v>720</v>
      </c>
      <c r="D27" s="46">
        <f>+'23'!L290</f>
        <v>0</v>
      </c>
      <c r="E27" s="74">
        <f>+'23'!L288</f>
        <v>0</v>
      </c>
      <c r="F27" s="46">
        <f>+'23'!L291</f>
        <v>0</v>
      </c>
      <c r="G27" s="46">
        <f>+'23'!L289</f>
        <v>490</v>
      </c>
      <c r="H27" s="46">
        <f>+B27-C27-D27-E27-F27-G27</f>
        <v>3665</v>
      </c>
      <c r="I27" s="46">
        <f>+'23'!L294</f>
        <v>3665</v>
      </c>
      <c r="J27" s="47">
        <f>+I27-H27</f>
        <v>0</v>
      </c>
      <c r="K27" s="63">
        <f t="shared" si="1"/>
        <v>4155</v>
      </c>
    </row>
    <row r="28" spans="1:11" ht="24.6">
      <c r="A28" s="45">
        <v>24</v>
      </c>
      <c r="B28" s="46">
        <f>+'24'!L287</f>
        <v>3630</v>
      </c>
      <c r="C28" s="46">
        <f>+'24'!L292</f>
        <v>450</v>
      </c>
      <c r="D28" s="46">
        <f>+'24'!L290</f>
        <v>0</v>
      </c>
      <c r="E28" s="74">
        <f>+'24'!L288</f>
        <v>0</v>
      </c>
      <c r="F28" s="46">
        <f>+'24'!L291</f>
        <v>50</v>
      </c>
      <c r="G28" s="46">
        <f>+'24'!L289</f>
        <v>765</v>
      </c>
      <c r="H28" s="46">
        <f t="shared" si="2"/>
        <v>2365</v>
      </c>
      <c r="I28" s="46">
        <f>+'24'!L294</f>
        <v>2365</v>
      </c>
      <c r="J28" s="47">
        <f t="shared" si="0"/>
        <v>0</v>
      </c>
      <c r="K28" s="63">
        <f t="shared" si="1"/>
        <v>3130</v>
      </c>
    </row>
    <row r="29" spans="1:11" ht="24.6">
      <c r="A29" s="45">
        <v>25</v>
      </c>
      <c r="B29" s="46">
        <f>+'25'!L287</f>
        <v>1680</v>
      </c>
      <c r="C29" s="46">
        <f>+'25'!L292</f>
        <v>275</v>
      </c>
      <c r="D29" s="46">
        <f>+'25'!L290</f>
        <v>0</v>
      </c>
      <c r="E29" s="74">
        <f>+'25'!L288</f>
        <v>0</v>
      </c>
      <c r="F29" s="46">
        <f>+'25'!L291</f>
        <v>0</v>
      </c>
      <c r="G29" s="46">
        <f>+'25'!L289</f>
        <v>700</v>
      </c>
      <c r="H29" s="46">
        <f t="shared" si="2"/>
        <v>705</v>
      </c>
      <c r="I29" s="46">
        <f>+'25'!L294</f>
        <v>705</v>
      </c>
      <c r="J29" s="47">
        <f t="shared" si="0"/>
        <v>0</v>
      </c>
      <c r="K29" s="63">
        <f t="shared" si="1"/>
        <v>1405</v>
      </c>
    </row>
    <row r="30" spans="1:11" ht="24.6">
      <c r="A30" s="45">
        <v>26</v>
      </c>
      <c r="B30" s="46">
        <f>+'26'!L287</f>
        <v>2430</v>
      </c>
      <c r="C30" s="46">
        <f>+'26'!L292</f>
        <v>360</v>
      </c>
      <c r="D30" s="46">
        <f>+'26'!L290</f>
        <v>0</v>
      </c>
      <c r="E30" s="74">
        <f>+'26'!L288</f>
        <v>0</v>
      </c>
      <c r="F30" s="46">
        <f>+'26'!L291</f>
        <v>50</v>
      </c>
      <c r="G30" s="46">
        <f>+'26'!L289</f>
        <v>490</v>
      </c>
      <c r="H30" s="46">
        <f t="shared" si="2"/>
        <v>1530</v>
      </c>
      <c r="I30" s="46">
        <f>+'26'!L294</f>
        <v>1530</v>
      </c>
      <c r="J30" s="47">
        <f t="shared" si="0"/>
        <v>0</v>
      </c>
      <c r="K30" s="63">
        <f t="shared" si="1"/>
        <v>2020</v>
      </c>
    </row>
    <row r="31" spans="1:11" ht="24.6">
      <c r="A31" s="45">
        <v>27</v>
      </c>
      <c r="B31" s="46">
        <f>+'27'!L287</f>
        <v>2175</v>
      </c>
      <c r="C31" s="46">
        <f>+'27'!L292</f>
        <v>520</v>
      </c>
      <c r="D31" s="46">
        <f>+'27'!L290</f>
        <v>0</v>
      </c>
      <c r="E31" s="74">
        <f>+'27'!L288</f>
        <v>0</v>
      </c>
      <c r="F31" s="46">
        <f>+'27'!L291</f>
        <v>47</v>
      </c>
      <c r="G31" s="46">
        <f>+'27'!L289</f>
        <v>280</v>
      </c>
      <c r="H31" s="46">
        <f t="shared" si="2"/>
        <v>1328</v>
      </c>
      <c r="I31" s="46">
        <f>+'27'!L294</f>
        <v>1328</v>
      </c>
      <c r="J31" s="47">
        <f t="shared" si="0"/>
        <v>0</v>
      </c>
      <c r="K31" s="63">
        <f t="shared" si="1"/>
        <v>1608</v>
      </c>
    </row>
    <row r="32" spans="1:11" ht="24.6">
      <c r="A32" s="45">
        <v>28</v>
      </c>
      <c r="B32" s="46">
        <f>+'28'!L287</f>
        <v>1965</v>
      </c>
      <c r="C32" s="46">
        <f>+'28'!L292</f>
        <v>510</v>
      </c>
      <c r="D32" s="46">
        <f>+'28'!L290</f>
        <v>0</v>
      </c>
      <c r="E32" s="74">
        <f>+'28'!L288</f>
        <v>0</v>
      </c>
      <c r="F32" s="46">
        <f>+'28'!L291</f>
        <v>0</v>
      </c>
      <c r="G32" s="46">
        <f>+'28'!L289</f>
        <v>190</v>
      </c>
      <c r="H32" s="46">
        <f t="shared" si="2"/>
        <v>1265</v>
      </c>
      <c r="I32" s="46">
        <f>+'28'!L294</f>
        <v>1265</v>
      </c>
      <c r="J32" s="47">
        <f t="shared" si="0"/>
        <v>0</v>
      </c>
      <c r="K32" s="63">
        <f t="shared" si="1"/>
        <v>1455</v>
      </c>
    </row>
    <row r="33" spans="1:11" ht="24.6">
      <c r="A33" s="45">
        <v>29</v>
      </c>
      <c r="B33" s="46">
        <f>+'29'!L287</f>
        <v>3140</v>
      </c>
      <c r="C33" s="46">
        <f>+'29'!L292</f>
        <v>550</v>
      </c>
      <c r="D33" s="46">
        <f>+'29'!L290</f>
        <v>0</v>
      </c>
      <c r="E33" s="74">
        <f>+'29'!L288</f>
        <v>15</v>
      </c>
      <c r="F33" s="46">
        <f>+'29'!L291</f>
        <v>0</v>
      </c>
      <c r="G33" s="46">
        <f>+'29'!L289</f>
        <v>1160</v>
      </c>
      <c r="H33" s="46">
        <f t="shared" si="2"/>
        <v>1415</v>
      </c>
      <c r="I33" s="46">
        <f>+'29'!L294</f>
        <v>1405</v>
      </c>
      <c r="J33" s="47">
        <f t="shared" si="0"/>
        <v>-10</v>
      </c>
      <c r="K33" s="63">
        <f t="shared" si="1"/>
        <v>2555</v>
      </c>
    </row>
    <row r="34" spans="1:11" ht="24.6">
      <c r="A34" s="45">
        <v>30</v>
      </c>
      <c r="B34" s="46">
        <f>+'30'!L287</f>
        <v>7015</v>
      </c>
      <c r="C34" s="46">
        <f>+'30'!L292</f>
        <v>1075</v>
      </c>
      <c r="D34" s="46">
        <f>+'30'!L290</f>
        <v>0</v>
      </c>
      <c r="E34" s="74">
        <f>+'30'!L288</f>
        <v>0</v>
      </c>
      <c r="F34" s="46">
        <f>+'30'!L291</f>
        <v>0</v>
      </c>
      <c r="G34" s="46">
        <f>+'30'!L289</f>
        <v>1845</v>
      </c>
      <c r="H34" s="46">
        <f t="shared" si="2"/>
        <v>4095</v>
      </c>
      <c r="I34" s="46">
        <f>+'30'!L294</f>
        <v>4095</v>
      </c>
      <c r="J34" s="47">
        <f t="shared" si="0"/>
        <v>0</v>
      </c>
      <c r="K34" s="63">
        <f t="shared" si="1"/>
        <v>5940</v>
      </c>
    </row>
    <row r="35" spans="1:11" ht="24.6">
      <c r="A35" s="45">
        <v>31</v>
      </c>
      <c r="B35" s="46">
        <f>+'31.'!L287</f>
        <v>5090</v>
      </c>
      <c r="C35" s="46">
        <f>+'31.'!L292</f>
        <v>875</v>
      </c>
      <c r="D35" s="46">
        <f>+'31.'!L290</f>
        <v>0</v>
      </c>
      <c r="E35" s="74">
        <f>+'31.'!L288</f>
        <v>0</v>
      </c>
      <c r="F35" s="46">
        <f>+'31.'!L291</f>
        <v>0</v>
      </c>
      <c r="G35" s="46">
        <f>+'31.'!L289</f>
        <v>1295</v>
      </c>
      <c r="H35" s="46">
        <f t="shared" si="2"/>
        <v>2920</v>
      </c>
      <c r="I35" s="46">
        <f>+'31.'!L294</f>
        <v>2920</v>
      </c>
      <c r="J35" s="47">
        <f t="shared" si="0"/>
        <v>0</v>
      </c>
      <c r="K35" s="63">
        <f t="shared" si="1"/>
        <v>4215</v>
      </c>
    </row>
    <row r="36" spans="1:11" ht="24.6">
      <c r="A36" s="45"/>
      <c r="B36" s="48">
        <f t="shared" ref="B36:J36" si="3">SUM(B5:B35)</f>
        <v>103635</v>
      </c>
      <c r="C36" s="48">
        <f t="shared" si="3"/>
        <v>18280</v>
      </c>
      <c r="D36" s="48">
        <f t="shared" si="3"/>
        <v>0</v>
      </c>
      <c r="E36" s="48">
        <f t="shared" si="3"/>
        <v>15</v>
      </c>
      <c r="F36" s="48">
        <f t="shared" si="3"/>
        <v>569</v>
      </c>
      <c r="G36" s="48">
        <f t="shared" si="3"/>
        <v>21415</v>
      </c>
      <c r="H36" s="48">
        <f t="shared" si="3"/>
        <v>63356</v>
      </c>
      <c r="I36" s="48">
        <f t="shared" si="3"/>
        <v>63456</v>
      </c>
      <c r="J36" s="48">
        <f t="shared" si="3"/>
        <v>100</v>
      </c>
      <c r="K36" s="5"/>
    </row>
    <row r="37" spans="1:11" ht="24.6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</row>
    <row r="38" spans="1:11" ht="24.6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</row>
    <row r="39" spans="1:11" ht="24.6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</row>
    <row r="40" spans="1:11" ht="24.6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</row>
    <row r="41" spans="1:11" ht="24.6">
      <c r="A41" s="5"/>
      <c r="B41" s="5"/>
      <c r="C41" s="5"/>
      <c r="D41" s="5"/>
      <c r="E41" s="5"/>
      <c r="F41" s="5"/>
      <c r="G41" s="5"/>
      <c r="H41" s="5"/>
      <c r="I41" s="5"/>
      <c r="J41" s="5"/>
    </row>
    <row r="42" spans="1:11" ht="24.6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</row>
    <row r="43" spans="1:11" ht="24.6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</row>
    <row r="44" spans="1:11" ht="24.6">
      <c r="A44" s="5"/>
      <c r="B44" s="5"/>
      <c r="C44" s="5"/>
      <c r="D44" s="5"/>
      <c r="E44" s="5"/>
      <c r="F44" s="5"/>
      <c r="G44" s="5"/>
      <c r="H44" s="5"/>
      <c r="I44" s="5"/>
      <c r="J44" s="5"/>
    </row>
    <row r="45" spans="1:11" ht="24.6">
      <c r="A45" s="5"/>
      <c r="B45" s="5"/>
      <c r="C45" s="5"/>
      <c r="D45" s="5"/>
      <c r="E45" s="5"/>
      <c r="F45" s="5"/>
      <c r="G45" s="5"/>
      <c r="H45" s="5"/>
      <c r="I45" s="5"/>
      <c r="J45" s="5"/>
    </row>
    <row r="46" spans="1:11" ht="24.6">
      <c r="A46" s="5"/>
      <c r="B46" s="5"/>
      <c r="C46" s="5"/>
      <c r="D46" s="5"/>
      <c r="E46" s="5"/>
      <c r="F46" s="5"/>
      <c r="G46" s="5"/>
      <c r="H46" s="5"/>
      <c r="I46" s="5"/>
      <c r="J46" s="5"/>
    </row>
    <row r="47" spans="1:11" ht="24.6">
      <c r="A47" s="5"/>
      <c r="B47" s="5"/>
      <c r="C47" s="5"/>
      <c r="D47" s="5"/>
      <c r="E47" s="5"/>
      <c r="F47" s="5"/>
      <c r="G47" s="5"/>
      <c r="H47" s="5"/>
      <c r="I47" s="5"/>
      <c r="J47" s="5"/>
    </row>
    <row r="48" spans="1:11" ht="24.6">
      <c r="A48" s="5"/>
      <c r="B48" s="5"/>
      <c r="C48" s="5"/>
      <c r="D48" s="5"/>
      <c r="E48" s="5"/>
      <c r="F48" s="5"/>
      <c r="G48" s="5"/>
      <c r="H48" s="5"/>
      <c r="I48" s="5"/>
      <c r="J48" s="5"/>
    </row>
    <row r="49" spans="1:10" ht="24.6">
      <c r="A49" s="5"/>
      <c r="B49" s="5"/>
      <c r="C49" s="5"/>
      <c r="D49" s="5"/>
      <c r="E49" s="5"/>
      <c r="F49" s="5"/>
      <c r="G49" s="5"/>
      <c r="H49" s="5"/>
      <c r="I49" s="5"/>
      <c r="J49" s="5"/>
    </row>
    <row r="50" spans="1:10" ht="24.6">
      <c r="A50" s="5"/>
      <c r="B50" s="5"/>
      <c r="C50" s="5"/>
      <c r="D50" s="5"/>
      <c r="E50" s="5"/>
      <c r="F50" s="5"/>
      <c r="G50" s="5"/>
      <c r="H50" s="5"/>
      <c r="I50" s="5"/>
      <c r="J50" s="5"/>
    </row>
    <row r="51" spans="1:10" ht="24.6">
      <c r="A51" s="5"/>
      <c r="B51" s="5"/>
      <c r="C51" s="5"/>
      <c r="D51" s="5"/>
      <c r="E51" s="5"/>
      <c r="F51" s="5"/>
      <c r="G51" s="5"/>
      <c r="H51" s="5"/>
      <c r="I51" s="5"/>
      <c r="J51" s="5"/>
    </row>
    <row r="52" spans="1:10" ht="24.6">
      <c r="A52" s="5"/>
      <c r="B52" s="5"/>
      <c r="C52" s="5"/>
      <c r="D52" s="5"/>
      <c r="E52" s="5"/>
      <c r="F52" s="5"/>
      <c r="G52" s="5"/>
      <c r="H52" s="5"/>
      <c r="I52" s="5"/>
      <c r="J52" s="5"/>
    </row>
    <row r="53" spans="1:10" ht="24.6">
      <c r="A53" s="5"/>
      <c r="B53" s="5"/>
      <c r="C53" s="5"/>
      <c r="D53" s="5"/>
      <c r="E53" s="5"/>
      <c r="F53" s="5"/>
      <c r="G53" s="5"/>
      <c r="H53" s="5"/>
      <c r="I53" s="5"/>
      <c r="J53" s="5"/>
    </row>
    <row r="54" spans="1:10" ht="24.6">
      <c r="A54" s="5"/>
      <c r="B54" s="5"/>
      <c r="C54" s="5"/>
      <c r="D54" s="5"/>
      <c r="E54" s="5"/>
      <c r="F54" s="5"/>
      <c r="G54" s="5"/>
      <c r="H54" s="5"/>
      <c r="I54" s="5"/>
      <c r="J54" s="5"/>
    </row>
    <row r="55" spans="1:10" ht="24.6">
      <c r="A55" s="5"/>
      <c r="B55" s="5"/>
      <c r="C55" s="5"/>
      <c r="D55" s="5"/>
      <c r="E55" s="5"/>
      <c r="F55" s="5"/>
      <c r="G55" s="5"/>
      <c r="H55" s="5"/>
      <c r="I55" s="5"/>
      <c r="J55" s="5"/>
    </row>
    <row r="56" spans="1:10" ht="24.6">
      <c r="A56" s="5"/>
      <c r="B56" s="5"/>
      <c r="C56" s="5"/>
      <c r="D56" s="5"/>
      <c r="E56" s="5"/>
      <c r="F56" s="5"/>
      <c r="G56" s="5"/>
      <c r="H56" s="5"/>
      <c r="I56" s="5"/>
      <c r="J56" s="5"/>
    </row>
    <row r="57" spans="1:10" ht="24.6">
      <c r="A57" s="5"/>
      <c r="B57" s="5"/>
      <c r="C57" s="5"/>
      <c r="D57" s="5"/>
      <c r="E57" s="5"/>
      <c r="F57" s="5"/>
      <c r="G57" s="5"/>
      <c r="H57" s="5"/>
      <c r="I57" s="5"/>
      <c r="J57" s="5"/>
    </row>
    <row r="58" spans="1:10" ht="24.6">
      <c r="A58" s="5"/>
      <c r="B58" s="5"/>
      <c r="C58" s="5"/>
      <c r="D58" s="5"/>
      <c r="E58" s="5"/>
      <c r="F58" s="5"/>
      <c r="G58" s="5"/>
      <c r="H58" s="5"/>
      <c r="I58" s="5"/>
      <c r="J58" s="5"/>
    </row>
    <row r="59" spans="1:10" ht="24.6">
      <c r="A59" s="5"/>
      <c r="B59" s="5"/>
      <c r="C59" s="5"/>
      <c r="D59" s="5"/>
      <c r="E59" s="5"/>
      <c r="F59" s="5"/>
      <c r="G59" s="5"/>
      <c r="H59" s="5"/>
      <c r="I59" s="5"/>
      <c r="J59" s="5"/>
    </row>
    <row r="60" spans="1:10" ht="24.6">
      <c r="A60" s="5"/>
      <c r="B60" s="5"/>
      <c r="C60" s="5"/>
      <c r="D60" s="5"/>
      <c r="E60" s="5"/>
      <c r="F60" s="5"/>
      <c r="G60" s="5"/>
      <c r="H60" s="5"/>
      <c r="I60" s="5"/>
      <c r="J60" s="5"/>
    </row>
    <row r="61" spans="1:10" ht="24.6">
      <c r="A61" s="5"/>
      <c r="B61" s="5"/>
      <c r="C61" s="5"/>
      <c r="D61" s="5"/>
      <c r="E61" s="5"/>
      <c r="F61" s="5"/>
      <c r="G61" s="5"/>
      <c r="H61" s="5"/>
      <c r="I61" s="5"/>
      <c r="J61" s="5"/>
    </row>
    <row r="62" spans="1:10" ht="24.6">
      <c r="A62" s="5"/>
      <c r="B62" s="5"/>
      <c r="C62" s="5"/>
      <c r="D62" s="5"/>
      <c r="E62" s="5"/>
      <c r="F62" s="5"/>
      <c r="G62" s="5"/>
      <c r="H62" s="5"/>
      <c r="I62" s="5"/>
      <c r="J62" s="5"/>
    </row>
    <row r="63" spans="1:10" ht="24.75" customHeight="1">
      <c r="A63" s="5"/>
      <c r="B63" s="5"/>
      <c r="C63" s="5"/>
      <c r="D63" s="5"/>
      <c r="E63" s="5"/>
      <c r="F63" s="5"/>
      <c r="G63" s="5"/>
      <c r="H63" s="5"/>
      <c r="I63" s="5"/>
      <c r="J63" s="5"/>
    </row>
    <row r="64" spans="1:10" ht="24.6">
      <c r="A64" s="5"/>
      <c r="B64" s="5"/>
      <c r="C64" s="5"/>
      <c r="D64" s="5"/>
      <c r="E64" s="5"/>
      <c r="F64" s="5"/>
      <c r="G64" s="5"/>
      <c r="H64" s="5"/>
      <c r="I64" s="5"/>
      <c r="J64" s="5"/>
    </row>
    <row r="65" spans="1:10" ht="24.6">
      <c r="A65" s="5"/>
      <c r="B65" s="5"/>
      <c r="C65" s="5"/>
      <c r="D65" s="5"/>
      <c r="E65" s="5"/>
      <c r="F65" s="5"/>
      <c r="G65" s="5"/>
      <c r="H65" s="5"/>
      <c r="I65" s="5"/>
      <c r="J65" s="5"/>
    </row>
    <row r="66" spans="1:10" ht="24.6">
      <c r="A66" s="5"/>
      <c r="B66" s="5"/>
      <c r="C66" s="5"/>
      <c r="D66" s="5"/>
      <c r="E66" s="5"/>
      <c r="F66" s="5"/>
      <c r="G66" s="5"/>
      <c r="H66" s="5"/>
      <c r="I66" s="5"/>
      <c r="J66" s="5"/>
    </row>
    <row r="67" spans="1:10" ht="24.6">
      <c r="A67" s="5"/>
      <c r="B67" s="5"/>
      <c r="C67" s="5"/>
      <c r="D67" s="5"/>
      <c r="E67" s="5"/>
      <c r="F67" s="5"/>
      <c r="G67" s="5"/>
      <c r="H67" s="5"/>
      <c r="I67" s="5"/>
      <c r="J67" s="5"/>
    </row>
    <row r="68" spans="1:10" ht="24.6">
      <c r="A68" s="5"/>
      <c r="B68" s="5"/>
      <c r="C68" s="5"/>
      <c r="D68" s="5"/>
      <c r="E68" s="5"/>
      <c r="F68" s="5"/>
      <c r="G68" s="5"/>
      <c r="H68" s="5"/>
      <c r="I68" s="5"/>
      <c r="J68" s="5"/>
    </row>
    <row r="69" spans="1:10" ht="24.6">
      <c r="A69" s="5"/>
      <c r="B69" s="5"/>
      <c r="C69" s="5"/>
      <c r="D69" s="5"/>
      <c r="E69" s="5"/>
      <c r="F69" s="5"/>
      <c r="G69" s="5"/>
      <c r="H69" s="5"/>
      <c r="I69" s="5"/>
      <c r="J69" s="5"/>
    </row>
    <row r="70" spans="1:10" ht="24.6">
      <c r="A70" s="5"/>
      <c r="B70" s="5"/>
      <c r="C70" s="5"/>
      <c r="D70" s="5"/>
      <c r="E70" s="5"/>
      <c r="F70" s="5"/>
      <c r="G70" s="5"/>
      <c r="H70" s="5"/>
      <c r="I70" s="5"/>
      <c r="J70" s="5"/>
    </row>
    <row r="71" spans="1:10" ht="24.6">
      <c r="A71" s="5"/>
      <c r="B71" s="5"/>
      <c r="C71" s="5"/>
      <c r="D71" s="5"/>
      <c r="E71" s="5"/>
      <c r="F71" s="5"/>
      <c r="G71" s="5"/>
      <c r="H71" s="5"/>
      <c r="I71" s="5"/>
      <c r="J71" s="5"/>
    </row>
    <row r="72" spans="1:10" ht="24.6">
      <c r="A72" s="5"/>
      <c r="B72" s="5"/>
      <c r="C72" s="5"/>
      <c r="D72" s="5"/>
      <c r="E72" s="5"/>
      <c r="F72" s="5"/>
      <c r="G72" s="5"/>
      <c r="H72" s="5"/>
      <c r="I72" s="5"/>
      <c r="J72" s="5"/>
    </row>
    <row r="73" spans="1:10" ht="24.6">
      <c r="A73" s="5"/>
      <c r="B73" s="5"/>
      <c r="C73" s="5"/>
      <c r="D73" s="5"/>
      <c r="E73" s="5"/>
      <c r="F73" s="5"/>
      <c r="G73" s="5"/>
      <c r="H73" s="5"/>
      <c r="I73" s="5"/>
      <c r="J73" s="5"/>
    </row>
    <row r="74" spans="1:10" ht="24.6">
      <c r="A74" s="5"/>
      <c r="B74" s="5"/>
      <c r="C74" s="5"/>
      <c r="D74" s="5"/>
      <c r="E74" s="5"/>
      <c r="F74" s="5"/>
      <c r="G74" s="5"/>
      <c r="H74" s="5"/>
      <c r="I74" s="5"/>
      <c r="J74" s="5"/>
    </row>
    <row r="75" spans="1:10" ht="24.6">
      <c r="A75" s="5"/>
      <c r="B75" s="5"/>
      <c r="C75" s="5"/>
      <c r="D75" s="5"/>
      <c r="E75" s="5"/>
      <c r="F75" s="5"/>
      <c r="G75" s="5"/>
      <c r="H75" s="5"/>
      <c r="I75" s="5"/>
      <c r="J75" s="5"/>
    </row>
    <row r="76" spans="1:10" ht="24.6">
      <c r="A76" s="5"/>
      <c r="B76" s="5"/>
      <c r="C76" s="5"/>
      <c r="D76" s="5"/>
      <c r="E76" s="5"/>
      <c r="F76" s="5"/>
      <c r="G76" s="5"/>
      <c r="H76" s="5"/>
      <c r="I76" s="5"/>
      <c r="J76" s="5"/>
    </row>
    <row r="77" spans="1:10" ht="24.6">
      <c r="A77" s="5"/>
      <c r="B77" s="5"/>
      <c r="C77" s="5"/>
      <c r="D77" s="5"/>
      <c r="E77" s="5"/>
      <c r="F77" s="5"/>
      <c r="G77" s="5"/>
      <c r="H77" s="5"/>
      <c r="I77" s="5"/>
      <c r="J77" s="5"/>
    </row>
    <row r="78" spans="1:10" ht="24.6">
      <c r="A78" s="5"/>
      <c r="B78" s="5"/>
      <c r="C78" s="5"/>
      <c r="D78" s="5"/>
      <c r="E78" s="5"/>
      <c r="F78" s="5"/>
      <c r="G78" s="5"/>
      <c r="H78" s="5"/>
      <c r="I78" s="5"/>
      <c r="J78" s="5"/>
    </row>
    <row r="79" spans="1:10" ht="24.6">
      <c r="A79" s="5"/>
      <c r="B79" s="5"/>
      <c r="C79" s="5"/>
      <c r="D79" s="5"/>
      <c r="E79" s="5"/>
      <c r="F79" s="5"/>
      <c r="G79" s="5"/>
      <c r="H79" s="5"/>
      <c r="I79" s="5"/>
      <c r="J79" s="5"/>
    </row>
    <row r="80" spans="1:10" ht="24.6">
      <c r="A80" s="5"/>
      <c r="B80" s="5"/>
      <c r="C80" s="5"/>
      <c r="D80" s="5"/>
      <c r="E80" s="5"/>
      <c r="F80" s="5"/>
      <c r="G80" s="5"/>
      <c r="H80" s="5"/>
      <c r="I80" s="5"/>
      <c r="J80" s="5"/>
    </row>
    <row r="81" spans="1:10" ht="24.6">
      <c r="A81" s="5"/>
      <c r="B81" s="5"/>
      <c r="C81" s="5"/>
      <c r="D81" s="5"/>
      <c r="E81" s="5"/>
      <c r="F81" s="5"/>
      <c r="G81" s="5"/>
      <c r="H81" s="5"/>
      <c r="I81" s="5"/>
      <c r="J81" s="5"/>
    </row>
    <row r="82" spans="1:10" ht="24.6">
      <c r="A82" s="5"/>
      <c r="B82" s="5"/>
      <c r="C82" s="5"/>
      <c r="D82" s="5"/>
      <c r="E82" s="5"/>
      <c r="F82" s="5"/>
      <c r="G82" s="5"/>
      <c r="H82" s="5"/>
      <c r="I82" s="5"/>
      <c r="J82" s="5"/>
    </row>
    <row r="83" spans="1:10" ht="24.6">
      <c r="A83" s="5"/>
      <c r="B83" s="5"/>
      <c r="C83" s="5"/>
      <c r="D83" s="5"/>
      <c r="E83" s="5"/>
      <c r="F83" s="5"/>
      <c r="G83" s="5"/>
      <c r="H83" s="5"/>
      <c r="I83" s="5"/>
      <c r="J83" s="5"/>
    </row>
    <row r="84" spans="1:10" ht="24.6">
      <c r="A84" s="5"/>
      <c r="B84" s="5"/>
      <c r="C84" s="5"/>
      <c r="D84" s="5"/>
      <c r="E84" s="5"/>
      <c r="F84" s="5"/>
      <c r="G84" s="5"/>
      <c r="H84" s="5"/>
      <c r="I84" s="5"/>
      <c r="J84" s="5"/>
    </row>
    <row r="85" spans="1:10" ht="24.6">
      <c r="A85" s="5"/>
      <c r="B85" s="5"/>
      <c r="C85" s="5"/>
      <c r="D85" s="5"/>
      <c r="E85" s="5"/>
      <c r="F85" s="5"/>
      <c r="G85" s="5"/>
      <c r="H85" s="5"/>
      <c r="I85" s="5"/>
      <c r="J85" s="5"/>
    </row>
    <row r="86" spans="1:10" ht="24.6">
      <c r="A86" s="5"/>
      <c r="B86" s="5"/>
      <c r="C86" s="5"/>
      <c r="D86" s="5"/>
      <c r="E86" s="5"/>
      <c r="F86" s="5"/>
      <c r="G86" s="5"/>
      <c r="H86" s="5"/>
      <c r="I86" s="5"/>
      <c r="J86" s="5"/>
    </row>
    <row r="87" spans="1:10" ht="24.6">
      <c r="A87" s="5"/>
      <c r="B87" s="5"/>
      <c r="C87" s="5"/>
      <c r="D87" s="5"/>
      <c r="E87" s="5"/>
      <c r="F87" s="5"/>
      <c r="G87" s="5"/>
      <c r="H87" s="5"/>
      <c r="I87" s="5"/>
      <c r="J87" s="5"/>
    </row>
    <row r="88" spans="1:10" ht="24.6">
      <c r="A88" s="5"/>
      <c r="B88" s="5"/>
      <c r="C88" s="5"/>
      <c r="D88" s="5"/>
      <c r="E88" s="5"/>
      <c r="F88" s="5"/>
      <c r="G88" s="5"/>
      <c r="H88" s="5"/>
      <c r="I88" s="5"/>
      <c r="J88" s="5"/>
    </row>
    <row r="89" spans="1:10" ht="24.6">
      <c r="A89" s="5"/>
      <c r="B89" s="5"/>
      <c r="C89" s="5"/>
      <c r="D89" s="5"/>
      <c r="E89" s="5"/>
      <c r="F89" s="5"/>
      <c r="G89" s="5"/>
      <c r="H89" s="5"/>
      <c r="I89" s="5"/>
      <c r="J89" s="5"/>
    </row>
    <row r="90" spans="1:10" ht="24.6">
      <c r="A90" s="5"/>
      <c r="B90" s="5"/>
      <c r="C90" s="5"/>
      <c r="D90" s="5"/>
      <c r="E90" s="5"/>
      <c r="F90" s="5"/>
      <c r="G90" s="5"/>
      <c r="H90" s="5"/>
      <c r="I90" s="5"/>
      <c r="J90" s="5"/>
    </row>
    <row r="91" spans="1:10" ht="24.6">
      <c r="A91" s="5"/>
      <c r="B91" s="5"/>
      <c r="C91" s="5"/>
      <c r="D91" s="5"/>
      <c r="E91" s="5"/>
      <c r="F91" s="5"/>
      <c r="G91" s="5"/>
      <c r="H91" s="5"/>
      <c r="I91" s="5"/>
      <c r="J91" s="5"/>
    </row>
    <row r="92" spans="1:10" ht="24.6">
      <c r="A92" s="5"/>
      <c r="B92" s="5"/>
      <c r="C92" s="5"/>
      <c r="D92" s="5"/>
      <c r="E92" s="5"/>
      <c r="F92" s="5"/>
      <c r="G92" s="5"/>
      <c r="H92" s="5"/>
      <c r="I92" s="5"/>
      <c r="J92" s="5"/>
    </row>
    <row r="93" spans="1:10" ht="24.6">
      <c r="A93" s="5"/>
      <c r="B93" s="5"/>
      <c r="C93" s="5"/>
      <c r="D93" s="5"/>
      <c r="E93" s="5"/>
      <c r="F93" s="5"/>
      <c r="G93" s="5"/>
      <c r="H93" s="5"/>
      <c r="I93" s="5"/>
      <c r="J93" s="5"/>
    </row>
    <row r="94" spans="1:10" ht="24.6">
      <c r="A94" s="5"/>
      <c r="B94" s="5"/>
      <c r="C94" s="5"/>
      <c r="D94" s="5"/>
      <c r="E94" s="5"/>
      <c r="F94" s="5"/>
      <c r="G94" s="5"/>
      <c r="H94" s="5"/>
      <c r="I94" s="5"/>
      <c r="J94" s="5"/>
    </row>
    <row r="95" spans="1:10" ht="24.6">
      <c r="A95" s="5"/>
      <c r="B95" s="5"/>
      <c r="C95" s="5"/>
      <c r="D95" s="5"/>
      <c r="E95" s="5"/>
      <c r="F95" s="5"/>
      <c r="G95" s="5"/>
      <c r="H95" s="5"/>
      <c r="I95" s="5"/>
      <c r="J95" s="5"/>
    </row>
    <row r="96" spans="1:10" ht="24.6">
      <c r="A96" s="5"/>
      <c r="B96" s="5"/>
      <c r="C96" s="5"/>
      <c r="D96" s="5"/>
      <c r="E96" s="5"/>
      <c r="F96" s="5"/>
      <c r="G96" s="5"/>
      <c r="H96" s="5"/>
      <c r="I96" s="5"/>
      <c r="J96" s="5"/>
    </row>
    <row r="97" spans="1:10" ht="24.6">
      <c r="A97" s="5"/>
      <c r="B97" s="5"/>
      <c r="C97" s="5"/>
      <c r="D97" s="5"/>
      <c r="E97" s="5"/>
      <c r="F97" s="5"/>
      <c r="G97" s="5"/>
      <c r="H97" s="5"/>
      <c r="I97" s="5"/>
      <c r="J97" s="5"/>
    </row>
    <row r="98" spans="1:10" ht="24.6">
      <c r="A98" s="5"/>
      <c r="B98" s="5"/>
      <c r="C98" s="5"/>
      <c r="D98" s="5"/>
      <c r="E98" s="5"/>
      <c r="F98" s="5"/>
      <c r="G98" s="5"/>
      <c r="H98" s="5"/>
      <c r="I98" s="5"/>
      <c r="J98" s="5"/>
    </row>
    <row r="99" spans="1:10" ht="24.6">
      <c r="A99" s="5"/>
      <c r="B99" s="5"/>
      <c r="C99" s="5"/>
      <c r="D99" s="5"/>
      <c r="E99" s="5"/>
      <c r="F99" s="5"/>
      <c r="G99" s="5"/>
      <c r="H99" s="5"/>
      <c r="I99" s="5"/>
      <c r="J99" s="5"/>
    </row>
    <row r="100" spans="1:10" ht="24.6">
      <c r="A100" s="5"/>
      <c r="B100" s="5"/>
      <c r="C100" s="5"/>
      <c r="D100" s="5"/>
      <c r="E100" s="5"/>
      <c r="F100" s="5"/>
      <c r="G100" s="5"/>
      <c r="H100" s="5"/>
      <c r="I100" s="5"/>
      <c r="J100" s="5"/>
    </row>
    <row r="101" spans="1:10" ht="24.6">
      <c r="A101" s="5"/>
      <c r="B101" s="5"/>
      <c r="C101" s="5"/>
      <c r="D101" s="5"/>
      <c r="E101" s="5"/>
      <c r="F101" s="5"/>
      <c r="G101" s="5"/>
      <c r="H101" s="5"/>
      <c r="I101" s="5"/>
      <c r="J101" s="5"/>
    </row>
    <row r="102" spans="1:10" ht="24.6">
      <c r="A102" s="5"/>
      <c r="B102" s="5"/>
      <c r="C102" s="5"/>
      <c r="D102" s="5"/>
      <c r="E102" s="5"/>
      <c r="F102" s="5"/>
      <c r="G102" s="5"/>
      <c r="H102" s="5"/>
      <c r="I102" s="5"/>
      <c r="J102" s="5"/>
    </row>
    <row r="103" spans="1:10" ht="24.6">
      <c r="A103" s="5"/>
      <c r="B103" s="5"/>
      <c r="C103" s="5"/>
      <c r="D103" s="5"/>
      <c r="E103" s="5"/>
      <c r="F103" s="5"/>
      <c r="G103" s="5"/>
      <c r="H103" s="5"/>
      <c r="I103" s="5"/>
      <c r="J103" s="5"/>
    </row>
    <row r="104" spans="1:10" ht="24.6">
      <c r="A104" s="5"/>
      <c r="B104" s="5"/>
      <c r="C104" s="5"/>
      <c r="D104" s="5"/>
      <c r="E104" s="5"/>
      <c r="F104" s="5"/>
      <c r="G104" s="5"/>
      <c r="H104" s="5"/>
      <c r="I104" s="5"/>
      <c r="J104" s="5"/>
    </row>
    <row r="105" spans="1:10" ht="24.6">
      <c r="A105" s="5"/>
      <c r="B105" s="5"/>
      <c r="C105" s="5"/>
      <c r="D105" s="5"/>
      <c r="E105" s="5"/>
      <c r="F105" s="5"/>
      <c r="G105" s="5"/>
      <c r="H105" s="5"/>
      <c r="I105" s="5"/>
      <c r="J105" s="5"/>
    </row>
    <row r="106" spans="1:10" ht="24.6">
      <c r="A106" s="5"/>
      <c r="B106" s="5"/>
      <c r="C106" s="5"/>
      <c r="D106" s="5"/>
      <c r="E106" s="5"/>
      <c r="F106" s="5"/>
      <c r="G106" s="5"/>
      <c r="H106" s="5"/>
      <c r="I106" s="5"/>
      <c r="J106" s="5"/>
    </row>
    <row r="107" spans="1:10" ht="24.6">
      <c r="A107" s="5"/>
      <c r="B107" s="5"/>
      <c r="C107" s="5"/>
      <c r="D107" s="5"/>
      <c r="E107" s="5"/>
      <c r="F107" s="5"/>
      <c r="G107" s="5"/>
      <c r="H107" s="5"/>
      <c r="I107" s="5"/>
      <c r="J107" s="5"/>
    </row>
    <row r="108" spans="1:10" ht="24.6">
      <c r="A108" s="5"/>
      <c r="B108" s="5"/>
      <c r="C108" s="5"/>
      <c r="D108" s="5"/>
      <c r="E108" s="5"/>
      <c r="F108" s="5"/>
      <c r="G108" s="5"/>
      <c r="H108" s="5"/>
      <c r="I108" s="5"/>
      <c r="J108" s="5"/>
    </row>
    <row r="109" spans="1:10" ht="24.6">
      <c r="A109" s="5"/>
      <c r="B109" s="5"/>
      <c r="C109" s="5"/>
      <c r="D109" s="5"/>
      <c r="E109" s="5"/>
      <c r="F109" s="5"/>
      <c r="G109" s="5"/>
      <c r="H109" s="5"/>
      <c r="I109" s="5"/>
      <c r="J109" s="5"/>
    </row>
    <row r="110" spans="1:10" ht="24.6">
      <c r="A110" s="5"/>
      <c r="B110" s="5"/>
      <c r="C110" s="5"/>
      <c r="D110" s="5"/>
      <c r="E110" s="5"/>
      <c r="F110" s="5"/>
      <c r="G110" s="5"/>
      <c r="H110" s="5"/>
      <c r="I110" s="5"/>
      <c r="J110" s="5"/>
    </row>
    <row r="111" spans="1:10" ht="24.6">
      <c r="A111" s="5"/>
      <c r="B111" s="5"/>
      <c r="C111" s="5"/>
      <c r="D111" s="5"/>
      <c r="E111" s="5"/>
      <c r="F111" s="5"/>
      <c r="G111" s="5"/>
      <c r="H111" s="5"/>
      <c r="I111" s="5"/>
      <c r="J111" s="5"/>
    </row>
    <row r="112" spans="1:10" ht="24.6">
      <c r="A112" s="5"/>
      <c r="B112" s="5"/>
      <c r="C112" s="5"/>
      <c r="D112" s="5"/>
      <c r="E112" s="5"/>
      <c r="F112" s="5"/>
      <c r="G112" s="5"/>
      <c r="H112" s="5"/>
      <c r="I112" s="5"/>
      <c r="J112" s="5"/>
    </row>
    <row r="113" spans="1:10" ht="24.6">
      <c r="A113" s="5"/>
      <c r="B113" s="5"/>
      <c r="C113" s="5"/>
      <c r="D113" s="5"/>
      <c r="E113" s="5"/>
      <c r="F113" s="5"/>
      <c r="G113" s="5"/>
      <c r="H113" s="5"/>
      <c r="I113" s="5"/>
      <c r="J113" s="5"/>
    </row>
    <row r="114" spans="1:10" ht="24.6">
      <c r="A114" s="5"/>
      <c r="B114" s="5"/>
      <c r="C114" s="5"/>
      <c r="D114" s="5"/>
      <c r="E114" s="5"/>
      <c r="F114" s="5"/>
      <c r="G114" s="5"/>
      <c r="H114" s="5"/>
      <c r="I114" s="5"/>
      <c r="J114" s="5"/>
    </row>
    <row r="115" spans="1:10" ht="24.6">
      <c r="A115" s="5"/>
      <c r="B115" s="5"/>
      <c r="C115" s="5"/>
      <c r="D115" s="5"/>
      <c r="E115" s="5"/>
      <c r="F115" s="5"/>
      <c r="G115" s="5"/>
      <c r="H115" s="5"/>
      <c r="I115" s="5"/>
      <c r="J115" s="5"/>
    </row>
    <row r="116" spans="1:10" ht="24.6">
      <c r="A116" s="5"/>
      <c r="B116" s="5"/>
      <c r="C116" s="5"/>
      <c r="D116" s="5"/>
      <c r="E116" s="5"/>
      <c r="F116" s="5"/>
      <c r="G116" s="5"/>
      <c r="H116" s="5"/>
      <c r="I116" s="5"/>
      <c r="J116" s="5"/>
    </row>
    <row r="117" spans="1:10" ht="24.6">
      <c r="A117" s="5"/>
      <c r="B117" s="5"/>
      <c r="C117" s="5"/>
      <c r="D117" s="5"/>
      <c r="E117" s="5"/>
      <c r="F117" s="5"/>
      <c r="G117" s="5"/>
      <c r="H117" s="5"/>
      <c r="I117" s="5"/>
      <c r="J117" s="5"/>
    </row>
    <row r="118" spans="1:10" ht="24.6">
      <c r="A118" s="5"/>
      <c r="B118" s="5"/>
      <c r="C118" s="5"/>
      <c r="D118" s="5"/>
      <c r="E118" s="5"/>
      <c r="F118" s="5"/>
      <c r="G118" s="5"/>
      <c r="H118" s="5"/>
      <c r="I118" s="5"/>
      <c r="J118" s="5"/>
    </row>
    <row r="119" spans="1:10" ht="24.6">
      <c r="A119" s="5"/>
      <c r="B119" s="5"/>
      <c r="C119" s="5"/>
      <c r="D119" s="5"/>
      <c r="E119" s="5"/>
      <c r="F119" s="5"/>
      <c r="G119" s="5"/>
      <c r="H119" s="5"/>
      <c r="I119" s="5"/>
      <c r="J119" s="5"/>
    </row>
    <row r="120" spans="1:10" ht="24.6">
      <c r="A120" s="5"/>
      <c r="B120" s="5"/>
      <c r="C120" s="5"/>
      <c r="D120" s="5"/>
      <c r="E120" s="5"/>
      <c r="F120" s="5"/>
      <c r="G120" s="5"/>
      <c r="H120" s="5"/>
      <c r="I120" s="5"/>
      <c r="J120" s="5"/>
    </row>
    <row r="121" spans="1:10" ht="24.6">
      <c r="A121" s="5"/>
      <c r="B121" s="5"/>
      <c r="C121" s="5"/>
      <c r="D121" s="5"/>
      <c r="E121" s="5"/>
      <c r="F121" s="5"/>
      <c r="G121" s="5"/>
      <c r="H121" s="5"/>
      <c r="I121" s="5"/>
      <c r="J121" s="5"/>
    </row>
    <row r="122" spans="1:10" ht="24.6">
      <c r="A122" s="5"/>
      <c r="B122" s="5"/>
      <c r="C122" s="5"/>
      <c r="D122" s="5"/>
      <c r="E122" s="5"/>
      <c r="F122" s="5"/>
      <c r="G122" s="5"/>
      <c r="H122" s="5"/>
      <c r="I122" s="5"/>
      <c r="J122" s="5"/>
    </row>
    <row r="123" spans="1:10" ht="24.6">
      <c r="A123" s="5"/>
      <c r="B123" s="5"/>
      <c r="C123" s="5"/>
      <c r="D123" s="5"/>
      <c r="E123" s="5"/>
      <c r="F123" s="5"/>
      <c r="G123" s="5"/>
      <c r="H123" s="5"/>
      <c r="I123" s="5"/>
      <c r="J123" s="5"/>
    </row>
    <row r="124" spans="1:10" ht="24.6">
      <c r="A124" s="5"/>
      <c r="B124" s="5"/>
      <c r="C124" s="5"/>
      <c r="D124" s="5"/>
      <c r="E124" s="5"/>
      <c r="F124" s="5"/>
      <c r="G124" s="5"/>
      <c r="H124" s="5"/>
      <c r="I124" s="5"/>
      <c r="J124" s="5"/>
    </row>
    <row r="125" spans="1:10" ht="24.6">
      <c r="A125" s="5"/>
      <c r="B125" s="5"/>
      <c r="C125" s="5"/>
      <c r="D125" s="5"/>
      <c r="E125" s="5"/>
      <c r="F125" s="5"/>
      <c r="G125" s="5"/>
      <c r="H125" s="5"/>
      <c r="I125" s="5"/>
      <c r="J125" s="5"/>
    </row>
    <row r="126" spans="1:10" ht="24.6">
      <c r="A126" s="5"/>
      <c r="B126" s="5"/>
      <c r="C126" s="5"/>
      <c r="D126" s="5"/>
      <c r="E126" s="5"/>
      <c r="F126" s="5"/>
      <c r="G126" s="5"/>
      <c r="H126" s="5"/>
      <c r="I126" s="5"/>
      <c r="J126" s="5"/>
    </row>
    <row r="127" spans="1:10" ht="24.6">
      <c r="A127" s="5"/>
      <c r="B127" s="5"/>
      <c r="C127" s="5"/>
      <c r="D127" s="5"/>
      <c r="E127" s="5"/>
      <c r="F127" s="5"/>
      <c r="G127" s="5"/>
      <c r="H127" s="5"/>
      <c r="I127" s="5"/>
      <c r="J127" s="5"/>
    </row>
    <row r="128" spans="1:10" ht="24.6">
      <c r="A128" s="5"/>
      <c r="B128" s="5"/>
      <c r="C128" s="5"/>
      <c r="D128" s="5"/>
      <c r="E128" s="5"/>
      <c r="F128" s="5"/>
      <c r="G128" s="5"/>
      <c r="H128" s="5"/>
      <c r="I128" s="5"/>
      <c r="J128" s="5"/>
    </row>
    <row r="129" spans="1:10" ht="24.6">
      <c r="A129" s="5"/>
      <c r="B129" s="5"/>
      <c r="C129" s="5"/>
      <c r="D129" s="5"/>
      <c r="E129" s="5"/>
      <c r="F129" s="5"/>
      <c r="G129" s="5"/>
      <c r="H129" s="5"/>
      <c r="I129" s="5"/>
      <c r="J129" s="5"/>
    </row>
    <row r="130" spans="1:10" ht="24.6">
      <c r="A130" s="5"/>
      <c r="B130" s="5"/>
      <c r="C130" s="5"/>
      <c r="D130" s="5"/>
      <c r="E130" s="5"/>
      <c r="F130" s="5"/>
      <c r="G130" s="5"/>
      <c r="H130" s="5"/>
      <c r="I130" s="5"/>
      <c r="J130" s="5"/>
    </row>
    <row r="131" spans="1:10" ht="24.6">
      <c r="A131" s="5"/>
      <c r="B131" s="5"/>
      <c r="C131" s="5"/>
      <c r="D131" s="5"/>
      <c r="E131" s="5"/>
      <c r="F131" s="5"/>
      <c r="G131" s="5"/>
      <c r="H131" s="5"/>
      <c r="I131" s="5"/>
      <c r="J131" s="5"/>
    </row>
    <row r="132" spans="1:10" ht="24.6">
      <c r="A132" s="5"/>
      <c r="B132" s="5"/>
      <c r="C132" s="5"/>
      <c r="D132" s="5"/>
      <c r="E132" s="5"/>
      <c r="F132" s="5"/>
      <c r="G132" s="5"/>
      <c r="H132" s="5"/>
      <c r="I132" s="5"/>
      <c r="J132" s="5"/>
    </row>
    <row r="133" spans="1:10" ht="24.6">
      <c r="A133" s="5"/>
      <c r="B133" s="5"/>
      <c r="C133" s="5"/>
      <c r="D133" s="5"/>
      <c r="E133" s="5"/>
      <c r="F133" s="5"/>
      <c r="G133" s="5"/>
      <c r="H133" s="5"/>
      <c r="I133" s="5"/>
      <c r="J133" s="5"/>
    </row>
    <row r="134" spans="1:10" ht="24.6">
      <c r="A134" s="5"/>
      <c r="B134" s="5"/>
      <c r="C134" s="5"/>
      <c r="D134" s="5"/>
      <c r="E134" s="5"/>
      <c r="F134" s="5"/>
      <c r="G134" s="5"/>
      <c r="H134" s="5"/>
      <c r="I134" s="5"/>
      <c r="J134" s="5"/>
    </row>
    <row r="135" spans="1:10" ht="24.6">
      <c r="A135" s="5"/>
      <c r="B135" s="5"/>
      <c r="C135" s="5"/>
      <c r="D135" s="5"/>
      <c r="E135" s="5"/>
      <c r="F135" s="5"/>
      <c r="G135" s="5"/>
      <c r="H135" s="5"/>
      <c r="I135" s="5"/>
      <c r="J135" s="5"/>
    </row>
    <row r="136" spans="1:10" ht="24.6">
      <c r="A136" s="5"/>
      <c r="B136" s="5"/>
      <c r="C136" s="5"/>
      <c r="D136" s="5"/>
      <c r="E136" s="5"/>
      <c r="F136" s="5"/>
      <c r="G136" s="5"/>
      <c r="H136" s="5"/>
      <c r="I136" s="5"/>
      <c r="J136" s="5"/>
    </row>
    <row r="137" spans="1:10" ht="24.6">
      <c r="A137" s="5"/>
      <c r="B137" s="5"/>
      <c r="C137" s="5"/>
      <c r="D137" s="5"/>
      <c r="E137" s="5"/>
      <c r="F137" s="5"/>
      <c r="G137" s="5"/>
      <c r="H137" s="5"/>
      <c r="I137" s="5"/>
      <c r="J137" s="5"/>
    </row>
    <row r="138" spans="1:10" ht="24.6">
      <c r="A138" s="5"/>
      <c r="B138" s="5"/>
      <c r="C138" s="5"/>
      <c r="D138" s="5"/>
      <c r="E138" s="5"/>
      <c r="F138" s="5"/>
      <c r="G138" s="5"/>
      <c r="H138" s="5"/>
      <c r="I138" s="5"/>
      <c r="J138" s="5"/>
    </row>
    <row r="139" spans="1:10" ht="24.6">
      <c r="A139" s="5"/>
      <c r="B139" s="5"/>
      <c r="C139" s="5"/>
      <c r="D139" s="5"/>
      <c r="E139" s="5"/>
      <c r="F139" s="5"/>
      <c r="G139" s="5"/>
      <c r="H139" s="5"/>
      <c r="I139" s="5"/>
      <c r="J139" s="5"/>
    </row>
    <row r="140" spans="1:10" ht="24.6">
      <c r="A140" s="5"/>
      <c r="B140" s="5"/>
      <c r="C140" s="5"/>
      <c r="D140" s="5"/>
      <c r="E140" s="5"/>
      <c r="F140" s="5"/>
      <c r="G140" s="5"/>
      <c r="H140" s="5"/>
      <c r="I140" s="5"/>
      <c r="J140" s="5"/>
    </row>
    <row r="141" spans="1:10" ht="24.6">
      <c r="A141" s="5"/>
      <c r="B141" s="5"/>
      <c r="C141" s="5"/>
      <c r="D141" s="5"/>
      <c r="E141" s="5"/>
      <c r="F141" s="5"/>
      <c r="G141" s="5"/>
      <c r="H141" s="5"/>
      <c r="I141" s="5"/>
      <c r="J141" s="5"/>
    </row>
    <row r="142" spans="1:10" ht="24.6">
      <c r="A142" s="5"/>
      <c r="B142" s="5"/>
      <c r="C142" s="5"/>
      <c r="D142" s="5"/>
      <c r="E142" s="5"/>
      <c r="F142" s="5"/>
      <c r="G142" s="5"/>
      <c r="H142" s="5"/>
      <c r="I142" s="5"/>
      <c r="J142" s="5"/>
    </row>
    <row r="143" spans="1:10" ht="24.6">
      <c r="A143" s="5"/>
      <c r="B143" s="5"/>
      <c r="C143" s="5"/>
      <c r="D143" s="5"/>
      <c r="E143" s="5"/>
      <c r="F143" s="5"/>
      <c r="G143" s="5"/>
      <c r="H143" s="5"/>
      <c r="I143" s="5"/>
      <c r="J143" s="5"/>
    </row>
    <row r="144" spans="1:10" ht="24.6">
      <c r="A144" s="5"/>
      <c r="B144" s="5"/>
      <c r="C144" s="5"/>
      <c r="D144" s="5"/>
      <c r="E144" s="5"/>
      <c r="F144" s="5"/>
      <c r="G144" s="5"/>
      <c r="H144" s="5"/>
      <c r="I144" s="5"/>
      <c r="J144" s="5"/>
    </row>
    <row r="145" spans="1:10" ht="24.6">
      <c r="A145" s="5"/>
      <c r="B145" s="5"/>
      <c r="C145" s="5"/>
      <c r="D145" s="5"/>
      <c r="E145" s="5"/>
      <c r="F145" s="5"/>
      <c r="G145" s="5"/>
      <c r="H145" s="5"/>
      <c r="I145" s="5"/>
      <c r="J145" s="5"/>
    </row>
    <row r="146" spans="1:10" ht="24.6">
      <c r="A146" s="5"/>
      <c r="B146" s="5"/>
      <c r="C146" s="5"/>
      <c r="D146" s="5"/>
      <c r="E146" s="5"/>
      <c r="F146" s="5"/>
      <c r="G146" s="5"/>
      <c r="H146" s="5"/>
      <c r="I146" s="5"/>
      <c r="J146" s="5"/>
    </row>
    <row r="147" spans="1:10" ht="24.6">
      <c r="A147" s="5"/>
      <c r="B147" s="5"/>
      <c r="C147" s="5"/>
      <c r="D147" s="5"/>
      <c r="E147" s="5"/>
      <c r="F147" s="5"/>
      <c r="G147" s="5"/>
      <c r="H147" s="5"/>
      <c r="I147" s="5"/>
      <c r="J147" s="5"/>
    </row>
    <row r="148" spans="1:10" ht="24.6">
      <c r="A148" s="5"/>
      <c r="B148" s="5"/>
      <c r="C148" s="5"/>
      <c r="D148" s="5"/>
      <c r="E148" s="5"/>
      <c r="F148" s="5"/>
      <c r="G148" s="5"/>
      <c r="H148" s="5"/>
      <c r="I148" s="5"/>
      <c r="J148" s="5"/>
    </row>
    <row r="149" spans="1:10" ht="24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</row>
    <row r="150" spans="1:10" ht="24.6">
      <c r="A150" s="5"/>
      <c r="B150" s="5"/>
      <c r="C150" s="5"/>
      <c r="D150" s="5"/>
      <c r="E150" s="5"/>
      <c r="F150" s="5"/>
      <c r="G150" s="5"/>
      <c r="H150" s="5"/>
      <c r="I150" s="5"/>
      <c r="J150" s="5"/>
    </row>
    <row r="151" spans="1:10" ht="24.6">
      <c r="A151" s="5"/>
      <c r="B151" s="5"/>
      <c r="C151" s="5"/>
      <c r="D151" s="5"/>
      <c r="E151" s="5"/>
      <c r="F151" s="5"/>
      <c r="G151" s="5"/>
      <c r="H151" s="5"/>
      <c r="I151" s="5"/>
      <c r="J151" s="5"/>
    </row>
    <row r="152" spans="1:10" ht="24.7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</row>
    <row r="153" spans="1:10" ht="24.7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</row>
    <row r="154" spans="1:10" ht="24.7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</row>
    <row r="155" spans="1:10" ht="24.7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</row>
    <row r="156" spans="1:10" ht="24.7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</row>
    <row r="157" spans="1:10" ht="24.6">
      <c r="A157" s="5"/>
      <c r="B157" s="5"/>
      <c r="C157" s="5"/>
      <c r="D157" s="5"/>
      <c r="E157" s="5"/>
      <c r="F157" s="5"/>
      <c r="G157" s="5"/>
      <c r="H157" s="5"/>
      <c r="I157" s="5"/>
      <c r="J157" s="5"/>
    </row>
    <row r="158" spans="1:10" ht="24.6">
      <c r="A158" s="5"/>
      <c r="B158" s="5"/>
      <c r="C158" s="5"/>
      <c r="D158" s="5"/>
      <c r="E158" s="5"/>
      <c r="F158" s="5"/>
      <c r="G158" s="5"/>
      <c r="H158" s="5"/>
      <c r="I158" s="5"/>
      <c r="J158" s="5"/>
    </row>
    <row r="159" spans="1:10" ht="24.6">
      <c r="A159" s="5"/>
      <c r="B159" s="5"/>
      <c r="C159" s="5"/>
      <c r="D159" s="5"/>
      <c r="E159" s="5"/>
      <c r="F159" s="5"/>
      <c r="G159" s="5"/>
      <c r="H159" s="5"/>
      <c r="I159" s="5"/>
      <c r="J159" s="5"/>
    </row>
    <row r="160" spans="1:10" ht="24.6">
      <c r="A160" s="5"/>
      <c r="B160" s="5"/>
      <c r="C160" s="5"/>
      <c r="D160" s="5"/>
      <c r="E160" s="5"/>
      <c r="F160" s="5"/>
      <c r="G160" s="5"/>
      <c r="H160" s="5"/>
      <c r="I160" s="5"/>
      <c r="J160" s="5"/>
    </row>
    <row r="161" spans="1:10" ht="24.6">
      <c r="A161" s="5"/>
      <c r="B161" s="5"/>
      <c r="C161" s="5"/>
      <c r="D161" s="5"/>
      <c r="E161" s="5"/>
      <c r="F161" s="5"/>
      <c r="G161" s="5"/>
      <c r="H161" s="5"/>
      <c r="I161" s="5"/>
      <c r="J161" s="5"/>
    </row>
    <row r="162" spans="1:10" ht="24.6">
      <c r="A162" s="5"/>
      <c r="B162" s="5"/>
      <c r="C162" s="5"/>
      <c r="D162" s="5"/>
      <c r="E162" s="5"/>
      <c r="F162" s="5"/>
      <c r="G162" s="5"/>
      <c r="H162" s="5"/>
      <c r="I162" s="5"/>
      <c r="J162" s="5"/>
    </row>
    <row r="163" spans="1:10" ht="24.6">
      <c r="A163" s="5"/>
      <c r="B163" s="5"/>
      <c r="C163" s="5"/>
      <c r="D163" s="5"/>
      <c r="E163" s="5"/>
      <c r="F163" s="5"/>
      <c r="G163" s="5"/>
      <c r="H163" s="5"/>
      <c r="I163" s="5"/>
      <c r="J163" s="5"/>
    </row>
    <row r="164" spans="1:10" ht="24.6">
      <c r="A164" s="5"/>
      <c r="B164" s="5"/>
      <c r="C164" s="5"/>
      <c r="D164" s="5"/>
      <c r="E164" s="5"/>
      <c r="F164" s="5"/>
      <c r="G164" s="5"/>
      <c r="H164" s="5"/>
      <c r="I164" s="5"/>
      <c r="J164" s="5"/>
    </row>
    <row r="165" spans="1:10" ht="24.6">
      <c r="A165" s="5"/>
      <c r="B165" s="5"/>
      <c r="C165" s="5"/>
      <c r="D165" s="5"/>
      <c r="E165" s="5"/>
      <c r="F165" s="5"/>
      <c r="G165" s="5"/>
      <c r="H165" s="5"/>
      <c r="I165" s="5"/>
      <c r="J165" s="5"/>
    </row>
    <row r="166" spans="1:10" ht="24.6">
      <c r="A166" s="5"/>
      <c r="B166" s="5"/>
      <c r="C166" s="5"/>
      <c r="D166" s="5"/>
      <c r="E166" s="5"/>
      <c r="F166" s="5"/>
      <c r="G166" s="5"/>
      <c r="H166" s="5"/>
      <c r="I166" s="5"/>
      <c r="J166" s="5"/>
    </row>
    <row r="167" spans="1:10" ht="24.6">
      <c r="A167" s="5"/>
      <c r="B167" s="5"/>
      <c r="C167" s="5"/>
      <c r="D167" s="5"/>
      <c r="E167" s="5"/>
      <c r="F167" s="5"/>
      <c r="G167" s="5"/>
      <c r="H167" s="5"/>
      <c r="I167" s="5"/>
      <c r="J167" s="5"/>
    </row>
    <row r="168" spans="1:10" ht="24.6">
      <c r="A168" s="5"/>
      <c r="B168" s="5"/>
      <c r="C168" s="5"/>
      <c r="D168" s="5"/>
      <c r="E168" s="5"/>
      <c r="F168" s="5"/>
      <c r="G168" s="5"/>
      <c r="H168" s="5"/>
      <c r="I168" s="5"/>
      <c r="J168" s="5"/>
    </row>
    <row r="169" spans="1:10" ht="24.6">
      <c r="A169" s="5"/>
      <c r="B169" s="5"/>
      <c r="C169" s="5"/>
      <c r="D169" s="5"/>
      <c r="E169" s="5"/>
      <c r="F169" s="5"/>
      <c r="G169" s="5"/>
      <c r="H169" s="5"/>
      <c r="I169" s="5"/>
      <c r="J169" s="5"/>
    </row>
    <row r="170" spans="1:10" ht="24.6">
      <c r="A170" s="5"/>
      <c r="B170" s="5"/>
      <c r="C170" s="5"/>
      <c r="D170" s="5"/>
      <c r="E170" s="5"/>
      <c r="F170" s="5"/>
      <c r="G170" s="5"/>
      <c r="H170" s="5"/>
      <c r="I170" s="5"/>
      <c r="J170" s="5"/>
    </row>
    <row r="171" spans="1:10" ht="24.6">
      <c r="A171" s="5"/>
      <c r="B171" s="5"/>
      <c r="C171" s="5"/>
      <c r="D171" s="5"/>
      <c r="E171" s="5"/>
      <c r="F171" s="5"/>
      <c r="G171" s="5"/>
      <c r="H171" s="5"/>
      <c r="I171" s="5"/>
      <c r="J171" s="5"/>
    </row>
    <row r="172" spans="1:10" ht="24.6">
      <c r="A172" s="5"/>
      <c r="B172" s="5"/>
      <c r="C172" s="5"/>
      <c r="D172" s="5"/>
      <c r="E172" s="5"/>
      <c r="F172" s="5"/>
      <c r="G172" s="5"/>
      <c r="H172" s="5"/>
      <c r="I172" s="5"/>
      <c r="J172" s="5"/>
    </row>
    <row r="173" spans="1:10" ht="24.6">
      <c r="A173" s="5"/>
      <c r="B173" s="5"/>
      <c r="C173" s="5"/>
      <c r="D173" s="5"/>
      <c r="E173" s="5"/>
      <c r="F173" s="5"/>
      <c r="G173" s="5"/>
      <c r="H173" s="5"/>
      <c r="I173" s="5"/>
      <c r="J173" s="5"/>
    </row>
    <row r="174" spans="1:10" ht="24.6">
      <c r="A174" s="5"/>
      <c r="B174" s="5"/>
      <c r="C174" s="5"/>
      <c r="D174" s="5"/>
      <c r="E174" s="5"/>
      <c r="F174" s="5"/>
      <c r="G174" s="5"/>
      <c r="H174" s="5"/>
      <c r="I174" s="5"/>
      <c r="J174" s="5"/>
    </row>
    <row r="175" spans="1:10" ht="24.6">
      <c r="A175" s="5"/>
      <c r="B175" s="5"/>
      <c r="C175" s="5"/>
      <c r="D175" s="5"/>
      <c r="E175" s="5"/>
      <c r="F175" s="5"/>
      <c r="G175" s="5"/>
      <c r="H175" s="5"/>
      <c r="I175" s="5"/>
      <c r="J175" s="5"/>
    </row>
    <row r="176" spans="1:10" ht="24.6">
      <c r="A176" s="5"/>
      <c r="B176" s="5"/>
      <c r="C176" s="5"/>
      <c r="D176" s="5"/>
      <c r="E176" s="5"/>
      <c r="F176" s="5"/>
      <c r="G176" s="5"/>
      <c r="H176" s="5"/>
      <c r="I176" s="5"/>
      <c r="J176" s="5"/>
    </row>
    <row r="177" spans="1:10" ht="24.6">
      <c r="A177" s="5"/>
      <c r="B177" s="5"/>
      <c r="C177" s="5"/>
      <c r="D177" s="5"/>
      <c r="E177" s="5"/>
      <c r="F177" s="5"/>
      <c r="G177" s="5"/>
      <c r="H177" s="5"/>
      <c r="I177" s="5"/>
      <c r="J177" s="5"/>
    </row>
    <row r="178" spans="1:10" ht="24.6">
      <c r="A178" s="5"/>
      <c r="B178" s="5"/>
      <c r="C178" s="5"/>
      <c r="D178" s="5"/>
      <c r="E178" s="5"/>
      <c r="F178" s="5"/>
      <c r="G178" s="5"/>
      <c r="H178" s="5"/>
      <c r="I178" s="5"/>
      <c r="J178" s="5"/>
    </row>
    <row r="179" spans="1:10" ht="24.6">
      <c r="A179" s="5"/>
      <c r="B179" s="5"/>
      <c r="C179" s="5"/>
      <c r="D179" s="5"/>
      <c r="E179" s="5"/>
      <c r="F179" s="5"/>
      <c r="G179" s="5"/>
      <c r="H179" s="5"/>
      <c r="I179" s="5"/>
      <c r="J179" s="5"/>
    </row>
    <row r="180" spans="1:10" ht="24.6">
      <c r="A180" s="5"/>
      <c r="B180" s="5"/>
      <c r="C180" s="5"/>
      <c r="D180" s="5"/>
      <c r="E180" s="5"/>
      <c r="F180" s="5"/>
      <c r="G180" s="5"/>
      <c r="H180" s="5"/>
      <c r="I180" s="5"/>
      <c r="J180" s="5"/>
    </row>
    <row r="181" spans="1:10" ht="24.6">
      <c r="A181" s="5"/>
      <c r="B181" s="5"/>
      <c r="C181" s="5"/>
      <c r="D181" s="5"/>
      <c r="E181" s="5"/>
      <c r="F181" s="5"/>
      <c r="G181" s="5"/>
      <c r="H181" s="5"/>
      <c r="I181" s="5"/>
      <c r="J181" s="5"/>
    </row>
    <row r="182" spans="1:10" ht="24.6">
      <c r="A182" s="5"/>
      <c r="B182" s="5"/>
      <c r="C182" s="5"/>
      <c r="D182" s="5"/>
      <c r="E182" s="5"/>
      <c r="F182" s="5"/>
      <c r="G182" s="5"/>
      <c r="H182" s="5"/>
      <c r="I182" s="5"/>
      <c r="J182" s="5"/>
    </row>
    <row r="183" spans="1:10" ht="24.6">
      <c r="A183" s="5"/>
      <c r="B183" s="5"/>
      <c r="C183" s="5"/>
      <c r="D183" s="5"/>
      <c r="E183" s="5"/>
      <c r="F183" s="5"/>
      <c r="G183" s="5"/>
      <c r="H183" s="5"/>
      <c r="I183" s="5"/>
      <c r="J183" s="5"/>
    </row>
    <row r="184" spans="1:10" ht="24.6">
      <c r="A184" s="5"/>
      <c r="B184" s="5"/>
      <c r="C184" s="5"/>
      <c r="D184" s="5"/>
      <c r="E184" s="5"/>
      <c r="F184" s="5"/>
      <c r="G184" s="5"/>
      <c r="H184" s="5"/>
      <c r="I184" s="5"/>
      <c r="J184" s="5"/>
    </row>
    <row r="185" spans="1:10" ht="24.6">
      <c r="A185" s="5"/>
      <c r="B185" s="5"/>
      <c r="C185" s="5"/>
      <c r="D185" s="5"/>
      <c r="E185" s="5"/>
      <c r="F185" s="5"/>
      <c r="G185" s="5"/>
      <c r="H185" s="5"/>
      <c r="I185" s="5"/>
      <c r="J185" s="5"/>
    </row>
    <row r="186" spans="1:10" ht="24.6">
      <c r="A186" s="5"/>
      <c r="B186" s="5"/>
      <c r="C186" s="5"/>
      <c r="D186" s="5"/>
      <c r="E186" s="5"/>
      <c r="F186" s="5"/>
      <c r="G186" s="5"/>
      <c r="H186" s="5"/>
      <c r="I186" s="5"/>
      <c r="J186" s="5"/>
    </row>
    <row r="187" spans="1:10" ht="24.6">
      <c r="A187" s="5"/>
      <c r="B187" s="5"/>
      <c r="C187" s="5"/>
      <c r="D187" s="5"/>
      <c r="E187" s="5"/>
      <c r="F187" s="5"/>
      <c r="G187" s="5"/>
      <c r="H187" s="5"/>
      <c r="I187" s="5"/>
      <c r="J187" s="5"/>
    </row>
    <row r="188" spans="1:10" ht="24.6">
      <c r="A188" s="5"/>
      <c r="B188" s="5"/>
      <c r="C188" s="5"/>
      <c r="D188" s="5"/>
      <c r="E188" s="5"/>
      <c r="F188" s="5"/>
      <c r="G188" s="5"/>
      <c r="H188" s="5"/>
      <c r="I188" s="5"/>
      <c r="J188" s="5"/>
    </row>
    <row r="189" spans="1:10" ht="24.6">
      <c r="A189" s="5"/>
      <c r="B189" s="5"/>
      <c r="C189" s="5"/>
      <c r="D189" s="5"/>
      <c r="E189" s="5"/>
      <c r="F189" s="5"/>
      <c r="G189" s="5"/>
      <c r="H189" s="5"/>
      <c r="I189" s="5"/>
      <c r="J189" s="5"/>
    </row>
    <row r="190" spans="1:10" ht="24.6">
      <c r="A190" s="5"/>
      <c r="B190" s="5"/>
      <c r="C190" s="5"/>
      <c r="D190" s="5"/>
      <c r="E190" s="5"/>
      <c r="F190" s="5"/>
      <c r="G190" s="5"/>
      <c r="H190" s="5"/>
      <c r="I190" s="5"/>
      <c r="J190" s="5"/>
    </row>
    <row r="191" spans="1:10" ht="24.6">
      <c r="A191" s="5"/>
      <c r="B191" s="5"/>
      <c r="C191" s="5"/>
      <c r="D191" s="5"/>
      <c r="E191" s="5"/>
      <c r="F191" s="5"/>
      <c r="G191" s="5"/>
      <c r="H191" s="5"/>
      <c r="I191" s="5"/>
      <c r="J191" s="5"/>
    </row>
    <row r="192" spans="1:10" ht="24.6">
      <c r="A192" s="5"/>
      <c r="B192" s="5"/>
      <c r="C192" s="5"/>
      <c r="D192" s="5"/>
      <c r="E192" s="5"/>
      <c r="F192" s="5"/>
      <c r="G192" s="5"/>
      <c r="H192" s="5"/>
      <c r="I192" s="5"/>
      <c r="J192" s="5"/>
    </row>
    <row r="193" spans="1:10" ht="24.6">
      <c r="A193" s="5"/>
      <c r="B193" s="5"/>
      <c r="C193" s="5"/>
      <c r="D193" s="5"/>
      <c r="E193" s="5"/>
      <c r="F193" s="5"/>
      <c r="G193" s="5"/>
      <c r="H193" s="5"/>
      <c r="I193" s="5"/>
      <c r="J193" s="5"/>
    </row>
    <row r="194" spans="1:10" ht="24.6">
      <c r="A194" s="5"/>
      <c r="B194" s="5"/>
      <c r="C194" s="5"/>
      <c r="D194" s="5"/>
      <c r="E194" s="5"/>
      <c r="F194" s="5"/>
      <c r="G194" s="5"/>
      <c r="H194" s="5"/>
      <c r="I194" s="5"/>
      <c r="J194" s="5"/>
    </row>
    <row r="195" spans="1:10" ht="24.6">
      <c r="A195" s="5"/>
      <c r="B195" s="5"/>
      <c r="C195" s="5"/>
      <c r="D195" s="5"/>
      <c r="E195" s="5"/>
      <c r="F195" s="5"/>
      <c r="G195" s="5"/>
      <c r="H195" s="5"/>
      <c r="I195" s="5"/>
      <c r="J195" s="5"/>
    </row>
    <row r="196" spans="1:10" ht="24.6">
      <c r="A196" s="5"/>
      <c r="B196" s="5"/>
      <c r="C196" s="5"/>
      <c r="D196" s="5"/>
      <c r="E196" s="5"/>
      <c r="F196" s="5"/>
      <c r="G196" s="5"/>
      <c r="H196" s="5"/>
      <c r="I196" s="5"/>
      <c r="J196" s="5"/>
    </row>
    <row r="197" spans="1:10" ht="24.6">
      <c r="A197" s="5"/>
      <c r="B197" s="5"/>
      <c r="C197" s="5"/>
      <c r="D197" s="5"/>
      <c r="E197" s="5"/>
      <c r="F197" s="5"/>
      <c r="G197" s="5"/>
      <c r="H197" s="5"/>
      <c r="I197" s="5"/>
      <c r="J197" s="5"/>
    </row>
    <row r="198" spans="1:10" ht="24.6">
      <c r="A198" s="5"/>
      <c r="B198" s="5"/>
      <c r="C198" s="5"/>
      <c r="D198" s="5"/>
      <c r="E198" s="5"/>
      <c r="F198" s="5"/>
      <c r="G198" s="5"/>
      <c r="H198" s="5"/>
      <c r="I198" s="5"/>
      <c r="J198" s="5"/>
    </row>
    <row r="199" spans="1:10" ht="24.6">
      <c r="A199" s="5"/>
      <c r="B199" s="5"/>
      <c r="C199" s="5"/>
      <c r="D199" s="5"/>
      <c r="E199" s="5"/>
      <c r="F199" s="5"/>
      <c r="G199" s="5"/>
      <c r="H199" s="5"/>
      <c r="I199" s="5"/>
      <c r="J199" s="5"/>
    </row>
    <row r="200" spans="1:10" ht="24.6">
      <c r="A200" s="5"/>
      <c r="B200" s="5"/>
      <c r="C200" s="5"/>
      <c r="D200" s="5"/>
      <c r="E200" s="5"/>
      <c r="F200" s="5"/>
      <c r="G200" s="5"/>
      <c r="H200" s="5"/>
      <c r="I200" s="5"/>
      <c r="J200" s="5"/>
    </row>
    <row r="201" spans="1:10" ht="24.6">
      <c r="A201" s="5"/>
      <c r="B201" s="5"/>
      <c r="C201" s="5"/>
      <c r="D201" s="5"/>
      <c r="E201" s="5"/>
      <c r="F201" s="5"/>
      <c r="G201" s="5"/>
      <c r="H201" s="5"/>
      <c r="I201" s="5"/>
      <c r="J201" s="5"/>
    </row>
    <row r="202" spans="1:10" ht="24.6">
      <c r="A202" s="5"/>
      <c r="B202" s="5"/>
      <c r="C202" s="5"/>
      <c r="D202" s="5"/>
      <c r="E202" s="5"/>
      <c r="F202" s="5"/>
      <c r="G202" s="5"/>
      <c r="H202" s="5"/>
      <c r="I202" s="5"/>
      <c r="J202" s="5"/>
    </row>
    <row r="203" spans="1:10" ht="24.6">
      <c r="A203" s="5"/>
      <c r="B203" s="5"/>
      <c r="C203" s="5"/>
      <c r="D203" s="5"/>
      <c r="E203" s="5"/>
      <c r="F203" s="5"/>
      <c r="G203" s="5"/>
      <c r="H203" s="5"/>
      <c r="I203" s="5"/>
      <c r="J203" s="5"/>
    </row>
    <row r="204" spans="1:10" ht="24.6">
      <c r="A204" s="5"/>
      <c r="B204" s="5"/>
      <c r="C204" s="5"/>
      <c r="D204" s="5"/>
      <c r="E204" s="5"/>
      <c r="F204" s="5"/>
      <c r="G204" s="5"/>
      <c r="H204" s="5"/>
      <c r="I204" s="5"/>
      <c r="J204" s="5"/>
    </row>
    <row r="205" spans="1:10" ht="24.6">
      <c r="A205" s="5"/>
      <c r="B205" s="5"/>
      <c r="C205" s="5"/>
      <c r="D205" s="5"/>
      <c r="E205" s="5"/>
      <c r="F205" s="5"/>
      <c r="G205" s="5"/>
      <c r="H205" s="5"/>
      <c r="I205" s="5"/>
      <c r="J205" s="5"/>
    </row>
    <row r="206" spans="1:10" ht="24.6">
      <c r="A206" s="5"/>
      <c r="B206" s="5"/>
      <c r="C206" s="5"/>
      <c r="D206" s="5"/>
      <c r="E206" s="5"/>
      <c r="F206" s="5"/>
      <c r="G206" s="5"/>
      <c r="H206" s="5"/>
      <c r="I206" s="5"/>
      <c r="J206" s="5"/>
    </row>
    <row r="207" spans="1:10" ht="24.6">
      <c r="A207" s="5"/>
      <c r="B207" s="5"/>
      <c r="C207" s="5"/>
      <c r="D207" s="5"/>
      <c r="E207" s="5"/>
      <c r="F207" s="5"/>
      <c r="G207" s="5"/>
      <c r="H207" s="5"/>
      <c r="I207" s="5"/>
      <c r="J207" s="5"/>
    </row>
    <row r="208" spans="1:10" ht="24.6">
      <c r="A208" s="5"/>
      <c r="B208" s="5"/>
      <c r="C208" s="5"/>
      <c r="D208" s="5"/>
      <c r="E208" s="5"/>
      <c r="F208" s="5"/>
      <c r="G208" s="5"/>
      <c r="H208" s="5"/>
      <c r="I208" s="5"/>
      <c r="J208" s="5"/>
    </row>
    <row r="209" spans="1:10" ht="24.6">
      <c r="A209" s="5"/>
      <c r="B209" s="5"/>
      <c r="C209" s="5"/>
      <c r="D209" s="5"/>
      <c r="E209" s="5"/>
      <c r="F209" s="5"/>
      <c r="G209" s="5"/>
      <c r="H209" s="5"/>
      <c r="I209" s="5"/>
      <c r="J209" s="5"/>
    </row>
    <row r="210" spans="1:10" ht="24.6">
      <c r="A210" s="5"/>
      <c r="B210" s="5"/>
      <c r="C210" s="5"/>
      <c r="D210" s="5"/>
      <c r="E210" s="5"/>
      <c r="F210" s="5"/>
      <c r="G210" s="5"/>
      <c r="H210" s="5"/>
      <c r="I210" s="5"/>
      <c r="J210" s="5"/>
    </row>
    <row r="211" spans="1:10" ht="24.6">
      <c r="A211" s="5"/>
      <c r="B211" s="5"/>
      <c r="C211" s="5"/>
      <c r="D211" s="5"/>
      <c r="E211" s="5"/>
      <c r="F211" s="5"/>
      <c r="G211" s="5"/>
      <c r="H211" s="5"/>
      <c r="I211" s="5"/>
      <c r="J211" s="5"/>
    </row>
    <row r="212" spans="1:10" ht="24.6">
      <c r="A212" s="5"/>
      <c r="B212" s="5"/>
      <c r="C212" s="5"/>
      <c r="D212" s="5"/>
      <c r="E212" s="5"/>
      <c r="F212" s="5"/>
      <c r="G212" s="5"/>
      <c r="H212" s="5"/>
      <c r="I212" s="5"/>
      <c r="J212" s="5"/>
    </row>
    <row r="213" spans="1:10" ht="24.6">
      <c r="A213" s="5"/>
      <c r="B213" s="5"/>
      <c r="C213" s="5"/>
      <c r="D213" s="5"/>
      <c r="E213" s="5"/>
      <c r="F213" s="5"/>
      <c r="G213" s="5"/>
      <c r="H213" s="5"/>
      <c r="I213" s="5"/>
      <c r="J213" s="5"/>
    </row>
    <row r="214" spans="1:10" ht="24.6">
      <c r="A214" s="5"/>
      <c r="B214" s="5"/>
      <c r="C214" s="5"/>
      <c r="D214" s="5"/>
      <c r="E214" s="5"/>
      <c r="F214" s="5"/>
      <c r="G214" s="5"/>
      <c r="H214" s="5"/>
      <c r="I214" s="5"/>
      <c r="J214" s="5"/>
    </row>
    <row r="215" spans="1:10" ht="24.6">
      <c r="A215" s="5"/>
      <c r="B215" s="5"/>
      <c r="C215" s="5"/>
      <c r="D215" s="5"/>
      <c r="E215" s="5"/>
      <c r="F215" s="5"/>
      <c r="G215" s="5"/>
      <c r="H215" s="5"/>
      <c r="I215" s="5"/>
      <c r="J215" s="5"/>
    </row>
    <row r="216" spans="1:10" ht="24.6">
      <c r="A216" s="5"/>
      <c r="B216" s="5"/>
      <c r="C216" s="5"/>
      <c r="D216" s="5"/>
      <c r="E216" s="5"/>
      <c r="F216" s="5"/>
      <c r="G216" s="5"/>
      <c r="H216" s="5"/>
      <c r="I216" s="5"/>
      <c r="J216" s="5"/>
    </row>
    <row r="217" spans="1:10" ht="24.6">
      <c r="A217" s="5"/>
      <c r="B217" s="5"/>
      <c r="C217" s="5"/>
      <c r="D217" s="5"/>
      <c r="E217" s="5"/>
      <c r="F217" s="5"/>
      <c r="G217" s="5"/>
      <c r="H217" s="5"/>
      <c r="I217" s="5"/>
      <c r="J217" s="5"/>
    </row>
    <row r="218" spans="1:10" ht="24.6">
      <c r="A218" s="5"/>
      <c r="B218" s="5"/>
      <c r="C218" s="5"/>
      <c r="D218" s="5"/>
      <c r="E218" s="5"/>
      <c r="F218" s="5"/>
      <c r="G218" s="5"/>
      <c r="H218" s="5"/>
      <c r="I218" s="5"/>
      <c r="J218" s="5"/>
    </row>
    <row r="219" spans="1:10" ht="24.6">
      <c r="A219" s="5"/>
      <c r="B219" s="5"/>
      <c r="C219" s="5"/>
      <c r="D219" s="5"/>
      <c r="E219" s="5"/>
      <c r="F219" s="5"/>
      <c r="G219" s="5"/>
      <c r="H219" s="5"/>
      <c r="I219" s="5"/>
      <c r="J219" s="5"/>
    </row>
    <row r="220" spans="1:10" ht="24.6">
      <c r="A220" s="5"/>
      <c r="B220" s="5"/>
      <c r="C220" s="5"/>
      <c r="D220" s="5"/>
      <c r="E220" s="5"/>
      <c r="F220" s="5"/>
      <c r="G220" s="5"/>
      <c r="H220" s="5"/>
      <c r="I220" s="5"/>
      <c r="J220" s="5"/>
    </row>
    <row r="221" spans="1:10" ht="24.6">
      <c r="A221" s="5"/>
      <c r="B221" s="5"/>
      <c r="C221" s="5"/>
      <c r="D221" s="5"/>
      <c r="E221" s="5"/>
      <c r="F221" s="5"/>
      <c r="G221" s="5"/>
      <c r="H221" s="5"/>
      <c r="I221" s="5"/>
      <c r="J221" s="5"/>
    </row>
    <row r="222" spans="1:10" ht="24.6">
      <c r="A222" s="5"/>
      <c r="B222" s="5"/>
      <c r="C222" s="5"/>
      <c r="D222" s="5"/>
      <c r="E222" s="5"/>
      <c r="F222" s="5"/>
      <c r="G222" s="5"/>
      <c r="H222" s="5"/>
      <c r="I222" s="5"/>
      <c r="J222" s="5"/>
    </row>
    <row r="223" spans="1:10" ht="24.6">
      <c r="A223" s="5"/>
      <c r="B223" s="5"/>
      <c r="C223" s="5"/>
      <c r="D223" s="5"/>
      <c r="E223" s="5"/>
      <c r="F223" s="5"/>
      <c r="G223" s="5"/>
      <c r="H223" s="5"/>
      <c r="I223" s="5"/>
      <c r="J223" s="5"/>
    </row>
    <row r="224" spans="1:10" ht="24.6">
      <c r="A224" s="5"/>
      <c r="B224" s="5"/>
      <c r="C224" s="5"/>
      <c r="D224" s="5"/>
      <c r="E224" s="5"/>
      <c r="F224" s="5"/>
      <c r="G224" s="5"/>
      <c r="H224" s="5"/>
      <c r="I224" s="5"/>
      <c r="J224" s="5"/>
    </row>
    <row r="225" spans="1:10" ht="24.6">
      <c r="A225" s="5"/>
      <c r="B225" s="5"/>
      <c r="C225" s="5"/>
      <c r="D225" s="5"/>
      <c r="E225" s="5"/>
      <c r="F225" s="5"/>
      <c r="G225" s="5"/>
      <c r="H225" s="5"/>
      <c r="I225" s="5"/>
      <c r="J225" s="5"/>
    </row>
    <row r="226" spans="1:10" ht="24.6">
      <c r="A226" s="5"/>
      <c r="B226" s="5"/>
      <c r="C226" s="5"/>
      <c r="D226" s="5"/>
      <c r="E226" s="5"/>
      <c r="F226" s="5"/>
      <c r="G226" s="5"/>
      <c r="H226" s="5"/>
      <c r="I226" s="5"/>
      <c r="J226" s="5"/>
    </row>
    <row r="227" spans="1:10" ht="24.6">
      <c r="A227" s="5"/>
      <c r="B227" s="5"/>
      <c r="C227" s="5"/>
      <c r="D227" s="5"/>
      <c r="E227" s="5"/>
      <c r="F227" s="5"/>
      <c r="G227" s="5"/>
      <c r="H227" s="5"/>
      <c r="I227" s="5"/>
      <c r="J227" s="5"/>
    </row>
    <row r="228" spans="1:10" ht="24.6">
      <c r="A228" s="5"/>
      <c r="B228" s="5"/>
      <c r="C228" s="5"/>
      <c r="D228" s="5"/>
      <c r="E228" s="5"/>
      <c r="F228" s="5"/>
      <c r="G228" s="5"/>
      <c r="H228" s="5"/>
      <c r="I228" s="5"/>
      <c r="J228" s="5"/>
    </row>
    <row r="229" spans="1:10" ht="24.6">
      <c r="A229" s="5"/>
      <c r="B229" s="5"/>
      <c r="C229" s="5"/>
      <c r="D229" s="5"/>
      <c r="E229" s="5"/>
      <c r="F229" s="5"/>
      <c r="G229" s="5"/>
      <c r="H229" s="5"/>
      <c r="I229" s="5"/>
      <c r="J229" s="5"/>
    </row>
    <row r="230" spans="1:10" ht="24.6">
      <c r="A230" s="5"/>
      <c r="B230" s="5"/>
      <c r="C230" s="5"/>
      <c r="D230" s="5"/>
      <c r="E230" s="5"/>
      <c r="F230" s="5"/>
      <c r="G230" s="5"/>
      <c r="H230" s="5"/>
      <c r="I230" s="5"/>
      <c r="J230" s="5"/>
    </row>
    <row r="231" spans="1:10" ht="24.6">
      <c r="A231" s="5"/>
      <c r="B231" s="5"/>
      <c r="C231" s="5"/>
      <c r="D231" s="5"/>
      <c r="E231" s="5"/>
      <c r="F231" s="5"/>
      <c r="G231" s="5"/>
      <c r="H231" s="5"/>
      <c r="I231" s="5"/>
      <c r="J231" s="5"/>
    </row>
    <row r="232" spans="1:10" ht="24.6">
      <c r="A232" s="5"/>
      <c r="B232" s="5"/>
      <c r="C232" s="5"/>
      <c r="D232" s="5"/>
      <c r="E232" s="5"/>
      <c r="F232" s="5"/>
      <c r="G232" s="5"/>
      <c r="H232" s="5"/>
      <c r="I232" s="5"/>
      <c r="J232" s="5"/>
    </row>
    <row r="233" spans="1:10" ht="24.6">
      <c r="A233" s="5"/>
      <c r="B233" s="5"/>
      <c r="C233" s="5"/>
      <c r="D233" s="5"/>
      <c r="E233" s="5"/>
      <c r="F233" s="5"/>
      <c r="G233" s="5"/>
      <c r="H233" s="5"/>
      <c r="I233" s="5"/>
      <c r="J233" s="5"/>
    </row>
    <row r="234" spans="1:10" ht="24.6">
      <c r="A234" s="5"/>
      <c r="B234" s="5"/>
      <c r="C234" s="5"/>
      <c r="D234" s="5"/>
      <c r="E234" s="5"/>
      <c r="F234" s="5"/>
      <c r="G234" s="5"/>
      <c r="H234" s="5"/>
      <c r="I234" s="5"/>
      <c r="J234" s="5"/>
    </row>
    <row r="235" spans="1:10" ht="24.6">
      <c r="A235" s="5"/>
      <c r="B235" s="5"/>
      <c r="C235" s="5"/>
      <c r="D235" s="5"/>
      <c r="E235" s="5"/>
      <c r="F235" s="5"/>
      <c r="G235" s="5"/>
      <c r="H235" s="5"/>
      <c r="I235" s="5"/>
      <c r="J235" s="5"/>
    </row>
    <row r="236" spans="1:10" ht="24.6">
      <c r="A236" s="5"/>
      <c r="B236" s="5"/>
      <c r="C236" s="5"/>
      <c r="D236" s="5"/>
      <c r="E236" s="5"/>
      <c r="F236" s="5"/>
      <c r="G236" s="5"/>
      <c r="H236" s="5"/>
      <c r="I236" s="5"/>
      <c r="J236" s="5"/>
    </row>
    <row r="237" spans="1:10" ht="24.6">
      <c r="A237" s="5"/>
      <c r="B237" s="5"/>
      <c r="C237" s="5"/>
      <c r="D237" s="5"/>
      <c r="E237" s="5"/>
      <c r="F237" s="5"/>
      <c r="G237" s="5"/>
      <c r="H237" s="5"/>
      <c r="I237" s="5"/>
      <c r="J237" s="5"/>
    </row>
    <row r="238" spans="1:10" ht="24.6">
      <c r="A238" s="5"/>
      <c r="B238" s="5"/>
      <c r="C238" s="5"/>
      <c r="D238" s="5"/>
      <c r="E238" s="5"/>
      <c r="F238" s="5"/>
      <c r="G238" s="5"/>
      <c r="H238" s="5"/>
      <c r="I238" s="5"/>
      <c r="J238" s="5"/>
    </row>
    <row r="239" spans="1:10" ht="24.6">
      <c r="A239" s="5"/>
      <c r="B239" s="5"/>
      <c r="C239" s="5"/>
      <c r="D239" s="5"/>
      <c r="E239" s="5"/>
      <c r="F239" s="5"/>
      <c r="G239" s="5"/>
      <c r="H239" s="5"/>
      <c r="I239" s="5"/>
      <c r="J239" s="5"/>
    </row>
    <row r="240" spans="1:10" ht="24.6">
      <c r="A240" s="5"/>
      <c r="B240" s="5"/>
      <c r="C240" s="5"/>
      <c r="D240" s="5"/>
      <c r="E240" s="5"/>
      <c r="F240" s="5"/>
      <c r="G240" s="5"/>
      <c r="H240" s="5"/>
      <c r="I240" s="5"/>
      <c r="J240" s="5"/>
    </row>
    <row r="241" spans="1:10" ht="24.6">
      <c r="A241" s="5"/>
      <c r="B241" s="5"/>
      <c r="C241" s="5"/>
      <c r="D241" s="5"/>
      <c r="E241" s="5"/>
      <c r="F241" s="5"/>
      <c r="G241" s="5"/>
      <c r="H241" s="5"/>
      <c r="I241" s="5"/>
      <c r="J241" s="5"/>
    </row>
    <row r="242" spans="1:10" ht="24.6">
      <c r="A242" s="5"/>
      <c r="B242" s="5"/>
      <c r="C242" s="5"/>
      <c r="D242" s="5"/>
      <c r="E242" s="5"/>
      <c r="F242" s="5"/>
      <c r="G242" s="5"/>
      <c r="H242" s="5"/>
      <c r="I242" s="5"/>
      <c r="J242" s="5"/>
    </row>
    <row r="243" spans="1:10" ht="24.6">
      <c r="A243" s="5"/>
      <c r="B243" s="5"/>
      <c r="C243" s="5"/>
      <c r="D243" s="5"/>
      <c r="E243" s="5"/>
      <c r="F243" s="5"/>
      <c r="G243" s="5"/>
      <c r="H243" s="5"/>
      <c r="I243" s="5"/>
      <c r="J243" s="5"/>
    </row>
    <row r="244" spans="1:10" ht="24.6">
      <c r="A244" s="5"/>
      <c r="B244" s="5"/>
      <c r="C244" s="5"/>
      <c r="D244" s="5"/>
      <c r="E244" s="5"/>
      <c r="F244" s="5"/>
      <c r="G244" s="5"/>
      <c r="H244" s="5"/>
      <c r="I244" s="5"/>
      <c r="J244" s="5"/>
    </row>
    <row r="245" spans="1:10" ht="24.6">
      <c r="A245" s="5"/>
      <c r="B245" s="5"/>
      <c r="C245" s="5"/>
      <c r="D245" s="5"/>
      <c r="E245" s="5"/>
      <c r="F245" s="5"/>
      <c r="G245" s="5"/>
      <c r="H245" s="5"/>
      <c r="I245" s="5"/>
      <c r="J245" s="5"/>
    </row>
    <row r="246" spans="1:10" ht="24.6">
      <c r="A246" s="5"/>
      <c r="B246" s="5"/>
      <c r="C246" s="5"/>
      <c r="D246" s="5"/>
      <c r="E246" s="5"/>
      <c r="F246" s="5"/>
      <c r="G246" s="5"/>
      <c r="H246" s="5"/>
      <c r="I246" s="5"/>
      <c r="J246" s="5"/>
    </row>
    <row r="247" spans="1:10" ht="24.6">
      <c r="A247" s="5"/>
      <c r="B247" s="5"/>
      <c r="C247" s="5"/>
      <c r="D247" s="5"/>
      <c r="E247" s="5"/>
      <c r="F247" s="5"/>
      <c r="G247" s="5"/>
      <c r="H247" s="5"/>
      <c r="I247" s="5"/>
      <c r="J247" s="5"/>
    </row>
    <row r="248" spans="1:10" ht="24.6">
      <c r="A248" s="5"/>
      <c r="B248" s="5"/>
      <c r="C248" s="5"/>
      <c r="D248" s="5"/>
      <c r="E248" s="5"/>
      <c r="F248" s="5"/>
      <c r="G248" s="5"/>
      <c r="H248" s="5"/>
      <c r="I248" s="5"/>
      <c r="J248" s="5"/>
    </row>
    <row r="249" spans="1:10" ht="24.6">
      <c r="A249" s="5"/>
      <c r="B249" s="5"/>
      <c r="C249" s="5"/>
      <c r="D249" s="5"/>
      <c r="E249" s="5"/>
      <c r="F249" s="5"/>
      <c r="G249" s="5"/>
      <c r="H249" s="5"/>
      <c r="I249" s="5"/>
      <c r="J249" s="5"/>
    </row>
    <row r="250" spans="1:10" ht="24.6">
      <c r="A250" s="5"/>
      <c r="B250" s="5"/>
      <c r="C250" s="5"/>
      <c r="D250" s="5"/>
      <c r="E250" s="5"/>
      <c r="F250" s="5"/>
      <c r="G250" s="5"/>
      <c r="H250" s="5"/>
      <c r="I250" s="5"/>
      <c r="J250" s="5"/>
    </row>
    <row r="251" spans="1:10" ht="24.6">
      <c r="A251" s="5"/>
      <c r="B251" s="5"/>
      <c r="C251" s="5"/>
      <c r="D251" s="5"/>
      <c r="E251" s="5"/>
      <c r="F251" s="5"/>
      <c r="G251" s="5"/>
      <c r="H251" s="5"/>
      <c r="I251" s="5"/>
      <c r="J251" s="5"/>
    </row>
    <row r="252" spans="1:10" ht="24.6">
      <c r="A252" s="5"/>
      <c r="B252" s="5"/>
      <c r="C252" s="5"/>
      <c r="D252" s="5"/>
      <c r="E252" s="5"/>
      <c r="F252" s="5"/>
      <c r="G252" s="5"/>
      <c r="H252" s="5"/>
      <c r="I252" s="5"/>
      <c r="J252" s="5"/>
    </row>
    <row r="253" spans="1:10" ht="24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</row>
    <row r="254" spans="1:10" ht="24.6">
      <c r="A254" s="5"/>
      <c r="B254" s="5"/>
      <c r="C254" s="5"/>
      <c r="D254" s="5"/>
      <c r="E254" s="5"/>
      <c r="F254" s="5"/>
      <c r="G254" s="5"/>
      <c r="H254" s="5"/>
      <c r="I254" s="5"/>
      <c r="J254" s="5"/>
    </row>
    <row r="255" spans="1:10" ht="24.6">
      <c r="A255" s="5"/>
      <c r="B255" s="5"/>
      <c r="C255" s="5"/>
      <c r="D255" s="5"/>
      <c r="E255" s="5"/>
      <c r="F255" s="5"/>
      <c r="G255" s="5"/>
      <c r="H255" s="5"/>
      <c r="I255" s="5"/>
      <c r="J255" s="5"/>
    </row>
    <row r="256" spans="1:10" ht="24.6">
      <c r="A256" s="5"/>
      <c r="B256" s="5"/>
      <c r="C256" s="5"/>
      <c r="D256" s="5"/>
      <c r="E256" s="5"/>
      <c r="F256" s="5"/>
      <c r="G256" s="5"/>
      <c r="H256" s="5"/>
      <c r="I256" s="5"/>
      <c r="J256" s="5"/>
    </row>
    <row r="257" spans="1:10" ht="24.6">
      <c r="A257" s="5"/>
      <c r="B257" s="5"/>
      <c r="C257" s="5"/>
      <c r="D257" s="5"/>
      <c r="E257" s="5"/>
      <c r="F257" s="5"/>
      <c r="G257" s="5"/>
      <c r="H257" s="5"/>
      <c r="I257" s="5"/>
      <c r="J257" s="5"/>
    </row>
    <row r="258" spans="1:10" ht="24.6">
      <c r="A258" s="5"/>
      <c r="B258" s="5"/>
      <c r="C258" s="5"/>
      <c r="D258" s="5"/>
      <c r="E258" s="5"/>
      <c r="F258" s="5"/>
      <c r="G258" s="5"/>
      <c r="H258" s="5"/>
      <c r="I258" s="5"/>
      <c r="J258" s="5"/>
    </row>
    <row r="259" spans="1:10" ht="24.6">
      <c r="A259" s="5"/>
      <c r="B259" s="5"/>
      <c r="C259" s="5"/>
      <c r="D259" s="5"/>
      <c r="E259" s="5"/>
      <c r="F259" s="5"/>
      <c r="G259" s="5"/>
      <c r="H259" s="5"/>
      <c r="I259" s="5"/>
      <c r="J259" s="5"/>
    </row>
    <row r="260" spans="1:10" ht="24.6">
      <c r="A260" s="5"/>
      <c r="B260" s="5"/>
      <c r="C260" s="5"/>
      <c r="D260" s="5"/>
      <c r="E260" s="5"/>
      <c r="F260" s="5"/>
      <c r="G260" s="5"/>
      <c r="H260" s="5"/>
      <c r="I260" s="5"/>
      <c r="J260" s="5"/>
    </row>
    <row r="261" spans="1:10" ht="24.6">
      <c r="A261" s="5"/>
      <c r="B261" s="5"/>
      <c r="C261" s="5"/>
      <c r="D261" s="5"/>
      <c r="E261" s="5"/>
      <c r="F261" s="5"/>
      <c r="G261" s="5"/>
      <c r="H261" s="5"/>
      <c r="I261" s="5"/>
      <c r="J261" s="5"/>
    </row>
    <row r="262" spans="1:10" ht="24.6">
      <c r="A262" s="5"/>
      <c r="B262" s="5"/>
      <c r="C262" s="5"/>
      <c r="D262" s="5"/>
      <c r="E262" s="5"/>
      <c r="F262" s="5"/>
      <c r="G262" s="5"/>
      <c r="H262" s="5"/>
      <c r="I262" s="5"/>
      <c r="J262" s="5"/>
    </row>
    <row r="263" spans="1:10" ht="24.6">
      <c r="A263" s="5"/>
      <c r="B263" s="5"/>
      <c r="C263" s="5"/>
      <c r="D263" s="5"/>
      <c r="E263" s="5"/>
      <c r="F263" s="5"/>
      <c r="G263" s="5"/>
      <c r="H263" s="5"/>
      <c r="I263" s="5"/>
      <c r="J263" s="5"/>
    </row>
    <row r="264" spans="1:10" ht="24.6">
      <c r="A264" s="5"/>
      <c r="B264" s="5"/>
      <c r="C264" s="5"/>
      <c r="D264" s="5"/>
      <c r="E264" s="5"/>
      <c r="F264" s="5"/>
      <c r="G264" s="5"/>
      <c r="H264" s="5"/>
      <c r="I264" s="5"/>
      <c r="J264" s="5"/>
    </row>
    <row r="265" spans="1:10" ht="24.6">
      <c r="A265" s="5"/>
      <c r="B265" s="5"/>
      <c r="C265" s="5"/>
      <c r="D265" s="5"/>
      <c r="E265" s="5"/>
      <c r="F265" s="5"/>
      <c r="G265" s="5"/>
      <c r="H265" s="5"/>
      <c r="I265" s="5"/>
      <c r="J265" s="5"/>
    </row>
    <row r="266" spans="1:10" ht="24.6">
      <c r="A266" s="5"/>
      <c r="B266" s="5"/>
      <c r="C266" s="5"/>
      <c r="D266" s="5"/>
      <c r="E266" s="5"/>
      <c r="F266" s="5"/>
      <c r="G266" s="5"/>
      <c r="H266" s="5"/>
      <c r="I266" s="5"/>
      <c r="J266" s="5"/>
    </row>
    <row r="267" spans="1:10" ht="24.6">
      <c r="A267" s="5"/>
      <c r="B267" s="5"/>
      <c r="C267" s="5"/>
      <c r="D267" s="5"/>
      <c r="E267" s="5"/>
      <c r="F267" s="5"/>
      <c r="G267" s="5"/>
      <c r="H267" s="5"/>
      <c r="I267" s="5"/>
      <c r="J267" s="5"/>
    </row>
    <row r="268" spans="1:10" ht="24.6">
      <c r="A268" s="5"/>
      <c r="B268" s="5"/>
      <c r="C268" s="5"/>
      <c r="D268" s="5"/>
      <c r="E268" s="5"/>
      <c r="F268" s="5"/>
      <c r="G268" s="5"/>
      <c r="H268" s="5"/>
      <c r="I268" s="5"/>
      <c r="J268" s="5"/>
    </row>
    <row r="269" spans="1:10" ht="24.6">
      <c r="A269" s="5"/>
      <c r="B269" s="5"/>
      <c r="C269" s="5"/>
      <c r="D269" s="5"/>
      <c r="E269" s="5"/>
      <c r="F269" s="5"/>
      <c r="G269" s="5"/>
      <c r="H269" s="5"/>
      <c r="I269" s="5"/>
      <c r="J269" s="5"/>
    </row>
    <row r="270" spans="1:10" ht="24.6">
      <c r="A270" s="5"/>
      <c r="B270" s="5"/>
      <c r="C270" s="5"/>
      <c r="D270" s="5"/>
      <c r="E270" s="5"/>
      <c r="F270" s="5"/>
      <c r="G270" s="5"/>
      <c r="H270" s="5"/>
      <c r="I270" s="5"/>
      <c r="J270" s="5"/>
    </row>
    <row r="271" spans="1:10" ht="24.6">
      <c r="A271" s="5"/>
      <c r="B271" s="5"/>
      <c r="C271" s="5"/>
      <c r="D271" s="5"/>
      <c r="E271" s="5"/>
      <c r="F271" s="5"/>
      <c r="G271" s="5"/>
      <c r="H271" s="5"/>
      <c r="I271" s="5"/>
      <c r="J271" s="5"/>
    </row>
    <row r="272" spans="1:10" ht="24.6">
      <c r="A272" s="5"/>
      <c r="B272" s="5"/>
      <c r="C272" s="5"/>
      <c r="D272" s="5"/>
      <c r="E272" s="5"/>
      <c r="F272" s="5"/>
      <c r="G272" s="5"/>
      <c r="H272" s="5"/>
      <c r="I272" s="5"/>
      <c r="J272" s="5"/>
    </row>
    <row r="273" spans="1:11" ht="24.6">
      <c r="A273" s="5"/>
      <c r="B273" s="5"/>
      <c r="C273" s="5"/>
      <c r="D273" s="5"/>
      <c r="E273" s="5"/>
      <c r="F273" s="5"/>
      <c r="G273" s="5"/>
      <c r="H273" s="5"/>
      <c r="I273" s="5"/>
      <c r="J273" s="5"/>
    </row>
    <row r="274" spans="1:11" ht="24.6">
      <c r="A274" s="5"/>
      <c r="B274" s="5"/>
      <c r="C274" s="5"/>
      <c r="D274" s="5"/>
      <c r="E274" s="5"/>
      <c r="F274" s="5"/>
      <c r="G274" s="5"/>
      <c r="H274" s="5"/>
      <c r="I274" s="5"/>
      <c r="J274" s="5"/>
    </row>
    <row r="275" spans="1:11" ht="24.6">
      <c r="A275" s="5"/>
      <c r="B275" s="5"/>
      <c r="C275" s="5"/>
      <c r="D275" s="5"/>
      <c r="E275" s="5"/>
      <c r="F275" s="5"/>
      <c r="G275" s="5"/>
      <c r="H275" s="5"/>
      <c r="I275" s="5"/>
      <c r="J275" s="5"/>
    </row>
    <row r="276" spans="1:11" ht="24.6">
      <c r="A276" s="5"/>
      <c r="B276" s="5"/>
      <c r="C276" s="5"/>
      <c r="D276" s="5"/>
      <c r="E276" s="5"/>
      <c r="F276" s="5"/>
      <c r="G276" s="5"/>
      <c r="H276" s="5"/>
      <c r="I276" s="5"/>
      <c r="J276" s="5"/>
    </row>
    <row r="277" spans="1:11" ht="24.6">
      <c r="A277" s="5"/>
      <c r="B277" s="5"/>
      <c r="C277" s="5"/>
      <c r="D277" s="5"/>
      <c r="E277" s="5"/>
      <c r="F277" s="5"/>
      <c r="G277" s="5"/>
      <c r="H277" s="5"/>
      <c r="I277" s="5"/>
      <c r="J277" s="5"/>
    </row>
    <row r="278" spans="1:11" ht="24.6">
      <c r="A278" s="5"/>
      <c r="B278" s="5"/>
      <c r="C278" s="5"/>
      <c r="D278" s="5"/>
      <c r="E278" s="5"/>
      <c r="F278" s="5"/>
      <c r="G278" s="5"/>
      <c r="H278" s="5"/>
      <c r="I278" s="5"/>
      <c r="J278" s="5"/>
    </row>
    <row r="279" spans="1:11" ht="24.6">
      <c r="A279" s="5"/>
      <c r="B279" s="5"/>
      <c r="C279" s="5"/>
      <c r="D279" s="5"/>
      <c r="E279" s="5"/>
      <c r="F279" s="5"/>
      <c r="G279" s="5"/>
      <c r="H279" s="5"/>
      <c r="I279" s="5"/>
      <c r="J279" s="5"/>
    </row>
    <row r="280" spans="1:11" ht="24.6">
      <c r="A280" s="51"/>
      <c r="B280" s="63"/>
      <c r="C280" s="5"/>
      <c r="D280" s="5"/>
      <c r="E280" s="5"/>
      <c r="F280" s="5"/>
      <c r="G280" s="5"/>
      <c r="H280" s="5"/>
      <c r="I280" s="5"/>
      <c r="J280" s="5"/>
    </row>
    <row r="281" spans="1:11" ht="24.6">
      <c r="A281" s="51"/>
      <c r="B281" s="63"/>
      <c r="C281" s="5"/>
      <c r="D281" s="5"/>
      <c r="E281" s="5"/>
      <c r="F281" s="5"/>
      <c r="G281" s="5"/>
      <c r="H281" s="5"/>
      <c r="I281" s="5"/>
      <c r="J281" s="5"/>
    </row>
    <row r="282" spans="1:11" ht="24.6">
      <c r="A282" s="51"/>
      <c r="B282" s="63"/>
      <c r="C282" s="5"/>
      <c r="D282" s="5"/>
      <c r="E282" s="5"/>
      <c r="F282" s="5"/>
      <c r="G282" s="5"/>
      <c r="H282" s="5"/>
      <c r="I282" s="5"/>
      <c r="J282" s="5"/>
    </row>
    <row r="283" spans="1:11" ht="24.75" customHeight="1">
      <c r="A283" s="51"/>
      <c r="B283" s="5"/>
      <c r="C283" s="5"/>
      <c r="D283" s="5"/>
      <c r="E283" s="5"/>
      <c r="F283" s="5"/>
      <c r="G283" s="5"/>
      <c r="H283" s="5"/>
      <c r="I283" s="5"/>
      <c r="J283" s="5"/>
    </row>
    <row r="284" spans="1:11" ht="24.6">
      <c r="A284" s="51"/>
      <c r="B284" s="63"/>
      <c r="C284" s="63"/>
      <c r="D284" s="5"/>
      <c r="E284" s="5"/>
      <c r="F284" s="5"/>
      <c r="G284" s="5"/>
      <c r="H284" s="5"/>
      <c r="I284" s="5"/>
      <c r="J284" s="51"/>
    </row>
    <row r="285" spans="1:11" s="49" customFormat="1" ht="27.75" customHeight="1">
      <c r="A285" s="51"/>
      <c r="B285" s="63"/>
      <c r="C285" s="5"/>
      <c r="D285" s="5"/>
      <c r="E285" s="5"/>
      <c r="F285" s="5"/>
      <c r="G285" s="5"/>
      <c r="H285" s="5"/>
      <c r="I285" s="5"/>
      <c r="J285" s="51"/>
      <c r="K285" s="51"/>
    </row>
    <row r="286" spans="1:11" s="50" customFormat="1" ht="25.5" customHeight="1">
      <c r="A286" s="51"/>
      <c r="B286" s="63"/>
      <c r="C286" s="5"/>
      <c r="D286" s="5"/>
      <c r="E286" s="5"/>
      <c r="F286" s="5"/>
      <c r="G286" s="5"/>
      <c r="H286" s="5"/>
      <c r="I286" s="5"/>
      <c r="J286" s="2"/>
      <c r="K286" s="51"/>
    </row>
    <row r="287" spans="1:11" s="51" customFormat="1" ht="24.75" customHeight="1">
      <c r="A287" s="2"/>
      <c r="B287" s="1"/>
      <c r="C287" s="1"/>
      <c r="D287" s="1"/>
      <c r="E287" s="1"/>
      <c r="F287" s="1"/>
      <c r="G287" s="1"/>
      <c r="H287" s="1"/>
      <c r="I287" s="1"/>
      <c r="J287" s="2"/>
    </row>
    <row r="288" spans="1:11" s="51" customFormat="1" ht="24.75" customHeight="1">
      <c r="A288" s="2"/>
      <c r="B288" s="1"/>
      <c r="C288" s="1"/>
      <c r="D288" s="1"/>
      <c r="E288" s="1"/>
      <c r="F288" s="1"/>
      <c r="G288" s="1"/>
      <c r="H288" s="1"/>
      <c r="I288" s="1"/>
      <c r="J288" s="2"/>
    </row>
    <row r="289" spans="1:11" s="51" customFormat="1" ht="24.75" customHeight="1">
      <c r="A289" s="2"/>
      <c r="B289" s="1"/>
      <c r="C289" s="1"/>
      <c r="D289" s="1"/>
      <c r="E289" s="1"/>
      <c r="F289" s="1"/>
      <c r="G289" s="1"/>
      <c r="H289" s="1"/>
      <c r="I289" s="1"/>
      <c r="J289" s="2"/>
    </row>
    <row r="290" spans="1:11" s="51" customFormat="1" ht="24.75" customHeight="1">
      <c r="A290" s="2"/>
      <c r="B290" s="1"/>
      <c r="C290" s="1"/>
      <c r="D290" s="1"/>
      <c r="E290" s="1"/>
      <c r="F290" s="1"/>
      <c r="G290" s="1"/>
      <c r="H290" s="1"/>
      <c r="I290" s="1"/>
      <c r="J290" s="2"/>
    </row>
    <row r="291" spans="1:11" s="51" customFormat="1" ht="24.75" customHeight="1">
      <c r="A291" s="2"/>
      <c r="B291" s="1"/>
      <c r="C291" s="1"/>
      <c r="D291" s="1"/>
      <c r="E291" s="1"/>
      <c r="F291" s="1"/>
      <c r="G291" s="1"/>
      <c r="H291" s="1"/>
      <c r="I291" s="1"/>
      <c r="J291" s="2"/>
    </row>
    <row r="292" spans="1:11" s="51" customFormat="1" ht="24.75" customHeight="1">
      <c r="A292" s="2"/>
      <c r="B292" s="1"/>
      <c r="C292" s="1"/>
      <c r="D292" s="1"/>
      <c r="E292" s="1"/>
      <c r="F292" s="1"/>
      <c r="G292" s="1"/>
      <c r="H292" s="1"/>
      <c r="I292" s="1"/>
      <c r="J292" s="2"/>
      <c r="K292" s="2"/>
    </row>
    <row r="293" spans="1:11" s="51" customFormat="1" ht="24.75" customHeight="1">
      <c r="A293" s="2"/>
      <c r="B293" s="1"/>
      <c r="C293" s="1"/>
      <c r="D293" s="1"/>
      <c r="E293" s="1"/>
      <c r="F293" s="1"/>
      <c r="G293" s="1"/>
      <c r="H293" s="1"/>
      <c r="I293" s="1"/>
      <c r="J293" s="2"/>
      <c r="K293" s="2"/>
    </row>
    <row r="294" spans="1:11" ht="24.75" customHeight="1"/>
    <row r="295" spans="1:11" ht="24.75" customHeight="1"/>
  </sheetData>
  <autoFilter ref="A4:K295" xr:uid="{C258BCB2-AD6B-4EC8-A3B2-59814A6857B7}"/>
  <mergeCells count="11">
    <mergeCell ref="A3:A4"/>
    <mergeCell ref="B3:B4"/>
    <mergeCell ref="C3:C4"/>
    <mergeCell ref="A2:J2"/>
    <mergeCell ref="J3:J4"/>
    <mergeCell ref="D3:D4"/>
    <mergeCell ref="E3:E4"/>
    <mergeCell ref="F3:F4"/>
    <mergeCell ref="G3:G4"/>
    <mergeCell ref="H3:H4"/>
    <mergeCell ref="I3:I4"/>
  </mergeCells>
  <pageMargins left="0" right="0" top="0" bottom="0" header="0.31496062992125984" footer="0.31496062992125984"/>
  <pageSetup paperSize="9" scale="80" fitToHeight="0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58BCB2-AD6B-4EC8-A3B2-59814A6857B7}">
  <sheetPr codeName="Sheet5">
    <tabColor rgb="FFFF0000"/>
    <pageSetUpPr fitToPage="1"/>
  </sheetPr>
  <dimension ref="A1:Y296"/>
  <sheetViews>
    <sheetView tabSelected="1" zoomScale="55" zoomScaleNormal="55" workbookViewId="0">
      <pane xSplit="8" ySplit="4" topLeftCell="M5" activePane="bottomRight" state="frozen"/>
      <selection activeCell="B280" sqref="B280"/>
      <selection pane="topRight" activeCell="B280" sqref="B280"/>
      <selection pane="bottomLeft" activeCell="B280" sqref="B280"/>
      <selection pane="bottomRight" activeCell="AF17" sqref="AF17"/>
    </sheetView>
  </sheetViews>
  <sheetFormatPr defaultColWidth="9" defaultRowHeight="24.6"/>
  <cols>
    <col min="1" max="1" width="8.109375" style="2" customWidth="1"/>
    <col min="2" max="2" width="43.77734375" style="2" bestFit="1" customWidth="1"/>
    <col min="3" max="3" width="22.21875" style="2" customWidth="1"/>
    <col min="4" max="4" width="12.77734375" style="2" customWidth="1"/>
    <col min="5" max="5" width="11.77734375" style="2" customWidth="1"/>
    <col min="6" max="7" width="8.77734375" style="2" customWidth="1"/>
    <col min="8" max="8" width="8" style="2" customWidth="1"/>
    <col min="9" max="9" width="8.77734375" style="2" customWidth="1"/>
    <col min="10" max="10" width="8.109375" style="5" bestFit="1" customWidth="1"/>
    <col min="11" max="11" width="13.21875" style="2" bestFit="1" customWidth="1"/>
    <col min="12" max="12" width="16.109375" style="2" customWidth="1"/>
    <col min="13" max="13" width="15.21875" style="2" bestFit="1" customWidth="1"/>
    <col min="14" max="14" width="19" style="2" bestFit="1" customWidth="1"/>
    <col min="15" max="15" width="5.109375" style="2" bestFit="1" customWidth="1"/>
    <col min="16" max="16" width="12.21875" style="1" bestFit="1" customWidth="1"/>
    <col min="17" max="17" width="11.21875" style="1" bestFit="1" customWidth="1"/>
    <col min="18" max="18" width="12.6640625" style="1" customWidth="1"/>
    <col min="19" max="19" width="9.88671875" style="1" customWidth="1"/>
    <col min="20" max="22" width="11.88671875" style="1" customWidth="1"/>
    <col min="23" max="23" width="14.77734375" style="1" customWidth="1"/>
    <col min="24" max="24" width="16.21875" style="2" bestFit="1" customWidth="1"/>
    <col min="25" max="25" width="10.88671875" style="2" customWidth="1"/>
    <col min="26" max="16384" width="9" style="2"/>
  </cols>
  <sheetData>
    <row r="1" spans="1:25">
      <c r="A1" s="1"/>
    </row>
    <row r="2" spans="1:25" s="3" customFormat="1" ht="28.8">
      <c r="A2" s="140" t="s">
        <v>413</v>
      </c>
      <c r="B2" s="140"/>
      <c r="C2" s="140"/>
      <c r="D2" s="140"/>
      <c r="E2" s="140"/>
      <c r="F2" s="140"/>
      <c r="G2" s="140"/>
      <c r="H2" s="140"/>
      <c r="I2" s="140"/>
      <c r="J2" s="140"/>
      <c r="K2" s="140"/>
      <c r="L2" s="140"/>
      <c r="M2" s="91"/>
      <c r="N2" s="91"/>
      <c r="O2" s="140" t="s">
        <v>426</v>
      </c>
      <c r="P2" s="140"/>
      <c r="Q2" s="140"/>
      <c r="R2" s="140"/>
      <c r="S2" s="140"/>
      <c r="T2" s="140"/>
      <c r="U2" s="140"/>
      <c r="V2" s="140"/>
      <c r="W2" s="140"/>
      <c r="X2" s="140"/>
    </row>
    <row r="3" spans="1:25" s="5" customFormat="1">
      <c r="A3" s="145" t="s">
        <v>1</v>
      </c>
      <c r="B3" s="145" t="s">
        <v>2</v>
      </c>
      <c r="C3" s="145" t="s">
        <v>3</v>
      </c>
      <c r="D3" s="145" t="s">
        <v>4</v>
      </c>
      <c r="E3" s="145" t="s">
        <v>5</v>
      </c>
      <c r="F3" s="70" t="s">
        <v>6</v>
      </c>
      <c r="G3" s="168" t="s">
        <v>263</v>
      </c>
      <c r="H3" s="145" t="s">
        <v>7</v>
      </c>
      <c r="I3" s="146" t="s">
        <v>8</v>
      </c>
      <c r="J3" s="146"/>
      <c r="K3" s="146"/>
      <c r="L3" s="145" t="s">
        <v>9</v>
      </c>
      <c r="M3" s="170" t="s">
        <v>335</v>
      </c>
      <c r="N3" s="172" t="s">
        <v>336</v>
      </c>
      <c r="O3" s="139" t="s">
        <v>214</v>
      </c>
      <c r="P3" s="139" t="s">
        <v>215</v>
      </c>
      <c r="Q3" s="139" t="s">
        <v>10</v>
      </c>
      <c r="R3" s="139" t="s">
        <v>216</v>
      </c>
      <c r="S3" s="139" t="s">
        <v>217</v>
      </c>
      <c r="T3" s="143" t="s">
        <v>218</v>
      </c>
      <c r="U3" s="143" t="s">
        <v>219</v>
      </c>
      <c r="V3" s="143" t="s">
        <v>220</v>
      </c>
      <c r="W3" s="139" t="s">
        <v>221</v>
      </c>
      <c r="X3" s="141" t="s">
        <v>222</v>
      </c>
    </row>
    <row r="4" spans="1:25" s="5" customFormat="1">
      <c r="A4" s="145"/>
      <c r="B4" s="145"/>
      <c r="C4" s="145"/>
      <c r="D4" s="145"/>
      <c r="E4" s="145"/>
      <c r="F4" s="70" t="s">
        <v>11</v>
      </c>
      <c r="G4" s="169"/>
      <c r="H4" s="145"/>
      <c r="I4" s="70" t="s">
        <v>12</v>
      </c>
      <c r="J4" s="42" t="s">
        <v>13</v>
      </c>
      <c r="K4" s="70" t="s">
        <v>14</v>
      </c>
      <c r="L4" s="145"/>
      <c r="M4" s="171"/>
      <c r="N4" s="173"/>
      <c r="O4" s="139"/>
      <c r="P4" s="139"/>
      <c r="Q4" s="139"/>
      <c r="R4" s="139"/>
      <c r="S4" s="139"/>
      <c r="T4" s="144"/>
      <c r="U4" s="144"/>
      <c r="V4" s="144"/>
      <c r="W4" s="139"/>
      <c r="X4" s="142"/>
    </row>
    <row r="5" spans="1:25">
      <c r="A5" s="10">
        <v>1</v>
      </c>
      <c r="B5" s="19" t="s">
        <v>407</v>
      </c>
      <c r="C5" s="46">
        <f>+ยกมา!H5</f>
        <v>33</v>
      </c>
      <c r="D5" s="44">
        <f>+'1'!D5+'2'!D5+'3'!D5+'4'!D5+'5'!D5+'6'!D5+'7'!D5+'8'!D5+'9'!D5+'10'!D5+'11'!D5+'12'!D5+'13'!D5+'14'!D5+'15'!D5+'16'!D5+'17'!D5+'18'!D5+'19'!D5+'20'!D5+'21'!D5+'22'!D5+'23'!D5+'24'!D5+'25'!D5+'26'!D5+'27'!D5+'28'!D5+'29'!D5+'30'!D5+'31.'!D5</f>
        <v>40</v>
      </c>
      <c r="E5" s="43">
        <f t="shared" ref="E5:E83" si="0">+C5+D5</f>
        <v>73</v>
      </c>
      <c r="F5" s="44">
        <f>+'1'!F5+'2'!F5+'3'!F5+'4'!F5+'5'!F5+'6'!F5+'7'!F5+'8'!F5+'9'!F5+'10'!F5+'11'!F5+'12'!F5+'13'!F5+'14'!F5+'15'!F5+'16'!F5+'17'!F5+'18'!F5+'19'!F5+'20'!F5+'21'!F5+'22'!F5+'23'!F5+'24'!F5+'25'!F5+'26'!F5+'27'!F5+'28'!F5+'29'!F5+'30'!F5+'31.'!F5</f>
        <v>14</v>
      </c>
      <c r="G5" s="44">
        <f>+'1'!G5+'2'!G5+'3'!G5+'4'!G5+'5'!G5+'6'!G5+'7'!G5+'8'!G5+'9'!G5+'10'!G5+'11'!G5+'12'!G5+'13'!G5+'14'!G5+'15'!G5+'16'!G5+'17'!G5+'18'!G5+'19'!G5+'20'!G5+'21'!G5+'22'!G5+'23'!G5+'24'!G5+'25'!G5+'26'!G5+'27'!G5+'28'!G5+'29'!G5+'30'!G5+'31.'!G5</f>
        <v>0</v>
      </c>
      <c r="H5" s="43">
        <f>C5+D5-F5-I5-G5</f>
        <v>7</v>
      </c>
      <c r="I5" s="44">
        <f>+'1'!I5+'2'!I5+'3'!I5+'4'!I5+'5'!I5+'6'!I5+'7'!I5+'8'!I5+'9'!I5+'10'!I5+'11'!I5+'12'!I5+'13'!I5+'14'!I5+'15'!I5+'16'!I5+'17'!I5+'18'!I5+'19'!I5+'20'!I5+'21'!I5+'22'!I5+'23'!I5+'24'!I5+'25'!I5+'26'!I5+'27'!I5+'28'!I5+'29'!I5+'30'!I5+'31.'!I5</f>
        <v>52</v>
      </c>
      <c r="J5" s="20">
        <v>50</v>
      </c>
      <c r="K5" s="44">
        <f>+I5*J5</f>
        <v>2600</v>
      </c>
      <c r="L5" s="19"/>
      <c r="M5" s="98">
        <v>19.579999999999998</v>
      </c>
      <c r="N5" s="99">
        <f>+I5*M5</f>
        <v>1018.1599999999999</v>
      </c>
      <c r="O5" s="45">
        <v>1</v>
      </c>
      <c r="P5" s="46">
        <f>+'1'!L287</f>
        <v>1620</v>
      </c>
      <c r="Q5" s="46">
        <f>+'1'!L292</f>
        <v>325</v>
      </c>
      <c r="R5" s="46">
        <f>+'1'!L290</f>
        <v>0</v>
      </c>
      <c r="S5" s="74">
        <f>+'1'!L288</f>
        <v>0</v>
      </c>
      <c r="T5" s="46">
        <f>+'1'!L291</f>
        <v>0</v>
      </c>
      <c r="U5" s="46">
        <f>+'1'!L289</f>
        <v>670</v>
      </c>
      <c r="V5" s="46">
        <f>+P5-Q5-R5-S5-T5-U5</f>
        <v>625</v>
      </c>
      <c r="W5" s="46">
        <f>+'1'!L294</f>
        <v>625</v>
      </c>
      <c r="X5" s="47">
        <f>+W5-V5</f>
        <v>0</v>
      </c>
      <c r="Y5" s="63">
        <f>+U5+W5+X5</f>
        <v>1295</v>
      </c>
    </row>
    <row r="6" spans="1:25">
      <c r="A6" s="10">
        <v>2</v>
      </c>
      <c r="B6" s="19" t="s">
        <v>408</v>
      </c>
      <c r="C6" s="46">
        <f>+ยกมา!H6</f>
        <v>46</v>
      </c>
      <c r="D6" s="44">
        <f>+'1'!D6+'2'!D6+'3'!D6+'4'!D6+'5'!D6+'6'!D6+'7'!D6+'8'!D6+'9'!D6+'10'!D6+'11'!D6+'12'!D6+'13'!D6+'14'!D6+'15'!D6+'16'!D6+'17'!D6+'18'!D6+'19'!D6+'20'!D6+'21'!D6+'22'!D6+'23'!D6+'24'!D6+'25'!D6+'26'!D6+'27'!D6+'28'!D6+'29'!D6+'30'!D6+'31.'!D6</f>
        <v>168</v>
      </c>
      <c r="E6" s="43">
        <f t="shared" si="0"/>
        <v>214</v>
      </c>
      <c r="F6" s="44">
        <f>+'1'!F6+'2'!F6+'3'!F6+'4'!F6+'5'!F6+'6'!F6+'7'!F6+'8'!F6+'9'!F6+'10'!F6+'11'!F6+'12'!F6+'13'!F6+'14'!F6+'15'!F6+'16'!F6+'17'!F6+'18'!F6+'19'!F6+'20'!F6+'21'!F6+'22'!F6+'23'!F6+'24'!F6+'25'!F6+'26'!F6+'27'!F6+'28'!F6+'29'!F6+'30'!F6+'31.'!F6</f>
        <v>6</v>
      </c>
      <c r="G6" s="44">
        <f>+'1'!G6+'2'!G6+'3'!G6+'4'!G6+'5'!G6+'6'!G6+'7'!G6+'8'!G6+'9'!G6+'10'!G6+'11'!G6+'12'!G6+'13'!G6+'14'!G6+'15'!G6+'16'!G6+'17'!G6+'18'!G6+'19'!G6+'20'!G6+'21'!G6+'22'!G6+'23'!G6+'24'!G6+'25'!G6+'26'!G6+'27'!G6+'28'!G6+'29'!G6+'30'!G6+'31.'!G6</f>
        <v>30</v>
      </c>
      <c r="H6" s="43">
        <f t="shared" ref="H6:H69" si="1">C6+D6-F6-I6-G6</f>
        <v>47</v>
      </c>
      <c r="I6" s="44">
        <f>+'1'!I6+'2'!I6+'3'!I6+'4'!I6+'5'!I6+'6'!I6+'7'!I6+'8'!I6+'9'!I6+'10'!I6+'11'!I6+'12'!I6+'13'!I6+'14'!I6+'15'!I6+'16'!I6+'17'!I6+'18'!I6+'19'!I6+'20'!I6+'21'!I6+'22'!I6+'23'!I6+'24'!I6+'25'!I6+'26'!I6+'27'!I6+'28'!I6+'29'!I6+'30'!I6+'31.'!I6</f>
        <v>131</v>
      </c>
      <c r="J6" s="20">
        <v>100</v>
      </c>
      <c r="K6" s="44">
        <f t="shared" ref="K6:K69" si="2">+I6*J6</f>
        <v>13100</v>
      </c>
      <c r="L6" s="19"/>
      <c r="M6" s="98">
        <v>37.17</v>
      </c>
      <c r="N6" s="99">
        <f t="shared" ref="N6:N76" si="3">+I6*M6</f>
        <v>4869.2700000000004</v>
      </c>
      <c r="O6" s="45">
        <v>2</v>
      </c>
      <c r="P6" s="46">
        <f>+'2'!L287</f>
        <v>4420</v>
      </c>
      <c r="Q6" s="46">
        <f>+'2'!L292</f>
        <v>1190</v>
      </c>
      <c r="R6" s="46">
        <f>+'2'!L290</f>
        <v>0</v>
      </c>
      <c r="S6" s="74">
        <f>+'2'!L288</f>
        <v>0</v>
      </c>
      <c r="T6" s="46">
        <f>+'2'!L291</f>
        <v>50</v>
      </c>
      <c r="U6" s="46">
        <f>+'2'!L289</f>
        <v>1180</v>
      </c>
      <c r="V6" s="46">
        <f>+P6-Q6-R6-S6-T6-U6</f>
        <v>2000</v>
      </c>
      <c r="W6" s="46">
        <f>+'2'!L294</f>
        <v>2000</v>
      </c>
      <c r="X6" s="47">
        <f t="shared" ref="X6:X32" si="4">+W6-V6</f>
        <v>0</v>
      </c>
      <c r="Y6" s="63">
        <f t="shared" ref="Y6:Y35" si="5">+U6+W6+X6</f>
        <v>3180</v>
      </c>
    </row>
    <row r="7" spans="1:25">
      <c r="A7" s="10">
        <v>3</v>
      </c>
      <c r="B7" s="19" t="s">
        <v>395</v>
      </c>
      <c r="C7" s="46">
        <f>+ยกมา!H7</f>
        <v>0</v>
      </c>
      <c r="D7" s="44">
        <f>+'1'!D7+'2'!D7+'3'!D7+'4'!D7+'5'!D7+'6'!D7+'7'!D7+'8'!D7+'9'!D7+'10'!D7+'11'!D7+'12'!D7+'13'!D7+'14'!D7+'15'!D7+'16'!D7+'17'!D7+'18'!D7+'19'!D7+'20'!D7+'21'!D7+'22'!D7+'23'!D7+'24'!D7+'25'!D7+'26'!D7+'27'!D7+'28'!D7+'29'!D7+'30'!D7+'31.'!D7</f>
        <v>0</v>
      </c>
      <c r="E7" s="43">
        <f t="shared" si="0"/>
        <v>0</v>
      </c>
      <c r="F7" s="44">
        <f>+'1'!F7+'2'!F7+'3'!F7+'4'!F7+'5'!F7+'6'!F7+'7'!F7+'8'!F7+'9'!F7+'10'!F7+'11'!F7+'12'!F7+'13'!F7+'14'!F7+'15'!F7+'16'!F7+'17'!F7+'18'!F7+'19'!F7+'20'!F7+'21'!F7+'22'!F7+'23'!F7+'24'!F7+'25'!F7+'26'!F7+'27'!F7+'28'!F7+'29'!F7+'30'!F7+'31.'!F7</f>
        <v>0</v>
      </c>
      <c r="G7" s="44">
        <f>+'1'!G7+'2'!G7+'3'!G7+'4'!G7+'5'!G7+'6'!G7+'7'!G7+'8'!G7+'9'!G7+'10'!G7+'11'!G7+'12'!G7+'13'!G7+'14'!G7+'15'!G7+'16'!G7+'17'!G7+'18'!G7+'19'!G7+'20'!G7+'21'!G7+'22'!G7+'23'!G7+'24'!G7+'25'!G7+'26'!G7+'27'!G7+'28'!G7+'29'!G7+'30'!G7+'31.'!G7</f>
        <v>0</v>
      </c>
      <c r="H7" s="43">
        <f t="shared" si="1"/>
        <v>0</v>
      </c>
      <c r="I7" s="44">
        <f>+'1'!I7+'2'!I7+'3'!I7+'4'!I7+'5'!I7+'6'!I7+'7'!I7+'8'!I7+'9'!I7+'10'!I7+'11'!I7+'12'!I7+'13'!I7+'14'!I7+'15'!I7+'16'!I7+'17'!I7+'18'!I7+'19'!I7+'20'!I7+'21'!I7+'22'!I7+'23'!I7+'24'!I7+'25'!I7+'26'!I7+'27'!I7+'28'!I7+'29'!I7+'30'!I7+'31.'!I7</f>
        <v>0</v>
      </c>
      <c r="J7" s="20">
        <v>50</v>
      </c>
      <c r="K7" s="44">
        <f t="shared" si="2"/>
        <v>0</v>
      </c>
      <c r="L7" s="19"/>
      <c r="M7" s="98">
        <v>26.11</v>
      </c>
      <c r="N7" s="99">
        <f t="shared" si="3"/>
        <v>0</v>
      </c>
      <c r="O7" s="45">
        <v>3</v>
      </c>
      <c r="P7" s="46">
        <f>+'3'!L287</f>
        <v>2470</v>
      </c>
      <c r="Q7" s="46">
        <f>+'3'!L292</f>
        <v>505</v>
      </c>
      <c r="R7" s="46">
        <f>+'3'!L290</f>
        <v>0</v>
      </c>
      <c r="S7" s="74">
        <f>+'3'!L288</f>
        <v>0</v>
      </c>
      <c r="T7" s="46">
        <f>+'3'!L291</f>
        <v>50</v>
      </c>
      <c r="U7" s="46">
        <f>+'3'!L289</f>
        <v>980</v>
      </c>
      <c r="V7" s="46">
        <f t="shared" ref="V7:V32" si="6">+P7-Q7-R7-S7-T7-U7</f>
        <v>935</v>
      </c>
      <c r="W7" s="46">
        <f>+'3'!L294</f>
        <v>935</v>
      </c>
      <c r="X7" s="47">
        <f>+W7-V7</f>
        <v>0</v>
      </c>
      <c r="Y7" s="63">
        <f t="shared" si="5"/>
        <v>1915</v>
      </c>
    </row>
    <row r="8" spans="1:25">
      <c r="A8" s="10">
        <v>4</v>
      </c>
      <c r="B8" s="19" t="s">
        <v>394</v>
      </c>
      <c r="C8" s="46">
        <f>+ยกมา!H8</f>
        <v>0</v>
      </c>
      <c r="D8" s="44">
        <f>+'1'!D8+'2'!D8+'3'!D8+'4'!D8+'5'!D8+'6'!D8+'7'!D8+'8'!D8+'9'!D8+'10'!D8+'11'!D8+'12'!D8+'13'!D8+'14'!D8+'15'!D8+'16'!D8+'17'!D8+'18'!D8+'19'!D8+'20'!D8+'21'!D8+'22'!D8+'23'!D8+'24'!D8+'25'!D8+'26'!D8+'27'!D8+'28'!D8+'29'!D8+'30'!D8+'31.'!D8</f>
        <v>0</v>
      </c>
      <c r="E8" s="43">
        <f t="shared" si="0"/>
        <v>0</v>
      </c>
      <c r="F8" s="44">
        <f>+'1'!F8+'2'!F8+'3'!F8+'4'!F8+'5'!F8+'6'!F8+'7'!F8+'8'!F8+'9'!F8+'10'!F8+'11'!F8+'12'!F8+'13'!F8+'14'!F8+'15'!F8+'16'!F8+'17'!F8+'18'!F8+'19'!F8+'20'!F8+'21'!F8+'22'!F8+'23'!F8+'24'!F8+'25'!F8+'26'!F8+'27'!F8+'28'!F8+'29'!F8+'30'!F8+'31.'!F8</f>
        <v>0</v>
      </c>
      <c r="G8" s="44">
        <f>+'1'!G8+'2'!G8+'3'!G8+'4'!G8+'5'!G8+'6'!G8+'7'!G8+'8'!G8+'9'!G8+'10'!G8+'11'!G8+'12'!G8+'13'!G8+'14'!G8+'15'!G8+'16'!G8+'17'!G8+'18'!G8+'19'!G8+'20'!G8+'21'!G8+'22'!G8+'23'!G8+'24'!G8+'25'!G8+'26'!G8+'27'!G8+'28'!G8+'29'!G8+'30'!G8+'31.'!G8</f>
        <v>0</v>
      </c>
      <c r="H8" s="43">
        <f t="shared" si="1"/>
        <v>0</v>
      </c>
      <c r="I8" s="44">
        <f>+'1'!I8+'2'!I8+'3'!I8+'4'!I8+'5'!I8+'6'!I8+'7'!I8+'8'!I8+'9'!I8+'10'!I8+'11'!I8+'12'!I8+'13'!I8+'14'!I8+'15'!I8+'16'!I8+'17'!I8+'18'!I8+'19'!I8+'20'!I8+'21'!I8+'22'!I8+'23'!I8+'24'!I8+'25'!I8+'26'!I8+'27'!I8+'28'!I8+'29'!I8+'30'!I8+'31.'!I8</f>
        <v>0</v>
      </c>
      <c r="J8" s="20">
        <v>100</v>
      </c>
      <c r="K8" s="44">
        <f t="shared" si="2"/>
        <v>0</v>
      </c>
      <c r="L8" s="19"/>
      <c r="M8" s="98">
        <v>33.89</v>
      </c>
      <c r="N8" s="99">
        <f t="shared" si="3"/>
        <v>0</v>
      </c>
      <c r="O8" s="45">
        <v>4</v>
      </c>
      <c r="P8" s="46">
        <f>+'4'!L287</f>
        <v>2600</v>
      </c>
      <c r="Q8" s="46">
        <f>+'4'!L292</f>
        <v>75</v>
      </c>
      <c r="R8" s="46">
        <f>+'4'!L290</f>
        <v>0</v>
      </c>
      <c r="S8" s="74">
        <f>+'4'!L298</f>
        <v>0</v>
      </c>
      <c r="T8" s="46">
        <f>+'4'!L291</f>
        <v>0</v>
      </c>
      <c r="U8" s="46">
        <f>+'4'!L289</f>
        <v>345</v>
      </c>
      <c r="V8" s="46">
        <f>+P8-Q8-R8-S8-T8-U8</f>
        <v>2180</v>
      </c>
      <c r="W8" s="46">
        <f>+'4'!L294</f>
        <v>2290</v>
      </c>
      <c r="X8" s="47">
        <f t="shared" si="4"/>
        <v>110</v>
      </c>
      <c r="Y8" s="63">
        <f t="shared" si="5"/>
        <v>2745</v>
      </c>
    </row>
    <row r="9" spans="1:25">
      <c r="A9" s="10">
        <v>5</v>
      </c>
      <c r="B9" s="19" t="s">
        <v>20</v>
      </c>
      <c r="C9" s="46">
        <f>+ยกมา!H9</f>
        <v>0</v>
      </c>
      <c r="D9" s="44">
        <f>+'1'!D9+'2'!D9+'3'!D9+'4'!D9+'5'!D9+'6'!D9+'7'!D9+'8'!D9+'9'!D9+'10'!D9+'11'!D9+'12'!D9+'13'!D9+'14'!D9+'15'!D9+'16'!D9+'17'!D9+'18'!D9+'19'!D9+'20'!D9+'21'!D9+'22'!D9+'23'!D9+'24'!D9+'25'!D9+'26'!D9+'27'!D9+'28'!D9+'29'!D9+'30'!D9+'31.'!D9</f>
        <v>0</v>
      </c>
      <c r="E9" s="43">
        <f t="shared" si="0"/>
        <v>0</v>
      </c>
      <c r="F9" s="44">
        <f>+'1'!F9+'2'!F9+'3'!F9+'4'!F9+'5'!F9+'6'!F9+'7'!F9+'8'!F9+'9'!F9+'10'!F9+'11'!F9+'12'!F9+'13'!F9+'14'!F9+'15'!F9+'16'!F9+'17'!F9+'18'!F9+'19'!F9+'20'!F9+'21'!F9+'22'!F9+'23'!F9+'24'!F9+'25'!F9+'26'!F9+'27'!F9+'28'!F9+'29'!F9+'30'!F9+'31.'!F9</f>
        <v>0</v>
      </c>
      <c r="G9" s="44">
        <f>+'1'!G9+'2'!G9+'3'!G9+'4'!G9+'5'!G9+'6'!G9+'7'!G9+'8'!G9+'9'!G9+'10'!G9+'11'!G9+'12'!G9+'13'!G9+'14'!G9+'15'!G9+'16'!G9+'17'!G9+'18'!G9+'19'!G9+'20'!G9+'21'!G9+'22'!G9+'23'!G9+'24'!G9+'25'!G9+'26'!G9+'27'!G9+'28'!G9+'29'!G9+'30'!G9+'31.'!G9</f>
        <v>0</v>
      </c>
      <c r="H9" s="43">
        <f t="shared" si="1"/>
        <v>0</v>
      </c>
      <c r="I9" s="44">
        <f>+'1'!I9+'2'!I9+'3'!I9+'4'!I9+'5'!I9+'6'!I9+'7'!I9+'8'!I9+'9'!I9+'10'!I9+'11'!I9+'12'!I9+'13'!I9+'14'!I9+'15'!I9+'16'!I9+'17'!I9+'18'!I9+'19'!I9+'20'!I9+'21'!I9+'22'!I9+'23'!I9+'24'!I9+'25'!I9+'26'!I9+'27'!I9+'28'!I9+'29'!I9+'30'!I9+'31.'!I9</f>
        <v>0</v>
      </c>
      <c r="J9" s="20">
        <v>10</v>
      </c>
      <c r="K9" s="44">
        <f t="shared" si="2"/>
        <v>0</v>
      </c>
      <c r="L9" s="19"/>
      <c r="M9" s="98"/>
      <c r="N9" s="99">
        <f t="shared" si="3"/>
        <v>0</v>
      </c>
      <c r="O9" s="45">
        <v>5</v>
      </c>
      <c r="P9" s="46">
        <f>+'5'!L287</f>
        <v>1985</v>
      </c>
      <c r="Q9" s="46">
        <f>+'5'!L292</f>
        <v>265</v>
      </c>
      <c r="R9" s="46">
        <f>+'5'!L290</f>
        <v>0</v>
      </c>
      <c r="S9" s="74">
        <f>+'5'!L288</f>
        <v>0</v>
      </c>
      <c r="T9" s="46">
        <f>+'5'!L291</f>
        <v>0</v>
      </c>
      <c r="U9" s="46">
        <f>+'5'!L289</f>
        <v>655</v>
      </c>
      <c r="V9" s="46">
        <f t="shared" si="6"/>
        <v>1065</v>
      </c>
      <c r="W9" s="46">
        <f>+'5'!L294</f>
        <v>1065</v>
      </c>
      <c r="X9" s="47">
        <f t="shared" si="4"/>
        <v>0</v>
      </c>
      <c r="Y9" s="63">
        <f t="shared" si="5"/>
        <v>1720</v>
      </c>
    </row>
    <row r="10" spans="1:25">
      <c r="A10" s="10">
        <v>6</v>
      </c>
      <c r="B10" s="19" t="s">
        <v>21</v>
      </c>
      <c r="C10" s="46">
        <f>+ยกมา!H10</f>
        <v>0</v>
      </c>
      <c r="D10" s="44">
        <f>+'1'!D10+'2'!D10+'3'!D10+'4'!D10+'5'!D10+'6'!D10+'7'!D10+'8'!D10+'9'!D10+'10'!D10+'11'!D10+'12'!D10+'13'!D10+'14'!D10+'15'!D10+'16'!D10+'17'!D10+'18'!D10+'19'!D10+'20'!D10+'21'!D10+'22'!D10+'23'!D10+'24'!D10+'25'!D10+'26'!D10+'27'!D10+'28'!D10+'29'!D10+'30'!D10+'31.'!D10</f>
        <v>0</v>
      </c>
      <c r="E10" s="43">
        <f t="shared" si="0"/>
        <v>0</v>
      </c>
      <c r="F10" s="44">
        <f>+'1'!F10+'2'!F10+'3'!F10+'4'!F10+'5'!F10+'6'!F10+'7'!F10+'8'!F10+'9'!F10+'10'!F10+'11'!F10+'12'!F10+'13'!F10+'14'!F10+'15'!F10+'16'!F10+'17'!F10+'18'!F10+'19'!F10+'20'!F10+'21'!F10+'22'!F10+'23'!F10+'24'!F10+'25'!F10+'26'!F10+'27'!F10+'28'!F10+'29'!F10+'30'!F10+'31.'!F10</f>
        <v>0</v>
      </c>
      <c r="G10" s="44">
        <f>+'1'!G10+'2'!G10+'3'!G10+'4'!G10+'5'!G10+'6'!G10+'7'!G10+'8'!G10+'9'!G10+'10'!G10+'11'!G10+'12'!G10+'13'!G10+'14'!G10+'15'!G10+'16'!G10+'17'!G10+'18'!G10+'19'!G10+'20'!G10+'21'!G10+'22'!G10+'23'!G10+'24'!G10+'25'!G10+'26'!G10+'27'!G10+'28'!G10+'29'!G10+'30'!G10+'31.'!G10</f>
        <v>0</v>
      </c>
      <c r="H10" s="43">
        <f t="shared" si="1"/>
        <v>0</v>
      </c>
      <c r="I10" s="44">
        <f>+'1'!I10+'2'!I10+'3'!I10+'4'!I10+'5'!I10+'6'!I10+'7'!I10+'8'!I10+'9'!I10+'10'!I10+'11'!I10+'12'!I10+'13'!I10+'14'!I10+'15'!I10+'16'!I10+'17'!I10+'18'!I10+'19'!I10+'20'!I10+'21'!I10+'22'!I10+'23'!I10+'24'!I10+'25'!I10+'26'!I10+'27'!I10+'28'!I10+'29'!I10+'30'!I10+'31.'!I10</f>
        <v>0</v>
      </c>
      <c r="J10" s="20">
        <v>15</v>
      </c>
      <c r="K10" s="44">
        <f t="shared" si="2"/>
        <v>0</v>
      </c>
      <c r="L10" s="19"/>
      <c r="M10" s="98"/>
      <c r="N10" s="99">
        <f t="shared" si="3"/>
        <v>0</v>
      </c>
      <c r="O10" s="45">
        <v>6</v>
      </c>
      <c r="P10" s="46">
        <f>+'6'!L287</f>
        <v>4675</v>
      </c>
      <c r="Q10" s="46">
        <f>+'6'!L292</f>
        <v>1320</v>
      </c>
      <c r="R10" s="46">
        <f>+'6'!L290</f>
        <v>0</v>
      </c>
      <c r="S10" s="74">
        <f>+'6'!L288</f>
        <v>0</v>
      </c>
      <c r="T10" s="46">
        <f>+'6'!L291</f>
        <v>50</v>
      </c>
      <c r="U10" s="46">
        <f>+'6'!L289</f>
        <v>360</v>
      </c>
      <c r="V10" s="46">
        <f t="shared" si="6"/>
        <v>2945</v>
      </c>
      <c r="W10" s="46">
        <f>+'6'!L294</f>
        <v>2945</v>
      </c>
      <c r="X10" s="47">
        <f t="shared" si="4"/>
        <v>0</v>
      </c>
      <c r="Y10" s="63">
        <f t="shared" si="5"/>
        <v>3305</v>
      </c>
    </row>
    <row r="11" spans="1:25">
      <c r="A11" s="10">
        <v>7</v>
      </c>
      <c r="B11" s="19" t="s">
        <v>401</v>
      </c>
      <c r="C11" s="46">
        <f>+ยกมา!H11</f>
        <v>0</v>
      </c>
      <c r="D11" s="44">
        <f>+'1'!D11+'2'!D11+'3'!D11+'4'!D11+'5'!D11+'6'!D11+'7'!D11+'8'!D11+'9'!D11+'10'!D11+'11'!D11+'12'!D11+'13'!D11+'14'!D11+'15'!D11+'16'!D11+'17'!D11+'18'!D11+'19'!D11+'20'!D11+'21'!D11+'22'!D11+'23'!D11+'24'!D11+'25'!D11+'26'!D11+'27'!D11+'28'!D11+'29'!D11+'30'!D11+'31.'!D11</f>
        <v>0</v>
      </c>
      <c r="E11" s="43">
        <f t="shared" si="0"/>
        <v>0</v>
      </c>
      <c r="F11" s="44">
        <f>+'1'!F11+'2'!F11+'3'!F11+'4'!F11+'5'!F11+'6'!F11+'7'!F11+'8'!F11+'9'!F11+'10'!F11+'11'!F11+'12'!F11+'13'!F11+'14'!F11+'15'!F11+'16'!F11+'17'!F11+'18'!F11+'19'!F11+'20'!F11+'21'!F11+'22'!F11+'23'!F11+'24'!F11+'25'!F11+'26'!F11+'27'!F11+'28'!F11+'29'!F11+'30'!F11+'31.'!F11</f>
        <v>0</v>
      </c>
      <c r="G11" s="44">
        <f>+'1'!G11+'2'!G11+'3'!G11+'4'!G11+'5'!G11+'6'!G11+'7'!G11+'8'!G11+'9'!G11+'10'!G11+'11'!G11+'12'!G11+'13'!G11+'14'!G11+'15'!G11+'16'!G11+'17'!G11+'18'!G11+'19'!G11+'20'!G11+'21'!G11+'22'!G11+'23'!G11+'24'!G11+'25'!G11+'26'!G11+'27'!G11+'28'!G11+'29'!G11+'30'!G11+'31.'!G11</f>
        <v>0</v>
      </c>
      <c r="H11" s="43">
        <f t="shared" si="1"/>
        <v>0</v>
      </c>
      <c r="I11" s="44">
        <f>+'1'!I11+'2'!I11+'3'!I11+'4'!I11+'5'!I11+'6'!I11+'7'!I11+'8'!I11+'9'!I11+'10'!I11+'11'!I11+'12'!I11+'13'!I11+'14'!I11+'15'!I11+'16'!I11+'17'!I11+'18'!I11+'19'!I11+'20'!I11+'21'!I11+'22'!I11+'23'!I11+'24'!I11+'25'!I11+'26'!I11+'27'!I11+'28'!I11+'29'!I11+'30'!I11+'31.'!I11</f>
        <v>0</v>
      </c>
      <c r="J11" s="20">
        <v>40</v>
      </c>
      <c r="K11" s="44">
        <f t="shared" si="2"/>
        <v>0</v>
      </c>
      <c r="L11" s="19"/>
      <c r="M11" s="98">
        <v>12.74</v>
      </c>
      <c r="N11" s="99">
        <f t="shared" si="3"/>
        <v>0</v>
      </c>
      <c r="O11" s="45">
        <v>7</v>
      </c>
      <c r="P11" s="46">
        <f>+'7'!L287</f>
        <v>2060</v>
      </c>
      <c r="Q11" s="46">
        <f>+'7'!L292</f>
        <v>395</v>
      </c>
      <c r="R11" s="46">
        <f>+'7'!L290</f>
        <v>0</v>
      </c>
      <c r="S11" s="74">
        <f>+'7'!L288</f>
        <v>0</v>
      </c>
      <c r="T11" s="46">
        <f>+'7'!L291</f>
        <v>0</v>
      </c>
      <c r="U11" s="46">
        <f>+'7'!L289</f>
        <v>665</v>
      </c>
      <c r="V11" s="46">
        <f t="shared" si="6"/>
        <v>1000</v>
      </c>
      <c r="W11" s="46">
        <f>+'7'!L294</f>
        <v>1000</v>
      </c>
      <c r="X11" s="47">
        <f t="shared" si="4"/>
        <v>0</v>
      </c>
      <c r="Y11" s="63">
        <f t="shared" si="5"/>
        <v>1665</v>
      </c>
    </row>
    <row r="12" spans="1:25">
      <c r="A12" s="10">
        <v>8</v>
      </c>
      <c r="B12" s="19" t="s">
        <v>377</v>
      </c>
      <c r="C12" s="46">
        <f>+ยกมา!H12</f>
        <v>0</v>
      </c>
      <c r="D12" s="44">
        <f>+'1'!D12+'2'!D12+'3'!D12+'4'!D12+'5'!D12+'6'!D12+'7'!D12+'8'!D12+'9'!D12+'10'!D12+'11'!D12+'12'!D12+'13'!D12+'14'!D12+'15'!D12+'16'!D12+'17'!D12+'18'!D12+'19'!D12+'20'!D12+'21'!D12+'22'!D12+'23'!D12+'24'!D12+'25'!D12+'26'!D12+'27'!D12+'28'!D12+'29'!D12+'30'!D12+'31.'!D12</f>
        <v>0</v>
      </c>
      <c r="E12" s="43">
        <f t="shared" si="0"/>
        <v>0</v>
      </c>
      <c r="F12" s="44">
        <f>+'1'!F12+'2'!F12+'3'!F12+'4'!F12+'5'!F12+'6'!F12+'7'!F12+'8'!F12+'9'!F12+'10'!F12+'11'!F12+'12'!F12+'13'!F12+'14'!F12+'15'!F12+'16'!F12+'17'!F12+'18'!F12+'19'!F12+'20'!F12+'21'!F12+'22'!F12+'23'!F12+'24'!F12+'25'!F12+'26'!F12+'27'!F12+'28'!F12+'29'!F12+'30'!F12+'31.'!F12</f>
        <v>0</v>
      </c>
      <c r="G12" s="44">
        <f>+'1'!G12+'2'!G12+'3'!G12+'4'!G12+'5'!G12+'6'!G12+'7'!G12+'8'!G12+'9'!G12+'10'!G12+'11'!G12+'12'!G12+'13'!G12+'14'!G12+'15'!G12+'16'!G12+'17'!G12+'18'!G12+'19'!G12+'20'!G12+'21'!G12+'22'!G12+'23'!G12+'24'!G12+'25'!G12+'26'!G12+'27'!G12+'28'!G12+'29'!G12+'30'!G12+'31.'!G12</f>
        <v>0</v>
      </c>
      <c r="H12" s="43">
        <f t="shared" si="1"/>
        <v>0</v>
      </c>
      <c r="I12" s="44">
        <f>+'1'!I12+'2'!I12+'3'!I12+'4'!I12+'5'!I12+'6'!I12+'7'!I12+'8'!I12+'9'!I12+'10'!I12+'11'!I12+'12'!I12+'13'!I12+'14'!I12+'15'!I12+'16'!I12+'17'!I12+'18'!I12+'19'!I12+'20'!I12+'21'!I12+'22'!I12+'23'!I12+'24'!I12+'25'!I12+'26'!I12+'27'!I12+'28'!I12+'29'!I12+'30'!I12+'31.'!I12</f>
        <v>0</v>
      </c>
      <c r="J12" s="20">
        <v>100</v>
      </c>
      <c r="K12" s="44">
        <f t="shared" si="2"/>
        <v>0</v>
      </c>
      <c r="L12" s="19"/>
      <c r="M12" s="98"/>
      <c r="N12" s="99">
        <f t="shared" si="3"/>
        <v>0</v>
      </c>
      <c r="O12" s="45">
        <v>8</v>
      </c>
      <c r="P12" s="46">
        <f>+'8'!L287</f>
        <v>5435</v>
      </c>
      <c r="Q12" s="46">
        <f>+'8'!L292</f>
        <v>1175</v>
      </c>
      <c r="R12" s="46">
        <f>+'8'!L290</f>
        <v>0</v>
      </c>
      <c r="S12" s="74">
        <f>+'8'!L288</f>
        <v>0</v>
      </c>
      <c r="T12" s="46">
        <f>+'8'!L291</f>
        <v>50</v>
      </c>
      <c r="U12" s="46">
        <f>+'8'!L289</f>
        <v>1850</v>
      </c>
      <c r="V12" s="46">
        <f t="shared" si="6"/>
        <v>2360</v>
      </c>
      <c r="W12" s="46">
        <f>+'8'!L294</f>
        <v>2360</v>
      </c>
      <c r="X12" s="47">
        <f t="shared" si="4"/>
        <v>0</v>
      </c>
      <c r="Y12" s="63">
        <f t="shared" si="5"/>
        <v>4210</v>
      </c>
    </row>
    <row r="13" spans="1:25">
      <c r="A13" s="10">
        <v>9</v>
      </c>
      <c r="B13" s="19" t="s">
        <v>391</v>
      </c>
      <c r="C13" s="46">
        <f>+ยกมา!H13</f>
        <v>22</v>
      </c>
      <c r="D13" s="44">
        <f>+'1'!D13+'2'!D13+'3'!D13+'4'!D13+'5'!D13+'6'!D13+'7'!D13+'8'!D13+'9'!D13+'10'!D13+'11'!D13+'12'!D13+'13'!D13+'14'!D13+'15'!D13+'16'!D13+'17'!D13+'18'!D13+'19'!D13+'20'!D13+'21'!D13+'22'!D13+'23'!D13+'24'!D13+'25'!D13+'26'!D13+'27'!D13+'28'!D13+'29'!D13+'30'!D13+'31.'!D13</f>
        <v>40</v>
      </c>
      <c r="E13" s="43">
        <f t="shared" si="0"/>
        <v>62</v>
      </c>
      <c r="F13" s="44">
        <f>+'1'!F13+'2'!F13+'3'!F13+'4'!F13+'5'!F13+'6'!F13+'7'!F13+'8'!F13+'9'!F13+'10'!F13+'11'!F13+'12'!F13+'13'!F13+'14'!F13+'15'!F13+'16'!F13+'17'!F13+'18'!F13+'19'!F13+'20'!F13+'21'!F13+'22'!F13+'23'!F13+'24'!F13+'25'!F13+'26'!F13+'27'!F13+'28'!F13+'29'!F13+'30'!F13+'31.'!F13</f>
        <v>2</v>
      </c>
      <c r="G13" s="44">
        <f>+'1'!G13+'2'!G13+'3'!G13+'4'!G13+'5'!G13+'6'!G13+'7'!G13+'8'!G13+'9'!G13+'10'!G13+'11'!G13+'12'!G13+'13'!G13+'14'!G13+'15'!G13+'16'!G13+'17'!G13+'18'!G13+'19'!G13+'20'!G13+'21'!G13+'22'!G13+'23'!G13+'24'!G13+'25'!G13+'26'!G13+'27'!G13+'28'!G13+'29'!G13+'30'!G13+'31.'!G13</f>
        <v>0</v>
      </c>
      <c r="H13" s="43">
        <f t="shared" si="1"/>
        <v>18</v>
      </c>
      <c r="I13" s="44">
        <f>+'1'!I13+'2'!I13+'3'!I13+'4'!I13+'5'!I13+'6'!I13+'7'!I13+'8'!I13+'9'!I13+'10'!I13+'11'!I13+'12'!I13+'13'!I13+'14'!I13+'15'!I13+'16'!I13+'17'!I13+'18'!I13+'19'!I13+'20'!I13+'21'!I13+'22'!I13+'23'!I13+'24'!I13+'25'!I13+'26'!I13+'27'!I13+'28'!I13+'29'!I13+'30'!I13+'31.'!I13</f>
        <v>42</v>
      </c>
      <c r="J13" s="20">
        <v>50</v>
      </c>
      <c r="K13" s="44">
        <f t="shared" si="2"/>
        <v>2100</v>
      </c>
      <c r="L13" s="19"/>
      <c r="M13" s="98">
        <v>11.38</v>
      </c>
      <c r="N13" s="99">
        <f t="shared" si="3"/>
        <v>477.96000000000004</v>
      </c>
      <c r="O13" s="45">
        <v>9</v>
      </c>
      <c r="P13" s="46">
        <f>+'9'!L287</f>
        <v>1580</v>
      </c>
      <c r="Q13" s="46">
        <f>+'9'!L292</f>
        <v>310</v>
      </c>
      <c r="R13" s="46">
        <f>+'9'!L290</f>
        <v>0</v>
      </c>
      <c r="S13" s="74">
        <f>+'9'!L288</f>
        <v>0</v>
      </c>
      <c r="T13" s="46">
        <f>+'9'!L291</f>
        <v>0</v>
      </c>
      <c r="U13" s="46">
        <f>+'9'!L289</f>
        <v>300</v>
      </c>
      <c r="V13" s="46">
        <f t="shared" si="6"/>
        <v>970</v>
      </c>
      <c r="W13" s="46">
        <f>+'9'!L294</f>
        <v>970</v>
      </c>
      <c r="X13" s="47">
        <f t="shared" si="4"/>
        <v>0</v>
      </c>
      <c r="Y13" s="63">
        <f t="shared" si="5"/>
        <v>1270</v>
      </c>
    </row>
    <row r="14" spans="1:25">
      <c r="A14" s="10">
        <v>10</v>
      </c>
      <c r="B14" s="19" t="s">
        <v>400</v>
      </c>
      <c r="C14" s="46">
        <f>+ยกมา!H14</f>
        <v>0</v>
      </c>
      <c r="D14" s="44">
        <f>+'1'!D14+'2'!D14+'3'!D14+'4'!D14+'5'!D14+'6'!D14+'7'!D14+'8'!D14+'9'!D14+'10'!D14+'11'!D14+'12'!D14+'13'!D14+'14'!D14+'15'!D14+'16'!D14+'17'!D14+'18'!D14+'19'!D14+'20'!D14+'21'!D14+'22'!D14+'23'!D14+'24'!D14+'25'!D14+'26'!D14+'27'!D14+'28'!D14+'29'!D14+'30'!D14+'31.'!D14</f>
        <v>0</v>
      </c>
      <c r="E14" s="43">
        <f t="shared" si="0"/>
        <v>0</v>
      </c>
      <c r="F14" s="44">
        <f>+'1'!F14+'2'!F14+'3'!F14+'4'!F14+'5'!F14+'6'!F14+'7'!F14+'8'!F14+'9'!F14+'10'!F14+'11'!F14+'12'!F14+'13'!F14+'14'!F14+'15'!F14+'16'!F14+'17'!F14+'18'!F14+'19'!F14+'20'!F14+'21'!F14+'22'!F14+'23'!F14+'24'!F14+'25'!F14+'26'!F14+'27'!F14+'28'!F14+'29'!F14+'30'!F14+'31.'!F14</f>
        <v>0</v>
      </c>
      <c r="G14" s="44">
        <f>+'1'!G14+'2'!G14+'3'!G14+'4'!G14+'5'!G14+'6'!G14+'7'!G14+'8'!G14+'9'!G14+'10'!G14+'11'!G14+'12'!G14+'13'!G14+'14'!G14+'15'!G14+'16'!G14+'17'!G14+'18'!G14+'19'!G14+'20'!G14+'21'!G14+'22'!G14+'23'!G14+'24'!G14+'25'!G14+'26'!G14+'27'!G14+'28'!G14+'29'!G14+'30'!G14+'31.'!G14</f>
        <v>0</v>
      </c>
      <c r="H14" s="43">
        <f t="shared" si="1"/>
        <v>0</v>
      </c>
      <c r="I14" s="44">
        <f>+'1'!I14+'2'!I14+'3'!I14+'4'!I14+'5'!I14+'6'!I14+'7'!I14+'8'!I14+'9'!I14+'10'!I14+'11'!I14+'12'!I14+'13'!I14+'14'!I14+'15'!I14+'16'!I14+'17'!I14+'18'!I14+'19'!I14+'20'!I14+'21'!I14+'22'!I14+'23'!I14+'24'!I14+'25'!I14+'26'!I14+'27'!I14+'28'!I14+'29'!I14+'30'!I14+'31.'!I14</f>
        <v>0</v>
      </c>
      <c r="J14" s="20">
        <v>50</v>
      </c>
      <c r="K14" s="44">
        <f t="shared" si="2"/>
        <v>0</v>
      </c>
      <c r="L14" s="19"/>
      <c r="M14" s="98"/>
      <c r="N14" s="99">
        <f t="shared" si="3"/>
        <v>0</v>
      </c>
      <c r="O14" s="45">
        <v>10</v>
      </c>
      <c r="P14" s="46">
        <f>+'10'!L287</f>
        <v>5805</v>
      </c>
      <c r="Q14" s="46">
        <f>+'10'!L292</f>
        <v>720</v>
      </c>
      <c r="R14" s="46">
        <f>+'10'!L290</f>
        <v>0</v>
      </c>
      <c r="S14" s="74">
        <f>+'10'!L288</f>
        <v>0</v>
      </c>
      <c r="T14" s="46">
        <f>+'10'!L291</f>
        <v>50</v>
      </c>
      <c r="U14" s="46">
        <f>+'10'!L289</f>
        <v>670</v>
      </c>
      <c r="V14" s="46">
        <f t="shared" si="6"/>
        <v>4365</v>
      </c>
      <c r="W14" s="46">
        <f>+'10'!L294</f>
        <v>4365</v>
      </c>
      <c r="X14" s="47">
        <f t="shared" si="4"/>
        <v>0</v>
      </c>
      <c r="Y14" s="63">
        <f t="shared" si="5"/>
        <v>5035</v>
      </c>
    </row>
    <row r="15" spans="1:25">
      <c r="A15" s="10">
        <v>11</v>
      </c>
      <c r="B15" s="19" t="s">
        <v>383</v>
      </c>
      <c r="C15" s="46">
        <f>+ยกมา!H15</f>
        <v>0</v>
      </c>
      <c r="D15" s="44">
        <f>+'1'!D15+'2'!D15+'3'!D15+'4'!D15+'5'!D15+'6'!D15+'7'!D15+'8'!D15+'9'!D15+'10'!D15+'11'!D15+'12'!D15+'13'!D15+'14'!D15+'15'!D15+'16'!D15+'17'!D15+'18'!D15+'19'!D15+'20'!D15+'21'!D15+'22'!D15+'23'!D15+'24'!D15+'25'!D15+'26'!D15+'27'!D15+'28'!D15+'29'!D15+'30'!D15+'31.'!D15</f>
        <v>0</v>
      </c>
      <c r="E15" s="43">
        <f t="shared" si="0"/>
        <v>0</v>
      </c>
      <c r="F15" s="44">
        <f>+'1'!F15+'2'!F15+'3'!F15+'4'!F15+'5'!F15+'6'!F15+'7'!F15+'8'!F15+'9'!F15+'10'!F15+'11'!F15+'12'!F15+'13'!F15+'14'!F15+'15'!F15+'16'!F15+'17'!F15+'18'!F15+'19'!F15+'20'!F15+'21'!F15+'22'!F15+'23'!F15+'24'!F15+'25'!F15+'26'!F15+'27'!F15+'28'!F15+'29'!F15+'30'!F15+'31.'!F15</f>
        <v>0</v>
      </c>
      <c r="G15" s="44">
        <f>+'1'!G15+'2'!G15+'3'!G15+'4'!G15+'5'!G15+'6'!G15+'7'!G15+'8'!G15+'9'!G15+'10'!G15+'11'!G15+'12'!G15+'13'!G15+'14'!G15+'15'!G15+'16'!G15+'17'!G15+'18'!G15+'19'!G15+'20'!G15+'21'!G15+'22'!G15+'23'!G15+'24'!G15+'25'!G15+'26'!G15+'27'!G15+'28'!G15+'29'!G15+'30'!G15+'31.'!G15</f>
        <v>0</v>
      </c>
      <c r="H15" s="43">
        <f t="shared" si="1"/>
        <v>0</v>
      </c>
      <c r="I15" s="44">
        <f>+'1'!I15+'2'!I15+'3'!I15+'4'!I15+'5'!I15+'6'!I15+'7'!I15+'8'!I15+'9'!I15+'10'!I15+'11'!I15+'12'!I15+'13'!I15+'14'!I15+'15'!I15+'16'!I15+'17'!I15+'18'!I15+'19'!I15+'20'!I15+'21'!I15+'22'!I15+'23'!I15+'24'!I15+'25'!I15+'26'!I15+'27'!I15+'28'!I15+'29'!I15+'30'!I15+'31.'!I15</f>
        <v>0</v>
      </c>
      <c r="J15" s="20">
        <v>50</v>
      </c>
      <c r="K15" s="44">
        <f t="shared" si="2"/>
        <v>0</v>
      </c>
      <c r="L15" s="19"/>
      <c r="M15" s="98">
        <v>17.32</v>
      </c>
      <c r="N15" s="99">
        <f t="shared" si="3"/>
        <v>0</v>
      </c>
      <c r="O15" s="45">
        <v>11</v>
      </c>
      <c r="P15" s="46">
        <f>+'11'!L287</f>
        <v>4750</v>
      </c>
      <c r="Q15" s="46">
        <f>+'11'!L292</f>
        <v>895</v>
      </c>
      <c r="R15" s="46">
        <f>+'11'!L290</f>
        <v>0</v>
      </c>
      <c r="S15" s="74">
        <f>+'11'!L288</f>
        <v>0</v>
      </c>
      <c r="T15" s="46">
        <f>+'11'!L291</f>
        <v>0</v>
      </c>
      <c r="U15" s="46">
        <f>+'11'!L289</f>
        <v>1430</v>
      </c>
      <c r="V15" s="46">
        <f t="shared" si="6"/>
        <v>2425</v>
      </c>
      <c r="W15" s="46">
        <f>+'11'!L294</f>
        <v>2425</v>
      </c>
      <c r="X15" s="47">
        <f t="shared" si="4"/>
        <v>0</v>
      </c>
      <c r="Y15" s="63">
        <f t="shared" si="5"/>
        <v>3855</v>
      </c>
    </row>
    <row r="16" spans="1:25">
      <c r="A16" s="10">
        <v>12</v>
      </c>
      <c r="B16" s="19" t="s">
        <v>402</v>
      </c>
      <c r="C16" s="46">
        <f>+ยกมา!H16</f>
        <v>25</v>
      </c>
      <c r="D16" s="44">
        <f>+'1'!D16+'2'!D16+'3'!D16+'4'!D16+'5'!D16+'6'!D16+'7'!D16+'8'!D16+'9'!D16+'10'!D16+'11'!D16+'12'!D16+'13'!D16+'14'!D16+'15'!D16+'16'!D16+'17'!D16+'18'!D16+'19'!D16+'20'!D16+'21'!D16+'22'!D16+'23'!D16+'24'!D16+'25'!D16+'26'!D16+'27'!D16+'28'!D16+'29'!D16+'30'!D16+'31.'!D16</f>
        <v>35</v>
      </c>
      <c r="E16" s="43">
        <f t="shared" ref="E16:E17" si="7">+C16+D16</f>
        <v>60</v>
      </c>
      <c r="F16" s="44">
        <f>+'1'!F16+'2'!F16+'3'!F16+'4'!F16+'5'!F16+'6'!F16+'7'!F16+'8'!F16+'9'!F16+'10'!F16+'11'!F16+'12'!F16+'13'!F16+'14'!F16+'15'!F16+'16'!F16+'17'!F16+'18'!F16+'19'!F16+'20'!F16+'21'!F16+'22'!F16+'23'!F16+'24'!F16+'25'!F16+'26'!F16+'27'!F16+'28'!F16+'29'!F16+'30'!F16+'31.'!F16</f>
        <v>16</v>
      </c>
      <c r="G16" s="44">
        <f>+'1'!G16+'2'!G16+'3'!G16+'4'!G16+'5'!G16+'6'!G16+'7'!G16+'8'!G16+'9'!G16+'10'!G16+'11'!G16+'12'!G16+'13'!G16+'14'!G16+'15'!G16+'16'!G16+'17'!G16+'18'!G16+'19'!G16+'20'!G16+'21'!G16+'22'!G16+'23'!G16+'24'!G16+'25'!G16+'26'!G16+'27'!G16+'28'!G16+'29'!G16+'30'!G16+'31.'!G16</f>
        <v>0</v>
      </c>
      <c r="H16" s="43">
        <f t="shared" si="1"/>
        <v>21</v>
      </c>
      <c r="I16" s="44">
        <f>+'1'!I16+'2'!I16+'3'!I16+'4'!I16+'5'!I16+'6'!I16+'7'!I16+'8'!I16+'9'!I16+'10'!I16+'11'!I16+'12'!I16+'13'!I16+'14'!I16+'15'!I16+'16'!I16+'17'!I16+'18'!I16+'19'!I16+'20'!I16+'21'!I16+'22'!I16+'23'!I16+'24'!I16+'25'!I16+'26'!I16+'27'!I16+'28'!I16+'29'!I16+'30'!I16+'31.'!I16</f>
        <v>23</v>
      </c>
      <c r="J16" s="20">
        <v>50</v>
      </c>
      <c r="K16" s="44">
        <f t="shared" si="2"/>
        <v>1150</v>
      </c>
      <c r="L16" s="19"/>
      <c r="M16" s="98">
        <v>16.920000000000002</v>
      </c>
      <c r="N16" s="99"/>
      <c r="O16" s="45">
        <v>12</v>
      </c>
      <c r="P16" s="46">
        <f>+'12'!L287</f>
        <v>4765</v>
      </c>
      <c r="Q16" s="46">
        <f>+'12'!L292</f>
        <v>655</v>
      </c>
      <c r="R16" s="46">
        <f>+'12'!L290</f>
        <v>0</v>
      </c>
      <c r="S16" s="74">
        <f>+'12'!L288</f>
        <v>0</v>
      </c>
      <c r="T16" s="46">
        <f>+'12'!L291</f>
        <v>0</v>
      </c>
      <c r="U16" s="46">
        <f>+'12'!L289</f>
        <v>1210</v>
      </c>
      <c r="V16" s="46">
        <f t="shared" si="6"/>
        <v>2900</v>
      </c>
      <c r="W16" s="46">
        <f>+'12'!L294</f>
        <v>2900</v>
      </c>
      <c r="X16" s="47">
        <f t="shared" si="4"/>
        <v>0</v>
      </c>
      <c r="Y16" s="63">
        <f t="shared" si="5"/>
        <v>4110</v>
      </c>
    </row>
    <row r="17" spans="1:25">
      <c r="A17" s="10">
        <v>13</v>
      </c>
      <c r="B17" s="19" t="s">
        <v>381</v>
      </c>
      <c r="C17" s="46">
        <f>+ยกมา!H17</f>
        <v>18</v>
      </c>
      <c r="D17" s="44">
        <f>+'1'!D17+'2'!D17+'3'!D17+'4'!D17+'5'!D17+'6'!D17+'7'!D17+'8'!D17+'9'!D17+'10'!D17+'11'!D17+'12'!D17+'13'!D17+'14'!D17+'15'!D17+'16'!D17+'17'!D17+'18'!D17+'19'!D17+'20'!D17+'21'!D17+'22'!D17+'23'!D17+'24'!D17+'25'!D17+'26'!D17+'27'!D17+'28'!D17+'29'!D17+'30'!D17+'31.'!D17</f>
        <v>35</v>
      </c>
      <c r="E17" s="43">
        <f t="shared" si="7"/>
        <v>53</v>
      </c>
      <c r="F17" s="44">
        <f>+'1'!F17+'2'!F17+'3'!F17+'4'!F17+'5'!F17+'6'!F17+'7'!F17+'8'!F17+'9'!F17+'10'!F17+'11'!F17+'12'!F17+'13'!F17+'14'!F17+'15'!F17+'16'!F17+'17'!F17+'18'!F17+'19'!F17+'20'!F17+'21'!F17+'22'!F17+'23'!F17+'24'!F17+'25'!F17+'26'!F17+'27'!F17+'28'!F17+'29'!F17+'30'!F17+'31.'!F17</f>
        <v>3</v>
      </c>
      <c r="G17" s="44">
        <f>+'1'!G17+'2'!G17+'3'!G17+'4'!G17+'5'!G17+'6'!G17+'7'!G17+'8'!G17+'9'!G17+'10'!G17+'11'!G17+'12'!G17+'13'!G17+'14'!G17+'15'!G17+'16'!G17+'17'!G17+'18'!G17+'19'!G17+'20'!G17+'21'!G17+'22'!G17+'23'!G17+'24'!G17+'25'!G17+'26'!G17+'27'!G17+'28'!G17+'29'!G17+'30'!G17+'31.'!G17</f>
        <v>0</v>
      </c>
      <c r="H17" s="43">
        <f t="shared" si="1"/>
        <v>20</v>
      </c>
      <c r="I17" s="44">
        <f>+'1'!I17+'2'!I17+'3'!I17+'4'!I17+'5'!I17+'6'!I17+'7'!I17+'8'!I17+'9'!I17+'10'!I17+'11'!I17+'12'!I17+'13'!I17+'14'!I17+'15'!I17+'16'!I17+'17'!I17+'18'!I17+'19'!I17+'20'!I17+'21'!I17+'22'!I17+'23'!I17+'24'!I17+'25'!I17+'26'!I17+'27'!I17+'28'!I17+'29'!I17+'30'!I17+'31.'!I17</f>
        <v>30</v>
      </c>
      <c r="J17" s="20">
        <v>50</v>
      </c>
      <c r="K17" s="44">
        <f t="shared" si="2"/>
        <v>1500</v>
      </c>
      <c r="L17" s="19"/>
      <c r="M17" s="98">
        <v>21.22</v>
      </c>
      <c r="N17" s="99">
        <f t="shared" si="3"/>
        <v>636.59999999999991</v>
      </c>
      <c r="O17" s="45">
        <v>13</v>
      </c>
      <c r="P17" s="46">
        <f>+'13'!L287</f>
        <v>4810</v>
      </c>
      <c r="Q17" s="46">
        <f>+'13'!L292</f>
        <v>530</v>
      </c>
      <c r="R17" s="46">
        <f>+'13'!L290</f>
        <v>0</v>
      </c>
      <c r="S17" s="74">
        <f>+'13'!L288</f>
        <v>0</v>
      </c>
      <c r="T17" s="46">
        <f>+'13'!L291</f>
        <v>0</v>
      </c>
      <c r="U17" s="46">
        <f>+'13'!L289</f>
        <v>955</v>
      </c>
      <c r="V17" s="46">
        <f>+P17-Q17-R17-S17-T17-U17</f>
        <v>3325</v>
      </c>
      <c r="W17" s="46">
        <f>+'13'!L294</f>
        <v>3325</v>
      </c>
      <c r="X17" s="47">
        <f t="shared" si="4"/>
        <v>0</v>
      </c>
      <c r="Y17" s="63">
        <f t="shared" si="5"/>
        <v>4280</v>
      </c>
    </row>
    <row r="18" spans="1:25">
      <c r="A18" s="10">
        <v>14</v>
      </c>
      <c r="B18" s="19" t="s">
        <v>404</v>
      </c>
      <c r="C18" s="46">
        <f>+ยกมา!H17</f>
        <v>18</v>
      </c>
      <c r="D18" s="44">
        <f>+'1'!D18+'2'!D18+'3'!D18+'4'!D18+'5'!D18+'6'!D18+'7'!D18+'8'!D18+'9'!D18+'10'!D18+'11'!D18+'12'!D18+'13'!D18+'14'!D18+'15'!D18+'16'!D18+'17'!D18+'18'!D18+'19'!D18+'20'!D18+'21'!D18+'22'!D18+'23'!D18+'24'!D18+'25'!D18+'26'!D18+'27'!D18+'28'!D18+'29'!D18+'30'!D18+'31.'!D18</f>
        <v>0</v>
      </c>
      <c r="E18" s="43">
        <f t="shared" si="0"/>
        <v>18</v>
      </c>
      <c r="F18" s="44">
        <f>+'1'!F18+'2'!F18+'3'!F18+'4'!F18+'5'!F18+'6'!F18+'7'!F18+'8'!F18+'9'!F18+'10'!F18+'11'!F18+'12'!F18+'13'!F18+'14'!F18+'15'!F18+'16'!F18+'17'!F18+'18'!F18+'19'!F18+'20'!F18+'21'!F18+'22'!F18+'23'!F18+'24'!F18+'25'!F18+'26'!F18+'27'!F18+'28'!F18+'29'!F18+'30'!F18+'31.'!F18</f>
        <v>0</v>
      </c>
      <c r="G18" s="44">
        <f>+'1'!G18+'2'!G18+'3'!G18+'4'!G18+'5'!G18+'6'!G18+'7'!G18+'8'!G18+'9'!G18+'10'!G18+'11'!G18+'12'!G18+'13'!G18+'14'!G18+'15'!G18+'16'!G18+'17'!G18+'18'!G18+'19'!G18+'20'!G18+'21'!G18+'22'!G18+'23'!G18+'24'!G18+'25'!G18+'26'!G18+'27'!G18+'28'!G18+'29'!G18+'30'!G18+'31.'!G18</f>
        <v>0</v>
      </c>
      <c r="H18" s="43">
        <f t="shared" si="1"/>
        <v>18</v>
      </c>
      <c r="I18" s="44">
        <f>+'1'!I18+'2'!I18+'3'!I18+'4'!I18+'5'!I18+'6'!I18+'7'!I18+'8'!I18+'9'!I18+'10'!I18+'11'!I18+'12'!I18+'13'!I18+'14'!I18+'15'!I18+'16'!I18+'17'!I18+'18'!I18+'19'!I18+'20'!I18+'21'!I18+'22'!I18+'23'!I18+'24'!I18+'25'!I18+'26'!I18+'27'!I18+'28'!I18+'29'!I18+'30'!I18+'31.'!I18</f>
        <v>0</v>
      </c>
      <c r="J18" s="20">
        <v>50</v>
      </c>
      <c r="K18" s="44">
        <f t="shared" si="2"/>
        <v>0</v>
      </c>
      <c r="L18" s="19"/>
      <c r="M18" s="98"/>
      <c r="N18" s="99">
        <f t="shared" si="3"/>
        <v>0</v>
      </c>
      <c r="O18" s="45">
        <v>14</v>
      </c>
      <c r="P18" s="46">
        <f>+'14'!L287</f>
        <v>2175</v>
      </c>
      <c r="Q18" s="46">
        <f>+'14'!L292</f>
        <v>220</v>
      </c>
      <c r="R18" s="46">
        <f>+'14'!L290</f>
        <v>0</v>
      </c>
      <c r="S18" s="74">
        <f>+'14'!L288</f>
        <v>0</v>
      </c>
      <c r="T18" s="46">
        <f>+'14'!L291</f>
        <v>0</v>
      </c>
      <c r="U18" s="46">
        <f>+'14'!L289</f>
        <v>235</v>
      </c>
      <c r="V18" s="46">
        <f t="shared" si="6"/>
        <v>1720</v>
      </c>
      <c r="W18" s="46">
        <f>+'14'!L294</f>
        <v>1720</v>
      </c>
      <c r="X18" s="47">
        <f t="shared" si="4"/>
        <v>0</v>
      </c>
      <c r="Y18" s="63">
        <f t="shared" si="5"/>
        <v>1955</v>
      </c>
    </row>
    <row r="19" spans="1:25">
      <c r="A19" s="10">
        <v>15</v>
      </c>
      <c r="B19" s="19" t="s">
        <v>385</v>
      </c>
      <c r="C19" s="46">
        <f>+ยกมา!H18</f>
        <v>0</v>
      </c>
      <c r="D19" s="44">
        <f>+'1'!D19+'2'!D19+'3'!D19+'4'!D19+'5'!D19+'6'!D19+'7'!D19+'8'!D19+'9'!D19+'10'!D19+'11'!D19+'12'!D19+'13'!D19+'14'!D19+'15'!D19+'16'!D19+'17'!D19+'18'!D19+'19'!D19+'20'!D19+'21'!D19+'22'!D19+'23'!D19+'24'!D19+'25'!D19+'26'!D19+'27'!D19+'28'!D19+'29'!D19+'30'!D19+'31.'!D19</f>
        <v>0</v>
      </c>
      <c r="E19" s="43">
        <f t="shared" si="0"/>
        <v>0</v>
      </c>
      <c r="F19" s="44">
        <f>+'1'!F19+'2'!F19+'3'!F19+'4'!F19+'5'!F19+'6'!F19+'7'!F19+'8'!F19+'9'!F19+'10'!F19+'11'!F19+'12'!F19+'13'!F19+'14'!F19+'15'!F19+'16'!F19+'17'!F19+'18'!F19+'19'!F19+'20'!F19+'21'!F19+'22'!F19+'23'!F19+'24'!F19+'25'!F19+'26'!F19+'27'!F19+'28'!F19+'29'!F19+'30'!F19+'31.'!F19</f>
        <v>0</v>
      </c>
      <c r="G19" s="44">
        <f>+'1'!G19+'2'!G19+'3'!G19+'4'!G19+'5'!G19+'6'!G19+'7'!G19+'8'!G19+'9'!G19+'10'!G19+'11'!G19+'12'!G19+'13'!G19+'14'!G19+'15'!G19+'16'!G19+'17'!G19+'18'!G19+'19'!G19+'20'!G19+'21'!G19+'22'!G19+'23'!G19+'24'!G19+'25'!G19+'26'!G19+'27'!G19+'28'!G19+'29'!G19+'30'!G19+'31.'!G19</f>
        <v>0</v>
      </c>
      <c r="H19" s="43">
        <f t="shared" si="1"/>
        <v>0</v>
      </c>
      <c r="I19" s="44">
        <f>+'1'!I19+'2'!I19+'3'!I19+'4'!I19+'5'!I19+'6'!I19+'7'!I19+'8'!I19+'9'!I19+'10'!I19+'11'!I19+'12'!I19+'13'!I19+'14'!I19+'15'!I19+'16'!I19+'17'!I19+'18'!I19+'19'!I19+'20'!I19+'21'!I19+'22'!I19+'23'!I19+'24'!I19+'25'!I19+'26'!I19+'27'!I19+'28'!I19+'29'!I19+'30'!I19+'31.'!I19</f>
        <v>0</v>
      </c>
      <c r="J19" s="20">
        <v>50</v>
      </c>
      <c r="K19" s="44">
        <f t="shared" si="2"/>
        <v>0</v>
      </c>
      <c r="L19" s="19"/>
      <c r="M19" s="98">
        <v>15.05</v>
      </c>
      <c r="N19" s="99">
        <f t="shared" si="3"/>
        <v>0</v>
      </c>
      <c r="O19" s="45">
        <v>15</v>
      </c>
      <c r="P19" s="46">
        <f>+'15'!L287</f>
        <v>1980</v>
      </c>
      <c r="Q19" s="46">
        <f>+'15'!L292</f>
        <v>330</v>
      </c>
      <c r="R19" s="46">
        <f>+'15'!L290</f>
        <v>0</v>
      </c>
      <c r="S19" s="74">
        <f>+'15'!L288</f>
        <v>0</v>
      </c>
      <c r="T19" s="46">
        <f>+'15'!L291</f>
        <v>0</v>
      </c>
      <c r="U19" s="46">
        <f>+'15'!L289</f>
        <v>1095</v>
      </c>
      <c r="V19" s="46">
        <f t="shared" si="6"/>
        <v>555</v>
      </c>
      <c r="W19" s="46">
        <f>+'15'!L294</f>
        <v>555</v>
      </c>
      <c r="X19" s="47">
        <f t="shared" si="4"/>
        <v>0</v>
      </c>
      <c r="Y19" s="63">
        <f t="shared" si="5"/>
        <v>1650</v>
      </c>
    </row>
    <row r="20" spans="1:25">
      <c r="A20" s="10">
        <v>16</v>
      </c>
      <c r="B20" s="19" t="s">
        <v>399</v>
      </c>
      <c r="C20" s="46">
        <f>+ยกมา!H19</f>
        <v>0</v>
      </c>
      <c r="D20" s="44">
        <f>+'1'!D20+'2'!D20+'3'!D20+'4'!D20+'5'!D20+'6'!D20+'7'!D20+'8'!D20+'9'!D20+'10'!D20+'11'!D20+'12'!D20+'13'!D20+'14'!D20+'15'!D20+'16'!D20+'17'!D20+'18'!D20+'19'!D20+'20'!D20+'21'!D20+'22'!D20+'23'!D20+'24'!D20+'25'!D20+'26'!D20+'27'!D20+'28'!D20+'29'!D20+'30'!D20+'31.'!D20</f>
        <v>36</v>
      </c>
      <c r="E20" s="43">
        <f t="shared" si="0"/>
        <v>36</v>
      </c>
      <c r="F20" s="44">
        <f>+'1'!F20+'2'!F20+'3'!F20+'4'!F20+'5'!F20+'6'!F20+'7'!F20+'8'!F20+'9'!F20+'10'!F20+'11'!F20+'12'!F20+'13'!F20+'14'!F20+'15'!F20+'16'!F20+'17'!F20+'18'!F20+'19'!F20+'20'!F20+'21'!F20+'22'!F20+'23'!F20+'24'!F20+'25'!F20+'26'!F20+'27'!F20+'28'!F20+'29'!F20+'30'!F20+'31.'!F20</f>
        <v>6</v>
      </c>
      <c r="G20" s="44">
        <f>+'1'!G20+'2'!G20+'3'!G20+'4'!G20+'5'!G20+'6'!G20+'7'!G20+'8'!G20+'9'!G20+'10'!G20+'11'!G20+'12'!G20+'13'!G20+'14'!G20+'15'!G20+'16'!G20+'17'!G20+'18'!G20+'19'!G20+'20'!G20+'21'!G20+'22'!G20+'23'!G20+'24'!G20+'25'!G20+'26'!G20+'27'!G20+'28'!G20+'29'!G20+'30'!G20+'31.'!G20</f>
        <v>0</v>
      </c>
      <c r="H20" s="43">
        <f t="shared" si="1"/>
        <v>5</v>
      </c>
      <c r="I20" s="44">
        <f>+'1'!I20+'2'!I20+'3'!I20+'4'!I20+'5'!I20+'6'!I20+'7'!I20+'8'!I20+'9'!I20+'10'!I20+'11'!I20+'12'!I20+'13'!I20+'14'!I20+'15'!I20+'16'!I20+'17'!I20+'18'!I20+'19'!I20+'20'!I20+'21'!I20+'22'!I20+'23'!I20+'24'!I20+'25'!I20+'26'!I20+'27'!I20+'28'!I20+'29'!I20+'30'!I20+'31.'!I20</f>
        <v>25</v>
      </c>
      <c r="J20" s="20">
        <v>50</v>
      </c>
      <c r="K20" s="44">
        <f t="shared" si="2"/>
        <v>1250</v>
      </c>
      <c r="L20" s="19"/>
      <c r="M20" s="98">
        <v>16.7</v>
      </c>
      <c r="N20" s="99">
        <f t="shared" si="3"/>
        <v>417.5</v>
      </c>
      <c r="O20" s="45">
        <v>16</v>
      </c>
      <c r="P20" s="46">
        <f>+'16'!L287</f>
        <v>2015</v>
      </c>
      <c r="Q20" s="46">
        <f>+'16'!L292</f>
        <v>240</v>
      </c>
      <c r="R20" s="46">
        <f>+'16'!L290</f>
        <v>0</v>
      </c>
      <c r="S20" s="74">
        <f>+'16'!L288</f>
        <v>0</v>
      </c>
      <c r="T20" s="46">
        <f>+'16'!L291</f>
        <v>50</v>
      </c>
      <c r="U20" s="46">
        <f>+'16'!L289</f>
        <v>230</v>
      </c>
      <c r="V20" s="46">
        <f t="shared" si="6"/>
        <v>1495</v>
      </c>
      <c r="W20" s="46">
        <f>+'16'!L294</f>
        <v>1495</v>
      </c>
      <c r="X20" s="47">
        <f t="shared" si="4"/>
        <v>0</v>
      </c>
      <c r="Y20" s="63">
        <f t="shared" si="5"/>
        <v>1725</v>
      </c>
    </row>
    <row r="21" spans="1:25">
      <c r="A21" s="10">
        <v>17</v>
      </c>
      <c r="B21" s="19" t="s">
        <v>388</v>
      </c>
      <c r="C21" s="46">
        <f>+ยกมา!H20</f>
        <v>13</v>
      </c>
      <c r="D21" s="44">
        <f>+'1'!D21+'2'!D21+'3'!D21+'4'!D21+'5'!D21+'6'!D21+'7'!D21+'8'!D21+'9'!D21+'10'!D21+'11'!D21+'12'!D21+'13'!D21+'14'!D21+'15'!D21+'16'!D21+'17'!D21+'18'!D21+'19'!D21+'20'!D21+'21'!D21+'22'!D21+'23'!D21+'24'!D21+'25'!D21+'26'!D21+'27'!D21+'28'!D21+'29'!D21+'30'!D21+'31.'!D21</f>
        <v>0</v>
      </c>
      <c r="E21" s="43">
        <f t="shared" si="0"/>
        <v>13</v>
      </c>
      <c r="F21" s="44">
        <f>+'1'!F21+'2'!F21+'3'!F21+'4'!F21+'5'!F21+'6'!F21+'7'!F21+'8'!F21+'9'!F21+'10'!F21+'11'!F21+'12'!F21+'13'!F21+'14'!F21+'15'!F21+'16'!F21+'17'!F21+'18'!F21+'19'!F21+'20'!F21+'21'!F21+'22'!F21+'23'!F21+'24'!F21+'25'!F21+'26'!F21+'27'!F21+'28'!F21+'29'!F21+'30'!F21+'31.'!F21</f>
        <v>0</v>
      </c>
      <c r="G21" s="44">
        <f>+'1'!G21+'2'!G21+'3'!G21+'4'!G21+'5'!G21+'6'!G21+'7'!G21+'8'!G21+'9'!G21+'10'!G21+'11'!G21+'12'!G21+'13'!G21+'14'!G21+'15'!G21+'16'!G21+'17'!G21+'18'!G21+'19'!G21+'20'!G21+'21'!G21+'22'!G21+'23'!G21+'24'!G21+'25'!G21+'26'!G21+'27'!G21+'28'!G21+'29'!G21+'30'!G21+'31.'!G21</f>
        <v>0</v>
      </c>
      <c r="H21" s="43">
        <f t="shared" si="1"/>
        <v>13</v>
      </c>
      <c r="I21" s="44">
        <f>+'1'!I21+'2'!I21+'3'!I21+'4'!I21+'5'!I21+'6'!I21+'7'!I21+'8'!I21+'9'!I21+'10'!I21+'11'!I21+'12'!I21+'13'!I21+'14'!I21+'15'!I21+'16'!I21+'17'!I21+'18'!I21+'19'!I21+'20'!I21+'21'!I21+'22'!I21+'23'!I21+'24'!I21+'25'!I21+'26'!I21+'27'!I21+'28'!I21+'29'!I21+'30'!I21+'31.'!I21</f>
        <v>0</v>
      </c>
      <c r="J21" s="20">
        <v>50</v>
      </c>
      <c r="K21" s="44">
        <f t="shared" si="2"/>
        <v>0</v>
      </c>
      <c r="L21" s="19"/>
      <c r="M21" s="98">
        <v>19.04</v>
      </c>
      <c r="N21" s="99">
        <f t="shared" si="3"/>
        <v>0</v>
      </c>
      <c r="O21" s="45">
        <v>17</v>
      </c>
      <c r="P21" s="46">
        <f>+'17'!L287</f>
        <v>2885</v>
      </c>
      <c r="Q21" s="46">
        <f>+'17'!L292</f>
        <v>335</v>
      </c>
      <c r="R21" s="46">
        <f>+'17'!L290</f>
        <v>0</v>
      </c>
      <c r="S21" s="74">
        <f>+'17'!L288</f>
        <v>0</v>
      </c>
      <c r="T21" s="46">
        <f>+'17'!L291</f>
        <v>22</v>
      </c>
      <c r="U21" s="46">
        <f>+'17'!L289</f>
        <v>220</v>
      </c>
      <c r="V21" s="46">
        <f t="shared" si="6"/>
        <v>2308</v>
      </c>
      <c r="W21" s="46">
        <f>+'17'!L294</f>
        <v>2308</v>
      </c>
      <c r="X21" s="47">
        <f t="shared" si="4"/>
        <v>0</v>
      </c>
      <c r="Y21" s="63">
        <f t="shared" si="5"/>
        <v>2528</v>
      </c>
    </row>
    <row r="22" spans="1:25">
      <c r="A22" s="10">
        <v>18</v>
      </c>
      <c r="B22" s="19" t="s">
        <v>397</v>
      </c>
      <c r="C22" s="46">
        <f>+ยกมา!H21</f>
        <v>0</v>
      </c>
      <c r="D22" s="44">
        <f>+'1'!D22+'2'!D22+'3'!D22+'4'!D22+'5'!D22+'6'!D22+'7'!D22+'8'!D22+'9'!D22+'10'!D22+'11'!D22+'12'!D22+'13'!D22+'14'!D22+'15'!D22+'16'!D22+'17'!D22+'18'!D22+'19'!D22+'20'!D22+'21'!D22+'22'!D22+'23'!D22+'24'!D22+'25'!D22+'26'!D22+'27'!D22+'28'!D22+'29'!D22+'30'!D22+'31.'!D22</f>
        <v>0</v>
      </c>
      <c r="E22" s="43">
        <f t="shared" si="0"/>
        <v>0</v>
      </c>
      <c r="F22" s="44">
        <f>+'1'!F22+'2'!F22+'3'!F22+'4'!F22+'5'!F22+'6'!F22+'7'!F22+'8'!F22+'9'!F22+'10'!F22+'11'!F22+'12'!F22+'13'!F22+'14'!F22+'15'!F22+'16'!F22+'17'!F22+'18'!F22+'19'!F22+'20'!F22+'21'!F22+'22'!F22+'23'!F22+'24'!F22+'25'!F22+'26'!F22+'27'!F22+'28'!F22+'29'!F22+'30'!F22+'31.'!F22</f>
        <v>0</v>
      </c>
      <c r="G22" s="44">
        <f>+'1'!G22+'2'!G22+'3'!G22+'4'!G22+'5'!G22+'6'!G22+'7'!G22+'8'!G22+'9'!G22+'10'!G22+'11'!G22+'12'!G22+'13'!G22+'14'!G22+'15'!G22+'16'!G22+'17'!G22+'18'!G22+'19'!G22+'20'!G22+'21'!G22+'22'!G22+'23'!G22+'24'!G22+'25'!G22+'26'!G22+'27'!G22+'28'!G22+'29'!G22+'30'!G22+'31.'!G22</f>
        <v>0</v>
      </c>
      <c r="H22" s="43">
        <f t="shared" si="1"/>
        <v>0</v>
      </c>
      <c r="I22" s="44">
        <f>+'1'!I22+'2'!I22+'3'!I22+'4'!I22+'5'!I22+'6'!I22+'7'!I22+'8'!I22+'9'!I22+'10'!I22+'11'!I22+'12'!I22+'13'!I22+'14'!I22+'15'!I22+'16'!I22+'17'!I22+'18'!I22+'19'!I22+'20'!I22+'21'!I22+'22'!I22+'23'!I22+'24'!I22+'25'!I22+'26'!I22+'27'!I22+'28'!I22+'29'!I22+'30'!I22+'31.'!I22</f>
        <v>0</v>
      </c>
      <c r="J22" s="20">
        <v>50</v>
      </c>
      <c r="K22" s="44">
        <f t="shared" si="2"/>
        <v>0</v>
      </c>
      <c r="L22" s="19"/>
      <c r="M22" s="98">
        <v>15.3</v>
      </c>
      <c r="N22" s="99">
        <f t="shared" si="3"/>
        <v>0</v>
      </c>
      <c r="O22" s="45">
        <v>18</v>
      </c>
      <c r="P22" s="46">
        <f>+'18'!L287</f>
        <v>2330</v>
      </c>
      <c r="Q22" s="46">
        <f>+'18'!L292</f>
        <v>310</v>
      </c>
      <c r="R22" s="46">
        <f>+'18'!L290</f>
        <v>0</v>
      </c>
      <c r="S22" s="74">
        <f>+'18'!L288</f>
        <v>0</v>
      </c>
      <c r="T22" s="46">
        <f>+'18'!L291</f>
        <v>0</v>
      </c>
      <c r="U22" s="46">
        <f>+'18'!L289</f>
        <v>340</v>
      </c>
      <c r="V22" s="46">
        <f>+P22-Q22-R22-S22-T22-U22</f>
        <v>1680</v>
      </c>
      <c r="W22" s="46">
        <f>+'18'!L294</f>
        <v>1680</v>
      </c>
      <c r="X22" s="47">
        <f t="shared" si="4"/>
        <v>0</v>
      </c>
      <c r="Y22" s="63">
        <f t="shared" si="5"/>
        <v>2020</v>
      </c>
    </row>
    <row r="23" spans="1:25">
      <c r="A23" s="10">
        <v>19</v>
      </c>
      <c r="B23" s="19" t="s">
        <v>25</v>
      </c>
      <c r="C23" s="46">
        <f>+ยกมา!H22</f>
        <v>0</v>
      </c>
      <c r="D23" s="44">
        <f>+'1'!D23+'2'!D23+'3'!D23+'4'!D23+'5'!D23+'6'!D23+'7'!D23+'8'!D23+'9'!D23+'10'!D23+'11'!D23+'12'!D23+'13'!D23+'14'!D23+'15'!D23+'16'!D23+'17'!D23+'18'!D23+'19'!D23+'20'!D23+'21'!D23+'22'!D23+'23'!D23+'24'!D23+'25'!D23+'26'!D23+'27'!D23+'28'!D23+'29'!D23+'30'!D23+'31.'!D23</f>
        <v>0</v>
      </c>
      <c r="E23" s="43">
        <f t="shared" si="0"/>
        <v>0</v>
      </c>
      <c r="F23" s="44">
        <f>+'1'!F23+'2'!F23+'3'!F23+'4'!F23+'5'!F23+'6'!F23+'7'!F23+'8'!F23+'9'!F23+'10'!F23+'11'!F23+'12'!F23+'13'!F23+'14'!F23+'15'!F23+'16'!F23+'17'!F23+'18'!F23+'19'!F23+'20'!F23+'21'!F23+'22'!F23+'23'!F23+'24'!F23+'25'!F23+'26'!F23+'27'!F23+'28'!F23+'29'!F23+'30'!F23+'31.'!F23</f>
        <v>0</v>
      </c>
      <c r="G23" s="44">
        <f>+'1'!G23+'2'!G23+'3'!G23+'4'!G23+'5'!G23+'6'!G23+'7'!G23+'8'!G23+'9'!G23+'10'!G23+'11'!G23+'12'!G23+'13'!G23+'14'!G23+'15'!G23+'16'!G23+'17'!G23+'18'!G23+'19'!G23+'20'!G23+'21'!G23+'22'!G23+'23'!G23+'24'!G23+'25'!G23+'26'!G23+'27'!G23+'28'!G23+'29'!G23+'30'!G23+'31.'!G23</f>
        <v>0</v>
      </c>
      <c r="H23" s="43">
        <f t="shared" si="1"/>
        <v>0</v>
      </c>
      <c r="I23" s="44">
        <f>+'1'!I23+'2'!I23+'3'!I23+'4'!I23+'5'!I23+'6'!I23+'7'!I23+'8'!I23+'9'!I23+'10'!I23+'11'!I23+'12'!I23+'13'!I23+'14'!I23+'15'!I23+'16'!I23+'17'!I23+'18'!I23+'19'!I23+'20'!I23+'21'!I23+'22'!I23+'23'!I23+'24'!I23+'25'!I23+'26'!I23+'27'!I23+'28'!I23+'29'!I23+'30'!I23+'31.'!I23</f>
        <v>0</v>
      </c>
      <c r="J23" s="20">
        <v>65</v>
      </c>
      <c r="K23" s="44">
        <f t="shared" si="2"/>
        <v>0</v>
      </c>
      <c r="L23" s="19"/>
      <c r="M23" s="98">
        <v>27.86</v>
      </c>
      <c r="N23" s="99">
        <f t="shared" si="3"/>
        <v>0</v>
      </c>
      <c r="O23" s="45">
        <v>19</v>
      </c>
      <c r="P23" s="46">
        <f>+'19'!L287</f>
        <v>1280</v>
      </c>
      <c r="Q23" s="46">
        <f>+'19'!L292</f>
        <v>350</v>
      </c>
      <c r="R23" s="46">
        <f>+'19'!L290</f>
        <v>0</v>
      </c>
      <c r="S23" s="74">
        <f>+'19'!L288</f>
        <v>0</v>
      </c>
      <c r="T23" s="46">
        <f>+'19'!L291</f>
        <v>0</v>
      </c>
      <c r="U23" s="46">
        <f>+'19'!L289</f>
        <v>0</v>
      </c>
      <c r="V23" s="46">
        <f t="shared" si="6"/>
        <v>930</v>
      </c>
      <c r="W23" s="46">
        <f>+'19'!L294</f>
        <v>930</v>
      </c>
      <c r="X23" s="47">
        <f t="shared" si="4"/>
        <v>0</v>
      </c>
      <c r="Y23" s="63">
        <f t="shared" si="5"/>
        <v>930</v>
      </c>
    </row>
    <row r="24" spans="1:25">
      <c r="A24" s="10">
        <v>20</v>
      </c>
      <c r="B24" s="19" t="s">
        <v>405</v>
      </c>
      <c r="C24" s="46">
        <f>+ยกมา!H23</f>
        <v>0</v>
      </c>
      <c r="D24" s="44">
        <f>+'1'!D24+'2'!D24+'3'!D24+'4'!D24+'5'!D24+'6'!D24+'7'!D24+'8'!D24+'9'!D24+'10'!D24+'11'!D24+'12'!D24+'13'!D24+'14'!D24+'15'!D24+'16'!D24+'17'!D24+'18'!D24+'19'!D24+'20'!D24+'21'!D24+'22'!D24+'23'!D24+'24'!D24+'25'!D24+'26'!D24+'27'!D24+'28'!D24+'29'!D24+'30'!D24+'31.'!D24</f>
        <v>0</v>
      </c>
      <c r="E24" s="43">
        <f t="shared" si="0"/>
        <v>0</v>
      </c>
      <c r="F24" s="44">
        <f>+'1'!F24+'2'!F24+'3'!F24+'4'!F24+'5'!F24+'6'!F24+'7'!F24+'8'!F24+'9'!F24+'10'!F24+'11'!F24+'12'!F24+'13'!F24+'14'!F24+'15'!F24+'16'!F24+'17'!F24+'18'!F24+'19'!F24+'20'!F24+'21'!F24+'22'!F24+'23'!F24+'24'!F24+'25'!F24+'26'!F24+'27'!F24+'28'!F24+'29'!F24+'30'!F24+'31.'!F24</f>
        <v>0</v>
      </c>
      <c r="G24" s="44">
        <f>+'1'!G24+'2'!G24+'3'!G24+'4'!G24+'5'!G24+'6'!G24+'7'!G24+'8'!G24+'9'!G24+'10'!G24+'11'!G24+'12'!G24+'13'!G24+'14'!G24+'15'!G24+'16'!G24+'17'!G24+'18'!G24+'19'!G24+'20'!G24+'21'!G24+'22'!G24+'23'!G24+'24'!G24+'25'!G24+'26'!G24+'27'!G24+'28'!G24+'29'!G24+'30'!G24+'31.'!G24</f>
        <v>0</v>
      </c>
      <c r="H24" s="43">
        <f t="shared" si="1"/>
        <v>0</v>
      </c>
      <c r="I24" s="44">
        <f>+'1'!I24+'2'!I24+'3'!I24+'4'!I24+'5'!I24+'6'!I24+'7'!I24+'8'!I24+'9'!I24+'10'!I24+'11'!I24+'12'!I24+'13'!I24+'14'!I24+'15'!I24+'16'!I24+'17'!I24+'18'!I24+'19'!I24+'20'!I24+'21'!I24+'22'!I24+'23'!I24+'24'!I24+'25'!I24+'26'!I24+'27'!I24+'28'!I24+'29'!I24+'30'!I24+'31.'!I24</f>
        <v>0</v>
      </c>
      <c r="J24" s="20">
        <v>85</v>
      </c>
      <c r="K24" s="44">
        <f t="shared" si="2"/>
        <v>0</v>
      </c>
      <c r="L24" s="19"/>
      <c r="M24" s="98">
        <v>26.91</v>
      </c>
      <c r="N24" s="99">
        <f t="shared" si="3"/>
        <v>0</v>
      </c>
      <c r="O24" s="45">
        <v>20</v>
      </c>
      <c r="P24" s="46">
        <f>+'20'!L287</f>
        <v>4115</v>
      </c>
      <c r="Q24" s="46">
        <f>+'20'!L292</f>
        <v>655</v>
      </c>
      <c r="R24" s="46">
        <f>+'20'!L290</f>
        <v>0</v>
      </c>
      <c r="S24" s="74">
        <f>+'20'!L288</f>
        <v>0</v>
      </c>
      <c r="T24" s="46">
        <f>+'20'!L291</f>
        <v>0</v>
      </c>
      <c r="U24" s="46">
        <f>+'20'!L289</f>
        <v>145</v>
      </c>
      <c r="V24" s="46">
        <f t="shared" si="6"/>
        <v>3315</v>
      </c>
      <c r="W24" s="46">
        <f>+'20'!L294</f>
        <v>3315</v>
      </c>
      <c r="X24" s="47">
        <f t="shared" si="4"/>
        <v>0</v>
      </c>
      <c r="Y24" s="63">
        <f t="shared" si="5"/>
        <v>3460</v>
      </c>
    </row>
    <row r="25" spans="1:25">
      <c r="A25" s="10">
        <v>21</v>
      </c>
      <c r="B25" s="19" t="s">
        <v>392</v>
      </c>
      <c r="C25" s="46">
        <f>+ยกมา!H24</f>
        <v>0</v>
      </c>
      <c r="D25" s="44">
        <f>+'1'!D25+'2'!D25+'3'!D25+'4'!D25+'5'!D25+'6'!D25+'7'!D25+'8'!D25+'9'!D25+'10'!D25+'11'!D25+'12'!D25+'13'!D25+'14'!D25+'15'!D25+'16'!D25+'17'!D25+'18'!D25+'19'!D25+'20'!D25+'21'!D25+'22'!D25+'23'!D25+'24'!D25+'25'!D25+'26'!D25+'27'!D25+'28'!D25+'29'!D25+'30'!D25+'31.'!D25</f>
        <v>60</v>
      </c>
      <c r="E25" s="43">
        <f t="shared" si="0"/>
        <v>60</v>
      </c>
      <c r="F25" s="44">
        <f>+'1'!F25+'2'!F25+'3'!F25+'4'!F25+'5'!F25+'6'!F25+'7'!F25+'8'!F25+'9'!F25+'10'!F25+'11'!F25+'12'!F25+'13'!F25+'14'!F25+'15'!F25+'16'!F25+'17'!F25+'18'!F25+'19'!F25+'20'!F25+'21'!F25+'22'!F25+'23'!F25+'24'!F25+'25'!F25+'26'!F25+'27'!F25+'28'!F25+'29'!F25+'30'!F25+'31.'!F25</f>
        <v>11</v>
      </c>
      <c r="G25" s="44">
        <f>+'1'!G25+'2'!G25+'3'!G25+'4'!G25+'5'!G25+'6'!G25+'7'!G25+'8'!G25+'9'!G25+'10'!G25+'11'!G25+'12'!G25+'13'!G25+'14'!G25+'15'!G25+'16'!G25+'17'!G25+'18'!G25+'19'!G25+'20'!G25+'21'!G25+'22'!G25+'23'!G25+'24'!G25+'25'!G25+'26'!G25+'27'!G25+'28'!G25+'29'!G25+'30'!G25+'31.'!G25</f>
        <v>0</v>
      </c>
      <c r="H25" s="43">
        <f t="shared" si="1"/>
        <v>-10</v>
      </c>
      <c r="I25" s="44">
        <f>+'1'!I25+'2'!I25+'3'!I25+'4'!I25+'5'!I25+'6'!I25+'7'!I25+'8'!I25+'9'!I25+'10'!I25+'11'!I25+'12'!I25+'13'!I25+'14'!I25+'15'!I25+'16'!I25+'17'!I25+'18'!I25+'19'!I25+'20'!I25+'21'!I25+'22'!I25+'23'!I25+'24'!I25+'25'!I25+'26'!I25+'27'!I25+'28'!I25+'29'!I25+'30'!I25+'31.'!I25</f>
        <v>59</v>
      </c>
      <c r="J25" s="20">
        <v>100</v>
      </c>
      <c r="K25" s="44">
        <f t="shared" si="2"/>
        <v>5900</v>
      </c>
      <c r="L25" s="19"/>
      <c r="M25" s="98">
        <v>24.8</v>
      </c>
      <c r="N25" s="99">
        <f t="shared" si="3"/>
        <v>1463.2</v>
      </c>
      <c r="O25" s="45">
        <v>21</v>
      </c>
      <c r="P25" s="46">
        <f>+'21'!L287</f>
        <v>2100</v>
      </c>
      <c r="Q25" s="46">
        <f>+'21'!L292</f>
        <v>340</v>
      </c>
      <c r="R25" s="46">
        <f>+'21'!L290</f>
        <v>0</v>
      </c>
      <c r="S25" s="74">
        <f>+'21'!L288</f>
        <v>0</v>
      </c>
      <c r="T25" s="46">
        <f>+'21'!L291</f>
        <v>50</v>
      </c>
      <c r="U25" s="46">
        <f>+'21'!L289</f>
        <v>150</v>
      </c>
      <c r="V25" s="46">
        <f t="shared" si="6"/>
        <v>1560</v>
      </c>
      <c r="W25" s="46">
        <f>+'21'!L294</f>
        <v>1560</v>
      </c>
      <c r="X25" s="47">
        <f t="shared" si="4"/>
        <v>0</v>
      </c>
      <c r="Y25" s="63">
        <f t="shared" si="5"/>
        <v>1710</v>
      </c>
    </row>
    <row r="26" spans="1:25">
      <c r="A26" s="10">
        <v>22</v>
      </c>
      <c r="B26" s="19" t="s">
        <v>403</v>
      </c>
      <c r="C26" s="46">
        <f>+ยกมา!H25</f>
        <v>28</v>
      </c>
      <c r="D26" s="44">
        <f>+'1'!D26+'2'!D26+'3'!D26+'4'!D26+'5'!D26+'6'!D26+'7'!D26+'8'!D26+'9'!D26+'10'!D26+'11'!D26+'12'!D26+'13'!D26+'14'!D26+'15'!D26+'16'!D26+'17'!D26+'18'!D26+'19'!D26+'20'!D26+'21'!D26+'22'!D26+'23'!D26+'24'!D26+'25'!D26+'26'!D26+'27'!D26+'28'!D26+'29'!D26+'30'!D26+'31.'!D26</f>
        <v>0</v>
      </c>
      <c r="E26" s="43">
        <f t="shared" ref="E26:E28" si="8">+C26+D26</f>
        <v>28</v>
      </c>
      <c r="F26" s="44">
        <f>+'1'!F26+'2'!F26+'3'!F26+'4'!F26+'5'!F26+'6'!F26+'7'!F26+'8'!F26+'9'!F26+'10'!F26+'11'!F26+'12'!F26+'13'!F26+'14'!F26+'15'!F26+'16'!F26+'17'!F26+'18'!F26+'19'!F26+'20'!F26+'21'!F26+'22'!F26+'23'!F26+'24'!F26+'25'!F26+'26'!F26+'27'!F26+'28'!F26+'29'!F26+'30'!F26+'31.'!F26</f>
        <v>0</v>
      </c>
      <c r="G26" s="44">
        <f>+'1'!G26+'2'!G26+'3'!G26+'4'!G26+'5'!G26+'6'!G26+'7'!G26+'8'!G26+'9'!G26+'10'!G26+'11'!G26+'12'!G26+'13'!G26+'14'!G26+'15'!G26+'16'!G26+'17'!G26+'18'!G26+'19'!G26+'20'!G26+'21'!G26+'22'!G26+'23'!G26+'24'!G26+'25'!G26+'26'!G26+'27'!G26+'28'!G26+'29'!G26+'30'!G26+'31.'!G26</f>
        <v>0</v>
      </c>
      <c r="H26" s="43">
        <f t="shared" si="1"/>
        <v>28</v>
      </c>
      <c r="I26" s="44">
        <f>+'1'!I26+'2'!I26+'3'!I26+'4'!I26+'5'!I26+'6'!I26+'7'!I26+'8'!I26+'9'!I26+'10'!I26+'11'!I26+'12'!I26+'13'!I26+'14'!I26+'15'!I26+'16'!I26+'17'!I26+'18'!I26+'19'!I26+'20'!I26+'21'!I26+'22'!I26+'23'!I26+'24'!I26+'25'!I26+'26'!I26+'27'!I26+'28'!I26+'29'!I26+'30'!I26+'31.'!I26</f>
        <v>0</v>
      </c>
      <c r="J26" s="20">
        <v>100</v>
      </c>
      <c r="K26" s="44">
        <f t="shared" si="2"/>
        <v>0</v>
      </c>
      <c r="L26" s="19"/>
      <c r="M26" s="98">
        <v>23.71</v>
      </c>
      <c r="N26" s="99">
        <f t="shared" ref="N26:N28" si="9">+I26*M26</f>
        <v>0</v>
      </c>
      <c r="O26" s="45">
        <v>22</v>
      </c>
      <c r="P26" s="46">
        <f>+'22'!L287</f>
        <v>5780</v>
      </c>
      <c r="Q26" s="46">
        <f>+'22'!L292</f>
        <v>1805</v>
      </c>
      <c r="R26" s="46">
        <f>+'22'!L290</f>
        <v>0</v>
      </c>
      <c r="S26" s="74">
        <f>+'22'!L288</f>
        <v>0</v>
      </c>
      <c r="T26" s="46">
        <f>+'22'!L291</f>
        <v>50</v>
      </c>
      <c r="U26" s="46">
        <f>+'22'!L289</f>
        <v>515</v>
      </c>
      <c r="V26" s="46">
        <f t="shared" si="6"/>
        <v>3410</v>
      </c>
      <c r="W26" s="46">
        <f>+'22'!L294</f>
        <v>3410</v>
      </c>
      <c r="X26" s="47">
        <f t="shared" si="4"/>
        <v>0</v>
      </c>
      <c r="Y26" s="63">
        <f t="shared" si="5"/>
        <v>3925</v>
      </c>
    </row>
    <row r="27" spans="1:25">
      <c r="A27" s="10">
        <v>23</v>
      </c>
      <c r="B27" s="19" t="s">
        <v>382</v>
      </c>
      <c r="C27" s="46">
        <f>+ยกมา!H26</f>
        <v>0</v>
      </c>
      <c r="D27" s="44">
        <f>+'1'!D27+'2'!D27+'3'!D27+'4'!D27+'5'!D27+'6'!D27+'7'!D27+'8'!D27+'9'!D27+'10'!D27+'11'!D27+'12'!D27+'13'!D27+'14'!D27+'15'!D27+'16'!D27+'17'!D27+'18'!D27+'19'!D27+'20'!D27+'21'!D27+'22'!D27+'23'!D27+'24'!D27+'25'!D27+'26'!D27+'27'!D27+'28'!D27+'29'!D27+'30'!D27+'31.'!D27</f>
        <v>40</v>
      </c>
      <c r="E27" s="43">
        <f t="shared" si="8"/>
        <v>40</v>
      </c>
      <c r="F27" s="44">
        <f>+'1'!F27+'2'!F27+'3'!F27+'4'!F27+'5'!F27+'6'!F27+'7'!F27+'8'!F27+'9'!F27+'10'!F27+'11'!F27+'12'!F27+'13'!F27+'14'!F27+'15'!F27+'16'!F27+'17'!F27+'18'!F27+'19'!F27+'20'!F27+'21'!F27+'22'!F27+'23'!F27+'24'!F27+'25'!F27+'26'!F27+'27'!F27+'28'!F27+'29'!F27+'30'!F27+'31.'!F27</f>
        <v>13</v>
      </c>
      <c r="G27" s="44">
        <f>+'1'!G27+'2'!G27+'3'!G27+'4'!G27+'5'!G27+'6'!G27+'7'!G27+'8'!G27+'9'!G27+'10'!G27+'11'!G27+'12'!G27+'13'!G27+'14'!G27+'15'!G27+'16'!G27+'17'!G27+'18'!G27+'19'!G27+'20'!G27+'21'!G27+'22'!G27+'23'!G27+'24'!G27+'25'!G27+'26'!G27+'27'!G27+'28'!G27+'29'!G27+'30'!G27+'31.'!G27</f>
        <v>0</v>
      </c>
      <c r="H27" s="43">
        <f t="shared" si="1"/>
        <v>-7</v>
      </c>
      <c r="I27" s="44">
        <f>+'1'!I27+'2'!I27+'3'!I27+'4'!I27+'5'!I27+'6'!I27+'7'!I27+'8'!I27+'9'!I27+'10'!I27+'11'!I27+'12'!I27+'13'!I27+'14'!I27+'15'!I27+'16'!I27+'17'!I27+'18'!I27+'19'!I27+'20'!I27+'21'!I27+'22'!I27+'23'!I27+'24'!I27+'25'!I27+'26'!I27+'27'!I27+'28'!I27+'29'!I27+'30'!I27+'31.'!I27</f>
        <v>34</v>
      </c>
      <c r="J27" s="20">
        <v>100</v>
      </c>
      <c r="K27" s="44">
        <f t="shared" si="2"/>
        <v>3400</v>
      </c>
      <c r="L27" s="19"/>
      <c r="M27" s="98">
        <v>37.51</v>
      </c>
      <c r="N27" s="99">
        <f t="shared" si="9"/>
        <v>1275.3399999999999</v>
      </c>
      <c r="O27" s="45">
        <v>23</v>
      </c>
      <c r="P27" s="46">
        <f>+'23'!L287</f>
        <v>4875</v>
      </c>
      <c r="Q27" s="46">
        <f>+'23'!L292</f>
        <v>720</v>
      </c>
      <c r="R27" s="46">
        <f>+'23'!L290</f>
        <v>0</v>
      </c>
      <c r="S27" s="74">
        <f>+'23'!L288</f>
        <v>0</v>
      </c>
      <c r="T27" s="46">
        <f>+'23'!L291</f>
        <v>0</v>
      </c>
      <c r="U27" s="46">
        <f>+'23'!L289</f>
        <v>490</v>
      </c>
      <c r="V27" s="46">
        <f>+P27-Q27-R27-S27-T27-U27</f>
        <v>3665</v>
      </c>
      <c r="W27" s="46">
        <f>+'23'!L294</f>
        <v>3665</v>
      </c>
      <c r="X27" s="47">
        <f>+W27-V27</f>
        <v>0</v>
      </c>
      <c r="Y27" s="63">
        <f t="shared" si="5"/>
        <v>4155</v>
      </c>
    </row>
    <row r="28" spans="1:25">
      <c r="A28" s="10">
        <v>24</v>
      </c>
      <c r="B28" s="19" t="s">
        <v>387</v>
      </c>
      <c r="C28" s="46">
        <f>+ยกมา!H27</f>
        <v>20</v>
      </c>
      <c r="D28" s="44">
        <f>+'1'!D28+'2'!D28+'3'!D28+'4'!D28+'5'!D28+'6'!D28+'7'!D28+'8'!D28+'9'!D28+'10'!D28+'11'!D28+'12'!D28+'13'!D28+'14'!D28+'15'!D28+'16'!D28+'17'!D28+'18'!D28+'19'!D28+'20'!D28+'21'!D28+'22'!D28+'23'!D28+'24'!D28+'25'!D28+'26'!D28+'27'!D28+'28'!D28+'29'!D28+'30'!D28+'31.'!D28</f>
        <v>0</v>
      </c>
      <c r="E28" s="43">
        <f t="shared" si="8"/>
        <v>20</v>
      </c>
      <c r="F28" s="44">
        <f>+'1'!F28+'2'!F28+'3'!F28+'4'!F28+'5'!F28+'6'!F28+'7'!F28+'8'!F28+'9'!F28+'10'!F28+'11'!F28+'12'!F28+'13'!F28+'14'!F28+'15'!F28+'16'!F28+'17'!F28+'18'!F28+'19'!F28+'20'!F28+'21'!F28+'22'!F28+'23'!F28+'24'!F28+'25'!F28+'26'!F28+'27'!F28+'28'!F28+'29'!F28+'30'!F28+'31.'!F28</f>
        <v>0</v>
      </c>
      <c r="G28" s="44">
        <f>+'1'!G28+'2'!G28+'3'!G28+'4'!G28+'5'!G28+'6'!G28+'7'!G28+'8'!G28+'9'!G28+'10'!G28+'11'!G28+'12'!G28+'13'!G28+'14'!G28+'15'!G28+'16'!G28+'17'!G28+'18'!G28+'19'!G28+'20'!G28+'21'!G28+'22'!G28+'23'!G28+'24'!G28+'25'!G28+'26'!G28+'27'!G28+'28'!G28+'29'!G28+'30'!G28+'31.'!G28</f>
        <v>0</v>
      </c>
      <c r="H28" s="43">
        <f t="shared" si="1"/>
        <v>20</v>
      </c>
      <c r="I28" s="44">
        <f>+'1'!I28+'2'!I28+'3'!I28+'4'!I28+'5'!I28+'6'!I28+'7'!I28+'8'!I28+'9'!I28+'10'!I28+'11'!I28+'12'!I28+'13'!I28+'14'!I28+'15'!I28+'16'!I28+'17'!I28+'18'!I28+'19'!I28+'20'!I28+'21'!I28+'22'!I28+'23'!I28+'24'!I28+'25'!I28+'26'!I28+'27'!I28+'28'!I28+'29'!I28+'30'!I28+'31.'!I28</f>
        <v>0</v>
      </c>
      <c r="J28" s="20">
        <v>100</v>
      </c>
      <c r="K28" s="44">
        <f t="shared" si="2"/>
        <v>0</v>
      </c>
      <c r="L28" s="19"/>
      <c r="M28" s="98">
        <v>39.770000000000003</v>
      </c>
      <c r="N28" s="99">
        <f t="shared" si="9"/>
        <v>0</v>
      </c>
      <c r="O28" s="45">
        <v>24</v>
      </c>
      <c r="P28" s="46">
        <f>+'24'!L287</f>
        <v>3630</v>
      </c>
      <c r="Q28" s="46">
        <f>+'24'!L292</f>
        <v>450</v>
      </c>
      <c r="R28" s="46">
        <f>+'24'!L290</f>
        <v>0</v>
      </c>
      <c r="S28" s="74">
        <f>+'24'!L288</f>
        <v>0</v>
      </c>
      <c r="T28" s="46">
        <f>+'24'!L291</f>
        <v>50</v>
      </c>
      <c r="U28" s="46">
        <f>+'24'!L289</f>
        <v>765</v>
      </c>
      <c r="V28" s="46">
        <f t="shared" si="6"/>
        <v>2365</v>
      </c>
      <c r="W28" s="46">
        <f>+'24'!L294</f>
        <v>2365</v>
      </c>
      <c r="X28" s="47">
        <f t="shared" si="4"/>
        <v>0</v>
      </c>
      <c r="Y28" s="63">
        <f t="shared" si="5"/>
        <v>3130</v>
      </c>
    </row>
    <row r="29" spans="1:25">
      <c r="A29" s="10">
        <v>25</v>
      </c>
      <c r="B29" s="19" t="s">
        <v>389</v>
      </c>
      <c r="C29" s="46">
        <f>+ยกมา!H27</f>
        <v>20</v>
      </c>
      <c r="D29" s="44">
        <f>+'1'!D29+'2'!D29+'3'!D29+'4'!D29+'5'!D29+'6'!D29+'7'!D29+'8'!D29+'9'!D29+'10'!D29+'11'!D29+'12'!D29+'13'!D29+'14'!D29+'15'!D29+'16'!D29+'17'!D29+'18'!D29+'19'!D29+'20'!D29+'21'!D29+'22'!D29+'23'!D29+'24'!D29+'25'!D29+'26'!D29+'27'!D29+'28'!D29+'29'!D29+'30'!D29+'31.'!D29</f>
        <v>0</v>
      </c>
      <c r="E29" s="43">
        <f t="shared" si="0"/>
        <v>20</v>
      </c>
      <c r="F29" s="44">
        <f>+'1'!F29+'2'!F29+'3'!F29+'4'!F29+'5'!F29+'6'!F29+'7'!F29+'8'!F29+'9'!F29+'10'!F29+'11'!F29+'12'!F29+'13'!F29+'14'!F29+'15'!F29+'16'!F29+'17'!F29+'18'!F29+'19'!F29+'20'!F29+'21'!F29+'22'!F29+'23'!F29+'24'!F29+'25'!F29+'26'!F29+'27'!F29+'28'!F29+'29'!F29+'30'!F29+'31.'!F29</f>
        <v>0</v>
      </c>
      <c r="G29" s="44">
        <f>+'1'!G29+'2'!G29+'3'!G29+'4'!G29+'5'!G29+'6'!G29+'7'!G29+'8'!G29+'9'!G29+'10'!G29+'11'!G29+'12'!G29+'13'!G29+'14'!G29+'15'!G29+'16'!G29+'17'!G29+'18'!G29+'19'!G29+'20'!G29+'21'!G29+'22'!G29+'23'!G29+'24'!G29+'25'!G29+'26'!G29+'27'!G29+'28'!G29+'29'!G29+'30'!G29+'31.'!G29</f>
        <v>0</v>
      </c>
      <c r="H29" s="43">
        <f t="shared" si="1"/>
        <v>20</v>
      </c>
      <c r="I29" s="44">
        <f>+'1'!I29+'2'!I29+'3'!I29+'4'!I29+'5'!I29+'6'!I29+'7'!I29+'8'!I29+'9'!I29+'10'!I29+'11'!I29+'12'!I29+'13'!I29+'14'!I29+'15'!I29+'16'!I29+'17'!I29+'18'!I29+'19'!I29+'20'!I29+'21'!I29+'22'!I29+'23'!I29+'24'!I29+'25'!I29+'26'!I29+'27'!I29+'28'!I29+'29'!I29+'30'!I29+'31.'!I29</f>
        <v>0</v>
      </c>
      <c r="J29" s="20">
        <v>100</v>
      </c>
      <c r="K29" s="44">
        <f t="shared" si="2"/>
        <v>0</v>
      </c>
      <c r="L29" s="19"/>
      <c r="M29" s="98">
        <v>33.590000000000003</v>
      </c>
      <c r="N29" s="99">
        <f t="shared" si="3"/>
        <v>0</v>
      </c>
      <c r="O29" s="45">
        <v>25</v>
      </c>
      <c r="P29" s="46">
        <f>+'25'!L287</f>
        <v>1680</v>
      </c>
      <c r="Q29" s="46">
        <f>+'25'!L292</f>
        <v>275</v>
      </c>
      <c r="R29" s="46">
        <f>+'25'!L290</f>
        <v>0</v>
      </c>
      <c r="S29" s="74">
        <f>+'25'!L288</f>
        <v>0</v>
      </c>
      <c r="T29" s="46">
        <f>+'25'!L291</f>
        <v>0</v>
      </c>
      <c r="U29" s="46">
        <f>+'25'!L289</f>
        <v>700</v>
      </c>
      <c r="V29" s="46">
        <f t="shared" si="6"/>
        <v>705</v>
      </c>
      <c r="W29" s="46">
        <f>+'25'!L294</f>
        <v>705</v>
      </c>
      <c r="X29" s="47">
        <f t="shared" si="4"/>
        <v>0</v>
      </c>
      <c r="Y29" s="63">
        <f t="shared" si="5"/>
        <v>1405</v>
      </c>
    </row>
    <row r="30" spans="1:25">
      <c r="A30" s="10">
        <v>26</v>
      </c>
      <c r="B30" s="19" t="s">
        <v>384</v>
      </c>
      <c r="C30" s="46">
        <f>+ยกมา!H28</f>
        <v>0</v>
      </c>
      <c r="D30" s="44">
        <f>+'1'!D30+'2'!D30+'3'!D30+'4'!D30+'5'!D30+'6'!D30+'7'!D30+'8'!D30+'9'!D30+'10'!D30+'11'!D30+'12'!D30+'13'!D30+'14'!D30+'15'!D30+'16'!D30+'17'!D30+'18'!D30+'19'!D30+'20'!D30+'21'!D30+'22'!D30+'23'!D30+'24'!D30+'25'!D30+'26'!D30+'27'!D30+'28'!D30+'29'!D30+'30'!D30+'31.'!D30</f>
        <v>0</v>
      </c>
      <c r="E30" s="43">
        <f t="shared" si="0"/>
        <v>0</v>
      </c>
      <c r="F30" s="44">
        <f>+'1'!F30+'2'!F30+'3'!F30+'4'!F30+'5'!F30+'6'!F30+'7'!F30+'8'!F30+'9'!F30+'10'!F30+'11'!F30+'12'!F30+'13'!F30+'14'!F30+'15'!F30+'16'!F30+'17'!F30+'18'!F30+'19'!F30+'20'!F30+'21'!F30+'22'!F30+'23'!F30+'24'!F30+'25'!F30+'26'!F30+'27'!F30+'28'!F30+'29'!F30+'30'!F30+'31.'!F30</f>
        <v>0</v>
      </c>
      <c r="G30" s="44">
        <f>+'1'!G30+'2'!G30+'3'!G30+'4'!G30+'5'!G30+'6'!G30+'7'!G30+'8'!G30+'9'!G30+'10'!G30+'11'!G30+'12'!G30+'13'!G30+'14'!G30+'15'!G30+'16'!G30+'17'!G30+'18'!G30+'19'!G30+'20'!G30+'21'!G30+'22'!G30+'23'!G30+'24'!G30+'25'!G30+'26'!G30+'27'!G30+'28'!G30+'29'!G30+'30'!G30+'31.'!G30</f>
        <v>0</v>
      </c>
      <c r="H30" s="43">
        <f t="shared" si="1"/>
        <v>0</v>
      </c>
      <c r="I30" s="44">
        <f>+'1'!I30+'2'!I30+'3'!I30+'4'!I30+'5'!I30+'6'!I30+'7'!I30+'8'!I30+'9'!I30+'10'!I30+'11'!I30+'12'!I30+'13'!I30+'14'!I30+'15'!I30+'16'!I30+'17'!I30+'18'!I30+'19'!I30+'20'!I30+'21'!I30+'22'!I30+'23'!I30+'24'!I30+'25'!I30+'26'!I30+'27'!I30+'28'!I30+'29'!I30+'30'!I30+'31.'!I30</f>
        <v>0</v>
      </c>
      <c r="J30" s="20">
        <v>100</v>
      </c>
      <c r="K30" s="44">
        <f t="shared" si="2"/>
        <v>0</v>
      </c>
      <c r="L30" s="19"/>
      <c r="M30" s="98">
        <v>31.62</v>
      </c>
      <c r="N30" s="99">
        <f t="shared" si="3"/>
        <v>0</v>
      </c>
      <c r="O30" s="45">
        <v>26</v>
      </c>
      <c r="P30" s="46">
        <f>+'26'!L287</f>
        <v>2430</v>
      </c>
      <c r="Q30" s="46">
        <f>+'26'!L292</f>
        <v>360</v>
      </c>
      <c r="R30" s="46">
        <f>+'26'!L290</f>
        <v>0</v>
      </c>
      <c r="S30" s="74">
        <f>+'26'!L288</f>
        <v>0</v>
      </c>
      <c r="T30" s="46">
        <f>+'26'!L291</f>
        <v>50</v>
      </c>
      <c r="U30" s="46">
        <f>+'26'!L289</f>
        <v>490</v>
      </c>
      <c r="V30" s="46">
        <f t="shared" si="6"/>
        <v>1530</v>
      </c>
      <c r="W30" s="46">
        <f>+'26'!L294</f>
        <v>1530</v>
      </c>
      <c r="X30" s="47">
        <f t="shared" si="4"/>
        <v>0</v>
      </c>
      <c r="Y30" s="63">
        <f t="shared" si="5"/>
        <v>2020</v>
      </c>
    </row>
    <row r="31" spans="1:25">
      <c r="A31" s="10">
        <v>27</v>
      </c>
      <c r="B31" s="19" t="s">
        <v>398</v>
      </c>
      <c r="C31" s="46">
        <f>+ยกมา!H29</f>
        <v>0</v>
      </c>
      <c r="D31" s="44">
        <f>+'1'!D31+'2'!D31+'3'!D31+'4'!D31+'5'!D31+'6'!D31+'7'!D31+'8'!D31+'9'!D31+'10'!D31+'11'!D31+'12'!D31+'13'!D31+'14'!D31+'15'!D31+'16'!D31+'17'!D31+'18'!D31+'19'!D31+'20'!D31+'21'!D31+'22'!D31+'23'!D31+'24'!D31+'25'!D31+'26'!D31+'27'!D31+'28'!D31+'29'!D31+'30'!D31+'31.'!D31</f>
        <v>0</v>
      </c>
      <c r="E31" s="43">
        <f t="shared" si="0"/>
        <v>0</v>
      </c>
      <c r="F31" s="44">
        <f>+'1'!F31+'2'!F31+'3'!F31+'4'!F31+'5'!F31+'6'!F31+'7'!F31+'8'!F31+'9'!F31+'10'!F31+'11'!F31+'12'!F31+'13'!F31+'14'!F31+'15'!F31+'16'!F31+'17'!F31+'18'!F31+'19'!F31+'20'!F31+'21'!F31+'22'!F31+'23'!F31+'24'!F31+'25'!F31+'26'!F31+'27'!F31+'28'!F31+'29'!F31+'30'!F31+'31.'!F31</f>
        <v>0</v>
      </c>
      <c r="G31" s="44">
        <f>+'1'!G31+'2'!G31+'3'!G31+'4'!G31+'5'!G31+'6'!G31+'7'!G31+'8'!G31+'9'!G31+'10'!G31+'11'!G31+'12'!G31+'13'!G31+'14'!G31+'15'!G31+'16'!G31+'17'!G31+'18'!G31+'19'!G31+'20'!G31+'21'!G31+'22'!G31+'23'!G31+'24'!G31+'25'!G31+'26'!G31+'27'!G31+'28'!G31+'29'!G31+'30'!G31+'31.'!G31</f>
        <v>0</v>
      </c>
      <c r="H31" s="43">
        <f t="shared" si="1"/>
        <v>0</v>
      </c>
      <c r="I31" s="44">
        <f>+'1'!I31+'2'!I31+'3'!I31+'4'!I31+'5'!I31+'6'!I31+'7'!I31+'8'!I31+'9'!I31+'10'!I31+'11'!I31+'12'!I31+'13'!I31+'14'!I31+'15'!I31+'16'!I31+'17'!I31+'18'!I31+'19'!I31+'20'!I31+'21'!I31+'22'!I31+'23'!I31+'24'!I31+'25'!I31+'26'!I31+'27'!I31+'28'!I31+'29'!I31+'30'!I31+'31.'!I31</f>
        <v>0</v>
      </c>
      <c r="J31" s="20">
        <v>100</v>
      </c>
      <c r="K31" s="44">
        <f t="shared" si="2"/>
        <v>0</v>
      </c>
      <c r="L31" s="19"/>
      <c r="M31" s="98">
        <v>33.96</v>
      </c>
      <c r="N31" s="99">
        <f t="shared" si="3"/>
        <v>0</v>
      </c>
      <c r="O31" s="45">
        <v>27</v>
      </c>
      <c r="P31" s="46">
        <f>+'27'!L287</f>
        <v>2175</v>
      </c>
      <c r="Q31" s="46">
        <f>+'27'!L292</f>
        <v>520</v>
      </c>
      <c r="R31" s="46">
        <f>+'27'!L290</f>
        <v>0</v>
      </c>
      <c r="S31" s="74">
        <f>+'27'!L288</f>
        <v>0</v>
      </c>
      <c r="T31" s="46">
        <f>+'27'!L291</f>
        <v>47</v>
      </c>
      <c r="U31" s="46">
        <f>+'27'!L289</f>
        <v>280</v>
      </c>
      <c r="V31" s="46">
        <f t="shared" si="6"/>
        <v>1328</v>
      </c>
      <c r="W31" s="46">
        <f>+'27'!L294</f>
        <v>1328</v>
      </c>
      <c r="X31" s="47">
        <f t="shared" si="4"/>
        <v>0</v>
      </c>
      <c r="Y31" s="63">
        <f t="shared" si="5"/>
        <v>1608</v>
      </c>
    </row>
    <row r="32" spans="1:25">
      <c r="A32" s="10">
        <v>28</v>
      </c>
      <c r="B32" s="19" t="s">
        <v>396</v>
      </c>
      <c r="C32" s="46">
        <f>+ยกมา!H30</f>
        <v>0</v>
      </c>
      <c r="D32" s="44">
        <f>+'1'!D32+'2'!D32+'3'!D32+'4'!D32+'5'!D32+'6'!D32+'7'!D32+'8'!D32+'9'!D32+'10'!D32+'11'!D32+'12'!D32+'13'!D32+'14'!D32+'15'!D32+'16'!D32+'17'!D32+'18'!D32+'19'!D32+'20'!D32+'21'!D32+'22'!D32+'23'!D32+'24'!D32+'25'!D32+'26'!D32+'27'!D32+'28'!D32+'29'!D32+'30'!D32+'31.'!D32</f>
        <v>40</v>
      </c>
      <c r="E32" s="43">
        <f t="shared" si="0"/>
        <v>40</v>
      </c>
      <c r="F32" s="44">
        <f>+'1'!F32+'2'!F32+'3'!F32+'4'!F32+'5'!F32+'6'!F32+'7'!F32+'8'!F32+'9'!F32+'10'!F32+'11'!F32+'12'!F32+'13'!F32+'14'!F32+'15'!F32+'16'!F32+'17'!F32+'18'!F32+'19'!F32+'20'!F32+'21'!F32+'22'!F32+'23'!F32+'24'!F32+'25'!F32+'26'!F32+'27'!F32+'28'!F32+'29'!F32+'30'!F32+'31.'!F32</f>
        <v>6</v>
      </c>
      <c r="G32" s="44">
        <f>+'1'!G32+'2'!G32+'3'!G32+'4'!G32+'5'!G32+'6'!G32+'7'!G32+'8'!G32+'9'!G32+'10'!G32+'11'!G32+'12'!G32+'13'!G32+'14'!G32+'15'!G32+'16'!G32+'17'!G32+'18'!G32+'19'!G32+'20'!G32+'21'!G32+'22'!G32+'23'!G32+'24'!G32+'25'!G32+'26'!G32+'27'!G32+'28'!G32+'29'!G32+'30'!G32+'31.'!G32</f>
        <v>0</v>
      </c>
      <c r="H32" s="43">
        <f t="shared" si="1"/>
        <v>-6</v>
      </c>
      <c r="I32" s="44">
        <f>+'1'!I32+'2'!I32+'3'!I32+'4'!I32+'5'!I32+'6'!I32+'7'!I32+'8'!I32+'9'!I32+'10'!I32+'11'!I32+'12'!I32+'13'!I32+'14'!I32+'15'!I32+'16'!I32+'17'!I32+'18'!I32+'19'!I32+'20'!I32+'21'!I32+'22'!I32+'23'!I32+'24'!I32+'25'!I32+'26'!I32+'27'!I32+'28'!I32+'29'!I32+'30'!I32+'31.'!I32</f>
        <v>40</v>
      </c>
      <c r="J32" s="20">
        <v>100</v>
      </c>
      <c r="K32" s="44">
        <f t="shared" si="2"/>
        <v>4000</v>
      </c>
      <c r="L32" s="19"/>
      <c r="M32" s="98">
        <v>29.84</v>
      </c>
      <c r="N32" s="99">
        <f t="shared" si="3"/>
        <v>1193.5999999999999</v>
      </c>
      <c r="O32" s="45">
        <v>28</v>
      </c>
      <c r="P32" s="46">
        <f>+'28'!L287</f>
        <v>1965</v>
      </c>
      <c r="Q32" s="46">
        <f>+'28'!L292</f>
        <v>510</v>
      </c>
      <c r="R32" s="46">
        <f>+'28'!L290</f>
        <v>0</v>
      </c>
      <c r="S32" s="74">
        <f>+'28'!L288</f>
        <v>0</v>
      </c>
      <c r="T32" s="46">
        <f>+'28'!L291</f>
        <v>0</v>
      </c>
      <c r="U32" s="46">
        <f>+'28'!L289</f>
        <v>190</v>
      </c>
      <c r="V32" s="46">
        <f t="shared" si="6"/>
        <v>1265</v>
      </c>
      <c r="W32" s="46">
        <f>+'28'!L294</f>
        <v>1265</v>
      </c>
      <c r="X32" s="47">
        <f t="shared" si="4"/>
        <v>0</v>
      </c>
      <c r="Y32" s="63">
        <f t="shared" si="5"/>
        <v>1455</v>
      </c>
    </row>
    <row r="33" spans="1:25">
      <c r="A33" s="10">
        <v>29</v>
      </c>
      <c r="B33" s="19"/>
      <c r="C33" s="46">
        <f>+ยกมา!H31</f>
        <v>0</v>
      </c>
      <c r="D33" s="44">
        <f>+'1'!D33+'2'!D33+'3'!D33+'4'!D33+'5'!D33+'6'!D33+'7'!D33+'8'!D33+'9'!D33+'10'!D33+'11'!D33+'12'!D33+'13'!D33+'14'!D33+'15'!D33+'16'!D33+'17'!D33+'18'!D33+'19'!D33+'20'!D33+'21'!D33+'22'!D33+'23'!D33+'24'!D33+'25'!D33+'26'!D33+'27'!D33+'28'!D33+'29'!D33+'30'!D33+'31.'!D33</f>
        <v>0</v>
      </c>
      <c r="E33" s="43">
        <f t="shared" si="0"/>
        <v>0</v>
      </c>
      <c r="F33" s="44">
        <f>+'1'!F33+'2'!F33+'3'!F33+'4'!F33+'5'!F33+'6'!F33+'7'!F33+'8'!F33+'9'!F33+'10'!F33+'11'!F33+'12'!F33+'13'!F33+'14'!F33+'15'!F33+'16'!F33+'17'!F33+'18'!F33+'19'!F33+'20'!F33+'21'!F33+'22'!F33+'23'!F33+'24'!F33+'25'!F33+'26'!F33+'27'!F33+'28'!F33+'29'!F33+'30'!F33+'31.'!F33</f>
        <v>0</v>
      </c>
      <c r="G33" s="44">
        <f>+'1'!G33+'2'!G33+'3'!G33+'4'!G33+'5'!G33+'6'!G33+'7'!G33+'8'!G33+'9'!G33+'10'!G33+'11'!G33+'12'!G33+'13'!G33+'14'!G33+'15'!G33+'16'!G33+'17'!G33+'18'!G33+'19'!G33+'20'!G33+'21'!G33+'22'!G33+'23'!G33+'24'!G33+'25'!G33+'26'!G33+'27'!G33+'28'!G33+'29'!G33+'30'!G33+'31.'!G33</f>
        <v>0</v>
      </c>
      <c r="H33" s="43">
        <f t="shared" si="1"/>
        <v>0</v>
      </c>
      <c r="I33" s="44">
        <f>+'1'!I33+'2'!I33+'3'!I33+'4'!I33+'5'!I33+'6'!I33+'7'!I33+'8'!I33+'9'!I33+'10'!I33+'11'!I33+'12'!I33+'13'!I33+'14'!I33+'15'!I33+'16'!I33+'17'!I33+'18'!I33+'19'!I33+'20'!I33+'21'!I33+'22'!I33+'23'!I33+'24'!I33+'25'!I33+'26'!I33+'27'!I33+'28'!I33+'29'!I33+'30'!I33+'31.'!I33</f>
        <v>0</v>
      </c>
      <c r="J33" s="20"/>
      <c r="K33" s="44">
        <f t="shared" si="2"/>
        <v>0</v>
      </c>
      <c r="L33" s="19"/>
      <c r="M33" s="98"/>
      <c r="N33" s="99">
        <f t="shared" si="3"/>
        <v>0</v>
      </c>
      <c r="O33" s="45">
        <v>29</v>
      </c>
      <c r="P33" s="46">
        <f>+'29'!L287</f>
        <v>3140</v>
      </c>
      <c r="Q33" s="46">
        <f>+'29'!L292</f>
        <v>550</v>
      </c>
      <c r="R33" s="46">
        <f>+'29'!L290</f>
        <v>0</v>
      </c>
      <c r="S33" s="74">
        <f>+'29'!L288</f>
        <v>15</v>
      </c>
      <c r="T33" s="46">
        <f>+'29'!L291</f>
        <v>0</v>
      </c>
      <c r="U33" s="46">
        <f>+'29'!L289</f>
        <v>1160</v>
      </c>
      <c r="V33" s="46">
        <f t="shared" ref="V33:V35" si="10">+P33-Q33-R33-S33-T33-U33</f>
        <v>1415</v>
      </c>
      <c r="W33" s="46">
        <f>+'29'!L294</f>
        <v>1405</v>
      </c>
      <c r="X33" s="47">
        <f t="shared" ref="X33:X35" si="11">+W33-V33</f>
        <v>-10</v>
      </c>
      <c r="Y33" s="63">
        <f t="shared" si="5"/>
        <v>2555</v>
      </c>
    </row>
    <row r="34" spans="1:25">
      <c r="A34" s="10">
        <v>30</v>
      </c>
      <c r="B34" s="19" t="s">
        <v>386</v>
      </c>
      <c r="C34" s="46">
        <f>+ยกมา!H32</f>
        <v>20</v>
      </c>
      <c r="D34" s="44">
        <f>+'1'!D34+'2'!D34+'3'!D34+'4'!D34+'5'!D34+'6'!D34+'7'!D34+'8'!D34+'9'!D34+'10'!D34+'11'!D34+'12'!D34+'13'!D34+'14'!D34+'15'!D34+'16'!D34+'17'!D34+'18'!D34+'19'!D34+'20'!D34+'21'!D34+'22'!D34+'23'!D34+'24'!D34+'25'!D34+'26'!D34+'27'!D34+'28'!D34+'29'!D34+'30'!D34+'31.'!D34</f>
        <v>0</v>
      </c>
      <c r="E34" s="43">
        <f t="shared" si="0"/>
        <v>20</v>
      </c>
      <c r="F34" s="44">
        <f>+'1'!F34+'2'!F34+'3'!F34+'4'!F34+'5'!F34+'6'!F34+'7'!F34+'8'!F34+'9'!F34+'10'!F34+'11'!F34+'12'!F34+'13'!F34+'14'!F34+'15'!F34+'16'!F34+'17'!F34+'18'!F34+'19'!F34+'20'!F34+'21'!F34+'22'!F34+'23'!F34+'24'!F34+'25'!F34+'26'!F34+'27'!F34+'28'!F34+'29'!F34+'30'!F34+'31.'!F34</f>
        <v>0</v>
      </c>
      <c r="G34" s="44">
        <f>+'1'!G34+'2'!G34+'3'!G34+'4'!G34+'5'!G34+'6'!G34+'7'!G34+'8'!G34+'9'!G34+'10'!G34+'11'!G34+'12'!G34+'13'!G34+'14'!G34+'15'!G34+'16'!G34+'17'!G34+'18'!G34+'19'!G34+'20'!G34+'21'!G34+'22'!G34+'23'!G34+'24'!G34+'25'!G34+'26'!G34+'27'!G34+'28'!G34+'29'!G34+'30'!G34+'31.'!G34</f>
        <v>0</v>
      </c>
      <c r="H34" s="43">
        <f t="shared" si="1"/>
        <v>20</v>
      </c>
      <c r="I34" s="44">
        <f>+'1'!I34+'2'!I34+'3'!I34+'4'!I34+'5'!I34+'6'!I34+'7'!I34+'8'!I34+'9'!I34+'10'!I34+'11'!I34+'12'!I34+'13'!I34+'14'!I34+'15'!I34+'16'!I34+'17'!I34+'18'!I34+'19'!I34+'20'!I34+'21'!I34+'22'!I34+'23'!I34+'24'!I34+'25'!I34+'26'!I34+'27'!I34+'28'!I34+'29'!I34+'30'!I34+'31.'!I34</f>
        <v>0</v>
      </c>
      <c r="J34" s="20">
        <v>100</v>
      </c>
      <c r="K34" s="44">
        <f t="shared" si="2"/>
        <v>0</v>
      </c>
      <c r="L34" s="19"/>
      <c r="M34" s="98">
        <v>21.27</v>
      </c>
      <c r="N34" s="99">
        <f t="shared" si="3"/>
        <v>0</v>
      </c>
      <c r="O34" s="45">
        <v>30</v>
      </c>
      <c r="P34" s="46">
        <f>+'30'!L287</f>
        <v>7015</v>
      </c>
      <c r="Q34" s="46">
        <f>+'30'!L292</f>
        <v>1075</v>
      </c>
      <c r="R34" s="46">
        <f>+'30'!L290</f>
        <v>0</v>
      </c>
      <c r="S34" s="74">
        <f>+'30'!L288</f>
        <v>0</v>
      </c>
      <c r="T34" s="46">
        <f>+'30'!L291</f>
        <v>0</v>
      </c>
      <c r="U34" s="46">
        <f>+'30'!L289</f>
        <v>1845</v>
      </c>
      <c r="V34" s="46">
        <f t="shared" si="10"/>
        <v>4095</v>
      </c>
      <c r="W34" s="46">
        <f>+'30'!L294</f>
        <v>4095</v>
      </c>
      <c r="X34" s="47">
        <f t="shared" si="11"/>
        <v>0</v>
      </c>
      <c r="Y34" s="63">
        <f t="shared" si="5"/>
        <v>5940</v>
      </c>
    </row>
    <row r="35" spans="1:25">
      <c r="A35" s="10">
        <v>31</v>
      </c>
      <c r="B35" s="19" t="s">
        <v>390</v>
      </c>
      <c r="C35" s="46">
        <f>+ยกมา!H33</f>
        <v>0</v>
      </c>
      <c r="D35" s="44">
        <f>+'1'!D35+'2'!D35+'3'!D35+'4'!D35+'5'!D35+'6'!D35+'7'!D35+'8'!D35+'9'!D35+'10'!D35+'11'!D35+'12'!D35+'13'!D35+'14'!D35+'15'!D35+'16'!D35+'17'!D35+'18'!D35+'19'!D35+'20'!D35+'21'!D35+'22'!D35+'23'!D35+'24'!D35+'25'!D35+'26'!D35+'27'!D35+'28'!D35+'29'!D35+'30'!D35+'31.'!D35</f>
        <v>10</v>
      </c>
      <c r="E35" s="43">
        <f t="shared" si="0"/>
        <v>10</v>
      </c>
      <c r="F35" s="44">
        <f>+'1'!F35+'2'!F35+'3'!F35+'4'!F35+'5'!F35+'6'!F35+'7'!F35+'8'!F35+'9'!F35+'10'!F35+'11'!F35+'12'!F35+'13'!F35+'14'!F35+'15'!F35+'16'!F35+'17'!F35+'18'!F35+'19'!F35+'20'!F35+'21'!F35+'22'!F35+'23'!F35+'24'!F35+'25'!F35+'26'!F35+'27'!F35+'28'!F35+'29'!F35+'30'!F35+'31.'!F35</f>
        <v>0</v>
      </c>
      <c r="G35" s="44">
        <f>+'1'!G35+'2'!G35+'3'!G35+'4'!G35+'5'!G35+'6'!G35+'7'!G35+'8'!G35+'9'!G35+'10'!G35+'11'!G35+'12'!G35+'13'!G35+'14'!G35+'15'!G35+'16'!G35+'17'!G35+'18'!G35+'19'!G35+'20'!G35+'21'!G35+'22'!G35+'23'!G35+'24'!G35+'25'!G35+'26'!G35+'27'!G35+'28'!G35+'29'!G35+'30'!G35+'31.'!G35</f>
        <v>0</v>
      </c>
      <c r="H35" s="43">
        <f t="shared" si="1"/>
        <v>3</v>
      </c>
      <c r="I35" s="44">
        <f>+'1'!I35+'2'!I35+'3'!I35+'4'!I35+'5'!I35+'6'!I35+'7'!I35+'8'!I35+'9'!I35+'10'!I35+'11'!I35+'12'!I35+'13'!I35+'14'!I35+'15'!I35+'16'!I35+'17'!I35+'18'!I35+'19'!I35+'20'!I35+'21'!I35+'22'!I35+'23'!I35+'24'!I35+'25'!I35+'26'!I35+'27'!I35+'28'!I35+'29'!I35+'30'!I35+'31.'!I35</f>
        <v>7</v>
      </c>
      <c r="J35" s="20">
        <v>100</v>
      </c>
      <c r="K35" s="44">
        <f t="shared" si="2"/>
        <v>700</v>
      </c>
      <c r="L35" s="19"/>
      <c r="M35" s="98">
        <v>34.26</v>
      </c>
      <c r="N35" s="99">
        <f t="shared" si="3"/>
        <v>239.82</v>
      </c>
      <c r="O35" s="45">
        <v>31</v>
      </c>
      <c r="P35" s="46">
        <f>+'31.'!L287</f>
        <v>5090</v>
      </c>
      <c r="Q35" s="46">
        <f>+'31.'!L292</f>
        <v>875</v>
      </c>
      <c r="R35" s="46">
        <f>+'31.'!L290</f>
        <v>0</v>
      </c>
      <c r="S35" s="74">
        <f>+'31.'!L288</f>
        <v>0</v>
      </c>
      <c r="T35" s="46">
        <f>+'31.'!L291</f>
        <v>0</v>
      </c>
      <c r="U35" s="46">
        <f>+'31.'!L289</f>
        <v>1295</v>
      </c>
      <c r="V35" s="46">
        <f t="shared" si="10"/>
        <v>2920</v>
      </c>
      <c r="W35" s="46">
        <f>+'31.'!L294</f>
        <v>2920</v>
      </c>
      <c r="X35" s="47">
        <f t="shared" si="11"/>
        <v>0</v>
      </c>
      <c r="Y35" s="63">
        <f t="shared" si="5"/>
        <v>4215</v>
      </c>
    </row>
    <row r="36" spans="1:25">
      <c r="A36" s="10">
        <v>32</v>
      </c>
      <c r="B36" s="19" t="s">
        <v>48</v>
      </c>
      <c r="C36" s="46">
        <f>+ยกมา!H34</f>
        <v>0</v>
      </c>
      <c r="D36" s="44">
        <f>+'1'!D36+'2'!D36+'3'!D36+'4'!D36+'5'!D36+'6'!D36+'7'!D36+'8'!D36+'9'!D36+'10'!D36+'11'!D36+'12'!D36+'13'!D36+'14'!D36+'15'!D36+'16'!D36+'17'!D36+'18'!D36+'19'!D36+'20'!D36+'21'!D36+'22'!D36+'23'!D36+'24'!D36+'25'!D36+'26'!D36+'27'!D36+'28'!D36+'29'!D36+'30'!D36+'31.'!D36</f>
        <v>100</v>
      </c>
      <c r="E36" s="43">
        <f t="shared" si="0"/>
        <v>100</v>
      </c>
      <c r="F36" s="44">
        <f>+'1'!F36+'2'!F36+'3'!F36+'4'!F36+'5'!F36+'6'!F36+'7'!F36+'8'!F36+'9'!F36+'10'!F36+'11'!F36+'12'!F36+'13'!F36+'14'!F36+'15'!F36+'16'!F36+'17'!F36+'18'!F36+'19'!F36+'20'!F36+'21'!F36+'22'!F36+'23'!F36+'24'!F36+'25'!F36+'26'!F36+'27'!F36+'28'!F36+'29'!F36+'30'!F36+'31.'!F36</f>
        <v>0</v>
      </c>
      <c r="G36" s="44">
        <f>+'1'!G36+'2'!G36+'3'!G36+'4'!G36+'5'!G36+'6'!G36+'7'!G36+'8'!G36+'9'!G36+'10'!G36+'11'!G36+'12'!G36+'13'!G36+'14'!G36+'15'!G36+'16'!G36+'17'!G36+'18'!G36+'19'!G36+'20'!G36+'21'!G36+'22'!G36+'23'!G36+'24'!G36+'25'!G36+'26'!G36+'27'!G36+'28'!G36+'29'!G36+'30'!G36+'31.'!G36</f>
        <v>0</v>
      </c>
      <c r="H36" s="43">
        <f t="shared" si="1"/>
        <v>-6</v>
      </c>
      <c r="I36" s="44">
        <f>+'1'!I36+'2'!I36+'3'!I36+'4'!I36+'5'!I36+'6'!I36+'7'!I36+'8'!I36+'9'!I36+'10'!I36+'11'!I36+'12'!I36+'13'!I36+'14'!I36+'15'!I36+'16'!I36+'17'!I36+'18'!I36+'19'!I36+'20'!I36+'21'!I36+'22'!I36+'23'!I36+'24'!I36+'25'!I36+'26'!I36+'27'!I36+'28'!I36+'29'!I36+'30'!I36+'31.'!I36</f>
        <v>106</v>
      </c>
      <c r="J36" s="20">
        <v>100</v>
      </c>
      <c r="K36" s="44">
        <f t="shared" si="2"/>
        <v>10600</v>
      </c>
      <c r="L36" s="19"/>
      <c r="M36" s="98">
        <v>38.46</v>
      </c>
      <c r="N36" s="99">
        <f t="shared" si="3"/>
        <v>4076.76</v>
      </c>
      <c r="O36" s="45"/>
      <c r="P36" s="48">
        <f t="shared" ref="P36:X36" si="12">SUM(P5:P35)</f>
        <v>103635</v>
      </c>
      <c r="Q36" s="48">
        <f t="shared" si="12"/>
        <v>18280</v>
      </c>
      <c r="R36" s="48">
        <f t="shared" si="12"/>
        <v>0</v>
      </c>
      <c r="S36" s="48">
        <f t="shared" si="12"/>
        <v>15</v>
      </c>
      <c r="T36" s="48">
        <f t="shared" si="12"/>
        <v>569</v>
      </c>
      <c r="U36" s="48">
        <f t="shared" si="12"/>
        <v>21415</v>
      </c>
      <c r="V36" s="48">
        <f t="shared" si="12"/>
        <v>63356</v>
      </c>
      <c r="W36" s="48">
        <f t="shared" si="12"/>
        <v>63456</v>
      </c>
      <c r="X36" s="48">
        <f t="shared" si="12"/>
        <v>100</v>
      </c>
      <c r="Y36" s="5"/>
    </row>
    <row r="37" spans="1:25">
      <c r="A37" s="10">
        <v>33</v>
      </c>
      <c r="B37" s="19" t="s">
        <v>393</v>
      </c>
      <c r="C37" s="46">
        <f>+ยกมา!H35</f>
        <v>0</v>
      </c>
      <c r="D37" s="44">
        <f>+'1'!D37+'2'!D37+'3'!D37+'4'!D37+'5'!D37+'6'!D37+'7'!D37+'8'!D37+'9'!D37+'10'!D37+'11'!D37+'12'!D37+'13'!D37+'14'!D37+'15'!D37+'16'!D37+'17'!D37+'18'!D37+'19'!D37+'20'!D37+'21'!D37+'22'!D37+'23'!D37+'24'!D37+'25'!D37+'26'!D37+'27'!D37+'28'!D37+'29'!D37+'30'!D37+'31.'!D37</f>
        <v>12</v>
      </c>
      <c r="E37" s="43">
        <f t="shared" si="0"/>
        <v>12</v>
      </c>
      <c r="F37" s="44">
        <f>+'1'!F37+'2'!F37+'3'!F37+'4'!F37+'5'!F37+'6'!F37+'7'!F37+'8'!F37+'9'!F37+'10'!F37+'11'!F37+'12'!F37+'13'!F37+'14'!F37+'15'!F37+'16'!F37+'17'!F37+'18'!F37+'19'!F37+'20'!F37+'21'!F37+'22'!F37+'23'!F37+'24'!F37+'25'!F37+'26'!F37+'27'!F37+'28'!F37+'29'!F37+'30'!F37+'31.'!F37</f>
        <v>9</v>
      </c>
      <c r="G37" s="44">
        <f>+'1'!G37+'2'!G37+'3'!G37+'4'!G37+'5'!G37+'6'!G37+'7'!G37+'8'!G37+'9'!G37+'10'!G37+'11'!G37+'12'!G37+'13'!G37+'14'!G37+'15'!G37+'16'!G37+'17'!G37+'18'!G37+'19'!G37+'20'!G37+'21'!G37+'22'!G37+'23'!G37+'24'!G37+'25'!G37+'26'!G37+'27'!G37+'28'!G37+'29'!G37+'30'!G37+'31.'!G37</f>
        <v>0</v>
      </c>
      <c r="H37" s="43">
        <f t="shared" si="1"/>
        <v>-10</v>
      </c>
      <c r="I37" s="44">
        <f>+'1'!I37+'2'!I37+'3'!I37+'4'!I37+'5'!I37+'6'!I37+'7'!I37+'8'!I37+'9'!I37+'10'!I37+'11'!I37+'12'!I37+'13'!I37+'14'!I37+'15'!I37+'16'!I37+'17'!I37+'18'!I37+'19'!I37+'20'!I37+'21'!I37+'22'!I37+'23'!I37+'24'!I37+'25'!I37+'26'!I37+'27'!I37+'28'!I37+'29'!I37+'30'!I37+'31.'!I37</f>
        <v>13</v>
      </c>
      <c r="J37" s="20">
        <v>130</v>
      </c>
      <c r="K37" s="44">
        <f t="shared" si="2"/>
        <v>1690</v>
      </c>
      <c r="L37" s="19"/>
      <c r="M37" s="98">
        <v>43.68</v>
      </c>
      <c r="N37" s="99">
        <f t="shared" si="3"/>
        <v>567.84</v>
      </c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</row>
    <row r="38" spans="1:25">
      <c r="A38" s="10">
        <v>34</v>
      </c>
      <c r="B38" s="19" t="s">
        <v>406</v>
      </c>
      <c r="C38" s="46">
        <f>+ยกมา!H36</f>
        <v>13</v>
      </c>
      <c r="D38" s="44">
        <f>+'1'!D38+'2'!D38+'3'!D38+'4'!D38+'5'!D38+'6'!D38+'7'!D38+'8'!D38+'9'!D38+'10'!D38+'11'!D38+'12'!D38+'13'!D38+'14'!D38+'15'!D38+'16'!D38+'17'!D38+'18'!D38+'19'!D38+'20'!D38+'21'!D38+'22'!D38+'23'!D38+'24'!D38+'25'!D38+'26'!D38+'27'!D38+'28'!D38+'29'!D38+'30'!D38+'31.'!D38</f>
        <v>12</v>
      </c>
      <c r="E38" s="43">
        <f t="shared" si="0"/>
        <v>25</v>
      </c>
      <c r="F38" s="44">
        <f>+'1'!F38+'2'!F38+'3'!F38+'4'!F38+'5'!F38+'6'!F38+'7'!F38+'8'!F38+'9'!F38+'10'!F38+'11'!F38+'12'!F38+'13'!F38+'14'!F38+'15'!F38+'16'!F38+'17'!F38+'18'!F38+'19'!F38+'20'!F38+'21'!F38+'22'!F38+'23'!F38+'24'!F38+'25'!F38+'26'!F38+'27'!F38+'28'!F38+'29'!F38+'30'!F38+'31.'!F38</f>
        <v>14</v>
      </c>
      <c r="G38" s="44">
        <f>+'1'!G38+'2'!G38+'3'!G38+'4'!G38+'5'!G38+'6'!G38+'7'!G38+'8'!G38+'9'!G38+'10'!G38+'11'!G38+'12'!G38+'13'!G38+'14'!G38+'15'!G38+'16'!G38+'17'!G38+'18'!G38+'19'!G38+'20'!G38+'21'!G38+'22'!G38+'23'!G38+'24'!G38+'25'!G38+'26'!G38+'27'!G38+'28'!G38+'29'!G38+'30'!G38+'31.'!G38</f>
        <v>0</v>
      </c>
      <c r="H38" s="43">
        <f t="shared" si="1"/>
        <v>3</v>
      </c>
      <c r="I38" s="44">
        <f>+'1'!I38+'2'!I38+'3'!I38+'4'!I38+'5'!I38+'6'!I38+'7'!I38+'8'!I38+'9'!I38+'10'!I38+'11'!I38+'12'!I38+'13'!I38+'14'!I38+'15'!I38+'16'!I38+'17'!I38+'18'!I38+'19'!I38+'20'!I38+'21'!I38+'22'!I38+'23'!I38+'24'!I38+'25'!I38+'26'!I38+'27'!I38+'28'!I38+'29'!I38+'30'!I38+'31.'!I38</f>
        <v>8</v>
      </c>
      <c r="J38" s="20">
        <v>130</v>
      </c>
      <c r="K38" s="44">
        <f t="shared" si="2"/>
        <v>1040</v>
      </c>
      <c r="L38" s="19"/>
      <c r="M38" s="98">
        <v>35.049999999999997</v>
      </c>
      <c r="N38" s="99">
        <f t="shared" si="3"/>
        <v>280.39999999999998</v>
      </c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</row>
    <row r="39" spans="1:25">
      <c r="A39" s="10">
        <v>35</v>
      </c>
      <c r="B39" s="19" t="s">
        <v>333</v>
      </c>
      <c r="C39" s="46">
        <f>+ยกมา!H37</f>
        <v>10</v>
      </c>
      <c r="D39" s="44">
        <f>+'1'!D39+'2'!D39+'3'!D39+'4'!D39+'5'!D39+'6'!D39+'7'!D39+'8'!D39+'9'!D39+'10'!D39+'11'!D39+'12'!D39+'13'!D39+'14'!D39+'15'!D39+'16'!D39+'17'!D39+'18'!D39+'19'!D39+'20'!D39+'21'!D39+'22'!D39+'23'!D39+'24'!D39+'25'!D39+'26'!D39+'27'!D39+'28'!D39+'29'!D39+'30'!D39+'31.'!D39</f>
        <v>0</v>
      </c>
      <c r="E39" s="43">
        <f t="shared" si="0"/>
        <v>10</v>
      </c>
      <c r="F39" s="44">
        <f>+'1'!F39+'2'!F39+'3'!F39+'4'!F39+'5'!F39+'6'!F39+'7'!F39+'8'!F39+'9'!F39+'10'!F39+'11'!F39+'12'!F39+'13'!F39+'14'!F39+'15'!F39+'16'!F39+'17'!F39+'18'!F39+'19'!F39+'20'!F39+'21'!F39+'22'!F39+'23'!F39+'24'!F39+'25'!F39+'26'!F39+'27'!F39+'28'!F39+'29'!F39+'30'!F39+'31.'!F39</f>
        <v>0</v>
      </c>
      <c r="G39" s="44">
        <f>+'1'!G39+'2'!G39+'3'!G39+'4'!G39+'5'!G39+'6'!G39+'7'!G39+'8'!G39+'9'!G39+'10'!G39+'11'!G39+'12'!G39+'13'!G39+'14'!G39+'15'!G39+'16'!G39+'17'!G39+'18'!G39+'19'!G39+'20'!G39+'21'!G39+'22'!G39+'23'!G39+'24'!G39+'25'!G39+'26'!G39+'27'!G39+'28'!G39+'29'!G39+'30'!G39+'31.'!G39</f>
        <v>0</v>
      </c>
      <c r="H39" s="43">
        <f t="shared" si="1"/>
        <v>10</v>
      </c>
      <c r="I39" s="44">
        <f>+'1'!I39+'2'!I39+'3'!I39+'4'!I39+'5'!I39+'6'!I39+'7'!I39+'8'!I39+'9'!I39+'10'!I39+'11'!I39+'12'!I39+'13'!I39+'14'!I39+'15'!I39+'16'!I39+'17'!I39+'18'!I39+'19'!I39+'20'!I39+'21'!I39+'22'!I39+'23'!I39+'24'!I39+'25'!I39+'26'!I39+'27'!I39+'28'!I39+'29'!I39+'30'!I39+'31.'!I39</f>
        <v>0</v>
      </c>
      <c r="J39" s="20">
        <v>35</v>
      </c>
      <c r="K39" s="44">
        <f t="shared" si="2"/>
        <v>0</v>
      </c>
      <c r="L39" s="19"/>
      <c r="M39" s="98"/>
      <c r="N39" s="99">
        <f t="shared" si="3"/>
        <v>0</v>
      </c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</row>
    <row r="40" spans="1:25">
      <c r="A40" s="10">
        <v>36</v>
      </c>
      <c r="B40" s="19" t="s">
        <v>138</v>
      </c>
      <c r="C40" s="46">
        <f>+ยกมา!H38</f>
        <v>12</v>
      </c>
      <c r="D40" s="44">
        <f>+'1'!D40+'2'!D40+'3'!D40+'4'!D40+'5'!D40+'6'!D40+'7'!D40+'8'!D40+'9'!D40+'10'!D40+'11'!D40+'12'!D40+'13'!D40+'14'!D40+'15'!D40+'16'!D40+'17'!D40+'18'!D40+'19'!D40+'20'!D40+'21'!D40+'22'!D40+'23'!D40+'24'!D40+'25'!D40+'26'!D40+'27'!D40+'28'!D40+'29'!D40+'30'!D40+'31.'!D40</f>
        <v>0</v>
      </c>
      <c r="E40" s="43">
        <f t="shared" si="0"/>
        <v>12</v>
      </c>
      <c r="F40" s="44">
        <f>+'1'!F40+'2'!F40+'3'!F40+'4'!F40+'5'!F40+'6'!F40+'7'!F40+'8'!F40+'9'!F40+'10'!F40+'11'!F40+'12'!F40+'13'!F40+'14'!F40+'15'!F40+'16'!F40+'17'!F40+'18'!F40+'19'!F40+'20'!F40+'21'!F40+'22'!F40+'23'!F40+'24'!F40+'25'!F40+'26'!F40+'27'!F40+'28'!F40+'29'!F40+'30'!F40+'31.'!F40</f>
        <v>0</v>
      </c>
      <c r="G40" s="44">
        <f>+'1'!G40+'2'!G40+'3'!G40+'4'!G40+'5'!G40+'6'!G40+'7'!G40+'8'!G40+'9'!G40+'10'!G40+'11'!G40+'12'!G40+'13'!G40+'14'!G40+'15'!G40+'16'!G40+'17'!G40+'18'!G40+'19'!G40+'20'!G40+'21'!G40+'22'!G40+'23'!G40+'24'!G40+'25'!G40+'26'!G40+'27'!G40+'28'!G40+'29'!G40+'30'!G40+'31.'!G40</f>
        <v>0</v>
      </c>
      <c r="H40" s="43">
        <f t="shared" si="1"/>
        <v>12</v>
      </c>
      <c r="I40" s="44">
        <f>+'1'!I40+'2'!I40+'3'!I40+'4'!I40+'5'!I40+'6'!I40+'7'!I40+'8'!I40+'9'!I40+'10'!I40+'11'!I40+'12'!I40+'13'!I40+'14'!I40+'15'!I40+'16'!I40+'17'!I40+'18'!I40+'19'!I40+'20'!I40+'21'!I40+'22'!I40+'23'!I40+'24'!I40+'25'!I40+'26'!I40+'27'!I40+'28'!I40+'29'!I40+'30'!I40+'31.'!I40</f>
        <v>0</v>
      </c>
      <c r="J40" s="20">
        <v>40</v>
      </c>
      <c r="K40" s="44">
        <f t="shared" si="2"/>
        <v>0</v>
      </c>
      <c r="L40" s="19"/>
      <c r="M40" s="98"/>
      <c r="N40" s="99">
        <f t="shared" si="3"/>
        <v>0</v>
      </c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</row>
    <row r="41" spans="1:25">
      <c r="A41" s="10">
        <v>37</v>
      </c>
      <c r="B41" s="19" t="s">
        <v>445</v>
      </c>
      <c r="C41" s="46">
        <f>+ยกมา!H41</f>
        <v>0</v>
      </c>
      <c r="D41" s="44">
        <f>+'1'!D41+'2'!D41+'3'!D41+'4'!D41+'5'!D41+'6'!D41+'7'!D41+'8'!D41+'9'!D41+'10'!D41+'11'!D41+'12'!D41+'13'!D41+'14'!D41+'15'!D41+'16'!D41+'17'!D41+'18'!D41+'19'!D41+'20'!D41+'21'!D41+'22'!D41+'23'!D41+'24'!D41+'25'!D41+'26'!D41+'27'!D41+'28'!D41+'29'!D41+'30'!D41+'31.'!D41</f>
        <v>10</v>
      </c>
      <c r="E41" s="43">
        <f>+C41+D41</f>
        <v>10</v>
      </c>
      <c r="F41" s="44">
        <f>+'1'!F41+'2'!F41+'3'!F41+'4'!F41+'5'!F41+'6'!F41+'7'!F41+'8'!F41+'9'!F41+'10'!F41+'11'!F41+'12'!F41+'13'!F41+'14'!F41+'15'!F41+'16'!F41+'17'!F41+'18'!F41+'19'!F41+'20'!F41+'21'!F41+'22'!F41+'23'!F41+'24'!F41+'25'!F41+'26'!F41+'27'!F41+'28'!F41+'29'!F41+'30'!F41+'31.'!F41</f>
        <v>10</v>
      </c>
      <c r="G41" s="44">
        <f>+'1'!G41+'2'!G41+'3'!G41+'4'!G41+'5'!G41+'6'!G41+'7'!G41+'8'!G41+'9'!G41+'10'!G41+'11'!G41+'12'!G41+'13'!G41+'14'!G41+'15'!G41+'16'!G41+'17'!G41+'18'!G41+'19'!G41+'20'!G41+'21'!G41+'22'!G41+'23'!G41+'24'!G41+'25'!G41+'26'!G41+'27'!G41+'28'!G41+'29'!G41+'30'!G41+'31.'!G41</f>
        <v>0</v>
      </c>
      <c r="H41" s="43">
        <f t="shared" si="1"/>
        <v>0</v>
      </c>
      <c r="I41" s="44">
        <f>+'1'!I41+'2'!I41+'3'!I41+'4'!I41+'5'!I41+'6'!I41+'7'!I41+'8'!I41+'9'!I41+'10'!I41+'11'!I41+'12'!I41+'13'!I41+'14'!I41+'15'!I41+'16'!I41+'17'!I41+'18'!I41+'19'!I41+'20'!I41+'21'!I41+'22'!I41+'23'!I41+'24'!I41+'25'!I41+'26'!I41+'27'!I41+'28'!I41+'29'!I41+'30'!I41+'31.'!I41</f>
        <v>0</v>
      </c>
      <c r="J41" s="20">
        <v>35</v>
      </c>
      <c r="K41" s="44">
        <f t="shared" si="2"/>
        <v>0</v>
      </c>
      <c r="L41" s="19"/>
      <c r="M41" s="98"/>
      <c r="N41" s="99">
        <f>+I41*M41</f>
        <v>0</v>
      </c>
      <c r="O41" s="5"/>
      <c r="P41" s="5"/>
      <c r="Q41" s="5"/>
      <c r="R41" s="5"/>
      <c r="S41" s="5"/>
      <c r="T41" s="5"/>
      <c r="U41" s="5"/>
      <c r="V41" s="5"/>
      <c r="W41" s="5"/>
      <c r="X41" s="5"/>
    </row>
    <row r="42" spans="1:25">
      <c r="A42" s="10">
        <v>38</v>
      </c>
      <c r="B42" s="19" t="s">
        <v>49</v>
      </c>
      <c r="C42" s="46">
        <f>+ยกมา!H39</f>
        <v>0</v>
      </c>
      <c r="D42" s="44">
        <f>+'1'!D42+'2'!D42+'3'!D42+'4'!D42+'5'!D42+'6'!D42+'7'!D42+'8'!D42+'9'!D42+'10'!D42+'11'!D42+'12'!D42+'13'!D42+'14'!D42+'15'!D42+'16'!D42+'17'!D42+'18'!D42+'19'!D42+'20'!D42+'21'!D42+'22'!D42+'23'!D42+'24'!D42+'25'!D42+'26'!D42+'27'!D42+'28'!D42+'29'!D42+'30'!D42+'31.'!D42</f>
        <v>38</v>
      </c>
      <c r="E42" s="43">
        <f t="shared" si="0"/>
        <v>38</v>
      </c>
      <c r="F42" s="44">
        <f>+'1'!F42+'2'!F42+'3'!F42+'4'!F42+'5'!F42+'6'!F42+'7'!F42+'8'!F42+'9'!F42+'10'!F42+'11'!F42+'12'!F42+'13'!F42+'14'!F42+'15'!F42+'16'!F42+'17'!F42+'18'!F42+'19'!F42+'20'!F42+'21'!F42+'22'!F42+'23'!F42+'24'!F42+'25'!F42+'26'!F42+'27'!F42+'28'!F42+'29'!F42+'30'!F42+'31.'!F42</f>
        <v>1</v>
      </c>
      <c r="G42" s="44">
        <f>+'1'!G42+'2'!G42+'3'!G42+'4'!G42+'5'!G42+'6'!G42+'7'!G42+'8'!G42+'9'!G42+'10'!G42+'11'!G42+'12'!G42+'13'!G42+'14'!G42+'15'!G42+'16'!G42+'17'!G42+'18'!G42+'19'!G42+'20'!G42+'21'!G42+'22'!G42+'23'!G42+'24'!G42+'25'!G42+'26'!G42+'27'!G42+'28'!G42+'29'!G42+'30'!G42+'31.'!G42</f>
        <v>0</v>
      </c>
      <c r="H42" s="43">
        <f t="shared" si="1"/>
        <v>-2</v>
      </c>
      <c r="I42" s="44">
        <f>+'1'!I42+'2'!I42+'3'!I42+'4'!I42+'5'!I42+'6'!I42+'7'!I42+'8'!I42+'9'!I42+'10'!I42+'11'!I42+'12'!I42+'13'!I42+'14'!I42+'15'!I42+'16'!I42+'17'!I42+'18'!I42+'19'!I42+'20'!I42+'21'!I42+'22'!I42+'23'!I42+'24'!I42+'25'!I42+'26'!I42+'27'!I42+'28'!I42+'29'!I42+'30'!I42+'31.'!I42</f>
        <v>39</v>
      </c>
      <c r="J42" s="20">
        <v>50</v>
      </c>
      <c r="K42" s="44">
        <f t="shared" si="2"/>
        <v>1950</v>
      </c>
      <c r="L42" s="19"/>
      <c r="M42" s="98">
        <v>13.98</v>
      </c>
      <c r="N42" s="99">
        <f t="shared" si="3"/>
        <v>545.22</v>
      </c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</row>
    <row r="43" spans="1:25">
      <c r="A43" s="10">
        <v>39</v>
      </c>
      <c r="B43" s="19" t="s">
        <v>50</v>
      </c>
      <c r="C43" s="46">
        <f>+ยกมา!H40</f>
        <v>0</v>
      </c>
      <c r="D43" s="44">
        <f>+'1'!D43+'2'!D43+'3'!D43+'4'!D43+'5'!D43+'6'!D43+'7'!D43+'8'!D43+'9'!D43+'10'!D43+'11'!D43+'12'!D43+'13'!D43+'14'!D43+'15'!D43+'16'!D43+'17'!D43+'18'!D43+'19'!D43+'20'!D43+'21'!D43+'22'!D43+'23'!D43+'24'!D43+'25'!D43+'26'!D43+'27'!D43+'28'!D43+'29'!D43+'30'!D43+'31.'!D43</f>
        <v>39</v>
      </c>
      <c r="E43" s="43">
        <f t="shared" si="0"/>
        <v>39</v>
      </c>
      <c r="F43" s="44">
        <f>+'1'!F43+'2'!F43+'3'!F43+'4'!F43+'5'!F43+'6'!F43+'7'!F43+'8'!F43+'9'!F43+'10'!F43+'11'!F43+'12'!F43+'13'!F43+'14'!F43+'15'!F43+'16'!F43+'17'!F43+'18'!F43+'19'!F43+'20'!F43+'21'!F43+'22'!F43+'23'!F43+'24'!F43+'25'!F43+'26'!F43+'27'!F43+'28'!F43+'29'!F43+'30'!F43+'31.'!F43</f>
        <v>7</v>
      </c>
      <c r="G43" s="44">
        <f>+'1'!G43+'2'!G43+'3'!G43+'4'!G43+'5'!G43+'6'!G43+'7'!G43+'8'!G43+'9'!G43+'10'!G43+'11'!G43+'12'!G43+'13'!G43+'14'!G43+'15'!G43+'16'!G43+'17'!G43+'18'!G43+'19'!G43+'20'!G43+'21'!G43+'22'!G43+'23'!G43+'24'!G43+'25'!G43+'26'!G43+'27'!G43+'28'!G43+'29'!G43+'30'!G43+'31.'!G43</f>
        <v>0</v>
      </c>
      <c r="H43" s="43">
        <f t="shared" si="1"/>
        <v>1</v>
      </c>
      <c r="I43" s="44">
        <f>+'1'!I43+'2'!I43+'3'!I43+'4'!I43+'5'!I43+'6'!I43+'7'!I43+'8'!I43+'9'!I43+'10'!I43+'11'!I43+'12'!I43+'13'!I43+'14'!I43+'15'!I43+'16'!I43+'17'!I43+'18'!I43+'19'!I43+'20'!I43+'21'!I43+'22'!I43+'23'!I43+'24'!I43+'25'!I43+'26'!I43+'27'!I43+'28'!I43+'29'!I43+'30'!I43+'31.'!I43</f>
        <v>31</v>
      </c>
      <c r="J43" s="20">
        <v>50</v>
      </c>
      <c r="K43" s="44">
        <f t="shared" si="2"/>
        <v>1550</v>
      </c>
      <c r="L43" s="19"/>
      <c r="M43" s="98">
        <v>13.26</v>
      </c>
      <c r="N43" s="99">
        <f t="shared" si="3"/>
        <v>411.06</v>
      </c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</row>
    <row r="44" spans="1:25">
      <c r="A44" s="10">
        <v>40</v>
      </c>
      <c r="B44" s="19" t="s">
        <v>51</v>
      </c>
      <c r="C44" s="46">
        <f>+ยกมา!H42</f>
        <v>3</v>
      </c>
      <c r="D44" s="44">
        <f>+'1'!D44+'2'!D44+'3'!D44+'4'!D44+'5'!D44+'6'!D44+'7'!D44+'8'!D44+'9'!D44+'10'!D44+'11'!D44+'12'!D44+'13'!D44+'14'!D44+'15'!D44+'16'!D44+'17'!D44+'18'!D44+'19'!D44+'20'!D44+'21'!D44+'22'!D44+'23'!D44+'24'!D44+'25'!D44+'26'!D44+'27'!D44+'28'!D44+'29'!D44+'30'!D44+'31.'!D44</f>
        <v>39</v>
      </c>
      <c r="E44" s="43">
        <f t="shared" si="0"/>
        <v>42</v>
      </c>
      <c r="F44" s="44">
        <f>+'1'!F44+'2'!F44+'3'!F44+'4'!F44+'5'!F44+'6'!F44+'7'!F44+'8'!F44+'9'!F44+'10'!F44+'11'!F44+'12'!F44+'13'!F44+'14'!F44+'15'!F44+'16'!F44+'17'!F44+'18'!F44+'19'!F44+'20'!F44+'21'!F44+'22'!F44+'23'!F44+'24'!F44+'25'!F44+'26'!F44+'27'!F44+'28'!F44+'29'!F44+'30'!F44+'31.'!F44</f>
        <v>15</v>
      </c>
      <c r="G44" s="44">
        <f>+'1'!G44+'2'!G44+'3'!G44+'4'!G44+'5'!G44+'6'!G44+'7'!G44+'8'!G44+'9'!G44+'10'!G44+'11'!G44+'12'!G44+'13'!G44+'14'!G44+'15'!G44+'16'!G44+'17'!G44+'18'!G44+'19'!G44+'20'!G44+'21'!G44+'22'!G44+'23'!G44+'24'!G44+'25'!G44+'26'!G44+'27'!G44+'28'!G44+'29'!G44+'30'!G44+'31.'!G44</f>
        <v>0</v>
      </c>
      <c r="H44" s="43">
        <f t="shared" si="1"/>
        <v>0</v>
      </c>
      <c r="I44" s="44">
        <f>+'1'!I44+'2'!I44+'3'!I44+'4'!I44+'5'!I44+'6'!I44+'7'!I44+'8'!I44+'9'!I44+'10'!I44+'11'!I44+'12'!I44+'13'!I44+'14'!I44+'15'!I44+'16'!I44+'17'!I44+'18'!I44+'19'!I44+'20'!I44+'21'!I44+'22'!I44+'23'!I44+'24'!I44+'25'!I44+'26'!I44+'27'!I44+'28'!I44+'29'!I44+'30'!I44+'31.'!I44</f>
        <v>27</v>
      </c>
      <c r="J44" s="20">
        <v>50</v>
      </c>
      <c r="K44" s="44">
        <f t="shared" si="2"/>
        <v>1350</v>
      </c>
      <c r="L44" s="19"/>
      <c r="M44" s="98"/>
      <c r="N44" s="99">
        <f t="shared" si="3"/>
        <v>0</v>
      </c>
      <c r="O44" s="5"/>
      <c r="P44" s="5"/>
      <c r="Q44" s="5"/>
      <c r="R44" s="5"/>
      <c r="S44" s="5"/>
      <c r="T44" s="5"/>
      <c r="U44" s="5"/>
      <c r="V44" s="5"/>
      <c r="W44" s="5"/>
      <c r="X44" s="5"/>
    </row>
    <row r="45" spans="1:25">
      <c r="A45" s="10">
        <v>41</v>
      </c>
      <c r="B45" s="19" t="s">
        <v>501</v>
      </c>
      <c r="C45" s="46">
        <f>+ยกมา!H45</f>
        <v>0</v>
      </c>
      <c r="D45" s="44">
        <f>+'1'!D45+'2'!D45+'3'!D45+'4'!D45+'5'!D45+'6'!D45+'7'!D45+'8'!D45+'9'!D45+'10'!D45+'11'!D45+'12'!D45+'13'!D45+'14'!D45+'15'!D45+'16'!D45+'17'!D45+'18'!D45+'19'!D45+'20'!D45+'21'!D45+'22'!D45+'23'!D45+'24'!D45+'25'!D45+'26'!D45+'27'!D45+'28'!D45+'29'!D45+'30'!D45+'31.'!D45</f>
        <v>30</v>
      </c>
      <c r="E45" s="43">
        <f>+C45+D45</f>
        <v>30</v>
      </c>
      <c r="F45" s="44">
        <f>+'1'!F45+'2'!F45+'3'!F45+'4'!F45+'5'!F45+'6'!F45+'7'!F45+'8'!F45+'9'!F45+'10'!F45+'11'!F45+'12'!F45+'13'!F45+'14'!F45+'15'!F45+'16'!F45+'17'!F45+'18'!F45+'19'!F45+'20'!F45+'21'!F45+'22'!F45+'23'!F45+'24'!F45+'25'!F45+'26'!F45+'27'!F45+'28'!F45+'29'!F45+'30'!F45+'31.'!F45</f>
        <v>0</v>
      </c>
      <c r="G45" s="44">
        <f>+'1'!G45+'2'!G45+'3'!G45+'4'!G45+'5'!G45+'6'!G45+'7'!G45+'8'!G45+'9'!G45+'10'!G45+'11'!G45+'12'!G45+'13'!G45+'14'!G45+'15'!G45+'16'!G45+'17'!G45+'18'!G45+'19'!G45+'20'!G45+'21'!G45+'22'!G45+'23'!G45+'24'!G45+'25'!G45+'26'!G45+'27'!G45+'28'!G45+'29'!G45+'30'!G45+'31.'!G45</f>
        <v>0</v>
      </c>
      <c r="H45" s="43">
        <f t="shared" si="1"/>
        <v>3</v>
      </c>
      <c r="I45" s="44">
        <f>+'1'!I45+'2'!I45+'3'!I45+'4'!I45+'5'!I45+'6'!I45+'7'!I45+'8'!I45+'9'!I45+'10'!I45+'11'!I45+'12'!I45+'13'!I45+'14'!I45+'15'!I45+'16'!I45+'17'!I45+'18'!I45+'19'!I45+'20'!I45+'21'!I45+'22'!I45+'23'!I45+'24'!I45+'25'!I45+'26'!I45+'27'!I45+'28'!I45+'29'!I45+'30'!I45+'31.'!I45</f>
        <v>27</v>
      </c>
      <c r="J45" s="20">
        <v>35</v>
      </c>
      <c r="K45" s="44">
        <f t="shared" si="2"/>
        <v>945</v>
      </c>
      <c r="L45" s="19"/>
      <c r="M45" s="98"/>
      <c r="N45" s="99">
        <f>+I45*M45</f>
        <v>0</v>
      </c>
      <c r="O45" s="5"/>
      <c r="P45" s="5"/>
      <c r="Q45" s="5"/>
      <c r="R45" s="5"/>
      <c r="S45" s="5"/>
      <c r="T45" s="5"/>
      <c r="U45" s="5"/>
      <c r="V45" s="5"/>
      <c r="W45" s="5"/>
      <c r="X45" s="5"/>
    </row>
    <row r="46" spans="1:25">
      <c r="A46" s="10">
        <v>42</v>
      </c>
      <c r="B46" s="19" t="s">
        <v>264</v>
      </c>
      <c r="C46" s="46">
        <f>+ยกมา!H43</f>
        <v>3</v>
      </c>
      <c r="D46" s="44">
        <f>+'1'!D46+'2'!D46+'3'!D46+'4'!D46+'5'!D46+'6'!D46+'7'!D46+'8'!D46+'9'!D46+'10'!D46+'11'!D46+'12'!D46+'13'!D46+'14'!D46+'15'!D46+'16'!D46+'17'!D46+'18'!D46+'19'!D46+'20'!D46+'21'!D46+'22'!D46+'23'!D46+'24'!D46+'25'!D46+'26'!D46+'27'!D46+'28'!D46+'29'!D46+'30'!D46+'31.'!D46</f>
        <v>5</v>
      </c>
      <c r="E46" s="43">
        <f t="shared" si="0"/>
        <v>8</v>
      </c>
      <c r="F46" s="44">
        <f>+'1'!F46+'2'!F46+'3'!F46+'4'!F46+'5'!F46+'6'!F46+'7'!F46+'8'!F46+'9'!F46+'10'!F46+'11'!F46+'12'!F46+'13'!F46+'14'!F46+'15'!F46+'16'!F46+'17'!F46+'18'!F46+'19'!F46+'20'!F46+'21'!F46+'22'!F46+'23'!F46+'24'!F46+'25'!F46+'26'!F46+'27'!F46+'28'!F46+'29'!F46+'30'!F46+'31.'!F46</f>
        <v>0</v>
      </c>
      <c r="G46" s="44">
        <f>+'1'!G46+'2'!G46+'3'!G46+'4'!G46+'5'!G46+'6'!G46+'7'!G46+'8'!G46+'9'!G46+'10'!G46+'11'!G46+'12'!G46+'13'!G46+'14'!G46+'15'!G46+'16'!G46+'17'!G46+'18'!G46+'19'!G46+'20'!G46+'21'!G46+'22'!G46+'23'!G46+'24'!G46+'25'!G46+'26'!G46+'27'!G46+'28'!G46+'29'!G46+'30'!G46+'31.'!G46</f>
        <v>0</v>
      </c>
      <c r="H46" s="43">
        <f t="shared" si="1"/>
        <v>8</v>
      </c>
      <c r="I46" s="44">
        <f>+'1'!I46+'2'!I46+'3'!I46+'4'!I46+'5'!I46+'6'!I46+'7'!I46+'8'!I46+'9'!I46+'10'!I46+'11'!I46+'12'!I46+'13'!I46+'14'!I46+'15'!I46+'16'!I46+'17'!I46+'18'!I46+'19'!I46+'20'!I46+'21'!I46+'22'!I46+'23'!I46+'24'!I46+'25'!I46+'26'!I46+'27'!I46+'28'!I46+'29'!I46+'30'!I46+'31.'!I46</f>
        <v>0</v>
      </c>
      <c r="J46" s="20">
        <v>25</v>
      </c>
      <c r="K46" s="44">
        <f t="shared" si="2"/>
        <v>0</v>
      </c>
      <c r="L46" s="19"/>
      <c r="M46" s="98"/>
      <c r="N46" s="99">
        <f t="shared" si="3"/>
        <v>0</v>
      </c>
      <c r="O46" s="5"/>
      <c r="P46" s="5"/>
      <c r="Q46" s="5"/>
      <c r="R46" s="5"/>
      <c r="S46" s="5"/>
      <c r="T46" s="5"/>
      <c r="U46" s="5"/>
      <c r="V46" s="5"/>
      <c r="W46" s="5"/>
      <c r="X46" s="5"/>
    </row>
    <row r="47" spans="1:25">
      <c r="A47" s="10">
        <v>43</v>
      </c>
      <c r="B47" s="19" t="s">
        <v>446</v>
      </c>
      <c r="C47" s="46">
        <f>+ยกมา!H47</f>
        <v>0</v>
      </c>
      <c r="D47" s="44">
        <f>+'1'!D47+'2'!D47+'3'!D47+'4'!D47+'5'!D47+'6'!D47+'7'!D47+'8'!D47+'9'!D47+'10'!D47+'11'!D47+'12'!D47+'13'!D47+'14'!D47+'15'!D47+'16'!D47+'17'!D47+'18'!D47+'19'!D47+'20'!D47+'21'!D47+'22'!D47+'23'!D47+'24'!D47+'25'!D47+'26'!D47+'27'!D47+'28'!D47+'29'!D47+'30'!D47+'31.'!D47</f>
        <v>5</v>
      </c>
      <c r="E47" s="43">
        <f>+C47+D47</f>
        <v>5</v>
      </c>
      <c r="F47" s="44">
        <f>+'1'!F47+'2'!F47+'3'!F47+'4'!F47+'5'!F47+'6'!F47+'7'!F47+'8'!F47+'9'!F47+'10'!F47+'11'!F47+'12'!F47+'13'!F47+'14'!F47+'15'!F47+'16'!F47+'17'!F47+'18'!F47+'19'!F47+'20'!F47+'21'!F47+'22'!F47+'23'!F47+'24'!F47+'25'!F47+'26'!F47+'27'!F47+'28'!F47+'29'!F47+'30'!F47+'31.'!F47</f>
        <v>0</v>
      </c>
      <c r="G47" s="44">
        <f>+'1'!G47+'2'!G47+'3'!G47+'4'!G47+'5'!G47+'6'!G47+'7'!G47+'8'!G47+'9'!G47+'10'!G47+'11'!G47+'12'!G47+'13'!G47+'14'!G47+'15'!G47+'16'!G47+'17'!G47+'18'!G47+'19'!G47+'20'!G47+'21'!G47+'22'!G47+'23'!G47+'24'!G47+'25'!G47+'26'!G47+'27'!G47+'28'!G47+'29'!G47+'30'!G47+'31.'!G47</f>
        <v>0</v>
      </c>
      <c r="H47" s="43">
        <f t="shared" si="1"/>
        <v>5</v>
      </c>
      <c r="I47" s="44">
        <f>+'1'!I47+'2'!I47+'3'!I47+'4'!I47+'5'!I47+'6'!I47+'7'!I47+'8'!I47+'9'!I47+'10'!I47+'11'!I47+'12'!I47+'13'!I47+'14'!I47+'15'!I47+'16'!I47+'17'!I47+'18'!I47+'19'!I47+'20'!I47+'21'!I47+'22'!I47+'23'!I47+'24'!I47+'25'!I47+'26'!I47+'27'!I47+'28'!I47+'29'!I47+'30'!I47+'31.'!I47</f>
        <v>0</v>
      </c>
      <c r="J47" s="20">
        <v>25</v>
      </c>
      <c r="K47" s="44">
        <f t="shared" si="2"/>
        <v>0</v>
      </c>
      <c r="L47" s="19"/>
      <c r="M47" s="98"/>
      <c r="N47" s="99">
        <f>+I47*M47</f>
        <v>0</v>
      </c>
      <c r="O47" s="5"/>
      <c r="P47" s="5"/>
      <c r="Q47" s="5"/>
      <c r="R47" s="5"/>
      <c r="S47" s="5"/>
      <c r="T47" s="5"/>
      <c r="U47" s="5"/>
      <c r="V47" s="5"/>
      <c r="W47" s="5"/>
      <c r="X47" s="5"/>
    </row>
    <row r="48" spans="1:25">
      <c r="A48" s="10">
        <v>44</v>
      </c>
      <c r="B48" s="19" t="s">
        <v>447</v>
      </c>
      <c r="C48" s="46">
        <f>+ยกมา!H48</f>
        <v>0</v>
      </c>
      <c r="D48" s="44">
        <f>+'1'!D48+'2'!D48+'3'!D48+'4'!D48+'5'!D48+'6'!D48+'7'!D48+'8'!D48+'9'!D48+'10'!D48+'11'!D48+'12'!D48+'13'!D48+'14'!D48+'15'!D48+'16'!D48+'17'!D48+'18'!D48+'19'!D48+'20'!D48+'21'!D48+'22'!D48+'23'!D48+'24'!D48+'25'!D48+'26'!D48+'27'!D48+'28'!D48+'29'!D48+'30'!D48+'31.'!D48</f>
        <v>24</v>
      </c>
      <c r="E48" s="43">
        <f>+C48+D48</f>
        <v>24</v>
      </c>
      <c r="F48" s="44">
        <f>+'1'!F48+'2'!F48+'3'!F48+'4'!F48+'5'!F48+'6'!F48+'7'!F48+'8'!F48+'9'!F48+'10'!F48+'11'!F48+'12'!F48+'13'!F48+'14'!F48+'15'!F48+'16'!F48+'17'!F48+'18'!F48+'19'!F48+'20'!F48+'21'!F48+'22'!F48+'23'!F48+'24'!F48+'25'!F48+'26'!F48+'27'!F48+'28'!F48+'29'!F48+'30'!F48+'31.'!F48</f>
        <v>19</v>
      </c>
      <c r="G48" s="44">
        <f>+'1'!G48+'2'!G48+'3'!G48+'4'!G48+'5'!G48+'6'!G48+'7'!G48+'8'!G48+'9'!G48+'10'!G48+'11'!G48+'12'!G48+'13'!G48+'14'!G48+'15'!G48+'16'!G48+'17'!G48+'18'!G48+'19'!G48+'20'!G48+'21'!G48+'22'!G48+'23'!G48+'24'!G48+'25'!G48+'26'!G48+'27'!G48+'28'!G48+'29'!G48+'30'!G48+'31.'!G48</f>
        <v>0</v>
      </c>
      <c r="H48" s="43">
        <f t="shared" si="1"/>
        <v>0</v>
      </c>
      <c r="I48" s="44">
        <f>+'1'!I48+'2'!I48+'3'!I48+'4'!I48+'5'!I48+'6'!I48+'7'!I48+'8'!I48+'9'!I48+'10'!I48+'11'!I48+'12'!I48+'13'!I48+'14'!I48+'15'!I48+'16'!I48+'17'!I48+'18'!I48+'19'!I48+'20'!I48+'21'!I48+'22'!I48+'23'!I48+'24'!I48+'25'!I48+'26'!I48+'27'!I48+'28'!I48+'29'!I48+'30'!I48+'31.'!I48</f>
        <v>5</v>
      </c>
      <c r="J48" s="20">
        <v>25</v>
      </c>
      <c r="K48" s="44">
        <f t="shared" si="2"/>
        <v>125</v>
      </c>
      <c r="L48" s="19"/>
      <c r="M48" s="98"/>
      <c r="N48" s="99">
        <f>+I48*M48</f>
        <v>0</v>
      </c>
      <c r="O48" s="5"/>
      <c r="P48" s="5"/>
      <c r="Q48" s="5"/>
      <c r="R48" s="5"/>
      <c r="S48" s="5"/>
      <c r="T48" s="5"/>
      <c r="U48" s="5"/>
      <c r="V48" s="5"/>
      <c r="W48" s="5"/>
      <c r="X48" s="5"/>
    </row>
    <row r="49" spans="1:24">
      <c r="A49" s="10">
        <v>45</v>
      </c>
      <c r="B49" s="19" t="s">
        <v>448</v>
      </c>
      <c r="C49" s="46">
        <f>+ยกมา!H49</f>
        <v>0</v>
      </c>
      <c r="D49" s="44">
        <f>+'1'!D49+'2'!D49+'3'!D49+'4'!D49+'5'!D49+'6'!D49+'7'!D49+'8'!D49+'9'!D49+'10'!D49+'11'!D49+'12'!D49+'13'!D49+'14'!D49+'15'!D49+'16'!D49+'17'!D49+'18'!D49+'19'!D49+'20'!D49+'21'!D49+'22'!D49+'23'!D49+'24'!D49+'25'!D49+'26'!D49+'27'!D49+'28'!D49+'29'!D49+'30'!D49+'31.'!D49</f>
        <v>15</v>
      </c>
      <c r="E49" s="43">
        <f>+C49+D49</f>
        <v>15</v>
      </c>
      <c r="F49" s="44">
        <f>+'1'!F49+'2'!F49+'3'!F49+'4'!F49+'5'!F49+'6'!F49+'7'!F49+'8'!F49+'9'!F49+'10'!F49+'11'!F49+'12'!F49+'13'!F49+'14'!F49+'15'!F49+'16'!F49+'17'!F49+'18'!F49+'19'!F49+'20'!F49+'21'!F49+'22'!F49+'23'!F49+'24'!F49+'25'!F49+'26'!F49+'27'!F49+'28'!F49+'29'!F49+'30'!F49+'31.'!F49</f>
        <v>9</v>
      </c>
      <c r="G49" s="44">
        <f>+'1'!G49+'2'!G49+'3'!G49+'4'!G49+'5'!G49+'6'!G49+'7'!G49+'8'!G49+'9'!G49+'10'!G49+'11'!G49+'12'!G49+'13'!G49+'14'!G49+'15'!G49+'16'!G49+'17'!G49+'18'!G49+'19'!G49+'20'!G49+'21'!G49+'22'!G49+'23'!G49+'24'!G49+'25'!G49+'26'!G49+'27'!G49+'28'!G49+'29'!G49+'30'!G49+'31.'!G49</f>
        <v>0</v>
      </c>
      <c r="H49" s="43">
        <f t="shared" si="1"/>
        <v>0</v>
      </c>
      <c r="I49" s="44">
        <f>+'1'!I49+'2'!I49+'3'!I49+'4'!I49+'5'!I49+'6'!I49+'7'!I49+'8'!I49+'9'!I49+'10'!I49+'11'!I49+'12'!I49+'13'!I49+'14'!I49+'15'!I49+'16'!I49+'17'!I49+'18'!I49+'19'!I49+'20'!I49+'21'!I49+'22'!I49+'23'!I49+'24'!I49+'25'!I49+'26'!I49+'27'!I49+'28'!I49+'29'!I49+'30'!I49+'31.'!I49</f>
        <v>6</v>
      </c>
      <c r="J49" s="20">
        <v>25</v>
      </c>
      <c r="K49" s="44">
        <f t="shared" si="2"/>
        <v>150</v>
      </c>
      <c r="L49" s="19"/>
      <c r="M49" s="98"/>
      <c r="N49" s="99">
        <f>+I49*M49</f>
        <v>0</v>
      </c>
      <c r="O49" s="5"/>
      <c r="P49" s="5"/>
      <c r="Q49" s="5"/>
      <c r="R49" s="5"/>
      <c r="S49" s="5"/>
      <c r="T49" s="5"/>
      <c r="U49" s="5"/>
      <c r="V49" s="5"/>
      <c r="W49" s="5"/>
      <c r="X49" s="5"/>
    </row>
    <row r="50" spans="1:24">
      <c r="A50" s="10">
        <v>46</v>
      </c>
      <c r="B50" s="19" t="s">
        <v>265</v>
      </c>
      <c r="C50" s="46">
        <f>+ยกมา!H44</f>
        <v>8</v>
      </c>
      <c r="D50" s="44">
        <f>+'1'!D50+'2'!D50+'3'!D50+'4'!D50+'5'!D50+'6'!D50+'7'!D50+'8'!D50+'9'!D50+'10'!D50+'11'!D50+'12'!D50+'13'!D50+'14'!D50+'15'!D50+'16'!D50+'17'!D50+'18'!D50+'19'!D50+'20'!D50+'21'!D50+'22'!D50+'23'!D50+'24'!D50+'25'!D50+'26'!D50+'27'!D50+'28'!D50+'29'!D50+'30'!D50+'31.'!D50</f>
        <v>0</v>
      </c>
      <c r="E50" s="43">
        <f t="shared" si="0"/>
        <v>8</v>
      </c>
      <c r="F50" s="44">
        <f>+'1'!F50+'2'!F50+'3'!F50+'4'!F50+'5'!F50+'6'!F50+'7'!F50+'8'!F50+'9'!F50+'10'!F50+'11'!F50+'12'!F50+'13'!F50+'14'!F50+'15'!F50+'16'!F50+'17'!F50+'18'!F50+'19'!F50+'20'!F50+'21'!F50+'22'!F50+'23'!F50+'24'!F50+'25'!F50+'26'!F50+'27'!F50+'28'!F50+'29'!F50+'30'!F50+'31.'!F50</f>
        <v>0</v>
      </c>
      <c r="G50" s="44">
        <f>+'1'!G50+'2'!G50+'3'!G50+'4'!G50+'5'!G50+'6'!G50+'7'!G50+'8'!G50+'9'!G50+'10'!G50+'11'!G50+'12'!G50+'13'!G50+'14'!G50+'15'!G50+'16'!G50+'17'!G50+'18'!G50+'19'!G50+'20'!G50+'21'!G50+'22'!G50+'23'!G50+'24'!G50+'25'!G50+'26'!G50+'27'!G50+'28'!G50+'29'!G50+'30'!G50+'31.'!G50</f>
        <v>0</v>
      </c>
      <c r="H50" s="43">
        <f t="shared" si="1"/>
        <v>8</v>
      </c>
      <c r="I50" s="44">
        <f>+'1'!I50+'2'!I50+'3'!I50+'4'!I50+'5'!I50+'6'!I50+'7'!I50+'8'!I50+'9'!I50+'10'!I50+'11'!I50+'12'!I50+'13'!I50+'14'!I50+'15'!I50+'16'!I50+'17'!I50+'18'!I50+'19'!I50+'20'!I50+'21'!I50+'22'!I50+'23'!I50+'24'!I50+'25'!I50+'26'!I50+'27'!I50+'28'!I50+'29'!I50+'30'!I50+'31.'!I50</f>
        <v>0</v>
      </c>
      <c r="J50" s="20">
        <v>50</v>
      </c>
      <c r="K50" s="44">
        <f t="shared" si="2"/>
        <v>0</v>
      </c>
      <c r="L50" s="19"/>
      <c r="M50" s="98"/>
      <c r="N50" s="99">
        <f t="shared" si="3"/>
        <v>0</v>
      </c>
      <c r="O50" s="5"/>
      <c r="P50" s="5"/>
      <c r="Q50" s="5"/>
      <c r="R50" s="5"/>
      <c r="S50" s="5"/>
      <c r="T50" s="5"/>
      <c r="U50" s="5"/>
      <c r="V50" s="5"/>
      <c r="W50" s="5"/>
      <c r="X50" s="5"/>
    </row>
    <row r="51" spans="1:24">
      <c r="A51" s="10">
        <v>47</v>
      </c>
      <c r="B51" s="19" t="s">
        <v>52</v>
      </c>
      <c r="C51" s="46">
        <f>+ยกมา!H46</f>
        <v>0</v>
      </c>
      <c r="D51" s="44">
        <f>+'1'!D51+'2'!D51+'3'!D51+'4'!D51+'5'!D51+'6'!D51+'7'!D51+'8'!D51+'9'!D51+'10'!D51+'11'!D51+'12'!D51+'13'!D51+'14'!D51+'15'!D51+'16'!D51+'17'!D51+'18'!D51+'19'!D51+'20'!D51+'21'!D51+'22'!D51+'23'!D51+'24'!D51+'25'!D51+'26'!D51+'27'!D51+'28'!D51+'29'!D51+'30'!D51+'31.'!D51</f>
        <v>5</v>
      </c>
      <c r="E51" s="43">
        <f t="shared" si="0"/>
        <v>5</v>
      </c>
      <c r="F51" s="44">
        <f>+'1'!F51+'2'!F51+'3'!F51+'4'!F51+'5'!F51+'6'!F51+'7'!F51+'8'!F51+'9'!F51+'10'!F51+'11'!F51+'12'!F51+'13'!F51+'14'!F51+'15'!F51+'16'!F51+'17'!F51+'18'!F51+'19'!F51+'20'!F51+'21'!F51+'22'!F51+'23'!F51+'24'!F51+'25'!F51+'26'!F51+'27'!F51+'28'!F51+'29'!F51+'30'!F51+'31.'!F51</f>
        <v>0</v>
      </c>
      <c r="G51" s="44">
        <f>+'1'!G51+'2'!G51+'3'!G51+'4'!G51+'5'!G51+'6'!G51+'7'!G51+'8'!G51+'9'!G51+'10'!G51+'11'!G51+'12'!G51+'13'!G51+'14'!G51+'15'!G51+'16'!G51+'17'!G51+'18'!G51+'19'!G51+'20'!G51+'21'!G51+'22'!G51+'23'!G51+'24'!G51+'25'!G51+'26'!G51+'27'!G51+'28'!G51+'29'!G51+'30'!G51+'31.'!G51</f>
        <v>0</v>
      </c>
      <c r="H51" s="43">
        <f t="shared" si="1"/>
        <v>-1</v>
      </c>
      <c r="I51" s="44">
        <f>+'1'!I51+'2'!I51+'3'!I51+'4'!I51+'5'!I51+'6'!I51+'7'!I51+'8'!I51+'9'!I51+'10'!I51+'11'!I51+'12'!I51+'13'!I51+'14'!I51+'15'!I51+'16'!I51+'17'!I51+'18'!I51+'19'!I51+'20'!I51+'21'!I51+'22'!I51+'23'!I51+'24'!I51+'25'!I51+'26'!I51+'27'!I51+'28'!I51+'29'!I51+'30'!I51+'31.'!I51</f>
        <v>6</v>
      </c>
      <c r="J51" s="20">
        <v>50</v>
      </c>
      <c r="K51" s="44">
        <f t="shared" si="2"/>
        <v>300</v>
      </c>
      <c r="L51" s="19"/>
      <c r="M51" s="98">
        <v>25.21</v>
      </c>
      <c r="N51" s="99">
        <f t="shared" si="3"/>
        <v>151.26</v>
      </c>
      <c r="O51" s="5"/>
      <c r="P51" s="5"/>
      <c r="Q51" s="5"/>
      <c r="R51" s="5"/>
      <c r="S51" s="5"/>
      <c r="T51" s="5"/>
      <c r="U51" s="5"/>
      <c r="V51" s="5"/>
      <c r="W51" s="5"/>
      <c r="X51" s="5"/>
    </row>
    <row r="52" spans="1:24">
      <c r="A52" s="10">
        <v>48</v>
      </c>
      <c r="B52" s="19" t="s">
        <v>53</v>
      </c>
      <c r="C52" s="46">
        <f>+ยกมา!H50</f>
        <v>0</v>
      </c>
      <c r="D52" s="44">
        <f>+'1'!D52+'2'!D52+'3'!D52+'4'!D52+'5'!D52+'6'!D52+'7'!D52+'8'!D52+'9'!D52+'10'!D52+'11'!D52+'12'!D52+'13'!D52+'14'!D52+'15'!D52+'16'!D52+'17'!D52+'18'!D52+'19'!D52+'20'!D52+'21'!D52+'22'!D52+'23'!D52+'24'!D52+'25'!D52+'26'!D52+'27'!D52+'28'!D52+'29'!D52+'30'!D52+'31.'!D52</f>
        <v>10</v>
      </c>
      <c r="E52" s="43">
        <f t="shared" si="0"/>
        <v>10</v>
      </c>
      <c r="F52" s="44">
        <f>+'1'!F52+'2'!F52+'3'!F52+'4'!F52+'5'!F52+'6'!F52+'7'!F52+'8'!F52+'9'!F52+'10'!F52+'11'!F52+'12'!F52+'13'!F52+'14'!F52+'15'!F52+'16'!F52+'17'!F52+'18'!F52+'19'!F52+'20'!F52+'21'!F52+'22'!F52+'23'!F52+'24'!F52+'25'!F52+'26'!F52+'27'!F52+'28'!F52+'29'!F52+'30'!F52+'31.'!F52</f>
        <v>1</v>
      </c>
      <c r="G52" s="44">
        <f>+'1'!G52+'2'!G52+'3'!G52+'4'!G52+'5'!G52+'6'!G52+'7'!G52+'8'!G52+'9'!G52+'10'!G52+'11'!G52+'12'!G52+'13'!G52+'14'!G52+'15'!G52+'16'!G52+'17'!G52+'18'!G52+'19'!G52+'20'!G52+'21'!G52+'22'!G52+'23'!G52+'24'!G52+'25'!G52+'26'!G52+'27'!G52+'28'!G52+'29'!G52+'30'!G52+'31.'!G52</f>
        <v>0</v>
      </c>
      <c r="H52" s="43">
        <f t="shared" si="1"/>
        <v>0</v>
      </c>
      <c r="I52" s="44">
        <f>+'1'!I52+'2'!I52+'3'!I52+'4'!I52+'5'!I52+'6'!I52+'7'!I52+'8'!I52+'9'!I52+'10'!I52+'11'!I52+'12'!I52+'13'!I52+'14'!I52+'15'!I52+'16'!I52+'17'!I52+'18'!I52+'19'!I52+'20'!I52+'21'!I52+'22'!I52+'23'!I52+'24'!I52+'25'!I52+'26'!I52+'27'!I52+'28'!I52+'29'!I52+'30'!I52+'31.'!I52</f>
        <v>9</v>
      </c>
      <c r="J52" s="20">
        <v>50</v>
      </c>
      <c r="K52" s="44">
        <f t="shared" si="2"/>
        <v>450</v>
      </c>
      <c r="L52" s="19"/>
      <c r="M52" s="98">
        <v>14.96</v>
      </c>
      <c r="N52" s="99">
        <f t="shared" si="3"/>
        <v>134.64000000000001</v>
      </c>
      <c r="O52" s="5"/>
      <c r="P52" s="5"/>
      <c r="Q52" s="5"/>
      <c r="R52" s="5"/>
      <c r="S52" s="5"/>
      <c r="T52" s="5"/>
      <c r="U52" s="5"/>
      <c r="V52" s="5"/>
      <c r="W52" s="5"/>
      <c r="X52" s="5"/>
    </row>
    <row r="53" spans="1:24">
      <c r="A53" s="10">
        <v>49</v>
      </c>
      <c r="B53" s="19" t="s">
        <v>54</v>
      </c>
      <c r="C53" s="46">
        <f>+ยกมา!H51</f>
        <v>2</v>
      </c>
      <c r="D53" s="44">
        <f>+'1'!D53+'2'!D53+'3'!D53+'4'!D53+'5'!D53+'6'!D53+'7'!D53+'8'!D53+'9'!D53+'10'!D53+'11'!D53+'12'!D53+'13'!D53+'14'!D53+'15'!D53+'16'!D53+'17'!D53+'18'!D53+'19'!D53+'20'!D53+'21'!D53+'22'!D53+'23'!D53+'24'!D53+'25'!D53+'26'!D53+'27'!D53+'28'!D53+'29'!D53+'30'!D53+'31.'!D53</f>
        <v>5</v>
      </c>
      <c r="E53" s="43">
        <f t="shared" si="0"/>
        <v>7</v>
      </c>
      <c r="F53" s="44">
        <f>+'1'!F53+'2'!F53+'3'!F53+'4'!F53+'5'!F53+'6'!F53+'7'!F53+'8'!F53+'9'!F53+'10'!F53+'11'!F53+'12'!F53+'13'!F53+'14'!F53+'15'!F53+'16'!F53+'17'!F53+'18'!F53+'19'!F53+'20'!F53+'21'!F53+'22'!F53+'23'!F53+'24'!F53+'25'!F53+'26'!F53+'27'!F53+'28'!F53+'29'!F53+'30'!F53+'31.'!F53</f>
        <v>0</v>
      </c>
      <c r="G53" s="44">
        <f>+'1'!G53+'2'!G53+'3'!G53+'4'!G53+'5'!G53+'6'!G53+'7'!G53+'8'!G53+'9'!G53+'10'!G53+'11'!G53+'12'!G53+'13'!G53+'14'!G53+'15'!G53+'16'!G53+'17'!G53+'18'!G53+'19'!G53+'20'!G53+'21'!G53+'22'!G53+'23'!G53+'24'!G53+'25'!G53+'26'!G53+'27'!G53+'28'!G53+'29'!G53+'30'!G53+'31.'!G53</f>
        <v>0</v>
      </c>
      <c r="H53" s="43">
        <f t="shared" si="1"/>
        <v>2</v>
      </c>
      <c r="I53" s="44">
        <f>+'1'!I53+'2'!I53+'3'!I53+'4'!I53+'5'!I53+'6'!I53+'7'!I53+'8'!I53+'9'!I53+'10'!I53+'11'!I53+'12'!I53+'13'!I53+'14'!I53+'15'!I53+'16'!I53+'17'!I53+'18'!I53+'19'!I53+'20'!I53+'21'!I53+'22'!I53+'23'!I53+'24'!I53+'25'!I53+'26'!I53+'27'!I53+'28'!I53+'29'!I53+'30'!I53+'31.'!I53</f>
        <v>5</v>
      </c>
      <c r="J53" s="20">
        <v>50</v>
      </c>
      <c r="K53" s="44">
        <f t="shared" si="2"/>
        <v>250</v>
      </c>
      <c r="L53" s="19"/>
      <c r="M53" s="98">
        <v>14.38</v>
      </c>
      <c r="N53" s="99">
        <f t="shared" si="3"/>
        <v>71.900000000000006</v>
      </c>
      <c r="O53" s="5"/>
      <c r="P53" s="5"/>
      <c r="Q53" s="5"/>
      <c r="R53" s="5"/>
      <c r="S53" s="5"/>
      <c r="T53" s="5"/>
      <c r="U53" s="5"/>
      <c r="V53" s="5"/>
      <c r="W53" s="5"/>
      <c r="X53" s="5"/>
    </row>
    <row r="54" spans="1:24">
      <c r="A54" s="10">
        <v>50</v>
      </c>
      <c r="B54" s="19" t="s">
        <v>55</v>
      </c>
      <c r="C54" s="46">
        <f>+ยกมา!H52</f>
        <v>1</v>
      </c>
      <c r="D54" s="44">
        <f>+'1'!D54+'2'!D54+'3'!D54+'4'!D54+'5'!D54+'6'!D54+'7'!D54+'8'!D54+'9'!D54+'10'!D54+'11'!D54+'12'!D54+'13'!D54+'14'!D54+'15'!D54+'16'!D54+'17'!D54+'18'!D54+'19'!D54+'20'!D54+'21'!D54+'22'!D54+'23'!D54+'24'!D54+'25'!D54+'26'!D54+'27'!D54+'28'!D54+'29'!D54+'30'!D54+'31.'!D54</f>
        <v>0</v>
      </c>
      <c r="E54" s="43">
        <f t="shared" si="0"/>
        <v>1</v>
      </c>
      <c r="F54" s="44">
        <f>+'1'!F54+'2'!F54+'3'!F54+'4'!F54+'5'!F54+'6'!F54+'7'!F54+'8'!F54+'9'!F54+'10'!F54+'11'!F54+'12'!F54+'13'!F54+'14'!F54+'15'!F54+'16'!F54+'17'!F54+'18'!F54+'19'!F54+'20'!F54+'21'!F54+'22'!F54+'23'!F54+'24'!F54+'25'!F54+'26'!F54+'27'!F54+'28'!F54+'29'!F54+'30'!F54+'31.'!F54</f>
        <v>1</v>
      </c>
      <c r="G54" s="44">
        <f>+'1'!G54+'2'!G54+'3'!G54+'4'!G54+'5'!G54+'6'!G54+'7'!G54+'8'!G54+'9'!G54+'10'!G54+'11'!G54+'12'!G54+'13'!G54+'14'!G54+'15'!G54+'16'!G54+'17'!G54+'18'!G54+'19'!G54+'20'!G54+'21'!G54+'22'!G54+'23'!G54+'24'!G54+'25'!G54+'26'!G54+'27'!G54+'28'!G54+'29'!G54+'30'!G54+'31.'!G54</f>
        <v>0</v>
      </c>
      <c r="H54" s="43">
        <f t="shared" si="1"/>
        <v>-2</v>
      </c>
      <c r="I54" s="44">
        <f>+'1'!I54+'2'!I54+'3'!I54+'4'!I54+'5'!I54+'6'!I54+'7'!I54+'8'!I54+'9'!I54+'10'!I54+'11'!I54+'12'!I54+'13'!I54+'14'!I54+'15'!I54+'16'!I54+'17'!I54+'18'!I54+'19'!I54+'20'!I54+'21'!I54+'22'!I54+'23'!I54+'24'!I54+'25'!I54+'26'!I54+'27'!I54+'28'!I54+'29'!I54+'30'!I54+'31.'!I54</f>
        <v>2</v>
      </c>
      <c r="J54" s="20">
        <v>50</v>
      </c>
      <c r="K54" s="44">
        <f t="shared" si="2"/>
        <v>100</v>
      </c>
      <c r="L54" s="19"/>
      <c r="M54" s="98">
        <v>18.510000000000002</v>
      </c>
      <c r="N54" s="99">
        <f t="shared" si="3"/>
        <v>37.020000000000003</v>
      </c>
      <c r="O54" s="5"/>
      <c r="P54" s="5"/>
      <c r="Q54" s="5"/>
      <c r="R54" s="5"/>
      <c r="S54" s="5"/>
      <c r="T54" s="5"/>
      <c r="U54" s="5"/>
      <c r="V54" s="5"/>
      <c r="W54" s="5"/>
      <c r="X54" s="5"/>
    </row>
    <row r="55" spans="1:24">
      <c r="A55" s="10">
        <v>51</v>
      </c>
      <c r="B55" s="19" t="s">
        <v>56</v>
      </c>
      <c r="C55" s="46">
        <f>+ยกมา!H53</f>
        <v>4</v>
      </c>
      <c r="D55" s="44">
        <f>+'1'!D55+'2'!D55+'3'!D55+'4'!D55+'5'!D55+'6'!D55+'7'!D55+'8'!D55+'9'!D55+'10'!D55+'11'!D55+'12'!D55+'13'!D55+'14'!D55+'15'!D55+'16'!D55+'17'!D55+'18'!D55+'19'!D55+'20'!D55+'21'!D55+'22'!D55+'23'!D55+'24'!D55+'25'!D55+'26'!D55+'27'!D55+'28'!D55+'29'!D55+'30'!D55+'31.'!D55</f>
        <v>0</v>
      </c>
      <c r="E55" s="43">
        <f t="shared" si="0"/>
        <v>4</v>
      </c>
      <c r="F55" s="44">
        <f>+'1'!F55+'2'!F55+'3'!F55+'4'!F55+'5'!F55+'6'!F55+'7'!F55+'8'!F55+'9'!F55+'10'!F55+'11'!F55+'12'!F55+'13'!F55+'14'!F55+'15'!F55+'16'!F55+'17'!F55+'18'!F55+'19'!F55+'20'!F55+'21'!F55+'22'!F55+'23'!F55+'24'!F55+'25'!F55+'26'!F55+'27'!F55+'28'!F55+'29'!F55+'30'!F55+'31.'!F55</f>
        <v>0</v>
      </c>
      <c r="G55" s="44">
        <f>+'1'!G55+'2'!G55+'3'!G55+'4'!G55+'5'!G55+'6'!G55+'7'!G55+'8'!G55+'9'!G55+'10'!G55+'11'!G55+'12'!G55+'13'!G55+'14'!G55+'15'!G55+'16'!G55+'17'!G55+'18'!G55+'19'!G55+'20'!G55+'21'!G55+'22'!G55+'23'!G55+'24'!G55+'25'!G55+'26'!G55+'27'!G55+'28'!G55+'29'!G55+'30'!G55+'31.'!G55</f>
        <v>0</v>
      </c>
      <c r="H55" s="43">
        <f t="shared" si="1"/>
        <v>4</v>
      </c>
      <c r="I55" s="44">
        <f>+'1'!I55+'2'!I55+'3'!I55+'4'!I55+'5'!I55+'6'!I55+'7'!I55+'8'!I55+'9'!I55+'10'!I55+'11'!I55+'12'!I55+'13'!I55+'14'!I55+'15'!I55+'16'!I55+'17'!I55+'18'!I55+'19'!I55+'20'!I55+'21'!I55+'22'!I55+'23'!I55+'24'!I55+'25'!I55+'26'!I55+'27'!I55+'28'!I55+'29'!I55+'30'!I55+'31.'!I55</f>
        <v>0</v>
      </c>
      <c r="J55" s="20">
        <v>50</v>
      </c>
      <c r="K55" s="44">
        <f t="shared" si="2"/>
        <v>0</v>
      </c>
      <c r="L55" s="19"/>
      <c r="M55" s="98">
        <v>18.36</v>
      </c>
      <c r="N55" s="99">
        <f t="shared" si="3"/>
        <v>0</v>
      </c>
      <c r="O55" s="5"/>
      <c r="P55" s="5"/>
      <c r="Q55" s="5"/>
      <c r="R55" s="5"/>
      <c r="S55" s="5"/>
      <c r="T55" s="5"/>
      <c r="U55" s="5"/>
      <c r="V55" s="5"/>
      <c r="W55" s="5"/>
      <c r="X55" s="5"/>
    </row>
    <row r="56" spans="1:24">
      <c r="A56" s="10">
        <v>52</v>
      </c>
      <c r="B56" s="19" t="s">
        <v>57</v>
      </c>
      <c r="C56" s="46">
        <f>+ยกมา!H54</f>
        <v>3</v>
      </c>
      <c r="D56" s="44">
        <f>+'1'!D56+'2'!D56+'3'!D56+'4'!D56+'5'!D56+'6'!D56+'7'!D56+'8'!D56+'9'!D56+'10'!D56+'11'!D56+'12'!D56+'13'!D56+'14'!D56+'15'!D56+'16'!D56+'17'!D56+'18'!D56+'19'!D56+'20'!D56+'21'!D56+'22'!D56+'23'!D56+'24'!D56+'25'!D56+'26'!D56+'27'!D56+'28'!D56+'29'!D56+'30'!D56+'31.'!D56</f>
        <v>10</v>
      </c>
      <c r="E56" s="43">
        <f t="shared" si="0"/>
        <v>13</v>
      </c>
      <c r="F56" s="44">
        <f>+'1'!F56+'2'!F56+'3'!F56+'4'!F56+'5'!F56+'6'!F56+'7'!F56+'8'!F56+'9'!F56+'10'!F56+'11'!F56+'12'!F56+'13'!F56+'14'!F56+'15'!F56+'16'!F56+'17'!F56+'18'!F56+'19'!F56+'20'!F56+'21'!F56+'22'!F56+'23'!F56+'24'!F56+'25'!F56+'26'!F56+'27'!F56+'28'!F56+'29'!F56+'30'!F56+'31.'!F56</f>
        <v>0</v>
      </c>
      <c r="G56" s="44">
        <f>+'1'!G56+'2'!G56+'3'!G56+'4'!G56+'5'!G56+'6'!G56+'7'!G56+'8'!G56+'9'!G56+'10'!G56+'11'!G56+'12'!G56+'13'!G56+'14'!G56+'15'!G56+'16'!G56+'17'!G56+'18'!G56+'19'!G56+'20'!G56+'21'!G56+'22'!G56+'23'!G56+'24'!G56+'25'!G56+'26'!G56+'27'!G56+'28'!G56+'29'!G56+'30'!G56+'31.'!G56</f>
        <v>0</v>
      </c>
      <c r="H56" s="43">
        <f t="shared" si="1"/>
        <v>5</v>
      </c>
      <c r="I56" s="44">
        <f>+'1'!I56+'2'!I56+'3'!I56+'4'!I56+'5'!I56+'6'!I56+'7'!I56+'8'!I56+'9'!I56+'10'!I56+'11'!I56+'12'!I56+'13'!I56+'14'!I56+'15'!I56+'16'!I56+'17'!I56+'18'!I56+'19'!I56+'20'!I56+'21'!I56+'22'!I56+'23'!I56+'24'!I56+'25'!I56+'26'!I56+'27'!I56+'28'!I56+'29'!I56+'30'!I56+'31.'!I56</f>
        <v>8</v>
      </c>
      <c r="J56" s="20">
        <v>50</v>
      </c>
      <c r="K56" s="44">
        <f t="shared" si="2"/>
        <v>400</v>
      </c>
      <c r="L56" s="19"/>
      <c r="M56" s="98">
        <v>14.89</v>
      </c>
      <c r="N56" s="99">
        <f t="shared" si="3"/>
        <v>119.12</v>
      </c>
      <c r="O56" s="5"/>
      <c r="P56" s="5"/>
      <c r="Q56" s="5"/>
      <c r="R56" s="5"/>
      <c r="S56" s="5"/>
      <c r="T56" s="5"/>
      <c r="U56" s="5"/>
      <c r="V56" s="5"/>
      <c r="W56" s="5"/>
      <c r="X56" s="5"/>
    </row>
    <row r="57" spans="1:24">
      <c r="A57" s="10">
        <v>53</v>
      </c>
      <c r="B57" s="19" t="s">
        <v>58</v>
      </c>
      <c r="C57" s="46">
        <f>+ยกมา!H55</f>
        <v>0</v>
      </c>
      <c r="D57" s="44">
        <f>+'1'!D57+'2'!D57+'3'!D57+'4'!D57+'5'!D57+'6'!D57+'7'!D57+'8'!D57+'9'!D57+'10'!D57+'11'!D57+'12'!D57+'13'!D57+'14'!D57+'15'!D57+'16'!D57+'17'!D57+'18'!D57+'19'!D57+'20'!D57+'21'!D57+'22'!D57+'23'!D57+'24'!D57+'25'!D57+'26'!D57+'27'!D57+'28'!D57+'29'!D57+'30'!D57+'31.'!D57</f>
        <v>10</v>
      </c>
      <c r="E57" s="43">
        <f t="shared" si="0"/>
        <v>10</v>
      </c>
      <c r="F57" s="44">
        <f>+'1'!F57+'2'!F57+'3'!F57+'4'!F57+'5'!F57+'6'!F57+'7'!F57+'8'!F57+'9'!F57+'10'!F57+'11'!F57+'12'!F57+'13'!F57+'14'!F57+'15'!F57+'16'!F57+'17'!F57+'18'!F57+'19'!F57+'20'!F57+'21'!F57+'22'!F57+'23'!F57+'24'!F57+'25'!F57+'26'!F57+'27'!F57+'28'!F57+'29'!F57+'30'!F57+'31.'!F57</f>
        <v>0</v>
      </c>
      <c r="G57" s="44">
        <f>+'1'!G57+'2'!G57+'3'!G57+'4'!G57+'5'!G57+'6'!G57+'7'!G57+'8'!G57+'9'!G57+'10'!G57+'11'!G57+'12'!G57+'13'!G57+'14'!G57+'15'!G57+'16'!G57+'17'!G57+'18'!G57+'19'!G57+'20'!G57+'21'!G57+'22'!G57+'23'!G57+'24'!G57+'25'!G57+'26'!G57+'27'!G57+'28'!G57+'29'!G57+'30'!G57+'31.'!G57</f>
        <v>0</v>
      </c>
      <c r="H57" s="43">
        <f t="shared" si="1"/>
        <v>-7</v>
      </c>
      <c r="I57" s="44">
        <f>+'1'!I57+'2'!I57+'3'!I57+'4'!I57+'5'!I57+'6'!I57+'7'!I57+'8'!I57+'9'!I57+'10'!I57+'11'!I57+'12'!I57+'13'!I57+'14'!I57+'15'!I57+'16'!I57+'17'!I57+'18'!I57+'19'!I57+'20'!I57+'21'!I57+'22'!I57+'23'!I57+'24'!I57+'25'!I57+'26'!I57+'27'!I57+'28'!I57+'29'!I57+'30'!I57+'31.'!I57</f>
        <v>17</v>
      </c>
      <c r="J57" s="20">
        <v>50</v>
      </c>
      <c r="K57" s="44">
        <f t="shared" si="2"/>
        <v>850</v>
      </c>
      <c r="L57" s="19"/>
      <c r="M57" s="98">
        <v>14.23</v>
      </c>
      <c r="N57" s="99">
        <f t="shared" si="3"/>
        <v>241.91</v>
      </c>
      <c r="O57" s="5"/>
      <c r="P57" s="5"/>
      <c r="Q57" s="5"/>
      <c r="R57" s="5"/>
      <c r="S57" s="5"/>
      <c r="T57" s="5"/>
      <c r="U57" s="5"/>
      <c r="V57" s="5"/>
      <c r="W57" s="5"/>
      <c r="X57" s="5"/>
    </row>
    <row r="58" spans="1:24">
      <c r="A58" s="10">
        <v>54</v>
      </c>
      <c r="B58" s="19" t="s">
        <v>59</v>
      </c>
      <c r="C58" s="46">
        <f>+ยกมา!H56</f>
        <v>0</v>
      </c>
      <c r="D58" s="44">
        <f>+'1'!D58+'2'!D58+'3'!D58+'4'!D58+'5'!D58+'6'!D58+'7'!D58+'8'!D58+'9'!D58+'10'!D58+'11'!D58+'12'!D58+'13'!D58+'14'!D58+'15'!D58+'16'!D58+'17'!D58+'18'!D58+'19'!D58+'20'!D58+'21'!D58+'22'!D58+'23'!D58+'24'!D58+'25'!D58+'26'!D58+'27'!D58+'28'!D58+'29'!D58+'30'!D58+'31.'!D58</f>
        <v>5</v>
      </c>
      <c r="E58" s="43">
        <f t="shared" si="0"/>
        <v>5</v>
      </c>
      <c r="F58" s="44">
        <f>+'1'!F58+'2'!F58+'3'!F58+'4'!F58+'5'!F58+'6'!F58+'7'!F58+'8'!F58+'9'!F58+'10'!F58+'11'!F58+'12'!F58+'13'!F58+'14'!F58+'15'!F58+'16'!F58+'17'!F58+'18'!F58+'19'!F58+'20'!F58+'21'!F58+'22'!F58+'23'!F58+'24'!F58+'25'!F58+'26'!F58+'27'!F58+'28'!F58+'29'!F58+'30'!F58+'31.'!F58</f>
        <v>1</v>
      </c>
      <c r="G58" s="44">
        <f>+'1'!G58+'2'!G58+'3'!G58+'4'!G58+'5'!G58+'6'!G58+'7'!G58+'8'!G58+'9'!G58+'10'!G58+'11'!G58+'12'!G58+'13'!G58+'14'!G58+'15'!G58+'16'!G58+'17'!G58+'18'!G58+'19'!G58+'20'!G58+'21'!G58+'22'!G58+'23'!G58+'24'!G58+'25'!G58+'26'!G58+'27'!G58+'28'!G58+'29'!G58+'30'!G58+'31.'!G58</f>
        <v>0</v>
      </c>
      <c r="H58" s="43">
        <f t="shared" si="1"/>
        <v>0</v>
      </c>
      <c r="I58" s="44">
        <f>+'1'!I58+'2'!I58+'3'!I58+'4'!I58+'5'!I58+'6'!I58+'7'!I58+'8'!I58+'9'!I58+'10'!I58+'11'!I58+'12'!I58+'13'!I58+'14'!I58+'15'!I58+'16'!I58+'17'!I58+'18'!I58+'19'!I58+'20'!I58+'21'!I58+'22'!I58+'23'!I58+'24'!I58+'25'!I58+'26'!I58+'27'!I58+'28'!I58+'29'!I58+'30'!I58+'31.'!I58</f>
        <v>4</v>
      </c>
      <c r="J58" s="20">
        <v>50</v>
      </c>
      <c r="K58" s="44">
        <f t="shared" si="2"/>
        <v>200</v>
      </c>
      <c r="L58" s="19"/>
      <c r="M58" s="98">
        <v>14.38</v>
      </c>
      <c r="N58" s="99">
        <f t="shared" si="3"/>
        <v>57.52</v>
      </c>
      <c r="O58" s="5"/>
      <c r="P58" s="5"/>
      <c r="Q58" s="5"/>
      <c r="R58" s="5"/>
      <c r="S58" s="5"/>
      <c r="T58" s="5"/>
      <c r="U58" s="5"/>
      <c r="V58" s="5"/>
      <c r="W58" s="5"/>
      <c r="X58" s="5"/>
    </row>
    <row r="59" spans="1:24">
      <c r="A59" s="10">
        <v>55</v>
      </c>
      <c r="B59" s="19" t="s">
        <v>60</v>
      </c>
      <c r="C59" s="46">
        <f>+ยกมา!H57</f>
        <v>7</v>
      </c>
      <c r="D59" s="44">
        <f>+'1'!D59+'2'!D59+'3'!D59+'4'!D59+'5'!D59+'6'!D59+'7'!D59+'8'!D59+'9'!D59+'10'!D59+'11'!D59+'12'!D59+'13'!D59+'14'!D59+'15'!D59+'16'!D59+'17'!D59+'18'!D59+'19'!D59+'20'!D59+'21'!D59+'22'!D59+'23'!D59+'24'!D59+'25'!D59+'26'!D59+'27'!D59+'28'!D59+'29'!D59+'30'!D59+'31.'!D59</f>
        <v>0</v>
      </c>
      <c r="E59" s="43">
        <f t="shared" si="0"/>
        <v>7</v>
      </c>
      <c r="F59" s="44">
        <f>+'1'!F59+'2'!F59+'3'!F59+'4'!F59+'5'!F59+'6'!F59+'7'!F59+'8'!F59+'9'!F59+'10'!F59+'11'!F59+'12'!F59+'13'!F59+'14'!F59+'15'!F59+'16'!F59+'17'!F59+'18'!F59+'19'!F59+'20'!F59+'21'!F59+'22'!F59+'23'!F59+'24'!F59+'25'!F59+'26'!F59+'27'!F59+'28'!F59+'29'!F59+'30'!F59+'31.'!F59</f>
        <v>0</v>
      </c>
      <c r="G59" s="44">
        <f>+'1'!G59+'2'!G59+'3'!G59+'4'!G59+'5'!G59+'6'!G59+'7'!G59+'8'!G59+'9'!G59+'10'!G59+'11'!G59+'12'!G59+'13'!G59+'14'!G59+'15'!G59+'16'!G59+'17'!G59+'18'!G59+'19'!G59+'20'!G59+'21'!G59+'22'!G59+'23'!G59+'24'!G59+'25'!G59+'26'!G59+'27'!G59+'28'!G59+'29'!G59+'30'!G59+'31.'!G59</f>
        <v>0</v>
      </c>
      <c r="H59" s="43">
        <f t="shared" si="1"/>
        <v>7</v>
      </c>
      <c r="I59" s="44">
        <f>+'1'!I59+'2'!I59+'3'!I59+'4'!I59+'5'!I59+'6'!I59+'7'!I59+'8'!I59+'9'!I59+'10'!I59+'11'!I59+'12'!I59+'13'!I59+'14'!I59+'15'!I59+'16'!I59+'17'!I59+'18'!I59+'19'!I59+'20'!I59+'21'!I59+'22'!I59+'23'!I59+'24'!I59+'25'!I59+'26'!I59+'27'!I59+'28'!I59+'29'!I59+'30'!I59+'31.'!I59</f>
        <v>0</v>
      </c>
      <c r="J59" s="20">
        <v>50</v>
      </c>
      <c r="K59" s="44">
        <f t="shared" si="2"/>
        <v>0</v>
      </c>
      <c r="L59" s="19"/>
      <c r="M59" s="98">
        <v>14.65</v>
      </c>
      <c r="N59" s="99">
        <f t="shared" si="3"/>
        <v>0</v>
      </c>
      <c r="O59" s="5"/>
      <c r="P59" s="5"/>
      <c r="Q59" s="5"/>
      <c r="R59" s="5"/>
      <c r="S59" s="5"/>
      <c r="T59" s="5"/>
      <c r="U59" s="5"/>
      <c r="V59" s="5"/>
      <c r="W59" s="5"/>
      <c r="X59" s="5"/>
    </row>
    <row r="60" spans="1:24">
      <c r="A60" s="10">
        <v>56</v>
      </c>
      <c r="B60" s="19" t="s">
        <v>61</v>
      </c>
      <c r="C60" s="46">
        <f>+ยกมา!H58</f>
        <v>3</v>
      </c>
      <c r="D60" s="44">
        <f>+'1'!D60+'2'!D60+'3'!D60+'4'!D60+'5'!D60+'6'!D60+'7'!D60+'8'!D60+'9'!D60+'10'!D60+'11'!D60+'12'!D60+'13'!D60+'14'!D60+'15'!D60+'16'!D60+'17'!D60+'18'!D60+'19'!D60+'20'!D60+'21'!D60+'22'!D60+'23'!D60+'24'!D60+'25'!D60+'26'!D60+'27'!D60+'28'!D60+'29'!D60+'30'!D60+'31.'!D60</f>
        <v>0</v>
      </c>
      <c r="E60" s="43">
        <f t="shared" si="0"/>
        <v>3</v>
      </c>
      <c r="F60" s="44">
        <f>+'1'!F60+'2'!F60+'3'!F60+'4'!F60+'5'!F60+'6'!F60+'7'!F60+'8'!F60+'9'!F60+'10'!F60+'11'!F60+'12'!F60+'13'!F60+'14'!F60+'15'!F60+'16'!F60+'17'!F60+'18'!F60+'19'!F60+'20'!F60+'21'!F60+'22'!F60+'23'!F60+'24'!F60+'25'!F60+'26'!F60+'27'!F60+'28'!F60+'29'!F60+'30'!F60+'31.'!F60</f>
        <v>4</v>
      </c>
      <c r="G60" s="44">
        <f>+'1'!G60+'2'!G60+'3'!G60+'4'!G60+'5'!G60+'6'!G60+'7'!G60+'8'!G60+'9'!G60+'10'!G60+'11'!G60+'12'!G60+'13'!G60+'14'!G60+'15'!G60+'16'!G60+'17'!G60+'18'!G60+'19'!G60+'20'!G60+'21'!G60+'22'!G60+'23'!G60+'24'!G60+'25'!G60+'26'!G60+'27'!G60+'28'!G60+'29'!G60+'30'!G60+'31.'!G60</f>
        <v>0</v>
      </c>
      <c r="H60" s="43">
        <f t="shared" si="1"/>
        <v>-2</v>
      </c>
      <c r="I60" s="44">
        <f>+'1'!I60+'2'!I60+'3'!I60+'4'!I60+'5'!I60+'6'!I60+'7'!I60+'8'!I60+'9'!I60+'10'!I60+'11'!I60+'12'!I60+'13'!I60+'14'!I60+'15'!I60+'16'!I60+'17'!I60+'18'!I60+'19'!I60+'20'!I60+'21'!I60+'22'!I60+'23'!I60+'24'!I60+'25'!I60+'26'!I60+'27'!I60+'28'!I60+'29'!I60+'30'!I60+'31.'!I60</f>
        <v>1</v>
      </c>
      <c r="J60" s="20">
        <v>120</v>
      </c>
      <c r="K60" s="44">
        <f t="shared" si="2"/>
        <v>120</v>
      </c>
      <c r="L60" s="19"/>
      <c r="M60" s="98">
        <v>27.37</v>
      </c>
      <c r="N60" s="99">
        <f t="shared" si="3"/>
        <v>27.37</v>
      </c>
      <c r="O60" s="5"/>
      <c r="P60" s="5"/>
      <c r="Q60" s="5"/>
      <c r="R60" s="5"/>
      <c r="S60" s="5"/>
      <c r="T60" s="5"/>
      <c r="U60" s="5"/>
      <c r="V60" s="5"/>
      <c r="W60" s="5"/>
      <c r="X60" s="5"/>
    </row>
    <row r="61" spans="1:24">
      <c r="A61" s="10">
        <v>57</v>
      </c>
      <c r="B61" s="19" t="s">
        <v>62</v>
      </c>
      <c r="C61" s="46">
        <f>+ยกมา!H59</f>
        <v>0</v>
      </c>
      <c r="D61" s="44">
        <f>+'1'!D61+'2'!D61+'3'!D61+'4'!D61+'5'!D61+'6'!D61+'7'!D61+'8'!D61+'9'!D61+'10'!D61+'11'!D61+'12'!D61+'13'!D61+'14'!D61+'15'!D61+'16'!D61+'17'!D61+'18'!D61+'19'!D61+'20'!D61+'21'!D61+'22'!D61+'23'!D61+'24'!D61+'25'!D61+'26'!D61+'27'!D61+'28'!D61+'29'!D61+'30'!D61+'31.'!D61</f>
        <v>0</v>
      </c>
      <c r="E61" s="43">
        <f t="shared" si="0"/>
        <v>0</v>
      </c>
      <c r="F61" s="44">
        <f>+'1'!F61+'2'!F61+'3'!F61+'4'!F61+'5'!F61+'6'!F61+'7'!F61+'8'!F61+'9'!F61+'10'!F61+'11'!F61+'12'!F61+'13'!F61+'14'!F61+'15'!F61+'16'!F61+'17'!F61+'18'!F61+'19'!F61+'20'!F61+'21'!F61+'22'!F61+'23'!F61+'24'!F61+'25'!F61+'26'!F61+'27'!F61+'28'!F61+'29'!F61+'30'!F61+'31.'!F61</f>
        <v>0</v>
      </c>
      <c r="G61" s="44">
        <f>+'1'!G61+'2'!G61+'3'!G61+'4'!G61+'5'!G61+'6'!G61+'7'!G61+'8'!G61+'9'!G61+'10'!G61+'11'!G61+'12'!G61+'13'!G61+'14'!G61+'15'!G61+'16'!G61+'17'!G61+'18'!G61+'19'!G61+'20'!G61+'21'!G61+'22'!G61+'23'!G61+'24'!G61+'25'!G61+'26'!G61+'27'!G61+'28'!G61+'29'!G61+'30'!G61+'31.'!G61</f>
        <v>0</v>
      </c>
      <c r="H61" s="43">
        <f t="shared" si="1"/>
        <v>0</v>
      </c>
      <c r="I61" s="44">
        <f>+'1'!I61+'2'!I61+'3'!I61+'4'!I61+'5'!I61+'6'!I61+'7'!I61+'8'!I61+'9'!I61+'10'!I61+'11'!I61+'12'!I61+'13'!I61+'14'!I61+'15'!I61+'16'!I61+'17'!I61+'18'!I61+'19'!I61+'20'!I61+'21'!I61+'22'!I61+'23'!I61+'24'!I61+'25'!I61+'26'!I61+'27'!I61+'28'!I61+'29'!I61+'30'!I61+'31.'!I61</f>
        <v>0</v>
      </c>
      <c r="J61" s="20">
        <v>120</v>
      </c>
      <c r="K61" s="44">
        <f t="shared" si="2"/>
        <v>0</v>
      </c>
      <c r="L61" s="19"/>
      <c r="M61" s="98">
        <v>28.06</v>
      </c>
      <c r="N61" s="99">
        <f t="shared" si="3"/>
        <v>0</v>
      </c>
      <c r="O61" s="5"/>
      <c r="P61" s="5"/>
      <c r="Q61" s="5"/>
      <c r="R61" s="5"/>
      <c r="S61" s="5"/>
      <c r="T61" s="5"/>
      <c r="U61" s="5"/>
      <c r="V61" s="5"/>
      <c r="W61" s="5"/>
      <c r="X61" s="5"/>
    </row>
    <row r="62" spans="1:24">
      <c r="A62" s="10">
        <v>58</v>
      </c>
      <c r="B62" s="19" t="s">
        <v>63</v>
      </c>
      <c r="C62" s="46">
        <f>+ยกมา!H60</f>
        <v>5</v>
      </c>
      <c r="D62" s="44">
        <f>+'1'!D62+'2'!D62+'3'!D62+'4'!D62+'5'!D62+'6'!D62+'7'!D62+'8'!D62+'9'!D62+'10'!D62+'11'!D62+'12'!D62+'13'!D62+'14'!D62+'15'!D62+'16'!D62+'17'!D62+'18'!D62+'19'!D62+'20'!D62+'21'!D62+'22'!D62+'23'!D62+'24'!D62+'25'!D62+'26'!D62+'27'!D62+'28'!D62+'29'!D62+'30'!D62+'31.'!D62</f>
        <v>0</v>
      </c>
      <c r="E62" s="43">
        <f t="shared" si="0"/>
        <v>5</v>
      </c>
      <c r="F62" s="44">
        <f>+'1'!F62+'2'!F62+'3'!F62+'4'!F62+'5'!F62+'6'!F62+'7'!F62+'8'!F62+'9'!F62+'10'!F62+'11'!F62+'12'!F62+'13'!F62+'14'!F62+'15'!F62+'16'!F62+'17'!F62+'18'!F62+'19'!F62+'20'!F62+'21'!F62+'22'!F62+'23'!F62+'24'!F62+'25'!F62+'26'!F62+'27'!F62+'28'!F62+'29'!F62+'30'!F62+'31.'!F62</f>
        <v>0</v>
      </c>
      <c r="G62" s="44">
        <f>+'1'!G62+'2'!G62+'3'!G62+'4'!G62+'5'!G62+'6'!G62+'7'!G62+'8'!G62+'9'!G62+'10'!G62+'11'!G62+'12'!G62+'13'!G62+'14'!G62+'15'!G62+'16'!G62+'17'!G62+'18'!G62+'19'!G62+'20'!G62+'21'!G62+'22'!G62+'23'!G62+'24'!G62+'25'!G62+'26'!G62+'27'!G62+'28'!G62+'29'!G62+'30'!G62+'31.'!G62</f>
        <v>0</v>
      </c>
      <c r="H62" s="43">
        <f t="shared" si="1"/>
        <v>5</v>
      </c>
      <c r="I62" s="44">
        <f>+'1'!I62+'2'!I62+'3'!I62+'4'!I62+'5'!I62+'6'!I62+'7'!I62+'8'!I62+'9'!I62+'10'!I62+'11'!I62+'12'!I62+'13'!I62+'14'!I62+'15'!I62+'16'!I62+'17'!I62+'18'!I62+'19'!I62+'20'!I62+'21'!I62+'22'!I62+'23'!I62+'24'!I62+'25'!I62+'26'!I62+'27'!I62+'28'!I62+'29'!I62+'30'!I62+'31.'!I62</f>
        <v>0</v>
      </c>
      <c r="J62" s="20">
        <v>120</v>
      </c>
      <c r="K62" s="44">
        <f t="shared" si="2"/>
        <v>0</v>
      </c>
      <c r="L62" s="19"/>
      <c r="M62" s="98">
        <v>29.96</v>
      </c>
      <c r="N62" s="99">
        <f t="shared" si="3"/>
        <v>0</v>
      </c>
      <c r="O62" s="5"/>
      <c r="P62" s="5"/>
      <c r="Q62" s="5"/>
      <c r="R62" s="5"/>
      <c r="S62" s="5"/>
      <c r="T62" s="5"/>
      <c r="U62" s="5"/>
      <c r="V62" s="5"/>
      <c r="W62" s="5"/>
      <c r="X62" s="5"/>
    </row>
    <row r="63" spans="1:24" ht="24.75" customHeight="1">
      <c r="A63" s="10">
        <v>59</v>
      </c>
      <c r="B63" s="19" t="s">
        <v>64</v>
      </c>
      <c r="C63" s="46">
        <f>+ยกมา!H61</f>
        <v>0</v>
      </c>
      <c r="D63" s="44">
        <f>+'1'!D63+'2'!D63+'3'!D63+'4'!D63+'5'!D63+'6'!D63+'7'!D63+'8'!D63+'9'!D63+'10'!D63+'11'!D63+'12'!D63+'13'!D63+'14'!D63+'15'!D63+'16'!D63+'17'!D63+'18'!D63+'19'!D63+'20'!D63+'21'!D63+'22'!D63+'23'!D63+'24'!D63+'25'!D63+'26'!D63+'27'!D63+'28'!D63+'29'!D63+'30'!D63+'31.'!D63</f>
        <v>0</v>
      </c>
      <c r="E63" s="43">
        <f t="shared" si="0"/>
        <v>0</v>
      </c>
      <c r="F63" s="44">
        <f>+'1'!F63+'2'!F63+'3'!F63+'4'!F63+'5'!F63+'6'!F63+'7'!F63+'8'!F63+'9'!F63+'10'!F63+'11'!F63+'12'!F63+'13'!F63+'14'!F63+'15'!F63+'16'!F63+'17'!F63+'18'!F63+'19'!F63+'20'!F63+'21'!F63+'22'!F63+'23'!F63+'24'!F63+'25'!F63+'26'!F63+'27'!F63+'28'!F63+'29'!F63+'30'!F63+'31.'!F63</f>
        <v>0</v>
      </c>
      <c r="G63" s="44">
        <f>+'1'!G63+'2'!G63+'3'!G63+'4'!G63+'5'!G63+'6'!G63+'7'!G63+'8'!G63+'9'!G63+'10'!G63+'11'!G63+'12'!G63+'13'!G63+'14'!G63+'15'!G63+'16'!G63+'17'!G63+'18'!G63+'19'!G63+'20'!G63+'21'!G63+'22'!G63+'23'!G63+'24'!G63+'25'!G63+'26'!G63+'27'!G63+'28'!G63+'29'!G63+'30'!G63+'31.'!G63</f>
        <v>0</v>
      </c>
      <c r="H63" s="43">
        <f t="shared" si="1"/>
        <v>0</v>
      </c>
      <c r="I63" s="44">
        <f>+'1'!I63+'2'!I63+'3'!I63+'4'!I63+'5'!I63+'6'!I63+'7'!I63+'8'!I63+'9'!I63+'10'!I63+'11'!I63+'12'!I63+'13'!I63+'14'!I63+'15'!I63+'16'!I63+'17'!I63+'18'!I63+'19'!I63+'20'!I63+'21'!I63+'22'!I63+'23'!I63+'24'!I63+'25'!I63+'26'!I63+'27'!I63+'28'!I63+'29'!I63+'30'!I63+'31.'!I63</f>
        <v>0</v>
      </c>
      <c r="J63" s="20">
        <v>120</v>
      </c>
      <c r="K63" s="44">
        <f t="shared" si="2"/>
        <v>0</v>
      </c>
      <c r="L63" s="19"/>
      <c r="M63" s="98">
        <v>24.82</v>
      </c>
      <c r="N63" s="99">
        <f t="shared" si="3"/>
        <v>0</v>
      </c>
      <c r="O63" s="5"/>
      <c r="P63" s="5"/>
      <c r="Q63" s="5"/>
      <c r="R63" s="5"/>
      <c r="S63" s="5"/>
      <c r="T63" s="5"/>
      <c r="U63" s="5"/>
      <c r="V63" s="5"/>
      <c r="W63" s="5"/>
      <c r="X63" s="5"/>
    </row>
    <row r="64" spans="1:24">
      <c r="A64" s="10">
        <v>60</v>
      </c>
      <c r="B64" s="19" t="s">
        <v>65</v>
      </c>
      <c r="C64" s="46">
        <f>+ยกมา!H62</f>
        <v>0</v>
      </c>
      <c r="D64" s="44">
        <f>+'1'!D64+'2'!D64+'3'!D64+'4'!D64+'5'!D64+'6'!D64+'7'!D64+'8'!D64+'9'!D64+'10'!D64+'11'!D64+'12'!D64+'13'!D64+'14'!D64+'15'!D64+'16'!D64+'17'!D64+'18'!D64+'19'!D64+'20'!D64+'21'!D64+'22'!D64+'23'!D64+'24'!D64+'25'!D64+'26'!D64+'27'!D64+'28'!D64+'29'!D64+'30'!D64+'31.'!D64</f>
        <v>0</v>
      </c>
      <c r="E64" s="43">
        <f t="shared" si="0"/>
        <v>0</v>
      </c>
      <c r="F64" s="44">
        <f>+'1'!F64+'2'!F64+'3'!F64+'4'!F64+'5'!F64+'6'!F64+'7'!F64+'8'!F64+'9'!F64+'10'!F64+'11'!F64+'12'!F64+'13'!F64+'14'!F64+'15'!F64+'16'!F64+'17'!F64+'18'!F64+'19'!F64+'20'!F64+'21'!F64+'22'!F64+'23'!F64+'24'!F64+'25'!F64+'26'!F64+'27'!F64+'28'!F64+'29'!F64+'30'!F64+'31.'!F64</f>
        <v>4</v>
      </c>
      <c r="G64" s="44">
        <f>+'1'!G64+'2'!G64+'3'!G64+'4'!G64+'5'!G64+'6'!G64+'7'!G64+'8'!G64+'9'!G64+'10'!G64+'11'!G64+'12'!G64+'13'!G64+'14'!G64+'15'!G64+'16'!G64+'17'!G64+'18'!G64+'19'!G64+'20'!G64+'21'!G64+'22'!G64+'23'!G64+'24'!G64+'25'!G64+'26'!G64+'27'!G64+'28'!G64+'29'!G64+'30'!G64+'31.'!G64</f>
        <v>0</v>
      </c>
      <c r="H64" s="43">
        <f t="shared" si="1"/>
        <v>-4</v>
      </c>
      <c r="I64" s="44">
        <f>+'1'!I64+'2'!I64+'3'!I64+'4'!I64+'5'!I64+'6'!I64+'7'!I64+'8'!I64+'9'!I64+'10'!I64+'11'!I64+'12'!I64+'13'!I64+'14'!I64+'15'!I64+'16'!I64+'17'!I64+'18'!I64+'19'!I64+'20'!I64+'21'!I64+'22'!I64+'23'!I64+'24'!I64+'25'!I64+'26'!I64+'27'!I64+'28'!I64+'29'!I64+'30'!I64+'31.'!I64</f>
        <v>0</v>
      </c>
      <c r="J64" s="20">
        <v>120</v>
      </c>
      <c r="K64" s="44">
        <f t="shared" si="2"/>
        <v>0</v>
      </c>
      <c r="L64" s="19"/>
      <c r="M64" s="98">
        <v>15.06</v>
      </c>
      <c r="N64" s="99">
        <f t="shared" si="3"/>
        <v>0</v>
      </c>
      <c r="O64" s="5"/>
      <c r="P64" s="5"/>
      <c r="Q64" s="5"/>
      <c r="R64" s="5"/>
      <c r="S64" s="5"/>
      <c r="T64" s="5"/>
      <c r="U64" s="5"/>
      <c r="V64" s="5"/>
      <c r="W64" s="5"/>
      <c r="X64" s="5"/>
    </row>
    <row r="65" spans="1:24">
      <c r="A65" s="10">
        <v>61</v>
      </c>
      <c r="B65" s="19" t="s">
        <v>66</v>
      </c>
      <c r="C65" s="46">
        <f>+ยกมา!H63</f>
        <v>0</v>
      </c>
      <c r="D65" s="44">
        <f>+'1'!D65+'2'!D65+'3'!D65+'4'!D65+'5'!D65+'6'!D65+'7'!D65+'8'!D65+'9'!D65+'10'!D65+'11'!D65+'12'!D65+'13'!D65+'14'!D65+'15'!D65+'16'!D65+'17'!D65+'18'!D65+'19'!D65+'20'!D65+'21'!D65+'22'!D65+'23'!D65+'24'!D65+'25'!D65+'26'!D65+'27'!D65+'28'!D65+'29'!D65+'30'!D65+'31.'!D65</f>
        <v>0</v>
      </c>
      <c r="E65" s="43">
        <f t="shared" si="0"/>
        <v>0</v>
      </c>
      <c r="F65" s="44">
        <f>+'1'!F65+'2'!F65+'3'!F65+'4'!F65+'5'!F65+'6'!F65+'7'!F65+'8'!F65+'9'!F65+'10'!F65+'11'!F65+'12'!F65+'13'!F65+'14'!F65+'15'!F65+'16'!F65+'17'!F65+'18'!F65+'19'!F65+'20'!F65+'21'!F65+'22'!F65+'23'!F65+'24'!F65+'25'!F65+'26'!F65+'27'!F65+'28'!F65+'29'!F65+'30'!F65+'31.'!F65</f>
        <v>1</v>
      </c>
      <c r="G65" s="44">
        <f>+'1'!G65+'2'!G65+'3'!G65+'4'!G65+'5'!G65+'6'!G65+'7'!G65+'8'!G65+'9'!G65+'10'!G65+'11'!G65+'12'!G65+'13'!G65+'14'!G65+'15'!G65+'16'!G65+'17'!G65+'18'!G65+'19'!G65+'20'!G65+'21'!G65+'22'!G65+'23'!G65+'24'!G65+'25'!G65+'26'!G65+'27'!G65+'28'!G65+'29'!G65+'30'!G65+'31.'!G65</f>
        <v>0</v>
      </c>
      <c r="H65" s="43">
        <f t="shared" si="1"/>
        <v>-2</v>
      </c>
      <c r="I65" s="44">
        <f>+'1'!I65+'2'!I65+'3'!I65+'4'!I65+'5'!I65+'6'!I65+'7'!I65+'8'!I65+'9'!I65+'10'!I65+'11'!I65+'12'!I65+'13'!I65+'14'!I65+'15'!I65+'16'!I65+'17'!I65+'18'!I65+'19'!I65+'20'!I65+'21'!I65+'22'!I65+'23'!I65+'24'!I65+'25'!I65+'26'!I65+'27'!I65+'28'!I65+'29'!I65+'30'!I65+'31.'!I65</f>
        <v>1</v>
      </c>
      <c r="J65" s="20">
        <v>120</v>
      </c>
      <c r="K65" s="44">
        <f t="shared" si="2"/>
        <v>120</v>
      </c>
      <c r="L65" s="19"/>
      <c r="M65" s="98">
        <v>26.81</v>
      </c>
      <c r="N65" s="99">
        <f t="shared" si="3"/>
        <v>26.81</v>
      </c>
      <c r="O65" s="5"/>
      <c r="P65" s="5"/>
      <c r="Q65" s="5"/>
      <c r="R65" s="5"/>
      <c r="S65" s="5"/>
      <c r="T65" s="5"/>
      <c r="U65" s="5"/>
      <c r="V65" s="5"/>
      <c r="W65" s="5"/>
      <c r="X65" s="5"/>
    </row>
    <row r="66" spans="1:24">
      <c r="A66" s="10">
        <v>62</v>
      </c>
      <c r="B66" s="19" t="s">
        <v>266</v>
      </c>
      <c r="C66" s="46">
        <f>+ยกมา!H64</f>
        <v>4</v>
      </c>
      <c r="D66" s="44">
        <f>+'1'!D66+'2'!D66+'3'!D66+'4'!D66+'5'!D66+'6'!D66+'7'!D66+'8'!D66+'9'!D66+'10'!D66+'11'!D66+'12'!D66+'13'!D66+'14'!D66+'15'!D66+'16'!D66+'17'!D66+'18'!D66+'19'!D66+'20'!D66+'21'!D66+'22'!D66+'23'!D66+'24'!D66+'25'!D66+'26'!D66+'27'!D66+'28'!D66+'29'!D66+'30'!D66+'31.'!D66</f>
        <v>0</v>
      </c>
      <c r="E66" s="43">
        <f t="shared" si="0"/>
        <v>4</v>
      </c>
      <c r="F66" s="44">
        <f>+'1'!F66+'2'!F66+'3'!F66+'4'!F66+'5'!F66+'6'!F66+'7'!F66+'8'!F66+'9'!F66+'10'!F66+'11'!F66+'12'!F66+'13'!F66+'14'!F66+'15'!F66+'16'!F66+'17'!F66+'18'!F66+'19'!F66+'20'!F66+'21'!F66+'22'!F66+'23'!F66+'24'!F66+'25'!F66+'26'!F66+'27'!F66+'28'!F66+'29'!F66+'30'!F66+'31.'!F66</f>
        <v>3</v>
      </c>
      <c r="G66" s="44">
        <f>+'1'!G66+'2'!G66+'3'!G66+'4'!G66+'5'!G66+'6'!G66+'7'!G66+'8'!G66+'9'!G66+'10'!G66+'11'!G66+'12'!G66+'13'!G66+'14'!G66+'15'!G66+'16'!G66+'17'!G66+'18'!G66+'19'!G66+'20'!G66+'21'!G66+'22'!G66+'23'!G66+'24'!G66+'25'!G66+'26'!G66+'27'!G66+'28'!G66+'29'!G66+'30'!G66+'31.'!G66</f>
        <v>0</v>
      </c>
      <c r="H66" s="43">
        <f t="shared" si="1"/>
        <v>0</v>
      </c>
      <c r="I66" s="44">
        <f>+'1'!I66+'2'!I66+'3'!I66+'4'!I66+'5'!I66+'6'!I66+'7'!I66+'8'!I66+'9'!I66+'10'!I66+'11'!I66+'12'!I66+'13'!I66+'14'!I66+'15'!I66+'16'!I66+'17'!I66+'18'!I66+'19'!I66+'20'!I66+'21'!I66+'22'!I66+'23'!I66+'24'!I66+'25'!I66+'26'!I66+'27'!I66+'28'!I66+'29'!I66+'30'!I66+'31.'!I66</f>
        <v>1</v>
      </c>
      <c r="J66" s="20">
        <v>120</v>
      </c>
      <c r="K66" s="44">
        <f t="shared" si="2"/>
        <v>120</v>
      </c>
      <c r="L66" s="19"/>
      <c r="M66" s="98">
        <v>29.28</v>
      </c>
      <c r="N66" s="99">
        <f t="shared" si="3"/>
        <v>29.28</v>
      </c>
      <c r="O66" s="5"/>
      <c r="P66" s="5"/>
      <c r="Q66" s="5"/>
      <c r="R66" s="5"/>
      <c r="S66" s="5"/>
      <c r="T66" s="5"/>
      <c r="U66" s="5"/>
      <c r="V66" s="5"/>
      <c r="W66" s="5"/>
      <c r="X66" s="5"/>
    </row>
    <row r="67" spans="1:24">
      <c r="A67" s="10">
        <v>63</v>
      </c>
      <c r="B67" s="19" t="s">
        <v>340</v>
      </c>
      <c r="C67" s="46">
        <f>+ยกมา!H65</f>
        <v>2</v>
      </c>
      <c r="D67" s="44">
        <f>+'1'!D67+'2'!D67+'3'!D67+'4'!D67+'5'!D67+'6'!D67+'7'!D67+'8'!D67+'9'!D67+'10'!D67+'11'!D67+'12'!D67+'13'!D67+'14'!D67+'15'!D67+'16'!D67+'17'!D67+'18'!D67+'19'!D67+'20'!D67+'21'!D67+'22'!D67+'23'!D67+'24'!D67+'25'!D67+'26'!D67+'27'!D67+'28'!D67+'29'!D67+'30'!D67+'31.'!D67</f>
        <v>0</v>
      </c>
      <c r="E67" s="43">
        <f t="shared" si="0"/>
        <v>2</v>
      </c>
      <c r="F67" s="44">
        <f>+'1'!F67+'2'!F67+'3'!F67+'4'!F67+'5'!F67+'6'!F67+'7'!F67+'8'!F67+'9'!F67+'10'!F67+'11'!F67+'12'!F67+'13'!F67+'14'!F67+'15'!F67+'16'!F67+'17'!F67+'18'!F67+'19'!F67+'20'!F67+'21'!F67+'22'!F67+'23'!F67+'24'!F67+'25'!F67+'26'!F67+'27'!F67+'28'!F67+'29'!F67+'30'!F67+'31.'!F67</f>
        <v>0</v>
      </c>
      <c r="G67" s="44">
        <f>+'1'!G67+'2'!G67+'3'!G67+'4'!G67+'5'!G67+'6'!G67+'7'!G67+'8'!G67+'9'!G67+'10'!G67+'11'!G67+'12'!G67+'13'!G67+'14'!G67+'15'!G67+'16'!G67+'17'!G67+'18'!G67+'19'!G67+'20'!G67+'21'!G67+'22'!G67+'23'!G67+'24'!G67+'25'!G67+'26'!G67+'27'!G67+'28'!G67+'29'!G67+'30'!G67+'31.'!G67</f>
        <v>0</v>
      </c>
      <c r="H67" s="43">
        <f t="shared" si="1"/>
        <v>2</v>
      </c>
      <c r="I67" s="44">
        <f>+'1'!I67+'2'!I67+'3'!I67+'4'!I67+'5'!I67+'6'!I67+'7'!I67+'8'!I67+'9'!I67+'10'!I67+'11'!I67+'12'!I67+'13'!I67+'14'!I67+'15'!I67+'16'!I67+'17'!I67+'18'!I67+'19'!I67+'20'!I67+'21'!I67+'22'!I67+'23'!I67+'24'!I67+'25'!I67+'26'!I67+'27'!I67+'28'!I67+'29'!I67+'30'!I67+'31.'!I67</f>
        <v>0</v>
      </c>
      <c r="J67" s="20">
        <v>30</v>
      </c>
      <c r="K67" s="44">
        <f t="shared" si="2"/>
        <v>0</v>
      </c>
      <c r="L67" s="19"/>
      <c r="M67" s="98"/>
      <c r="N67" s="99">
        <f t="shared" si="3"/>
        <v>0</v>
      </c>
      <c r="O67" s="5"/>
      <c r="P67" s="5"/>
      <c r="Q67" s="5"/>
      <c r="R67" s="5"/>
      <c r="S67" s="5"/>
      <c r="T67" s="5"/>
      <c r="U67" s="5"/>
      <c r="V67" s="5"/>
      <c r="W67" s="5"/>
      <c r="X67" s="5"/>
    </row>
    <row r="68" spans="1:24">
      <c r="A68" s="10">
        <v>64</v>
      </c>
      <c r="B68" s="19" t="s">
        <v>341</v>
      </c>
      <c r="C68" s="46">
        <f>+ยกมา!H66</f>
        <v>4</v>
      </c>
      <c r="D68" s="44">
        <f>+'1'!D68+'2'!D68+'3'!D68+'4'!D68+'5'!D68+'6'!D68+'7'!D68+'8'!D68+'9'!D68+'10'!D68+'11'!D68+'12'!D68+'13'!D68+'14'!D68+'15'!D68+'16'!D68+'17'!D68+'18'!D68+'19'!D68+'20'!D68+'21'!D68+'22'!D68+'23'!D68+'24'!D68+'25'!D68+'26'!D68+'27'!D68+'28'!D68+'29'!D68+'30'!D68+'31.'!D68</f>
        <v>0</v>
      </c>
      <c r="E68" s="43">
        <f t="shared" si="0"/>
        <v>4</v>
      </c>
      <c r="F68" s="44">
        <f>+'1'!F68+'2'!F68+'3'!F68+'4'!F68+'5'!F68+'6'!F68+'7'!F68+'8'!F68+'9'!F68+'10'!F68+'11'!F68+'12'!F68+'13'!F68+'14'!F68+'15'!F68+'16'!F68+'17'!F68+'18'!F68+'19'!F68+'20'!F68+'21'!F68+'22'!F68+'23'!F68+'24'!F68+'25'!F68+'26'!F68+'27'!F68+'28'!F68+'29'!F68+'30'!F68+'31.'!F68</f>
        <v>0</v>
      </c>
      <c r="G68" s="44">
        <f>+'1'!G68+'2'!G68+'3'!G68+'4'!G68+'5'!G68+'6'!G68+'7'!G68+'8'!G68+'9'!G68+'10'!G68+'11'!G68+'12'!G68+'13'!G68+'14'!G68+'15'!G68+'16'!G68+'17'!G68+'18'!G68+'19'!G68+'20'!G68+'21'!G68+'22'!G68+'23'!G68+'24'!G68+'25'!G68+'26'!G68+'27'!G68+'28'!G68+'29'!G68+'30'!G68+'31.'!G68</f>
        <v>0</v>
      </c>
      <c r="H68" s="43">
        <f t="shared" si="1"/>
        <v>4</v>
      </c>
      <c r="I68" s="44">
        <f>+'1'!I68+'2'!I68+'3'!I68+'4'!I68+'5'!I68+'6'!I68+'7'!I68+'8'!I68+'9'!I68+'10'!I68+'11'!I68+'12'!I68+'13'!I68+'14'!I68+'15'!I68+'16'!I68+'17'!I68+'18'!I68+'19'!I68+'20'!I68+'21'!I68+'22'!I68+'23'!I68+'24'!I68+'25'!I68+'26'!I68+'27'!I68+'28'!I68+'29'!I68+'30'!I68+'31.'!I68</f>
        <v>0</v>
      </c>
      <c r="J68" s="20">
        <v>30</v>
      </c>
      <c r="K68" s="44">
        <f t="shared" si="2"/>
        <v>0</v>
      </c>
      <c r="L68" s="19"/>
      <c r="M68" s="98">
        <v>12.71</v>
      </c>
      <c r="N68" s="99">
        <f t="shared" si="3"/>
        <v>0</v>
      </c>
      <c r="O68" s="5"/>
      <c r="P68" s="5"/>
      <c r="Q68" s="5"/>
      <c r="R68" s="5"/>
      <c r="S68" s="5"/>
      <c r="T68" s="5"/>
      <c r="U68" s="5"/>
      <c r="V68" s="5"/>
      <c r="W68" s="5"/>
      <c r="X68" s="5"/>
    </row>
    <row r="69" spans="1:24">
      <c r="A69" s="10">
        <v>65</v>
      </c>
      <c r="B69" s="19" t="s">
        <v>342</v>
      </c>
      <c r="C69" s="46">
        <f>+ยกมา!H67</f>
        <v>0</v>
      </c>
      <c r="D69" s="44">
        <f>+'1'!D69+'2'!D69+'3'!D69+'4'!D69+'5'!D69+'6'!D69+'7'!D69+'8'!D69+'9'!D69+'10'!D69+'11'!D69+'12'!D69+'13'!D69+'14'!D69+'15'!D69+'16'!D69+'17'!D69+'18'!D69+'19'!D69+'20'!D69+'21'!D69+'22'!D69+'23'!D69+'24'!D69+'25'!D69+'26'!D69+'27'!D69+'28'!D69+'29'!D69+'30'!D69+'31.'!D69</f>
        <v>0</v>
      </c>
      <c r="E69" s="43">
        <f t="shared" si="0"/>
        <v>0</v>
      </c>
      <c r="F69" s="44">
        <f>+'1'!F69+'2'!F69+'3'!F69+'4'!F69+'5'!F69+'6'!F69+'7'!F69+'8'!F69+'9'!F69+'10'!F69+'11'!F69+'12'!F69+'13'!F69+'14'!F69+'15'!F69+'16'!F69+'17'!F69+'18'!F69+'19'!F69+'20'!F69+'21'!F69+'22'!F69+'23'!F69+'24'!F69+'25'!F69+'26'!F69+'27'!F69+'28'!F69+'29'!F69+'30'!F69+'31.'!F69</f>
        <v>0</v>
      </c>
      <c r="G69" s="44">
        <f>+'1'!G69+'2'!G69+'3'!G69+'4'!G69+'5'!G69+'6'!G69+'7'!G69+'8'!G69+'9'!G69+'10'!G69+'11'!G69+'12'!G69+'13'!G69+'14'!G69+'15'!G69+'16'!G69+'17'!G69+'18'!G69+'19'!G69+'20'!G69+'21'!G69+'22'!G69+'23'!G69+'24'!G69+'25'!G69+'26'!G69+'27'!G69+'28'!G69+'29'!G69+'30'!G69+'31.'!G69</f>
        <v>0</v>
      </c>
      <c r="H69" s="43">
        <f t="shared" si="1"/>
        <v>0</v>
      </c>
      <c r="I69" s="44">
        <f>+'1'!I69+'2'!I69+'3'!I69+'4'!I69+'5'!I69+'6'!I69+'7'!I69+'8'!I69+'9'!I69+'10'!I69+'11'!I69+'12'!I69+'13'!I69+'14'!I69+'15'!I69+'16'!I69+'17'!I69+'18'!I69+'19'!I69+'20'!I69+'21'!I69+'22'!I69+'23'!I69+'24'!I69+'25'!I69+'26'!I69+'27'!I69+'28'!I69+'29'!I69+'30'!I69+'31.'!I69</f>
        <v>0</v>
      </c>
      <c r="J69" s="20">
        <v>30</v>
      </c>
      <c r="K69" s="44">
        <f t="shared" si="2"/>
        <v>0</v>
      </c>
      <c r="L69" s="19"/>
      <c r="M69" s="98">
        <v>17.989999999999998</v>
      </c>
      <c r="N69" s="99">
        <f t="shared" si="3"/>
        <v>0</v>
      </c>
      <c r="O69" s="5"/>
      <c r="P69" s="5"/>
      <c r="Q69" s="5"/>
      <c r="R69" s="5"/>
      <c r="S69" s="5"/>
      <c r="T69" s="5"/>
      <c r="U69" s="5"/>
      <c r="V69" s="5"/>
      <c r="W69" s="5"/>
      <c r="X69" s="5"/>
    </row>
    <row r="70" spans="1:24">
      <c r="A70" s="10">
        <v>66</v>
      </c>
      <c r="B70" s="19" t="s">
        <v>72</v>
      </c>
      <c r="C70" s="46">
        <f>+ยกมา!H68</f>
        <v>0</v>
      </c>
      <c r="D70" s="44">
        <f>+'1'!D70+'2'!D70+'3'!D70+'4'!D70+'5'!D70+'6'!D70+'7'!D70+'8'!D70+'9'!D70+'10'!D70+'11'!D70+'12'!D70+'13'!D70+'14'!D70+'15'!D70+'16'!D70+'17'!D70+'18'!D70+'19'!D70+'20'!D70+'21'!D70+'22'!D70+'23'!D70+'24'!D70+'25'!D70+'26'!D70+'27'!D70+'28'!D70+'29'!D70+'30'!D70+'31.'!D70</f>
        <v>12</v>
      </c>
      <c r="E70" s="43">
        <f t="shared" si="0"/>
        <v>12</v>
      </c>
      <c r="F70" s="44">
        <f>+'1'!F70+'2'!F70+'3'!F70+'4'!F70+'5'!F70+'6'!F70+'7'!F70+'8'!F70+'9'!F70+'10'!F70+'11'!F70+'12'!F70+'13'!F70+'14'!F70+'15'!F70+'16'!F70+'17'!F70+'18'!F70+'19'!F70+'20'!F70+'21'!F70+'22'!F70+'23'!F70+'24'!F70+'25'!F70+'26'!F70+'27'!F70+'28'!F70+'29'!F70+'30'!F70+'31.'!F70</f>
        <v>3</v>
      </c>
      <c r="G70" s="44">
        <f>+'1'!G70+'2'!G70+'3'!G70+'4'!G70+'5'!G70+'6'!G70+'7'!G70+'8'!G70+'9'!G70+'10'!G70+'11'!G70+'12'!G70+'13'!G70+'14'!G70+'15'!G70+'16'!G70+'17'!G70+'18'!G70+'19'!G70+'20'!G70+'21'!G70+'22'!G70+'23'!G70+'24'!G70+'25'!G70+'26'!G70+'27'!G70+'28'!G70+'29'!G70+'30'!G70+'31.'!G70</f>
        <v>0</v>
      </c>
      <c r="H70" s="43">
        <f t="shared" ref="H70:H133" si="13">C70+D70-F70-I70-G70</f>
        <v>1</v>
      </c>
      <c r="I70" s="44">
        <f>+'1'!I70+'2'!I70+'3'!I70+'4'!I70+'5'!I70+'6'!I70+'7'!I70+'8'!I70+'9'!I70+'10'!I70+'11'!I70+'12'!I70+'13'!I70+'14'!I70+'15'!I70+'16'!I70+'17'!I70+'18'!I70+'19'!I70+'20'!I70+'21'!I70+'22'!I70+'23'!I70+'24'!I70+'25'!I70+'26'!I70+'27'!I70+'28'!I70+'29'!I70+'30'!I70+'31.'!I70</f>
        <v>8</v>
      </c>
      <c r="J70" s="20">
        <v>50</v>
      </c>
      <c r="K70" s="44">
        <f t="shared" ref="K70:K133" si="14">+I70*J70</f>
        <v>400</v>
      </c>
      <c r="L70" s="19"/>
      <c r="M70" s="98"/>
      <c r="N70" s="99">
        <f t="shared" si="3"/>
        <v>0</v>
      </c>
      <c r="O70" s="5"/>
      <c r="P70" s="5"/>
      <c r="Q70" s="5"/>
      <c r="R70" s="5"/>
      <c r="S70" s="5"/>
      <c r="T70" s="5"/>
      <c r="U70" s="5"/>
      <c r="V70" s="5"/>
      <c r="W70" s="5"/>
      <c r="X70" s="5"/>
    </row>
    <row r="71" spans="1:24">
      <c r="A71" s="10">
        <v>67</v>
      </c>
      <c r="B71" s="19" t="s">
        <v>73</v>
      </c>
      <c r="C71" s="46">
        <f>+ยกมา!H69</f>
        <v>0</v>
      </c>
      <c r="D71" s="44">
        <f>+'1'!D71+'2'!D71+'3'!D71+'4'!D71+'5'!D71+'6'!D71+'7'!D71+'8'!D71+'9'!D71+'10'!D71+'11'!D71+'12'!D71+'13'!D71+'14'!D71+'15'!D71+'16'!D71+'17'!D71+'18'!D71+'19'!D71+'20'!D71+'21'!D71+'22'!D71+'23'!D71+'24'!D71+'25'!D71+'26'!D71+'27'!D71+'28'!D71+'29'!D71+'30'!D71+'31.'!D71</f>
        <v>12</v>
      </c>
      <c r="E71" s="43">
        <f t="shared" si="0"/>
        <v>12</v>
      </c>
      <c r="F71" s="44">
        <f>+'1'!F71+'2'!F71+'3'!F71+'4'!F71+'5'!F71+'6'!F71+'7'!F71+'8'!F71+'9'!F71+'10'!F71+'11'!F71+'12'!F71+'13'!F71+'14'!F71+'15'!F71+'16'!F71+'17'!F71+'18'!F71+'19'!F71+'20'!F71+'21'!F71+'22'!F71+'23'!F71+'24'!F71+'25'!F71+'26'!F71+'27'!F71+'28'!F71+'29'!F71+'30'!F71+'31.'!F71</f>
        <v>2</v>
      </c>
      <c r="G71" s="44">
        <f>+'1'!G71+'2'!G71+'3'!G71+'4'!G71+'5'!G71+'6'!G71+'7'!G71+'8'!G71+'9'!G71+'10'!G71+'11'!G71+'12'!G71+'13'!G71+'14'!G71+'15'!G71+'16'!G71+'17'!G71+'18'!G71+'19'!G71+'20'!G71+'21'!G71+'22'!G71+'23'!G71+'24'!G71+'25'!G71+'26'!G71+'27'!G71+'28'!G71+'29'!G71+'30'!G71+'31.'!G71</f>
        <v>0</v>
      </c>
      <c r="H71" s="43">
        <f t="shared" si="13"/>
        <v>5</v>
      </c>
      <c r="I71" s="44">
        <f>+'1'!I71+'2'!I71+'3'!I71+'4'!I71+'5'!I71+'6'!I71+'7'!I71+'8'!I71+'9'!I71+'10'!I71+'11'!I71+'12'!I71+'13'!I71+'14'!I71+'15'!I71+'16'!I71+'17'!I71+'18'!I71+'19'!I71+'20'!I71+'21'!I71+'22'!I71+'23'!I71+'24'!I71+'25'!I71+'26'!I71+'27'!I71+'28'!I71+'29'!I71+'30'!I71+'31.'!I71</f>
        <v>5</v>
      </c>
      <c r="J71" s="20">
        <v>50</v>
      </c>
      <c r="K71" s="44">
        <f t="shared" si="14"/>
        <v>250</v>
      </c>
      <c r="L71" s="19"/>
      <c r="M71" s="98"/>
      <c r="N71" s="99">
        <f t="shared" si="3"/>
        <v>0</v>
      </c>
      <c r="O71" s="5"/>
      <c r="P71" s="5"/>
      <c r="Q71" s="5"/>
      <c r="R71" s="5"/>
      <c r="S71" s="5"/>
      <c r="T71" s="5"/>
      <c r="U71" s="5"/>
      <c r="V71" s="5"/>
      <c r="W71" s="5"/>
      <c r="X71" s="5"/>
    </row>
    <row r="72" spans="1:24">
      <c r="A72" s="10">
        <v>68</v>
      </c>
      <c r="B72" s="19" t="s">
        <v>74</v>
      </c>
      <c r="C72" s="46">
        <f>+ยกมา!H70</f>
        <v>1</v>
      </c>
      <c r="D72" s="44">
        <f>+'1'!D72+'2'!D72+'3'!D72+'4'!D72+'5'!D72+'6'!D72+'7'!D72+'8'!D72+'9'!D72+'10'!D72+'11'!D72+'12'!D72+'13'!D72+'14'!D72+'15'!D72+'16'!D72+'17'!D72+'18'!D72+'19'!D72+'20'!D72+'21'!D72+'22'!D72+'23'!D72+'24'!D72+'25'!D72+'26'!D72+'27'!D72+'28'!D72+'29'!D72+'30'!D72+'31.'!D72</f>
        <v>12</v>
      </c>
      <c r="E72" s="43">
        <f t="shared" si="0"/>
        <v>13</v>
      </c>
      <c r="F72" s="44">
        <f>+'1'!F72+'2'!F72+'3'!F72+'4'!F72+'5'!F72+'6'!F72+'7'!F72+'8'!F72+'9'!F72+'10'!F72+'11'!F72+'12'!F72+'13'!F72+'14'!F72+'15'!F72+'16'!F72+'17'!F72+'18'!F72+'19'!F72+'20'!F72+'21'!F72+'22'!F72+'23'!F72+'24'!F72+'25'!F72+'26'!F72+'27'!F72+'28'!F72+'29'!F72+'30'!F72+'31.'!F72</f>
        <v>0</v>
      </c>
      <c r="G72" s="44">
        <f>+'1'!G72+'2'!G72+'3'!G72+'4'!G72+'5'!G72+'6'!G72+'7'!G72+'8'!G72+'9'!G72+'10'!G72+'11'!G72+'12'!G72+'13'!G72+'14'!G72+'15'!G72+'16'!G72+'17'!G72+'18'!G72+'19'!G72+'20'!G72+'21'!G72+'22'!G72+'23'!G72+'24'!G72+'25'!G72+'26'!G72+'27'!G72+'28'!G72+'29'!G72+'30'!G72+'31.'!G72</f>
        <v>0</v>
      </c>
      <c r="H72" s="43">
        <f t="shared" si="13"/>
        <v>4</v>
      </c>
      <c r="I72" s="44">
        <f>+'1'!I72+'2'!I72+'3'!I72+'4'!I72+'5'!I72+'6'!I72+'7'!I72+'8'!I72+'9'!I72+'10'!I72+'11'!I72+'12'!I72+'13'!I72+'14'!I72+'15'!I72+'16'!I72+'17'!I72+'18'!I72+'19'!I72+'20'!I72+'21'!I72+'22'!I72+'23'!I72+'24'!I72+'25'!I72+'26'!I72+'27'!I72+'28'!I72+'29'!I72+'30'!I72+'31.'!I72</f>
        <v>9</v>
      </c>
      <c r="J72" s="20">
        <v>50</v>
      </c>
      <c r="K72" s="44">
        <f t="shared" si="14"/>
        <v>450</v>
      </c>
      <c r="L72" s="19"/>
      <c r="M72" s="98"/>
      <c r="N72" s="99">
        <f t="shared" si="3"/>
        <v>0</v>
      </c>
      <c r="O72" s="5"/>
      <c r="P72" s="5"/>
      <c r="Q72" s="5"/>
      <c r="R72" s="5"/>
      <c r="S72" s="5"/>
      <c r="T72" s="5"/>
      <c r="U72" s="5"/>
      <c r="V72" s="5"/>
      <c r="W72" s="5"/>
      <c r="X72" s="5"/>
    </row>
    <row r="73" spans="1:24">
      <c r="A73" s="10">
        <v>69</v>
      </c>
      <c r="B73" s="19" t="s">
        <v>175</v>
      </c>
      <c r="C73" s="46">
        <f>+ยกมา!H71</f>
        <v>1</v>
      </c>
      <c r="D73" s="44">
        <f>+'1'!D73+'2'!D73+'3'!D73+'4'!D73+'5'!D73+'6'!D73+'7'!D73+'8'!D73+'9'!D73+'10'!D73+'11'!D73+'12'!D73+'13'!D73+'14'!D73+'15'!D73+'16'!D73+'17'!D73+'18'!D73+'19'!D73+'20'!D73+'21'!D73+'22'!D73+'23'!D73+'24'!D73+'25'!D73+'26'!D73+'27'!D73+'28'!D73+'29'!D73+'30'!D73+'31.'!D73</f>
        <v>0</v>
      </c>
      <c r="E73" s="43">
        <f t="shared" si="0"/>
        <v>1</v>
      </c>
      <c r="F73" s="44">
        <f>+'1'!F73+'2'!F73+'3'!F73+'4'!F73+'5'!F73+'6'!F73+'7'!F73+'8'!F73+'9'!F73+'10'!F73+'11'!F73+'12'!F73+'13'!F73+'14'!F73+'15'!F73+'16'!F73+'17'!F73+'18'!F73+'19'!F73+'20'!F73+'21'!F73+'22'!F73+'23'!F73+'24'!F73+'25'!F73+'26'!F73+'27'!F73+'28'!F73+'29'!F73+'30'!F73+'31.'!F73</f>
        <v>0</v>
      </c>
      <c r="G73" s="44">
        <f>+'1'!G73+'2'!G73+'3'!G73+'4'!G73+'5'!G73+'6'!G73+'7'!G73+'8'!G73+'9'!G73+'10'!G73+'11'!G73+'12'!G73+'13'!G73+'14'!G73+'15'!G73+'16'!G73+'17'!G73+'18'!G73+'19'!G73+'20'!G73+'21'!G73+'22'!G73+'23'!G73+'24'!G73+'25'!G73+'26'!G73+'27'!G73+'28'!G73+'29'!G73+'30'!G73+'31.'!G73</f>
        <v>0</v>
      </c>
      <c r="H73" s="43">
        <f t="shared" si="13"/>
        <v>1</v>
      </c>
      <c r="I73" s="44">
        <f>+'1'!I73+'2'!I73+'3'!I73+'4'!I73+'5'!I73+'6'!I73+'7'!I73+'8'!I73+'9'!I73+'10'!I73+'11'!I73+'12'!I73+'13'!I73+'14'!I73+'15'!I73+'16'!I73+'17'!I73+'18'!I73+'19'!I73+'20'!I73+'21'!I73+'22'!I73+'23'!I73+'24'!I73+'25'!I73+'26'!I73+'27'!I73+'28'!I73+'29'!I73+'30'!I73+'31.'!I73</f>
        <v>0</v>
      </c>
      <c r="J73" s="20">
        <v>50</v>
      </c>
      <c r="K73" s="44">
        <f t="shared" si="14"/>
        <v>0</v>
      </c>
      <c r="L73" s="19"/>
      <c r="M73" s="98"/>
      <c r="N73" s="99">
        <f t="shared" si="3"/>
        <v>0</v>
      </c>
      <c r="O73" s="5"/>
      <c r="P73" s="5"/>
      <c r="Q73" s="5"/>
      <c r="R73" s="5"/>
      <c r="S73" s="5"/>
      <c r="T73" s="5"/>
      <c r="U73" s="5"/>
      <c r="V73" s="5"/>
      <c r="W73" s="5"/>
      <c r="X73" s="5"/>
    </row>
    <row r="74" spans="1:24">
      <c r="A74" s="10">
        <v>70</v>
      </c>
      <c r="B74" s="19" t="s">
        <v>267</v>
      </c>
      <c r="C74" s="46">
        <f>+ยกมา!H72</f>
        <v>0</v>
      </c>
      <c r="D74" s="44">
        <f>+'1'!D74+'2'!D74+'3'!D74+'4'!D74+'5'!D74+'6'!D74+'7'!D74+'8'!D74+'9'!D74+'10'!D74+'11'!D74+'12'!D74+'13'!D74+'14'!D74+'15'!D74+'16'!D74+'17'!D74+'18'!D74+'19'!D74+'20'!D74+'21'!D74+'22'!D74+'23'!D74+'24'!D74+'25'!D74+'26'!D74+'27'!D74+'28'!D74+'29'!D74+'30'!D74+'31.'!D74</f>
        <v>0</v>
      </c>
      <c r="E74" s="43">
        <f t="shared" si="0"/>
        <v>0</v>
      </c>
      <c r="F74" s="44">
        <f>+'1'!F74+'2'!F74+'3'!F74+'4'!F74+'5'!F74+'6'!F74+'7'!F74+'8'!F74+'9'!F74+'10'!F74+'11'!F74+'12'!F74+'13'!F74+'14'!F74+'15'!F74+'16'!F74+'17'!F74+'18'!F74+'19'!F74+'20'!F74+'21'!F74+'22'!F74+'23'!F74+'24'!F74+'25'!F74+'26'!F74+'27'!F74+'28'!F74+'29'!F74+'30'!F74+'31.'!F74</f>
        <v>0</v>
      </c>
      <c r="G74" s="44">
        <f>+'1'!G74+'2'!G74+'3'!G74+'4'!G74+'5'!G74+'6'!G74+'7'!G74+'8'!G74+'9'!G74+'10'!G74+'11'!G74+'12'!G74+'13'!G74+'14'!G74+'15'!G74+'16'!G74+'17'!G74+'18'!G74+'19'!G74+'20'!G74+'21'!G74+'22'!G74+'23'!G74+'24'!G74+'25'!G74+'26'!G74+'27'!G74+'28'!G74+'29'!G74+'30'!G74+'31.'!G74</f>
        <v>0</v>
      </c>
      <c r="H74" s="43">
        <f t="shared" si="13"/>
        <v>0</v>
      </c>
      <c r="I74" s="44">
        <f>+'1'!I74+'2'!I74+'3'!I74+'4'!I74+'5'!I74+'6'!I74+'7'!I74+'8'!I74+'9'!I74+'10'!I74+'11'!I74+'12'!I74+'13'!I74+'14'!I74+'15'!I74+'16'!I74+'17'!I74+'18'!I74+'19'!I74+'20'!I74+'21'!I74+'22'!I74+'23'!I74+'24'!I74+'25'!I74+'26'!I74+'27'!I74+'28'!I74+'29'!I74+'30'!I74+'31.'!I74</f>
        <v>0</v>
      </c>
      <c r="J74" s="20">
        <v>50</v>
      </c>
      <c r="K74" s="44">
        <f t="shared" si="14"/>
        <v>0</v>
      </c>
      <c r="L74" s="19"/>
      <c r="M74" s="98"/>
      <c r="N74" s="99">
        <f t="shared" si="3"/>
        <v>0</v>
      </c>
      <c r="O74" s="5"/>
      <c r="P74" s="5"/>
      <c r="Q74" s="5"/>
      <c r="R74" s="5"/>
      <c r="S74" s="5"/>
      <c r="T74" s="5"/>
      <c r="U74" s="5"/>
      <c r="V74" s="5"/>
      <c r="W74" s="5"/>
      <c r="X74" s="5"/>
    </row>
    <row r="75" spans="1:24">
      <c r="A75" s="10">
        <v>71</v>
      </c>
      <c r="B75" s="19" t="s">
        <v>70</v>
      </c>
      <c r="C75" s="46">
        <f>+ยกมา!H73</f>
        <v>0</v>
      </c>
      <c r="D75" s="44">
        <f>+'1'!D75+'2'!D75+'3'!D75+'4'!D75+'5'!D75+'6'!D75+'7'!D75+'8'!D75+'9'!D75+'10'!D75+'11'!D75+'12'!D75+'13'!D75+'14'!D75+'15'!D75+'16'!D75+'17'!D75+'18'!D75+'19'!D75+'20'!D75+'21'!D75+'22'!D75+'23'!D75+'24'!D75+'25'!D75+'26'!D75+'27'!D75+'28'!D75+'29'!D75+'30'!D75+'31.'!D75</f>
        <v>0</v>
      </c>
      <c r="E75" s="43">
        <f t="shared" si="0"/>
        <v>0</v>
      </c>
      <c r="F75" s="44">
        <f>+'1'!F75+'2'!F75+'3'!F75+'4'!F75+'5'!F75+'6'!F75+'7'!F75+'8'!F75+'9'!F75+'10'!F75+'11'!F75+'12'!F75+'13'!F75+'14'!F75+'15'!F75+'16'!F75+'17'!F75+'18'!F75+'19'!F75+'20'!F75+'21'!F75+'22'!F75+'23'!F75+'24'!F75+'25'!F75+'26'!F75+'27'!F75+'28'!F75+'29'!F75+'30'!F75+'31.'!F75</f>
        <v>0</v>
      </c>
      <c r="G75" s="44">
        <f>+'1'!G75+'2'!G75+'3'!G75+'4'!G75+'5'!G75+'6'!G75+'7'!G75+'8'!G75+'9'!G75+'10'!G75+'11'!G75+'12'!G75+'13'!G75+'14'!G75+'15'!G75+'16'!G75+'17'!G75+'18'!G75+'19'!G75+'20'!G75+'21'!G75+'22'!G75+'23'!G75+'24'!G75+'25'!G75+'26'!G75+'27'!G75+'28'!G75+'29'!G75+'30'!G75+'31.'!G75</f>
        <v>0</v>
      </c>
      <c r="H75" s="43">
        <f t="shared" si="13"/>
        <v>0</v>
      </c>
      <c r="I75" s="44">
        <f>+'1'!I75+'2'!I75+'3'!I75+'4'!I75+'5'!I75+'6'!I75+'7'!I75+'8'!I75+'9'!I75+'10'!I75+'11'!I75+'12'!I75+'13'!I75+'14'!I75+'15'!I75+'16'!I75+'17'!I75+'18'!I75+'19'!I75+'20'!I75+'21'!I75+'22'!I75+'23'!I75+'24'!I75+'25'!I75+'26'!I75+'27'!I75+'28'!I75+'29'!I75+'30'!I75+'31.'!I75</f>
        <v>0</v>
      </c>
      <c r="J75" s="20">
        <v>70</v>
      </c>
      <c r="K75" s="44">
        <f t="shared" si="14"/>
        <v>0</v>
      </c>
      <c r="L75" s="19"/>
      <c r="M75" s="98"/>
      <c r="N75" s="99">
        <f t="shared" si="3"/>
        <v>0</v>
      </c>
      <c r="O75" s="5"/>
      <c r="P75" s="5"/>
      <c r="Q75" s="5"/>
      <c r="R75" s="5"/>
      <c r="S75" s="5"/>
      <c r="T75" s="5"/>
      <c r="U75" s="5"/>
      <c r="V75" s="5"/>
      <c r="W75" s="5"/>
      <c r="X75" s="5"/>
    </row>
    <row r="76" spans="1:24">
      <c r="A76" s="10">
        <v>72</v>
      </c>
      <c r="B76" s="19" t="s">
        <v>71</v>
      </c>
      <c r="C76" s="46">
        <f>+ยกมา!H74</f>
        <v>0</v>
      </c>
      <c r="D76" s="44">
        <f>+'1'!D76+'2'!D76+'3'!D76+'4'!D76+'5'!D76+'6'!D76+'7'!D76+'8'!D76+'9'!D76+'10'!D76+'11'!D76+'12'!D76+'13'!D76+'14'!D76+'15'!D76+'16'!D76+'17'!D76+'18'!D76+'19'!D76+'20'!D76+'21'!D76+'22'!D76+'23'!D76+'24'!D76+'25'!D76+'26'!D76+'27'!D76+'28'!D76+'29'!D76+'30'!D76+'31.'!D76</f>
        <v>0</v>
      </c>
      <c r="E76" s="43">
        <f t="shared" si="0"/>
        <v>0</v>
      </c>
      <c r="F76" s="44">
        <f>+'1'!F76+'2'!F76+'3'!F76+'4'!F76+'5'!F76+'6'!F76+'7'!F76+'8'!F76+'9'!F76+'10'!F76+'11'!F76+'12'!F76+'13'!F76+'14'!F76+'15'!F76+'16'!F76+'17'!F76+'18'!F76+'19'!F76+'20'!F76+'21'!F76+'22'!F76+'23'!F76+'24'!F76+'25'!F76+'26'!F76+'27'!F76+'28'!F76+'29'!F76+'30'!F76+'31.'!F76</f>
        <v>0</v>
      </c>
      <c r="G76" s="44">
        <f>+'1'!G76+'2'!G76+'3'!G76+'4'!G76+'5'!G76+'6'!G76+'7'!G76+'8'!G76+'9'!G76+'10'!G76+'11'!G76+'12'!G76+'13'!G76+'14'!G76+'15'!G76+'16'!G76+'17'!G76+'18'!G76+'19'!G76+'20'!G76+'21'!G76+'22'!G76+'23'!G76+'24'!G76+'25'!G76+'26'!G76+'27'!G76+'28'!G76+'29'!G76+'30'!G76+'31.'!G76</f>
        <v>0</v>
      </c>
      <c r="H76" s="43">
        <f t="shared" si="13"/>
        <v>0</v>
      </c>
      <c r="I76" s="44">
        <f>+'1'!I76+'2'!I76+'3'!I76+'4'!I76+'5'!I76+'6'!I76+'7'!I76+'8'!I76+'9'!I76+'10'!I76+'11'!I76+'12'!I76+'13'!I76+'14'!I76+'15'!I76+'16'!I76+'17'!I76+'18'!I76+'19'!I76+'20'!I76+'21'!I76+'22'!I76+'23'!I76+'24'!I76+'25'!I76+'26'!I76+'27'!I76+'28'!I76+'29'!I76+'30'!I76+'31.'!I76</f>
        <v>0</v>
      </c>
      <c r="J76" s="20">
        <v>80</v>
      </c>
      <c r="K76" s="44">
        <f t="shared" si="14"/>
        <v>0</v>
      </c>
      <c r="L76" s="19"/>
      <c r="M76" s="98"/>
      <c r="N76" s="99">
        <f t="shared" si="3"/>
        <v>0</v>
      </c>
      <c r="O76" s="5"/>
      <c r="P76" s="5"/>
      <c r="Q76" s="5"/>
      <c r="R76" s="5"/>
      <c r="S76" s="5"/>
      <c r="T76" s="5"/>
      <c r="U76" s="5"/>
      <c r="V76" s="5"/>
      <c r="W76" s="5"/>
      <c r="X76" s="5"/>
    </row>
    <row r="77" spans="1:24">
      <c r="A77" s="10">
        <v>73</v>
      </c>
      <c r="B77" s="19" t="s">
        <v>199</v>
      </c>
      <c r="C77" s="46">
        <f>+ยกมา!H75</f>
        <v>0</v>
      </c>
      <c r="D77" s="44">
        <f>+'1'!D77+'2'!D77+'3'!D77+'4'!D77+'5'!D77+'6'!D77+'7'!D77+'8'!D77+'9'!D77+'10'!D77+'11'!D77+'12'!D77+'13'!D77+'14'!D77+'15'!D77+'16'!D77+'17'!D77+'18'!D77+'19'!D77+'20'!D77+'21'!D77+'22'!D77+'23'!D77+'24'!D77+'25'!D77+'26'!D77+'27'!D77+'28'!D77+'29'!D77+'30'!D77+'31.'!D77</f>
        <v>0</v>
      </c>
      <c r="E77" s="43">
        <f t="shared" si="0"/>
        <v>0</v>
      </c>
      <c r="F77" s="44">
        <f>+'1'!F77+'2'!F77+'3'!F77+'4'!F77+'5'!F77+'6'!F77+'7'!F77+'8'!F77+'9'!F77+'10'!F77+'11'!F77+'12'!F77+'13'!F77+'14'!F77+'15'!F77+'16'!F77+'17'!F77+'18'!F77+'19'!F77+'20'!F77+'21'!F77+'22'!F77+'23'!F77+'24'!F77+'25'!F77+'26'!F77+'27'!F77+'28'!F77+'29'!F77+'30'!F77+'31.'!F77</f>
        <v>0</v>
      </c>
      <c r="G77" s="44">
        <f>+'1'!G77+'2'!G77+'3'!G77+'4'!G77+'5'!G77+'6'!G77+'7'!G77+'8'!G77+'9'!G77+'10'!G77+'11'!G77+'12'!G77+'13'!G77+'14'!G77+'15'!G77+'16'!G77+'17'!G77+'18'!G77+'19'!G77+'20'!G77+'21'!G77+'22'!G77+'23'!G77+'24'!G77+'25'!G77+'26'!G77+'27'!G77+'28'!G77+'29'!G77+'30'!G77+'31.'!G77</f>
        <v>0</v>
      </c>
      <c r="H77" s="43">
        <f t="shared" si="13"/>
        <v>0</v>
      </c>
      <c r="I77" s="44">
        <f>+'1'!I77+'2'!I77+'3'!I77+'4'!I77+'5'!I77+'6'!I77+'7'!I77+'8'!I77+'9'!I77+'10'!I77+'11'!I77+'12'!I77+'13'!I77+'14'!I77+'15'!I77+'16'!I77+'17'!I77+'18'!I77+'19'!I77+'20'!I77+'21'!I77+'22'!I77+'23'!I77+'24'!I77+'25'!I77+'26'!I77+'27'!I77+'28'!I77+'29'!I77+'30'!I77+'31.'!I77</f>
        <v>0</v>
      </c>
      <c r="J77" s="20">
        <v>150</v>
      </c>
      <c r="K77" s="44">
        <f t="shared" si="14"/>
        <v>0</v>
      </c>
      <c r="L77" s="19"/>
      <c r="M77" s="98">
        <v>67.790000000000006</v>
      </c>
      <c r="N77" s="99">
        <f t="shared" ref="N77:N144" si="15">+I77*M77</f>
        <v>0</v>
      </c>
      <c r="O77" s="5"/>
      <c r="P77" s="5"/>
      <c r="Q77" s="5"/>
      <c r="R77" s="5"/>
      <c r="S77" s="5"/>
      <c r="T77" s="5"/>
      <c r="U77" s="5"/>
      <c r="V77" s="5"/>
      <c r="W77" s="5"/>
      <c r="X77" s="5"/>
    </row>
    <row r="78" spans="1:24">
      <c r="A78" s="10">
        <v>74</v>
      </c>
      <c r="B78" s="19" t="s">
        <v>200</v>
      </c>
      <c r="C78" s="46">
        <f>+ยกมา!H76</f>
        <v>0</v>
      </c>
      <c r="D78" s="44">
        <f>+'1'!D78+'2'!D78+'3'!D78+'4'!D78+'5'!D78+'6'!D78+'7'!D78+'8'!D78+'9'!D78+'10'!D78+'11'!D78+'12'!D78+'13'!D78+'14'!D78+'15'!D78+'16'!D78+'17'!D78+'18'!D78+'19'!D78+'20'!D78+'21'!D78+'22'!D78+'23'!D78+'24'!D78+'25'!D78+'26'!D78+'27'!D78+'28'!D78+'29'!D78+'30'!D78+'31.'!D78</f>
        <v>0</v>
      </c>
      <c r="E78" s="43">
        <f t="shared" si="0"/>
        <v>0</v>
      </c>
      <c r="F78" s="44">
        <f>+'1'!F78+'2'!F78+'3'!F78+'4'!F78+'5'!F78+'6'!F78+'7'!F78+'8'!F78+'9'!F78+'10'!F78+'11'!F78+'12'!F78+'13'!F78+'14'!F78+'15'!F78+'16'!F78+'17'!F78+'18'!F78+'19'!F78+'20'!F78+'21'!F78+'22'!F78+'23'!F78+'24'!F78+'25'!F78+'26'!F78+'27'!F78+'28'!F78+'29'!F78+'30'!F78+'31.'!F78</f>
        <v>0</v>
      </c>
      <c r="G78" s="44">
        <f>+'1'!G78+'2'!G78+'3'!G78+'4'!G78+'5'!G78+'6'!G78+'7'!G78+'8'!G78+'9'!G78+'10'!G78+'11'!G78+'12'!G78+'13'!G78+'14'!G78+'15'!G78+'16'!G78+'17'!G78+'18'!G78+'19'!G78+'20'!G78+'21'!G78+'22'!G78+'23'!G78+'24'!G78+'25'!G78+'26'!G78+'27'!G78+'28'!G78+'29'!G78+'30'!G78+'31.'!G78</f>
        <v>0</v>
      </c>
      <c r="H78" s="43">
        <f t="shared" si="13"/>
        <v>0</v>
      </c>
      <c r="I78" s="44">
        <f>+'1'!I78+'2'!I78+'3'!I78+'4'!I78+'5'!I78+'6'!I78+'7'!I78+'8'!I78+'9'!I78+'10'!I78+'11'!I78+'12'!I78+'13'!I78+'14'!I78+'15'!I78+'16'!I78+'17'!I78+'18'!I78+'19'!I78+'20'!I78+'21'!I78+'22'!I78+'23'!I78+'24'!I78+'25'!I78+'26'!I78+'27'!I78+'28'!I78+'29'!I78+'30'!I78+'31.'!I78</f>
        <v>0</v>
      </c>
      <c r="J78" s="20">
        <v>150</v>
      </c>
      <c r="K78" s="44">
        <f t="shared" si="14"/>
        <v>0</v>
      </c>
      <c r="L78" s="19"/>
      <c r="M78" s="98">
        <v>68.37</v>
      </c>
      <c r="N78" s="99">
        <f t="shared" si="15"/>
        <v>0</v>
      </c>
      <c r="O78" s="5"/>
      <c r="P78" s="5"/>
      <c r="Q78" s="5"/>
      <c r="R78" s="5"/>
      <c r="S78" s="5"/>
      <c r="T78" s="5"/>
      <c r="U78" s="5"/>
      <c r="V78" s="5"/>
      <c r="W78" s="5"/>
      <c r="X78" s="5"/>
    </row>
    <row r="79" spans="1:24">
      <c r="A79" s="10">
        <v>75</v>
      </c>
      <c r="B79" s="19" t="s">
        <v>201</v>
      </c>
      <c r="C79" s="46">
        <f>+ยกมา!H77</f>
        <v>0</v>
      </c>
      <c r="D79" s="44">
        <f>+'1'!D79+'2'!D79+'3'!D79+'4'!D79+'5'!D79+'6'!D79+'7'!D79+'8'!D79+'9'!D79+'10'!D79+'11'!D79+'12'!D79+'13'!D79+'14'!D79+'15'!D79+'16'!D79+'17'!D79+'18'!D79+'19'!D79+'20'!D79+'21'!D79+'22'!D79+'23'!D79+'24'!D79+'25'!D79+'26'!D79+'27'!D79+'28'!D79+'29'!D79+'30'!D79+'31.'!D79</f>
        <v>0</v>
      </c>
      <c r="E79" s="43">
        <f t="shared" si="0"/>
        <v>0</v>
      </c>
      <c r="F79" s="44">
        <f>+'1'!F79+'2'!F79+'3'!F79+'4'!F79+'5'!F79+'6'!F79+'7'!F79+'8'!F79+'9'!F79+'10'!F79+'11'!F79+'12'!F79+'13'!F79+'14'!F79+'15'!F79+'16'!F79+'17'!F79+'18'!F79+'19'!F79+'20'!F79+'21'!F79+'22'!F79+'23'!F79+'24'!F79+'25'!F79+'26'!F79+'27'!F79+'28'!F79+'29'!F79+'30'!F79+'31.'!F79</f>
        <v>0</v>
      </c>
      <c r="G79" s="44">
        <f>+'1'!G79+'2'!G79+'3'!G79+'4'!G79+'5'!G79+'6'!G79+'7'!G79+'8'!G79+'9'!G79+'10'!G79+'11'!G79+'12'!G79+'13'!G79+'14'!G79+'15'!G79+'16'!G79+'17'!G79+'18'!G79+'19'!G79+'20'!G79+'21'!G79+'22'!G79+'23'!G79+'24'!G79+'25'!G79+'26'!G79+'27'!G79+'28'!G79+'29'!G79+'30'!G79+'31.'!G79</f>
        <v>0</v>
      </c>
      <c r="H79" s="43">
        <f t="shared" si="13"/>
        <v>0</v>
      </c>
      <c r="I79" s="44">
        <f>+'1'!I79+'2'!I79+'3'!I79+'4'!I79+'5'!I79+'6'!I79+'7'!I79+'8'!I79+'9'!I79+'10'!I79+'11'!I79+'12'!I79+'13'!I79+'14'!I79+'15'!I79+'16'!I79+'17'!I79+'18'!I79+'19'!I79+'20'!I79+'21'!I79+'22'!I79+'23'!I79+'24'!I79+'25'!I79+'26'!I79+'27'!I79+'28'!I79+'29'!I79+'30'!I79+'31.'!I79</f>
        <v>0</v>
      </c>
      <c r="J79" s="20">
        <v>150</v>
      </c>
      <c r="K79" s="44">
        <f t="shared" si="14"/>
        <v>0</v>
      </c>
      <c r="L79" s="19"/>
      <c r="M79" s="98">
        <v>67.17</v>
      </c>
      <c r="N79" s="99">
        <f t="shared" si="15"/>
        <v>0</v>
      </c>
      <c r="O79" s="5"/>
      <c r="P79" s="5"/>
      <c r="Q79" s="5"/>
      <c r="R79" s="5"/>
      <c r="S79" s="5"/>
      <c r="T79" s="5"/>
      <c r="U79" s="5"/>
      <c r="V79" s="5"/>
      <c r="W79" s="5"/>
      <c r="X79" s="5"/>
    </row>
    <row r="80" spans="1:24">
      <c r="A80" s="10">
        <v>76</v>
      </c>
      <c r="B80" s="19" t="s">
        <v>77</v>
      </c>
      <c r="C80" s="46">
        <f>+ยกมา!H78</f>
        <v>0</v>
      </c>
      <c r="D80" s="44">
        <f>+'1'!D80+'2'!D80+'3'!D80+'4'!D80+'5'!D80+'6'!D80+'7'!D80+'8'!D80+'9'!D80+'10'!D80+'11'!D80+'12'!D80+'13'!D80+'14'!D80+'15'!D80+'16'!D80+'17'!D80+'18'!D80+'19'!D80+'20'!D80+'21'!D80+'22'!D80+'23'!D80+'24'!D80+'25'!D80+'26'!D80+'27'!D80+'28'!D80+'29'!D80+'30'!D80+'31.'!D80</f>
        <v>0</v>
      </c>
      <c r="E80" s="43">
        <f t="shared" si="0"/>
        <v>0</v>
      </c>
      <c r="F80" s="44">
        <f>+'1'!F80+'2'!F80+'3'!F80+'4'!F80+'5'!F80+'6'!F80+'7'!F80+'8'!F80+'9'!F80+'10'!F80+'11'!F80+'12'!F80+'13'!F80+'14'!F80+'15'!F80+'16'!F80+'17'!F80+'18'!F80+'19'!F80+'20'!F80+'21'!F80+'22'!F80+'23'!F80+'24'!F80+'25'!F80+'26'!F80+'27'!F80+'28'!F80+'29'!F80+'30'!F80+'31.'!F80</f>
        <v>0</v>
      </c>
      <c r="G80" s="44">
        <f>+'1'!G80+'2'!G80+'3'!G80+'4'!G80+'5'!G80+'6'!G80+'7'!G80+'8'!G80+'9'!G80+'10'!G80+'11'!G80+'12'!G80+'13'!G80+'14'!G80+'15'!G80+'16'!G80+'17'!G80+'18'!G80+'19'!G80+'20'!G80+'21'!G80+'22'!G80+'23'!G80+'24'!G80+'25'!G80+'26'!G80+'27'!G80+'28'!G80+'29'!G80+'30'!G80+'31.'!G80</f>
        <v>0</v>
      </c>
      <c r="H80" s="43">
        <f t="shared" si="13"/>
        <v>0</v>
      </c>
      <c r="I80" s="44">
        <f>+'1'!I80+'2'!I80+'3'!I80+'4'!I80+'5'!I80+'6'!I80+'7'!I80+'8'!I80+'9'!I80+'10'!I80+'11'!I80+'12'!I80+'13'!I80+'14'!I80+'15'!I80+'16'!I80+'17'!I80+'18'!I80+'19'!I80+'20'!I80+'21'!I80+'22'!I80+'23'!I80+'24'!I80+'25'!I80+'26'!I80+'27'!I80+'28'!I80+'29'!I80+'30'!I80+'31.'!I80</f>
        <v>0</v>
      </c>
      <c r="J80" s="20">
        <v>50</v>
      </c>
      <c r="K80" s="44">
        <f t="shared" si="14"/>
        <v>0</v>
      </c>
      <c r="L80" s="19"/>
      <c r="M80" s="98"/>
      <c r="N80" s="99">
        <f t="shared" si="15"/>
        <v>0</v>
      </c>
      <c r="O80" s="5"/>
      <c r="P80" s="5"/>
      <c r="Q80" s="5"/>
      <c r="R80" s="5"/>
      <c r="S80" s="5"/>
      <c r="T80" s="5"/>
      <c r="U80" s="5"/>
      <c r="V80" s="5"/>
      <c r="W80" s="5"/>
      <c r="X80" s="5"/>
    </row>
    <row r="81" spans="1:24">
      <c r="A81" s="10">
        <v>77</v>
      </c>
      <c r="B81" s="19" t="s">
        <v>409</v>
      </c>
      <c r="C81" s="46">
        <f>+ยกมา!H79</f>
        <v>0</v>
      </c>
      <c r="D81" s="44">
        <f>+'1'!D81+'2'!D81+'3'!D81+'4'!D81+'5'!D81+'6'!D81+'7'!D81+'8'!D81+'9'!D81+'10'!D81+'11'!D81+'12'!D81+'13'!D81+'14'!D81+'15'!D81+'16'!D81+'17'!D81+'18'!D81+'19'!D81+'20'!D81+'21'!D81+'22'!D81+'23'!D81+'24'!D81+'25'!D81+'26'!D81+'27'!D81+'28'!D81+'29'!D81+'30'!D81+'31.'!D81</f>
        <v>0</v>
      </c>
      <c r="E81" s="43">
        <f t="shared" si="0"/>
        <v>0</v>
      </c>
      <c r="F81" s="44">
        <f>+'1'!F81+'2'!F81+'3'!F81+'4'!F81+'5'!F81+'6'!F81+'7'!F81+'8'!F81+'9'!F81+'10'!F81+'11'!F81+'12'!F81+'13'!F81+'14'!F81+'15'!F81+'16'!F81+'17'!F81+'18'!F81+'19'!F81+'20'!F81+'21'!F81+'22'!F81+'23'!F81+'24'!F81+'25'!F81+'26'!F81+'27'!F81+'28'!F81+'29'!F81+'30'!F81+'31.'!F81</f>
        <v>0</v>
      </c>
      <c r="G81" s="44">
        <f>+'1'!G81+'2'!G81+'3'!G81+'4'!G81+'5'!G81+'6'!G81+'7'!G81+'8'!G81+'9'!G81+'10'!G81+'11'!G81+'12'!G81+'13'!G81+'14'!G81+'15'!G81+'16'!G81+'17'!G81+'18'!G81+'19'!G81+'20'!G81+'21'!G81+'22'!G81+'23'!G81+'24'!G81+'25'!G81+'26'!G81+'27'!G81+'28'!G81+'29'!G81+'30'!G81+'31.'!G81</f>
        <v>0</v>
      </c>
      <c r="H81" s="43">
        <f t="shared" si="13"/>
        <v>0</v>
      </c>
      <c r="I81" s="44">
        <f>+'1'!I81+'2'!I81+'3'!I81+'4'!I81+'5'!I81+'6'!I81+'7'!I81+'8'!I81+'9'!I81+'10'!I81+'11'!I81+'12'!I81+'13'!I81+'14'!I81+'15'!I81+'16'!I81+'17'!I81+'18'!I81+'19'!I81+'20'!I81+'21'!I81+'22'!I81+'23'!I81+'24'!I81+'25'!I81+'26'!I81+'27'!I81+'28'!I81+'29'!I81+'30'!I81+'31.'!I81</f>
        <v>0</v>
      </c>
      <c r="J81" s="20">
        <v>50</v>
      </c>
      <c r="K81" s="44">
        <f t="shared" si="14"/>
        <v>0</v>
      </c>
      <c r="L81" s="19"/>
      <c r="M81" s="98"/>
      <c r="N81" s="99">
        <f t="shared" si="15"/>
        <v>0</v>
      </c>
      <c r="O81" s="5"/>
      <c r="P81" s="5"/>
      <c r="Q81" s="5"/>
      <c r="R81" s="5"/>
      <c r="S81" s="5"/>
      <c r="T81" s="5"/>
      <c r="U81" s="5"/>
      <c r="V81" s="5"/>
      <c r="W81" s="5"/>
      <c r="X81" s="5"/>
    </row>
    <row r="82" spans="1:24">
      <c r="A82" s="10">
        <v>78</v>
      </c>
      <c r="B82" s="19" t="s">
        <v>410</v>
      </c>
      <c r="C82" s="46">
        <f>+ยกมา!H80</f>
        <v>0</v>
      </c>
      <c r="D82" s="44">
        <f>+'1'!D82+'2'!D82+'3'!D82+'4'!D82+'5'!D82+'6'!D82+'7'!D82+'8'!D82+'9'!D82+'10'!D82+'11'!D82+'12'!D82+'13'!D82+'14'!D82+'15'!D82+'16'!D82+'17'!D82+'18'!D82+'19'!D82+'20'!D82+'21'!D82+'22'!D82+'23'!D82+'24'!D82+'25'!D82+'26'!D82+'27'!D82+'28'!D82+'29'!D82+'30'!D82+'31.'!D82</f>
        <v>0</v>
      </c>
      <c r="E82" s="43">
        <f t="shared" si="0"/>
        <v>0</v>
      </c>
      <c r="F82" s="44">
        <f>+'1'!F82+'2'!F82+'3'!F82+'4'!F82+'5'!F82+'6'!F82+'7'!F82+'8'!F82+'9'!F82+'10'!F82+'11'!F82+'12'!F82+'13'!F82+'14'!F82+'15'!F82+'16'!F82+'17'!F82+'18'!F82+'19'!F82+'20'!F82+'21'!F82+'22'!F82+'23'!F82+'24'!F82+'25'!F82+'26'!F82+'27'!F82+'28'!F82+'29'!F82+'30'!F82+'31.'!F82</f>
        <v>0</v>
      </c>
      <c r="G82" s="44">
        <f>+'1'!G82+'2'!G82+'3'!G82+'4'!G82+'5'!G82+'6'!G82+'7'!G82+'8'!G82+'9'!G82+'10'!G82+'11'!G82+'12'!G82+'13'!G82+'14'!G82+'15'!G82+'16'!G82+'17'!G82+'18'!G82+'19'!G82+'20'!G82+'21'!G82+'22'!G82+'23'!G82+'24'!G82+'25'!G82+'26'!G82+'27'!G82+'28'!G82+'29'!G82+'30'!G82+'31.'!G82</f>
        <v>0</v>
      </c>
      <c r="H82" s="43">
        <f t="shared" si="13"/>
        <v>0</v>
      </c>
      <c r="I82" s="44">
        <f>+'1'!I82+'2'!I82+'3'!I82+'4'!I82+'5'!I82+'6'!I82+'7'!I82+'8'!I82+'9'!I82+'10'!I82+'11'!I82+'12'!I82+'13'!I82+'14'!I82+'15'!I82+'16'!I82+'17'!I82+'18'!I82+'19'!I82+'20'!I82+'21'!I82+'22'!I82+'23'!I82+'24'!I82+'25'!I82+'26'!I82+'27'!I82+'28'!I82+'29'!I82+'30'!I82+'31.'!I82</f>
        <v>0</v>
      </c>
      <c r="J82" s="20">
        <v>120</v>
      </c>
      <c r="K82" s="44">
        <f t="shared" si="14"/>
        <v>0</v>
      </c>
      <c r="L82" s="19"/>
      <c r="M82" s="98"/>
      <c r="N82" s="99">
        <f t="shared" si="15"/>
        <v>0</v>
      </c>
      <c r="O82" s="5"/>
      <c r="P82" s="5"/>
      <c r="Q82" s="5"/>
      <c r="R82" s="5"/>
      <c r="S82" s="5"/>
      <c r="T82" s="5"/>
      <c r="U82" s="5"/>
      <c r="V82" s="5"/>
      <c r="W82" s="5"/>
      <c r="X82" s="5"/>
    </row>
    <row r="83" spans="1:24">
      <c r="A83" s="10">
        <v>79</v>
      </c>
      <c r="B83" s="19" t="s">
        <v>411</v>
      </c>
      <c r="C83" s="46">
        <f>+ยกมา!H81</f>
        <v>0</v>
      </c>
      <c r="D83" s="44">
        <f>+'1'!D83+'2'!D83+'3'!D83+'4'!D83+'5'!D83+'6'!D83+'7'!D83+'8'!D83+'9'!D83+'10'!D83+'11'!D83+'12'!D83+'13'!D83+'14'!D83+'15'!D83+'16'!D83+'17'!D83+'18'!D83+'19'!D83+'20'!D83+'21'!D83+'22'!D83+'23'!D83+'24'!D83+'25'!D83+'26'!D83+'27'!D83+'28'!D83+'29'!D83+'30'!D83+'31.'!D83</f>
        <v>55</v>
      </c>
      <c r="E83" s="43">
        <f t="shared" si="0"/>
        <v>55</v>
      </c>
      <c r="F83" s="44">
        <f>+'1'!F83+'2'!F83+'3'!F83+'4'!F83+'5'!F83+'6'!F83+'7'!F83+'8'!F83+'9'!F83+'10'!F83+'11'!F83+'12'!F83+'13'!F83+'14'!F83+'15'!F83+'16'!F83+'17'!F83+'18'!F83+'19'!F83+'20'!F83+'21'!F83+'22'!F83+'23'!F83+'24'!F83+'25'!F83+'26'!F83+'27'!F83+'28'!F83+'29'!F83+'30'!F83+'31.'!F83</f>
        <v>11</v>
      </c>
      <c r="G83" s="44">
        <f>+'1'!G83+'2'!G83+'3'!G83+'4'!G83+'5'!G83+'6'!G83+'7'!G83+'8'!G83+'9'!G83+'10'!G83+'11'!G83+'12'!G83+'13'!G83+'14'!G83+'15'!G83+'16'!G83+'17'!G83+'18'!G83+'19'!G83+'20'!G83+'21'!G83+'22'!G83+'23'!G83+'24'!G83+'25'!G83+'26'!G83+'27'!G83+'28'!G83+'29'!G83+'30'!G83+'31.'!G83</f>
        <v>0</v>
      </c>
      <c r="H83" s="43">
        <f t="shared" si="13"/>
        <v>-4</v>
      </c>
      <c r="I83" s="44">
        <f>+'1'!I83+'2'!I83+'3'!I83+'4'!I83+'5'!I83+'6'!I83+'7'!I83+'8'!I83+'9'!I83+'10'!I83+'11'!I83+'12'!I83+'13'!I83+'14'!I83+'15'!I83+'16'!I83+'17'!I83+'18'!I83+'19'!I83+'20'!I83+'21'!I83+'22'!I83+'23'!I83+'24'!I83+'25'!I83+'26'!I83+'27'!I83+'28'!I83+'29'!I83+'30'!I83+'31.'!I83</f>
        <v>48</v>
      </c>
      <c r="J83" s="20">
        <v>50</v>
      </c>
      <c r="K83" s="44">
        <f t="shared" si="14"/>
        <v>2400</v>
      </c>
      <c r="L83" s="19"/>
      <c r="M83" s="98">
        <v>17.09</v>
      </c>
      <c r="N83" s="99">
        <f t="shared" si="15"/>
        <v>820.31999999999994</v>
      </c>
      <c r="O83" s="5"/>
      <c r="P83" s="5"/>
      <c r="Q83" s="5"/>
      <c r="R83" s="5"/>
      <c r="S83" s="5"/>
      <c r="T83" s="5"/>
      <c r="U83" s="5"/>
      <c r="V83" s="5"/>
      <c r="W83" s="5"/>
      <c r="X83" s="5"/>
    </row>
    <row r="84" spans="1:24">
      <c r="A84" s="10">
        <v>80</v>
      </c>
      <c r="B84" s="19" t="s">
        <v>412</v>
      </c>
      <c r="C84" s="46">
        <f>+ยกมา!H82</f>
        <v>0</v>
      </c>
      <c r="D84" s="44">
        <f>+'1'!D84+'2'!D84+'3'!D84+'4'!D84+'5'!D84+'6'!D84+'7'!D84+'8'!D84+'9'!D84+'10'!D84+'11'!D84+'12'!D84+'13'!D84+'14'!D84+'15'!D84+'16'!D84+'17'!D84+'18'!D84+'19'!D84+'20'!D84+'21'!D84+'22'!D84+'23'!D84+'24'!D84+'25'!D84+'26'!D84+'27'!D84+'28'!D84+'29'!D84+'30'!D84+'31.'!D84</f>
        <v>0</v>
      </c>
      <c r="E84" s="43">
        <f t="shared" ref="E84:E151" si="16">+C84+D84</f>
        <v>0</v>
      </c>
      <c r="F84" s="44">
        <f>+'1'!F84+'2'!F84+'3'!F84+'4'!F84+'5'!F84+'6'!F84+'7'!F84+'8'!F84+'9'!F84+'10'!F84+'11'!F84+'12'!F84+'13'!F84+'14'!F84+'15'!F84+'16'!F84+'17'!F84+'18'!F84+'19'!F84+'20'!F84+'21'!F84+'22'!F84+'23'!F84+'24'!F84+'25'!F84+'26'!F84+'27'!F84+'28'!F84+'29'!F84+'30'!F84+'31.'!F84</f>
        <v>0</v>
      </c>
      <c r="G84" s="44">
        <f>+'1'!G84+'2'!G84+'3'!G84+'4'!G84+'5'!G84+'6'!G84+'7'!G84+'8'!G84+'9'!G84+'10'!G84+'11'!G84+'12'!G84+'13'!G84+'14'!G84+'15'!G84+'16'!G84+'17'!G84+'18'!G84+'19'!G84+'20'!G84+'21'!G84+'22'!G84+'23'!G84+'24'!G84+'25'!G84+'26'!G84+'27'!G84+'28'!G84+'29'!G84+'30'!G84+'31.'!G84</f>
        <v>0</v>
      </c>
      <c r="H84" s="43">
        <f t="shared" si="13"/>
        <v>0</v>
      </c>
      <c r="I84" s="44">
        <f>+'1'!I84+'2'!I84+'3'!I84+'4'!I84+'5'!I84+'6'!I84+'7'!I84+'8'!I84+'9'!I84+'10'!I84+'11'!I84+'12'!I84+'13'!I84+'14'!I84+'15'!I84+'16'!I84+'17'!I84+'18'!I84+'19'!I84+'20'!I84+'21'!I84+'22'!I84+'23'!I84+'24'!I84+'25'!I84+'26'!I84+'27'!I84+'28'!I84+'29'!I84+'30'!I84+'31.'!I84</f>
        <v>0</v>
      </c>
      <c r="J84" s="20">
        <v>120</v>
      </c>
      <c r="K84" s="44">
        <f t="shared" si="14"/>
        <v>0</v>
      </c>
      <c r="L84" s="19"/>
      <c r="M84" s="98"/>
      <c r="N84" s="99">
        <f t="shared" si="15"/>
        <v>0</v>
      </c>
      <c r="O84" s="5"/>
      <c r="P84" s="5"/>
      <c r="Q84" s="5"/>
      <c r="R84" s="5"/>
      <c r="S84" s="5"/>
      <c r="T84" s="5"/>
      <c r="U84" s="5"/>
      <c r="V84" s="5"/>
      <c r="W84" s="5"/>
      <c r="X84" s="5"/>
    </row>
    <row r="85" spans="1:24">
      <c r="A85" s="10">
        <v>81</v>
      </c>
      <c r="B85" s="19" t="s">
        <v>346</v>
      </c>
      <c r="C85" s="46">
        <f>+ยกมา!H85</f>
        <v>12</v>
      </c>
      <c r="D85" s="44">
        <f>+'1'!D85+'2'!D85+'3'!D85+'4'!D85+'5'!D85+'6'!D85+'7'!D85+'8'!D85+'9'!D85+'10'!D85+'11'!D85+'12'!D85+'13'!D85+'14'!D85+'15'!D85+'16'!D85+'17'!D85+'18'!D85+'19'!D85+'20'!D85+'21'!D85+'22'!D85+'23'!D85+'24'!D85+'25'!D85+'26'!D85+'27'!D85+'28'!D85+'29'!D85+'30'!D85+'31.'!D85</f>
        <v>61</v>
      </c>
      <c r="E85" s="43">
        <f t="shared" si="16"/>
        <v>73</v>
      </c>
      <c r="F85" s="44">
        <f>+'1'!F85+'2'!F85+'3'!F85+'4'!F85+'5'!F85+'6'!F85+'7'!F85+'8'!F85+'9'!F85+'10'!F85+'11'!F85+'12'!F85+'13'!F85+'14'!F85+'15'!F85+'16'!F85+'17'!F85+'18'!F85+'19'!F85+'20'!F85+'21'!F85+'22'!F85+'23'!F85+'24'!F85+'25'!F85+'26'!F85+'27'!F85+'28'!F85+'29'!F85+'30'!F85+'31.'!F85</f>
        <v>8</v>
      </c>
      <c r="G85" s="44">
        <f>+'1'!G85+'2'!G85+'3'!G85+'4'!G85+'5'!G85+'6'!G85+'7'!G85+'8'!G85+'9'!G85+'10'!G85+'11'!G85+'12'!G85+'13'!G85+'14'!G85+'15'!G85+'16'!G85+'17'!G85+'18'!G85+'19'!G85+'20'!G85+'21'!G85+'22'!G85+'23'!G85+'24'!G85+'25'!G85+'26'!G85+'27'!G85+'28'!G85+'29'!G85+'30'!G85+'31.'!G85</f>
        <v>0</v>
      </c>
      <c r="H85" s="43">
        <f t="shared" si="13"/>
        <v>8</v>
      </c>
      <c r="I85" s="44">
        <f>+'1'!I85+'2'!I85+'3'!I85+'4'!I85+'5'!I85+'6'!I85+'7'!I85+'8'!I85+'9'!I85+'10'!I85+'11'!I85+'12'!I85+'13'!I85+'14'!I85+'15'!I85+'16'!I85+'17'!I85+'18'!I85+'19'!I85+'20'!I85+'21'!I85+'22'!I85+'23'!I85+'24'!I85+'25'!I85+'26'!I85+'27'!I85+'28'!I85+'29'!I85+'30'!I85+'31.'!I85</f>
        <v>57</v>
      </c>
      <c r="J85" s="20">
        <v>50</v>
      </c>
      <c r="K85" s="44">
        <f t="shared" si="14"/>
        <v>2850</v>
      </c>
      <c r="L85" s="19"/>
      <c r="M85" s="98">
        <v>25.15</v>
      </c>
      <c r="N85" s="99">
        <f t="shared" si="15"/>
        <v>1433.55</v>
      </c>
      <c r="O85" s="5"/>
      <c r="P85" s="5"/>
      <c r="Q85" s="5"/>
      <c r="R85" s="5"/>
      <c r="S85" s="5"/>
      <c r="T85" s="5"/>
      <c r="U85" s="5"/>
      <c r="V85" s="5"/>
      <c r="W85" s="5"/>
      <c r="X85" s="5"/>
    </row>
    <row r="86" spans="1:24">
      <c r="A86" s="10">
        <v>82</v>
      </c>
      <c r="B86" s="19" t="s">
        <v>268</v>
      </c>
      <c r="C86" s="46">
        <f>+ยกมา!H86</f>
        <v>0</v>
      </c>
      <c r="D86" s="44">
        <f>+'1'!D86+'2'!D86+'3'!D86+'4'!D86+'5'!D86+'6'!D86+'7'!D86+'8'!D86+'9'!D86+'10'!D86+'11'!D86+'12'!D86+'13'!D86+'14'!D86+'15'!D86+'16'!D86+'17'!D86+'18'!D86+'19'!D86+'20'!D86+'21'!D86+'22'!D86+'23'!D86+'24'!D86+'25'!D86+'26'!D86+'27'!D86+'28'!D86+'29'!D86+'30'!D86+'31.'!D86</f>
        <v>30</v>
      </c>
      <c r="E86" s="43">
        <f t="shared" si="16"/>
        <v>30</v>
      </c>
      <c r="F86" s="44">
        <f>+'1'!F86+'2'!F86+'3'!F86+'4'!F86+'5'!F86+'6'!F86+'7'!F86+'8'!F86+'9'!F86+'10'!F86+'11'!F86+'12'!F86+'13'!F86+'14'!F86+'15'!F86+'16'!F86+'17'!F86+'18'!F86+'19'!F86+'20'!F86+'21'!F86+'22'!F86+'23'!F86+'24'!F86+'25'!F86+'26'!F86+'27'!F86+'28'!F86+'29'!F86+'30'!F86+'31.'!F86</f>
        <v>0</v>
      </c>
      <c r="G86" s="44">
        <f>+'1'!G86+'2'!G86+'3'!G86+'4'!G86+'5'!G86+'6'!G86+'7'!G86+'8'!G86+'9'!G86+'10'!G86+'11'!G86+'12'!G86+'13'!G86+'14'!G86+'15'!G86+'16'!G86+'17'!G86+'18'!G86+'19'!G86+'20'!G86+'21'!G86+'22'!G86+'23'!G86+'24'!G86+'25'!G86+'26'!G86+'27'!G86+'28'!G86+'29'!G86+'30'!G86+'31.'!G86</f>
        <v>0</v>
      </c>
      <c r="H86" s="43">
        <f t="shared" si="13"/>
        <v>0</v>
      </c>
      <c r="I86" s="44">
        <f>+'1'!I86+'2'!I86+'3'!I86+'4'!I86+'5'!I86+'6'!I86+'7'!I86+'8'!I86+'9'!I86+'10'!I86+'11'!I86+'12'!I86+'13'!I86+'14'!I86+'15'!I86+'16'!I86+'17'!I86+'18'!I86+'19'!I86+'20'!I86+'21'!I86+'22'!I86+'23'!I86+'24'!I86+'25'!I86+'26'!I86+'27'!I86+'28'!I86+'29'!I86+'30'!I86+'31.'!I86</f>
        <v>30</v>
      </c>
      <c r="J86" s="20">
        <v>45</v>
      </c>
      <c r="K86" s="44">
        <f t="shared" si="14"/>
        <v>1350</v>
      </c>
      <c r="L86" s="19"/>
      <c r="M86" s="98"/>
      <c r="N86" s="99">
        <f t="shared" si="15"/>
        <v>0</v>
      </c>
      <c r="O86" s="5"/>
      <c r="P86" s="5"/>
      <c r="Q86" s="5"/>
      <c r="R86" s="5"/>
      <c r="S86" s="5"/>
      <c r="T86" s="5"/>
      <c r="U86" s="5"/>
      <c r="V86" s="5"/>
      <c r="W86" s="5"/>
      <c r="X86" s="5"/>
    </row>
    <row r="87" spans="1:24">
      <c r="A87" s="10">
        <v>83</v>
      </c>
      <c r="B87" s="19" t="s">
        <v>524</v>
      </c>
      <c r="C87" s="46">
        <f>+ยกมา!H87</f>
        <v>0</v>
      </c>
      <c r="D87" s="44">
        <f>+'1'!D87+'2'!D87+'3'!D87+'4'!D87+'5'!D87+'6'!D87+'7'!D87+'8'!D87+'9'!D87+'10'!D87+'11'!D87+'12'!D87+'13'!D87+'14'!D87+'15'!D87+'16'!D87+'17'!D87+'18'!D87+'19'!D87+'20'!D87+'21'!D87+'22'!D87+'23'!D87+'24'!D87+'25'!D87+'26'!D87+'27'!D87+'28'!D87+'29'!D87+'30'!D87+'31.'!D87</f>
        <v>15</v>
      </c>
      <c r="E87" s="43">
        <f>+C87+D87</f>
        <v>15</v>
      </c>
      <c r="F87" s="44">
        <f>+'1'!F87+'2'!F87+'3'!F87+'4'!F87+'5'!F87+'6'!F87+'7'!F87+'8'!F87+'9'!F87+'10'!F87+'11'!F87+'12'!F87+'13'!F87+'14'!F87+'15'!F87+'16'!F87+'17'!F87+'18'!F87+'19'!F87+'20'!F87+'21'!F87+'22'!F87+'23'!F87+'24'!F87+'25'!F87+'26'!F87+'27'!F87+'28'!F87+'29'!F87+'30'!F87+'31.'!F87</f>
        <v>9</v>
      </c>
      <c r="G87" s="44">
        <f>+'1'!G87+'2'!G87+'3'!G87+'4'!G87+'5'!G87+'6'!G87+'7'!G87+'8'!G87+'9'!G87+'10'!G87+'11'!G87+'12'!G87+'13'!G87+'14'!G87+'15'!G87+'16'!G87+'17'!G87+'18'!G87+'19'!G87+'20'!G87+'21'!G87+'22'!G87+'23'!G87+'24'!G87+'25'!G87+'26'!G87+'27'!G87+'28'!G87+'29'!G87+'30'!G87+'31.'!G87</f>
        <v>0</v>
      </c>
      <c r="H87" s="43">
        <f t="shared" si="13"/>
        <v>0</v>
      </c>
      <c r="I87" s="44">
        <f>+'1'!I87+'2'!I87+'3'!I87+'4'!I87+'5'!I87+'6'!I87+'7'!I87+'8'!I87+'9'!I87+'10'!I87+'11'!I87+'12'!I87+'13'!I87+'14'!I87+'15'!I87+'16'!I87+'17'!I87+'18'!I87+'19'!I87+'20'!I87+'21'!I87+'22'!I87+'23'!I87+'24'!I87+'25'!I87+'26'!I87+'27'!I87+'28'!I87+'29'!I87+'30'!I87+'31.'!I87</f>
        <v>6</v>
      </c>
      <c r="J87" s="20">
        <v>35</v>
      </c>
      <c r="K87" s="44">
        <f t="shared" si="14"/>
        <v>210</v>
      </c>
      <c r="L87" s="19"/>
      <c r="M87" s="98"/>
      <c r="N87" s="99">
        <f>+I87*M87</f>
        <v>0</v>
      </c>
      <c r="O87" s="5"/>
      <c r="P87" s="5"/>
      <c r="Q87" s="5"/>
      <c r="R87" s="5"/>
      <c r="S87" s="5"/>
      <c r="T87" s="5"/>
      <c r="U87" s="5"/>
      <c r="V87" s="5"/>
      <c r="W87" s="5"/>
      <c r="X87" s="5"/>
    </row>
    <row r="88" spans="1:24">
      <c r="A88" s="10">
        <v>84</v>
      </c>
      <c r="B88" s="19" t="s">
        <v>347</v>
      </c>
      <c r="C88" s="46">
        <f>+ยกมา!H88</f>
        <v>0</v>
      </c>
      <c r="D88" s="44">
        <f>+'1'!D88+'2'!D88+'3'!D88+'4'!D88+'5'!D88+'6'!D88+'7'!D88+'8'!D88+'9'!D88+'10'!D88+'11'!D88+'12'!D88+'13'!D88+'14'!D88+'15'!D88+'16'!D88+'17'!D88+'18'!D88+'19'!D88+'20'!D88+'21'!D88+'22'!D88+'23'!D88+'24'!D88+'25'!D88+'26'!D88+'27'!D88+'28'!D88+'29'!D88+'30'!D88+'31.'!D88</f>
        <v>0</v>
      </c>
      <c r="E88" s="43">
        <f t="shared" si="16"/>
        <v>0</v>
      </c>
      <c r="F88" s="44">
        <f>+'1'!F88+'2'!F88+'3'!F88+'4'!F88+'5'!F88+'6'!F88+'7'!F88+'8'!F88+'9'!F88+'10'!F88+'11'!F88+'12'!F88+'13'!F88+'14'!F88+'15'!F88+'16'!F88+'17'!F88+'18'!F88+'19'!F88+'20'!F88+'21'!F88+'22'!F88+'23'!F88+'24'!F88+'25'!F88+'26'!F88+'27'!F88+'28'!F88+'29'!F88+'30'!F88+'31.'!F88</f>
        <v>0</v>
      </c>
      <c r="G88" s="44">
        <f>+'1'!G88+'2'!G88+'3'!G88+'4'!G88+'5'!G88+'6'!G88+'7'!G88+'8'!G88+'9'!G88+'10'!G88+'11'!G88+'12'!G88+'13'!G88+'14'!G88+'15'!G88+'16'!G88+'17'!G88+'18'!G88+'19'!G88+'20'!G88+'21'!G88+'22'!G88+'23'!G88+'24'!G88+'25'!G88+'26'!G88+'27'!G88+'28'!G88+'29'!G88+'30'!G88+'31.'!G88</f>
        <v>0</v>
      </c>
      <c r="H88" s="43">
        <f t="shared" si="13"/>
        <v>0</v>
      </c>
      <c r="I88" s="44">
        <f>+'1'!I88+'2'!I88+'3'!I88+'4'!I88+'5'!I88+'6'!I88+'7'!I88+'8'!I88+'9'!I88+'10'!I88+'11'!I88+'12'!I88+'13'!I88+'14'!I88+'15'!I88+'16'!I88+'17'!I88+'18'!I88+'19'!I88+'20'!I88+'21'!I88+'22'!I88+'23'!I88+'24'!I88+'25'!I88+'26'!I88+'27'!I88+'28'!I88+'29'!I88+'30'!I88+'31.'!I88</f>
        <v>0</v>
      </c>
      <c r="J88" s="20">
        <v>50</v>
      </c>
      <c r="K88" s="44">
        <f t="shared" si="14"/>
        <v>0</v>
      </c>
      <c r="L88" s="19"/>
      <c r="M88" s="98">
        <v>27.23</v>
      </c>
      <c r="N88" s="99">
        <f t="shared" si="15"/>
        <v>0</v>
      </c>
      <c r="O88" s="5"/>
      <c r="P88" s="5"/>
      <c r="Q88" s="5"/>
      <c r="R88" s="5"/>
      <c r="S88" s="5"/>
      <c r="T88" s="5"/>
      <c r="U88" s="5"/>
      <c r="V88" s="5"/>
      <c r="W88" s="5"/>
      <c r="X88" s="5"/>
    </row>
    <row r="89" spans="1:24">
      <c r="A89" s="10">
        <v>85</v>
      </c>
      <c r="B89" s="19" t="s">
        <v>269</v>
      </c>
      <c r="C89" s="46">
        <f>+ยกมา!H89</f>
        <v>11</v>
      </c>
      <c r="D89" s="44">
        <f>+'1'!D89+'2'!D89+'3'!D89+'4'!D89+'5'!D89+'6'!D89+'7'!D89+'8'!D89+'9'!D89+'10'!D89+'11'!D89+'12'!D89+'13'!D89+'14'!D89+'15'!D89+'16'!D89+'17'!D89+'18'!D89+'19'!D89+'20'!D89+'21'!D89+'22'!D89+'23'!D89+'24'!D89+'25'!D89+'26'!D89+'27'!D89+'28'!D89+'29'!D89+'30'!D89+'31.'!D89</f>
        <v>14</v>
      </c>
      <c r="E89" s="43">
        <f t="shared" si="16"/>
        <v>25</v>
      </c>
      <c r="F89" s="44">
        <f>+'1'!F89+'2'!F89+'3'!F89+'4'!F89+'5'!F89+'6'!F89+'7'!F89+'8'!F89+'9'!F89+'10'!F89+'11'!F89+'12'!F89+'13'!F89+'14'!F89+'15'!F89+'16'!F89+'17'!F89+'18'!F89+'19'!F89+'20'!F89+'21'!F89+'22'!F89+'23'!F89+'24'!F89+'25'!F89+'26'!F89+'27'!F89+'28'!F89+'29'!F89+'30'!F89+'31.'!F89</f>
        <v>7</v>
      </c>
      <c r="G89" s="44">
        <f>+'1'!G89+'2'!G89+'3'!G89+'4'!G89+'5'!G89+'6'!G89+'7'!G89+'8'!G89+'9'!G89+'10'!G89+'11'!G89+'12'!G89+'13'!G89+'14'!G89+'15'!G89+'16'!G89+'17'!G89+'18'!G89+'19'!G89+'20'!G89+'21'!G89+'22'!G89+'23'!G89+'24'!G89+'25'!G89+'26'!G89+'27'!G89+'28'!G89+'29'!G89+'30'!G89+'31.'!G89</f>
        <v>0</v>
      </c>
      <c r="H89" s="43">
        <f t="shared" si="13"/>
        <v>2</v>
      </c>
      <c r="I89" s="44">
        <f>+'1'!I89+'2'!I89+'3'!I89+'4'!I89+'5'!I89+'6'!I89+'7'!I89+'8'!I89+'9'!I89+'10'!I89+'11'!I89+'12'!I89+'13'!I89+'14'!I89+'15'!I89+'16'!I89+'17'!I89+'18'!I89+'19'!I89+'20'!I89+'21'!I89+'22'!I89+'23'!I89+'24'!I89+'25'!I89+'26'!I89+'27'!I89+'28'!I89+'29'!I89+'30'!I89+'31.'!I89</f>
        <v>16</v>
      </c>
      <c r="J89" s="20">
        <v>55</v>
      </c>
      <c r="K89" s="44">
        <f t="shared" si="14"/>
        <v>880</v>
      </c>
      <c r="L89" s="19"/>
      <c r="M89" s="98">
        <v>14.35</v>
      </c>
      <c r="N89" s="99">
        <f t="shared" si="15"/>
        <v>229.6</v>
      </c>
      <c r="O89" s="5"/>
      <c r="P89" s="5"/>
      <c r="Q89" s="5"/>
      <c r="R89" s="5"/>
      <c r="S89" s="5"/>
      <c r="T89" s="5"/>
      <c r="U89" s="5"/>
      <c r="V89" s="5"/>
      <c r="W89" s="5"/>
      <c r="X89" s="5"/>
    </row>
    <row r="90" spans="1:24">
      <c r="A90" s="10">
        <v>86</v>
      </c>
      <c r="B90" s="19" t="s">
        <v>93</v>
      </c>
      <c r="C90" s="46">
        <f>+ยกมา!H90</f>
        <v>8</v>
      </c>
      <c r="D90" s="44">
        <f>+'1'!D90+'2'!D90+'3'!D90+'4'!D90+'5'!D90+'6'!D90+'7'!D90+'8'!D90+'9'!D90+'10'!D90+'11'!D90+'12'!D90+'13'!D90+'14'!D90+'15'!D90+'16'!D90+'17'!D90+'18'!D90+'19'!D90+'20'!D90+'21'!D90+'22'!D90+'23'!D90+'24'!D90+'25'!D90+'26'!D90+'27'!D90+'28'!D90+'29'!D90+'30'!D90+'31.'!D90</f>
        <v>17</v>
      </c>
      <c r="E90" s="43">
        <f t="shared" si="16"/>
        <v>25</v>
      </c>
      <c r="F90" s="44">
        <f>+'1'!F90+'2'!F90+'3'!F90+'4'!F90+'5'!F90+'6'!F90+'7'!F90+'8'!F90+'9'!F90+'10'!F90+'11'!F90+'12'!F90+'13'!F90+'14'!F90+'15'!F90+'16'!F90+'17'!F90+'18'!F90+'19'!F90+'20'!F90+'21'!F90+'22'!F90+'23'!F90+'24'!F90+'25'!F90+'26'!F90+'27'!F90+'28'!F90+'29'!F90+'30'!F90+'31.'!F90</f>
        <v>8</v>
      </c>
      <c r="G90" s="44">
        <f>+'1'!G90+'2'!G90+'3'!G90+'4'!G90+'5'!G90+'6'!G90+'7'!G90+'8'!G90+'9'!G90+'10'!G90+'11'!G90+'12'!G90+'13'!G90+'14'!G90+'15'!G90+'16'!G90+'17'!G90+'18'!G90+'19'!G90+'20'!G90+'21'!G90+'22'!G90+'23'!G90+'24'!G90+'25'!G90+'26'!G90+'27'!G90+'28'!G90+'29'!G90+'30'!G90+'31.'!G90</f>
        <v>0</v>
      </c>
      <c r="H90" s="43">
        <f t="shared" si="13"/>
        <v>6</v>
      </c>
      <c r="I90" s="44">
        <f>+'1'!I90+'2'!I90+'3'!I90+'4'!I90+'5'!I90+'6'!I90+'7'!I90+'8'!I90+'9'!I90+'10'!I90+'11'!I90+'12'!I90+'13'!I90+'14'!I90+'15'!I90+'16'!I90+'17'!I90+'18'!I90+'19'!I90+'20'!I90+'21'!I90+'22'!I90+'23'!I90+'24'!I90+'25'!I90+'26'!I90+'27'!I90+'28'!I90+'29'!I90+'30'!I90+'31.'!I90</f>
        <v>11</v>
      </c>
      <c r="J90" s="20">
        <v>55</v>
      </c>
      <c r="K90" s="44">
        <f t="shared" si="14"/>
        <v>605</v>
      </c>
      <c r="L90" s="19"/>
      <c r="M90" s="98">
        <v>11.58</v>
      </c>
      <c r="N90" s="99">
        <f t="shared" si="15"/>
        <v>127.38</v>
      </c>
      <c r="O90" s="5"/>
      <c r="P90" s="5"/>
      <c r="Q90" s="5"/>
      <c r="R90" s="5"/>
      <c r="S90" s="5"/>
      <c r="T90" s="5"/>
      <c r="U90" s="5"/>
      <c r="V90" s="5"/>
      <c r="W90" s="5"/>
      <c r="X90" s="5"/>
    </row>
    <row r="91" spans="1:24">
      <c r="A91" s="10">
        <v>87</v>
      </c>
      <c r="B91" s="19" t="s">
        <v>94</v>
      </c>
      <c r="C91" s="46">
        <f>+ยกมา!H91</f>
        <v>0</v>
      </c>
      <c r="D91" s="44">
        <f>+'1'!D91+'2'!D91+'3'!D91+'4'!D91+'5'!D91+'6'!D91+'7'!D91+'8'!D91+'9'!D91+'10'!D91+'11'!D91+'12'!D91+'13'!D91+'14'!D91+'15'!D91+'16'!D91+'17'!D91+'18'!D91+'19'!D91+'20'!D91+'21'!D91+'22'!D91+'23'!D91+'24'!D91+'25'!D91+'26'!D91+'27'!D91+'28'!D91+'29'!D91+'30'!D91+'31.'!D91</f>
        <v>0</v>
      </c>
      <c r="E91" s="43">
        <f t="shared" si="16"/>
        <v>0</v>
      </c>
      <c r="F91" s="44">
        <f>+'1'!F91+'2'!F91+'3'!F91+'4'!F91+'5'!F91+'6'!F91+'7'!F91+'8'!F91+'9'!F91+'10'!F91+'11'!F91+'12'!F91+'13'!F91+'14'!F91+'15'!F91+'16'!F91+'17'!F91+'18'!F91+'19'!F91+'20'!F91+'21'!F91+'22'!F91+'23'!F91+'24'!F91+'25'!F91+'26'!F91+'27'!F91+'28'!F91+'29'!F91+'30'!F91+'31.'!F91</f>
        <v>0</v>
      </c>
      <c r="G91" s="44">
        <f>+'1'!G91+'2'!G91+'3'!G91+'4'!G91+'5'!G91+'6'!G91+'7'!G91+'8'!G91+'9'!G91+'10'!G91+'11'!G91+'12'!G91+'13'!G91+'14'!G91+'15'!G91+'16'!G91+'17'!G91+'18'!G91+'19'!G91+'20'!G91+'21'!G91+'22'!G91+'23'!G91+'24'!G91+'25'!G91+'26'!G91+'27'!G91+'28'!G91+'29'!G91+'30'!G91+'31.'!G91</f>
        <v>0</v>
      </c>
      <c r="H91" s="43">
        <f t="shared" si="13"/>
        <v>0</v>
      </c>
      <c r="I91" s="44">
        <f>+'1'!I91+'2'!I91+'3'!I91+'4'!I91+'5'!I91+'6'!I91+'7'!I91+'8'!I91+'9'!I91+'10'!I91+'11'!I91+'12'!I91+'13'!I91+'14'!I91+'15'!I91+'16'!I91+'17'!I91+'18'!I91+'19'!I91+'20'!I91+'21'!I91+'22'!I91+'23'!I91+'24'!I91+'25'!I91+'26'!I91+'27'!I91+'28'!I91+'29'!I91+'30'!I91+'31.'!I91</f>
        <v>0</v>
      </c>
      <c r="J91" s="20">
        <v>55</v>
      </c>
      <c r="K91" s="44">
        <f t="shared" si="14"/>
        <v>0</v>
      </c>
      <c r="L91" s="19"/>
      <c r="M91" s="98">
        <v>16.12</v>
      </c>
      <c r="N91" s="99">
        <f t="shared" si="15"/>
        <v>0</v>
      </c>
      <c r="O91" s="5"/>
      <c r="P91" s="5"/>
      <c r="Q91" s="5"/>
      <c r="R91" s="5"/>
      <c r="S91" s="5"/>
      <c r="T91" s="5"/>
      <c r="U91" s="5"/>
      <c r="V91" s="5"/>
      <c r="W91" s="5"/>
      <c r="X91" s="5"/>
    </row>
    <row r="92" spans="1:24">
      <c r="A92" s="10">
        <v>88</v>
      </c>
      <c r="B92" s="19" t="s">
        <v>369</v>
      </c>
      <c r="C92" s="46">
        <f>+ยกมา!H92</f>
        <v>0</v>
      </c>
      <c r="D92" s="44">
        <f>+'1'!D92+'2'!D92+'3'!D92+'4'!D92+'5'!D92+'6'!D92+'7'!D92+'8'!D92+'9'!D92+'10'!D92+'11'!D92+'12'!D92+'13'!D92+'14'!D92+'15'!D92+'16'!D92+'17'!D92+'18'!D92+'19'!D92+'20'!D92+'21'!D92+'22'!D92+'23'!D92+'24'!D92+'25'!D92+'26'!D92+'27'!D92+'28'!D92+'29'!D92+'30'!D92+'31.'!D92</f>
        <v>0</v>
      </c>
      <c r="E92" s="43">
        <f t="shared" si="16"/>
        <v>0</v>
      </c>
      <c r="F92" s="44">
        <f>+'1'!F92+'2'!F92+'3'!F92+'4'!F92+'5'!F92+'6'!F92+'7'!F92+'8'!F92+'9'!F92+'10'!F92+'11'!F92+'12'!F92+'13'!F92+'14'!F92+'15'!F92+'16'!F92+'17'!F92+'18'!F92+'19'!F92+'20'!F92+'21'!F92+'22'!F92+'23'!F92+'24'!F92+'25'!F92+'26'!F92+'27'!F92+'28'!F92+'29'!F92+'30'!F92+'31.'!F92</f>
        <v>0</v>
      </c>
      <c r="G92" s="44">
        <f>+'1'!G92+'2'!G92+'3'!G92+'4'!G92+'5'!G92+'6'!G92+'7'!G92+'8'!G92+'9'!G92+'10'!G92+'11'!G92+'12'!G92+'13'!G92+'14'!G92+'15'!G92+'16'!G92+'17'!G92+'18'!G92+'19'!G92+'20'!G92+'21'!G92+'22'!G92+'23'!G92+'24'!G92+'25'!G92+'26'!G92+'27'!G92+'28'!G92+'29'!G92+'30'!G92+'31.'!G92</f>
        <v>0</v>
      </c>
      <c r="H92" s="43">
        <f t="shared" si="13"/>
        <v>0</v>
      </c>
      <c r="I92" s="44">
        <f>+'1'!I92+'2'!I92+'3'!I92+'4'!I92+'5'!I92+'6'!I92+'7'!I92+'8'!I92+'9'!I92+'10'!I92+'11'!I92+'12'!I92+'13'!I92+'14'!I92+'15'!I92+'16'!I92+'17'!I92+'18'!I92+'19'!I92+'20'!I92+'21'!I92+'22'!I92+'23'!I92+'24'!I92+'25'!I92+'26'!I92+'27'!I92+'28'!I92+'29'!I92+'30'!I92+'31.'!I92</f>
        <v>0</v>
      </c>
      <c r="J92" s="20">
        <v>30</v>
      </c>
      <c r="K92" s="44">
        <f t="shared" si="14"/>
        <v>0</v>
      </c>
      <c r="L92" s="19"/>
      <c r="M92" s="98">
        <v>18.95</v>
      </c>
      <c r="N92" s="99">
        <f t="shared" si="15"/>
        <v>0</v>
      </c>
      <c r="O92" s="5"/>
      <c r="P92" s="5"/>
      <c r="Q92" s="5"/>
      <c r="R92" s="5"/>
      <c r="S92" s="5"/>
      <c r="T92" s="5"/>
      <c r="U92" s="5"/>
      <c r="V92" s="5"/>
      <c r="W92" s="5"/>
      <c r="X92" s="5"/>
    </row>
    <row r="93" spans="1:24">
      <c r="A93" s="10">
        <v>89</v>
      </c>
      <c r="B93" s="19" t="s">
        <v>370</v>
      </c>
      <c r="C93" s="46">
        <f>+ยกมา!H93</f>
        <v>0</v>
      </c>
      <c r="D93" s="44">
        <f>+'1'!D93+'2'!D93+'3'!D93+'4'!D93+'5'!D93+'6'!D93+'7'!D93+'8'!D93+'9'!D93+'10'!D93+'11'!D93+'12'!D93+'13'!D93+'14'!D93+'15'!D93+'16'!D93+'17'!D93+'18'!D93+'19'!D93+'20'!D93+'21'!D93+'22'!D93+'23'!D93+'24'!D93+'25'!D93+'26'!D93+'27'!D93+'28'!D93+'29'!D93+'30'!D93+'31.'!D93</f>
        <v>0</v>
      </c>
      <c r="E93" s="43">
        <f t="shared" si="16"/>
        <v>0</v>
      </c>
      <c r="F93" s="44">
        <f>+'1'!F93+'2'!F93+'3'!F93+'4'!F93+'5'!F93+'6'!F93+'7'!F93+'8'!F93+'9'!F93+'10'!F93+'11'!F93+'12'!F93+'13'!F93+'14'!F93+'15'!F93+'16'!F93+'17'!F93+'18'!F93+'19'!F93+'20'!F93+'21'!F93+'22'!F93+'23'!F93+'24'!F93+'25'!F93+'26'!F93+'27'!F93+'28'!F93+'29'!F93+'30'!F93+'31.'!F93</f>
        <v>0</v>
      </c>
      <c r="G93" s="44">
        <f>+'1'!G93+'2'!G93+'3'!G93+'4'!G93+'5'!G93+'6'!G93+'7'!G93+'8'!G93+'9'!G93+'10'!G93+'11'!G93+'12'!G93+'13'!G93+'14'!G93+'15'!G93+'16'!G93+'17'!G93+'18'!G93+'19'!G93+'20'!G93+'21'!G93+'22'!G93+'23'!G93+'24'!G93+'25'!G93+'26'!G93+'27'!G93+'28'!G93+'29'!G93+'30'!G93+'31.'!G93</f>
        <v>0</v>
      </c>
      <c r="H93" s="43">
        <f t="shared" si="13"/>
        <v>0</v>
      </c>
      <c r="I93" s="44">
        <f>+'1'!I93+'2'!I93+'3'!I93+'4'!I93+'5'!I93+'6'!I93+'7'!I93+'8'!I93+'9'!I93+'10'!I93+'11'!I93+'12'!I93+'13'!I93+'14'!I93+'15'!I93+'16'!I93+'17'!I93+'18'!I93+'19'!I93+'20'!I93+'21'!I93+'22'!I93+'23'!I93+'24'!I93+'25'!I93+'26'!I93+'27'!I93+'28'!I93+'29'!I93+'30'!I93+'31.'!I93</f>
        <v>0</v>
      </c>
      <c r="J93" s="20">
        <v>30</v>
      </c>
      <c r="K93" s="44">
        <f t="shared" si="14"/>
        <v>0</v>
      </c>
      <c r="L93" s="19"/>
      <c r="M93" s="98"/>
      <c r="N93" s="99">
        <f t="shared" si="15"/>
        <v>0</v>
      </c>
      <c r="O93" s="5"/>
      <c r="P93" s="5"/>
      <c r="Q93" s="5"/>
      <c r="R93" s="5"/>
      <c r="S93" s="5"/>
      <c r="T93" s="5"/>
      <c r="U93" s="5"/>
      <c r="V93" s="5"/>
      <c r="W93" s="5"/>
      <c r="X93" s="5"/>
    </row>
    <row r="94" spans="1:24">
      <c r="A94" s="10">
        <v>90</v>
      </c>
      <c r="B94" s="19" t="s">
        <v>270</v>
      </c>
      <c r="C94" s="46">
        <f>+ยกมา!H94</f>
        <v>0</v>
      </c>
      <c r="D94" s="44">
        <f>+'1'!D94+'2'!D94+'3'!D94+'4'!D94+'5'!D94+'6'!D94+'7'!D94+'8'!D94+'9'!D94+'10'!D94+'11'!D94+'12'!D94+'13'!D94+'14'!D94+'15'!D94+'16'!D94+'17'!D94+'18'!D94+'19'!D94+'20'!D94+'21'!D94+'22'!D94+'23'!D94+'24'!D94+'25'!D94+'26'!D94+'27'!D94+'28'!D94+'29'!D94+'30'!D94+'31.'!D94</f>
        <v>0</v>
      </c>
      <c r="E94" s="43">
        <f t="shared" si="16"/>
        <v>0</v>
      </c>
      <c r="F94" s="44">
        <f>+'1'!F94+'2'!F94+'3'!F94+'4'!F94+'5'!F94+'6'!F94+'7'!F94+'8'!F94+'9'!F94+'10'!F94+'11'!F94+'12'!F94+'13'!F94+'14'!F94+'15'!F94+'16'!F94+'17'!F94+'18'!F94+'19'!F94+'20'!F94+'21'!F94+'22'!F94+'23'!F94+'24'!F94+'25'!F94+'26'!F94+'27'!F94+'28'!F94+'29'!F94+'30'!F94+'31.'!F94</f>
        <v>0</v>
      </c>
      <c r="G94" s="44">
        <f>+'1'!G94+'2'!G94+'3'!G94+'4'!G94+'5'!G94+'6'!G94+'7'!G94+'8'!G94+'9'!G94+'10'!G94+'11'!G94+'12'!G94+'13'!G94+'14'!G94+'15'!G94+'16'!G94+'17'!G94+'18'!G94+'19'!G94+'20'!G94+'21'!G94+'22'!G94+'23'!G94+'24'!G94+'25'!G94+'26'!G94+'27'!G94+'28'!G94+'29'!G94+'30'!G94+'31.'!G94</f>
        <v>0</v>
      </c>
      <c r="H94" s="43">
        <f t="shared" si="13"/>
        <v>0</v>
      </c>
      <c r="I94" s="44">
        <f>+'1'!I94+'2'!I94+'3'!I94+'4'!I94+'5'!I94+'6'!I94+'7'!I94+'8'!I94+'9'!I94+'10'!I94+'11'!I94+'12'!I94+'13'!I94+'14'!I94+'15'!I94+'16'!I94+'17'!I94+'18'!I94+'19'!I94+'20'!I94+'21'!I94+'22'!I94+'23'!I94+'24'!I94+'25'!I94+'26'!I94+'27'!I94+'28'!I94+'29'!I94+'30'!I94+'31.'!I94</f>
        <v>0</v>
      </c>
      <c r="J94" s="20"/>
      <c r="K94" s="44">
        <f t="shared" si="14"/>
        <v>0</v>
      </c>
      <c r="L94" s="19"/>
      <c r="M94" s="98"/>
      <c r="N94" s="99">
        <f t="shared" si="15"/>
        <v>0</v>
      </c>
      <c r="O94" s="5"/>
      <c r="P94" s="5"/>
      <c r="Q94" s="5"/>
      <c r="R94" s="5"/>
      <c r="S94" s="5"/>
      <c r="T94" s="5"/>
      <c r="U94" s="5"/>
      <c r="V94" s="5"/>
      <c r="W94" s="5"/>
      <c r="X94" s="5"/>
    </row>
    <row r="95" spans="1:24">
      <c r="A95" s="10">
        <v>91</v>
      </c>
      <c r="B95" s="19" t="s">
        <v>271</v>
      </c>
      <c r="C95" s="46">
        <f>+ยกมา!H95</f>
        <v>0</v>
      </c>
      <c r="D95" s="44">
        <f>+'1'!D95+'2'!D95+'3'!D95+'4'!D95+'5'!D95+'6'!D95+'7'!D95+'8'!D95+'9'!D95+'10'!D95+'11'!D95+'12'!D95+'13'!D95+'14'!D95+'15'!D95+'16'!D95+'17'!D95+'18'!D95+'19'!D95+'20'!D95+'21'!D95+'22'!D95+'23'!D95+'24'!D95+'25'!D95+'26'!D95+'27'!D95+'28'!D95+'29'!D95+'30'!D95+'31.'!D95</f>
        <v>0</v>
      </c>
      <c r="E95" s="43">
        <f t="shared" si="16"/>
        <v>0</v>
      </c>
      <c r="F95" s="44">
        <f>+'1'!F95+'2'!F95+'3'!F95+'4'!F95+'5'!F95+'6'!F95+'7'!F95+'8'!F95+'9'!F95+'10'!F95+'11'!F95+'12'!F95+'13'!F95+'14'!F95+'15'!F95+'16'!F95+'17'!F95+'18'!F95+'19'!F95+'20'!F95+'21'!F95+'22'!F95+'23'!F95+'24'!F95+'25'!F95+'26'!F95+'27'!F95+'28'!F95+'29'!F95+'30'!F95+'31.'!F95</f>
        <v>0</v>
      </c>
      <c r="G95" s="44">
        <f>+'1'!G95+'2'!G95+'3'!G95+'4'!G95+'5'!G95+'6'!G95+'7'!G95+'8'!G95+'9'!G95+'10'!G95+'11'!G95+'12'!G95+'13'!G95+'14'!G95+'15'!G95+'16'!G95+'17'!G95+'18'!G95+'19'!G95+'20'!G95+'21'!G95+'22'!G95+'23'!G95+'24'!G95+'25'!G95+'26'!G95+'27'!G95+'28'!G95+'29'!G95+'30'!G95+'31.'!G95</f>
        <v>0</v>
      </c>
      <c r="H95" s="43">
        <f t="shared" si="13"/>
        <v>0</v>
      </c>
      <c r="I95" s="44">
        <f>+'1'!I95+'2'!I95+'3'!I95+'4'!I95+'5'!I95+'6'!I95+'7'!I95+'8'!I95+'9'!I95+'10'!I95+'11'!I95+'12'!I95+'13'!I95+'14'!I95+'15'!I95+'16'!I95+'17'!I95+'18'!I95+'19'!I95+'20'!I95+'21'!I95+'22'!I95+'23'!I95+'24'!I95+'25'!I95+'26'!I95+'27'!I95+'28'!I95+'29'!I95+'30'!I95+'31.'!I95</f>
        <v>0</v>
      </c>
      <c r="J95" s="20"/>
      <c r="K95" s="44">
        <f t="shared" si="14"/>
        <v>0</v>
      </c>
      <c r="L95" s="19"/>
      <c r="M95" s="98"/>
      <c r="N95" s="99">
        <f t="shared" si="15"/>
        <v>0</v>
      </c>
      <c r="O95" s="5"/>
      <c r="P95" s="5"/>
      <c r="Q95" s="5"/>
      <c r="R95" s="5"/>
      <c r="S95" s="5"/>
      <c r="T95" s="5"/>
      <c r="U95" s="5"/>
      <c r="V95" s="5"/>
      <c r="W95" s="5"/>
      <c r="X95" s="5"/>
    </row>
    <row r="96" spans="1:24">
      <c r="A96" s="10">
        <v>92</v>
      </c>
      <c r="B96" s="19" t="s">
        <v>244</v>
      </c>
      <c r="C96" s="46">
        <f>+ยกมา!H96</f>
        <v>30</v>
      </c>
      <c r="D96" s="44">
        <f>+'1'!D96+'2'!D96+'3'!D96+'4'!D96+'5'!D96+'6'!D96+'7'!D96+'8'!D96+'9'!D96+'10'!D96+'11'!D96+'12'!D96+'13'!D96+'14'!D96+'15'!D96+'16'!D96+'17'!D96+'18'!D96+'19'!D96+'20'!D96+'21'!D96+'22'!D96+'23'!D96+'24'!D96+'25'!D96+'26'!D96+'27'!D96+'28'!D96+'29'!D96+'30'!D96+'31.'!D96</f>
        <v>70</v>
      </c>
      <c r="E96" s="43">
        <f t="shared" si="16"/>
        <v>100</v>
      </c>
      <c r="F96" s="44">
        <f>+'1'!F96+'2'!F96+'3'!F96+'4'!F96+'5'!F96+'6'!F96+'7'!F96+'8'!F96+'9'!F96+'10'!F96+'11'!F96+'12'!F96+'13'!F96+'14'!F96+'15'!F96+'16'!F96+'17'!F96+'18'!F96+'19'!F96+'20'!F96+'21'!F96+'22'!F96+'23'!F96+'24'!F96+'25'!F96+'26'!F96+'27'!F96+'28'!F96+'29'!F96+'30'!F96+'31.'!F96</f>
        <v>19</v>
      </c>
      <c r="G96" s="44">
        <f>+'1'!G96+'2'!G96+'3'!G96+'4'!G96+'5'!G96+'6'!G96+'7'!G96+'8'!G96+'9'!G96+'10'!G96+'11'!G96+'12'!G96+'13'!G96+'14'!G96+'15'!G96+'16'!G96+'17'!G96+'18'!G96+'19'!G96+'20'!G96+'21'!G96+'22'!G96+'23'!G96+'24'!G96+'25'!G96+'26'!G96+'27'!G96+'28'!G96+'29'!G96+'30'!G96+'31.'!G96</f>
        <v>0</v>
      </c>
      <c r="H96" s="43">
        <f t="shared" si="13"/>
        <v>0</v>
      </c>
      <c r="I96" s="44">
        <f>+'1'!I96+'2'!I96+'3'!I96+'4'!I96+'5'!I96+'6'!I96+'7'!I96+'8'!I96+'9'!I96+'10'!I96+'11'!I96+'12'!I96+'13'!I96+'14'!I96+'15'!I96+'16'!I96+'17'!I96+'18'!I96+'19'!I96+'20'!I96+'21'!I96+'22'!I96+'23'!I96+'24'!I96+'25'!I96+'26'!I96+'27'!I96+'28'!I96+'29'!I96+'30'!I96+'31.'!I96</f>
        <v>81</v>
      </c>
      <c r="J96" s="20">
        <v>35</v>
      </c>
      <c r="K96" s="44">
        <f t="shared" si="14"/>
        <v>2835</v>
      </c>
      <c r="L96" s="19"/>
      <c r="M96" s="98"/>
      <c r="N96" s="99">
        <f t="shared" si="15"/>
        <v>0</v>
      </c>
      <c r="O96" s="5"/>
      <c r="P96" s="5"/>
      <c r="Q96" s="5"/>
      <c r="R96" s="5"/>
      <c r="S96" s="5"/>
      <c r="T96" s="5"/>
      <c r="U96" s="5"/>
      <c r="V96" s="5"/>
      <c r="W96" s="5"/>
      <c r="X96" s="5"/>
    </row>
    <row r="97" spans="1:24">
      <c r="A97" s="10">
        <v>93</v>
      </c>
      <c r="B97" s="19" t="s">
        <v>272</v>
      </c>
      <c r="C97" s="46">
        <f>+ยกมา!H97</f>
        <v>0</v>
      </c>
      <c r="D97" s="44">
        <f>+'1'!D97+'2'!D97+'3'!D97+'4'!D97+'5'!D97+'6'!D97+'7'!D97+'8'!D97+'9'!D97+'10'!D97+'11'!D97+'12'!D97+'13'!D97+'14'!D97+'15'!D97+'16'!D97+'17'!D97+'18'!D97+'19'!D97+'20'!D97+'21'!D97+'22'!D97+'23'!D97+'24'!D97+'25'!D97+'26'!D97+'27'!D97+'28'!D97+'29'!D97+'30'!D97+'31.'!D97</f>
        <v>0</v>
      </c>
      <c r="E97" s="43">
        <f t="shared" si="16"/>
        <v>0</v>
      </c>
      <c r="F97" s="44">
        <f>+'1'!F97+'2'!F97+'3'!F97+'4'!F97+'5'!F97+'6'!F97+'7'!F97+'8'!F97+'9'!F97+'10'!F97+'11'!F97+'12'!F97+'13'!F97+'14'!F97+'15'!F97+'16'!F97+'17'!F97+'18'!F97+'19'!F97+'20'!F97+'21'!F97+'22'!F97+'23'!F97+'24'!F97+'25'!F97+'26'!F97+'27'!F97+'28'!F97+'29'!F97+'30'!F97+'31.'!F97</f>
        <v>0</v>
      </c>
      <c r="G97" s="44">
        <f>+'1'!G97+'2'!G97+'3'!G97+'4'!G97+'5'!G97+'6'!G97+'7'!G97+'8'!G97+'9'!G97+'10'!G97+'11'!G97+'12'!G97+'13'!G97+'14'!G97+'15'!G97+'16'!G97+'17'!G97+'18'!G97+'19'!G97+'20'!G97+'21'!G97+'22'!G97+'23'!G97+'24'!G97+'25'!G97+'26'!G97+'27'!G97+'28'!G97+'29'!G97+'30'!G97+'31.'!G97</f>
        <v>0</v>
      </c>
      <c r="H97" s="43">
        <f t="shared" si="13"/>
        <v>0</v>
      </c>
      <c r="I97" s="44">
        <f>+'1'!I97+'2'!I97+'3'!I97+'4'!I97+'5'!I97+'6'!I97+'7'!I97+'8'!I97+'9'!I97+'10'!I97+'11'!I97+'12'!I97+'13'!I97+'14'!I97+'15'!I97+'16'!I97+'17'!I97+'18'!I97+'19'!I97+'20'!I97+'21'!I97+'22'!I97+'23'!I97+'24'!I97+'25'!I97+'26'!I97+'27'!I97+'28'!I97+'29'!I97+'30'!I97+'31.'!I97</f>
        <v>0</v>
      </c>
      <c r="J97" s="20">
        <v>120</v>
      </c>
      <c r="K97" s="44">
        <f t="shared" si="14"/>
        <v>0</v>
      </c>
      <c r="L97" s="19"/>
      <c r="M97" s="98"/>
      <c r="N97" s="99">
        <f t="shared" si="15"/>
        <v>0</v>
      </c>
      <c r="O97" s="5"/>
      <c r="P97" s="5"/>
      <c r="Q97" s="5"/>
      <c r="R97" s="5"/>
      <c r="S97" s="5"/>
      <c r="T97" s="5"/>
      <c r="U97" s="5"/>
      <c r="V97" s="5"/>
      <c r="W97" s="5"/>
      <c r="X97" s="5"/>
    </row>
    <row r="98" spans="1:24">
      <c r="A98" s="10">
        <v>94</v>
      </c>
      <c r="B98" s="19" t="s">
        <v>273</v>
      </c>
      <c r="C98" s="46">
        <f>+ยกมา!H98</f>
        <v>0</v>
      </c>
      <c r="D98" s="44">
        <f>+'1'!D98+'2'!D98+'3'!D98+'4'!D98+'5'!D98+'6'!D98+'7'!D98+'8'!D98+'9'!D98+'10'!D98+'11'!D98+'12'!D98+'13'!D98+'14'!D98+'15'!D98+'16'!D98+'17'!D98+'18'!D98+'19'!D98+'20'!D98+'21'!D98+'22'!D98+'23'!D98+'24'!D98+'25'!D98+'26'!D98+'27'!D98+'28'!D98+'29'!D98+'30'!D98+'31.'!D98</f>
        <v>50</v>
      </c>
      <c r="E98" s="43">
        <f t="shared" si="16"/>
        <v>50</v>
      </c>
      <c r="F98" s="44">
        <f>+'1'!F98+'2'!F98+'3'!F98+'4'!F98+'5'!F98+'6'!F98+'7'!F98+'8'!F98+'9'!F98+'10'!F98+'11'!F98+'12'!F98+'13'!F98+'14'!F98+'15'!F98+'16'!F98+'17'!F98+'18'!F98+'19'!F98+'20'!F98+'21'!F98+'22'!F98+'23'!F98+'24'!F98+'25'!F98+'26'!F98+'27'!F98+'28'!F98+'29'!F98+'30'!F98+'31.'!F98</f>
        <v>16</v>
      </c>
      <c r="G98" s="44">
        <f>+'1'!G98+'2'!G98+'3'!G98+'4'!G98+'5'!G98+'6'!G98+'7'!G98+'8'!G98+'9'!G98+'10'!G98+'11'!G98+'12'!G98+'13'!G98+'14'!G98+'15'!G98+'16'!G98+'17'!G98+'18'!G98+'19'!G98+'20'!G98+'21'!G98+'22'!G98+'23'!G98+'24'!G98+'25'!G98+'26'!G98+'27'!G98+'28'!G98+'29'!G98+'30'!G98+'31.'!G98</f>
        <v>0</v>
      </c>
      <c r="H98" s="43">
        <f t="shared" si="13"/>
        <v>2</v>
      </c>
      <c r="I98" s="44">
        <f>+'1'!I98+'2'!I98+'3'!I98+'4'!I98+'5'!I98+'6'!I98+'7'!I98+'8'!I98+'9'!I98+'10'!I98+'11'!I98+'12'!I98+'13'!I98+'14'!I98+'15'!I98+'16'!I98+'17'!I98+'18'!I98+'19'!I98+'20'!I98+'21'!I98+'22'!I98+'23'!I98+'24'!I98+'25'!I98+'26'!I98+'27'!I98+'28'!I98+'29'!I98+'30'!I98+'31.'!I98</f>
        <v>32</v>
      </c>
      <c r="J98" s="20">
        <v>45</v>
      </c>
      <c r="K98" s="44">
        <f t="shared" si="14"/>
        <v>1440</v>
      </c>
      <c r="L98" s="19"/>
      <c r="M98" s="98"/>
      <c r="N98" s="99">
        <f t="shared" si="15"/>
        <v>0</v>
      </c>
      <c r="O98" s="5"/>
      <c r="P98" s="5"/>
      <c r="Q98" s="5"/>
      <c r="R98" s="5"/>
      <c r="S98" s="5"/>
      <c r="T98" s="5"/>
      <c r="U98" s="5"/>
      <c r="V98" s="5"/>
      <c r="W98" s="5"/>
      <c r="X98" s="5"/>
    </row>
    <row r="99" spans="1:24">
      <c r="A99" s="10">
        <v>95</v>
      </c>
      <c r="B99" s="19" t="s">
        <v>507</v>
      </c>
      <c r="C99" s="46">
        <f>+ยกมา!H99</f>
        <v>0</v>
      </c>
      <c r="D99" s="44">
        <f>+'1'!D99+'2'!D99+'3'!D99+'4'!D99+'5'!D99+'6'!D99+'7'!D99+'8'!D99+'9'!D99+'10'!D99+'11'!D99+'12'!D99+'13'!D99+'14'!D99+'15'!D99+'16'!D99+'17'!D99+'18'!D99+'19'!D99+'20'!D99+'21'!D99+'22'!D99+'23'!D99+'24'!D99+'25'!D99+'26'!D99+'27'!D99+'28'!D99+'29'!D99+'30'!D99+'31.'!D99</f>
        <v>5</v>
      </c>
      <c r="E99" s="43">
        <f>+C99+D99</f>
        <v>5</v>
      </c>
      <c r="F99" s="44">
        <f>+'1'!F99+'2'!F99+'3'!F99+'4'!F99+'5'!F99+'6'!F99+'7'!F99+'8'!F99+'9'!F99+'10'!F99+'11'!F99+'12'!F99+'13'!F99+'14'!F99+'15'!F99+'16'!F99+'17'!F99+'18'!F99+'19'!F99+'20'!F99+'21'!F99+'22'!F99+'23'!F99+'24'!F99+'25'!F99+'26'!F99+'27'!F99+'28'!F99+'29'!F99+'30'!F99+'31.'!F99</f>
        <v>2</v>
      </c>
      <c r="G99" s="44">
        <f>+'1'!G99+'2'!G99+'3'!G99+'4'!G99+'5'!G99+'6'!G99+'7'!G99+'8'!G99+'9'!G99+'10'!G99+'11'!G99+'12'!G99+'13'!G99+'14'!G99+'15'!G99+'16'!G99+'17'!G99+'18'!G99+'19'!G99+'20'!G99+'21'!G99+'22'!G99+'23'!G99+'24'!G99+'25'!G99+'26'!G99+'27'!G99+'28'!G99+'29'!G99+'30'!G99+'31.'!G99</f>
        <v>0</v>
      </c>
      <c r="H99" s="43">
        <f t="shared" si="13"/>
        <v>0</v>
      </c>
      <c r="I99" s="44">
        <f>+'1'!I99+'2'!I99+'3'!I99+'4'!I99+'5'!I99+'6'!I99+'7'!I99+'8'!I99+'9'!I99+'10'!I99+'11'!I99+'12'!I99+'13'!I99+'14'!I99+'15'!I99+'16'!I99+'17'!I99+'18'!I99+'19'!I99+'20'!I99+'21'!I99+'22'!I99+'23'!I99+'24'!I99+'25'!I99+'26'!I99+'27'!I99+'28'!I99+'29'!I99+'30'!I99+'31.'!I99</f>
        <v>3</v>
      </c>
      <c r="J99" s="20">
        <v>35</v>
      </c>
      <c r="K99" s="44">
        <f t="shared" si="14"/>
        <v>105</v>
      </c>
      <c r="L99" s="19"/>
      <c r="M99" s="98"/>
      <c r="N99" s="99">
        <f>+I99*M99</f>
        <v>0</v>
      </c>
      <c r="O99" s="5"/>
      <c r="P99" s="5"/>
      <c r="Q99" s="5"/>
      <c r="R99" s="5"/>
      <c r="S99" s="5"/>
      <c r="T99" s="5"/>
      <c r="U99" s="5"/>
      <c r="V99" s="5"/>
      <c r="W99" s="5"/>
      <c r="X99" s="5"/>
    </row>
    <row r="100" spans="1:24">
      <c r="A100" s="10">
        <v>96</v>
      </c>
      <c r="B100" s="19" t="s">
        <v>246</v>
      </c>
      <c r="C100" s="46">
        <f>+ยกมา!H100</f>
        <v>0</v>
      </c>
      <c r="D100" s="44">
        <f>+'1'!D100+'2'!D100+'3'!D100+'4'!D100+'5'!D100+'6'!D100+'7'!D100+'8'!D100+'9'!D100+'10'!D100+'11'!D100+'12'!D100+'13'!D100+'14'!D100+'15'!D100+'16'!D100+'17'!D100+'18'!D100+'19'!D100+'20'!D100+'21'!D100+'22'!D100+'23'!D100+'24'!D100+'25'!D100+'26'!D100+'27'!D100+'28'!D100+'29'!D100+'30'!D100+'31.'!D100</f>
        <v>0</v>
      </c>
      <c r="E100" s="43">
        <f t="shared" si="16"/>
        <v>0</v>
      </c>
      <c r="F100" s="44">
        <f>+'1'!F100+'2'!F100+'3'!F100+'4'!F100+'5'!F100+'6'!F100+'7'!F100+'8'!F100+'9'!F100+'10'!F100+'11'!F100+'12'!F100+'13'!F100+'14'!F100+'15'!F100+'16'!F100+'17'!F100+'18'!F100+'19'!F100+'20'!F100+'21'!F100+'22'!F100+'23'!F100+'24'!F100+'25'!F100+'26'!F100+'27'!F100+'28'!F100+'29'!F100+'30'!F100+'31.'!F100</f>
        <v>0</v>
      </c>
      <c r="G100" s="44">
        <f>+'1'!G100+'2'!G100+'3'!G100+'4'!G100+'5'!G100+'6'!G100+'7'!G100+'8'!G100+'9'!G100+'10'!G100+'11'!G100+'12'!G100+'13'!G100+'14'!G100+'15'!G100+'16'!G100+'17'!G100+'18'!G100+'19'!G100+'20'!G100+'21'!G100+'22'!G100+'23'!G100+'24'!G100+'25'!G100+'26'!G100+'27'!G100+'28'!G100+'29'!G100+'30'!G100+'31.'!G100</f>
        <v>0</v>
      </c>
      <c r="H100" s="43">
        <f t="shared" si="13"/>
        <v>0</v>
      </c>
      <c r="I100" s="44">
        <f>+'1'!I100+'2'!I100+'3'!I100+'4'!I100+'5'!I100+'6'!I100+'7'!I100+'8'!I100+'9'!I100+'10'!I100+'11'!I100+'12'!I100+'13'!I100+'14'!I100+'15'!I100+'16'!I100+'17'!I100+'18'!I100+'19'!I100+'20'!I100+'21'!I100+'22'!I100+'23'!I100+'24'!I100+'25'!I100+'26'!I100+'27'!I100+'28'!I100+'29'!I100+'30'!I100+'31.'!I100</f>
        <v>0</v>
      </c>
      <c r="J100" s="20">
        <v>40</v>
      </c>
      <c r="K100" s="44">
        <f t="shared" si="14"/>
        <v>0</v>
      </c>
      <c r="L100" s="19"/>
      <c r="M100" s="98"/>
      <c r="N100" s="99">
        <f t="shared" si="15"/>
        <v>0</v>
      </c>
      <c r="O100" s="5"/>
      <c r="P100" s="5"/>
      <c r="Q100" s="5"/>
      <c r="R100" s="5"/>
      <c r="S100" s="5"/>
      <c r="T100" s="5"/>
      <c r="U100" s="5"/>
      <c r="V100" s="5"/>
      <c r="W100" s="5"/>
      <c r="X100" s="5"/>
    </row>
    <row r="101" spans="1:24">
      <c r="A101" s="10">
        <v>97</v>
      </c>
      <c r="B101" s="19" t="s">
        <v>348</v>
      </c>
      <c r="C101" s="46">
        <f>+ยกมา!H101</f>
        <v>0</v>
      </c>
      <c r="D101" s="44">
        <f>+'1'!D101+'2'!D101+'3'!D101+'4'!D101+'5'!D101+'6'!D101+'7'!D101+'8'!D101+'9'!D101+'10'!D101+'11'!D101+'12'!D101+'13'!D101+'14'!D101+'15'!D101+'16'!D101+'17'!D101+'18'!D101+'19'!D101+'20'!D101+'21'!D101+'22'!D101+'23'!D101+'24'!D101+'25'!D101+'26'!D101+'27'!D101+'28'!D101+'29'!D101+'30'!D101+'31.'!D101</f>
        <v>0</v>
      </c>
      <c r="E101" s="43">
        <f t="shared" si="16"/>
        <v>0</v>
      </c>
      <c r="F101" s="44">
        <f>+'1'!F101+'2'!F101+'3'!F101+'4'!F101+'5'!F101+'6'!F101+'7'!F101+'8'!F101+'9'!F101+'10'!F101+'11'!F101+'12'!F101+'13'!F101+'14'!F101+'15'!F101+'16'!F101+'17'!F101+'18'!F101+'19'!F101+'20'!F101+'21'!F101+'22'!F101+'23'!F101+'24'!F101+'25'!F101+'26'!F101+'27'!F101+'28'!F101+'29'!F101+'30'!F101+'31.'!F101</f>
        <v>0</v>
      </c>
      <c r="G101" s="44">
        <f>+'1'!G101+'2'!G101+'3'!G101+'4'!G101+'5'!G101+'6'!G101+'7'!G101+'8'!G101+'9'!G101+'10'!G101+'11'!G101+'12'!G101+'13'!G101+'14'!G101+'15'!G101+'16'!G101+'17'!G101+'18'!G101+'19'!G101+'20'!G101+'21'!G101+'22'!G101+'23'!G101+'24'!G101+'25'!G101+'26'!G101+'27'!G101+'28'!G101+'29'!G101+'30'!G101+'31.'!G101</f>
        <v>0</v>
      </c>
      <c r="H101" s="43">
        <f t="shared" si="13"/>
        <v>0</v>
      </c>
      <c r="I101" s="44">
        <f>+'1'!I101+'2'!I101+'3'!I101+'4'!I101+'5'!I101+'6'!I101+'7'!I101+'8'!I101+'9'!I101+'10'!I101+'11'!I101+'12'!I101+'13'!I101+'14'!I101+'15'!I101+'16'!I101+'17'!I101+'18'!I101+'19'!I101+'20'!I101+'21'!I101+'22'!I101+'23'!I101+'24'!I101+'25'!I101+'26'!I101+'27'!I101+'28'!I101+'29'!I101+'30'!I101+'31.'!I101</f>
        <v>0</v>
      </c>
      <c r="J101" s="20">
        <v>35</v>
      </c>
      <c r="K101" s="44">
        <f t="shared" si="14"/>
        <v>0</v>
      </c>
      <c r="L101" s="19"/>
      <c r="M101" s="98"/>
      <c r="N101" s="99">
        <f t="shared" si="15"/>
        <v>0</v>
      </c>
      <c r="O101" s="5"/>
      <c r="P101" s="5"/>
      <c r="Q101" s="5"/>
      <c r="R101" s="5"/>
      <c r="S101" s="5"/>
      <c r="T101" s="5"/>
      <c r="U101" s="5"/>
      <c r="V101" s="5"/>
      <c r="W101" s="5"/>
      <c r="X101" s="5"/>
    </row>
    <row r="102" spans="1:24">
      <c r="A102" s="10">
        <v>98</v>
      </c>
      <c r="B102" s="19" t="s">
        <v>349</v>
      </c>
      <c r="C102" s="46">
        <f>+ยกมา!H102</f>
        <v>0</v>
      </c>
      <c r="D102" s="44">
        <f>+'1'!D102+'2'!D102+'3'!D102+'4'!D102+'5'!D102+'6'!D102+'7'!D102+'8'!D102+'9'!D102+'10'!D102+'11'!D102+'12'!D102+'13'!D102+'14'!D102+'15'!D102+'16'!D102+'17'!D102+'18'!D102+'19'!D102+'20'!D102+'21'!D102+'22'!D102+'23'!D102+'24'!D102+'25'!D102+'26'!D102+'27'!D102+'28'!D102+'29'!D102+'30'!D102+'31.'!D102</f>
        <v>0</v>
      </c>
      <c r="E102" s="43">
        <f t="shared" si="16"/>
        <v>0</v>
      </c>
      <c r="F102" s="44">
        <f>+'1'!F102+'2'!F102+'3'!F102+'4'!F102+'5'!F102+'6'!F102+'7'!F102+'8'!F102+'9'!F102+'10'!F102+'11'!F102+'12'!F102+'13'!F102+'14'!F102+'15'!F102+'16'!F102+'17'!F102+'18'!F102+'19'!F102+'20'!F102+'21'!F102+'22'!F102+'23'!F102+'24'!F102+'25'!F102+'26'!F102+'27'!F102+'28'!F102+'29'!F102+'30'!F102+'31.'!F102</f>
        <v>0</v>
      </c>
      <c r="G102" s="44">
        <f>+'1'!G102+'2'!G102+'3'!G102+'4'!G102+'5'!G102+'6'!G102+'7'!G102+'8'!G102+'9'!G102+'10'!G102+'11'!G102+'12'!G102+'13'!G102+'14'!G102+'15'!G102+'16'!G102+'17'!G102+'18'!G102+'19'!G102+'20'!G102+'21'!G102+'22'!G102+'23'!G102+'24'!G102+'25'!G102+'26'!G102+'27'!G102+'28'!G102+'29'!G102+'30'!G102+'31.'!G102</f>
        <v>0</v>
      </c>
      <c r="H102" s="43">
        <f t="shared" si="13"/>
        <v>0</v>
      </c>
      <c r="I102" s="44">
        <f>+'1'!I102+'2'!I102+'3'!I102+'4'!I102+'5'!I102+'6'!I102+'7'!I102+'8'!I102+'9'!I102+'10'!I102+'11'!I102+'12'!I102+'13'!I102+'14'!I102+'15'!I102+'16'!I102+'17'!I102+'18'!I102+'19'!I102+'20'!I102+'21'!I102+'22'!I102+'23'!I102+'24'!I102+'25'!I102+'26'!I102+'27'!I102+'28'!I102+'29'!I102+'30'!I102+'31.'!I102</f>
        <v>0</v>
      </c>
      <c r="J102" s="20">
        <v>35</v>
      </c>
      <c r="K102" s="44">
        <f t="shared" si="14"/>
        <v>0</v>
      </c>
      <c r="L102" s="19"/>
      <c r="M102" s="98"/>
      <c r="N102" s="99">
        <f t="shared" si="15"/>
        <v>0</v>
      </c>
      <c r="O102" s="5"/>
      <c r="P102" s="5"/>
      <c r="Q102" s="5"/>
      <c r="R102" s="5"/>
      <c r="S102" s="5"/>
      <c r="T102" s="5"/>
      <c r="U102" s="5"/>
      <c r="V102" s="5"/>
      <c r="W102" s="5"/>
      <c r="X102" s="5"/>
    </row>
    <row r="103" spans="1:24">
      <c r="A103" s="10">
        <v>99</v>
      </c>
      <c r="B103" s="19" t="s">
        <v>350</v>
      </c>
      <c r="C103" s="46">
        <f>+ยกมา!H103</f>
        <v>0</v>
      </c>
      <c r="D103" s="44">
        <f>+'1'!D103+'2'!D103+'3'!D103+'4'!D103+'5'!D103+'6'!D103+'7'!D103+'8'!D103+'9'!D103+'10'!D103+'11'!D103+'12'!D103+'13'!D103+'14'!D103+'15'!D103+'16'!D103+'17'!D103+'18'!D103+'19'!D103+'20'!D103+'21'!D103+'22'!D103+'23'!D103+'24'!D103+'25'!D103+'26'!D103+'27'!D103+'28'!D103+'29'!D103+'30'!D103+'31.'!D103</f>
        <v>0</v>
      </c>
      <c r="E103" s="43">
        <f t="shared" si="16"/>
        <v>0</v>
      </c>
      <c r="F103" s="44">
        <f>+'1'!F103+'2'!F103+'3'!F103+'4'!F103+'5'!F103+'6'!F103+'7'!F103+'8'!F103+'9'!F103+'10'!F103+'11'!F103+'12'!F103+'13'!F103+'14'!F103+'15'!F103+'16'!F103+'17'!F103+'18'!F103+'19'!F103+'20'!F103+'21'!F103+'22'!F103+'23'!F103+'24'!F103+'25'!F103+'26'!F103+'27'!F103+'28'!F103+'29'!F103+'30'!F103+'31.'!F103</f>
        <v>0</v>
      </c>
      <c r="G103" s="44">
        <f>+'1'!G103+'2'!G103+'3'!G103+'4'!G103+'5'!G103+'6'!G103+'7'!G103+'8'!G103+'9'!G103+'10'!G103+'11'!G103+'12'!G103+'13'!G103+'14'!G103+'15'!G103+'16'!G103+'17'!G103+'18'!G103+'19'!G103+'20'!G103+'21'!G103+'22'!G103+'23'!G103+'24'!G103+'25'!G103+'26'!G103+'27'!G103+'28'!G103+'29'!G103+'30'!G103+'31.'!G103</f>
        <v>0</v>
      </c>
      <c r="H103" s="43">
        <f t="shared" si="13"/>
        <v>0</v>
      </c>
      <c r="I103" s="44">
        <f>+'1'!I103+'2'!I103+'3'!I103+'4'!I103+'5'!I103+'6'!I103+'7'!I103+'8'!I103+'9'!I103+'10'!I103+'11'!I103+'12'!I103+'13'!I103+'14'!I103+'15'!I103+'16'!I103+'17'!I103+'18'!I103+'19'!I103+'20'!I103+'21'!I103+'22'!I103+'23'!I103+'24'!I103+'25'!I103+'26'!I103+'27'!I103+'28'!I103+'29'!I103+'30'!I103+'31.'!I103</f>
        <v>0</v>
      </c>
      <c r="J103" s="20">
        <v>35</v>
      </c>
      <c r="K103" s="44">
        <f t="shared" si="14"/>
        <v>0</v>
      </c>
      <c r="L103" s="19"/>
      <c r="M103" s="98"/>
      <c r="N103" s="99">
        <f t="shared" si="15"/>
        <v>0</v>
      </c>
      <c r="O103" s="5"/>
      <c r="P103" s="5"/>
      <c r="Q103" s="5"/>
      <c r="R103" s="5"/>
      <c r="S103" s="5"/>
      <c r="T103" s="5"/>
      <c r="U103" s="5"/>
      <c r="V103" s="5"/>
      <c r="W103" s="5"/>
      <c r="X103" s="5"/>
    </row>
    <row r="104" spans="1:24">
      <c r="A104" s="10">
        <v>100</v>
      </c>
      <c r="B104" s="19" t="s">
        <v>274</v>
      </c>
      <c r="C104" s="46">
        <f>+ยกมา!H104</f>
        <v>0</v>
      </c>
      <c r="D104" s="44">
        <f>+'1'!D104+'2'!D104+'3'!D104+'4'!D104+'5'!D104+'6'!D104+'7'!D104+'8'!D104+'9'!D104+'10'!D104+'11'!D104+'12'!D104+'13'!D104+'14'!D104+'15'!D104+'16'!D104+'17'!D104+'18'!D104+'19'!D104+'20'!D104+'21'!D104+'22'!D104+'23'!D104+'24'!D104+'25'!D104+'26'!D104+'27'!D104+'28'!D104+'29'!D104+'30'!D104+'31.'!D104</f>
        <v>0</v>
      </c>
      <c r="E104" s="43">
        <f t="shared" si="16"/>
        <v>0</v>
      </c>
      <c r="F104" s="44">
        <f>+'1'!F104+'2'!F104+'3'!F104+'4'!F104+'5'!F104+'6'!F104+'7'!F104+'8'!F104+'9'!F104+'10'!F104+'11'!F104+'12'!F104+'13'!F104+'14'!F104+'15'!F104+'16'!F104+'17'!F104+'18'!F104+'19'!F104+'20'!F104+'21'!F104+'22'!F104+'23'!F104+'24'!F104+'25'!F104+'26'!F104+'27'!F104+'28'!F104+'29'!F104+'30'!F104+'31.'!F104</f>
        <v>0</v>
      </c>
      <c r="G104" s="44">
        <f>+'1'!G104+'2'!G104+'3'!G104+'4'!G104+'5'!G104+'6'!G104+'7'!G104+'8'!G104+'9'!G104+'10'!G104+'11'!G104+'12'!G104+'13'!G104+'14'!G104+'15'!G104+'16'!G104+'17'!G104+'18'!G104+'19'!G104+'20'!G104+'21'!G104+'22'!G104+'23'!G104+'24'!G104+'25'!G104+'26'!G104+'27'!G104+'28'!G104+'29'!G104+'30'!G104+'31.'!G104</f>
        <v>0</v>
      </c>
      <c r="H104" s="43">
        <f t="shared" si="13"/>
        <v>0</v>
      </c>
      <c r="I104" s="44">
        <f>+'1'!I104+'2'!I104+'3'!I104+'4'!I104+'5'!I104+'6'!I104+'7'!I104+'8'!I104+'9'!I104+'10'!I104+'11'!I104+'12'!I104+'13'!I104+'14'!I104+'15'!I104+'16'!I104+'17'!I104+'18'!I104+'19'!I104+'20'!I104+'21'!I104+'22'!I104+'23'!I104+'24'!I104+'25'!I104+'26'!I104+'27'!I104+'28'!I104+'29'!I104+'30'!I104+'31.'!I104</f>
        <v>0</v>
      </c>
      <c r="J104" s="20">
        <v>35</v>
      </c>
      <c r="K104" s="44">
        <f t="shared" si="14"/>
        <v>0</v>
      </c>
      <c r="L104" s="19"/>
      <c r="M104" s="98"/>
      <c r="N104" s="99">
        <f t="shared" si="15"/>
        <v>0</v>
      </c>
      <c r="O104" s="5"/>
      <c r="P104" s="5"/>
      <c r="Q104" s="5"/>
      <c r="R104" s="5"/>
      <c r="S104" s="5"/>
      <c r="T104" s="5"/>
      <c r="U104" s="5"/>
      <c r="V104" s="5"/>
      <c r="W104" s="5"/>
      <c r="X104" s="5"/>
    </row>
    <row r="105" spans="1:24">
      <c r="A105" s="10">
        <v>101</v>
      </c>
      <c r="B105" s="19" t="s">
        <v>351</v>
      </c>
      <c r="C105" s="46">
        <f>+ยกมา!H105</f>
        <v>0</v>
      </c>
      <c r="D105" s="44">
        <f>+'1'!D105+'2'!D105+'3'!D105+'4'!D105+'5'!D105+'6'!D105+'7'!D105+'8'!D105+'9'!D105+'10'!D105+'11'!D105+'12'!D105+'13'!D105+'14'!D105+'15'!D105+'16'!D105+'17'!D105+'18'!D105+'19'!D105+'20'!D105+'21'!D105+'22'!D105+'23'!D105+'24'!D105+'25'!D105+'26'!D105+'27'!D105+'28'!D105+'29'!D105+'30'!D105+'31.'!D105</f>
        <v>0</v>
      </c>
      <c r="E105" s="43">
        <f t="shared" si="16"/>
        <v>0</v>
      </c>
      <c r="F105" s="44">
        <f>+'1'!F105+'2'!F105+'3'!F105+'4'!F105+'5'!F105+'6'!F105+'7'!F105+'8'!F105+'9'!F105+'10'!F105+'11'!F105+'12'!F105+'13'!F105+'14'!F105+'15'!F105+'16'!F105+'17'!F105+'18'!F105+'19'!F105+'20'!F105+'21'!F105+'22'!F105+'23'!F105+'24'!F105+'25'!F105+'26'!F105+'27'!F105+'28'!F105+'29'!F105+'30'!F105+'31.'!F105</f>
        <v>0</v>
      </c>
      <c r="G105" s="44">
        <f>+'1'!G105+'2'!G105+'3'!G105+'4'!G105+'5'!G105+'6'!G105+'7'!G105+'8'!G105+'9'!G105+'10'!G105+'11'!G105+'12'!G105+'13'!G105+'14'!G105+'15'!G105+'16'!G105+'17'!G105+'18'!G105+'19'!G105+'20'!G105+'21'!G105+'22'!G105+'23'!G105+'24'!G105+'25'!G105+'26'!G105+'27'!G105+'28'!G105+'29'!G105+'30'!G105+'31.'!G105</f>
        <v>0</v>
      </c>
      <c r="H105" s="43">
        <f t="shared" si="13"/>
        <v>0</v>
      </c>
      <c r="I105" s="44">
        <f>+'1'!I105+'2'!I105+'3'!I105+'4'!I105+'5'!I105+'6'!I105+'7'!I105+'8'!I105+'9'!I105+'10'!I105+'11'!I105+'12'!I105+'13'!I105+'14'!I105+'15'!I105+'16'!I105+'17'!I105+'18'!I105+'19'!I105+'20'!I105+'21'!I105+'22'!I105+'23'!I105+'24'!I105+'25'!I105+'26'!I105+'27'!I105+'28'!I105+'29'!I105+'30'!I105+'31.'!I105</f>
        <v>0</v>
      </c>
      <c r="J105" s="20">
        <v>35</v>
      </c>
      <c r="K105" s="44">
        <f t="shared" si="14"/>
        <v>0</v>
      </c>
      <c r="L105" s="19"/>
      <c r="M105" s="98"/>
      <c r="N105" s="99">
        <f t="shared" si="15"/>
        <v>0</v>
      </c>
      <c r="O105" s="5"/>
      <c r="P105" s="5"/>
      <c r="Q105" s="5"/>
      <c r="R105" s="5"/>
      <c r="S105" s="5"/>
      <c r="T105" s="5"/>
      <c r="U105" s="5"/>
      <c r="V105" s="5"/>
      <c r="W105" s="5"/>
      <c r="X105" s="5"/>
    </row>
    <row r="106" spans="1:24">
      <c r="A106" s="10">
        <v>102</v>
      </c>
      <c r="B106" s="19" t="s">
        <v>275</v>
      </c>
      <c r="C106" s="46">
        <f>+ยกมา!H106</f>
        <v>0</v>
      </c>
      <c r="D106" s="44">
        <f>+'1'!D106+'2'!D106+'3'!D106+'4'!D106+'5'!D106+'6'!D106+'7'!D106+'8'!D106+'9'!D106+'10'!D106+'11'!D106+'12'!D106+'13'!D106+'14'!D106+'15'!D106+'16'!D106+'17'!D106+'18'!D106+'19'!D106+'20'!D106+'21'!D106+'22'!D106+'23'!D106+'24'!D106+'25'!D106+'26'!D106+'27'!D106+'28'!D106+'29'!D106+'30'!D106+'31.'!D106</f>
        <v>0</v>
      </c>
      <c r="E106" s="43">
        <f t="shared" si="16"/>
        <v>0</v>
      </c>
      <c r="F106" s="44">
        <f>+'1'!F106+'2'!F106+'3'!F106+'4'!F106+'5'!F106+'6'!F106+'7'!F106+'8'!F106+'9'!F106+'10'!F106+'11'!F106+'12'!F106+'13'!F106+'14'!F106+'15'!F106+'16'!F106+'17'!F106+'18'!F106+'19'!F106+'20'!F106+'21'!F106+'22'!F106+'23'!F106+'24'!F106+'25'!F106+'26'!F106+'27'!F106+'28'!F106+'29'!F106+'30'!F106+'31.'!F106</f>
        <v>0</v>
      </c>
      <c r="G106" s="44">
        <f>+'1'!G106+'2'!G106+'3'!G106+'4'!G106+'5'!G106+'6'!G106+'7'!G106+'8'!G106+'9'!G106+'10'!G106+'11'!G106+'12'!G106+'13'!G106+'14'!G106+'15'!G106+'16'!G106+'17'!G106+'18'!G106+'19'!G106+'20'!G106+'21'!G106+'22'!G106+'23'!G106+'24'!G106+'25'!G106+'26'!G106+'27'!G106+'28'!G106+'29'!G106+'30'!G106+'31.'!G106</f>
        <v>0</v>
      </c>
      <c r="H106" s="43">
        <f t="shared" si="13"/>
        <v>0</v>
      </c>
      <c r="I106" s="44">
        <f>+'1'!I106+'2'!I106+'3'!I106+'4'!I106+'5'!I106+'6'!I106+'7'!I106+'8'!I106+'9'!I106+'10'!I106+'11'!I106+'12'!I106+'13'!I106+'14'!I106+'15'!I106+'16'!I106+'17'!I106+'18'!I106+'19'!I106+'20'!I106+'21'!I106+'22'!I106+'23'!I106+'24'!I106+'25'!I106+'26'!I106+'27'!I106+'28'!I106+'29'!I106+'30'!I106+'31.'!I106</f>
        <v>0</v>
      </c>
      <c r="J106" s="20">
        <v>35</v>
      </c>
      <c r="K106" s="44">
        <f t="shared" si="14"/>
        <v>0</v>
      </c>
      <c r="L106" s="19"/>
      <c r="M106" s="98"/>
      <c r="N106" s="99">
        <f t="shared" si="15"/>
        <v>0</v>
      </c>
      <c r="O106" s="5"/>
      <c r="P106" s="5"/>
      <c r="Q106" s="5"/>
      <c r="R106" s="5"/>
      <c r="S106" s="5"/>
      <c r="T106" s="5"/>
      <c r="U106" s="5"/>
      <c r="V106" s="5"/>
      <c r="W106" s="5"/>
      <c r="X106" s="5"/>
    </row>
    <row r="107" spans="1:24">
      <c r="A107" s="10">
        <v>103</v>
      </c>
      <c r="B107" s="19" t="s">
        <v>276</v>
      </c>
      <c r="C107" s="46">
        <f>+ยกมา!H107</f>
        <v>9</v>
      </c>
      <c r="D107" s="44">
        <f>+'1'!D107+'2'!D107+'3'!D107+'4'!D107+'5'!D107+'6'!D107+'7'!D107+'8'!D107+'9'!D107+'10'!D107+'11'!D107+'12'!D107+'13'!D107+'14'!D107+'15'!D107+'16'!D107+'17'!D107+'18'!D107+'19'!D107+'20'!D107+'21'!D107+'22'!D107+'23'!D107+'24'!D107+'25'!D107+'26'!D107+'27'!D107+'28'!D107+'29'!D107+'30'!D107+'31.'!D107</f>
        <v>82</v>
      </c>
      <c r="E107" s="43">
        <f t="shared" si="16"/>
        <v>91</v>
      </c>
      <c r="F107" s="44">
        <f>+'1'!F107+'2'!F107+'3'!F107+'4'!F107+'5'!F107+'6'!F107+'7'!F107+'8'!F107+'9'!F107+'10'!F107+'11'!F107+'12'!F107+'13'!F107+'14'!F107+'15'!F107+'16'!F107+'17'!F107+'18'!F107+'19'!F107+'20'!F107+'21'!F107+'22'!F107+'23'!F107+'24'!F107+'25'!F107+'26'!F107+'27'!F107+'28'!F107+'29'!F107+'30'!F107+'31.'!F107</f>
        <v>0</v>
      </c>
      <c r="G107" s="44">
        <f>+'1'!G107+'2'!G107+'3'!G107+'4'!G107+'5'!G107+'6'!G107+'7'!G107+'8'!G107+'9'!G107+'10'!G107+'11'!G107+'12'!G107+'13'!G107+'14'!G107+'15'!G107+'16'!G107+'17'!G107+'18'!G107+'19'!G107+'20'!G107+'21'!G107+'22'!G107+'23'!G107+'24'!G107+'25'!G107+'26'!G107+'27'!G107+'28'!G107+'29'!G107+'30'!G107+'31.'!G107</f>
        <v>0</v>
      </c>
      <c r="H107" s="43">
        <f t="shared" si="13"/>
        <v>10</v>
      </c>
      <c r="I107" s="44">
        <f>+'1'!I107+'2'!I107+'3'!I107+'4'!I107+'5'!I107+'6'!I107+'7'!I107+'8'!I107+'9'!I107+'10'!I107+'11'!I107+'12'!I107+'13'!I107+'14'!I107+'15'!I107+'16'!I107+'17'!I107+'18'!I107+'19'!I107+'20'!I107+'21'!I107+'22'!I107+'23'!I107+'24'!I107+'25'!I107+'26'!I107+'27'!I107+'28'!I107+'29'!I107+'30'!I107+'31.'!I107</f>
        <v>81</v>
      </c>
      <c r="J107" s="20">
        <v>120</v>
      </c>
      <c r="K107" s="44">
        <f t="shared" si="14"/>
        <v>9720</v>
      </c>
      <c r="L107" s="19"/>
      <c r="M107" s="98"/>
      <c r="N107" s="99">
        <f t="shared" si="15"/>
        <v>0</v>
      </c>
      <c r="O107" s="5"/>
      <c r="P107" s="5"/>
      <c r="Q107" s="5"/>
      <c r="R107" s="5"/>
      <c r="S107" s="5"/>
      <c r="T107" s="5"/>
      <c r="U107" s="5"/>
      <c r="V107" s="5"/>
      <c r="W107" s="5"/>
      <c r="X107" s="5"/>
    </row>
    <row r="108" spans="1:24">
      <c r="A108" s="10">
        <v>104</v>
      </c>
      <c r="B108" s="19" t="s">
        <v>277</v>
      </c>
      <c r="C108" s="46">
        <f>+ยกมา!H108</f>
        <v>0</v>
      </c>
      <c r="D108" s="44">
        <f>+'1'!D108+'2'!D108+'3'!D108+'4'!D108+'5'!D108+'6'!D108+'7'!D108+'8'!D108+'9'!D108+'10'!D108+'11'!D108+'12'!D108+'13'!D108+'14'!D108+'15'!D108+'16'!D108+'17'!D108+'18'!D108+'19'!D108+'20'!D108+'21'!D108+'22'!D108+'23'!D108+'24'!D108+'25'!D108+'26'!D108+'27'!D108+'28'!D108+'29'!D108+'30'!D108+'31.'!D108</f>
        <v>21</v>
      </c>
      <c r="E108" s="43">
        <f t="shared" si="16"/>
        <v>21</v>
      </c>
      <c r="F108" s="44">
        <f>+'1'!F108+'2'!F108+'3'!F108+'4'!F108+'5'!F108+'6'!F108+'7'!F108+'8'!F108+'9'!F108+'10'!F108+'11'!F108+'12'!F108+'13'!F108+'14'!F108+'15'!F108+'16'!F108+'17'!F108+'18'!F108+'19'!F108+'20'!F108+'21'!F108+'22'!F108+'23'!F108+'24'!F108+'25'!F108+'26'!F108+'27'!F108+'28'!F108+'29'!F108+'30'!F108+'31.'!F108</f>
        <v>0</v>
      </c>
      <c r="G108" s="44">
        <f>+'1'!G108+'2'!G108+'3'!G108+'4'!G108+'5'!G108+'6'!G108+'7'!G108+'8'!G108+'9'!G108+'10'!G108+'11'!G108+'12'!G108+'13'!G108+'14'!G108+'15'!G108+'16'!G108+'17'!G108+'18'!G108+'19'!G108+'20'!G108+'21'!G108+'22'!G108+'23'!G108+'24'!G108+'25'!G108+'26'!G108+'27'!G108+'28'!G108+'29'!G108+'30'!G108+'31.'!G108</f>
        <v>0</v>
      </c>
      <c r="H108" s="43">
        <f t="shared" si="13"/>
        <v>3</v>
      </c>
      <c r="I108" s="44">
        <f>+'1'!I108+'2'!I108+'3'!I108+'4'!I108+'5'!I108+'6'!I108+'7'!I108+'8'!I108+'9'!I108+'10'!I108+'11'!I108+'12'!I108+'13'!I108+'14'!I108+'15'!I108+'16'!I108+'17'!I108+'18'!I108+'19'!I108+'20'!I108+'21'!I108+'22'!I108+'23'!I108+'24'!I108+'25'!I108+'26'!I108+'27'!I108+'28'!I108+'29'!I108+'30'!I108+'31.'!I108</f>
        <v>18</v>
      </c>
      <c r="J108" s="20">
        <v>250</v>
      </c>
      <c r="K108" s="44">
        <f t="shared" si="14"/>
        <v>4500</v>
      </c>
      <c r="L108" s="19"/>
      <c r="M108" s="98"/>
      <c r="N108" s="99">
        <f t="shared" si="15"/>
        <v>0</v>
      </c>
      <c r="O108" s="5"/>
      <c r="P108" s="5"/>
      <c r="Q108" s="5"/>
      <c r="R108" s="5"/>
      <c r="S108" s="5"/>
      <c r="T108" s="5"/>
      <c r="U108" s="5"/>
      <c r="V108" s="5"/>
      <c r="W108" s="5"/>
      <c r="X108" s="5"/>
    </row>
    <row r="109" spans="1:24">
      <c r="A109" s="10">
        <v>105</v>
      </c>
      <c r="B109" s="19" t="s">
        <v>466</v>
      </c>
      <c r="C109" s="46">
        <f>+ยกมา!H109</f>
        <v>0</v>
      </c>
      <c r="D109" s="44">
        <f>+'1'!D109+'2'!D109+'3'!D109+'4'!D109+'5'!D109+'6'!D109+'7'!D109+'8'!D109+'9'!D109+'10'!D109+'11'!D109+'12'!D109+'13'!D109+'14'!D109+'15'!D109+'16'!D109+'17'!D109+'18'!D109+'19'!D109+'20'!D109+'21'!D109+'22'!D109+'23'!D109+'24'!D109+'25'!D109+'26'!D109+'27'!D109+'28'!D109+'29'!D109+'30'!D109+'31.'!D109</f>
        <v>15</v>
      </c>
      <c r="E109" s="43">
        <f>+C109+D109</f>
        <v>15</v>
      </c>
      <c r="F109" s="44">
        <f>+'1'!F109+'2'!F109+'3'!F109+'4'!F109+'5'!F109+'6'!F109+'7'!F109+'8'!F109+'9'!F109+'10'!F109+'11'!F109+'12'!F109+'13'!F109+'14'!F109+'15'!F109+'16'!F109+'17'!F109+'18'!F109+'19'!F109+'20'!F109+'21'!F109+'22'!F109+'23'!F109+'24'!F109+'25'!F109+'26'!F109+'27'!F109+'28'!F109+'29'!F109+'30'!F109+'31.'!F109</f>
        <v>13</v>
      </c>
      <c r="G109" s="44">
        <f>+'1'!G109+'2'!G109+'3'!G109+'4'!G109+'5'!G109+'6'!G109+'7'!G109+'8'!G109+'9'!G109+'10'!G109+'11'!G109+'12'!G109+'13'!G109+'14'!G109+'15'!G109+'16'!G109+'17'!G109+'18'!G109+'19'!G109+'20'!G109+'21'!G109+'22'!G109+'23'!G109+'24'!G109+'25'!G109+'26'!G109+'27'!G109+'28'!G109+'29'!G109+'30'!G109+'31.'!G109</f>
        <v>0</v>
      </c>
      <c r="H109" s="43">
        <f t="shared" si="13"/>
        <v>0</v>
      </c>
      <c r="I109" s="44">
        <f>+'1'!I109+'2'!I109+'3'!I109+'4'!I109+'5'!I109+'6'!I109+'7'!I109+'8'!I109+'9'!I109+'10'!I109+'11'!I109+'12'!I109+'13'!I109+'14'!I109+'15'!I109+'16'!I109+'17'!I109+'18'!I109+'19'!I109+'20'!I109+'21'!I109+'22'!I109+'23'!I109+'24'!I109+'25'!I109+'26'!I109+'27'!I109+'28'!I109+'29'!I109+'30'!I109+'31.'!I109</f>
        <v>2</v>
      </c>
      <c r="J109" s="20">
        <v>45</v>
      </c>
      <c r="K109" s="44">
        <f t="shared" si="14"/>
        <v>90</v>
      </c>
      <c r="L109" s="19"/>
      <c r="M109" s="98"/>
      <c r="N109" s="99">
        <f>+I109*M109</f>
        <v>0</v>
      </c>
      <c r="O109" s="5"/>
      <c r="P109" s="5"/>
      <c r="Q109" s="5"/>
      <c r="R109" s="5"/>
      <c r="S109" s="5"/>
      <c r="T109" s="5"/>
      <c r="U109" s="5"/>
      <c r="V109" s="5"/>
      <c r="W109" s="5"/>
      <c r="X109" s="5"/>
    </row>
    <row r="110" spans="1:24">
      <c r="A110" s="10">
        <v>106</v>
      </c>
      <c r="B110" s="19" t="s">
        <v>278</v>
      </c>
      <c r="C110" s="46">
        <f>+ยกมา!H110</f>
        <v>6</v>
      </c>
      <c r="D110" s="44">
        <f>+'1'!D110+'2'!D110+'3'!D110+'4'!D110+'5'!D110+'6'!D110+'7'!D110+'8'!D110+'9'!D110+'10'!D110+'11'!D110+'12'!D110+'13'!D110+'14'!D110+'15'!D110+'16'!D110+'17'!D110+'18'!D110+'19'!D110+'20'!D110+'21'!D110+'22'!D110+'23'!D110+'24'!D110+'25'!D110+'26'!D110+'27'!D110+'28'!D110+'29'!D110+'30'!D110+'31.'!D110</f>
        <v>10</v>
      </c>
      <c r="E110" s="43">
        <f t="shared" si="16"/>
        <v>16</v>
      </c>
      <c r="F110" s="44">
        <f>+'1'!F110+'2'!F110+'3'!F110+'4'!F110+'5'!F110+'6'!F110+'7'!F110+'8'!F110+'9'!F110+'10'!F110+'11'!F110+'12'!F110+'13'!F110+'14'!F110+'15'!F110+'16'!F110+'17'!F110+'18'!F110+'19'!F110+'20'!F110+'21'!F110+'22'!F110+'23'!F110+'24'!F110+'25'!F110+'26'!F110+'27'!F110+'28'!F110+'29'!F110+'30'!F110+'31.'!F110</f>
        <v>0</v>
      </c>
      <c r="G110" s="44">
        <f>+'1'!G110+'2'!G110+'3'!G110+'4'!G110+'5'!G110+'6'!G110+'7'!G110+'8'!G110+'9'!G110+'10'!G110+'11'!G110+'12'!G110+'13'!G110+'14'!G110+'15'!G110+'16'!G110+'17'!G110+'18'!G110+'19'!G110+'20'!G110+'21'!G110+'22'!G110+'23'!G110+'24'!G110+'25'!G110+'26'!G110+'27'!G110+'28'!G110+'29'!G110+'30'!G110+'31.'!G110</f>
        <v>0</v>
      </c>
      <c r="H110" s="43">
        <f t="shared" si="13"/>
        <v>5</v>
      </c>
      <c r="I110" s="44">
        <f>+'1'!I110+'2'!I110+'3'!I110+'4'!I110+'5'!I110+'6'!I110+'7'!I110+'8'!I110+'9'!I110+'10'!I110+'11'!I110+'12'!I110+'13'!I110+'14'!I110+'15'!I110+'16'!I110+'17'!I110+'18'!I110+'19'!I110+'20'!I110+'21'!I110+'22'!I110+'23'!I110+'24'!I110+'25'!I110+'26'!I110+'27'!I110+'28'!I110+'29'!I110+'30'!I110+'31.'!I110</f>
        <v>11</v>
      </c>
      <c r="J110" s="20">
        <v>100</v>
      </c>
      <c r="K110" s="44">
        <f t="shared" si="14"/>
        <v>1100</v>
      </c>
      <c r="L110" s="19"/>
      <c r="M110" s="98"/>
      <c r="N110" s="99">
        <f t="shared" si="15"/>
        <v>0</v>
      </c>
      <c r="O110" s="5"/>
      <c r="P110" s="5"/>
      <c r="Q110" s="5"/>
      <c r="R110" s="5"/>
      <c r="S110" s="5"/>
      <c r="T110" s="5"/>
      <c r="U110" s="5"/>
      <c r="V110" s="5"/>
      <c r="W110" s="5"/>
      <c r="X110" s="5"/>
    </row>
    <row r="111" spans="1:24">
      <c r="A111" s="10">
        <v>107</v>
      </c>
      <c r="B111" s="19" t="s">
        <v>279</v>
      </c>
      <c r="C111" s="46">
        <f>+ยกมา!H111</f>
        <v>0</v>
      </c>
      <c r="D111" s="44">
        <f>+'1'!D111+'2'!D111+'3'!D111+'4'!D111+'5'!D111+'6'!D111+'7'!D111+'8'!D111+'9'!D111+'10'!D111+'11'!D111+'12'!D111+'13'!D111+'14'!D111+'15'!D111+'16'!D111+'17'!D111+'18'!D111+'19'!D111+'20'!D111+'21'!D111+'22'!D111+'23'!D111+'24'!D111+'25'!D111+'26'!D111+'27'!D111+'28'!D111+'29'!D111+'30'!D111+'31.'!D111</f>
        <v>0</v>
      </c>
      <c r="E111" s="43">
        <f t="shared" si="16"/>
        <v>0</v>
      </c>
      <c r="F111" s="44">
        <f>+'1'!F111+'2'!F111+'3'!F111+'4'!F111+'5'!F111+'6'!F111+'7'!F111+'8'!F111+'9'!F111+'10'!F111+'11'!F111+'12'!F111+'13'!F111+'14'!F111+'15'!F111+'16'!F111+'17'!F111+'18'!F111+'19'!F111+'20'!F111+'21'!F111+'22'!F111+'23'!F111+'24'!F111+'25'!F111+'26'!F111+'27'!F111+'28'!F111+'29'!F111+'30'!F111+'31.'!F111</f>
        <v>0</v>
      </c>
      <c r="G111" s="44">
        <f>+'1'!G111+'2'!G111+'3'!G111+'4'!G111+'5'!G111+'6'!G111+'7'!G111+'8'!G111+'9'!G111+'10'!G111+'11'!G111+'12'!G111+'13'!G111+'14'!G111+'15'!G111+'16'!G111+'17'!G111+'18'!G111+'19'!G111+'20'!G111+'21'!G111+'22'!G111+'23'!G111+'24'!G111+'25'!G111+'26'!G111+'27'!G111+'28'!G111+'29'!G111+'30'!G111+'31.'!G111</f>
        <v>0</v>
      </c>
      <c r="H111" s="43">
        <f t="shared" si="13"/>
        <v>0</v>
      </c>
      <c r="I111" s="44">
        <f>+'1'!I111+'2'!I111+'3'!I111+'4'!I111+'5'!I111+'6'!I111+'7'!I111+'8'!I111+'9'!I111+'10'!I111+'11'!I111+'12'!I111+'13'!I111+'14'!I111+'15'!I111+'16'!I111+'17'!I111+'18'!I111+'19'!I111+'20'!I111+'21'!I111+'22'!I111+'23'!I111+'24'!I111+'25'!I111+'26'!I111+'27'!I111+'28'!I111+'29'!I111+'30'!I111+'31.'!I111</f>
        <v>0</v>
      </c>
      <c r="J111" s="20">
        <v>55</v>
      </c>
      <c r="K111" s="44">
        <f t="shared" si="14"/>
        <v>0</v>
      </c>
      <c r="L111" s="19"/>
      <c r="M111" s="98"/>
      <c r="N111" s="99">
        <f t="shared" si="15"/>
        <v>0</v>
      </c>
      <c r="O111" s="5"/>
      <c r="P111" s="5"/>
      <c r="Q111" s="5"/>
      <c r="R111" s="5"/>
      <c r="S111" s="5"/>
      <c r="T111" s="5"/>
      <c r="U111" s="5"/>
      <c r="V111" s="5"/>
      <c r="W111" s="5"/>
      <c r="X111" s="5"/>
    </row>
    <row r="112" spans="1:24">
      <c r="A112" s="10">
        <v>108</v>
      </c>
      <c r="B112" s="19" t="s">
        <v>280</v>
      </c>
      <c r="C112" s="46">
        <f>+ยกมา!H112</f>
        <v>5</v>
      </c>
      <c r="D112" s="44">
        <f>+'1'!D112+'2'!D112+'3'!D112+'4'!D112+'5'!D112+'6'!D112+'7'!D112+'8'!D112+'9'!D112+'10'!D112+'11'!D112+'12'!D112+'13'!D112+'14'!D112+'15'!D112+'16'!D112+'17'!D112+'18'!D112+'19'!D112+'20'!D112+'21'!D112+'22'!D112+'23'!D112+'24'!D112+'25'!D112+'26'!D112+'27'!D112+'28'!D112+'29'!D112+'30'!D112+'31.'!D112</f>
        <v>0</v>
      </c>
      <c r="E112" s="43">
        <f t="shared" si="16"/>
        <v>5</v>
      </c>
      <c r="F112" s="44">
        <f>+'1'!F112+'2'!F112+'3'!F112+'4'!F112+'5'!F112+'6'!F112+'7'!F112+'8'!F112+'9'!F112+'10'!F112+'11'!F112+'12'!F112+'13'!F112+'14'!F112+'15'!F112+'16'!F112+'17'!F112+'18'!F112+'19'!F112+'20'!F112+'21'!F112+'22'!F112+'23'!F112+'24'!F112+'25'!F112+'26'!F112+'27'!F112+'28'!F112+'29'!F112+'30'!F112+'31.'!F112</f>
        <v>0</v>
      </c>
      <c r="G112" s="44">
        <f>+'1'!G112+'2'!G112+'3'!G112+'4'!G112+'5'!G112+'6'!G112+'7'!G112+'8'!G112+'9'!G112+'10'!G112+'11'!G112+'12'!G112+'13'!G112+'14'!G112+'15'!G112+'16'!G112+'17'!G112+'18'!G112+'19'!G112+'20'!G112+'21'!G112+'22'!G112+'23'!G112+'24'!G112+'25'!G112+'26'!G112+'27'!G112+'28'!G112+'29'!G112+'30'!G112+'31.'!G112</f>
        <v>0</v>
      </c>
      <c r="H112" s="43">
        <f t="shared" si="13"/>
        <v>0</v>
      </c>
      <c r="I112" s="44">
        <f>+'1'!I112+'2'!I112+'3'!I112+'4'!I112+'5'!I112+'6'!I112+'7'!I112+'8'!I112+'9'!I112+'10'!I112+'11'!I112+'12'!I112+'13'!I112+'14'!I112+'15'!I112+'16'!I112+'17'!I112+'18'!I112+'19'!I112+'20'!I112+'21'!I112+'22'!I112+'23'!I112+'24'!I112+'25'!I112+'26'!I112+'27'!I112+'28'!I112+'29'!I112+'30'!I112+'31.'!I112</f>
        <v>5</v>
      </c>
      <c r="J112" s="20">
        <v>60</v>
      </c>
      <c r="K112" s="44">
        <f t="shared" si="14"/>
        <v>300</v>
      </c>
      <c r="L112" s="19"/>
      <c r="M112" s="98"/>
      <c r="N112" s="99">
        <f t="shared" si="15"/>
        <v>0</v>
      </c>
      <c r="O112" s="5"/>
      <c r="P112" s="5"/>
      <c r="Q112" s="5"/>
      <c r="R112" s="5"/>
      <c r="S112" s="5"/>
      <c r="T112" s="5"/>
      <c r="U112" s="5"/>
      <c r="V112" s="5"/>
      <c r="W112" s="5"/>
      <c r="X112" s="5"/>
    </row>
    <row r="113" spans="1:24">
      <c r="A113" s="10">
        <v>109</v>
      </c>
      <c r="B113" s="19" t="s">
        <v>281</v>
      </c>
      <c r="C113" s="46">
        <f>+ยกมา!H113</f>
        <v>5</v>
      </c>
      <c r="D113" s="44">
        <f>+'1'!D113+'2'!D113+'3'!D113+'4'!D113+'5'!D113+'6'!D113+'7'!D113+'8'!D113+'9'!D113+'10'!D113+'11'!D113+'12'!D113+'13'!D113+'14'!D113+'15'!D113+'16'!D113+'17'!D113+'18'!D113+'19'!D113+'20'!D113+'21'!D113+'22'!D113+'23'!D113+'24'!D113+'25'!D113+'26'!D113+'27'!D113+'28'!D113+'29'!D113+'30'!D113+'31.'!D113</f>
        <v>5</v>
      </c>
      <c r="E113" s="43">
        <f t="shared" si="16"/>
        <v>10</v>
      </c>
      <c r="F113" s="44">
        <f>+'1'!F113+'2'!F113+'3'!F113+'4'!F113+'5'!F113+'6'!F113+'7'!F113+'8'!F113+'9'!F113+'10'!F113+'11'!F113+'12'!F113+'13'!F113+'14'!F113+'15'!F113+'16'!F113+'17'!F113+'18'!F113+'19'!F113+'20'!F113+'21'!F113+'22'!F113+'23'!F113+'24'!F113+'25'!F113+'26'!F113+'27'!F113+'28'!F113+'29'!F113+'30'!F113+'31.'!F113</f>
        <v>0</v>
      </c>
      <c r="G113" s="44">
        <f>+'1'!G113+'2'!G113+'3'!G113+'4'!G113+'5'!G113+'6'!G113+'7'!G113+'8'!G113+'9'!G113+'10'!G113+'11'!G113+'12'!G113+'13'!G113+'14'!G113+'15'!G113+'16'!G113+'17'!G113+'18'!G113+'19'!G113+'20'!G113+'21'!G113+'22'!G113+'23'!G113+'24'!G113+'25'!G113+'26'!G113+'27'!G113+'28'!G113+'29'!G113+'30'!G113+'31.'!G113</f>
        <v>0</v>
      </c>
      <c r="H113" s="43">
        <f t="shared" si="13"/>
        <v>6</v>
      </c>
      <c r="I113" s="44">
        <f>+'1'!I113+'2'!I113+'3'!I113+'4'!I113+'5'!I113+'6'!I113+'7'!I113+'8'!I113+'9'!I113+'10'!I113+'11'!I113+'12'!I113+'13'!I113+'14'!I113+'15'!I113+'16'!I113+'17'!I113+'18'!I113+'19'!I113+'20'!I113+'21'!I113+'22'!I113+'23'!I113+'24'!I113+'25'!I113+'26'!I113+'27'!I113+'28'!I113+'29'!I113+'30'!I113+'31.'!I113</f>
        <v>4</v>
      </c>
      <c r="J113" s="20">
        <v>100</v>
      </c>
      <c r="K113" s="44">
        <f t="shared" si="14"/>
        <v>400</v>
      </c>
      <c r="L113" s="19"/>
      <c r="M113" s="98">
        <v>13.03</v>
      </c>
      <c r="N113" s="99">
        <f t="shared" si="15"/>
        <v>52.12</v>
      </c>
      <c r="O113" s="5"/>
      <c r="P113" s="5"/>
      <c r="Q113" s="5"/>
      <c r="R113" s="5"/>
      <c r="S113" s="5"/>
      <c r="T113" s="5"/>
      <c r="U113" s="5"/>
      <c r="V113" s="5"/>
      <c r="W113" s="5"/>
      <c r="X113" s="5"/>
    </row>
    <row r="114" spans="1:24">
      <c r="A114" s="10">
        <v>110</v>
      </c>
      <c r="B114" s="19" t="s">
        <v>100</v>
      </c>
      <c r="C114" s="46">
        <f>+ยกมา!H114</f>
        <v>0</v>
      </c>
      <c r="D114" s="44">
        <f>+'1'!D114+'2'!D114+'3'!D114+'4'!D114+'5'!D114+'6'!D114+'7'!D114+'8'!D114+'9'!D114+'10'!D114+'11'!D114+'12'!D114+'13'!D114+'14'!D114+'15'!D114+'16'!D114+'17'!D114+'18'!D114+'19'!D114+'20'!D114+'21'!D114+'22'!D114+'23'!D114+'24'!D114+'25'!D114+'26'!D114+'27'!D114+'28'!D114+'29'!D114+'30'!D114+'31.'!D114</f>
        <v>0</v>
      </c>
      <c r="E114" s="43">
        <f t="shared" si="16"/>
        <v>0</v>
      </c>
      <c r="F114" s="44">
        <f>+'1'!F114+'2'!F114+'3'!F114+'4'!F114+'5'!F114+'6'!F114+'7'!F114+'8'!F114+'9'!F114+'10'!F114+'11'!F114+'12'!F114+'13'!F114+'14'!F114+'15'!F114+'16'!F114+'17'!F114+'18'!F114+'19'!F114+'20'!F114+'21'!F114+'22'!F114+'23'!F114+'24'!F114+'25'!F114+'26'!F114+'27'!F114+'28'!F114+'29'!F114+'30'!F114+'31.'!F114</f>
        <v>0</v>
      </c>
      <c r="G114" s="44">
        <f>+'1'!G114+'2'!G114+'3'!G114+'4'!G114+'5'!G114+'6'!G114+'7'!G114+'8'!G114+'9'!G114+'10'!G114+'11'!G114+'12'!G114+'13'!G114+'14'!G114+'15'!G114+'16'!G114+'17'!G114+'18'!G114+'19'!G114+'20'!G114+'21'!G114+'22'!G114+'23'!G114+'24'!G114+'25'!G114+'26'!G114+'27'!G114+'28'!G114+'29'!G114+'30'!G114+'31.'!G114</f>
        <v>0</v>
      </c>
      <c r="H114" s="43">
        <f t="shared" si="13"/>
        <v>0</v>
      </c>
      <c r="I114" s="44">
        <f>+'1'!I114+'2'!I114+'3'!I114+'4'!I114+'5'!I114+'6'!I114+'7'!I114+'8'!I114+'9'!I114+'10'!I114+'11'!I114+'12'!I114+'13'!I114+'14'!I114+'15'!I114+'16'!I114+'17'!I114+'18'!I114+'19'!I114+'20'!I114+'21'!I114+'22'!I114+'23'!I114+'24'!I114+'25'!I114+'26'!I114+'27'!I114+'28'!I114+'29'!I114+'30'!I114+'31.'!I114</f>
        <v>0</v>
      </c>
      <c r="J114" s="20">
        <v>55</v>
      </c>
      <c r="K114" s="44">
        <f t="shared" si="14"/>
        <v>0</v>
      </c>
      <c r="L114" s="19"/>
      <c r="M114" s="98">
        <v>11.91</v>
      </c>
      <c r="N114" s="99">
        <f t="shared" si="15"/>
        <v>0</v>
      </c>
      <c r="O114" s="5"/>
      <c r="P114" s="5"/>
      <c r="Q114" s="5"/>
      <c r="R114" s="5"/>
      <c r="S114" s="5"/>
      <c r="T114" s="5"/>
      <c r="U114" s="5"/>
      <c r="V114" s="5"/>
      <c r="W114" s="5"/>
      <c r="X114" s="5"/>
    </row>
    <row r="115" spans="1:24">
      <c r="A115" s="10">
        <v>111</v>
      </c>
      <c r="B115" s="19" t="s">
        <v>101</v>
      </c>
      <c r="C115" s="46">
        <f>+ยกมา!H115</f>
        <v>0</v>
      </c>
      <c r="D115" s="44">
        <f>+'1'!D115+'2'!D115+'3'!D115+'4'!D115+'5'!D115+'6'!D115+'7'!D115+'8'!D115+'9'!D115+'10'!D115+'11'!D115+'12'!D115+'13'!D115+'14'!D115+'15'!D115+'16'!D115+'17'!D115+'18'!D115+'19'!D115+'20'!D115+'21'!D115+'22'!D115+'23'!D115+'24'!D115+'25'!D115+'26'!D115+'27'!D115+'28'!D115+'29'!D115+'30'!D115+'31.'!D115</f>
        <v>0</v>
      </c>
      <c r="E115" s="43">
        <f t="shared" si="16"/>
        <v>0</v>
      </c>
      <c r="F115" s="44">
        <f>+'1'!F115+'2'!F115+'3'!F115+'4'!F115+'5'!F115+'6'!F115+'7'!F115+'8'!F115+'9'!F115+'10'!F115+'11'!F115+'12'!F115+'13'!F115+'14'!F115+'15'!F115+'16'!F115+'17'!F115+'18'!F115+'19'!F115+'20'!F115+'21'!F115+'22'!F115+'23'!F115+'24'!F115+'25'!F115+'26'!F115+'27'!F115+'28'!F115+'29'!F115+'30'!F115+'31.'!F115</f>
        <v>0</v>
      </c>
      <c r="G115" s="44">
        <f>+'1'!G115+'2'!G115+'3'!G115+'4'!G115+'5'!G115+'6'!G115+'7'!G115+'8'!G115+'9'!G115+'10'!G115+'11'!G115+'12'!G115+'13'!G115+'14'!G115+'15'!G115+'16'!G115+'17'!G115+'18'!G115+'19'!G115+'20'!G115+'21'!G115+'22'!G115+'23'!G115+'24'!G115+'25'!G115+'26'!G115+'27'!G115+'28'!G115+'29'!G115+'30'!G115+'31.'!G115</f>
        <v>0</v>
      </c>
      <c r="H115" s="43">
        <f t="shared" si="13"/>
        <v>0</v>
      </c>
      <c r="I115" s="44">
        <f>+'1'!I115+'2'!I115+'3'!I115+'4'!I115+'5'!I115+'6'!I115+'7'!I115+'8'!I115+'9'!I115+'10'!I115+'11'!I115+'12'!I115+'13'!I115+'14'!I115+'15'!I115+'16'!I115+'17'!I115+'18'!I115+'19'!I115+'20'!I115+'21'!I115+'22'!I115+'23'!I115+'24'!I115+'25'!I115+'26'!I115+'27'!I115+'28'!I115+'29'!I115+'30'!I115+'31.'!I115</f>
        <v>0</v>
      </c>
      <c r="J115" s="20">
        <v>50</v>
      </c>
      <c r="K115" s="44">
        <f t="shared" si="14"/>
        <v>0</v>
      </c>
      <c r="L115" s="19"/>
      <c r="M115" s="98">
        <v>18.14</v>
      </c>
      <c r="N115" s="99">
        <f t="shared" si="15"/>
        <v>0</v>
      </c>
      <c r="O115" s="5"/>
      <c r="P115" s="5"/>
      <c r="Q115" s="5"/>
      <c r="R115" s="5"/>
      <c r="S115" s="5"/>
      <c r="T115" s="5"/>
      <c r="U115" s="5"/>
      <c r="V115" s="5"/>
      <c r="W115" s="5"/>
      <c r="X115" s="5"/>
    </row>
    <row r="116" spans="1:24">
      <c r="A116" s="10">
        <v>112</v>
      </c>
      <c r="B116" s="19" t="s">
        <v>102</v>
      </c>
      <c r="C116" s="46">
        <f>+ยกมา!H116</f>
        <v>0</v>
      </c>
      <c r="D116" s="44">
        <f>+'1'!D116+'2'!D116+'3'!D116+'4'!D116+'5'!D116+'6'!D116+'7'!D116+'8'!D116+'9'!D116+'10'!D116+'11'!D116+'12'!D116+'13'!D116+'14'!D116+'15'!D116+'16'!D116+'17'!D116+'18'!D116+'19'!D116+'20'!D116+'21'!D116+'22'!D116+'23'!D116+'24'!D116+'25'!D116+'26'!D116+'27'!D116+'28'!D116+'29'!D116+'30'!D116+'31.'!D116</f>
        <v>0</v>
      </c>
      <c r="E116" s="43">
        <f t="shared" si="16"/>
        <v>0</v>
      </c>
      <c r="F116" s="44">
        <f>+'1'!F116+'2'!F116+'3'!F116+'4'!F116+'5'!F116+'6'!F116+'7'!F116+'8'!F116+'9'!F116+'10'!F116+'11'!F116+'12'!F116+'13'!F116+'14'!F116+'15'!F116+'16'!F116+'17'!F116+'18'!F116+'19'!F116+'20'!F116+'21'!F116+'22'!F116+'23'!F116+'24'!F116+'25'!F116+'26'!F116+'27'!F116+'28'!F116+'29'!F116+'30'!F116+'31.'!F116</f>
        <v>0</v>
      </c>
      <c r="G116" s="44">
        <f>+'1'!G116+'2'!G116+'3'!G116+'4'!G116+'5'!G116+'6'!G116+'7'!G116+'8'!G116+'9'!G116+'10'!G116+'11'!G116+'12'!G116+'13'!G116+'14'!G116+'15'!G116+'16'!G116+'17'!G116+'18'!G116+'19'!G116+'20'!G116+'21'!G116+'22'!G116+'23'!G116+'24'!G116+'25'!G116+'26'!G116+'27'!G116+'28'!G116+'29'!G116+'30'!G116+'31.'!G116</f>
        <v>0</v>
      </c>
      <c r="H116" s="43">
        <f t="shared" si="13"/>
        <v>0</v>
      </c>
      <c r="I116" s="44">
        <f>+'1'!I116+'2'!I116+'3'!I116+'4'!I116+'5'!I116+'6'!I116+'7'!I116+'8'!I116+'9'!I116+'10'!I116+'11'!I116+'12'!I116+'13'!I116+'14'!I116+'15'!I116+'16'!I116+'17'!I116+'18'!I116+'19'!I116+'20'!I116+'21'!I116+'22'!I116+'23'!I116+'24'!I116+'25'!I116+'26'!I116+'27'!I116+'28'!I116+'29'!I116+'30'!I116+'31.'!I116</f>
        <v>0</v>
      </c>
      <c r="J116" s="20">
        <v>50</v>
      </c>
      <c r="K116" s="44">
        <f t="shared" si="14"/>
        <v>0</v>
      </c>
      <c r="L116" s="19"/>
      <c r="M116" s="98">
        <v>12.94</v>
      </c>
      <c r="N116" s="99">
        <f t="shared" si="15"/>
        <v>0</v>
      </c>
      <c r="O116" s="5"/>
      <c r="P116" s="5"/>
      <c r="Q116" s="5"/>
      <c r="R116" s="5"/>
      <c r="S116" s="5"/>
      <c r="T116" s="5"/>
      <c r="U116" s="5"/>
      <c r="V116" s="5"/>
      <c r="W116" s="5"/>
      <c r="X116" s="5"/>
    </row>
    <row r="117" spans="1:24">
      <c r="A117" s="10">
        <v>113</v>
      </c>
      <c r="B117" s="19" t="s">
        <v>282</v>
      </c>
      <c r="C117" s="46">
        <f>+ยกมา!H117</f>
        <v>0</v>
      </c>
      <c r="D117" s="44">
        <f>+'1'!D117+'2'!D117+'3'!D117+'4'!D117+'5'!D117+'6'!D117+'7'!D117+'8'!D117+'9'!D117+'10'!D117+'11'!D117+'12'!D117+'13'!D117+'14'!D117+'15'!D117+'16'!D117+'17'!D117+'18'!D117+'19'!D117+'20'!D117+'21'!D117+'22'!D117+'23'!D117+'24'!D117+'25'!D117+'26'!D117+'27'!D117+'28'!D117+'29'!D117+'30'!D117+'31.'!D117</f>
        <v>0</v>
      </c>
      <c r="E117" s="43">
        <f t="shared" si="16"/>
        <v>0</v>
      </c>
      <c r="F117" s="44">
        <f>+'1'!F117+'2'!F117+'3'!F117+'4'!F117+'5'!F117+'6'!F117+'7'!F117+'8'!F117+'9'!F117+'10'!F117+'11'!F117+'12'!F117+'13'!F117+'14'!F117+'15'!F117+'16'!F117+'17'!F117+'18'!F117+'19'!F117+'20'!F117+'21'!F117+'22'!F117+'23'!F117+'24'!F117+'25'!F117+'26'!F117+'27'!F117+'28'!F117+'29'!F117+'30'!F117+'31.'!F117</f>
        <v>0</v>
      </c>
      <c r="G117" s="44">
        <f>+'1'!G117+'2'!G117+'3'!G117+'4'!G117+'5'!G117+'6'!G117+'7'!G117+'8'!G117+'9'!G117+'10'!G117+'11'!G117+'12'!G117+'13'!G117+'14'!G117+'15'!G117+'16'!G117+'17'!G117+'18'!G117+'19'!G117+'20'!G117+'21'!G117+'22'!G117+'23'!G117+'24'!G117+'25'!G117+'26'!G117+'27'!G117+'28'!G117+'29'!G117+'30'!G117+'31.'!G117</f>
        <v>0</v>
      </c>
      <c r="H117" s="43">
        <f t="shared" si="13"/>
        <v>0</v>
      </c>
      <c r="I117" s="44">
        <f>+'1'!I117+'2'!I117+'3'!I117+'4'!I117+'5'!I117+'6'!I117+'7'!I117+'8'!I117+'9'!I117+'10'!I117+'11'!I117+'12'!I117+'13'!I117+'14'!I117+'15'!I117+'16'!I117+'17'!I117+'18'!I117+'19'!I117+'20'!I117+'21'!I117+'22'!I117+'23'!I117+'24'!I117+'25'!I117+'26'!I117+'27'!I117+'28'!I117+'29'!I117+'30'!I117+'31.'!I117</f>
        <v>0</v>
      </c>
      <c r="J117" s="20">
        <v>35</v>
      </c>
      <c r="K117" s="44">
        <f t="shared" si="14"/>
        <v>0</v>
      </c>
      <c r="L117" s="19"/>
      <c r="M117" s="98"/>
      <c r="N117" s="99">
        <f t="shared" si="15"/>
        <v>0</v>
      </c>
      <c r="O117" s="5"/>
      <c r="P117" s="5"/>
      <c r="Q117" s="5"/>
      <c r="R117" s="5"/>
      <c r="S117" s="5"/>
      <c r="T117" s="5"/>
      <c r="U117" s="5"/>
      <c r="V117" s="5"/>
      <c r="W117" s="5"/>
      <c r="X117" s="5"/>
    </row>
    <row r="118" spans="1:24">
      <c r="A118" s="10">
        <v>114</v>
      </c>
      <c r="B118" s="19" t="s">
        <v>283</v>
      </c>
      <c r="C118" s="46">
        <f>+ยกมา!H118</f>
        <v>0</v>
      </c>
      <c r="D118" s="44">
        <f>+'1'!D118+'2'!D118+'3'!D118+'4'!D118+'5'!D118+'6'!D118+'7'!D118+'8'!D118+'9'!D118+'10'!D118+'11'!D118+'12'!D118+'13'!D118+'14'!D118+'15'!D118+'16'!D118+'17'!D118+'18'!D118+'19'!D118+'20'!D118+'21'!D118+'22'!D118+'23'!D118+'24'!D118+'25'!D118+'26'!D118+'27'!D118+'28'!D118+'29'!D118+'30'!D118+'31.'!D118</f>
        <v>0</v>
      </c>
      <c r="E118" s="43">
        <f t="shared" si="16"/>
        <v>0</v>
      </c>
      <c r="F118" s="44">
        <f>+'1'!F118+'2'!F118+'3'!F118+'4'!F118+'5'!F118+'6'!F118+'7'!F118+'8'!F118+'9'!F118+'10'!F118+'11'!F118+'12'!F118+'13'!F118+'14'!F118+'15'!F118+'16'!F118+'17'!F118+'18'!F118+'19'!F118+'20'!F118+'21'!F118+'22'!F118+'23'!F118+'24'!F118+'25'!F118+'26'!F118+'27'!F118+'28'!F118+'29'!F118+'30'!F118+'31.'!F118</f>
        <v>0</v>
      </c>
      <c r="G118" s="44">
        <f>+'1'!G118+'2'!G118+'3'!G118+'4'!G118+'5'!G118+'6'!G118+'7'!G118+'8'!G118+'9'!G118+'10'!G118+'11'!G118+'12'!G118+'13'!G118+'14'!G118+'15'!G118+'16'!G118+'17'!G118+'18'!G118+'19'!G118+'20'!G118+'21'!G118+'22'!G118+'23'!G118+'24'!G118+'25'!G118+'26'!G118+'27'!G118+'28'!G118+'29'!G118+'30'!G118+'31.'!G118</f>
        <v>0</v>
      </c>
      <c r="H118" s="43">
        <f t="shared" si="13"/>
        <v>0</v>
      </c>
      <c r="I118" s="44">
        <f>+'1'!I118+'2'!I118+'3'!I118+'4'!I118+'5'!I118+'6'!I118+'7'!I118+'8'!I118+'9'!I118+'10'!I118+'11'!I118+'12'!I118+'13'!I118+'14'!I118+'15'!I118+'16'!I118+'17'!I118+'18'!I118+'19'!I118+'20'!I118+'21'!I118+'22'!I118+'23'!I118+'24'!I118+'25'!I118+'26'!I118+'27'!I118+'28'!I118+'29'!I118+'30'!I118+'31.'!I118</f>
        <v>0</v>
      </c>
      <c r="J118" s="20">
        <v>50</v>
      </c>
      <c r="K118" s="44">
        <f t="shared" si="14"/>
        <v>0</v>
      </c>
      <c r="L118" s="19"/>
      <c r="M118" s="98"/>
      <c r="N118" s="99">
        <f t="shared" si="15"/>
        <v>0</v>
      </c>
      <c r="O118" s="5"/>
      <c r="P118" s="5"/>
      <c r="Q118" s="5"/>
      <c r="R118" s="5"/>
      <c r="S118" s="5"/>
      <c r="T118" s="5"/>
      <c r="U118" s="5"/>
      <c r="V118" s="5"/>
      <c r="W118" s="5"/>
      <c r="X118" s="5"/>
    </row>
    <row r="119" spans="1:24">
      <c r="A119" s="10">
        <v>115</v>
      </c>
      <c r="B119" s="19" t="s">
        <v>352</v>
      </c>
      <c r="C119" s="46">
        <f>+ยกมา!H119</f>
        <v>0</v>
      </c>
      <c r="D119" s="44">
        <f>+'1'!D119+'2'!D119+'3'!D119+'4'!D119+'5'!D119+'6'!D119+'7'!D119+'8'!D119+'9'!D119+'10'!D119+'11'!D119+'12'!D119+'13'!D119+'14'!D119+'15'!D119+'16'!D119+'17'!D119+'18'!D119+'19'!D119+'20'!D119+'21'!D119+'22'!D119+'23'!D119+'24'!D119+'25'!D119+'26'!D119+'27'!D119+'28'!D119+'29'!D119+'30'!D119+'31.'!D119</f>
        <v>0</v>
      </c>
      <c r="E119" s="43">
        <f t="shared" si="16"/>
        <v>0</v>
      </c>
      <c r="F119" s="44">
        <f>+'1'!F119+'2'!F119+'3'!F119+'4'!F119+'5'!F119+'6'!F119+'7'!F119+'8'!F119+'9'!F119+'10'!F119+'11'!F119+'12'!F119+'13'!F119+'14'!F119+'15'!F119+'16'!F119+'17'!F119+'18'!F119+'19'!F119+'20'!F119+'21'!F119+'22'!F119+'23'!F119+'24'!F119+'25'!F119+'26'!F119+'27'!F119+'28'!F119+'29'!F119+'30'!F119+'31.'!F119</f>
        <v>0</v>
      </c>
      <c r="G119" s="44">
        <f>+'1'!G119+'2'!G119+'3'!G119+'4'!G119+'5'!G119+'6'!G119+'7'!G119+'8'!G119+'9'!G119+'10'!G119+'11'!G119+'12'!G119+'13'!G119+'14'!G119+'15'!G119+'16'!G119+'17'!G119+'18'!G119+'19'!G119+'20'!G119+'21'!G119+'22'!G119+'23'!G119+'24'!G119+'25'!G119+'26'!G119+'27'!G119+'28'!G119+'29'!G119+'30'!G119+'31.'!G119</f>
        <v>0</v>
      </c>
      <c r="H119" s="43">
        <f t="shared" si="13"/>
        <v>0</v>
      </c>
      <c r="I119" s="44">
        <f>+'1'!I119+'2'!I119+'3'!I119+'4'!I119+'5'!I119+'6'!I119+'7'!I119+'8'!I119+'9'!I119+'10'!I119+'11'!I119+'12'!I119+'13'!I119+'14'!I119+'15'!I119+'16'!I119+'17'!I119+'18'!I119+'19'!I119+'20'!I119+'21'!I119+'22'!I119+'23'!I119+'24'!I119+'25'!I119+'26'!I119+'27'!I119+'28'!I119+'29'!I119+'30'!I119+'31.'!I119</f>
        <v>0</v>
      </c>
      <c r="J119" s="20">
        <v>50</v>
      </c>
      <c r="K119" s="44">
        <f t="shared" si="14"/>
        <v>0</v>
      </c>
      <c r="L119" s="19"/>
      <c r="M119" s="98">
        <v>14.02</v>
      </c>
      <c r="N119" s="99">
        <f t="shared" si="15"/>
        <v>0</v>
      </c>
      <c r="O119" s="5"/>
      <c r="P119" s="5"/>
      <c r="Q119" s="5"/>
      <c r="R119" s="5"/>
      <c r="S119" s="5"/>
      <c r="T119" s="5"/>
      <c r="U119" s="5"/>
      <c r="V119" s="5"/>
      <c r="W119" s="5"/>
      <c r="X119" s="5"/>
    </row>
    <row r="120" spans="1:24">
      <c r="A120" s="10">
        <v>116</v>
      </c>
      <c r="B120" s="19" t="s">
        <v>354</v>
      </c>
      <c r="C120" s="46">
        <f>+ยกมา!H120</f>
        <v>0</v>
      </c>
      <c r="D120" s="44">
        <f>+'1'!D120+'2'!D120+'3'!D120+'4'!D120+'5'!D120+'6'!D120+'7'!D120+'8'!D120+'9'!D120+'10'!D120+'11'!D120+'12'!D120+'13'!D120+'14'!D120+'15'!D120+'16'!D120+'17'!D120+'18'!D120+'19'!D120+'20'!D120+'21'!D120+'22'!D120+'23'!D120+'24'!D120+'25'!D120+'26'!D120+'27'!D120+'28'!D120+'29'!D120+'30'!D120+'31.'!D120</f>
        <v>0</v>
      </c>
      <c r="E120" s="43">
        <f t="shared" si="16"/>
        <v>0</v>
      </c>
      <c r="F120" s="44">
        <f>+'1'!F120+'2'!F120+'3'!F120+'4'!F120+'5'!F120+'6'!F120+'7'!F120+'8'!F120+'9'!F120+'10'!F120+'11'!F120+'12'!F120+'13'!F120+'14'!F120+'15'!F120+'16'!F120+'17'!F120+'18'!F120+'19'!F120+'20'!F120+'21'!F120+'22'!F120+'23'!F120+'24'!F120+'25'!F120+'26'!F120+'27'!F120+'28'!F120+'29'!F120+'30'!F120+'31.'!F120</f>
        <v>0</v>
      </c>
      <c r="G120" s="44">
        <f>+'1'!G120+'2'!G120+'3'!G120+'4'!G120+'5'!G120+'6'!G120+'7'!G120+'8'!G120+'9'!G120+'10'!G120+'11'!G120+'12'!G120+'13'!G120+'14'!G120+'15'!G120+'16'!G120+'17'!G120+'18'!G120+'19'!G120+'20'!G120+'21'!G120+'22'!G120+'23'!G120+'24'!G120+'25'!G120+'26'!G120+'27'!G120+'28'!G120+'29'!G120+'30'!G120+'31.'!G120</f>
        <v>0</v>
      </c>
      <c r="H120" s="43">
        <f t="shared" si="13"/>
        <v>0</v>
      </c>
      <c r="I120" s="44">
        <f>+'1'!I120+'2'!I120+'3'!I120+'4'!I120+'5'!I120+'6'!I120+'7'!I120+'8'!I120+'9'!I120+'10'!I120+'11'!I120+'12'!I120+'13'!I120+'14'!I120+'15'!I120+'16'!I120+'17'!I120+'18'!I120+'19'!I120+'20'!I120+'21'!I120+'22'!I120+'23'!I120+'24'!I120+'25'!I120+'26'!I120+'27'!I120+'28'!I120+'29'!I120+'30'!I120+'31.'!I120</f>
        <v>0</v>
      </c>
      <c r="J120" s="20">
        <v>50</v>
      </c>
      <c r="K120" s="44">
        <f t="shared" si="14"/>
        <v>0</v>
      </c>
      <c r="L120" s="19"/>
      <c r="M120" s="98">
        <v>13.53</v>
      </c>
      <c r="N120" s="99">
        <f t="shared" si="15"/>
        <v>0</v>
      </c>
      <c r="O120" s="5"/>
      <c r="P120" s="5"/>
      <c r="Q120" s="5"/>
      <c r="R120" s="5"/>
      <c r="S120" s="5"/>
      <c r="T120" s="5"/>
      <c r="U120" s="5"/>
      <c r="V120" s="5"/>
      <c r="W120" s="5"/>
      <c r="X120" s="5"/>
    </row>
    <row r="121" spans="1:24">
      <c r="A121" s="10">
        <v>117</v>
      </c>
      <c r="B121" s="19" t="s">
        <v>353</v>
      </c>
      <c r="C121" s="46">
        <f>+ยกมา!H121</f>
        <v>0</v>
      </c>
      <c r="D121" s="44">
        <f>+'1'!D121+'2'!D121+'3'!D121+'4'!D121+'5'!D121+'6'!D121+'7'!D121+'8'!D121+'9'!D121+'10'!D121+'11'!D121+'12'!D121+'13'!D121+'14'!D121+'15'!D121+'16'!D121+'17'!D121+'18'!D121+'19'!D121+'20'!D121+'21'!D121+'22'!D121+'23'!D121+'24'!D121+'25'!D121+'26'!D121+'27'!D121+'28'!D121+'29'!D121+'30'!D121+'31.'!D121</f>
        <v>0</v>
      </c>
      <c r="E121" s="43">
        <f t="shared" si="16"/>
        <v>0</v>
      </c>
      <c r="F121" s="44">
        <f>+'1'!F121+'2'!F121+'3'!F121+'4'!F121+'5'!F121+'6'!F121+'7'!F121+'8'!F121+'9'!F121+'10'!F121+'11'!F121+'12'!F121+'13'!F121+'14'!F121+'15'!F121+'16'!F121+'17'!F121+'18'!F121+'19'!F121+'20'!F121+'21'!F121+'22'!F121+'23'!F121+'24'!F121+'25'!F121+'26'!F121+'27'!F121+'28'!F121+'29'!F121+'30'!F121+'31.'!F121</f>
        <v>0</v>
      </c>
      <c r="G121" s="44">
        <f>+'1'!G121+'2'!G121+'3'!G121+'4'!G121+'5'!G121+'6'!G121+'7'!G121+'8'!G121+'9'!G121+'10'!G121+'11'!G121+'12'!G121+'13'!G121+'14'!G121+'15'!G121+'16'!G121+'17'!G121+'18'!G121+'19'!G121+'20'!G121+'21'!G121+'22'!G121+'23'!G121+'24'!G121+'25'!G121+'26'!G121+'27'!G121+'28'!G121+'29'!G121+'30'!G121+'31.'!G121</f>
        <v>0</v>
      </c>
      <c r="H121" s="43">
        <f t="shared" si="13"/>
        <v>0</v>
      </c>
      <c r="I121" s="44">
        <f>+'1'!I121+'2'!I121+'3'!I121+'4'!I121+'5'!I121+'6'!I121+'7'!I121+'8'!I121+'9'!I121+'10'!I121+'11'!I121+'12'!I121+'13'!I121+'14'!I121+'15'!I121+'16'!I121+'17'!I121+'18'!I121+'19'!I121+'20'!I121+'21'!I121+'22'!I121+'23'!I121+'24'!I121+'25'!I121+'26'!I121+'27'!I121+'28'!I121+'29'!I121+'30'!I121+'31.'!I121</f>
        <v>0</v>
      </c>
      <c r="J121" s="20">
        <v>50</v>
      </c>
      <c r="K121" s="44">
        <f t="shared" si="14"/>
        <v>0</v>
      </c>
      <c r="L121" s="19"/>
      <c r="M121" s="98">
        <v>14.23</v>
      </c>
      <c r="N121" s="99">
        <f t="shared" si="15"/>
        <v>0</v>
      </c>
      <c r="O121" s="5"/>
      <c r="P121" s="5"/>
      <c r="Q121" s="5"/>
      <c r="R121" s="5"/>
      <c r="S121" s="5"/>
      <c r="T121" s="5"/>
      <c r="U121" s="5"/>
      <c r="V121" s="5"/>
      <c r="W121" s="5"/>
      <c r="X121" s="5"/>
    </row>
    <row r="122" spans="1:24">
      <c r="A122" s="10">
        <v>118</v>
      </c>
      <c r="B122" s="19" t="s">
        <v>355</v>
      </c>
      <c r="C122" s="46">
        <f>+ยกมา!H122</f>
        <v>0</v>
      </c>
      <c r="D122" s="44">
        <f>+'1'!D122+'2'!D122+'3'!D122+'4'!D122+'5'!D122+'6'!D122+'7'!D122+'8'!D122+'9'!D122+'10'!D122+'11'!D122+'12'!D122+'13'!D122+'14'!D122+'15'!D122+'16'!D122+'17'!D122+'18'!D122+'19'!D122+'20'!D122+'21'!D122+'22'!D122+'23'!D122+'24'!D122+'25'!D122+'26'!D122+'27'!D122+'28'!D122+'29'!D122+'30'!D122+'31.'!D122</f>
        <v>0</v>
      </c>
      <c r="E122" s="43">
        <f t="shared" si="16"/>
        <v>0</v>
      </c>
      <c r="F122" s="44">
        <f>+'1'!F122+'2'!F122+'3'!F122+'4'!F122+'5'!F122+'6'!F122+'7'!F122+'8'!F122+'9'!F122+'10'!F122+'11'!F122+'12'!F122+'13'!F122+'14'!F122+'15'!F122+'16'!F122+'17'!F122+'18'!F122+'19'!F122+'20'!F122+'21'!F122+'22'!F122+'23'!F122+'24'!F122+'25'!F122+'26'!F122+'27'!F122+'28'!F122+'29'!F122+'30'!F122+'31.'!F122</f>
        <v>0</v>
      </c>
      <c r="G122" s="44">
        <f>+'1'!G122+'2'!G122+'3'!G122+'4'!G122+'5'!G122+'6'!G122+'7'!G122+'8'!G122+'9'!G122+'10'!G122+'11'!G122+'12'!G122+'13'!G122+'14'!G122+'15'!G122+'16'!G122+'17'!G122+'18'!G122+'19'!G122+'20'!G122+'21'!G122+'22'!G122+'23'!G122+'24'!G122+'25'!G122+'26'!G122+'27'!G122+'28'!G122+'29'!G122+'30'!G122+'31.'!G122</f>
        <v>0</v>
      </c>
      <c r="H122" s="43">
        <f t="shared" si="13"/>
        <v>0</v>
      </c>
      <c r="I122" s="44">
        <f>+'1'!I122+'2'!I122+'3'!I122+'4'!I122+'5'!I122+'6'!I122+'7'!I122+'8'!I122+'9'!I122+'10'!I122+'11'!I122+'12'!I122+'13'!I122+'14'!I122+'15'!I122+'16'!I122+'17'!I122+'18'!I122+'19'!I122+'20'!I122+'21'!I122+'22'!I122+'23'!I122+'24'!I122+'25'!I122+'26'!I122+'27'!I122+'28'!I122+'29'!I122+'30'!I122+'31.'!I122</f>
        <v>0</v>
      </c>
      <c r="J122" s="20">
        <v>50</v>
      </c>
      <c r="K122" s="44">
        <f t="shared" si="14"/>
        <v>0</v>
      </c>
      <c r="L122" s="19"/>
      <c r="M122" s="98">
        <v>13.75</v>
      </c>
      <c r="N122" s="99">
        <f t="shared" si="15"/>
        <v>0</v>
      </c>
      <c r="O122" s="5"/>
      <c r="P122" s="5"/>
      <c r="Q122" s="5"/>
      <c r="R122" s="5"/>
      <c r="S122" s="5"/>
      <c r="T122" s="5"/>
      <c r="U122" s="5"/>
      <c r="V122" s="5"/>
      <c r="W122" s="5"/>
      <c r="X122" s="5"/>
    </row>
    <row r="123" spans="1:24">
      <c r="A123" s="10">
        <v>119</v>
      </c>
      <c r="B123" s="19" t="s">
        <v>145</v>
      </c>
      <c r="C123" s="46">
        <f>+ยกมา!H123</f>
        <v>0</v>
      </c>
      <c r="D123" s="44">
        <f>+'1'!D123+'2'!D123+'3'!D123+'4'!D123+'5'!D123+'6'!D123+'7'!D123+'8'!D123+'9'!D123+'10'!D123+'11'!D123+'12'!D123+'13'!D123+'14'!D123+'15'!D123+'16'!D123+'17'!D123+'18'!D123+'19'!D123+'20'!D123+'21'!D123+'22'!D123+'23'!D123+'24'!D123+'25'!D123+'26'!D123+'27'!D123+'28'!D123+'29'!D123+'30'!D123+'31.'!D123</f>
        <v>0</v>
      </c>
      <c r="E123" s="43">
        <f t="shared" si="16"/>
        <v>0</v>
      </c>
      <c r="F123" s="44">
        <f>+'1'!F123+'2'!F123+'3'!F123+'4'!F123+'5'!F123+'6'!F123+'7'!F123+'8'!F123+'9'!F123+'10'!F123+'11'!F123+'12'!F123+'13'!F123+'14'!F123+'15'!F123+'16'!F123+'17'!F123+'18'!F123+'19'!F123+'20'!F123+'21'!F123+'22'!F123+'23'!F123+'24'!F123+'25'!F123+'26'!F123+'27'!F123+'28'!F123+'29'!F123+'30'!F123+'31.'!F123</f>
        <v>0</v>
      </c>
      <c r="G123" s="44">
        <f>+'1'!G123+'2'!G123+'3'!G123+'4'!G123+'5'!G123+'6'!G123+'7'!G123+'8'!G123+'9'!G123+'10'!G123+'11'!G123+'12'!G123+'13'!G123+'14'!G123+'15'!G123+'16'!G123+'17'!G123+'18'!G123+'19'!G123+'20'!G123+'21'!G123+'22'!G123+'23'!G123+'24'!G123+'25'!G123+'26'!G123+'27'!G123+'28'!G123+'29'!G123+'30'!G123+'31.'!G123</f>
        <v>0</v>
      </c>
      <c r="H123" s="43">
        <f t="shared" si="13"/>
        <v>0</v>
      </c>
      <c r="I123" s="44">
        <f>+'1'!I123+'2'!I123+'3'!I123+'4'!I123+'5'!I123+'6'!I123+'7'!I123+'8'!I123+'9'!I123+'10'!I123+'11'!I123+'12'!I123+'13'!I123+'14'!I123+'15'!I123+'16'!I123+'17'!I123+'18'!I123+'19'!I123+'20'!I123+'21'!I123+'22'!I123+'23'!I123+'24'!I123+'25'!I123+'26'!I123+'27'!I123+'28'!I123+'29'!I123+'30'!I123+'31.'!I123</f>
        <v>0</v>
      </c>
      <c r="J123" s="20">
        <v>45</v>
      </c>
      <c r="K123" s="44">
        <f t="shared" si="14"/>
        <v>0</v>
      </c>
      <c r="L123" s="19"/>
      <c r="M123" s="98"/>
      <c r="N123" s="99">
        <f t="shared" si="15"/>
        <v>0</v>
      </c>
      <c r="O123" s="5"/>
      <c r="P123" s="5"/>
      <c r="Q123" s="5"/>
      <c r="R123" s="5"/>
      <c r="S123" s="5"/>
      <c r="T123" s="5"/>
      <c r="U123" s="5"/>
      <c r="V123" s="5"/>
      <c r="W123" s="5"/>
      <c r="X123" s="5"/>
    </row>
    <row r="124" spans="1:24">
      <c r="A124" s="10">
        <v>120</v>
      </c>
      <c r="B124" s="19" t="s">
        <v>146</v>
      </c>
      <c r="C124" s="46">
        <f>+ยกมา!H124</f>
        <v>0</v>
      </c>
      <c r="D124" s="44">
        <f>+'1'!D124+'2'!D124+'3'!D124+'4'!D124+'5'!D124+'6'!D124+'7'!D124+'8'!D124+'9'!D124+'10'!D124+'11'!D124+'12'!D124+'13'!D124+'14'!D124+'15'!D124+'16'!D124+'17'!D124+'18'!D124+'19'!D124+'20'!D124+'21'!D124+'22'!D124+'23'!D124+'24'!D124+'25'!D124+'26'!D124+'27'!D124+'28'!D124+'29'!D124+'30'!D124+'31.'!D124</f>
        <v>0</v>
      </c>
      <c r="E124" s="43">
        <f t="shared" si="16"/>
        <v>0</v>
      </c>
      <c r="F124" s="44">
        <f>+'1'!F124+'2'!F124+'3'!F124+'4'!F124+'5'!F124+'6'!F124+'7'!F124+'8'!F124+'9'!F124+'10'!F124+'11'!F124+'12'!F124+'13'!F124+'14'!F124+'15'!F124+'16'!F124+'17'!F124+'18'!F124+'19'!F124+'20'!F124+'21'!F124+'22'!F124+'23'!F124+'24'!F124+'25'!F124+'26'!F124+'27'!F124+'28'!F124+'29'!F124+'30'!F124+'31.'!F124</f>
        <v>0</v>
      </c>
      <c r="G124" s="44">
        <f>+'1'!G124+'2'!G124+'3'!G124+'4'!G124+'5'!G124+'6'!G124+'7'!G124+'8'!G124+'9'!G124+'10'!G124+'11'!G124+'12'!G124+'13'!G124+'14'!G124+'15'!G124+'16'!G124+'17'!G124+'18'!G124+'19'!G124+'20'!G124+'21'!G124+'22'!G124+'23'!G124+'24'!G124+'25'!G124+'26'!G124+'27'!G124+'28'!G124+'29'!G124+'30'!G124+'31.'!G124</f>
        <v>0</v>
      </c>
      <c r="H124" s="43">
        <f t="shared" si="13"/>
        <v>0</v>
      </c>
      <c r="I124" s="44">
        <f>+'1'!I124+'2'!I124+'3'!I124+'4'!I124+'5'!I124+'6'!I124+'7'!I124+'8'!I124+'9'!I124+'10'!I124+'11'!I124+'12'!I124+'13'!I124+'14'!I124+'15'!I124+'16'!I124+'17'!I124+'18'!I124+'19'!I124+'20'!I124+'21'!I124+'22'!I124+'23'!I124+'24'!I124+'25'!I124+'26'!I124+'27'!I124+'28'!I124+'29'!I124+'30'!I124+'31.'!I124</f>
        <v>0</v>
      </c>
      <c r="J124" s="20">
        <v>45</v>
      </c>
      <c r="K124" s="44">
        <f t="shared" si="14"/>
        <v>0</v>
      </c>
      <c r="L124" s="19"/>
      <c r="M124" s="98"/>
      <c r="N124" s="99">
        <f t="shared" si="15"/>
        <v>0</v>
      </c>
      <c r="O124" s="5"/>
      <c r="P124" s="5"/>
      <c r="Q124" s="5"/>
      <c r="R124" s="5"/>
      <c r="S124" s="5"/>
      <c r="T124" s="5"/>
      <c r="U124" s="5"/>
      <c r="V124" s="5"/>
      <c r="W124" s="5"/>
      <c r="X124" s="5"/>
    </row>
    <row r="125" spans="1:24">
      <c r="A125" s="10">
        <v>121</v>
      </c>
      <c r="B125" s="19" t="s">
        <v>147</v>
      </c>
      <c r="C125" s="46">
        <f>+ยกมา!H125</f>
        <v>0</v>
      </c>
      <c r="D125" s="44">
        <f>+'1'!D125+'2'!D125+'3'!D125+'4'!D125+'5'!D125+'6'!D125+'7'!D125+'8'!D125+'9'!D125+'10'!D125+'11'!D125+'12'!D125+'13'!D125+'14'!D125+'15'!D125+'16'!D125+'17'!D125+'18'!D125+'19'!D125+'20'!D125+'21'!D125+'22'!D125+'23'!D125+'24'!D125+'25'!D125+'26'!D125+'27'!D125+'28'!D125+'29'!D125+'30'!D125+'31.'!D125</f>
        <v>0</v>
      </c>
      <c r="E125" s="43">
        <f t="shared" si="16"/>
        <v>0</v>
      </c>
      <c r="F125" s="44">
        <f>+'1'!F125+'2'!F125+'3'!F125+'4'!F125+'5'!F125+'6'!F125+'7'!F125+'8'!F125+'9'!F125+'10'!F125+'11'!F125+'12'!F125+'13'!F125+'14'!F125+'15'!F125+'16'!F125+'17'!F125+'18'!F125+'19'!F125+'20'!F125+'21'!F125+'22'!F125+'23'!F125+'24'!F125+'25'!F125+'26'!F125+'27'!F125+'28'!F125+'29'!F125+'30'!F125+'31.'!F125</f>
        <v>0</v>
      </c>
      <c r="G125" s="44">
        <f>+'1'!G125+'2'!G125+'3'!G125+'4'!G125+'5'!G125+'6'!G125+'7'!G125+'8'!G125+'9'!G125+'10'!G125+'11'!G125+'12'!G125+'13'!G125+'14'!G125+'15'!G125+'16'!G125+'17'!G125+'18'!G125+'19'!G125+'20'!G125+'21'!G125+'22'!G125+'23'!G125+'24'!G125+'25'!G125+'26'!G125+'27'!G125+'28'!G125+'29'!G125+'30'!G125+'31.'!G125</f>
        <v>0</v>
      </c>
      <c r="H125" s="43">
        <f t="shared" si="13"/>
        <v>0</v>
      </c>
      <c r="I125" s="44">
        <f>+'1'!I125+'2'!I125+'3'!I125+'4'!I125+'5'!I125+'6'!I125+'7'!I125+'8'!I125+'9'!I125+'10'!I125+'11'!I125+'12'!I125+'13'!I125+'14'!I125+'15'!I125+'16'!I125+'17'!I125+'18'!I125+'19'!I125+'20'!I125+'21'!I125+'22'!I125+'23'!I125+'24'!I125+'25'!I125+'26'!I125+'27'!I125+'28'!I125+'29'!I125+'30'!I125+'31.'!I125</f>
        <v>0</v>
      </c>
      <c r="J125" s="20">
        <v>55</v>
      </c>
      <c r="K125" s="44">
        <f t="shared" si="14"/>
        <v>0</v>
      </c>
      <c r="L125" s="19"/>
      <c r="M125" s="98"/>
      <c r="N125" s="99">
        <f t="shared" si="15"/>
        <v>0</v>
      </c>
      <c r="O125" s="5"/>
      <c r="P125" s="5"/>
      <c r="Q125" s="5"/>
      <c r="R125" s="5"/>
      <c r="S125" s="5"/>
      <c r="T125" s="5"/>
      <c r="U125" s="5"/>
      <c r="V125" s="5"/>
      <c r="W125" s="5"/>
      <c r="X125" s="5"/>
    </row>
    <row r="126" spans="1:24">
      <c r="A126" s="10">
        <v>122</v>
      </c>
      <c r="B126" s="19" t="s">
        <v>449</v>
      </c>
      <c r="C126" s="46">
        <f>+ยกมา!H126</f>
        <v>0</v>
      </c>
      <c r="D126" s="44">
        <f>+'1'!D126+'2'!D126+'3'!D126+'4'!D126+'5'!D126+'6'!D126+'7'!D126+'8'!D126+'9'!D126+'10'!D126+'11'!D126+'12'!D126+'13'!D126+'14'!D126+'15'!D126+'16'!D126+'17'!D126+'18'!D126+'19'!D126+'20'!D126+'21'!D126+'22'!D126+'23'!D126+'24'!D126+'25'!D126+'26'!D126+'27'!D126+'28'!D126+'29'!D126+'30'!D126+'31.'!D126</f>
        <v>10</v>
      </c>
      <c r="E126" s="43">
        <f>+C126+D126</f>
        <v>10</v>
      </c>
      <c r="F126" s="44">
        <f>+'1'!F126+'2'!F126+'3'!F126+'4'!F126+'5'!F126+'6'!F126+'7'!F126+'8'!F126+'9'!F126+'10'!F126+'11'!F126+'12'!F126+'13'!F126+'14'!F126+'15'!F126+'16'!F126+'17'!F126+'18'!F126+'19'!F126+'20'!F126+'21'!F126+'22'!F126+'23'!F126+'24'!F126+'25'!F126+'26'!F126+'27'!F126+'28'!F126+'29'!F126+'30'!F126+'31.'!F126</f>
        <v>4</v>
      </c>
      <c r="G126" s="44">
        <f>+'1'!G126+'2'!G126+'3'!G126+'4'!G126+'5'!G126+'6'!G126+'7'!G126+'8'!G126+'9'!G126+'10'!G126+'11'!G126+'12'!G126+'13'!G126+'14'!G126+'15'!G126+'16'!G126+'17'!G126+'18'!G126+'19'!G126+'20'!G126+'21'!G126+'22'!G126+'23'!G126+'24'!G126+'25'!G126+'26'!G126+'27'!G126+'28'!G126+'29'!G126+'30'!G126+'31.'!G126</f>
        <v>0</v>
      </c>
      <c r="H126" s="43">
        <f t="shared" si="13"/>
        <v>0</v>
      </c>
      <c r="I126" s="44">
        <f>+'1'!I126+'2'!I126+'3'!I126+'4'!I126+'5'!I126+'6'!I126+'7'!I126+'8'!I126+'9'!I126+'10'!I126+'11'!I126+'12'!I126+'13'!I126+'14'!I126+'15'!I126+'16'!I126+'17'!I126+'18'!I126+'19'!I126+'20'!I126+'21'!I126+'22'!I126+'23'!I126+'24'!I126+'25'!I126+'26'!I126+'27'!I126+'28'!I126+'29'!I126+'30'!I126+'31.'!I126</f>
        <v>6</v>
      </c>
      <c r="J126" s="20">
        <v>45</v>
      </c>
      <c r="K126" s="44">
        <f t="shared" si="14"/>
        <v>270</v>
      </c>
      <c r="L126" s="19"/>
      <c r="M126" s="98"/>
      <c r="N126" s="99">
        <f>+I126*M126</f>
        <v>0</v>
      </c>
      <c r="O126" s="5"/>
      <c r="P126" s="5"/>
      <c r="Q126" s="5"/>
      <c r="R126" s="5"/>
      <c r="S126" s="5"/>
      <c r="T126" s="5"/>
      <c r="U126" s="5"/>
      <c r="V126" s="5"/>
      <c r="W126" s="5"/>
      <c r="X126" s="5"/>
    </row>
    <row r="127" spans="1:24">
      <c r="A127" s="10">
        <v>123</v>
      </c>
      <c r="B127" s="19" t="s">
        <v>356</v>
      </c>
      <c r="C127" s="46">
        <f>+ยกมา!H127</f>
        <v>0</v>
      </c>
      <c r="D127" s="44">
        <f>+'1'!D127+'2'!D127+'3'!D127+'4'!D127+'5'!D127+'6'!D127+'7'!D127+'8'!D127+'9'!D127+'10'!D127+'11'!D127+'12'!D127+'13'!D127+'14'!D127+'15'!D127+'16'!D127+'17'!D127+'18'!D127+'19'!D127+'20'!D127+'21'!D127+'22'!D127+'23'!D127+'24'!D127+'25'!D127+'26'!D127+'27'!D127+'28'!D127+'29'!D127+'30'!D127+'31.'!D127</f>
        <v>0</v>
      </c>
      <c r="E127" s="43">
        <f t="shared" si="16"/>
        <v>0</v>
      </c>
      <c r="F127" s="44">
        <f>+'1'!F127+'2'!F127+'3'!F127+'4'!F127+'5'!F127+'6'!F127+'7'!F127+'8'!F127+'9'!F127+'10'!F127+'11'!F127+'12'!F127+'13'!F127+'14'!F127+'15'!F127+'16'!F127+'17'!F127+'18'!F127+'19'!F127+'20'!F127+'21'!F127+'22'!F127+'23'!F127+'24'!F127+'25'!F127+'26'!F127+'27'!F127+'28'!F127+'29'!F127+'30'!F127+'31.'!F127</f>
        <v>0</v>
      </c>
      <c r="G127" s="44">
        <f>+'1'!G127+'2'!G127+'3'!G127+'4'!G127+'5'!G127+'6'!G127+'7'!G127+'8'!G127+'9'!G127+'10'!G127+'11'!G127+'12'!G127+'13'!G127+'14'!G127+'15'!G127+'16'!G127+'17'!G127+'18'!G127+'19'!G127+'20'!G127+'21'!G127+'22'!G127+'23'!G127+'24'!G127+'25'!G127+'26'!G127+'27'!G127+'28'!G127+'29'!G127+'30'!G127+'31.'!G127</f>
        <v>0</v>
      </c>
      <c r="H127" s="43">
        <f t="shared" si="13"/>
        <v>0</v>
      </c>
      <c r="I127" s="44">
        <f>+'1'!I127+'2'!I127+'3'!I127+'4'!I127+'5'!I127+'6'!I127+'7'!I127+'8'!I127+'9'!I127+'10'!I127+'11'!I127+'12'!I127+'13'!I127+'14'!I127+'15'!I127+'16'!I127+'17'!I127+'18'!I127+'19'!I127+'20'!I127+'21'!I127+'22'!I127+'23'!I127+'24'!I127+'25'!I127+'26'!I127+'27'!I127+'28'!I127+'29'!I127+'30'!I127+'31.'!I127</f>
        <v>0</v>
      </c>
      <c r="J127" s="20">
        <v>50</v>
      </c>
      <c r="K127" s="44">
        <f t="shared" si="14"/>
        <v>0</v>
      </c>
      <c r="L127" s="19"/>
      <c r="M127" s="98"/>
      <c r="N127" s="99">
        <f t="shared" si="15"/>
        <v>0</v>
      </c>
      <c r="O127" s="5"/>
      <c r="P127" s="5"/>
      <c r="Q127" s="5"/>
      <c r="R127" s="5"/>
      <c r="S127" s="5"/>
      <c r="T127" s="5"/>
      <c r="U127" s="5"/>
      <c r="V127" s="5"/>
      <c r="W127" s="5"/>
      <c r="X127" s="5"/>
    </row>
    <row r="128" spans="1:24">
      <c r="A128" s="10">
        <v>124</v>
      </c>
      <c r="B128" s="19" t="s">
        <v>375</v>
      </c>
      <c r="C128" s="46">
        <f>+ยกมา!H128</f>
        <v>0</v>
      </c>
      <c r="D128" s="44">
        <f>+'1'!D128+'2'!D128+'3'!D128+'4'!D128+'5'!D128+'6'!D128+'7'!D128+'8'!D128+'9'!D128+'10'!D128+'11'!D128+'12'!D128+'13'!D128+'14'!D128+'15'!D128+'16'!D128+'17'!D128+'18'!D128+'19'!D128+'20'!D128+'21'!D128+'22'!D128+'23'!D128+'24'!D128+'25'!D128+'26'!D128+'27'!D128+'28'!D128+'29'!D128+'30'!D128+'31.'!D128</f>
        <v>0</v>
      </c>
      <c r="E128" s="43">
        <f t="shared" si="16"/>
        <v>0</v>
      </c>
      <c r="F128" s="44">
        <f>+'1'!F128+'2'!F128+'3'!F128+'4'!F128+'5'!F128+'6'!F128+'7'!F128+'8'!F128+'9'!F128+'10'!F128+'11'!F128+'12'!F128+'13'!F128+'14'!F128+'15'!F128+'16'!F128+'17'!F128+'18'!F128+'19'!F128+'20'!F128+'21'!F128+'22'!F128+'23'!F128+'24'!F128+'25'!F128+'26'!F128+'27'!F128+'28'!F128+'29'!F128+'30'!F128+'31.'!F128</f>
        <v>0</v>
      </c>
      <c r="G128" s="44">
        <f>+'1'!G128+'2'!G128+'3'!G128+'4'!G128+'5'!G128+'6'!G128+'7'!G128+'8'!G128+'9'!G128+'10'!G128+'11'!G128+'12'!G128+'13'!G128+'14'!G128+'15'!G128+'16'!G128+'17'!G128+'18'!G128+'19'!G128+'20'!G128+'21'!G128+'22'!G128+'23'!G128+'24'!G128+'25'!G128+'26'!G128+'27'!G128+'28'!G128+'29'!G128+'30'!G128+'31.'!G128</f>
        <v>0</v>
      </c>
      <c r="H128" s="43">
        <f t="shared" si="13"/>
        <v>0</v>
      </c>
      <c r="I128" s="44">
        <f>+'1'!I128+'2'!I128+'3'!I128+'4'!I128+'5'!I128+'6'!I128+'7'!I128+'8'!I128+'9'!I128+'10'!I128+'11'!I128+'12'!I128+'13'!I128+'14'!I128+'15'!I128+'16'!I128+'17'!I128+'18'!I128+'19'!I128+'20'!I128+'21'!I128+'22'!I128+'23'!I128+'24'!I128+'25'!I128+'26'!I128+'27'!I128+'28'!I128+'29'!I128+'30'!I128+'31.'!I128</f>
        <v>0</v>
      </c>
      <c r="J128" s="20">
        <v>50</v>
      </c>
      <c r="K128" s="44">
        <f t="shared" si="14"/>
        <v>0</v>
      </c>
      <c r="L128" s="19"/>
      <c r="M128" s="98"/>
      <c r="N128" s="99">
        <f t="shared" si="15"/>
        <v>0</v>
      </c>
      <c r="O128" s="5"/>
      <c r="P128" s="5"/>
      <c r="Q128" s="5"/>
      <c r="R128" s="5"/>
      <c r="S128" s="5"/>
      <c r="T128" s="5"/>
      <c r="U128" s="5"/>
      <c r="V128" s="5"/>
      <c r="W128" s="5"/>
      <c r="X128" s="5"/>
    </row>
    <row r="129" spans="1:24">
      <c r="A129" s="10">
        <v>125</v>
      </c>
      <c r="B129" s="19" t="s">
        <v>376</v>
      </c>
      <c r="C129" s="46">
        <f>+ยกมา!H129</f>
        <v>0</v>
      </c>
      <c r="D129" s="44">
        <f>+'1'!D129+'2'!D129+'3'!D129+'4'!D129+'5'!D129+'6'!D129+'7'!D129+'8'!D129+'9'!D129+'10'!D129+'11'!D129+'12'!D129+'13'!D129+'14'!D129+'15'!D129+'16'!D129+'17'!D129+'18'!D129+'19'!D129+'20'!D129+'21'!D129+'22'!D129+'23'!D129+'24'!D129+'25'!D129+'26'!D129+'27'!D129+'28'!D129+'29'!D129+'30'!D129+'31.'!D129</f>
        <v>0</v>
      </c>
      <c r="E129" s="43">
        <f t="shared" si="16"/>
        <v>0</v>
      </c>
      <c r="F129" s="44">
        <f>+'1'!F129+'2'!F129+'3'!F129+'4'!F129+'5'!F129+'6'!F129+'7'!F129+'8'!F129+'9'!F129+'10'!F129+'11'!F129+'12'!F129+'13'!F129+'14'!F129+'15'!F129+'16'!F129+'17'!F129+'18'!F129+'19'!F129+'20'!F129+'21'!F129+'22'!F129+'23'!F129+'24'!F129+'25'!F129+'26'!F129+'27'!F129+'28'!F129+'29'!F129+'30'!F129+'31.'!F129</f>
        <v>0</v>
      </c>
      <c r="G129" s="44">
        <f>+'1'!G129+'2'!G129+'3'!G129+'4'!G129+'5'!G129+'6'!G129+'7'!G129+'8'!G129+'9'!G129+'10'!G129+'11'!G129+'12'!G129+'13'!G129+'14'!G129+'15'!G129+'16'!G129+'17'!G129+'18'!G129+'19'!G129+'20'!G129+'21'!G129+'22'!G129+'23'!G129+'24'!G129+'25'!G129+'26'!G129+'27'!G129+'28'!G129+'29'!G129+'30'!G129+'31.'!G129</f>
        <v>0</v>
      </c>
      <c r="H129" s="43">
        <f t="shared" si="13"/>
        <v>0</v>
      </c>
      <c r="I129" s="44">
        <f>+'1'!I129+'2'!I129+'3'!I129+'4'!I129+'5'!I129+'6'!I129+'7'!I129+'8'!I129+'9'!I129+'10'!I129+'11'!I129+'12'!I129+'13'!I129+'14'!I129+'15'!I129+'16'!I129+'17'!I129+'18'!I129+'19'!I129+'20'!I129+'21'!I129+'22'!I129+'23'!I129+'24'!I129+'25'!I129+'26'!I129+'27'!I129+'28'!I129+'29'!I129+'30'!I129+'31.'!I129</f>
        <v>0</v>
      </c>
      <c r="J129" s="20">
        <v>50</v>
      </c>
      <c r="K129" s="44">
        <f t="shared" si="14"/>
        <v>0</v>
      </c>
      <c r="L129" s="19"/>
      <c r="M129" s="98"/>
      <c r="N129" s="99">
        <f t="shared" si="15"/>
        <v>0</v>
      </c>
      <c r="O129" s="5"/>
      <c r="P129" s="5"/>
      <c r="Q129" s="5"/>
      <c r="R129" s="5"/>
      <c r="S129" s="5"/>
      <c r="T129" s="5"/>
      <c r="U129" s="5"/>
      <c r="V129" s="5"/>
      <c r="W129" s="5"/>
      <c r="X129" s="5"/>
    </row>
    <row r="130" spans="1:24">
      <c r="A130" s="10">
        <v>126</v>
      </c>
      <c r="B130" s="19" t="s">
        <v>133</v>
      </c>
      <c r="C130" s="46">
        <f>+ยกมา!H130</f>
        <v>0</v>
      </c>
      <c r="D130" s="44">
        <f>+'1'!D130+'2'!D130+'3'!D130+'4'!D130+'5'!D130+'6'!D130+'7'!D130+'8'!D130+'9'!D130+'10'!D130+'11'!D130+'12'!D130+'13'!D130+'14'!D130+'15'!D130+'16'!D130+'17'!D130+'18'!D130+'19'!D130+'20'!D130+'21'!D130+'22'!D130+'23'!D130+'24'!D130+'25'!D130+'26'!D130+'27'!D130+'28'!D130+'29'!D130+'30'!D130+'31.'!D130</f>
        <v>0</v>
      </c>
      <c r="E130" s="43">
        <f t="shared" si="16"/>
        <v>0</v>
      </c>
      <c r="F130" s="44">
        <f>+'1'!F130+'2'!F130+'3'!F130+'4'!F130+'5'!F130+'6'!F130+'7'!F130+'8'!F130+'9'!F130+'10'!F130+'11'!F130+'12'!F130+'13'!F130+'14'!F130+'15'!F130+'16'!F130+'17'!F130+'18'!F130+'19'!F130+'20'!F130+'21'!F130+'22'!F130+'23'!F130+'24'!F130+'25'!F130+'26'!F130+'27'!F130+'28'!F130+'29'!F130+'30'!F130+'31.'!F130</f>
        <v>0</v>
      </c>
      <c r="G130" s="44">
        <f>+'1'!G130+'2'!G130+'3'!G130+'4'!G130+'5'!G130+'6'!G130+'7'!G130+'8'!G130+'9'!G130+'10'!G130+'11'!G130+'12'!G130+'13'!G130+'14'!G130+'15'!G130+'16'!G130+'17'!G130+'18'!G130+'19'!G130+'20'!G130+'21'!G130+'22'!G130+'23'!G130+'24'!G130+'25'!G130+'26'!G130+'27'!G130+'28'!G130+'29'!G130+'30'!G130+'31.'!G130</f>
        <v>0</v>
      </c>
      <c r="H130" s="43">
        <f t="shared" si="13"/>
        <v>0</v>
      </c>
      <c r="I130" s="44">
        <f>+'1'!I130+'2'!I130+'3'!I130+'4'!I130+'5'!I130+'6'!I130+'7'!I130+'8'!I130+'9'!I130+'10'!I130+'11'!I130+'12'!I130+'13'!I130+'14'!I130+'15'!I130+'16'!I130+'17'!I130+'18'!I130+'19'!I130+'20'!I130+'21'!I130+'22'!I130+'23'!I130+'24'!I130+'25'!I130+'26'!I130+'27'!I130+'28'!I130+'29'!I130+'30'!I130+'31.'!I130</f>
        <v>0</v>
      </c>
      <c r="J130" s="20">
        <v>40</v>
      </c>
      <c r="K130" s="44">
        <f t="shared" si="14"/>
        <v>0</v>
      </c>
      <c r="L130" s="19"/>
      <c r="M130" s="98"/>
      <c r="N130" s="99">
        <f t="shared" si="15"/>
        <v>0</v>
      </c>
      <c r="O130" s="5"/>
      <c r="P130" s="5"/>
      <c r="Q130" s="5"/>
      <c r="R130" s="5"/>
      <c r="S130" s="5"/>
      <c r="T130" s="5"/>
      <c r="U130" s="5"/>
      <c r="V130" s="5"/>
      <c r="W130" s="5"/>
      <c r="X130" s="5"/>
    </row>
    <row r="131" spans="1:24">
      <c r="A131" s="10">
        <v>127</v>
      </c>
      <c r="B131" s="19" t="s">
        <v>284</v>
      </c>
      <c r="C131" s="46">
        <f>+ยกมา!H131</f>
        <v>0</v>
      </c>
      <c r="D131" s="44">
        <f>+'1'!D131+'2'!D131+'3'!D131+'4'!D131+'5'!D131+'6'!D131+'7'!D131+'8'!D131+'9'!D131+'10'!D131+'11'!D131+'12'!D131+'13'!D131+'14'!D131+'15'!D131+'16'!D131+'17'!D131+'18'!D131+'19'!D131+'20'!D131+'21'!D131+'22'!D131+'23'!D131+'24'!D131+'25'!D131+'26'!D131+'27'!D131+'28'!D131+'29'!D131+'30'!D131+'31.'!D131</f>
        <v>0</v>
      </c>
      <c r="E131" s="43">
        <f t="shared" si="16"/>
        <v>0</v>
      </c>
      <c r="F131" s="44">
        <f>+'1'!F131+'2'!F131+'3'!F131+'4'!F131+'5'!F131+'6'!F131+'7'!F131+'8'!F131+'9'!F131+'10'!F131+'11'!F131+'12'!F131+'13'!F131+'14'!F131+'15'!F131+'16'!F131+'17'!F131+'18'!F131+'19'!F131+'20'!F131+'21'!F131+'22'!F131+'23'!F131+'24'!F131+'25'!F131+'26'!F131+'27'!F131+'28'!F131+'29'!F131+'30'!F131+'31.'!F131</f>
        <v>0</v>
      </c>
      <c r="G131" s="44">
        <f>+'1'!G131+'2'!G131+'3'!G131+'4'!G131+'5'!G131+'6'!G131+'7'!G131+'8'!G131+'9'!G131+'10'!G131+'11'!G131+'12'!G131+'13'!G131+'14'!G131+'15'!G131+'16'!G131+'17'!G131+'18'!G131+'19'!G131+'20'!G131+'21'!G131+'22'!G131+'23'!G131+'24'!G131+'25'!G131+'26'!G131+'27'!G131+'28'!G131+'29'!G131+'30'!G131+'31.'!G131</f>
        <v>0</v>
      </c>
      <c r="H131" s="43">
        <f t="shared" si="13"/>
        <v>0</v>
      </c>
      <c r="I131" s="44">
        <f>+'1'!I131+'2'!I131+'3'!I131+'4'!I131+'5'!I131+'6'!I131+'7'!I131+'8'!I131+'9'!I131+'10'!I131+'11'!I131+'12'!I131+'13'!I131+'14'!I131+'15'!I131+'16'!I131+'17'!I131+'18'!I131+'19'!I131+'20'!I131+'21'!I131+'22'!I131+'23'!I131+'24'!I131+'25'!I131+'26'!I131+'27'!I131+'28'!I131+'29'!I131+'30'!I131+'31.'!I131</f>
        <v>0</v>
      </c>
      <c r="J131" s="20">
        <v>40</v>
      </c>
      <c r="K131" s="44">
        <f t="shared" si="14"/>
        <v>0</v>
      </c>
      <c r="L131" s="19"/>
      <c r="M131" s="98"/>
      <c r="N131" s="99">
        <f t="shared" si="15"/>
        <v>0</v>
      </c>
      <c r="O131" s="5"/>
      <c r="P131" s="5"/>
      <c r="Q131" s="5"/>
      <c r="R131" s="5"/>
      <c r="S131" s="5"/>
      <c r="T131" s="5"/>
      <c r="U131" s="5"/>
      <c r="V131" s="5"/>
      <c r="W131" s="5"/>
      <c r="X131" s="5"/>
    </row>
    <row r="132" spans="1:24">
      <c r="A132" s="10">
        <v>128</v>
      </c>
      <c r="B132" s="19" t="s">
        <v>108</v>
      </c>
      <c r="C132" s="46">
        <f>+ยกมา!H132</f>
        <v>0</v>
      </c>
      <c r="D132" s="44">
        <f>+'1'!D132+'2'!D132+'3'!D132+'4'!D132+'5'!D132+'6'!D132+'7'!D132+'8'!D132+'9'!D132+'10'!D132+'11'!D132+'12'!D132+'13'!D132+'14'!D132+'15'!D132+'16'!D132+'17'!D132+'18'!D132+'19'!D132+'20'!D132+'21'!D132+'22'!D132+'23'!D132+'24'!D132+'25'!D132+'26'!D132+'27'!D132+'28'!D132+'29'!D132+'30'!D132+'31.'!D132</f>
        <v>0</v>
      </c>
      <c r="E132" s="43">
        <f t="shared" si="16"/>
        <v>0</v>
      </c>
      <c r="F132" s="44">
        <f>+'1'!F132+'2'!F132+'3'!F132+'4'!F132+'5'!F132+'6'!F132+'7'!F132+'8'!F132+'9'!F132+'10'!F132+'11'!F132+'12'!F132+'13'!F132+'14'!F132+'15'!F132+'16'!F132+'17'!F132+'18'!F132+'19'!F132+'20'!F132+'21'!F132+'22'!F132+'23'!F132+'24'!F132+'25'!F132+'26'!F132+'27'!F132+'28'!F132+'29'!F132+'30'!F132+'31.'!F132</f>
        <v>0</v>
      </c>
      <c r="G132" s="44">
        <f>+'1'!G132+'2'!G132+'3'!G132+'4'!G132+'5'!G132+'6'!G132+'7'!G132+'8'!G132+'9'!G132+'10'!G132+'11'!G132+'12'!G132+'13'!G132+'14'!G132+'15'!G132+'16'!G132+'17'!G132+'18'!G132+'19'!G132+'20'!G132+'21'!G132+'22'!G132+'23'!G132+'24'!G132+'25'!G132+'26'!G132+'27'!G132+'28'!G132+'29'!G132+'30'!G132+'31.'!G132</f>
        <v>0</v>
      </c>
      <c r="H132" s="43">
        <f t="shared" si="13"/>
        <v>0</v>
      </c>
      <c r="I132" s="44">
        <f>+'1'!I132+'2'!I132+'3'!I132+'4'!I132+'5'!I132+'6'!I132+'7'!I132+'8'!I132+'9'!I132+'10'!I132+'11'!I132+'12'!I132+'13'!I132+'14'!I132+'15'!I132+'16'!I132+'17'!I132+'18'!I132+'19'!I132+'20'!I132+'21'!I132+'22'!I132+'23'!I132+'24'!I132+'25'!I132+'26'!I132+'27'!I132+'28'!I132+'29'!I132+'30'!I132+'31.'!I132</f>
        <v>0</v>
      </c>
      <c r="J132" s="20">
        <v>40</v>
      </c>
      <c r="K132" s="44">
        <f t="shared" si="14"/>
        <v>0</v>
      </c>
      <c r="L132" s="19"/>
      <c r="M132" s="98"/>
      <c r="N132" s="99">
        <f t="shared" si="15"/>
        <v>0</v>
      </c>
      <c r="O132" s="5"/>
      <c r="P132" s="5"/>
      <c r="Q132" s="5"/>
      <c r="R132" s="5"/>
      <c r="S132" s="5"/>
      <c r="T132" s="5"/>
      <c r="U132" s="5"/>
      <c r="V132" s="5"/>
      <c r="W132" s="5"/>
      <c r="X132" s="5"/>
    </row>
    <row r="133" spans="1:24">
      <c r="A133" s="10">
        <v>129</v>
      </c>
      <c r="B133" s="19" t="s">
        <v>245</v>
      </c>
      <c r="C133" s="46">
        <f>+ยกมา!H133</f>
        <v>0</v>
      </c>
      <c r="D133" s="44">
        <f>+'1'!D133+'2'!D133+'3'!D133+'4'!D133+'5'!D133+'6'!D133+'7'!D133+'8'!D133+'9'!D133+'10'!D133+'11'!D133+'12'!D133+'13'!D133+'14'!D133+'15'!D133+'16'!D133+'17'!D133+'18'!D133+'19'!D133+'20'!D133+'21'!D133+'22'!D133+'23'!D133+'24'!D133+'25'!D133+'26'!D133+'27'!D133+'28'!D133+'29'!D133+'30'!D133+'31.'!D133</f>
        <v>0</v>
      </c>
      <c r="E133" s="43">
        <f t="shared" si="16"/>
        <v>0</v>
      </c>
      <c r="F133" s="44">
        <f>+'1'!F133+'2'!F133+'3'!F133+'4'!F133+'5'!F133+'6'!F133+'7'!F133+'8'!F133+'9'!F133+'10'!F133+'11'!F133+'12'!F133+'13'!F133+'14'!F133+'15'!F133+'16'!F133+'17'!F133+'18'!F133+'19'!F133+'20'!F133+'21'!F133+'22'!F133+'23'!F133+'24'!F133+'25'!F133+'26'!F133+'27'!F133+'28'!F133+'29'!F133+'30'!F133+'31.'!F133</f>
        <v>0</v>
      </c>
      <c r="G133" s="44">
        <f>+'1'!G133+'2'!G133+'3'!G133+'4'!G133+'5'!G133+'6'!G133+'7'!G133+'8'!G133+'9'!G133+'10'!G133+'11'!G133+'12'!G133+'13'!G133+'14'!G133+'15'!G133+'16'!G133+'17'!G133+'18'!G133+'19'!G133+'20'!G133+'21'!G133+'22'!G133+'23'!G133+'24'!G133+'25'!G133+'26'!G133+'27'!G133+'28'!G133+'29'!G133+'30'!G133+'31.'!G133</f>
        <v>0</v>
      </c>
      <c r="H133" s="43">
        <f t="shared" si="13"/>
        <v>0</v>
      </c>
      <c r="I133" s="44">
        <f>+'1'!I133+'2'!I133+'3'!I133+'4'!I133+'5'!I133+'6'!I133+'7'!I133+'8'!I133+'9'!I133+'10'!I133+'11'!I133+'12'!I133+'13'!I133+'14'!I133+'15'!I133+'16'!I133+'17'!I133+'18'!I133+'19'!I133+'20'!I133+'21'!I133+'22'!I133+'23'!I133+'24'!I133+'25'!I133+'26'!I133+'27'!I133+'28'!I133+'29'!I133+'30'!I133+'31.'!I133</f>
        <v>0</v>
      </c>
      <c r="J133" s="20">
        <v>40</v>
      </c>
      <c r="K133" s="44">
        <f t="shared" si="14"/>
        <v>0</v>
      </c>
      <c r="L133" s="19"/>
      <c r="M133" s="98"/>
      <c r="N133" s="99">
        <f t="shared" si="15"/>
        <v>0</v>
      </c>
      <c r="O133" s="5"/>
      <c r="P133" s="5"/>
      <c r="Q133" s="5"/>
      <c r="R133" s="5"/>
      <c r="S133" s="5"/>
      <c r="T133" s="5"/>
      <c r="U133" s="5"/>
      <c r="V133" s="5"/>
      <c r="W133" s="5"/>
      <c r="X133" s="5"/>
    </row>
    <row r="134" spans="1:24">
      <c r="A134" s="10">
        <v>130</v>
      </c>
      <c r="B134" s="19" t="s">
        <v>285</v>
      </c>
      <c r="C134" s="46">
        <f>+ยกมา!H134</f>
        <v>0</v>
      </c>
      <c r="D134" s="44">
        <f>+'1'!D134+'2'!D134+'3'!D134+'4'!D134+'5'!D134+'6'!D134+'7'!D134+'8'!D134+'9'!D134+'10'!D134+'11'!D134+'12'!D134+'13'!D134+'14'!D134+'15'!D134+'16'!D134+'17'!D134+'18'!D134+'19'!D134+'20'!D134+'21'!D134+'22'!D134+'23'!D134+'24'!D134+'25'!D134+'26'!D134+'27'!D134+'28'!D134+'29'!D134+'30'!D134+'31.'!D134</f>
        <v>0</v>
      </c>
      <c r="E134" s="43">
        <f t="shared" si="16"/>
        <v>0</v>
      </c>
      <c r="F134" s="44">
        <f>+'1'!F134+'2'!F134+'3'!F134+'4'!F134+'5'!F134+'6'!F134+'7'!F134+'8'!F134+'9'!F134+'10'!F134+'11'!F134+'12'!F134+'13'!F134+'14'!F134+'15'!F134+'16'!F134+'17'!F134+'18'!F134+'19'!F134+'20'!F134+'21'!F134+'22'!F134+'23'!F134+'24'!F134+'25'!F134+'26'!F134+'27'!F134+'28'!F134+'29'!F134+'30'!F134+'31.'!F134</f>
        <v>0</v>
      </c>
      <c r="G134" s="44">
        <f>+'1'!G134+'2'!G134+'3'!G134+'4'!G134+'5'!G134+'6'!G134+'7'!G134+'8'!G134+'9'!G134+'10'!G134+'11'!G134+'12'!G134+'13'!G134+'14'!G134+'15'!G134+'16'!G134+'17'!G134+'18'!G134+'19'!G134+'20'!G134+'21'!G134+'22'!G134+'23'!G134+'24'!G134+'25'!G134+'26'!G134+'27'!G134+'28'!G134+'29'!G134+'30'!G134+'31.'!G134</f>
        <v>0</v>
      </c>
      <c r="H134" s="43">
        <f t="shared" ref="H134:H197" si="17">C134+D134-F134-I134-G134</f>
        <v>0</v>
      </c>
      <c r="I134" s="44">
        <f>+'1'!I134+'2'!I134+'3'!I134+'4'!I134+'5'!I134+'6'!I134+'7'!I134+'8'!I134+'9'!I134+'10'!I134+'11'!I134+'12'!I134+'13'!I134+'14'!I134+'15'!I134+'16'!I134+'17'!I134+'18'!I134+'19'!I134+'20'!I134+'21'!I134+'22'!I134+'23'!I134+'24'!I134+'25'!I134+'26'!I134+'27'!I134+'28'!I134+'29'!I134+'30'!I134+'31.'!I134</f>
        <v>0</v>
      </c>
      <c r="J134" s="20">
        <v>55</v>
      </c>
      <c r="K134" s="44">
        <f t="shared" ref="K134:K197" si="18">+I134*J134</f>
        <v>0</v>
      </c>
      <c r="L134" s="19"/>
      <c r="M134" s="98"/>
      <c r="N134" s="99">
        <f t="shared" si="15"/>
        <v>0</v>
      </c>
      <c r="O134" s="5"/>
      <c r="P134" s="5"/>
      <c r="Q134" s="5"/>
      <c r="R134" s="5"/>
      <c r="S134" s="5"/>
      <c r="T134" s="5"/>
      <c r="U134" s="5"/>
      <c r="V134" s="5"/>
      <c r="W134" s="5"/>
      <c r="X134" s="5"/>
    </row>
    <row r="135" spans="1:24">
      <c r="A135" s="10">
        <v>131</v>
      </c>
      <c r="B135" s="19" t="s">
        <v>121</v>
      </c>
      <c r="C135" s="46">
        <f>+ยกมา!H135</f>
        <v>0</v>
      </c>
      <c r="D135" s="44">
        <f>+'1'!D135+'2'!D135+'3'!D135+'4'!D135+'5'!D135+'6'!D135+'7'!D135+'8'!D135+'9'!D135+'10'!D135+'11'!D135+'12'!D135+'13'!D135+'14'!D135+'15'!D135+'16'!D135+'17'!D135+'18'!D135+'19'!D135+'20'!D135+'21'!D135+'22'!D135+'23'!D135+'24'!D135+'25'!D135+'26'!D135+'27'!D135+'28'!D135+'29'!D135+'30'!D135+'31.'!D135</f>
        <v>0</v>
      </c>
      <c r="E135" s="43">
        <f t="shared" si="16"/>
        <v>0</v>
      </c>
      <c r="F135" s="44">
        <f>+'1'!F135+'2'!F135+'3'!F135+'4'!F135+'5'!F135+'6'!F135+'7'!F135+'8'!F135+'9'!F135+'10'!F135+'11'!F135+'12'!F135+'13'!F135+'14'!F135+'15'!F135+'16'!F135+'17'!F135+'18'!F135+'19'!F135+'20'!F135+'21'!F135+'22'!F135+'23'!F135+'24'!F135+'25'!F135+'26'!F135+'27'!F135+'28'!F135+'29'!F135+'30'!F135+'31.'!F135</f>
        <v>0</v>
      </c>
      <c r="G135" s="44">
        <f>+'1'!G135+'2'!G135+'3'!G135+'4'!G135+'5'!G135+'6'!G135+'7'!G135+'8'!G135+'9'!G135+'10'!G135+'11'!G135+'12'!G135+'13'!G135+'14'!G135+'15'!G135+'16'!G135+'17'!G135+'18'!G135+'19'!G135+'20'!G135+'21'!G135+'22'!G135+'23'!G135+'24'!G135+'25'!G135+'26'!G135+'27'!G135+'28'!G135+'29'!G135+'30'!G135+'31.'!G135</f>
        <v>0</v>
      </c>
      <c r="H135" s="43">
        <f t="shared" si="17"/>
        <v>0</v>
      </c>
      <c r="I135" s="44">
        <f>+'1'!I135+'2'!I135+'3'!I135+'4'!I135+'5'!I135+'6'!I135+'7'!I135+'8'!I135+'9'!I135+'10'!I135+'11'!I135+'12'!I135+'13'!I135+'14'!I135+'15'!I135+'16'!I135+'17'!I135+'18'!I135+'19'!I135+'20'!I135+'21'!I135+'22'!I135+'23'!I135+'24'!I135+'25'!I135+'26'!I135+'27'!I135+'28'!I135+'29'!I135+'30'!I135+'31.'!I135</f>
        <v>0</v>
      </c>
      <c r="J135" s="20">
        <v>60</v>
      </c>
      <c r="K135" s="44">
        <f t="shared" si="18"/>
        <v>0</v>
      </c>
      <c r="L135" s="19"/>
      <c r="M135" s="98"/>
      <c r="N135" s="99">
        <f t="shared" si="15"/>
        <v>0</v>
      </c>
      <c r="O135" s="5"/>
      <c r="P135" s="5"/>
      <c r="Q135" s="5"/>
      <c r="R135" s="5"/>
      <c r="S135" s="5"/>
      <c r="T135" s="5"/>
      <c r="U135" s="5"/>
      <c r="V135" s="5"/>
      <c r="W135" s="5"/>
      <c r="X135" s="5"/>
    </row>
    <row r="136" spans="1:24">
      <c r="A136" s="10">
        <v>132</v>
      </c>
      <c r="B136" s="19" t="s">
        <v>113</v>
      </c>
      <c r="C136" s="46">
        <f>+ยกมา!H136</f>
        <v>9</v>
      </c>
      <c r="D136" s="44">
        <f>+'1'!D136+'2'!D136+'3'!D136+'4'!D136+'5'!D136+'6'!D136+'7'!D136+'8'!D136+'9'!D136+'10'!D136+'11'!D136+'12'!D136+'13'!D136+'14'!D136+'15'!D136+'16'!D136+'17'!D136+'18'!D136+'19'!D136+'20'!D136+'21'!D136+'22'!D136+'23'!D136+'24'!D136+'25'!D136+'26'!D136+'27'!D136+'28'!D136+'29'!D136+'30'!D136+'31.'!D136</f>
        <v>0</v>
      </c>
      <c r="E136" s="43">
        <f t="shared" si="16"/>
        <v>9</v>
      </c>
      <c r="F136" s="44">
        <f>+'1'!F136+'2'!F136+'3'!F136+'4'!F136+'5'!F136+'6'!F136+'7'!F136+'8'!F136+'9'!F136+'10'!F136+'11'!F136+'12'!F136+'13'!F136+'14'!F136+'15'!F136+'16'!F136+'17'!F136+'18'!F136+'19'!F136+'20'!F136+'21'!F136+'22'!F136+'23'!F136+'24'!F136+'25'!F136+'26'!F136+'27'!F136+'28'!F136+'29'!F136+'30'!F136+'31.'!F136</f>
        <v>0</v>
      </c>
      <c r="G136" s="44">
        <f>+'1'!G136+'2'!G136+'3'!G136+'4'!G136+'5'!G136+'6'!G136+'7'!G136+'8'!G136+'9'!G136+'10'!G136+'11'!G136+'12'!G136+'13'!G136+'14'!G136+'15'!G136+'16'!G136+'17'!G136+'18'!G136+'19'!G136+'20'!G136+'21'!G136+'22'!G136+'23'!G136+'24'!G136+'25'!G136+'26'!G136+'27'!G136+'28'!G136+'29'!G136+'30'!G136+'31.'!G136</f>
        <v>0</v>
      </c>
      <c r="H136" s="43">
        <f t="shared" si="17"/>
        <v>8</v>
      </c>
      <c r="I136" s="44">
        <f>+'1'!I136+'2'!I136+'3'!I136+'4'!I136+'5'!I136+'6'!I136+'7'!I136+'8'!I136+'9'!I136+'10'!I136+'11'!I136+'12'!I136+'13'!I136+'14'!I136+'15'!I136+'16'!I136+'17'!I136+'18'!I136+'19'!I136+'20'!I136+'21'!I136+'22'!I136+'23'!I136+'24'!I136+'25'!I136+'26'!I136+'27'!I136+'28'!I136+'29'!I136+'30'!I136+'31.'!I136</f>
        <v>1</v>
      </c>
      <c r="J136" s="20">
        <v>50</v>
      </c>
      <c r="K136" s="44">
        <f t="shared" si="18"/>
        <v>50</v>
      </c>
      <c r="L136" s="19"/>
      <c r="M136" s="98"/>
      <c r="N136" s="99">
        <f t="shared" si="15"/>
        <v>0</v>
      </c>
      <c r="O136" s="5"/>
      <c r="P136" s="5"/>
      <c r="Q136" s="5"/>
      <c r="R136" s="5"/>
      <c r="S136" s="5"/>
      <c r="T136" s="5"/>
      <c r="U136" s="5"/>
      <c r="V136" s="5"/>
      <c r="W136" s="5"/>
      <c r="X136" s="5"/>
    </row>
    <row r="137" spans="1:24">
      <c r="A137" s="10">
        <v>133</v>
      </c>
      <c r="B137" s="19" t="s">
        <v>114</v>
      </c>
      <c r="C137" s="46">
        <f>+ยกมา!H137</f>
        <v>0</v>
      </c>
      <c r="D137" s="44">
        <f>+'1'!D137+'2'!D137+'3'!D137+'4'!D137+'5'!D137+'6'!D137+'7'!D137+'8'!D137+'9'!D137+'10'!D137+'11'!D137+'12'!D137+'13'!D137+'14'!D137+'15'!D137+'16'!D137+'17'!D137+'18'!D137+'19'!D137+'20'!D137+'21'!D137+'22'!D137+'23'!D137+'24'!D137+'25'!D137+'26'!D137+'27'!D137+'28'!D137+'29'!D137+'30'!D137+'31.'!D137</f>
        <v>0</v>
      </c>
      <c r="E137" s="43">
        <f t="shared" si="16"/>
        <v>0</v>
      </c>
      <c r="F137" s="44">
        <f>+'1'!F137+'2'!F137+'3'!F137+'4'!F137+'5'!F137+'6'!F137+'7'!F137+'8'!F137+'9'!F137+'10'!F137+'11'!F137+'12'!F137+'13'!F137+'14'!F137+'15'!F137+'16'!F137+'17'!F137+'18'!F137+'19'!F137+'20'!F137+'21'!F137+'22'!F137+'23'!F137+'24'!F137+'25'!F137+'26'!F137+'27'!F137+'28'!F137+'29'!F137+'30'!F137+'31.'!F137</f>
        <v>0</v>
      </c>
      <c r="G137" s="44">
        <f>+'1'!G137+'2'!G137+'3'!G137+'4'!G137+'5'!G137+'6'!G137+'7'!G137+'8'!G137+'9'!G137+'10'!G137+'11'!G137+'12'!G137+'13'!G137+'14'!G137+'15'!G137+'16'!G137+'17'!G137+'18'!G137+'19'!G137+'20'!G137+'21'!G137+'22'!G137+'23'!G137+'24'!G137+'25'!G137+'26'!G137+'27'!G137+'28'!G137+'29'!G137+'30'!G137+'31.'!G137</f>
        <v>0</v>
      </c>
      <c r="H137" s="43">
        <f t="shared" si="17"/>
        <v>0</v>
      </c>
      <c r="I137" s="44">
        <f>+'1'!I137+'2'!I137+'3'!I137+'4'!I137+'5'!I137+'6'!I137+'7'!I137+'8'!I137+'9'!I137+'10'!I137+'11'!I137+'12'!I137+'13'!I137+'14'!I137+'15'!I137+'16'!I137+'17'!I137+'18'!I137+'19'!I137+'20'!I137+'21'!I137+'22'!I137+'23'!I137+'24'!I137+'25'!I137+'26'!I137+'27'!I137+'28'!I137+'29'!I137+'30'!I137+'31.'!I137</f>
        <v>0</v>
      </c>
      <c r="J137" s="20">
        <v>100</v>
      </c>
      <c r="K137" s="44">
        <f t="shared" si="18"/>
        <v>0</v>
      </c>
      <c r="L137" s="19"/>
      <c r="M137" s="98"/>
      <c r="N137" s="99">
        <f t="shared" si="15"/>
        <v>0</v>
      </c>
      <c r="O137" s="5"/>
      <c r="P137" s="5"/>
      <c r="Q137" s="5"/>
      <c r="R137" s="5"/>
      <c r="S137" s="5"/>
      <c r="T137" s="5"/>
      <c r="U137" s="5"/>
      <c r="V137" s="5"/>
      <c r="W137" s="5"/>
      <c r="X137" s="5"/>
    </row>
    <row r="138" spans="1:24">
      <c r="A138" s="10">
        <v>134</v>
      </c>
      <c r="B138" s="19" t="s">
        <v>198</v>
      </c>
      <c r="C138" s="46">
        <f>+ยกมา!H138</f>
        <v>0</v>
      </c>
      <c r="D138" s="44">
        <f>+'1'!D138+'2'!D138+'3'!D138+'4'!D138+'5'!D138+'6'!D138+'7'!D138+'8'!D138+'9'!D138+'10'!D138+'11'!D138+'12'!D138+'13'!D138+'14'!D138+'15'!D138+'16'!D138+'17'!D138+'18'!D138+'19'!D138+'20'!D138+'21'!D138+'22'!D138+'23'!D138+'24'!D138+'25'!D138+'26'!D138+'27'!D138+'28'!D138+'29'!D138+'30'!D138+'31.'!D138</f>
        <v>0</v>
      </c>
      <c r="E138" s="43">
        <f t="shared" si="16"/>
        <v>0</v>
      </c>
      <c r="F138" s="44">
        <f>+'1'!F138+'2'!F138+'3'!F138+'4'!F138+'5'!F138+'6'!F138+'7'!F138+'8'!F138+'9'!F138+'10'!F138+'11'!F138+'12'!F138+'13'!F138+'14'!F138+'15'!F138+'16'!F138+'17'!F138+'18'!F138+'19'!F138+'20'!F138+'21'!F138+'22'!F138+'23'!F138+'24'!F138+'25'!F138+'26'!F138+'27'!F138+'28'!F138+'29'!F138+'30'!F138+'31.'!F138</f>
        <v>0</v>
      </c>
      <c r="G138" s="44">
        <f>+'1'!G138+'2'!G138+'3'!G138+'4'!G138+'5'!G138+'6'!G138+'7'!G138+'8'!G138+'9'!G138+'10'!G138+'11'!G138+'12'!G138+'13'!G138+'14'!G138+'15'!G138+'16'!G138+'17'!G138+'18'!G138+'19'!G138+'20'!G138+'21'!G138+'22'!G138+'23'!G138+'24'!G138+'25'!G138+'26'!G138+'27'!G138+'28'!G138+'29'!G138+'30'!G138+'31.'!G138</f>
        <v>0</v>
      </c>
      <c r="H138" s="43">
        <f t="shared" si="17"/>
        <v>0</v>
      </c>
      <c r="I138" s="44">
        <f>+'1'!I138+'2'!I138+'3'!I138+'4'!I138+'5'!I138+'6'!I138+'7'!I138+'8'!I138+'9'!I138+'10'!I138+'11'!I138+'12'!I138+'13'!I138+'14'!I138+'15'!I138+'16'!I138+'17'!I138+'18'!I138+'19'!I138+'20'!I138+'21'!I138+'22'!I138+'23'!I138+'24'!I138+'25'!I138+'26'!I138+'27'!I138+'28'!I138+'29'!I138+'30'!I138+'31.'!I138</f>
        <v>0</v>
      </c>
      <c r="J138" s="20">
        <v>25</v>
      </c>
      <c r="K138" s="44">
        <f t="shared" si="18"/>
        <v>0</v>
      </c>
      <c r="L138" s="19"/>
      <c r="M138" s="98"/>
      <c r="N138" s="99">
        <f t="shared" si="15"/>
        <v>0</v>
      </c>
      <c r="O138" s="5"/>
      <c r="P138" s="5"/>
      <c r="Q138" s="5"/>
      <c r="R138" s="5"/>
      <c r="S138" s="5"/>
      <c r="T138" s="5"/>
      <c r="U138" s="5"/>
      <c r="V138" s="5"/>
      <c r="W138" s="5"/>
      <c r="X138" s="5"/>
    </row>
    <row r="139" spans="1:24">
      <c r="A139" s="10">
        <v>135</v>
      </c>
      <c r="B139" s="19" t="s">
        <v>505</v>
      </c>
      <c r="C139" s="46">
        <f>+ยกมา!H139</f>
        <v>0</v>
      </c>
      <c r="D139" s="44">
        <f>+'1'!D139+'2'!D139+'3'!D139+'4'!D139+'5'!D139+'6'!D139+'7'!D139+'8'!D139+'9'!D139+'10'!D139+'11'!D139+'12'!D139+'13'!D139+'14'!D139+'15'!D139+'16'!D139+'17'!D139+'18'!D139+'19'!D139+'20'!D139+'21'!D139+'22'!D139+'23'!D139+'24'!D139+'25'!D139+'26'!D139+'27'!D139+'28'!D139+'29'!D139+'30'!D139+'31.'!D139</f>
        <v>5</v>
      </c>
      <c r="E139" s="43">
        <f>+C139+D139</f>
        <v>5</v>
      </c>
      <c r="F139" s="44">
        <f>+'1'!F139+'2'!F139+'3'!F139+'4'!F139+'5'!F139+'6'!F139+'7'!F139+'8'!F139+'9'!F139+'10'!F139+'11'!F139+'12'!F139+'13'!F139+'14'!F139+'15'!F139+'16'!F139+'17'!F139+'18'!F139+'19'!F139+'20'!F139+'21'!F139+'22'!F139+'23'!F139+'24'!F139+'25'!F139+'26'!F139+'27'!F139+'28'!F139+'29'!F139+'30'!F139+'31.'!F139</f>
        <v>1</v>
      </c>
      <c r="G139" s="44">
        <f>+'1'!G139+'2'!G139+'3'!G139+'4'!G139+'5'!G139+'6'!G139+'7'!G139+'8'!G139+'9'!G139+'10'!G139+'11'!G139+'12'!G139+'13'!G139+'14'!G139+'15'!G139+'16'!G139+'17'!G139+'18'!G139+'19'!G139+'20'!G139+'21'!G139+'22'!G139+'23'!G139+'24'!G139+'25'!G139+'26'!G139+'27'!G139+'28'!G139+'29'!G139+'30'!G139+'31.'!G139</f>
        <v>0</v>
      </c>
      <c r="H139" s="43">
        <f t="shared" si="17"/>
        <v>0</v>
      </c>
      <c r="I139" s="44">
        <f>+'1'!I139+'2'!I139+'3'!I139+'4'!I139+'5'!I139+'6'!I139+'7'!I139+'8'!I139+'9'!I139+'10'!I139+'11'!I139+'12'!I139+'13'!I139+'14'!I139+'15'!I139+'16'!I139+'17'!I139+'18'!I139+'19'!I139+'20'!I139+'21'!I139+'22'!I139+'23'!I139+'24'!I139+'25'!I139+'26'!I139+'27'!I139+'28'!I139+'29'!I139+'30'!I139+'31.'!I139</f>
        <v>4</v>
      </c>
      <c r="J139" s="20">
        <v>35</v>
      </c>
      <c r="K139" s="44">
        <f t="shared" si="18"/>
        <v>140</v>
      </c>
      <c r="L139" s="19"/>
      <c r="M139" s="98"/>
      <c r="N139" s="99">
        <f>+I139*M139</f>
        <v>0</v>
      </c>
      <c r="O139" s="5"/>
      <c r="P139" s="5"/>
      <c r="Q139" s="5"/>
      <c r="R139" s="5"/>
      <c r="S139" s="5"/>
      <c r="T139" s="5"/>
      <c r="U139" s="5"/>
      <c r="V139" s="5"/>
      <c r="W139" s="5"/>
      <c r="X139" s="5"/>
    </row>
    <row r="140" spans="1:24">
      <c r="A140" s="10">
        <v>136</v>
      </c>
      <c r="B140" s="19" t="s">
        <v>506</v>
      </c>
      <c r="C140" s="46">
        <f>+ยกมา!H140</f>
        <v>0</v>
      </c>
      <c r="D140" s="44">
        <f>+'1'!D140+'2'!D140+'3'!D140+'4'!D140+'5'!D140+'6'!D140+'7'!D140+'8'!D140+'9'!D140+'10'!D140+'11'!D140+'12'!D140+'13'!D140+'14'!D140+'15'!D140+'16'!D140+'17'!D140+'18'!D140+'19'!D140+'20'!D140+'21'!D140+'22'!D140+'23'!D140+'24'!D140+'25'!D140+'26'!D140+'27'!D140+'28'!D140+'29'!D140+'30'!D140+'31.'!D140</f>
        <v>0</v>
      </c>
      <c r="E140" s="43">
        <f>+C140+D140</f>
        <v>0</v>
      </c>
      <c r="F140" s="44">
        <f>+'1'!F140+'2'!F140+'3'!F140+'4'!F140+'5'!F140+'6'!F140+'7'!F140+'8'!F140+'9'!F140+'10'!F140+'11'!F140+'12'!F140+'13'!F140+'14'!F140+'15'!F140+'16'!F140+'17'!F140+'18'!F140+'19'!F140+'20'!F140+'21'!F140+'22'!F140+'23'!F140+'24'!F140+'25'!F140+'26'!F140+'27'!F140+'28'!F140+'29'!F140+'30'!F140+'31.'!F140</f>
        <v>0</v>
      </c>
      <c r="G140" s="44">
        <f>+'1'!G140+'2'!G140+'3'!G140+'4'!G140+'5'!G140+'6'!G140+'7'!G140+'8'!G140+'9'!G140+'10'!G140+'11'!G140+'12'!G140+'13'!G140+'14'!G140+'15'!G140+'16'!G140+'17'!G140+'18'!G140+'19'!G140+'20'!G140+'21'!G140+'22'!G140+'23'!G140+'24'!G140+'25'!G140+'26'!G140+'27'!G140+'28'!G140+'29'!G140+'30'!G140+'31.'!G140</f>
        <v>0</v>
      </c>
      <c r="H140" s="43">
        <f t="shared" si="17"/>
        <v>0</v>
      </c>
      <c r="I140" s="44">
        <f>+'1'!I140+'2'!I140+'3'!I140+'4'!I140+'5'!I140+'6'!I140+'7'!I140+'8'!I140+'9'!I140+'10'!I140+'11'!I140+'12'!I140+'13'!I140+'14'!I140+'15'!I140+'16'!I140+'17'!I140+'18'!I140+'19'!I140+'20'!I140+'21'!I140+'22'!I140+'23'!I140+'24'!I140+'25'!I140+'26'!I140+'27'!I140+'28'!I140+'29'!I140+'30'!I140+'31.'!I140</f>
        <v>0</v>
      </c>
      <c r="J140" s="20">
        <v>35</v>
      </c>
      <c r="K140" s="44">
        <f t="shared" si="18"/>
        <v>0</v>
      </c>
      <c r="L140" s="19"/>
      <c r="M140" s="98"/>
      <c r="N140" s="99">
        <f>+I140*M140</f>
        <v>0</v>
      </c>
      <c r="O140" s="5"/>
      <c r="P140" s="5"/>
      <c r="Q140" s="5"/>
      <c r="R140" s="5"/>
      <c r="S140" s="5"/>
      <c r="T140" s="5"/>
      <c r="U140" s="5"/>
      <c r="V140" s="5"/>
      <c r="W140" s="5"/>
      <c r="X140" s="5"/>
    </row>
    <row r="141" spans="1:24">
      <c r="A141" s="10">
        <v>137</v>
      </c>
      <c r="B141" s="19" t="s">
        <v>286</v>
      </c>
      <c r="C141" s="46">
        <f>+ยกมา!H141</f>
        <v>10</v>
      </c>
      <c r="D141" s="44">
        <f>+'1'!D141+'2'!D141+'3'!D141+'4'!D141+'5'!D141+'6'!D141+'7'!D141+'8'!D141+'9'!D141+'10'!D141+'11'!D141+'12'!D141+'13'!D141+'14'!D141+'15'!D141+'16'!D141+'17'!D141+'18'!D141+'19'!D141+'20'!D141+'21'!D141+'22'!D141+'23'!D141+'24'!D141+'25'!D141+'26'!D141+'27'!D141+'28'!D141+'29'!D141+'30'!D141+'31.'!D141</f>
        <v>23</v>
      </c>
      <c r="E141" s="43">
        <f t="shared" si="16"/>
        <v>33</v>
      </c>
      <c r="F141" s="44">
        <f>+'1'!F141+'2'!F141+'3'!F141+'4'!F141+'5'!F141+'6'!F141+'7'!F141+'8'!F141+'9'!F141+'10'!F141+'11'!F141+'12'!F141+'13'!F141+'14'!F141+'15'!F141+'16'!F141+'17'!F141+'18'!F141+'19'!F141+'20'!F141+'21'!F141+'22'!F141+'23'!F141+'24'!F141+'25'!F141+'26'!F141+'27'!F141+'28'!F141+'29'!F141+'30'!F141+'31.'!F141</f>
        <v>6</v>
      </c>
      <c r="G141" s="44">
        <f>+'1'!G141+'2'!G141+'3'!G141+'4'!G141+'5'!G141+'6'!G141+'7'!G141+'8'!G141+'9'!G141+'10'!G141+'11'!G141+'12'!G141+'13'!G141+'14'!G141+'15'!G141+'16'!G141+'17'!G141+'18'!G141+'19'!G141+'20'!G141+'21'!G141+'22'!G141+'23'!G141+'24'!G141+'25'!G141+'26'!G141+'27'!G141+'28'!G141+'29'!G141+'30'!G141+'31.'!G141</f>
        <v>0</v>
      </c>
      <c r="H141" s="43">
        <f t="shared" si="17"/>
        <v>5</v>
      </c>
      <c r="I141" s="44">
        <f>+'1'!I141+'2'!I141+'3'!I141+'4'!I141+'5'!I141+'6'!I141+'7'!I141+'8'!I141+'9'!I141+'10'!I141+'11'!I141+'12'!I141+'13'!I141+'14'!I141+'15'!I141+'16'!I141+'17'!I141+'18'!I141+'19'!I141+'20'!I141+'21'!I141+'22'!I141+'23'!I141+'24'!I141+'25'!I141+'26'!I141+'27'!I141+'28'!I141+'29'!I141+'30'!I141+'31.'!I141</f>
        <v>22</v>
      </c>
      <c r="J141" s="20">
        <v>50</v>
      </c>
      <c r="K141" s="44">
        <f t="shared" si="18"/>
        <v>1100</v>
      </c>
      <c r="L141" s="19"/>
      <c r="M141" s="98">
        <v>9.91</v>
      </c>
      <c r="N141" s="99">
        <f t="shared" si="15"/>
        <v>218.02</v>
      </c>
      <c r="O141" s="5"/>
      <c r="P141" s="5"/>
      <c r="Q141" s="5"/>
      <c r="R141" s="5"/>
      <c r="S141" s="5"/>
      <c r="T141" s="5"/>
      <c r="U141" s="5"/>
      <c r="V141" s="5"/>
      <c r="W141" s="5"/>
      <c r="X141" s="5"/>
    </row>
    <row r="142" spans="1:24">
      <c r="A142" s="10">
        <v>138</v>
      </c>
      <c r="B142" s="19" t="s">
        <v>287</v>
      </c>
      <c r="C142" s="46">
        <f>+ยกมา!H142</f>
        <v>0</v>
      </c>
      <c r="D142" s="44">
        <f>+'1'!D142+'2'!D142+'3'!D142+'4'!D142+'5'!D142+'6'!D142+'7'!D142+'8'!D142+'9'!D142+'10'!D142+'11'!D142+'12'!D142+'13'!D142+'14'!D142+'15'!D142+'16'!D142+'17'!D142+'18'!D142+'19'!D142+'20'!D142+'21'!D142+'22'!D142+'23'!D142+'24'!D142+'25'!D142+'26'!D142+'27'!D142+'28'!D142+'29'!D142+'30'!D142+'31.'!D142</f>
        <v>0</v>
      </c>
      <c r="E142" s="43">
        <f t="shared" si="16"/>
        <v>0</v>
      </c>
      <c r="F142" s="44">
        <f>+'1'!F142+'2'!F142+'3'!F142+'4'!F142+'5'!F142+'6'!F142+'7'!F142+'8'!F142+'9'!F142+'10'!F142+'11'!F142+'12'!F142+'13'!F142+'14'!F142+'15'!F142+'16'!F142+'17'!F142+'18'!F142+'19'!F142+'20'!F142+'21'!F142+'22'!F142+'23'!F142+'24'!F142+'25'!F142+'26'!F142+'27'!F142+'28'!F142+'29'!F142+'30'!F142+'31.'!F142</f>
        <v>0</v>
      </c>
      <c r="G142" s="44">
        <f>+'1'!G142+'2'!G142+'3'!G142+'4'!G142+'5'!G142+'6'!G142+'7'!G142+'8'!G142+'9'!G142+'10'!G142+'11'!G142+'12'!G142+'13'!G142+'14'!G142+'15'!G142+'16'!G142+'17'!G142+'18'!G142+'19'!G142+'20'!G142+'21'!G142+'22'!G142+'23'!G142+'24'!G142+'25'!G142+'26'!G142+'27'!G142+'28'!G142+'29'!G142+'30'!G142+'31.'!G142</f>
        <v>0</v>
      </c>
      <c r="H142" s="43">
        <f t="shared" si="17"/>
        <v>0</v>
      </c>
      <c r="I142" s="44">
        <f>+'1'!I142+'2'!I142+'3'!I142+'4'!I142+'5'!I142+'6'!I142+'7'!I142+'8'!I142+'9'!I142+'10'!I142+'11'!I142+'12'!I142+'13'!I142+'14'!I142+'15'!I142+'16'!I142+'17'!I142+'18'!I142+'19'!I142+'20'!I142+'21'!I142+'22'!I142+'23'!I142+'24'!I142+'25'!I142+'26'!I142+'27'!I142+'28'!I142+'29'!I142+'30'!I142+'31.'!I142</f>
        <v>0</v>
      </c>
      <c r="J142" s="20">
        <v>40</v>
      </c>
      <c r="K142" s="44">
        <f t="shared" si="18"/>
        <v>0</v>
      </c>
      <c r="L142" s="19"/>
      <c r="M142" s="98"/>
      <c r="N142" s="99">
        <f t="shared" si="15"/>
        <v>0</v>
      </c>
      <c r="O142" s="5"/>
      <c r="P142" s="5"/>
      <c r="Q142" s="5"/>
      <c r="R142" s="5"/>
      <c r="S142" s="5"/>
      <c r="T142" s="5"/>
      <c r="U142" s="5"/>
      <c r="V142" s="5"/>
      <c r="W142" s="5"/>
      <c r="X142" s="5"/>
    </row>
    <row r="143" spans="1:24">
      <c r="A143" s="10">
        <v>139</v>
      </c>
      <c r="B143" s="19" t="s">
        <v>288</v>
      </c>
      <c r="C143" s="46">
        <f>+ยกมา!H143</f>
        <v>1</v>
      </c>
      <c r="D143" s="44">
        <f>+'1'!D143+'2'!D143+'3'!D143+'4'!D143+'5'!D143+'6'!D143+'7'!D143+'8'!D143+'9'!D143+'10'!D143+'11'!D143+'12'!D143+'13'!D143+'14'!D143+'15'!D143+'16'!D143+'17'!D143+'18'!D143+'19'!D143+'20'!D143+'21'!D143+'22'!D143+'23'!D143+'24'!D143+'25'!D143+'26'!D143+'27'!D143+'28'!D143+'29'!D143+'30'!D143+'31.'!D143</f>
        <v>70</v>
      </c>
      <c r="E143" s="43">
        <f t="shared" si="16"/>
        <v>71</v>
      </c>
      <c r="F143" s="44">
        <f>+'1'!F143+'2'!F143+'3'!F143+'4'!F143+'5'!F143+'6'!F143+'7'!F143+'8'!F143+'9'!F143+'10'!F143+'11'!F143+'12'!F143+'13'!F143+'14'!F143+'15'!F143+'16'!F143+'17'!F143+'18'!F143+'19'!F143+'20'!F143+'21'!F143+'22'!F143+'23'!F143+'24'!F143+'25'!F143+'26'!F143+'27'!F143+'28'!F143+'29'!F143+'30'!F143+'31.'!F143</f>
        <v>10</v>
      </c>
      <c r="G143" s="44">
        <f>+'1'!G143+'2'!G143+'3'!G143+'4'!G143+'5'!G143+'6'!G143+'7'!G143+'8'!G143+'9'!G143+'10'!G143+'11'!G143+'12'!G143+'13'!G143+'14'!G143+'15'!G143+'16'!G143+'17'!G143+'18'!G143+'19'!G143+'20'!G143+'21'!G143+'22'!G143+'23'!G143+'24'!G143+'25'!G143+'26'!G143+'27'!G143+'28'!G143+'29'!G143+'30'!G143+'31.'!G143</f>
        <v>0</v>
      </c>
      <c r="H143" s="43">
        <f t="shared" si="17"/>
        <v>12</v>
      </c>
      <c r="I143" s="44">
        <f>+'1'!I143+'2'!I143+'3'!I143+'4'!I143+'5'!I143+'6'!I143+'7'!I143+'8'!I143+'9'!I143+'10'!I143+'11'!I143+'12'!I143+'13'!I143+'14'!I143+'15'!I143+'16'!I143+'17'!I143+'18'!I143+'19'!I143+'20'!I143+'21'!I143+'22'!I143+'23'!I143+'24'!I143+'25'!I143+'26'!I143+'27'!I143+'28'!I143+'29'!I143+'30'!I143+'31.'!I143</f>
        <v>49</v>
      </c>
      <c r="J143" s="20">
        <v>50</v>
      </c>
      <c r="K143" s="44">
        <f t="shared" si="18"/>
        <v>2450</v>
      </c>
      <c r="L143" s="19"/>
      <c r="M143" s="98">
        <v>24.24</v>
      </c>
      <c r="N143" s="99">
        <f t="shared" si="15"/>
        <v>1187.76</v>
      </c>
      <c r="O143" s="5"/>
      <c r="P143" s="5"/>
      <c r="Q143" s="5"/>
      <c r="R143" s="5"/>
      <c r="S143" s="5"/>
      <c r="T143" s="5"/>
      <c r="U143" s="5"/>
      <c r="V143" s="5"/>
      <c r="W143" s="5"/>
      <c r="X143" s="5"/>
    </row>
    <row r="144" spans="1:24">
      <c r="A144" s="10">
        <v>140</v>
      </c>
      <c r="B144" s="19" t="s">
        <v>289</v>
      </c>
      <c r="C144" s="46">
        <f>+ยกมา!H144</f>
        <v>0</v>
      </c>
      <c r="D144" s="44">
        <f>+'1'!D144+'2'!D144+'3'!D144+'4'!D144+'5'!D144+'6'!D144+'7'!D144+'8'!D144+'9'!D144+'10'!D144+'11'!D144+'12'!D144+'13'!D144+'14'!D144+'15'!D144+'16'!D144+'17'!D144+'18'!D144+'19'!D144+'20'!D144+'21'!D144+'22'!D144+'23'!D144+'24'!D144+'25'!D144+'26'!D144+'27'!D144+'28'!D144+'29'!D144+'30'!D144+'31.'!D144</f>
        <v>0</v>
      </c>
      <c r="E144" s="43">
        <f t="shared" si="16"/>
        <v>0</v>
      </c>
      <c r="F144" s="44">
        <f>+'1'!F144+'2'!F144+'3'!F144+'4'!F144+'5'!F144+'6'!F144+'7'!F144+'8'!F144+'9'!F144+'10'!F144+'11'!F144+'12'!F144+'13'!F144+'14'!F144+'15'!F144+'16'!F144+'17'!F144+'18'!F144+'19'!F144+'20'!F144+'21'!F144+'22'!F144+'23'!F144+'24'!F144+'25'!F144+'26'!F144+'27'!F144+'28'!F144+'29'!F144+'30'!F144+'31.'!F144</f>
        <v>0</v>
      </c>
      <c r="G144" s="44">
        <f>+'1'!G144+'2'!G144+'3'!G144+'4'!G144+'5'!G144+'6'!G144+'7'!G144+'8'!G144+'9'!G144+'10'!G144+'11'!G144+'12'!G144+'13'!G144+'14'!G144+'15'!G144+'16'!G144+'17'!G144+'18'!G144+'19'!G144+'20'!G144+'21'!G144+'22'!G144+'23'!G144+'24'!G144+'25'!G144+'26'!G144+'27'!G144+'28'!G144+'29'!G144+'30'!G144+'31.'!G144</f>
        <v>0</v>
      </c>
      <c r="H144" s="43">
        <f t="shared" si="17"/>
        <v>0</v>
      </c>
      <c r="I144" s="44">
        <f>+'1'!I144+'2'!I144+'3'!I144+'4'!I144+'5'!I144+'6'!I144+'7'!I144+'8'!I144+'9'!I144+'10'!I144+'11'!I144+'12'!I144+'13'!I144+'14'!I144+'15'!I144+'16'!I144+'17'!I144+'18'!I144+'19'!I144+'20'!I144+'21'!I144+'22'!I144+'23'!I144+'24'!I144+'25'!I144+'26'!I144+'27'!I144+'28'!I144+'29'!I144+'30'!I144+'31.'!I144</f>
        <v>0</v>
      </c>
      <c r="J144" s="20">
        <v>60</v>
      </c>
      <c r="K144" s="44">
        <f t="shared" si="18"/>
        <v>0</v>
      </c>
      <c r="L144" s="19"/>
      <c r="M144" s="98">
        <v>16.59</v>
      </c>
      <c r="N144" s="99">
        <f t="shared" si="15"/>
        <v>0</v>
      </c>
      <c r="O144" s="5"/>
      <c r="P144" s="5"/>
      <c r="Q144" s="5"/>
      <c r="R144" s="5"/>
      <c r="S144" s="5"/>
      <c r="T144" s="5"/>
      <c r="U144" s="5"/>
      <c r="V144" s="5"/>
      <c r="W144" s="5"/>
      <c r="X144" s="5"/>
    </row>
    <row r="145" spans="1:24">
      <c r="A145" s="10">
        <v>141</v>
      </c>
      <c r="B145" s="19" t="s">
        <v>343</v>
      </c>
      <c r="C145" s="46">
        <f>+ยกมา!H145</f>
        <v>0</v>
      </c>
      <c r="D145" s="44">
        <f>+'1'!D145+'2'!D145+'3'!D145+'4'!D145+'5'!D145+'6'!D145+'7'!D145+'8'!D145+'9'!D145+'10'!D145+'11'!D145+'12'!D145+'13'!D145+'14'!D145+'15'!D145+'16'!D145+'17'!D145+'18'!D145+'19'!D145+'20'!D145+'21'!D145+'22'!D145+'23'!D145+'24'!D145+'25'!D145+'26'!D145+'27'!D145+'28'!D145+'29'!D145+'30'!D145+'31.'!D145</f>
        <v>0</v>
      </c>
      <c r="E145" s="43">
        <f t="shared" si="16"/>
        <v>0</v>
      </c>
      <c r="F145" s="44">
        <f>+'1'!F145+'2'!F145+'3'!F145+'4'!F145+'5'!F145+'6'!F145+'7'!F145+'8'!F145+'9'!F145+'10'!F145+'11'!F145+'12'!F145+'13'!F145+'14'!F145+'15'!F145+'16'!F145+'17'!F145+'18'!F145+'19'!F145+'20'!F145+'21'!F145+'22'!F145+'23'!F145+'24'!F145+'25'!F145+'26'!F145+'27'!F145+'28'!F145+'29'!F145+'30'!F145+'31.'!F145</f>
        <v>0</v>
      </c>
      <c r="G145" s="44">
        <f>+'1'!G145+'2'!G145+'3'!G145+'4'!G145+'5'!G145+'6'!G145+'7'!G145+'8'!G145+'9'!G145+'10'!G145+'11'!G145+'12'!G145+'13'!G145+'14'!G145+'15'!G145+'16'!G145+'17'!G145+'18'!G145+'19'!G145+'20'!G145+'21'!G145+'22'!G145+'23'!G145+'24'!G145+'25'!G145+'26'!G145+'27'!G145+'28'!G145+'29'!G145+'30'!G145+'31.'!G145</f>
        <v>0</v>
      </c>
      <c r="H145" s="43">
        <f t="shared" si="17"/>
        <v>0</v>
      </c>
      <c r="I145" s="44">
        <f>+'1'!I145+'2'!I145+'3'!I145+'4'!I145+'5'!I145+'6'!I145+'7'!I145+'8'!I145+'9'!I145+'10'!I145+'11'!I145+'12'!I145+'13'!I145+'14'!I145+'15'!I145+'16'!I145+'17'!I145+'18'!I145+'19'!I145+'20'!I145+'21'!I145+'22'!I145+'23'!I145+'24'!I145+'25'!I145+'26'!I145+'27'!I145+'28'!I145+'29'!I145+'30'!I145+'31.'!I145</f>
        <v>0</v>
      </c>
      <c r="J145" s="20">
        <v>50</v>
      </c>
      <c r="K145" s="44">
        <f t="shared" si="18"/>
        <v>0</v>
      </c>
      <c r="L145" s="19"/>
      <c r="M145" s="98">
        <v>22.91</v>
      </c>
      <c r="N145" s="99">
        <f t="shared" ref="N145:N210" si="19">+I145*M145</f>
        <v>0</v>
      </c>
      <c r="O145" s="5"/>
      <c r="P145" s="5"/>
      <c r="Q145" s="5"/>
      <c r="R145" s="5"/>
      <c r="S145" s="5"/>
      <c r="T145" s="5"/>
      <c r="U145" s="5"/>
      <c r="V145" s="5"/>
      <c r="W145" s="5"/>
      <c r="X145" s="5"/>
    </row>
    <row r="146" spans="1:24">
      <c r="A146" s="10">
        <v>142</v>
      </c>
      <c r="B146" s="19" t="s">
        <v>134</v>
      </c>
      <c r="C146" s="46">
        <f>+ยกมา!H146</f>
        <v>0</v>
      </c>
      <c r="D146" s="44">
        <f>+'1'!D146+'2'!D146+'3'!D146+'4'!D146+'5'!D146+'6'!D146+'7'!D146+'8'!D146+'9'!D146+'10'!D146+'11'!D146+'12'!D146+'13'!D146+'14'!D146+'15'!D146+'16'!D146+'17'!D146+'18'!D146+'19'!D146+'20'!D146+'21'!D146+'22'!D146+'23'!D146+'24'!D146+'25'!D146+'26'!D146+'27'!D146+'28'!D146+'29'!D146+'30'!D146+'31.'!D146</f>
        <v>0</v>
      </c>
      <c r="E146" s="43">
        <f t="shared" si="16"/>
        <v>0</v>
      </c>
      <c r="F146" s="44">
        <f>+'1'!F146+'2'!F146+'3'!F146+'4'!F146+'5'!F146+'6'!F146+'7'!F146+'8'!F146+'9'!F146+'10'!F146+'11'!F146+'12'!F146+'13'!F146+'14'!F146+'15'!F146+'16'!F146+'17'!F146+'18'!F146+'19'!F146+'20'!F146+'21'!F146+'22'!F146+'23'!F146+'24'!F146+'25'!F146+'26'!F146+'27'!F146+'28'!F146+'29'!F146+'30'!F146+'31.'!F146</f>
        <v>0</v>
      </c>
      <c r="G146" s="44">
        <f>+'1'!G146+'2'!G146+'3'!G146+'4'!G146+'5'!G146+'6'!G146+'7'!G146+'8'!G146+'9'!G146+'10'!G146+'11'!G146+'12'!G146+'13'!G146+'14'!G146+'15'!G146+'16'!G146+'17'!G146+'18'!G146+'19'!G146+'20'!G146+'21'!G146+'22'!G146+'23'!G146+'24'!G146+'25'!G146+'26'!G146+'27'!G146+'28'!G146+'29'!G146+'30'!G146+'31.'!G146</f>
        <v>0</v>
      </c>
      <c r="H146" s="43">
        <f t="shared" si="17"/>
        <v>0</v>
      </c>
      <c r="I146" s="44">
        <f>+'1'!I146+'2'!I146+'3'!I146+'4'!I146+'5'!I146+'6'!I146+'7'!I146+'8'!I146+'9'!I146+'10'!I146+'11'!I146+'12'!I146+'13'!I146+'14'!I146+'15'!I146+'16'!I146+'17'!I146+'18'!I146+'19'!I146+'20'!I146+'21'!I146+'22'!I146+'23'!I146+'24'!I146+'25'!I146+'26'!I146+'27'!I146+'28'!I146+'29'!I146+'30'!I146+'31.'!I146</f>
        <v>0</v>
      </c>
      <c r="J146" s="20">
        <v>35</v>
      </c>
      <c r="K146" s="44">
        <f t="shared" si="18"/>
        <v>0</v>
      </c>
      <c r="L146" s="19"/>
      <c r="M146" s="98"/>
      <c r="N146" s="99">
        <f t="shared" si="19"/>
        <v>0</v>
      </c>
      <c r="O146" s="5"/>
      <c r="P146" s="5"/>
      <c r="Q146" s="5"/>
      <c r="R146" s="5"/>
      <c r="S146" s="5"/>
      <c r="T146" s="5"/>
      <c r="U146" s="5"/>
      <c r="V146" s="5"/>
      <c r="W146" s="5"/>
      <c r="X146" s="5"/>
    </row>
    <row r="147" spans="1:24">
      <c r="A147" s="10">
        <v>143</v>
      </c>
      <c r="B147" s="19" t="s">
        <v>358</v>
      </c>
      <c r="C147" s="46">
        <f>+ยกมา!H147</f>
        <v>0</v>
      </c>
      <c r="D147" s="44">
        <f>+'1'!D147+'2'!D147+'3'!D147+'4'!D147+'5'!D147+'6'!D147+'7'!D147+'8'!D147+'9'!D147+'10'!D147+'11'!D147+'12'!D147+'13'!D147+'14'!D147+'15'!D147+'16'!D147+'17'!D147+'18'!D147+'19'!D147+'20'!D147+'21'!D147+'22'!D147+'23'!D147+'24'!D147+'25'!D147+'26'!D147+'27'!D147+'28'!D147+'29'!D147+'30'!D147+'31.'!D147</f>
        <v>0</v>
      </c>
      <c r="E147" s="43">
        <f t="shared" si="16"/>
        <v>0</v>
      </c>
      <c r="F147" s="44">
        <f>+'1'!F147+'2'!F147+'3'!F147+'4'!F147+'5'!F147+'6'!F147+'7'!F147+'8'!F147+'9'!F147+'10'!F147+'11'!F147+'12'!F147+'13'!F147+'14'!F147+'15'!F147+'16'!F147+'17'!F147+'18'!F147+'19'!F147+'20'!F147+'21'!F147+'22'!F147+'23'!F147+'24'!F147+'25'!F147+'26'!F147+'27'!F147+'28'!F147+'29'!F147+'30'!F147+'31.'!F147</f>
        <v>0</v>
      </c>
      <c r="G147" s="44">
        <f>+'1'!G147+'2'!G147+'3'!G147+'4'!G147+'5'!G147+'6'!G147+'7'!G147+'8'!G147+'9'!G147+'10'!G147+'11'!G147+'12'!G147+'13'!G147+'14'!G147+'15'!G147+'16'!G147+'17'!G147+'18'!G147+'19'!G147+'20'!G147+'21'!G147+'22'!G147+'23'!G147+'24'!G147+'25'!G147+'26'!G147+'27'!G147+'28'!G147+'29'!G147+'30'!G147+'31.'!G147</f>
        <v>0</v>
      </c>
      <c r="H147" s="43">
        <f t="shared" si="17"/>
        <v>0</v>
      </c>
      <c r="I147" s="44">
        <f>+'1'!I147+'2'!I147+'3'!I147+'4'!I147+'5'!I147+'6'!I147+'7'!I147+'8'!I147+'9'!I147+'10'!I147+'11'!I147+'12'!I147+'13'!I147+'14'!I147+'15'!I147+'16'!I147+'17'!I147+'18'!I147+'19'!I147+'20'!I147+'21'!I147+'22'!I147+'23'!I147+'24'!I147+'25'!I147+'26'!I147+'27'!I147+'28'!I147+'29'!I147+'30'!I147+'31.'!I147</f>
        <v>0</v>
      </c>
      <c r="J147" s="20">
        <v>10</v>
      </c>
      <c r="K147" s="44">
        <f t="shared" si="18"/>
        <v>0</v>
      </c>
      <c r="L147" s="19"/>
      <c r="M147" s="98"/>
      <c r="N147" s="99">
        <f t="shared" si="19"/>
        <v>0</v>
      </c>
      <c r="O147" s="5"/>
      <c r="P147" s="5"/>
      <c r="Q147" s="5"/>
      <c r="R147" s="5"/>
      <c r="S147" s="5"/>
      <c r="T147" s="5"/>
      <c r="U147" s="5"/>
      <c r="V147" s="5"/>
      <c r="W147" s="5"/>
      <c r="X147" s="5"/>
    </row>
    <row r="148" spans="1:24">
      <c r="A148" s="10">
        <v>144</v>
      </c>
      <c r="B148" s="19" t="s">
        <v>357</v>
      </c>
      <c r="C148" s="46">
        <f>+ยกมา!H148</f>
        <v>0</v>
      </c>
      <c r="D148" s="44">
        <f>+'1'!D148+'2'!D148+'3'!D148+'4'!D148+'5'!D148+'6'!D148+'7'!D148+'8'!D148+'9'!D148+'10'!D148+'11'!D148+'12'!D148+'13'!D148+'14'!D148+'15'!D148+'16'!D148+'17'!D148+'18'!D148+'19'!D148+'20'!D148+'21'!D148+'22'!D148+'23'!D148+'24'!D148+'25'!D148+'26'!D148+'27'!D148+'28'!D148+'29'!D148+'30'!D148+'31.'!D148</f>
        <v>0</v>
      </c>
      <c r="E148" s="43">
        <f t="shared" si="16"/>
        <v>0</v>
      </c>
      <c r="F148" s="44">
        <f>+'1'!F148+'2'!F148+'3'!F148+'4'!F148+'5'!F148+'6'!F148+'7'!F148+'8'!F148+'9'!F148+'10'!F148+'11'!F148+'12'!F148+'13'!F148+'14'!F148+'15'!F148+'16'!F148+'17'!F148+'18'!F148+'19'!F148+'20'!F148+'21'!F148+'22'!F148+'23'!F148+'24'!F148+'25'!F148+'26'!F148+'27'!F148+'28'!F148+'29'!F148+'30'!F148+'31.'!F148</f>
        <v>0</v>
      </c>
      <c r="G148" s="44">
        <f>+'1'!G148+'2'!G148+'3'!G148+'4'!G148+'5'!G148+'6'!G148+'7'!G148+'8'!G148+'9'!G148+'10'!G148+'11'!G148+'12'!G148+'13'!G148+'14'!G148+'15'!G148+'16'!G148+'17'!G148+'18'!G148+'19'!G148+'20'!G148+'21'!G148+'22'!G148+'23'!G148+'24'!G148+'25'!G148+'26'!G148+'27'!G148+'28'!G148+'29'!G148+'30'!G148+'31.'!G148</f>
        <v>0</v>
      </c>
      <c r="H148" s="43">
        <f t="shared" si="17"/>
        <v>0</v>
      </c>
      <c r="I148" s="44">
        <f>+'1'!I148+'2'!I148+'3'!I148+'4'!I148+'5'!I148+'6'!I148+'7'!I148+'8'!I148+'9'!I148+'10'!I148+'11'!I148+'12'!I148+'13'!I148+'14'!I148+'15'!I148+'16'!I148+'17'!I148+'18'!I148+'19'!I148+'20'!I148+'21'!I148+'22'!I148+'23'!I148+'24'!I148+'25'!I148+'26'!I148+'27'!I148+'28'!I148+'29'!I148+'30'!I148+'31.'!I148</f>
        <v>0</v>
      </c>
      <c r="J148" s="20">
        <v>10</v>
      </c>
      <c r="K148" s="44">
        <f t="shared" si="18"/>
        <v>0</v>
      </c>
      <c r="L148" s="19"/>
      <c r="M148" s="98"/>
      <c r="N148" s="99">
        <f t="shared" si="19"/>
        <v>0</v>
      </c>
      <c r="O148" s="5"/>
      <c r="P148" s="5"/>
      <c r="Q148" s="5"/>
      <c r="R148" s="5"/>
      <c r="S148" s="5"/>
      <c r="T148" s="5"/>
      <c r="U148" s="5"/>
      <c r="V148" s="5"/>
      <c r="W148" s="5"/>
      <c r="X148" s="5"/>
    </row>
    <row r="149" spans="1:24" ht="24" customHeight="1">
      <c r="A149" s="10">
        <v>145</v>
      </c>
      <c r="B149" s="19" t="s">
        <v>193</v>
      </c>
      <c r="C149" s="46">
        <f>+ยกมา!H149</f>
        <v>0</v>
      </c>
      <c r="D149" s="44">
        <f>+'1'!D149+'2'!D149+'3'!D149+'4'!D149+'5'!D149+'6'!D149+'7'!D149+'8'!D149+'9'!D149+'10'!D149+'11'!D149+'12'!D149+'13'!D149+'14'!D149+'15'!D149+'16'!D149+'17'!D149+'18'!D149+'19'!D149+'20'!D149+'21'!D149+'22'!D149+'23'!D149+'24'!D149+'25'!D149+'26'!D149+'27'!D149+'28'!D149+'29'!D149+'30'!D149+'31.'!D149</f>
        <v>0</v>
      </c>
      <c r="E149" s="43">
        <f t="shared" si="16"/>
        <v>0</v>
      </c>
      <c r="F149" s="44">
        <f>+'1'!F149+'2'!F149+'3'!F149+'4'!F149+'5'!F149+'6'!F149+'7'!F149+'8'!F149+'9'!F149+'10'!F149+'11'!F149+'12'!F149+'13'!F149+'14'!F149+'15'!F149+'16'!F149+'17'!F149+'18'!F149+'19'!F149+'20'!F149+'21'!F149+'22'!F149+'23'!F149+'24'!F149+'25'!F149+'26'!F149+'27'!F149+'28'!F149+'29'!F149+'30'!F149+'31.'!F149</f>
        <v>0</v>
      </c>
      <c r="G149" s="44">
        <f>+'1'!G149+'2'!G149+'3'!G149+'4'!G149+'5'!G149+'6'!G149+'7'!G149+'8'!G149+'9'!G149+'10'!G149+'11'!G149+'12'!G149+'13'!G149+'14'!G149+'15'!G149+'16'!G149+'17'!G149+'18'!G149+'19'!G149+'20'!G149+'21'!G149+'22'!G149+'23'!G149+'24'!G149+'25'!G149+'26'!G149+'27'!G149+'28'!G149+'29'!G149+'30'!G149+'31.'!G149</f>
        <v>0</v>
      </c>
      <c r="H149" s="43">
        <f t="shared" si="17"/>
        <v>0</v>
      </c>
      <c r="I149" s="44">
        <f>+'1'!I149+'2'!I149+'3'!I149+'4'!I149+'5'!I149+'6'!I149+'7'!I149+'8'!I149+'9'!I149+'10'!I149+'11'!I149+'12'!I149+'13'!I149+'14'!I149+'15'!I149+'16'!I149+'17'!I149+'18'!I149+'19'!I149+'20'!I149+'21'!I149+'22'!I149+'23'!I149+'24'!I149+'25'!I149+'26'!I149+'27'!I149+'28'!I149+'29'!I149+'30'!I149+'31.'!I149</f>
        <v>0</v>
      </c>
      <c r="J149" s="20">
        <v>10</v>
      </c>
      <c r="K149" s="44">
        <f t="shared" si="18"/>
        <v>0</v>
      </c>
      <c r="L149" s="19"/>
      <c r="M149" s="98"/>
      <c r="N149" s="99">
        <f t="shared" si="19"/>
        <v>0</v>
      </c>
      <c r="O149" s="5"/>
      <c r="P149" s="5"/>
      <c r="Q149" s="5"/>
      <c r="R149" s="5"/>
      <c r="S149" s="5"/>
      <c r="T149" s="5"/>
      <c r="U149" s="5"/>
      <c r="V149" s="5"/>
      <c r="W149" s="5"/>
      <c r="X149" s="5"/>
    </row>
    <row r="150" spans="1:24">
      <c r="A150" s="10">
        <v>146</v>
      </c>
      <c r="B150" s="19" t="s">
        <v>196</v>
      </c>
      <c r="C150" s="46">
        <f>+ยกมา!H150</f>
        <v>0</v>
      </c>
      <c r="D150" s="44">
        <f>+'1'!D150+'2'!D150+'3'!D150+'4'!D150+'5'!D150+'6'!D150+'7'!D150+'8'!D150+'9'!D150+'10'!D150+'11'!D150+'12'!D150+'13'!D150+'14'!D150+'15'!D150+'16'!D150+'17'!D150+'18'!D150+'19'!D150+'20'!D150+'21'!D150+'22'!D150+'23'!D150+'24'!D150+'25'!D150+'26'!D150+'27'!D150+'28'!D150+'29'!D150+'30'!D150+'31.'!D150</f>
        <v>0</v>
      </c>
      <c r="E150" s="43">
        <f t="shared" si="16"/>
        <v>0</v>
      </c>
      <c r="F150" s="44">
        <f>+'1'!F150+'2'!F150+'3'!F150+'4'!F150+'5'!F150+'6'!F150+'7'!F150+'8'!F150+'9'!F150+'10'!F150+'11'!F150+'12'!F150+'13'!F150+'14'!F150+'15'!F150+'16'!F150+'17'!F150+'18'!F150+'19'!F150+'20'!F150+'21'!F150+'22'!F150+'23'!F150+'24'!F150+'25'!F150+'26'!F150+'27'!F150+'28'!F150+'29'!F150+'30'!F150+'31.'!F150</f>
        <v>0</v>
      </c>
      <c r="G150" s="44">
        <f>+'1'!G150+'2'!G150+'3'!G150+'4'!G150+'5'!G150+'6'!G150+'7'!G150+'8'!G150+'9'!G150+'10'!G150+'11'!G150+'12'!G150+'13'!G150+'14'!G150+'15'!G150+'16'!G150+'17'!G150+'18'!G150+'19'!G150+'20'!G150+'21'!G150+'22'!G150+'23'!G150+'24'!G150+'25'!G150+'26'!G150+'27'!G150+'28'!G150+'29'!G150+'30'!G150+'31.'!G150</f>
        <v>0</v>
      </c>
      <c r="H150" s="43">
        <f t="shared" si="17"/>
        <v>0</v>
      </c>
      <c r="I150" s="44">
        <f>+'1'!I150+'2'!I150+'3'!I150+'4'!I150+'5'!I150+'6'!I150+'7'!I150+'8'!I150+'9'!I150+'10'!I150+'11'!I150+'12'!I150+'13'!I150+'14'!I150+'15'!I150+'16'!I150+'17'!I150+'18'!I150+'19'!I150+'20'!I150+'21'!I150+'22'!I150+'23'!I150+'24'!I150+'25'!I150+'26'!I150+'27'!I150+'28'!I150+'29'!I150+'30'!I150+'31.'!I150</f>
        <v>0</v>
      </c>
      <c r="J150" s="20">
        <v>10</v>
      </c>
      <c r="K150" s="44">
        <f t="shared" si="18"/>
        <v>0</v>
      </c>
      <c r="L150" s="19"/>
      <c r="M150" s="98"/>
      <c r="N150" s="99">
        <f t="shared" si="19"/>
        <v>0</v>
      </c>
      <c r="O150" s="5"/>
      <c r="P150" s="5"/>
      <c r="Q150" s="5"/>
      <c r="R150" s="5"/>
      <c r="S150" s="5"/>
      <c r="T150" s="5"/>
      <c r="U150" s="5"/>
      <c r="V150" s="5"/>
      <c r="W150" s="5"/>
      <c r="X150" s="5"/>
    </row>
    <row r="151" spans="1:24">
      <c r="A151" s="10">
        <v>147</v>
      </c>
      <c r="B151" s="19" t="s">
        <v>195</v>
      </c>
      <c r="C151" s="46">
        <f>+ยกมา!H151</f>
        <v>0</v>
      </c>
      <c r="D151" s="44">
        <f>+'1'!D151+'2'!D151+'3'!D151+'4'!D151+'5'!D151+'6'!D151+'7'!D151+'8'!D151+'9'!D151+'10'!D151+'11'!D151+'12'!D151+'13'!D151+'14'!D151+'15'!D151+'16'!D151+'17'!D151+'18'!D151+'19'!D151+'20'!D151+'21'!D151+'22'!D151+'23'!D151+'24'!D151+'25'!D151+'26'!D151+'27'!D151+'28'!D151+'29'!D151+'30'!D151+'31.'!D151</f>
        <v>0</v>
      </c>
      <c r="E151" s="43">
        <f t="shared" si="16"/>
        <v>0</v>
      </c>
      <c r="F151" s="44">
        <f>+'1'!F151+'2'!F151+'3'!F151+'4'!F151+'5'!F151+'6'!F151+'7'!F151+'8'!F151+'9'!F151+'10'!F151+'11'!F151+'12'!F151+'13'!F151+'14'!F151+'15'!F151+'16'!F151+'17'!F151+'18'!F151+'19'!F151+'20'!F151+'21'!F151+'22'!F151+'23'!F151+'24'!F151+'25'!F151+'26'!F151+'27'!F151+'28'!F151+'29'!F151+'30'!F151+'31.'!F151</f>
        <v>0</v>
      </c>
      <c r="G151" s="44">
        <f>+'1'!G151+'2'!G151+'3'!G151+'4'!G151+'5'!G151+'6'!G151+'7'!G151+'8'!G151+'9'!G151+'10'!G151+'11'!G151+'12'!G151+'13'!G151+'14'!G151+'15'!G151+'16'!G151+'17'!G151+'18'!G151+'19'!G151+'20'!G151+'21'!G151+'22'!G151+'23'!G151+'24'!G151+'25'!G151+'26'!G151+'27'!G151+'28'!G151+'29'!G151+'30'!G151+'31.'!G151</f>
        <v>0</v>
      </c>
      <c r="H151" s="43">
        <f t="shared" si="17"/>
        <v>0</v>
      </c>
      <c r="I151" s="44">
        <f>+'1'!I151+'2'!I151+'3'!I151+'4'!I151+'5'!I151+'6'!I151+'7'!I151+'8'!I151+'9'!I151+'10'!I151+'11'!I151+'12'!I151+'13'!I151+'14'!I151+'15'!I151+'16'!I151+'17'!I151+'18'!I151+'19'!I151+'20'!I151+'21'!I151+'22'!I151+'23'!I151+'24'!I151+'25'!I151+'26'!I151+'27'!I151+'28'!I151+'29'!I151+'30'!I151+'31.'!I151</f>
        <v>0</v>
      </c>
      <c r="J151" s="20">
        <v>10</v>
      </c>
      <c r="K151" s="44">
        <f t="shared" si="18"/>
        <v>0</v>
      </c>
      <c r="L151" s="19"/>
      <c r="M151" s="98"/>
      <c r="N151" s="99">
        <f t="shared" si="19"/>
        <v>0</v>
      </c>
      <c r="O151" s="5"/>
      <c r="P151" s="5"/>
      <c r="Q151" s="5"/>
      <c r="R151" s="5"/>
      <c r="S151" s="5"/>
      <c r="T151" s="5"/>
      <c r="U151" s="5"/>
      <c r="V151" s="5"/>
      <c r="W151" s="5"/>
      <c r="X151" s="5"/>
    </row>
    <row r="152" spans="1:24" ht="24.75" customHeight="1">
      <c r="A152" s="10">
        <v>148</v>
      </c>
      <c r="B152" s="19" t="s">
        <v>197</v>
      </c>
      <c r="C152" s="46">
        <f>+ยกมา!H152</f>
        <v>0</v>
      </c>
      <c r="D152" s="44">
        <f>+'1'!D152+'2'!D152+'3'!D152+'4'!D152+'5'!D152+'6'!D152+'7'!D152+'8'!D152+'9'!D152+'10'!D152+'11'!D152+'12'!D152+'13'!D152+'14'!D152+'15'!D152+'16'!D152+'17'!D152+'18'!D152+'19'!D152+'20'!D152+'21'!D152+'22'!D152+'23'!D152+'24'!D152+'25'!D152+'26'!D152+'27'!D152+'28'!D152+'29'!D152+'30'!D152+'31.'!D152</f>
        <v>0</v>
      </c>
      <c r="E152" s="43">
        <f t="shared" ref="E152:E217" si="20">+C152+D152</f>
        <v>0</v>
      </c>
      <c r="F152" s="44">
        <f>+'1'!F152+'2'!F152+'3'!F152+'4'!F152+'5'!F152+'6'!F152+'7'!F152+'8'!F152+'9'!F152+'10'!F152+'11'!F152+'12'!F152+'13'!F152+'14'!F152+'15'!F152+'16'!F152+'17'!F152+'18'!F152+'19'!F152+'20'!F152+'21'!F152+'22'!F152+'23'!F152+'24'!F152+'25'!F152+'26'!F152+'27'!F152+'28'!F152+'29'!F152+'30'!F152+'31.'!F152</f>
        <v>0</v>
      </c>
      <c r="G152" s="44">
        <f>+'1'!G152+'2'!G152+'3'!G152+'4'!G152+'5'!G152+'6'!G152+'7'!G152+'8'!G152+'9'!G152+'10'!G152+'11'!G152+'12'!G152+'13'!G152+'14'!G152+'15'!G152+'16'!G152+'17'!G152+'18'!G152+'19'!G152+'20'!G152+'21'!G152+'22'!G152+'23'!G152+'24'!G152+'25'!G152+'26'!G152+'27'!G152+'28'!G152+'29'!G152+'30'!G152+'31.'!G152</f>
        <v>0</v>
      </c>
      <c r="H152" s="43">
        <f t="shared" si="17"/>
        <v>0</v>
      </c>
      <c r="I152" s="44">
        <f>+'1'!I152+'2'!I152+'3'!I152+'4'!I152+'5'!I152+'6'!I152+'7'!I152+'8'!I152+'9'!I152+'10'!I152+'11'!I152+'12'!I152+'13'!I152+'14'!I152+'15'!I152+'16'!I152+'17'!I152+'18'!I152+'19'!I152+'20'!I152+'21'!I152+'22'!I152+'23'!I152+'24'!I152+'25'!I152+'26'!I152+'27'!I152+'28'!I152+'29'!I152+'30'!I152+'31.'!I152</f>
        <v>0</v>
      </c>
      <c r="J152" s="20">
        <v>10</v>
      </c>
      <c r="K152" s="44">
        <f t="shared" si="18"/>
        <v>0</v>
      </c>
      <c r="L152" s="19"/>
      <c r="M152" s="98"/>
      <c r="N152" s="99">
        <f t="shared" si="19"/>
        <v>0</v>
      </c>
      <c r="O152" s="5"/>
      <c r="P152" s="5"/>
      <c r="Q152" s="5"/>
      <c r="R152" s="5"/>
      <c r="S152" s="5"/>
      <c r="T152" s="5"/>
      <c r="U152" s="5"/>
      <c r="V152" s="5"/>
      <c r="W152" s="5"/>
      <c r="X152" s="5"/>
    </row>
    <row r="153" spans="1:24" ht="24.75" customHeight="1">
      <c r="A153" s="10">
        <v>149</v>
      </c>
      <c r="B153" s="19" t="s">
        <v>194</v>
      </c>
      <c r="C153" s="46">
        <f>+ยกมา!H153</f>
        <v>0</v>
      </c>
      <c r="D153" s="44">
        <f>+'1'!D153+'2'!D153+'3'!D153+'4'!D153+'5'!D153+'6'!D153+'7'!D153+'8'!D153+'9'!D153+'10'!D153+'11'!D153+'12'!D153+'13'!D153+'14'!D153+'15'!D153+'16'!D153+'17'!D153+'18'!D153+'19'!D153+'20'!D153+'21'!D153+'22'!D153+'23'!D153+'24'!D153+'25'!D153+'26'!D153+'27'!D153+'28'!D153+'29'!D153+'30'!D153+'31.'!D153</f>
        <v>0</v>
      </c>
      <c r="E153" s="43">
        <f t="shared" si="20"/>
        <v>0</v>
      </c>
      <c r="F153" s="44">
        <f>+'1'!F153+'2'!F153+'3'!F153+'4'!F153+'5'!F153+'6'!F153+'7'!F153+'8'!F153+'9'!F153+'10'!F153+'11'!F153+'12'!F153+'13'!F153+'14'!F153+'15'!F153+'16'!F153+'17'!F153+'18'!F153+'19'!F153+'20'!F153+'21'!F153+'22'!F153+'23'!F153+'24'!F153+'25'!F153+'26'!F153+'27'!F153+'28'!F153+'29'!F153+'30'!F153+'31.'!F153</f>
        <v>0</v>
      </c>
      <c r="G153" s="44">
        <f>+'1'!G153+'2'!G153+'3'!G153+'4'!G153+'5'!G153+'6'!G153+'7'!G153+'8'!G153+'9'!G153+'10'!G153+'11'!G153+'12'!G153+'13'!G153+'14'!G153+'15'!G153+'16'!G153+'17'!G153+'18'!G153+'19'!G153+'20'!G153+'21'!G153+'22'!G153+'23'!G153+'24'!G153+'25'!G153+'26'!G153+'27'!G153+'28'!G153+'29'!G153+'30'!G153+'31.'!G153</f>
        <v>0</v>
      </c>
      <c r="H153" s="43">
        <f t="shared" si="17"/>
        <v>0</v>
      </c>
      <c r="I153" s="44">
        <f>+'1'!I153+'2'!I153+'3'!I153+'4'!I153+'5'!I153+'6'!I153+'7'!I153+'8'!I153+'9'!I153+'10'!I153+'11'!I153+'12'!I153+'13'!I153+'14'!I153+'15'!I153+'16'!I153+'17'!I153+'18'!I153+'19'!I153+'20'!I153+'21'!I153+'22'!I153+'23'!I153+'24'!I153+'25'!I153+'26'!I153+'27'!I153+'28'!I153+'29'!I153+'30'!I153+'31.'!I153</f>
        <v>0</v>
      </c>
      <c r="J153" s="20">
        <v>10</v>
      </c>
      <c r="K153" s="44">
        <f t="shared" si="18"/>
        <v>0</v>
      </c>
      <c r="L153" s="19"/>
      <c r="M153" s="98"/>
      <c r="N153" s="99">
        <f t="shared" si="19"/>
        <v>0</v>
      </c>
      <c r="O153" s="5"/>
      <c r="P153" s="5"/>
      <c r="Q153" s="5"/>
      <c r="R153" s="5"/>
      <c r="S153" s="5"/>
      <c r="T153" s="5"/>
      <c r="U153" s="5"/>
      <c r="V153" s="5"/>
      <c r="W153" s="5"/>
      <c r="X153" s="5"/>
    </row>
    <row r="154" spans="1:24" ht="24.75" customHeight="1">
      <c r="A154" s="10">
        <v>150</v>
      </c>
      <c r="B154" s="19" t="s">
        <v>290</v>
      </c>
      <c r="C154" s="46">
        <f>+ยกมา!H154</f>
        <v>0</v>
      </c>
      <c r="D154" s="44">
        <f>+'1'!D154+'2'!D154+'3'!D154+'4'!D154+'5'!D154+'6'!D154+'7'!D154+'8'!D154+'9'!D154+'10'!D154+'11'!D154+'12'!D154+'13'!D154+'14'!D154+'15'!D154+'16'!D154+'17'!D154+'18'!D154+'19'!D154+'20'!D154+'21'!D154+'22'!D154+'23'!D154+'24'!D154+'25'!D154+'26'!D154+'27'!D154+'28'!D154+'29'!D154+'30'!D154+'31.'!D154</f>
        <v>0</v>
      </c>
      <c r="E154" s="43">
        <f t="shared" si="20"/>
        <v>0</v>
      </c>
      <c r="F154" s="44">
        <f>+'1'!F154+'2'!F154+'3'!F154+'4'!F154+'5'!F154+'6'!F154+'7'!F154+'8'!F154+'9'!F154+'10'!F154+'11'!F154+'12'!F154+'13'!F154+'14'!F154+'15'!F154+'16'!F154+'17'!F154+'18'!F154+'19'!F154+'20'!F154+'21'!F154+'22'!F154+'23'!F154+'24'!F154+'25'!F154+'26'!F154+'27'!F154+'28'!F154+'29'!F154+'30'!F154+'31.'!F154</f>
        <v>0</v>
      </c>
      <c r="G154" s="44">
        <f>+'1'!G154+'2'!G154+'3'!G154+'4'!G154+'5'!G154+'6'!G154+'7'!G154+'8'!G154+'9'!G154+'10'!G154+'11'!G154+'12'!G154+'13'!G154+'14'!G154+'15'!G154+'16'!G154+'17'!G154+'18'!G154+'19'!G154+'20'!G154+'21'!G154+'22'!G154+'23'!G154+'24'!G154+'25'!G154+'26'!G154+'27'!G154+'28'!G154+'29'!G154+'30'!G154+'31.'!G154</f>
        <v>0</v>
      </c>
      <c r="H154" s="43">
        <f t="shared" si="17"/>
        <v>0</v>
      </c>
      <c r="I154" s="44">
        <f>+'1'!I154+'2'!I154+'3'!I154+'4'!I154+'5'!I154+'6'!I154+'7'!I154+'8'!I154+'9'!I154+'10'!I154+'11'!I154+'12'!I154+'13'!I154+'14'!I154+'15'!I154+'16'!I154+'17'!I154+'18'!I154+'19'!I154+'20'!I154+'21'!I154+'22'!I154+'23'!I154+'24'!I154+'25'!I154+'26'!I154+'27'!I154+'28'!I154+'29'!I154+'30'!I154+'31.'!I154</f>
        <v>0</v>
      </c>
      <c r="J154" s="20">
        <v>10</v>
      </c>
      <c r="K154" s="44">
        <f t="shared" si="18"/>
        <v>0</v>
      </c>
      <c r="L154" s="19"/>
      <c r="M154" s="98"/>
      <c r="N154" s="99">
        <f t="shared" si="19"/>
        <v>0</v>
      </c>
      <c r="O154" s="5"/>
      <c r="P154" s="5"/>
      <c r="Q154" s="5"/>
      <c r="R154" s="5"/>
      <c r="S154" s="5"/>
      <c r="T154" s="5"/>
      <c r="U154" s="5"/>
      <c r="V154" s="5"/>
      <c r="W154" s="5"/>
      <c r="X154" s="5"/>
    </row>
    <row r="155" spans="1:24" ht="24.75" customHeight="1">
      <c r="A155" s="10">
        <v>151</v>
      </c>
      <c r="B155" s="19" t="s">
        <v>141</v>
      </c>
      <c r="C155" s="46">
        <f>+ยกมา!H155</f>
        <v>0</v>
      </c>
      <c r="D155" s="44">
        <f>+'1'!D155+'2'!D155+'3'!D155+'4'!D155+'5'!D155+'6'!D155+'7'!D155+'8'!D155+'9'!D155+'10'!D155+'11'!D155+'12'!D155+'13'!D155+'14'!D155+'15'!D155+'16'!D155+'17'!D155+'18'!D155+'19'!D155+'20'!D155+'21'!D155+'22'!D155+'23'!D155+'24'!D155+'25'!D155+'26'!D155+'27'!D155+'28'!D155+'29'!D155+'30'!D155+'31.'!D155</f>
        <v>0</v>
      </c>
      <c r="E155" s="43">
        <f t="shared" si="20"/>
        <v>0</v>
      </c>
      <c r="F155" s="44">
        <f>+'1'!F155+'2'!F155+'3'!F155+'4'!F155+'5'!F155+'6'!F155+'7'!F155+'8'!F155+'9'!F155+'10'!F155+'11'!F155+'12'!F155+'13'!F155+'14'!F155+'15'!F155+'16'!F155+'17'!F155+'18'!F155+'19'!F155+'20'!F155+'21'!F155+'22'!F155+'23'!F155+'24'!F155+'25'!F155+'26'!F155+'27'!F155+'28'!F155+'29'!F155+'30'!F155+'31.'!F155</f>
        <v>0</v>
      </c>
      <c r="G155" s="44">
        <f>+'1'!G155+'2'!G155+'3'!G155+'4'!G155+'5'!G155+'6'!G155+'7'!G155+'8'!G155+'9'!G155+'10'!G155+'11'!G155+'12'!G155+'13'!G155+'14'!G155+'15'!G155+'16'!G155+'17'!G155+'18'!G155+'19'!G155+'20'!G155+'21'!G155+'22'!G155+'23'!G155+'24'!G155+'25'!G155+'26'!G155+'27'!G155+'28'!G155+'29'!G155+'30'!G155+'31.'!G155</f>
        <v>0</v>
      </c>
      <c r="H155" s="43">
        <f t="shared" si="17"/>
        <v>0</v>
      </c>
      <c r="I155" s="44">
        <f>+'1'!I155+'2'!I155+'3'!I155+'4'!I155+'5'!I155+'6'!I155+'7'!I155+'8'!I155+'9'!I155+'10'!I155+'11'!I155+'12'!I155+'13'!I155+'14'!I155+'15'!I155+'16'!I155+'17'!I155+'18'!I155+'19'!I155+'20'!I155+'21'!I155+'22'!I155+'23'!I155+'24'!I155+'25'!I155+'26'!I155+'27'!I155+'28'!I155+'29'!I155+'30'!I155+'31.'!I155</f>
        <v>0</v>
      </c>
      <c r="J155" s="20">
        <v>40</v>
      </c>
      <c r="K155" s="44">
        <f t="shared" si="18"/>
        <v>0</v>
      </c>
      <c r="L155" s="19"/>
      <c r="M155" s="98"/>
      <c r="N155" s="99">
        <f t="shared" si="19"/>
        <v>0</v>
      </c>
      <c r="O155" s="5"/>
      <c r="P155" s="5"/>
      <c r="Q155" s="5"/>
      <c r="R155" s="5"/>
      <c r="S155" s="5"/>
      <c r="T155" s="5"/>
      <c r="U155" s="5"/>
      <c r="V155" s="5"/>
      <c r="W155" s="5"/>
      <c r="X155" s="5"/>
    </row>
    <row r="156" spans="1:24" ht="24.75" customHeight="1">
      <c r="A156" s="10">
        <v>152</v>
      </c>
      <c r="B156" s="19" t="s">
        <v>142</v>
      </c>
      <c r="C156" s="46">
        <f>+ยกมา!H156</f>
        <v>0</v>
      </c>
      <c r="D156" s="44">
        <f>+'1'!D156+'2'!D156+'3'!D156+'4'!D156+'5'!D156+'6'!D156+'7'!D156+'8'!D156+'9'!D156+'10'!D156+'11'!D156+'12'!D156+'13'!D156+'14'!D156+'15'!D156+'16'!D156+'17'!D156+'18'!D156+'19'!D156+'20'!D156+'21'!D156+'22'!D156+'23'!D156+'24'!D156+'25'!D156+'26'!D156+'27'!D156+'28'!D156+'29'!D156+'30'!D156+'31.'!D156</f>
        <v>0</v>
      </c>
      <c r="E156" s="43">
        <f t="shared" si="20"/>
        <v>0</v>
      </c>
      <c r="F156" s="44">
        <f>+'1'!F156+'2'!F156+'3'!F156+'4'!F156+'5'!F156+'6'!F156+'7'!F156+'8'!F156+'9'!F156+'10'!F156+'11'!F156+'12'!F156+'13'!F156+'14'!F156+'15'!F156+'16'!F156+'17'!F156+'18'!F156+'19'!F156+'20'!F156+'21'!F156+'22'!F156+'23'!F156+'24'!F156+'25'!F156+'26'!F156+'27'!F156+'28'!F156+'29'!F156+'30'!F156+'31.'!F156</f>
        <v>0</v>
      </c>
      <c r="G156" s="44">
        <f>+'1'!G156+'2'!G156+'3'!G156+'4'!G156+'5'!G156+'6'!G156+'7'!G156+'8'!G156+'9'!G156+'10'!G156+'11'!G156+'12'!G156+'13'!G156+'14'!G156+'15'!G156+'16'!G156+'17'!G156+'18'!G156+'19'!G156+'20'!G156+'21'!G156+'22'!G156+'23'!G156+'24'!G156+'25'!G156+'26'!G156+'27'!G156+'28'!G156+'29'!G156+'30'!G156+'31.'!G156</f>
        <v>0</v>
      </c>
      <c r="H156" s="43">
        <f t="shared" si="17"/>
        <v>0</v>
      </c>
      <c r="I156" s="44">
        <f>+'1'!I156+'2'!I156+'3'!I156+'4'!I156+'5'!I156+'6'!I156+'7'!I156+'8'!I156+'9'!I156+'10'!I156+'11'!I156+'12'!I156+'13'!I156+'14'!I156+'15'!I156+'16'!I156+'17'!I156+'18'!I156+'19'!I156+'20'!I156+'21'!I156+'22'!I156+'23'!I156+'24'!I156+'25'!I156+'26'!I156+'27'!I156+'28'!I156+'29'!I156+'30'!I156+'31.'!I156</f>
        <v>0</v>
      </c>
      <c r="J156" s="20">
        <v>50</v>
      </c>
      <c r="K156" s="44">
        <f t="shared" si="18"/>
        <v>0</v>
      </c>
      <c r="L156" s="19"/>
      <c r="M156" s="98">
        <v>10.48</v>
      </c>
      <c r="N156" s="99">
        <f t="shared" si="19"/>
        <v>0</v>
      </c>
      <c r="O156" s="5"/>
      <c r="P156" s="5"/>
      <c r="Q156" s="5"/>
      <c r="R156" s="5"/>
      <c r="S156" s="5"/>
      <c r="T156" s="5"/>
      <c r="U156" s="5"/>
      <c r="V156" s="5"/>
      <c r="W156" s="5"/>
      <c r="X156" s="5"/>
    </row>
    <row r="157" spans="1:24">
      <c r="A157" s="10">
        <v>153</v>
      </c>
      <c r="B157" s="19" t="s">
        <v>135</v>
      </c>
      <c r="C157" s="46">
        <f>+ยกมา!H157</f>
        <v>0</v>
      </c>
      <c r="D157" s="44">
        <f>+'1'!D157+'2'!D157+'3'!D157+'4'!D157+'5'!D157+'6'!D157+'7'!D157+'8'!D157+'9'!D157+'10'!D157+'11'!D157+'12'!D157+'13'!D157+'14'!D157+'15'!D157+'16'!D157+'17'!D157+'18'!D157+'19'!D157+'20'!D157+'21'!D157+'22'!D157+'23'!D157+'24'!D157+'25'!D157+'26'!D157+'27'!D157+'28'!D157+'29'!D157+'30'!D157+'31.'!D157</f>
        <v>0</v>
      </c>
      <c r="E157" s="43">
        <f t="shared" si="20"/>
        <v>0</v>
      </c>
      <c r="F157" s="44">
        <f>+'1'!F157+'2'!F157+'3'!F157+'4'!F157+'5'!F157+'6'!F157+'7'!F157+'8'!F157+'9'!F157+'10'!F157+'11'!F157+'12'!F157+'13'!F157+'14'!F157+'15'!F157+'16'!F157+'17'!F157+'18'!F157+'19'!F157+'20'!F157+'21'!F157+'22'!F157+'23'!F157+'24'!F157+'25'!F157+'26'!F157+'27'!F157+'28'!F157+'29'!F157+'30'!F157+'31.'!F157</f>
        <v>0</v>
      </c>
      <c r="G157" s="44">
        <f>+'1'!G157+'2'!G157+'3'!G157+'4'!G157+'5'!G157+'6'!G157+'7'!G157+'8'!G157+'9'!G157+'10'!G157+'11'!G157+'12'!G157+'13'!G157+'14'!G157+'15'!G157+'16'!G157+'17'!G157+'18'!G157+'19'!G157+'20'!G157+'21'!G157+'22'!G157+'23'!G157+'24'!G157+'25'!G157+'26'!G157+'27'!G157+'28'!G157+'29'!G157+'30'!G157+'31.'!G157</f>
        <v>0</v>
      </c>
      <c r="H157" s="43">
        <f t="shared" si="17"/>
        <v>0</v>
      </c>
      <c r="I157" s="44">
        <f>+'1'!I157+'2'!I157+'3'!I157+'4'!I157+'5'!I157+'6'!I157+'7'!I157+'8'!I157+'9'!I157+'10'!I157+'11'!I157+'12'!I157+'13'!I157+'14'!I157+'15'!I157+'16'!I157+'17'!I157+'18'!I157+'19'!I157+'20'!I157+'21'!I157+'22'!I157+'23'!I157+'24'!I157+'25'!I157+'26'!I157+'27'!I157+'28'!I157+'29'!I157+'30'!I157+'31.'!I157</f>
        <v>0</v>
      </c>
      <c r="J157" s="20">
        <v>55</v>
      </c>
      <c r="K157" s="44">
        <f t="shared" si="18"/>
        <v>0</v>
      </c>
      <c r="L157" s="19"/>
      <c r="M157" s="98">
        <v>15.28</v>
      </c>
      <c r="N157" s="99">
        <f t="shared" si="19"/>
        <v>0</v>
      </c>
      <c r="O157" s="5"/>
      <c r="P157" s="5"/>
      <c r="Q157" s="5"/>
      <c r="R157" s="5"/>
      <c r="S157" s="5"/>
      <c r="T157" s="5"/>
      <c r="U157" s="5"/>
      <c r="V157" s="5"/>
      <c r="W157" s="5"/>
      <c r="X157" s="5"/>
    </row>
    <row r="158" spans="1:24">
      <c r="A158" s="10">
        <v>154</v>
      </c>
      <c r="B158" s="19" t="s">
        <v>144</v>
      </c>
      <c r="C158" s="46">
        <f>+ยกมา!H158</f>
        <v>0</v>
      </c>
      <c r="D158" s="44">
        <f>+'1'!D158+'2'!D158+'3'!D158+'4'!D158+'5'!D158+'6'!D158+'7'!D158+'8'!D158+'9'!D158+'10'!D158+'11'!D158+'12'!D158+'13'!D158+'14'!D158+'15'!D158+'16'!D158+'17'!D158+'18'!D158+'19'!D158+'20'!D158+'21'!D158+'22'!D158+'23'!D158+'24'!D158+'25'!D158+'26'!D158+'27'!D158+'28'!D158+'29'!D158+'30'!D158+'31.'!D158</f>
        <v>0</v>
      </c>
      <c r="E158" s="43">
        <f t="shared" si="20"/>
        <v>0</v>
      </c>
      <c r="F158" s="44">
        <f>+'1'!F158+'2'!F158+'3'!F158+'4'!F158+'5'!F158+'6'!F158+'7'!F158+'8'!F158+'9'!F158+'10'!F158+'11'!F158+'12'!F158+'13'!F158+'14'!F158+'15'!F158+'16'!F158+'17'!F158+'18'!F158+'19'!F158+'20'!F158+'21'!F158+'22'!F158+'23'!F158+'24'!F158+'25'!F158+'26'!F158+'27'!F158+'28'!F158+'29'!F158+'30'!F158+'31.'!F158</f>
        <v>0</v>
      </c>
      <c r="G158" s="44">
        <f>+'1'!G158+'2'!G158+'3'!G158+'4'!G158+'5'!G158+'6'!G158+'7'!G158+'8'!G158+'9'!G158+'10'!G158+'11'!G158+'12'!G158+'13'!G158+'14'!G158+'15'!G158+'16'!G158+'17'!G158+'18'!G158+'19'!G158+'20'!G158+'21'!G158+'22'!G158+'23'!G158+'24'!G158+'25'!G158+'26'!G158+'27'!G158+'28'!G158+'29'!G158+'30'!G158+'31.'!G158</f>
        <v>0</v>
      </c>
      <c r="H158" s="43">
        <f t="shared" si="17"/>
        <v>0</v>
      </c>
      <c r="I158" s="44">
        <f>+'1'!I158+'2'!I158+'3'!I158+'4'!I158+'5'!I158+'6'!I158+'7'!I158+'8'!I158+'9'!I158+'10'!I158+'11'!I158+'12'!I158+'13'!I158+'14'!I158+'15'!I158+'16'!I158+'17'!I158+'18'!I158+'19'!I158+'20'!I158+'21'!I158+'22'!I158+'23'!I158+'24'!I158+'25'!I158+'26'!I158+'27'!I158+'28'!I158+'29'!I158+'30'!I158+'31.'!I158</f>
        <v>0</v>
      </c>
      <c r="J158" s="20">
        <v>55</v>
      </c>
      <c r="K158" s="44">
        <f t="shared" si="18"/>
        <v>0</v>
      </c>
      <c r="L158" s="19"/>
      <c r="M158" s="98"/>
      <c r="N158" s="99">
        <f t="shared" si="19"/>
        <v>0</v>
      </c>
      <c r="O158" s="5"/>
      <c r="P158" s="5"/>
      <c r="Q158" s="5"/>
      <c r="R158" s="5"/>
      <c r="S158" s="5"/>
      <c r="T158" s="5"/>
      <c r="U158" s="5"/>
      <c r="V158" s="5"/>
      <c r="W158" s="5"/>
      <c r="X158" s="5"/>
    </row>
    <row r="159" spans="1:24">
      <c r="A159" s="10">
        <v>155</v>
      </c>
      <c r="B159" s="19" t="s">
        <v>143</v>
      </c>
      <c r="C159" s="46">
        <f>+ยกมา!H159</f>
        <v>0</v>
      </c>
      <c r="D159" s="44">
        <f>+'1'!D159+'2'!D159+'3'!D159+'4'!D159+'5'!D159+'6'!D159+'7'!D159+'8'!D159+'9'!D159+'10'!D159+'11'!D159+'12'!D159+'13'!D159+'14'!D159+'15'!D159+'16'!D159+'17'!D159+'18'!D159+'19'!D159+'20'!D159+'21'!D159+'22'!D159+'23'!D159+'24'!D159+'25'!D159+'26'!D159+'27'!D159+'28'!D159+'29'!D159+'30'!D159+'31.'!D159</f>
        <v>0</v>
      </c>
      <c r="E159" s="43">
        <f t="shared" si="20"/>
        <v>0</v>
      </c>
      <c r="F159" s="44">
        <f>+'1'!F159+'2'!F159+'3'!F159+'4'!F159+'5'!F159+'6'!F159+'7'!F159+'8'!F159+'9'!F159+'10'!F159+'11'!F159+'12'!F159+'13'!F159+'14'!F159+'15'!F159+'16'!F159+'17'!F159+'18'!F159+'19'!F159+'20'!F159+'21'!F159+'22'!F159+'23'!F159+'24'!F159+'25'!F159+'26'!F159+'27'!F159+'28'!F159+'29'!F159+'30'!F159+'31.'!F159</f>
        <v>0</v>
      </c>
      <c r="G159" s="44">
        <f>+'1'!G159+'2'!G159+'3'!G159+'4'!G159+'5'!G159+'6'!G159+'7'!G159+'8'!G159+'9'!G159+'10'!G159+'11'!G159+'12'!G159+'13'!G159+'14'!G159+'15'!G159+'16'!G159+'17'!G159+'18'!G159+'19'!G159+'20'!G159+'21'!G159+'22'!G159+'23'!G159+'24'!G159+'25'!G159+'26'!G159+'27'!G159+'28'!G159+'29'!G159+'30'!G159+'31.'!G159</f>
        <v>0</v>
      </c>
      <c r="H159" s="43">
        <f t="shared" si="17"/>
        <v>0</v>
      </c>
      <c r="I159" s="44">
        <f>+'1'!I159+'2'!I159+'3'!I159+'4'!I159+'5'!I159+'6'!I159+'7'!I159+'8'!I159+'9'!I159+'10'!I159+'11'!I159+'12'!I159+'13'!I159+'14'!I159+'15'!I159+'16'!I159+'17'!I159+'18'!I159+'19'!I159+'20'!I159+'21'!I159+'22'!I159+'23'!I159+'24'!I159+'25'!I159+'26'!I159+'27'!I159+'28'!I159+'29'!I159+'30'!I159+'31.'!I159</f>
        <v>0</v>
      </c>
      <c r="J159" s="20">
        <v>55</v>
      </c>
      <c r="K159" s="44">
        <f t="shared" si="18"/>
        <v>0</v>
      </c>
      <c r="L159" s="19"/>
      <c r="M159" s="98">
        <v>10.55</v>
      </c>
      <c r="N159" s="99">
        <f t="shared" si="19"/>
        <v>0</v>
      </c>
      <c r="O159" s="5"/>
      <c r="P159" s="5"/>
      <c r="Q159" s="5"/>
      <c r="R159" s="5"/>
      <c r="S159" s="5"/>
      <c r="T159" s="5"/>
      <c r="U159" s="5"/>
      <c r="V159" s="5"/>
      <c r="W159" s="5"/>
      <c r="X159" s="5"/>
    </row>
    <row r="160" spans="1:24">
      <c r="A160" s="10">
        <v>156</v>
      </c>
      <c r="B160" s="19" t="s">
        <v>137</v>
      </c>
      <c r="C160" s="46">
        <f>+ยกมา!H160</f>
        <v>0</v>
      </c>
      <c r="D160" s="44">
        <f>+'1'!D160+'2'!D160+'3'!D160+'4'!D160+'5'!D160+'6'!D160+'7'!D160+'8'!D160+'9'!D160+'10'!D160+'11'!D160+'12'!D160+'13'!D160+'14'!D160+'15'!D160+'16'!D160+'17'!D160+'18'!D160+'19'!D160+'20'!D160+'21'!D160+'22'!D160+'23'!D160+'24'!D160+'25'!D160+'26'!D160+'27'!D160+'28'!D160+'29'!D160+'30'!D160+'31.'!D160</f>
        <v>0</v>
      </c>
      <c r="E160" s="43">
        <f t="shared" si="20"/>
        <v>0</v>
      </c>
      <c r="F160" s="44">
        <f>+'1'!F160+'2'!F160+'3'!F160+'4'!F160+'5'!F160+'6'!F160+'7'!F160+'8'!F160+'9'!F160+'10'!F160+'11'!F160+'12'!F160+'13'!F160+'14'!F160+'15'!F160+'16'!F160+'17'!F160+'18'!F160+'19'!F160+'20'!F160+'21'!F160+'22'!F160+'23'!F160+'24'!F160+'25'!F160+'26'!F160+'27'!F160+'28'!F160+'29'!F160+'30'!F160+'31.'!F160</f>
        <v>0</v>
      </c>
      <c r="G160" s="44">
        <f>+'1'!G160+'2'!G160+'3'!G160+'4'!G160+'5'!G160+'6'!G160+'7'!G160+'8'!G160+'9'!G160+'10'!G160+'11'!G160+'12'!G160+'13'!G160+'14'!G160+'15'!G160+'16'!G160+'17'!G160+'18'!G160+'19'!G160+'20'!G160+'21'!G160+'22'!G160+'23'!G160+'24'!G160+'25'!G160+'26'!G160+'27'!G160+'28'!G160+'29'!G160+'30'!G160+'31.'!G160</f>
        <v>0</v>
      </c>
      <c r="H160" s="43">
        <f t="shared" si="17"/>
        <v>0</v>
      </c>
      <c r="I160" s="44">
        <f>+'1'!I160+'2'!I160+'3'!I160+'4'!I160+'5'!I160+'6'!I160+'7'!I160+'8'!I160+'9'!I160+'10'!I160+'11'!I160+'12'!I160+'13'!I160+'14'!I160+'15'!I160+'16'!I160+'17'!I160+'18'!I160+'19'!I160+'20'!I160+'21'!I160+'22'!I160+'23'!I160+'24'!I160+'25'!I160+'26'!I160+'27'!I160+'28'!I160+'29'!I160+'30'!I160+'31.'!I160</f>
        <v>0</v>
      </c>
      <c r="J160" s="20">
        <v>30</v>
      </c>
      <c r="K160" s="44">
        <f t="shared" si="18"/>
        <v>0</v>
      </c>
      <c r="L160" s="19"/>
      <c r="M160" s="98">
        <v>18.5</v>
      </c>
      <c r="N160" s="99">
        <f t="shared" si="19"/>
        <v>0</v>
      </c>
      <c r="O160" s="5"/>
      <c r="P160" s="5"/>
      <c r="Q160" s="5"/>
      <c r="R160" s="5"/>
      <c r="S160" s="5"/>
      <c r="T160" s="5"/>
      <c r="U160" s="5"/>
      <c r="V160" s="5"/>
      <c r="W160" s="5"/>
      <c r="X160" s="5"/>
    </row>
    <row r="161" spans="1:24">
      <c r="A161" s="10">
        <v>157</v>
      </c>
      <c r="B161" s="19" t="s">
        <v>291</v>
      </c>
      <c r="C161" s="46">
        <f>+ยกมา!H161</f>
        <v>13</v>
      </c>
      <c r="D161" s="44">
        <f>+'1'!D161+'2'!D161+'3'!D161+'4'!D161+'5'!D161+'6'!D161+'7'!D161+'8'!D161+'9'!D161+'10'!D161+'11'!D161+'12'!D161+'13'!D161+'14'!D161+'15'!D161+'16'!D161+'17'!D161+'18'!D161+'19'!D161+'20'!D161+'21'!D161+'22'!D161+'23'!D161+'24'!D161+'25'!D161+'26'!D161+'27'!D161+'28'!D161+'29'!D161+'30'!D161+'31.'!D161</f>
        <v>35</v>
      </c>
      <c r="E161" s="43">
        <f t="shared" si="20"/>
        <v>48</v>
      </c>
      <c r="F161" s="44">
        <f>+'1'!F161+'2'!F161+'3'!F161+'4'!F161+'5'!F161+'6'!F161+'7'!F161+'8'!F161+'9'!F161+'10'!F161+'11'!F161+'12'!F161+'13'!F161+'14'!F161+'15'!F161+'16'!F161+'17'!F161+'18'!F161+'19'!F161+'20'!F161+'21'!F161+'22'!F161+'23'!F161+'24'!F161+'25'!F161+'26'!F161+'27'!F161+'28'!F161+'29'!F161+'30'!F161+'31.'!F161</f>
        <v>19</v>
      </c>
      <c r="G161" s="44">
        <f>+'1'!G161+'2'!G161+'3'!G161+'4'!G161+'5'!G161+'6'!G161+'7'!G161+'8'!G161+'9'!G161+'10'!G161+'11'!G161+'12'!G161+'13'!G161+'14'!G161+'15'!G161+'16'!G161+'17'!G161+'18'!G161+'19'!G161+'20'!G161+'21'!G161+'22'!G161+'23'!G161+'24'!G161+'25'!G161+'26'!G161+'27'!G161+'28'!G161+'29'!G161+'30'!G161+'31.'!G161</f>
        <v>0</v>
      </c>
      <c r="H161" s="43">
        <f t="shared" si="17"/>
        <v>1</v>
      </c>
      <c r="I161" s="44">
        <f>+'1'!I161+'2'!I161+'3'!I161+'4'!I161+'5'!I161+'6'!I161+'7'!I161+'8'!I161+'9'!I161+'10'!I161+'11'!I161+'12'!I161+'13'!I161+'14'!I161+'15'!I161+'16'!I161+'17'!I161+'18'!I161+'19'!I161+'20'!I161+'21'!I161+'22'!I161+'23'!I161+'24'!I161+'25'!I161+'26'!I161+'27'!I161+'28'!I161+'29'!I161+'30'!I161+'31.'!I161</f>
        <v>28</v>
      </c>
      <c r="J161" s="20">
        <v>25</v>
      </c>
      <c r="K161" s="44">
        <f t="shared" si="18"/>
        <v>700</v>
      </c>
      <c r="L161" s="19"/>
      <c r="M161" s="98"/>
      <c r="N161" s="99">
        <f t="shared" si="19"/>
        <v>0</v>
      </c>
      <c r="O161" s="5"/>
      <c r="P161" s="5"/>
      <c r="Q161" s="5"/>
      <c r="R161" s="5"/>
      <c r="S161" s="5"/>
      <c r="T161" s="5"/>
      <c r="U161" s="5"/>
      <c r="V161" s="5"/>
      <c r="W161" s="5"/>
      <c r="X161" s="5"/>
    </row>
    <row r="162" spans="1:24">
      <c r="A162" s="10">
        <v>158</v>
      </c>
      <c r="B162" s="19" t="s">
        <v>292</v>
      </c>
      <c r="C162" s="46">
        <f>+ยกมา!H162</f>
        <v>15</v>
      </c>
      <c r="D162" s="44">
        <f>+'1'!D162+'2'!D162+'3'!D162+'4'!D162+'5'!D162+'6'!D162+'7'!D162+'8'!D162+'9'!D162+'10'!D162+'11'!D162+'12'!D162+'13'!D162+'14'!D162+'15'!D162+'16'!D162+'17'!D162+'18'!D162+'19'!D162+'20'!D162+'21'!D162+'22'!D162+'23'!D162+'24'!D162+'25'!D162+'26'!D162+'27'!D162+'28'!D162+'29'!D162+'30'!D162+'31.'!D162</f>
        <v>30</v>
      </c>
      <c r="E162" s="43">
        <f t="shared" si="20"/>
        <v>45</v>
      </c>
      <c r="F162" s="44">
        <f>+'1'!F162+'2'!F162+'3'!F162+'4'!F162+'5'!F162+'6'!F162+'7'!F162+'8'!F162+'9'!F162+'10'!F162+'11'!F162+'12'!F162+'13'!F162+'14'!F162+'15'!F162+'16'!F162+'17'!F162+'18'!F162+'19'!F162+'20'!F162+'21'!F162+'22'!F162+'23'!F162+'24'!F162+'25'!F162+'26'!F162+'27'!F162+'28'!F162+'29'!F162+'30'!F162+'31.'!F162</f>
        <v>12</v>
      </c>
      <c r="G162" s="44">
        <f>+'1'!G162+'2'!G162+'3'!G162+'4'!G162+'5'!G162+'6'!G162+'7'!G162+'8'!G162+'9'!G162+'10'!G162+'11'!G162+'12'!G162+'13'!G162+'14'!G162+'15'!G162+'16'!G162+'17'!G162+'18'!G162+'19'!G162+'20'!G162+'21'!G162+'22'!G162+'23'!G162+'24'!G162+'25'!G162+'26'!G162+'27'!G162+'28'!G162+'29'!G162+'30'!G162+'31.'!G162</f>
        <v>0</v>
      </c>
      <c r="H162" s="43">
        <f t="shared" si="17"/>
        <v>3</v>
      </c>
      <c r="I162" s="44">
        <f>+'1'!I162+'2'!I162+'3'!I162+'4'!I162+'5'!I162+'6'!I162+'7'!I162+'8'!I162+'9'!I162+'10'!I162+'11'!I162+'12'!I162+'13'!I162+'14'!I162+'15'!I162+'16'!I162+'17'!I162+'18'!I162+'19'!I162+'20'!I162+'21'!I162+'22'!I162+'23'!I162+'24'!I162+'25'!I162+'26'!I162+'27'!I162+'28'!I162+'29'!I162+'30'!I162+'31.'!I162</f>
        <v>30</v>
      </c>
      <c r="J162" s="20">
        <v>25</v>
      </c>
      <c r="K162" s="44">
        <f t="shared" si="18"/>
        <v>750</v>
      </c>
      <c r="L162" s="19"/>
      <c r="M162" s="98"/>
      <c r="N162" s="99">
        <f t="shared" si="19"/>
        <v>0</v>
      </c>
      <c r="O162" s="5"/>
      <c r="P162" s="5"/>
      <c r="Q162" s="5"/>
      <c r="R162" s="5"/>
      <c r="S162" s="5"/>
      <c r="T162" s="5"/>
      <c r="U162" s="5"/>
      <c r="V162" s="5"/>
      <c r="W162" s="5"/>
      <c r="X162" s="5"/>
    </row>
    <row r="163" spans="1:24">
      <c r="A163" s="10">
        <v>159</v>
      </c>
      <c r="B163" s="19" t="s">
        <v>293</v>
      </c>
      <c r="C163" s="46">
        <f>+ยกมา!H163</f>
        <v>0</v>
      </c>
      <c r="D163" s="44">
        <f>+'1'!D163+'2'!D163+'3'!D163+'4'!D163+'5'!D163+'6'!D163+'7'!D163+'8'!D163+'9'!D163+'10'!D163+'11'!D163+'12'!D163+'13'!D163+'14'!D163+'15'!D163+'16'!D163+'17'!D163+'18'!D163+'19'!D163+'20'!D163+'21'!D163+'22'!D163+'23'!D163+'24'!D163+'25'!D163+'26'!D163+'27'!D163+'28'!D163+'29'!D163+'30'!D163+'31.'!D163</f>
        <v>0</v>
      </c>
      <c r="E163" s="43">
        <f t="shared" si="20"/>
        <v>0</v>
      </c>
      <c r="F163" s="44">
        <f>+'1'!F163+'2'!F163+'3'!F163+'4'!F163+'5'!F163+'6'!F163+'7'!F163+'8'!F163+'9'!F163+'10'!F163+'11'!F163+'12'!F163+'13'!F163+'14'!F163+'15'!F163+'16'!F163+'17'!F163+'18'!F163+'19'!F163+'20'!F163+'21'!F163+'22'!F163+'23'!F163+'24'!F163+'25'!F163+'26'!F163+'27'!F163+'28'!F163+'29'!F163+'30'!F163+'31.'!F163</f>
        <v>0</v>
      </c>
      <c r="G163" s="44">
        <f>+'1'!G163+'2'!G163+'3'!G163+'4'!G163+'5'!G163+'6'!G163+'7'!G163+'8'!G163+'9'!G163+'10'!G163+'11'!G163+'12'!G163+'13'!G163+'14'!G163+'15'!G163+'16'!G163+'17'!G163+'18'!G163+'19'!G163+'20'!G163+'21'!G163+'22'!G163+'23'!G163+'24'!G163+'25'!G163+'26'!G163+'27'!G163+'28'!G163+'29'!G163+'30'!G163+'31.'!G163</f>
        <v>0</v>
      </c>
      <c r="H163" s="43">
        <f t="shared" si="17"/>
        <v>0</v>
      </c>
      <c r="I163" s="44">
        <f>+'1'!I163+'2'!I163+'3'!I163+'4'!I163+'5'!I163+'6'!I163+'7'!I163+'8'!I163+'9'!I163+'10'!I163+'11'!I163+'12'!I163+'13'!I163+'14'!I163+'15'!I163+'16'!I163+'17'!I163+'18'!I163+'19'!I163+'20'!I163+'21'!I163+'22'!I163+'23'!I163+'24'!I163+'25'!I163+'26'!I163+'27'!I163+'28'!I163+'29'!I163+'30'!I163+'31.'!I163</f>
        <v>0</v>
      </c>
      <c r="J163" s="20">
        <v>55</v>
      </c>
      <c r="K163" s="44">
        <f t="shared" si="18"/>
        <v>0</v>
      </c>
      <c r="L163" s="19"/>
      <c r="M163" s="98">
        <v>11.39</v>
      </c>
      <c r="N163" s="99">
        <f t="shared" si="19"/>
        <v>0</v>
      </c>
      <c r="O163" s="5"/>
      <c r="P163" s="5"/>
      <c r="Q163" s="5"/>
      <c r="R163" s="5"/>
      <c r="S163" s="5"/>
      <c r="T163" s="5"/>
      <c r="U163" s="5"/>
      <c r="V163" s="5"/>
      <c r="W163" s="5"/>
      <c r="X163" s="5"/>
    </row>
    <row r="164" spans="1:24">
      <c r="A164" s="10">
        <v>160</v>
      </c>
      <c r="B164" s="19" t="s">
        <v>294</v>
      </c>
      <c r="C164" s="46">
        <f>+ยกมา!H164</f>
        <v>0</v>
      </c>
      <c r="D164" s="44">
        <f>+'1'!D164+'2'!D164+'3'!D164+'4'!D164+'5'!D164+'6'!D164+'7'!D164+'8'!D164+'9'!D164+'10'!D164+'11'!D164+'12'!D164+'13'!D164+'14'!D164+'15'!D164+'16'!D164+'17'!D164+'18'!D164+'19'!D164+'20'!D164+'21'!D164+'22'!D164+'23'!D164+'24'!D164+'25'!D164+'26'!D164+'27'!D164+'28'!D164+'29'!D164+'30'!D164+'31.'!D164</f>
        <v>0</v>
      </c>
      <c r="E164" s="43">
        <f t="shared" si="20"/>
        <v>0</v>
      </c>
      <c r="F164" s="44">
        <f>+'1'!F164+'2'!F164+'3'!F164+'4'!F164+'5'!F164+'6'!F164+'7'!F164+'8'!F164+'9'!F164+'10'!F164+'11'!F164+'12'!F164+'13'!F164+'14'!F164+'15'!F164+'16'!F164+'17'!F164+'18'!F164+'19'!F164+'20'!F164+'21'!F164+'22'!F164+'23'!F164+'24'!F164+'25'!F164+'26'!F164+'27'!F164+'28'!F164+'29'!F164+'30'!F164+'31.'!F164</f>
        <v>0</v>
      </c>
      <c r="G164" s="44">
        <f>+'1'!G164+'2'!G164+'3'!G164+'4'!G164+'5'!G164+'6'!G164+'7'!G164+'8'!G164+'9'!G164+'10'!G164+'11'!G164+'12'!G164+'13'!G164+'14'!G164+'15'!G164+'16'!G164+'17'!G164+'18'!G164+'19'!G164+'20'!G164+'21'!G164+'22'!G164+'23'!G164+'24'!G164+'25'!G164+'26'!G164+'27'!G164+'28'!G164+'29'!G164+'30'!G164+'31.'!G164</f>
        <v>0</v>
      </c>
      <c r="H164" s="43">
        <f t="shared" si="17"/>
        <v>0</v>
      </c>
      <c r="I164" s="44">
        <f>+'1'!I164+'2'!I164+'3'!I164+'4'!I164+'5'!I164+'6'!I164+'7'!I164+'8'!I164+'9'!I164+'10'!I164+'11'!I164+'12'!I164+'13'!I164+'14'!I164+'15'!I164+'16'!I164+'17'!I164+'18'!I164+'19'!I164+'20'!I164+'21'!I164+'22'!I164+'23'!I164+'24'!I164+'25'!I164+'26'!I164+'27'!I164+'28'!I164+'29'!I164+'30'!I164+'31.'!I164</f>
        <v>0</v>
      </c>
      <c r="J164" s="20">
        <v>50</v>
      </c>
      <c r="K164" s="44">
        <f t="shared" si="18"/>
        <v>0</v>
      </c>
      <c r="L164" s="19"/>
      <c r="M164" s="98"/>
      <c r="N164" s="99">
        <f t="shared" si="19"/>
        <v>0</v>
      </c>
      <c r="O164" s="5"/>
      <c r="P164" s="5"/>
      <c r="Q164" s="5"/>
      <c r="R164" s="5"/>
      <c r="S164" s="5"/>
      <c r="T164" s="5"/>
      <c r="U164" s="5"/>
      <c r="V164" s="5"/>
      <c r="W164" s="5"/>
      <c r="X164" s="5"/>
    </row>
    <row r="165" spans="1:24">
      <c r="A165" s="10">
        <v>161</v>
      </c>
      <c r="B165" s="19" t="s">
        <v>362</v>
      </c>
      <c r="C165" s="46">
        <f>+ยกมา!H165</f>
        <v>0</v>
      </c>
      <c r="D165" s="44">
        <f>+'1'!D165+'2'!D165+'3'!D165+'4'!D165+'5'!D165+'6'!D165+'7'!D165+'8'!D165+'9'!D165+'10'!D165+'11'!D165+'12'!D165+'13'!D165+'14'!D165+'15'!D165+'16'!D165+'17'!D165+'18'!D165+'19'!D165+'20'!D165+'21'!D165+'22'!D165+'23'!D165+'24'!D165+'25'!D165+'26'!D165+'27'!D165+'28'!D165+'29'!D165+'30'!D165+'31.'!D165</f>
        <v>0</v>
      </c>
      <c r="E165" s="43">
        <f t="shared" si="20"/>
        <v>0</v>
      </c>
      <c r="F165" s="44">
        <f>+'1'!F165+'2'!F165+'3'!F165+'4'!F165+'5'!F165+'6'!F165+'7'!F165+'8'!F165+'9'!F165+'10'!F165+'11'!F165+'12'!F165+'13'!F165+'14'!F165+'15'!F165+'16'!F165+'17'!F165+'18'!F165+'19'!F165+'20'!F165+'21'!F165+'22'!F165+'23'!F165+'24'!F165+'25'!F165+'26'!F165+'27'!F165+'28'!F165+'29'!F165+'30'!F165+'31.'!F165</f>
        <v>0</v>
      </c>
      <c r="G165" s="44">
        <f>+'1'!G165+'2'!G165+'3'!G165+'4'!G165+'5'!G165+'6'!G165+'7'!G165+'8'!G165+'9'!G165+'10'!G165+'11'!G165+'12'!G165+'13'!G165+'14'!G165+'15'!G165+'16'!G165+'17'!G165+'18'!G165+'19'!G165+'20'!G165+'21'!G165+'22'!G165+'23'!G165+'24'!G165+'25'!G165+'26'!G165+'27'!G165+'28'!G165+'29'!G165+'30'!G165+'31.'!G165</f>
        <v>0</v>
      </c>
      <c r="H165" s="43">
        <f t="shared" si="17"/>
        <v>0</v>
      </c>
      <c r="I165" s="44">
        <f>+'1'!I165+'2'!I165+'3'!I165+'4'!I165+'5'!I165+'6'!I165+'7'!I165+'8'!I165+'9'!I165+'10'!I165+'11'!I165+'12'!I165+'13'!I165+'14'!I165+'15'!I165+'16'!I165+'17'!I165+'18'!I165+'19'!I165+'20'!I165+'21'!I165+'22'!I165+'23'!I165+'24'!I165+'25'!I165+'26'!I165+'27'!I165+'28'!I165+'29'!I165+'30'!I165+'31.'!I165</f>
        <v>0</v>
      </c>
      <c r="J165" s="20">
        <v>65</v>
      </c>
      <c r="K165" s="44">
        <f t="shared" si="18"/>
        <v>0</v>
      </c>
      <c r="L165" s="19"/>
      <c r="M165" s="98"/>
      <c r="N165" s="99">
        <f t="shared" si="19"/>
        <v>0</v>
      </c>
      <c r="O165" s="5"/>
      <c r="P165" s="5"/>
      <c r="Q165" s="5"/>
      <c r="R165" s="5"/>
      <c r="S165" s="5"/>
      <c r="T165" s="5"/>
      <c r="U165" s="5"/>
      <c r="V165" s="5"/>
      <c r="W165" s="5"/>
      <c r="X165" s="5"/>
    </row>
    <row r="166" spans="1:24">
      <c r="A166" s="10">
        <v>162</v>
      </c>
      <c r="B166" s="19" t="s">
        <v>363</v>
      </c>
      <c r="C166" s="46">
        <f>+ยกมา!H166</f>
        <v>0</v>
      </c>
      <c r="D166" s="44">
        <f>+'1'!D166+'2'!D166+'3'!D166+'4'!D166+'5'!D166+'6'!D166+'7'!D166+'8'!D166+'9'!D166+'10'!D166+'11'!D166+'12'!D166+'13'!D166+'14'!D166+'15'!D166+'16'!D166+'17'!D166+'18'!D166+'19'!D166+'20'!D166+'21'!D166+'22'!D166+'23'!D166+'24'!D166+'25'!D166+'26'!D166+'27'!D166+'28'!D166+'29'!D166+'30'!D166+'31.'!D166</f>
        <v>0</v>
      </c>
      <c r="E166" s="43">
        <f t="shared" si="20"/>
        <v>0</v>
      </c>
      <c r="F166" s="44">
        <f>+'1'!F166+'2'!F166+'3'!F166+'4'!F166+'5'!F166+'6'!F166+'7'!F166+'8'!F166+'9'!F166+'10'!F166+'11'!F166+'12'!F166+'13'!F166+'14'!F166+'15'!F166+'16'!F166+'17'!F166+'18'!F166+'19'!F166+'20'!F166+'21'!F166+'22'!F166+'23'!F166+'24'!F166+'25'!F166+'26'!F166+'27'!F166+'28'!F166+'29'!F166+'30'!F166+'31.'!F166</f>
        <v>0</v>
      </c>
      <c r="G166" s="44">
        <f>+'1'!G166+'2'!G166+'3'!G166+'4'!G166+'5'!G166+'6'!G166+'7'!G166+'8'!G166+'9'!G166+'10'!G166+'11'!G166+'12'!G166+'13'!G166+'14'!G166+'15'!G166+'16'!G166+'17'!G166+'18'!G166+'19'!G166+'20'!G166+'21'!G166+'22'!G166+'23'!G166+'24'!G166+'25'!G166+'26'!G166+'27'!G166+'28'!G166+'29'!G166+'30'!G166+'31.'!G166</f>
        <v>0</v>
      </c>
      <c r="H166" s="43">
        <f t="shared" si="17"/>
        <v>0</v>
      </c>
      <c r="I166" s="44">
        <f>+'1'!I166+'2'!I166+'3'!I166+'4'!I166+'5'!I166+'6'!I166+'7'!I166+'8'!I166+'9'!I166+'10'!I166+'11'!I166+'12'!I166+'13'!I166+'14'!I166+'15'!I166+'16'!I166+'17'!I166+'18'!I166+'19'!I166+'20'!I166+'21'!I166+'22'!I166+'23'!I166+'24'!I166+'25'!I166+'26'!I166+'27'!I166+'28'!I166+'29'!I166+'30'!I166+'31.'!I166</f>
        <v>0</v>
      </c>
      <c r="J166" s="20">
        <v>50</v>
      </c>
      <c r="K166" s="44">
        <f t="shared" si="18"/>
        <v>0</v>
      </c>
      <c r="L166" s="19"/>
      <c r="M166" s="98"/>
      <c r="N166" s="99">
        <f t="shared" si="19"/>
        <v>0</v>
      </c>
      <c r="O166" s="5"/>
      <c r="P166" s="5"/>
      <c r="Q166" s="5"/>
      <c r="R166" s="5"/>
      <c r="S166" s="5"/>
      <c r="T166" s="5"/>
      <c r="U166" s="5"/>
      <c r="V166" s="5"/>
      <c r="W166" s="5"/>
      <c r="X166" s="5"/>
    </row>
    <row r="167" spans="1:24">
      <c r="A167" s="10">
        <v>163</v>
      </c>
      <c r="B167" s="19" t="s">
        <v>364</v>
      </c>
      <c r="C167" s="46">
        <f>+ยกมา!H167</f>
        <v>0</v>
      </c>
      <c r="D167" s="44">
        <f>+'1'!D167+'2'!D167+'3'!D167+'4'!D167+'5'!D167+'6'!D167+'7'!D167+'8'!D167+'9'!D167+'10'!D167+'11'!D167+'12'!D167+'13'!D167+'14'!D167+'15'!D167+'16'!D167+'17'!D167+'18'!D167+'19'!D167+'20'!D167+'21'!D167+'22'!D167+'23'!D167+'24'!D167+'25'!D167+'26'!D167+'27'!D167+'28'!D167+'29'!D167+'30'!D167+'31.'!D167</f>
        <v>0</v>
      </c>
      <c r="E167" s="43">
        <f t="shared" si="20"/>
        <v>0</v>
      </c>
      <c r="F167" s="44">
        <f>+'1'!F167+'2'!F167+'3'!F167+'4'!F167+'5'!F167+'6'!F167+'7'!F167+'8'!F167+'9'!F167+'10'!F167+'11'!F167+'12'!F167+'13'!F167+'14'!F167+'15'!F167+'16'!F167+'17'!F167+'18'!F167+'19'!F167+'20'!F167+'21'!F167+'22'!F167+'23'!F167+'24'!F167+'25'!F167+'26'!F167+'27'!F167+'28'!F167+'29'!F167+'30'!F167+'31.'!F167</f>
        <v>0</v>
      </c>
      <c r="G167" s="44">
        <f>+'1'!G167+'2'!G167+'3'!G167+'4'!G167+'5'!G167+'6'!G167+'7'!G167+'8'!G167+'9'!G167+'10'!G167+'11'!G167+'12'!G167+'13'!G167+'14'!G167+'15'!G167+'16'!G167+'17'!G167+'18'!G167+'19'!G167+'20'!G167+'21'!G167+'22'!G167+'23'!G167+'24'!G167+'25'!G167+'26'!G167+'27'!G167+'28'!G167+'29'!G167+'30'!G167+'31.'!G167</f>
        <v>0</v>
      </c>
      <c r="H167" s="43">
        <f t="shared" si="17"/>
        <v>0</v>
      </c>
      <c r="I167" s="44">
        <f>+'1'!I167+'2'!I167+'3'!I167+'4'!I167+'5'!I167+'6'!I167+'7'!I167+'8'!I167+'9'!I167+'10'!I167+'11'!I167+'12'!I167+'13'!I167+'14'!I167+'15'!I167+'16'!I167+'17'!I167+'18'!I167+'19'!I167+'20'!I167+'21'!I167+'22'!I167+'23'!I167+'24'!I167+'25'!I167+'26'!I167+'27'!I167+'28'!I167+'29'!I167+'30'!I167+'31.'!I167</f>
        <v>0</v>
      </c>
      <c r="J167" s="20">
        <v>50</v>
      </c>
      <c r="K167" s="44">
        <f t="shared" si="18"/>
        <v>0</v>
      </c>
      <c r="L167" s="19"/>
      <c r="M167" s="98"/>
      <c r="N167" s="99">
        <f t="shared" si="19"/>
        <v>0</v>
      </c>
      <c r="O167" s="5"/>
      <c r="P167" s="5"/>
      <c r="Q167" s="5"/>
      <c r="R167" s="5"/>
      <c r="S167" s="5"/>
      <c r="T167" s="5"/>
      <c r="U167" s="5"/>
      <c r="V167" s="5"/>
      <c r="W167" s="5"/>
      <c r="X167" s="5"/>
    </row>
    <row r="168" spans="1:24">
      <c r="A168" s="10">
        <v>164</v>
      </c>
      <c r="B168" s="19" t="s">
        <v>365</v>
      </c>
      <c r="C168" s="46">
        <f>+ยกมา!H168</f>
        <v>0</v>
      </c>
      <c r="D168" s="44">
        <f>+'1'!D168+'2'!D168+'3'!D168+'4'!D168+'5'!D168+'6'!D168+'7'!D168+'8'!D168+'9'!D168+'10'!D168+'11'!D168+'12'!D168+'13'!D168+'14'!D168+'15'!D168+'16'!D168+'17'!D168+'18'!D168+'19'!D168+'20'!D168+'21'!D168+'22'!D168+'23'!D168+'24'!D168+'25'!D168+'26'!D168+'27'!D168+'28'!D168+'29'!D168+'30'!D168+'31.'!D168</f>
        <v>0</v>
      </c>
      <c r="E168" s="43">
        <f t="shared" si="20"/>
        <v>0</v>
      </c>
      <c r="F168" s="44">
        <f>+'1'!F168+'2'!F168+'3'!F168+'4'!F168+'5'!F168+'6'!F168+'7'!F168+'8'!F168+'9'!F168+'10'!F168+'11'!F168+'12'!F168+'13'!F168+'14'!F168+'15'!F168+'16'!F168+'17'!F168+'18'!F168+'19'!F168+'20'!F168+'21'!F168+'22'!F168+'23'!F168+'24'!F168+'25'!F168+'26'!F168+'27'!F168+'28'!F168+'29'!F168+'30'!F168+'31.'!F168</f>
        <v>0</v>
      </c>
      <c r="G168" s="44">
        <f>+'1'!G168+'2'!G168+'3'!G168+'4'!G168+'5'!G168+'6'!G168+'7'!G168+'8'!G168+'9'!G168+'10'!G168+'11'!G168+'12'!G168+'13'!G168+'14'!G168+'15'!G168+'16'!G168+'17'!G168+'18'!G168+'19'!G168+'20'!G168+'21'!G168+'22'!G168+'23'!G168+'24'!G168+'25'!G168+'26'!G168+'27'!G168+'28'!G168+'29'!G168+'30'!G168+'31.'!G168</f>
        <v>0</v>
      </c>
      <c r="H168" s="43">
        <f t="shared" si="17"/>
        <v>0</v>
      </c>
      <c r="I168" s="44">
        <f>+'1'!I168+'2'!I168+'3'!I168+'4'!I168+'5'!I168+'6'!I168+'7'!I168+'8'!I168+'9'!I168+'10'!I168+'11'!I168+'12'!I168+'13'!I168+'14'!I168+'15'!I168+'16'!I168+'17'!I168+'18'!I168+'19'!I168+'20'!I168+'21'!I168+'22'!I168+'23'!I168+'24'!I168+'25'!I168+'26'!I168+'27'!I168+'28'!I168+'29'!I168+'30'!I168+'31.'!I168</f>
        <v>0</v>
      </c>
      <c r="J168" s="20">
        <v>60</v>
      </c>
      <c r="K168" s="44">
        <f t="shared" si="18"/>
        <v>0</v>
      </c>
      <c r="L168" s="19"/>
      <c r="M168" s="98"/>
      <c r="N168" s="99">
        <f t="shared" si="19"/>
        <v>0</v>
      </c>
      <c r="O168" s="5"/>
      <c r="P168" s="5"/>
      <c r="Q168" s="5"/>
      <c r="R168" s="5"/>
      <c r="S168" s="5"/>
      <c r="T168" s="5"/>
      <c r="U168" s="5"/>
      <c r="V168" s="5"/>
      <c r="W168" s="5"/>
      <c r="X168" s="5"/>
    </row>
    <row r="169" spans="1:24">
      <c r="A169" s="10">
        <v>165</v>
      </c>
      <c r="B169" s="19" t="s">
        <v>366</v>
      </c>
      <c r="C169" s="46">
        <f>+ยกมา!H169</f>
        <v>0</v>
      </c>
      <c r="D169" s="44">
        <f>+'1'!D169+'2'!D169+'3'!D169+'4'!D169+'5'!D169+'6'!D169+'7'!D169+'8'!D169+'9'!D169+'10'!D169+'11'!D169+'12'!D169+'13'!D169+'14'!D169+'15'!D169+'16'!D169+'17'!D169+'18'!D169+'19'!D169+'20'!D169+'21'!D169+'22'!D169+'23'!D169+'24'!D169+'25'!D169+'26'!D169+'27'!D169+'28'!D169+'29'!D169+'30'!D169+'31.'!D169</f>
        <v>0</v>
      </c>
      <c r="E169" s="43">
        <f t="shared" si="20"/>
        <v>0</v>
      </c>
      <c r="F169" s="44">
        <f>+'1'!F169+'2'!F169+'3'!F169+'4'!F169+'5'!F169+'6'!F169+'7'!F169+'8'!F169+'9'!F169+'10'!F169+'11'!F169+'12'!F169+'13'!F169+'14'!F169+'15'!F169+'16'!F169+'17'!F169+'18'!F169+'19'!F169+'20'!F169+'21'!F169+'22'!F169+'23'!F169+'24'!F169+'25'!F169+'26'!F169+'27'!F169+'28'!F169+'29'!F169+'30'!F169+'31.'!F169</f>
        <v>0</v>
      </c>
      <c r="G169" s="44">
        <f>+'1'!G169+'2'!G169+'3'!G169+'4'!G169+'5'!G169+'6'!G169+'7'!G169+'8'!G169+'9'!G169+'10'!G169+'11'!G169+'12'!G169+'13'!G169+'14'!G169+'15'!G169+'16'!G169+'17'!G169+'18'!G169+'19'!G169+'20'!G169+'21'!G169+'22'!G169+'23'!G169+'24'!G169+'25'!G169+'26'!G169+'27'!G169+'28'!G169+'29'!G169+'30'!G169+'31.'!G169</f>
        <v>0</v>
      </c>
      <c r="H169" s="43">
        <f t="shared" si="17"/>
        <v>0</v>
      </c>
      <c r="I169" s="44">
        <f>+'1'!I169+'2'!I169+'3'!I169+'4'!I169+'5'!I169+'6'!I169+'7'!I169+'8'!I169+'9'!I169+'10'!I169+'11'!I169+'12'!I169+'13'!I169+'14'!I169+'15'!I169+'16'!I169+'17'!I169+'18'!I169+'19'!I169+'20'!I169+'21'!I169+'22'!I169+'23'!I169+'24'!I169+'25'!I169+'26'!I169+'27'!I169+'28'!I169+'29'!I169+'30'!I169+'31.'!I169</f>
        <v>0</v>
      </c>
      <c r="J169" s="20">
        <v>60</v>
      </c>
      <c r="K169" s="44">
        <f t="shared" si="18"/>
        <v>0</v>
      </c>
      <c r="L169" s="19"/>
      <c r="M169" s="98"/>
      <c r="N169" s="99">
        <f t="shared" si="19"/>
        <v>0</v>
      </c>
      <c r="O169" s="5"/>
      <c r="P169" s="5"/>
      <c r="Q169" s="5"/>
      <c r="R169" s="5"/>
      <c r="S169" s="5"/>
      <c r="T169" s="5"/>
      <c r="U169" s="5"/>
      <c r="V169" s="5"/>
      <c r="W169" s="5"/>
      <c r="X169" s="5"/>
    </row>
    <row r="170" spans="1:24">
      <c r="A170" s="10">
        <v>166</v>
      </c>
      <c r="B170" s="19" t="s">
        <v>359</v>
      </c>
      <c r="C170" s="46">
        <f>+ยกมา!H170</f>
        <v>0</v>
      </c>
      <c r="D170" s="44">
        <f>+'1'!D170+'2'!D170+'3'!D170+'4'!D170+'5'!D170+'6'!D170+'7'!D170+'8'!D170+'9'!D170+'10'!D170+'11'!D170+'12'!D170+'13'!D170+'14'!D170+'15'!D170+'16'!D170+'17'!D170+'18'!D170+'19'!D170+'20'!D170+'21'!D170+'22'!D170+'23'!D170+'24'!D170+'25'!D170+'26'!D170+'27'!D170+'28'!D170+'29'!D170+'30'!D170+'31.'!D170</f>
        <v>0</v>
      </c>
      <c r="E170" s="43">
        <f t="shared" si="20"/>
        <v>0</v>
      </c>
      <c r="F170" s="44">
        <f>+'1'!F170+'2'!F170+'3'!F170+'4'!F170+'5'!F170+'6'!F170+'7'!F170+'8'!F170+'9'!F170+'10'!F170+'11'!F170+'12'!F170+'13'!F170+'14'!F170+'15'!F170+'16'!F170+'17'!F170+'18'!F170+'19'!F170+'20'!F170+'21'!F170+'22'!F170+'23'!F170+'24'!F170+'25'!F170+'26'!F170+'27'!F170+'28'!F170+'29'!F170+'30'!F170+'31.'!F170</f>
        <v>0</v>
      </c>
      <c r="G170" s="44">
        <f>+'1'!G170+'2'!G170+'3'!G170+'4'!G170+'5'!G170+'6'!G170+'7'!G170+'8'!G170+'9'!G170+'10'!G170+'11'!G170+'12'!G170+'13'!G170+'14'!G170+'15'!G170+'16'!G170+'17'!G170+'18'!G170+'19'!G170+'20'!G170+'21'!G170+'22'!G170+'23'!G170+'24'!G170+'25'!G170+'26'!G170+'27'!G170+'28'!G170+'29'!G170+'30'!G170+'31.'!G170</f>
        <v>0</v>
      </c>
      <c r="H170" s="43">
        <f t="shared" si="17"/>
        <v>0</v>
      </c>
      <c r="I170" s="44">
        <f>+'1'!I170+'2'!I170+'3'!I170+'4'!I170+'5'!I170+'6'!I170+'7'!I170+'8'!I170+'9'!I170+'10'!I170+'11'!I170+'12'!I170+'13'!I170+'14'!I170+'15'!I170+'16'!I170+'17'!I170+'18'!I170+'19'!I170+'20'!I170+'21'!I170+'22'!I170+'23'!I170+'24'!I170+'25'!I170+'26'!I170+'27'!I170+'28'!I170+'29'!I170+'30'!I170+'31.'!I170</f>
        <v>0</v>
      </c>
      <c r="J170" s="20">
        <v>40</v>
      </c>
      <c r="K170" s="44">
        <f t="shared" si="18"/>
        <v>0</v>
      </c>
      <c r="L170" s="19"/>
      <c r="M170" s="98"/>
      <c r="N170" s="99">
        <f t="shared" si="19"/>
        <v>0</v>
      </c>
      <c r="O170" s="5"/>
      <c r="P170" s="5"/>
      <c r="Q170" s="5"/>
      <c r="R170" s="5"/>
      <c r="S170" s="5"/>
      <c r="T170" s="5"/>
      <c r="U170" s="5"/>
      <c r="V170" s="5"/>
      <c r="W170" s="5"/>
      <c r="X170" s="5"/>
    </row>
    <row r="171" spans="1:24">
      <c r="A171" s="10">
        <v>167</v>
      </c>
      <c r="B171" s="19" t="s">
        <v>148</v>
      </c>
      <c r="C171" s="46">
        <f>+ยกมา!H171</f>
        <v>0</v>
      </c>
      <c r="D171" s="44">
        <f>+'1'!D171+'2'!D171+'3'!D171+'4'!D171+'5'!D171+'6'!D171+'7'!D171+'8'!D171+'9'!D171+'10'!D171+'11'!D171+'12'!D171+'13'!D171+'14'!D171+'15'!D171+'16'!D171+'17'!D171+'18'!D171+'19'!D171+'20'!D171+'21'!D171+'22'!D171+'23'!D171+'24'!D171+'25'!D171+'26'!D171+'27'!D171+'28'!D171+'29'!D171+'30'!D171+'31.'!D171</f>
        <v>0</v>
      </c>
      <c r="E171" s="43">
        <f t="shared" si="20"/>
        <v>0</v>
      </c>
      <c r="F171" s="44">
        <f>+'1'!F171+'2'!F171+'3'!F171+'4'!F171+'5'!F171+'6'!F171+'7'!F171+'8'!F171+'9'!F171+'10'!F171+'11'!F171+'12'!F171+'13'!F171+'14'!F171+'15'!F171+'16'!F171+'17'!F171+'18'!F171+'19'!F171+'20'!F171+'21'!F171+'22'!F171+'23'!F171+'24'!F171+'25'!F171+'26'!F171+'27'!F171+'28'!F171+'29'!F171+'30'!F171+'31.'!F171</f>
        <v>0</v>
      </c>
      <c r="G171" s="44">
        <f>+'1'!G171+'2'!G171+'3'!G171+'4'!G171+'5'!G171+'6'!G171+'7'!G171+'8'!G171+'9'!G171+'10'!G171+'11'!G171+'12'!G171+'13'!G171+'14'!G171+'15'!G171+'16'!G171+'17'!G171+'18'!G171+'19'!G171+'20'!G171+'21'!G171+'22'!G171+'23'!G171+'24'!G171+'25'!G171+'26'!G171+'27'!G171+'28'!G171+'29'!G171+'30'!G171+'31.'!G171</f>
        <v>0</v>
      </c>
      <c r="H171" s="43">
        <f t="shared" si="17"/>
        <v>0</v>
      </c>
      <c r="I171" s="44">
        <f>+'1'!I171+'2'!I171+'3'!I171+'4'!I171+'5'!I171+'6'!I171+'7'!I171+'8'!I171+'9'!I171+'10'!I171+'11'!I171+'12'!I171+'13'!I171+'14'!I171+'15'!I171+'16'!I171+'17'!I171+'18'!I171+'19'!I171+'20'!I171+'21'!I171+'22'!I171+'23'!I171+'24'!I171+'25'!I171+'26'!I171+'27'!I171+'28'!I171+'29'!I171+'30'!I171+'31.'!I171</f>
        <v>0</v>
      </c>
      <c r="J171" s="20">
        <v>45</v>
      </c>
      <c r="K171" s="44">
        <f t="shared" si="18"/>
        <v>0</v>
      </c>
      <c r="L171" s="19"/>
      <c r="M171" s="98">
        <v>12.05</v>
      </c>
      <c r="N171" s="99">
        <f t="shared" si="19"/>
        <v>0</v>
      </c>
      <c r="O171" s="5"/>
      <c r="P171" s="5"/>
      <c r="Q171" s="5"/>
      <c r="R171" s="5"/>
      <c r="S171" s="5"/>
      <c r="T171" s="5"/>
      <c r="U171" s="5"/>
      <c r="V171" s="5"/>
      <c r="W171" s="5"/>
      <c r="X171" s="5"/>
    </row>
    <row r="172" spans="1:24">
      <c r="A172" s="10">
        <v>168</v>
      </c>
      <c r="B172" s="19" t="s">
        <v>149</v>
      </c>
      <c r="C172" s="46">
        <f>+ยกมา!H172</f>
        <v>0</v>
      </c>
      <c r="D172" s="44">
        <f>+'1'!D172+'2'!D172+'3'!D172+'4'!D172+'5'!D172+'6'!D172+'7'!D172+'8'!D172+'9'!D172+'10'!D172+'11'!D172+'12'!D172+'13'!D172+'14'!D172+'15'!D172+'16'!D172+'17'!D172+'18'!D172+'19'!D172+'20'!D172+'21'!D172+'22'!D172+'23'!D172+'24'!D172+'25'!D172+'26'!D172+'27'!D172+'28'!D172+'29'!D172+'30'!D172+'31.'!D172</f>
        <v>0</v>
      </c>
      <c r="E172" s="43">
        <f t="shared" si="20"/>
        <v>0</v>
      </c>
      <c r="F172" s="44">
        <f>+'1'!F172+'2'!F172+'3'!F172+'4'!F172+'5'!F172+'6'!F172+'7'!F172+'8'!F172+'9'!F172+'10'!F172+'11'!F172+'12'!F172+'13'!F172+'14'!F172+'15'!F172+'16'!F172+'17'!F172+'18'!F172+'19'!F172+'20'!F172+'21'!F172+'22'!F172+'23'!F172+'24'!F172+'25'!F172+'26'!F172+'27'!F172+'28'!F172+'29'!F172+'30'!F172+'31.'!F172</f>
        <v>0</v>
      </c>
      <c r="G172" s="44">
        <f>+'1'!G172+'2'!G172+'3'!G172+'4'!G172+'5'!G172+'6'!G172+'7'!G172+'8'!G172+'9'!G172+'10'!G172+'11'!G172+'12'!G172+'13'!G172+'14'!G172+'15'!G172+'16'!G172+'17'!G172+'18'!G172+'19'!G172+'20'!G172+'21'!G172+'22'!G172+'23'!G172+'24'!G172+'25'!G172+'26'!G172+'27'!G172+'28'!G172+'29'!G172+'30'!G172+'31.'!G172</f>
        <v>0</v>
      </c>
      <c r="H172" s="43">
        <f t="shared" si="17"/>
        <v>0</v>
      </c>
      <c r="I172" s="44">
        <f>+'1'!I172+'2'!I172+'3'!I172+'4'!I172+'5'!I172+'6'!I172+'7'!I172+'8'!I172+'9'!I172+'10'!I172+'11'!I172+'12'!I172+'13'!I172+'14'!I172+'15'!I172+'16'!I172+'17'!I172+'18'!I172+'19'!I172+'20'!I172+'21'!I172+'22'!I172+'23'!I172+'24'!I172+'25'!I172+'26'!I172+'27'!I172+'28'!I172+'29'!I172+'30'!I172+'31.'!I172</f>
        <v>0</v>
      </c>
      <c r="J172" s="20">
        <v>45</v>
      </c>
      <c r="K172" s="44">
        <f t="shared" si="18"/>
        <v>0</v>
      </c>
      <c r="L172" s="19"/>
      <c r="M172" s="98">
        <v>10.61</v>
      </c>
      <c r="N172" s="99">
        <f t="shared" si="19"/>
        <v>0</v>
      </c>
      <c r="O172" s="5"/>
      <c r="P172" s="5"/>
      <c r="Q172" s="5"/>
      <c r="R172" s="5"/>
      <c r="S172" s="5"/>
      <c r="T172" s="5"/>
      <c r="U172" s="5"/>
      <c r="V172" s="5"/>
      <c r="W172" s="5"/>
      <c r="X172" s="5"/>
    </row>
    <row r="173" spans="1:24">
      <c r="A173" s="10">
        <v>169</v>
      </c>
      <c r="B173" s="19" t="s">
        <v>150</v>
      </c>
      <c r="C173" s="46">
        <f>+ยกมา!H173</f>
        <v>0</v>
      </c>
      <c r="D173" s="44">
        <f>+'1'!D173+'2'!D173+'3'!D173+'4'!D173+'5'!D173+'6'!D173+'7'!D173+'8'!D173+'9'!D173+'10'!D173+'11'!D173+'12'!D173+'13'!D173+'14'!D173+'15'!D173+'16'!D173+'17'!D173+'18'!D173+'19'!D173+'20'!D173+'21'!D173+'22'!D173+'23'!D173+'24'!D173+'25'!D173+'26'!D173+'27'!D173+'28'!D173+'29'!D173+'30'!D173+'31.'!D173</f>
        <v>0</v>
      </c>
      <c r="E173" s="43">
        <f t="shared" si="20"/>
        <v>0</v>
      </c>
      <c r="F173" s="44">
        <f>+'1'!F173+'2'!F173+'3'!F173+'4'!F173+'5'!F173+'6'!F173+'7'!F173+'8'!F173+'9'!F173+'10'!F173+'11'!F173+'12'!F173+'13'!F173+'14'!F173+'15'!F173+'16'!F173+'17'!F173+'18'!F173+'19'!F173+'20'!F173+'21'!F173+'22'!F173+'23'!F173+'24'!F173+'25'!F173+'26'!F173+'27'!F173+'28'!F173+'29'!F173+'30'!F173+'31.'!F173</f>
        <v>0</v>
      </c>
      <c r="G173" s="44">
        <f>+'1'!G173+'2'!G173+'3'!G173+'4'!G173+'5'!G173+'6'!G173+'7'!G173+'8'!G173+'9'!G173+'10'!G173+'11'!G173+'12'!G173+'13'!G173+'14'!G173+'15'!G173+'16'!G173+'17'!G173+'18'!G173+'19'!G173+'20'!G173+'21'!G173+'22'!G173+'23'!G173+'24'!G173+'25'!G173+'26'!G173+'27'!G173+'28'!G173+'29'!G173+'30'!G173+'31.'!G173</f>
        <v>0</v>
      </c>
      <c r="H173" s="43">
        <f t="shared" si="17"/>
        <v>0</v>
      </c>
      <c r="I173" s="44">
        <f>+'1'!I173+'2'!I173+'3'!I173+'4'!I173+'5'!I173+'6'!I173+'7'!I173+'8'!I173+'9'!I173+'10'!I173+'11'!I173+'12'!I173+'13'!I173+'14'!I173+'15'!I173+'16'!I173+'17'!I173+'18'!I173+'19'!I173+'20'!I173+'21'!I173+'22'!I173+'23'!I173+'24'!I173+'25'!I173+'26'!I173+'27'!I173+'28'!I173+'29'!I173+'30'!I173+'31.'!I173</f>
        <v>0</v>
      </c>
      <c r="J173" s="20">
        <v>45</v>
      </c>
      <c r="K173" s="44">
        <f t="shared" si="18"/>
        <v>0</v>
      </c>
      <c r="L173" s="19"/>
      <c r="M173" s="98">
        <v>11.97</v>
      </c>
      <c r="N173" s="99">
        <f t="shared" si="19"/>
        <v>0</v>
      </c>
      <c r="O173" s="5"/>
      <c r="P173" s="5"/>
      <c r="Q173" s="5"/>
      <c r="R173" s="5"/>
      <c r="S173" s="5"/>
      <c r="T173" s="5"/>
      <c r="U173" s="5"/>
      <c r="V173" s="5"/>
      <c r="W173" s="5"/>
      <c r="X173" s="5"/>
    </row>
    <row r="174" spans="1:24">
      <c r="A174" s="10">
        <v>170</v>
      </c>
      <c r="B174" s="19" t="s">
        <v>151</v>
      </c>
      <c r="C174" s="46">
        <f>+ยกมา!H174</f>
        <v>0</v>
      </c>
      <c r="D174" s="44">
        <f>+'1'!D174+'2'!D174+'3'!D174+'4'!D174+'5'!D174+'6'!D174+'7'!D174+'8'!D174+'9'!D174+'10'!D174+'11'!D174+'12'!D174+'13'!D174+'14'!D174+'15'!D174+'16'!D174+'17'!D174+'18'!D174+'19'!D174+'20'!D174+'21'!D174+'22'!D174+'23'!D174+'24'!D174+'25'!D174+'26'!D174+'27'!D174+'28'!D174+'29'!D174+'30'!D174+'31.'!D174</f>
        <v>0</v>
      </c>
      <c r="E174" s="43">
        <f t="shared" si="20"/>
        <v>0</v>
      </c>
      <c r="F174" s="44">
        <f>+'1'!F174+'2'!F174+'3'!F174+'4'!F174+'5'!F174+'6'!F174+'7'!F174+'8'!F174+'9'!F174+'10'!F174+'11'!F174+'12'!F174+'13'!F174+'14'!F174+'15'!F174+'16'!F174+'17'!F174+'18'!F174+'19'!F174+'20'!F174+'21'!F174+'22'!F174+'23'!F174+'24'!F174+'25'!F174+'26'!F174+'27'!F174+'28'!F174+'29'!F174+'30'!F174+'31.'!F174</f>
        <v>0</v>
      </c>
      <c r="G174" s="44">
        <f>+'1'!G174+'2'!G174+'3'!G174+'4'!G174+'5'!G174+'6'!G174+'7'!G174+'8'!G174+'9'!G174+'10'!G174+'11'!G174+'12'!G174+'13'!G174+'14'!G174+'15'!G174+'16'!G174+'17'!G174+'18'!G174+'19'!G174+'20'!G174+'21'!G174+'22'!G174+'23'!G174+'24'!G174+'25'!G174+'26'!G174+'27'!G174+'28'!G174+'29'!G174+'30'!G174+'31.'!G174</f>
        <v>0</v>
      </c>
      <c r="H174" s="43">
        <f t="shared" si="17"/>
        <v>0</v>
      </c>
      <c r="I174" s="44">
        <f>+'1'!I174+'2'!I174+'3'!I174+'4'!I174+'5'!I174+'6'!I174+'7'!I174+'8'!I174+'9'!I174+'10'!I174+'11'!I174+'12'!I174+'13'!I174+'14'!I174+'15'!I174+'16'!I174+'17'!I174+'18'!I174+'19'!I174+'20'!I174+'21'!I174+'22'!I174+'23'!I174+'24'!I174+'25'!I174+'26'!I174+'27'!I174+'28'!I174+'29'!I174+'30'!I174+'31.'!I174</f>
        <v>0</v>
      </c>
      <c r="J174" s="20">
        <v>45</v>
      </c>
      <c r="K174" s="44">
        <f t="shared" si="18"/>
        <v>0</v>
      </c>
      <c r="L174" s="19"/>
      <c r="M174" s="98">
        <v>14.27</v>
      </c>
      <c r="N174" s="99">
        <f t="shared" si="19"/>
        <v>0</v>
      </c>
      <c r="O174" s="5"/>
      <c r="P174" s="5"/>
      <c r="Q174" s="5"/>
      <c r="R174" s="5"/>
      <c r="S174" s="5"/>
      <c r="T174" s="5"/>
      <c r="U174" s="5"/>
      <c r="V174" s="5"/>
      <c r="W174" s="5"/>
      <c r="X174" s="5"/>
    </row>
    <row r="175" spans="1:24">
      <c r="A175" s="10">
        <v>171</v>
      </c>
      <c r="B175" s="19" t="s">
        <v>152</v>
      </c>
      <c r="C175" s="46">
        <f>+ยกมา!H175</f>
        <v>0</v>
      </c>
      <c r="D175" s="44">
        <f>+'1'!D175+'2'!D175+'3'!D175+'4'!D175+'5'!D175+'6'!D175+'7'!D175+'8'!D175+'9'!D175+'10'!D175+'11'!D175+'12'!D175+'13'!D175+'14'!D175+'15'!D175+'16'!D175+'17'!D175+'18'!D175+'19'!D175+'20'!D175+'21'!D175+'22'!D175+'23'!D175+'24'!D175+'25'!D175+'26'!D175+'27'!D175+'28'!D175+'29'!D175+'30'!D175+'31.'!D175</f>
        <v>0</v>
      </c>
      <c r="E175" s="43">
        <f t="shared" si="20"/>
        <v>0</v>
      </c>
      <c r="F175" s="44">
        <f>+'1'!F175+'2'!F175+'3'!F175+'4'!F175+'5'!F175+'6'!F175+'7'!F175+'8'!F175+'9'!F175+'10'!F175+'11'!F175+'12'!F175+'13'!F175+'14'!F175+'15'!F175+'16'!F175+'17'!F175+'18'!F175+'19'!F175+'20'!F175+'21'!F175+'22'!F175+'23'!F175+'24'!F175+'25'!F175+'26'!F175+'27'!F175+'28'!F175+'29'!F175+'30'!F175+'31.'!F175</f>
        <v>0</v>
      </c>
      <c r="G175" s="44">
        <f>+'1'!G175+'2'!G175+'3'!G175+'4'!G175+'5'!G175+'6'!G175+'7'!G175+'8'!G175+'9'!G175+'10'!G175+'11'!G175+'12'!G175+'13'!G175+'14'!G175+'15'!G175+'16'!G175+'17'!G175+'18'!G175+'19'!G175+'20'!G175+'21'!G175+'22'!G175+'23'!G175+'24'!G175+'25'!G175+'26'!G175+'27'!G175+'28'!G175+'29'!G175+'30'!G175+'31.'!G175</f>
        <v>0</v>
      </c>
      <c r="H175" s="43">
        <f t="shared" si="17"/>
        <v>0</v>
      </c>
      <c r="I175" s="44">
        <f>+'1'!I175+'2'!I175+'3'!I175+'4'!I175+'5'!I175+'6'!I175+'7'!I175+'8'!I175+'9'!I175+'10'!I175+'11'!I175+'12'!I175+'13'!I175+'14'!I175+'15'!I175+'16'!I175+'17'!I175+'18'!I175+'19'!I175+'20'!I175+'21'!I175+'22'!I175+'23'!I175+'24'!I175+'25'!I175+'26'!I175+'27'!I175+'28'!I175+'29'!I175+'30'!I175+'31.'!I175</f>
        <v>0</v>
      </c>
      <c r="J175" s="20">
        <v>45</v>
      </c>
      <c r="K175" s="44">
        <f t="shared" si="18"/>
        <v>0</v>
      </c>
      <c r="L175" s="19"/>
      <c r="M175" s="98">
        <v>12.21</v>
      </c>
      <c r="N175" s="99">
        <f t="shared" si="19"/>
        <v>0</v>
      </c>
      <c r="O175" s="5"/>
      <c r="P175" s="5"/>
      <c r="Q175" s="5"/>
      <c r="R175" s="5"/>
      <c r="S175" s="5"/>
      <c r="T175" s="5"/>
      <c r="U175" s="5"/>
      <c r="V175" s="5"/>
      <c r="W175" s="5"/>
      <c r="X175" s="5"/>
    </row>
    <row r="176" spans="1:24">
      <c r="A176" s="10">
        <v>172</v>
      </c>
      <c r="B176" s="19" t="s">
        <v>153</v>
      </c>
      <c r="C176" s="46">
        <f>+ยกมา!H176</f>
        <v>0</v>
      </c>
      <c r="D176" s="44">
        <f>+'1'!D176+'2'!D176+'3'!D176+'4'!D176+'5'!D176+'6'!D176+'7'!D176+'8'!D176+'9'!D176+'10'!D176+'11'!D176+'12'!D176+'13'!D176+'14'!D176+'15'!D176+'16'!D176+'17'!D176+'18'!D176+'19'!D176+'20'!D176+'21'!D176+'22'!D176+'23'!D176+'24'!D176+'25'!D176+'26'!D176+'27'!D176+'28'!D176+'29'!D176+'30'!D176+'31.'!D176</f>
        <v>0</v>
      </c>
      <c r="E176" s="43">
        <f t="shared" si="20"/>
        <v>0</v>
      </c>
      <c r="F176" s="44">
        <f>+'1'!F176+'2'!F176+'3'!F176+'4'!F176+'5'!F176+'6'!F176+'7'!F176+'8'!F176+'9'!F176+'10'!F176+'11'!F176+'12'!F176+'13'!F176+'14'!F176+'15'!F176+'16'!F176+'17'!F176+'18'!F176+'19'!F176+'20'!F176+'21'!F176+'22'!F176+'23'!F176+'24'!F176+'25'!F176+'26'!F176+'27'!F176+'28'!F176+'29'!F176+'30'!F176+'31.'!F176</f>
        <v>0</v>
      </c>
      <c r="G176" s="44">
        <f>+'1'!G176+'2'!G176+'3'!G176+'4'!G176+'5'!G176+'6'!G176+'7'!G176+'8'!G176+'9'!G176+'10'!G176+'11'!G176+'12'!G176+'13'!G176+'14'!G176+'15'!G176+'16'!G176+'17'!G176+'18'!G176+'19'!G176+'20'!G176+'21'!G176+'22'!G176+'23'!G176+'24'!G176+'25'!G176+'26'!G176+'27'!G176+'28'!G176+'29'!G176+'30'!G176+'31.'!G176</f>
        <v>0</v>
      </c>
      <c r="H176" s="43">
        <f t="shared" si="17"/>
        <v>0</v>
      </c>
      <c r="I176" s="44">
        <f>+'1'!I176+'2'!I176+'3'!I176+'4'!I176+'5'!I176+'6'!I176+'7'!I176+'8'!I176+'9'!I176+'10'!I176+'11'!I176+'12'!I176+'13'!I176+'14'!I176+'15'!I176+'16'!I176+'17'!I176+'18'!I176+'19'!I176+'20'!I176+'21'!I176+'22'!I176+'23'!I176+'24'!I176+'25'!I176+'26'!I176+'27'!I176+'28'!I176+'29'!I176+'30'!I176+'31.'!I176</f>
        <v>0</v>
      </c>
      <c r="J176" s="20">
        <v>45</v>
      </c>
      <c r="K176" s="44">
        <f t="shared" si="18"/>
        <v>0</v>
      </c>
      <c r="L176" s="19"/>
      <c r="M176" s="98"/>
      <c r="N176" s="99">
        <f t="shared" si="19"/>
        <v>0</v>
      </c>
      <c r="O176" s="5"/>
      <c r="P176" s="5"/>
      <c r="Q176" s="5"/>
      <c r="R176" s="5"/>
      <c r="S176" s="5"/>
      <c r="T176" s="5"/>
      <c r="U176" s="5"/>
      <c r="V176" s="5"/>
      <c r="W176" s="5"/>
      <c r="X176" s="5"/>
    </row>
    <row r="177" spans="1:24">
      <c r="A177" s="10">
        <v>173</v>
      </c>
      <c r="B177" s="19" t="s">
        <v>467</v>
      </c>
      <c r="C177" s="46">
        <f>+ยกมา!H177</f>
        <v>0</v>
      </c>
      <c r="D177" s="44">
        <f>+'1'!D177+'2'!D177+'3'!D177+'4'!D177+'5'!D177+'6'!D177+'7'!D177+'8'!D177+'9'!D177+'10'!D177+'11'!D177+'12'!D177+'13'!D177+'14'!D177+'15'!D177+'16'!D177+'17'!D177+'18'!D177+'19'!D177+'20'!D177+'21'!D177+'22'!D177+'23'!D177+'24'!D177+'25'!D177+'26'!D177+'27'!D177+'28'!D177+'29'!D177+'30'!D177+'31.'!D177</f>
        <v>60</v>
      </c>
      <c r="E177" s="43">
        <f>+C177+D177</f>
        <v>60</v>
      </c>
      <c r="F177" s="44">
        <f>+'1'!F177+'2'!F177+'3'!F177+'4'!F177+'5'!F177+'6'!F177+'7'!F177+'8'!F177+'9'!F177+'10'!F177+'11'!F177+'12'!F177+'13'!F177+'14'!F177+'15'!F177+'16'!F177+'17'!F177+'18'!F177+'19'!F177+'20'!F177+'21'!F177+'22'!F177+'23'!F177+'24'!F177+'25'!F177+'26'!F177+'27'!F177+'28'!F177+'29'!F177+'30'!F177+'31.'!F177</f>
        <v>54</v>
      </c>
      <c r="G177" s="44">
        <f>+'1'!G177+'2'!G177+'3'!G177+'4'!G177+'5'!G177+'6'!G177+'7'!G177+'8'!G177+'9'!G177+'10'!G177+'11'!G177+'12'!G177+'13'!G177+'14'!G177+'15'!G177+'16'!G177+'17'!G177+'18'!G177+'19'!G177+'20'!G177+'21'!G177+'22'!G177+'23'!G177+'24'!G177+'25'!G177+'26'!G177+'27'!G177+'28'!G177+'29'!G177+'30'!G177+'31.'!G177</f>
        <v>0</v>
      </c>
      <c r="H177" s="43">
        <f t="shared" si="17"/>
        <v>0</v>
      </c>
      <c r="I177" s="44">
        <f>+'1'!I177+'2'!I177+'3'!I177+'4'!I177+'5'!I177+'6'!I177+'7'!I177+'8'!I177+'9'!I177+'10'!I177+'11'!I177+'12'!I177+'13'!I177+'14'!I177+'15'!I177+'16'!I177+'17'!I177+'18'!I177+'19'!I177+'20'!I177+'21'!I177+'22'!I177+'23'!I177+'24'!I177+'25'!I177+'26'!I177+'27'!I177+'28'!I177+'29'!I177+'30'!I177+'31.'!I177</f>
        <v>6</v>
      </c>
      <c r="J177" s="20">
        <v>35</v>
      </c>
      <c r="K177" s="44">
        <f t="shared" si="18"/>
        <v>210</v>
      </c>
      <c r="L177" s="19"/>
      <c r="M177" s="98"/>
      <c r="N177" s="99">
        <f>+I177*M177</f>
        <v>0</v>
      </c>
      <c r="O177" s="5"/>
      <c r="P177" s="5"/>
      <c r="Q177" s="5"/>
      <c r="R177" s="5"/>
      <c r="S177" s="5"/>
      <c r="T177" s="5"/>
      <c r="U177" s="5"/>
      <c r="V177" s="5"/>
      <c r="W177" s="5"/>
      <c r="X177" s="5"/>
    </row>
    <row r="178" spans="1:24">
      <c r="A178" s="10">
        <v>174</v>
      </c>
      <c r="B178" s="19" t="s">
        <v>491</v>
      </c>
      <c r="C178" s="46">
        <f>+ยกมา!H178</f>
        <v>0</v>
      </c>
      <c r="D178" s="44">
        <f>+'1'!D178+'2'!D178+'3'!D178+'4'!D178+'5'!D178+'6'!D178+'7'!D178+'8'!D178+'9'!D178+'10'!D178+'11'!D178+'12'!D178+'13'!D178+'14'!D178+'15'!D178+'16'!D178+'17'!D178+'18'!D178+'19'!D178+'20'!D178+'21'!D178+'22'!D178+'23'!D178+'24'!D178+'25'!D178+'26'!D178+'27'!D178+'28'!D178+'29'!D178+'30'!D178+'31.'!D178</f>
        <v>50</v>
      </c>
      <c r="E178" s="43">
        <f>+C178+D178</f>
        <v>50</v>
      </c>
      <c r="F178" s="44">
        <f>+'1'!F178+'2'!F178+'3'!F178+'4'!F178+'5'!F178+'6'!F178+'7'!F178+'8'!F178+'9'!F178+'10'!F178+'11'!F178+'12'!F178+'13'!F178+'14'!F178+'15'!F178+'16'!F178+'17'!F178+'18'!F178+'19'!F178+'20'!F178+'21'!F178+'22'!F178+'23'!F178+'24'!F178+'25'!F178+'26'!F178+'27'!F178+'28'!F178+'29'!F178+'30'!F178+'31.'!F178</f>
        <v>30</v>
      </c>
      <c r="G178" s="44">
        <f>+'1'!G178+'2'!G178+'3'!G178+'4'!G178+'5'!G178+'6'!G178+'7'!G178+'8'!G178+'9'!G178+'10'!G178+'11'!G178+'12'!G178+'13'!G178+'14'!G178+'15'!G178+'16'!G178+'17'!G178+'18'!G178+'19'!G178+'20'!G178+'21'!G178+'22'!G178+'23'!G178+'24'!G178+'25'!G178+'26'!G178+'27'!G178+'28'!G178+'29'!G178+'30'!G178+'31.'!G178</f>
        <v>0</v>
      </c>
      <c r="H178" s="43">
        <f t="shared" si="17"/>
        <v>0</v>
      </c>
      <c r="I178" s="44">
        <f>+'1'!I178+'2'!I178+'3'!I178+'4'!I178+'5'!I178+'6'!I178+'7'!I178+'8'!I178+'9'!I178+'10'!I178+'11'!I178+'12'!I178+'13'!I178+'14'!I178+'15'!I178+'16'!I178+'17'!I178+'18'!I178+'19'!I178+'20'!I178+'21'!I178+'22'!I178+'23'!I178+'24'!I178+'25'!I178+'26'!I178+'27'!I178+'28'!I178+'29'!I178+'30'!I178+'31.'!I178</f>
        <v>20</v>
      </c>
      <c r="J178" s="20">
        <v>25</v>
      </c>
      <c r="K178" s="44">
        <f t="shared" si="18"/>
        <v>500</v>
      </c>
      <c r="L178" s="19"/>
      <c r="M178" s="98"/>
      <c r="N178" s="99">
        <f>+I178*M178</f>
        <v>0</v>
      </c>
      <c r="O178" s="5"/>
      <c r="P178" s="5"/>
      <c r="Q178" s="5"/>
      <c r="R178" s="5"/>
      <c r="S178" s="5"/>
      <c r="T178" s="5"/>
      <c r="U178" s="5"/>
      <c r="V178" s="5"/>
      <c r="W178" s="5"/>
      <c r="X178" s="5"/>
    </row>
    <row r="179" spans="1:24">
      <c r="A179" s="10">
        <v>175</v>
      </c>
      <c r="B179" s="19" t="s">
        <v>118</v>
      </c>
      <c r="C179" s="46">
        <f>+ยกมา!H179</f>
        <v>0</v>
      </c>
      <c r="D179" s="44">
        <f>+'1'!D179+'2'!D179+'3'!D179+'4'!D179+'5'!D179+'6'!D179+'7'!D179+'8'!D179+'9'!D179+'10'!D179+'11'!D179+'12'!D179+'13'!D179+'14'!D179+'15'!D179+'16'!D179+'17'!D179+'18'!D179+'19'!D179+'20'!D179+'21'!D179+'22'!D179+'23'!D179+'24'!D179+'25'!D179+'26'!D179+'27'!D179+'28'!D179+'29'!D179+'30'!D179+'31.'!D179</f>
        <v>0</v>
      </c>
      <c r="E179" s="43">
        <f t="shared" si="20"/>
        <v>0</v>
      </c>
      <c r="F179" s="44">
        <f>+'1'!F179+'2'!F179+'3'!F179+'4'!F179+'5'!F179+'6'!F179+'7'!F179+'8'!F179+'9'!F179+'10'!F179+'11'!F179+'12'!F179+'13'!F179+'14'!F179+'15'!F179+'16'!F179+'17'!F179+'18'!F179+'19'!F179+'20'!F179+'21'!F179+'22'!F179+'23'!F179+'24'!F179+'25'!F179+'26'!F179+'27'!F179+'28'!F179+'29'!F179+'30'!F179+'31.'!F179</f>
        <v>0</v>
      </c>
      <c r="G179" s="44">
        <f>+'1'!G179+'2'!G179+'3'!G179+'4'!G179+'5'!G179+'6'!G179+'7'!G179+'8'!G179+'9'!G179+'10'!G179+'11'!G179+'12'!G179+'13'!G179+'14'!G179+'15'!G179+'16'!G179+'17'!G179+'18'!G179+'19'!G179+'20'!G179+'21'!G179+'22'!G179+'23'!G179+'24'!G179+'25'!G179+'26'!G179+'27'!G179+'28'!G179+'29'!G179+'30'!G179+'31.'!G179</f>
        <v>0</v>
      </c>
      <c r="H179" s="43">
        <f t="shared" si="17"/>
        <v>0</v>
      </c>
      <c r="I179" s="44">
        <f>+'1'!I179+'2'!I179+'3'!I179+'4'!I179+'5'!I179+'6'!I179+'7'!I179+'8'!I179+'9'!I179+'10'!I179+'11'!I179+'12'!I179+'13'!I179+'14'!I179+'15'!I179+'16'!I179+'17'!I179+'18'!I179+'19'!I179+'20'!I179+'21'!I179+'22'!I179+'23'!I179+'24'!I179+'25'!I179+'26'!I179+'27'!I179+'28'!I179+'29'!I179+'30'!I179+'31.'!I179</f>
        <v>0</v>
      </c>
      <c r="J179" s="20">
        <v>100</v>
      </c>
      <c r="K179" s="44">
        <f t="shared" si="18"/>
        <v>0</v>
      </c>
      <c r="L179" s="19"/>
      <c r="M179" s="98"/>
      <c r="N179" s="99">
        <f t="shared" si="19"/>
        <v>0</v>
      </c>
      <c r="O179" s="5"/>
      <c r="P179" s="5"/>
      <c r="Q179" s="5"/>
      <c r="R179" s="5"/>
      <c r="S179" s="5"/>
      <c r="T179" s="5"/>
      <c r="U179" s="5"/>
      <c r="V179" s="5"/>
      <c r="W179" s="5"/>
      <c r="X179" s="5"/>
    </row>
    <row r="180" spans="1:24">
      <c r="A180" s="10">
        <v>176</v>
      </c>
      <c r="B180" s="19" t="s">
        <v>112</v>
      </c>
      <c r="C180" s="46">
        <f>+ยกมา!H180</f>
        <v>0</v>
      </c>
      <c r="D180" s="44">
        <f>+'1'!D180+'2'!D180+'3'!D180+'4'!D180+'5'!D180+'6'!D180+'7'!D180+'8'!D180+'9'!D180+'10'!D180+'11'!D180+'12'!D180+'13'!D180+'14'!D180+'15'!D180+'16'!D180+'17'!D180+'18'!D180+'19'!D180+'20'!D180+'21'!D180+'22'!D180+'23'!D180+'24'!D180+'25'!D180+'26'!D180+'27'!D180+'28'!D180+'29'!D180+'30'!D180+'31.'!D180</f>
        <v>0</v>
      </c>
      <c r="E180" s="43">
        <f t="shared" si="20"/>
        <v>0</v>
      </c>
      <c r="F180" s="44">
        <f>+'1'!F180+'2'!F180+'3'!F180+'4'!F180+'5'!F180+'6'!F180+'7'!F180+'8'!F180+'9'!F180+'10'!F180+'11'!F180+'12'!F180+'13'!F180+'14'!F180+'15'!F180+'16'!F180+'17'!F180+'18'!F180+'19'!F180+'20'!F180+'21'!F180+'22'!F180+'23'!F180+'24'!F180+'25'!F180+'26'!F180+'27'!F180+'28'!F180+'29'!F180+'30'!F180+'31.'!F180</f>
        <v>0</v>
      </c>
      <c r="G180" s="44">
        <f>+'1'!G180+'2'!G180+'3'!G180+'4'!G180+'5'!G180+'6'!G180+'7'!G180+'8'!G180+'9'!G180+'10'!G180+'11'!G180+'12'!G180+'13'!G180+'14'!G180+'15'!G180+'16'!G180+'17'!G180+'18'!G180+'19'!G180+'20'!G180+'21'!G180+'22'!G180+'23'!G180+'24'!G180+'25'!G180+'26'!G180+'27'!G180+'28'!G180+'29'!G180+'30'!G180+'31.'!G180</f>
        <v>0</v>
      </c>
      <c r="H180" s="43">
        <f t="shared" si="17"/>
        <v>0</v>
      </c>
      <c r="I180" s="44">
        <f>+'1'!I180+'2'!I180+'3'!I180+'4'!I180+'5'!I180+'6'!I180+'7'!I180+'8'!I180+'9'!I180+'10'!I180+'11'!I180+'12'!I180+'13'!I180+'14'!I180+'15'!I180+'16'!I180+'17'!I180+'18'!I180+'19'!I180+'20'!I180+'21'!I180+'22'!I180+'23'!I180+'24'!I180+'25'!I180+'26'!I180+'27'!I180+'28'!I180+'29'!I180+'30'!I180+'31.'!I180</f>
        <v>0</v>
      </c>
      <c r="J180" s="20">
        <v>55</v>
      </c>
      <c r="K180" s="44">
        <f t="shared" si="18"/>
        <v>0</v>
      </c>
      <c r="L180" s="19"/>
      <c r="M180" s="98"/>
      <c r="N180" s="99">
        <f t="shared" si="19"/>
        <v>0</v>
      </c>
      <c r="O180" s="5"/>
      <c r="P180" s="5"/>
      <c r="Q180" s="5"/>
      <c r="R180" s="5"/>
      <c r="S180" s="5"/>
      <c r="T180" s="5"/>
      <c r="U180" s="5"/>
      <c r="V180" s="5"/>
      <c r="W180" s="5"/>
      <c r="X180" s="5"/>
    </row>
    <row r="181" spans="1:24">
      <c r="A181" s="10">
        <v>177</v>
      </c>
      <c r="B181" s="19" t="s">
        <v>120</v>
      </c>
      <c r="C181" s="46">
        <f>+ยกมา!H181</f>
        <v>0</v>
      </c>
      <c r="D181" s="44">
        <f>+'1'!D181+'2'!D181+'3'!D181+'4'!D181+'5'!D181+'6'!D181+'7'!D181+'8'!D181+'9'!D181+'10'!D181+'11'!D181+'12'!D181+'13'!D181+'14'!D181+'15'!D181+'16'!D181+'17'!D181+'18'!D181+'19'!D181+'20'!D181+'21'!D181+'22'!D181+'23'!D181+'24'!D181+'25'!D181+'26'!D181+'27'!D181+'28'!D181+'29'!D181+'30'!D181+'31.'!D181</f>
        <v>0</v>
      </c>
      <c r="E181" s="43">
        <f t="shared" si="20"/>
        <v>0</v>
      </c>
      <c r="F181" s="44">
        <f>+'1'!F181+'2'!F181+'3'!F181+'4'!F181+'5'!F181+'6'!F181+'7'!F181+'8'!F181+'9'!F181+'10'!F181+'11'!F181+'12'!F181+'13'!F181+'14'!F181+'15'!F181+'16'!F181+'17'!F181+'18'!F181+'19'!F181+'20'!F181+'21'!F181+'22'!F181+'23'!F181+'24'!F181+'25'!F181+'26'!F181+'27'!F181+'28'!F181+'29'!F181+'30'!F181+'31.'!F181</f>
        <v>0</v>
      </c>
      <c r="G181" s="44">
        <f>+'1'!G181+'2'!G181+'3'!G181+'4'!G181+'5'!G181+'6'!G181+'7'!G181+'8'!G181+'9'!G181+'10'!G181+'11'!G181+'12'!G181+'13'!G181+'14'!G181+'15'!G181+'16'!G181+'17'!G181+'18'!G181+'19'!G181+'20'!G181+'21'!G181+'22'!G181+'23'!G181+'24'!G181+'25'!G181+'26'!G181+'27'!G181+'28'!G181+'29'!G181+'30'!G181+'31.'!G181</f>
        <v>0</v>
      </c>
      <c r="H181" s="43">
        <f t="shared" si="17"/>
        <v>0</v>
      </c>
      <c r="I181" s="44">
        <f>+'1'!I181+'2'!I181+'3'!I181+'4'!I181+'5'!I181+'6'!I181+'7'!I181+'8'!I181+'9'!I181+'10'!I181+'11'!I181+'12'!I181+'13'!I181+'14'!I181+'15'!I181+'16'!I181+'17'!I181+'18'!I181+'19'!I181+'20'!I181+'21'!I181+'22'!I181+'23'!I181+'24'!I181+'25'!I181+'26'!I181+'27'!I181+'28'!I181+'29'!I181+'30'!I181+'31.'!I181</f>
        <v>0</v>
      </c>
      <c r="J181" s="20">
        <v>80</v>
      </c>
      <c r="K181" s="44">
        <f t="shared" si="18"/>
        <v>0</v>
      </c>
      <c r="L181" s="19"/>
      <c r="M181" s="98"/>
      <c r="N181" s="99">
        <f t="shared" si="19"/>
        <v>0</v>
      </c>
      <c r="O181" s="5"/>
      <c r="P181" s="5"/>
      <c r="Q181" s="5"/>
      <c r="R181" s="5"/>
      <c r="S181" s="5"/>
      <c r="T181" s="5"/>
      <c r="U181" s="5"/>
      <c r="V181" s="5"/>
      <c r="W181" s="5"/>
      <c r="X181" s="5"/>
    </row>
    <row r="182" spans="1:24">
      <c r="A182" s="10">
        <v>178</v>
      </c>
      <c r="B182" s="19" t="s">
        <v>139</v>
      </c>
      <c r="C182" s="46">
        <f>+ยกมา!H182</f>
        <v>0</v>
      </c>
      <c r="D182" s="44">
        <f>+'1'!D182+'2'!D182+'3'!D182+'4'!D182+'5'!D182+'6'!D182+'7'!D182+'8'!D182+'9'!D182+'10'!D182+'11'!D182+'12'!D182+'13'!D182+'14'!D182+'15'!D182+'16'!D182+'17'!D182+'18'!D182+'19'!D182+'20'!D182+'21'!D182+'22'!D182+'23'!D182+'24'!D182+'25'!D182+'26'!D182+'27'!D182+'28'!D182+'29'!D182+'30'!D182+'31.'!D182</f>
        <v>0</v>
      </c>
      <c r="E182" s="43">
        <f t="shared" si="20"/>
        <v>0</v>
      </c>
      <c r="F182" s="44">
        <f>+'1'!F182+'2'!F182+'3'!F182+'4'!F182+'5'!F182+'6'!F182+'7'!F182+'8'!F182+'9'!F182+'10'!F182+'11'!F182+'12'!F182+'13'!F182+'14'!F182+'15'!F182+'16'!F182+'17'!F182+'18'!F182+'19'!F182+'20'!F182+'21'!F182+'22'!F182+'23'!F182+'24'!F182+'25'!F182+'26'!F182+'27'!F182+'28'!F182+'29'!F182+'30'!F182+'31.'!F182</f>
        <v>0</v>
      </c>
      <c r="G182" s="44">
        <f>+'1'!G182+'2'!G182+'3'!G182+'4'!G182+'5'!G182+'6'!G182+'7'!G182+'8'!G182+'9'!G182+'10'!G182+'11'!G182+'12'!G182+'13'!G182+'14'!G182+'15'!G182+'16'!G182+'17'!G182+'18'!G182+'19'!G182+'20'!G182+'21'!G182+'22'!G182+'23'!G182+'24'!G182+'25'!G182+'26'!G182+'27'!G182+'28'!G182+'29'!G182+'30'!G182+'31.'!G182</f>
        <v>0</v>
      </c>
      <c r="H182" s="43">
        <f t="shared" si="17"/>
        <v>0</v>
      </c>
      <c r="I182" s="44">
        <f>+'1'!I182+'2'!I182+'3'!I182+'4'!I182+'5'!I182+'6'!I182+'7'!I182+'8'!I182+'9'!I182+'10'!I182+'11'!I182+'12'!I182+'13'!I182+'14'!I182+'15'!I182+'16'!I182+'17'!I182+'18'!I182+'19'!I182+'20'!I182+'21'!I182+'22'!I182+'23'!I182+'24'!I182+'25'!I182+'26'!I182+'27'!I182+'28'!I182+'29'!I182+'30'!I182+'31.'!I182</f>
        <v>0</v>
      </c>
      <c r="J182" s="20">
        <v>10</v>
      </c>
      <c r="K182" s="44">
        <f t="shared" si="18"/>
        <v>0</v>
      </c>
      <c r="L182" s="19"/>
      <c r="M182" s="98"/>
      <c r="N182" s="99">
        <f t="shared" si="19"/>
        <v>0</v>
      </c>
      <c r="O182" s="5"/>
      <c r="P182" s="5"/>
      <c r="Q182" s="5"/>
      <c r="R182" s="5"/>
      <c r="S182" s="5"/>
      <c r="T182" s="5"/>
      <c r="U182" s="5"/>
      <c r="V182" s="5"/>
      <c r="W182" s="5"/>
      <c r="X182" s="5"/>
    </row>
    <row r="183" spans="1:24">
      <c r="A183" s="10">
        <v>179</v>
      </c>
      <c r="B183" s="19" t="s">
        <v>261</v>
      </c>
      <c r="C183" s="46">
        <f>+ยกมา!H183</f>
        <v>0</v>
      </c>
      <c r="D183" s="44">
        <f>+'1'!D183+'2'!D183+'3'!D183+'4'!D183+'5'!D183+'6'!D183+'7'!D183+'8'!D183+'9'!D183+'10'!D183+'11'!D183+'12'!D183+'13'!D183+'14'!D183+'15'!D183+'16'!D183+'17'!D183+'18'!D183+'19'!D183+'20'!D183+'21'!D183+'22'!D183+'23'!D183+'24'!D183+'25'!D183+'26'!D183+'27'!D183+'28'!D183+'29'!D183+'30'!D183+'31.'!D183</f>
        <v>0</v>
      </c>
      <c r="E183" s="43">
        <f t="shared" si="20"/>
        <v>0</v>
      </c>
      <c r="F183" s="44">
        <f>+'1'!F183+'2'!F183+'3'!F183+'4'!F183+'5'!F183+'6'!F183+'7'!F183+'8'!F183+'9'!F183+'10'!F183+'11'!F183+'12'!F183+'13'!F183+'14'!F183+'15'!F183+'16'!F183+'17'!F183+'18'!F183+'19'!F183+'20'!F183+'21'!F183+'22'!F183+'23'!F183+'24'!F183+'25'!F183+'26'!F183+'27'!F183+'28'!F183+'29'!F183+'30'!F183+'31.'!F183</f>
        <v>0</v>
      </c>
      <c r="G183" s="44">
        <f>+'1'!G183+'2'!G183+'3'!G183+'4'!G183+'5'!G183+'6'!G183+'7'!G183+'8'!G183+'9'!G183+'10'!G183+'11'!G183+'12'!G183+'13'!G183+'14'!G183+'15'!G183+'16'!G183+'17'!G183+'18'!G183+'19'!G183+'20'!G183+'21'!G183+'22'!G183+'23'!G183+'24'!G183+'25'!G183+'26'!G183+'27'!G183+'28'!G183+'29'!G183+'30'!G183+'31.'!G183</f>
        <v>0</v>
      </c>
      <c r="H183" s="43">
        <f t="shared" si="17"/>
        <v>0</v>
      </c>
      <c r="I183" s="44">
        <f>+'1'!I183+'2'!I183+'3'!I183+'4'!I183+'5'!I183+'6'!I183+'7'!I183+'8'!I183+'9'!I183+'10'!I183+'11'!I183+'12'!I183+'13'!I183+'14'!I183+'15'!I183+'16'!I183+'17'!I183+'18'!I183+'19'!I183+'20'!I183+'21'!I183+'22'!I183+'23'!I183+'24'!I183+'25'!I183+'26'!I183+'27'!I183+'28'!I183+'29'!I183+'30'!I183+'31.'!I183</f>
        <v>0</v>
      </c>
      <c r="J183" s="20">
        <v>35</v>
      </c>
      <c r="K183" s="44">
        <f t="shared" si="18"/>
        <v>0</v>
      </c>
      <c r="L183" s="19"/>
      <c r="M183" s="98"/>
      <c r="N183" s="99">
        <f t="shared" si="19"/>
        <v>0</v>
      </c>
      <c r="O183" s="5"/>
      <c r="P183" s="5"/>
      <c r="Q183" s="5"/>
      <c r="R183" s="5"/>
      <c r="S183" s="5"/>
      <c r="T183" s="5"/>
      <c r="U183" s="5"/>
      <c r="V183" s="5"/>
      <c r="W183" s="5"/>
      <c r="X183" s="5"/>
    </row>
    <row r="184" spans="1:24">
      <c r="A184" s="10">
        <v>180</v>
      </c>
      <c r="B184" s="19" t="s">
        <v>262</v>
      </c>
      <c r="C184" s="46">
        <f>+ยกมา!H184</f>
        <v>7</v>
      </c>
      <c r="D184" s="44">
        <f>+'1'!D184+'2'!D184+'3'!D184+'4'!D184+'5'!D184+'6'!D184+'7'!D184+'8'!D184+'9'!D184+'10'!D184+'11'!D184+'12'!D184+'13'!D184+'14'!D184+'15'!D184+'16'!D184+'17'!D184+'18'!D184+'19'!D184+'20'!D184+'21'!D184+'22'!D184+'23'!D184+'24'!D184+'25'!D184+'26'!D184+'27'!D184+'28'!D184+'29'!D184+'30'!D184+'31.'!D184</f>
        <v>0</v>
      </c>
      <c r="E184" s="43">
        <f t="shared" si="20"/>
        <v>7</v>
      </c>
      <c r="F184" s="44">
        <f>+'1'!F184+'2'!F184+'3'!F184+'4'!F184+'5'!F184+'6'!F184+'7'!F184+'8'!F184+'9'!F184+'10'!F184+'11'!F184+'12'!F184+'13'!F184+'14'!F184+'15'!F184+'16'!F184+'17'!F184+'18'!F184+'19'!F184+'20'!F184+'21'!F184+'22'!F184+'23'!F184+'24'!F184+'25'!F184+'26'!F184+'27'!F184+'28'!F184+'29'!F184+'30'!F184+'31.'!F184</f>
        <v>7</v>
      </c>
      <c r="G184" s="44">
        <f>+'1'!G184+'2'!G184+'3'!G184+'4'!G184+'5'!G184+'6'!G184+'7'!G184+'8'!G184+'9'!G184+'10'!G184+'11'!G184+'12'!G184+'13'!G184+'14'!G184+'15'!G184+'16'!G184+'17'!G184+'18'!G184+'19'!G184+'20'!G184+'21'!G184+'22'!G184+'23'!G184+'24'!G184+'25'!G184+'26'!G184+'27'!G184+'28'!G184+'29'!G184+'30'!G184+'31.'!G184</f>
        <v>0</v>
      </c>
      <c r="H184" s="43">
        <f t="shared" si="17"/>
        <v>0</v>
      </c>
      <c r="I184" s="44">
        <f>+'1'!I184+'2'!I184+'3'!I184+'4'!I184+'5'!I184+'6'!I184+'7'!I184+'8'!I184+'9'!I184+'10'!I184+'11'!I184+'12'!I184+'13'!I184+'14'!I184+'15'!I184+'16'!I184+'17'!I184+'18'!I184+'19'!I184+'20'!I184+'21'!I184+'22'!I184+'23'!I184+'24'!I184+'25'!I184+'26'!I184+'27'!I184+'28'!I184+'29'!I184+'30'!I184+'31.'!I184</f>
        <v>0</v>
      </c>
      <c r="J184" s="20">
        <v>40</v>
      </c>
      <c r="K184" s="44">
        <f t="shared" si="18"/>
        <v>0</v>
      </c>
      <c r="L184" s="19"/>
      <c r="M184" s="98"/>
      <c r="N184" s="99">
        <f t="shared" si="19"/>
        <v>0</v>
      </c>
      <c r="O184" s="5"/>
      <c r="P184" s="5"/>
      <c r="Q184" s="5"/>
      <c r="R184" s="5"/>
      <c r="S184" s="5"/>
      <c r="T184" s="5"/>
      <c r="U184" s="5"/>
      <c r="V184" s="5"/>
      <c r="W184" s="5"/>
      <c r="X184" s="5"/>
    </row>
    <row r="185" spans="1:24">
      <c r="A185" s="10">
        <v>181</v>
      </c>
      <c r="B185" s="19" t="s">
        <v>176</v>
      </c>
      <c r="C185" s="46">
        <f>+ยกมา!H185</f>
        <v>0</v>
      </c>
      <c r="D185" s="44">
        <f>+'1'!D185+'2'!D185+'3'!D185+'4'!D185+'5'!D185+'6'!D185+'7'!D185+'8'!D185+'9'!D185+'10'!D185+'11'!D185+'12'!D185+'13'!D185+'14'!D185+'15'!D185+'16'!D185+'17'!D185+'18'!D185+'19'!D185+'20'!D185+'21'!D185+'22'!D185+'23'!D185+'24'!D185+'25'!D185+'26'!D185+'27'!D185+'28'!D185+'29'!D185+'30'!D185+'31.'!D185</f>
        <v>0</v>
      </c>
      <c r="E185" s="43">
        <f t="shared" si="20"/>
        <v>0</v>
      </c>
      <c r="F185" s="44">
        <f>+'1'!F185+'2'!F185+'3'!F185+'4'!F185+'5'!F185+'6'!F185+'7'!F185+'8'!F185+'9'!F185+'10'!F185+'11'!F185+'12'!F185+'13'!F185+'14'!F185+'15'!F185+'16'!F185+'17'!F185+'18'!F185+'19'!F185+'20'!F185+'21'!F185+'22'!F185+'23'!F185+'24'!F185+'25'!F185+'26'!F185+'27'!F185+'28'!F185+'29'!F185+'30'!F185+'31.'!F185</f>
        <v>0</v>
      </c>
      <c r="G185" s="44">
        <f>+'1'!G185+'2'!G185+'3'!G185+'4'!G185+'5'!G185+'6'!G185+'7'!G185+'8'!G185+'9'!G185+'10'!G185+'11'!G185+'12'!G185+'13'!G185+'14'!G185+'15'!G185+'16'!G185+'17'!G185+'18'!G185+'19'!G185+'20'!G185+'21'!G185+'22'!G185+'23'!G185+'24'!G185+'25'!G185+'26'!G185+'27'!G185+'28'!G185+'29'!G185+'30'!G185+'31.'!G185</f>
        <v>0</v>
      </c>
      <c r="H185" s="43">
        <f t="shared" si="17"/>
        <v>0</v>
      </c>
      <c r="I185" s="44">
        <f>+'1'!I185+'2'!I185+'3'!I185+'4'!I185+'5'!I185+'6'!I185+'7'!I185+'8'!I185+'9'!I185+'10'!I185+'11'!I185+'12'!I185+'13'!I185+'14'!I185+'15'!I185+'16'!I185+'17'!I185+'18'!I185+'19'!I185+'20'!I185+'21'!I185+'22'!I185+'23'!I185+'24'!I185+'25'!I185+'26'!I185+'27'!I185+'28'!I185+'29'!I185+'30'!I185+'31.'!I185</f>
        <v>0</v>
      </c>
      <c r="J185" s="20">
        <v>50</v>
      </c>
      <c r="K185" s="44">
        <f t="shared" si="18"/>
        <v>0</v>
      </c>
      <c r="L185" s="19"/>
      <c r="M185" s="98">
        <v>24.99</v>
      </c>
      <c r="N185" s="99">
        <f t="shared" si="19"/>
        <v>0</v>
      </c>
      <c r="O185" s="5"/>
      <c r="P185" s="5"/>
      <c r="Q185" s="5"/>
      <c r="R185" s="5"/>
      <c r="S185" s="5"/>
      <c r="T185" s="5"/>
      <c r="U185" s="5"/>
      <c r="V185" s="5"/>
      <c r="W185" s="5"/>
      <c r="X185" s="5"/>
    </row>
    <row r="186" spans="1:24">
      <c r="A186" s="10">
        <v>182</v>
      </c>
      <c r="B186" s="19" t="s">
        <v>177</v>
      </c>
      <c r="C186" s="46">
        <f>+ยกมา!H186</f>
        <v>0</v>
      </c>
      <c r="D186" s="44">
        <f>+'1'!D186+'2'!D186+'3'!D186+'4'!D186+'5'!D186+'6'!D186+'7'!D186+'8'!D186+'9'!D186+'10'!D186+'11'!D186+'12'!D186+'13'!D186+'14'!D186+'15'!D186+'16'!D186+'17'!D186+'18'!D186+'19'!D186+'20'!D186+'21'!D186+'22'!D186+'23'!D186+'24'!D186+'25'!D186+'26'!D186+'27'!D186+'28'!D186+'29'!D186+'30'!D186+'31.'!D186</f>
        <v>0</v>
      </c>
      <c r="E186" s="43">
        <f t="shared" si="20"/>
        <v>0</v>
      </c>
      <c r="F186" s="44">
        <f>+'1'!F186+'2'!F186+'3'!F186+'4'!F186+'5'!F186+'6'!F186+'7'!F186+'8'!F186+'9'!F186+'10'!F186+'11'!F186+'12'!F186+'13'!F186+'14'!F186+'15'!F186+'16'!F186+'17'!F186+'18'!F186+'19'!F186+'20'!F186+'21'!F186+'22'!F186+'23'!F186+'24'!F186+'25'!F186+'26'!F186+'27'!F186+'28'!F186+'29'!F186+'30'!F186+'31.'!F186</f>
        <v>0</v>
      </c>
      <c r="G186" s="44">
        <f>+'1'!G186+'2'!G186+'3'!G186+'4'!G186+'5'!G186+'6'!G186+'7'!G186+'8'!G186+'9'!G186+'10'!G186+'11'!G186+'12'!G186+'13'!G186+'14'!G186+'15'!G186+'16'!G186+'17'!G186+'18'!G186+'19'!G186+'20'!G186+'21'!G186+'22'!G186+'23'!G186+'24'!G186+'25'!G186+'26'!G186+'27'!G186+'28'!G186+'29'!G186+'30'!G186+'31.'!G186</f>
        <v>0</v>
      </c>
      <c r="H186" s="43">
        <f t="shared" si="17"/>
        <v>0</v>
      </c>
      <c r="I186" s="44">
        <f>+'1'!I186+'2'!I186+'3'!I186+'4'!I186+'5'!I186+'6'!I186+'7'!I186+'8'!I186+'9'!I186+'10'!I186+'11'!I186+'12'!I186+'13'!I186+'14'!I186+'15'!I186+'16'!I186+'17'!I186+'18'!I186+'19'!I186+'20'!I186+'21'!I186+'22'!I186+'23'!I186+'24'!I186+'25'!I186+'26'!I186+'27'!I186+'28'!I186+'29'!I186+'30'!I186+'31.'!I186</f>
        <v>0</v>
      </c>
      <c r="J186" s="20">
        <v>50</v>
      </c>
      <c r="K186" s="44">
        <f t="shared" si="18"/>
        <v>0</v>
      </c>
      <c r="L186" s="19"/>
      <c r="M186" s="98">
        <v>25.43</v>
      </c>
      <c r="N186" s="99">
        <f t="shared" si="19"/>
        <v>0</v>
      </c>
      <c r="O186" s="5"/>
      <c r="P186" s="5"/>
      <c r="Q186" s="5"/>
      <c r="R186" s="5"/>
      <c r="S186" s="5"/>
      <c r="T186" s="5"/>
      <c r="U186" s="5"/>
      <c r="V186" s="5"/>
      <c r="W186" s="5"/>
      <c r="X186" s="5"/>
    </row>
    <row r="187" spans="1:24">
      <c r="A187" s="10">
        <v>183</v>
      </c>
      <c r="B187" s="19" t="s">
        <v>178</v>
      </c>
      <c r="C187" s="46">
        <f>+ยกมา!H187</f>
        <v>0</v>
      </c>
      <c r="D187" s="44">
        <f>+'1'!D187+'2'!D187+'3'!D187+'4'!D187+'5'!D187+'6'!D187+'7'!D187+'8'!D187+'9'!D187+'10'!D187+'11'!D187+'12'!D187+'13'!D187+'14'!D187+'15'!D187+'16'!D187+'17'!D187+'18'!D187+'19'!D187+'20'!D187+'21'!D187+'22'!D187+'23'!D187+'24'!D187+'25'!D187+'26'!D187+'27'!D187+'28'!D187+'29'!D187+'30'!D187+'31.'!D187</f>
        <v>0</v>
      </c>
      <c r="E187" s="43">
        <f t="shared" si="20"/>
        <v>0</v>
      </c>
      <c r="F187" s="44">
        <f>+'1'!F187+'2'!F187+'3'!F187+'4'!F187+'5'!F187+'6'!F187+'7'!F187+'8'!F187+'9'!F187+'10'!F187+'11'!F187+'12'!F187+'13'!F187+'14'!F187+'15'!F187+'16'!F187+'17'!F187+'18'!F187+'19'!F187+'20'!F187+'21'!F187+'22'!F187+'23'!F187+'24'!F187+'25'!F187+'26'!F187+'27'!F187+'28'!F187+'29'!F187+'30'!F187+'31.'!F187</f>
        <v>0</v>
      </c>
      <c r="G187" s="44">
        <f>+'1'!G187+'2'!G187+'3'!G187+'4'!G187+'5'!G187+'6'!G187+'7'!G187+'8'!G187+'9'!G187+'10'!G187+'11'!G187+'12'!G187+'13'!G187+'14'!G187+'15'!G187+'16'!G187+'17'!G187+'18'!G187+'19'!G187+'20'!G187+'21'!G187+'22'!G187+'23'!G187+'24'!G187+'25'!G187+'26'!G187+'27'!G187+'28'!G187+'29'!G187+'30'!G187+'31.'!G187</f>
        <v>0</v>
      </c>
      <c r="H187" s="43">
        <f t="shared" si="17"/>
        <v>0</v>
      </c>
      <c r="I187" s="44">
        <f>+'1'!I187+'2'!I187+'3'!I187+'4'!I187+'5'!I187+'6'!I187+'7'!I187+'8'!I187+'9'!I187+'10'!I187+'11'!I187+'12'!I187+'13'!I187+'14'!I187+'15'!I187+'16'!I187+'17'!I187+'18'!I187+'19'!I187+'20'!I187+'21'!I187+'22'!I187+'23'!I187+'24'!I187+'25'!I187+'26'!I187+'27'!I187+'28'!I187+'29'!I187+'30'!I187+'31.'!I187</f>
        <v>0</v>
      </c>
      <c r="J187" s="20">
        <v>50</v>
      </c>
      <c r="K187" s="44">
        <f t="shared" si="18"/>
        <v>0</v>
      </c>
      <c r="L187" s="19"/>
      <c r="M187" s="98">
        <v>26.84</v>
      </c>
      <c r="N187" s="99">
        <f t="shared" si="19"/>
        <v>0</v>
      </c>
      <c r="O187" s="5"/>
      <c r="P187" s="5"/>
      <c r="Q187" s="5"/>
      <c r="R187" s="5"/>
      <c r="S187" s="5"/>
      <c r="T187" s="5"/>
      <c r="U187" s="5"/>
      <c r="V187" s="5"/>
      <c r="W187" s="5"/>
      <c r="X187" s="5"/>
    </row>
    <row r="188" spans="1:24">
      <c r="A188" s="10">
        <v>184</v>
      </c>
      <c r="B188" s="19" t="s">
        <v>182</v>
      </c>
      <c r="C188" s="46">
        <f>+ยกมา!H188</f>
        <v>2</v>
      </c>
      <c r="D188" s="44">
        <f>+'1'!D188+'2'!D188+'3'!D188+'4'!D188+'5'!D188+'6'!D188+'7'!D188+'8'!D188+'9'!D188+'10'!D188+'11'!D188+'12'!D188+'13'!D188+'14'!D188+'15'!D188+'16'!D188+'17'!D188+'18'!D188+'19'!D188+'20'!D188+'21'!D188+'22'!D188+'23'!D188+'24'!D188+'25'!D188+'26'!D188+'27'!D188+'28'!D188+'29'!D188+'30'!D188+'31.'!D188</f>
        <v>0</v>
      </c>
      <c r="E188" s="43">
        <f t="shared" si="20"/>
        <v>2</v>
      </c>
      <c r="F188" s="44">
        <f>+'1'!F188+'2'!F188+'3'!F188+'4'!F188+'5'!F188+'6'!F188+'7'!F188+'8'!F188+'9'!F188+'10'!F188+'11'!F188+'12'!F188+'13'!F188+'14'!F188+'15'!F188+'16'!F188+'17'!F188+'18'!F188+'19'!F188+'20'!F188+'21'!F188+'22'!F188+'23'!F188+'24'!F188+'25'!F188+'26'!F188+'27'!F188+'28'!F188+'29'!F188+'30'!F188+'31.'!F188</f>
        <v>2</v>
      </c>
      <c r="G188" s="44">
        <f>+'1'!G188+'2'!G188+'3'!G188+'4'!G188+'5'!G188+'6'!G188+'7'!G188+'8'!G188+'9'!G188+'10'!G188+'11'!G188+'12'!G188+'13'!G188+'14'!G188+'15'!G188+'16'!G188+'17'!G188+'18'!G188+'19'!G188+'20'!G188+'21'!G188+'22'!G188+'23'!G188+'24'!G188+'25'!G188+'26'!G188+'27'!G188+'28'!G188+'29'!G188+'30'!G188+'31.'!G188</f>
        <v>0</v>
      </c>
      <c r="H188" s="43">
        <f t="shared" si="17"/>
        <v>0</v>
      </c>
      <c r="I188" s="44">
        <f>+'1'!I188+'2'!I188+'3'!I188+'4'!I188+'5'!I188+'6'!I188+'7'!I188+'8'!I188+'9'!I188+'10'!I188+'11'!I188+'12'!I188+'13'!I188+'14'!I188+'15'!I188+'16'!I188+'17'!I188+'18'!I188+'19'!I188+'20'!I188+'21'!I188+'22'!I188+'23'!I188+'24'!I188+'25'!I188+'26'!I188+'27'!I188+'28'!I188+'29'!I188+'30'!I188+'31.'!I188</f>
        <v>0</v>
      </c>
      <c r="J188" s="20">
        <v>90</v>
      </c>
      <c r="K188" s="44">
        <f t="shared" si="18"/>
        <v>0</v>
      </c>
      <c r="L188" s="19"/>
      <c r="M188" s="98"/>
      <c r="N188" s="99">
        <f t="shared" si="19"/>
        <v>0</v>
      </c>
      <c r="O188" s="5"/>
      <c r="P188" s="5"/>
      <c r="Q188" s="5"/>
      <c r="R188" s="5"/>
      <c r="S188" s="5"/>
      <c r="T188" s="5"/>
      <c r="U188" s="5"/>
      <c r="V188" s="5"/>
      <c r="W188" s="5"/>
      <c r="X188" s="5"/>
    </row>
    <row r="189" spans="1:24">
      <c r="A189" s="10">
        <v>185</v>
      </c>
      <c r="B189" s="19" t="s">
        <v>360</v>
      </c>
      <c r="C189" s="46">
        <f>+ยกมา!H189</f>
        <v>0</v>
      </c>
      <c r="D189" s="44">
        <f>+'1'!D189+'2'!D189+'3'!D189+'4'!D189+'5'!D189+'6'!D189+'7'!D189+'8'!D189+'9'!D189+'10'!D189+'11'!D189+'12'!D189+'13'!D189+'14'!D189+'15'!D189+'16'!D189+'17'!D189+'18'!D189+'19'!D189+'20'!D189+'21'!D189+'22'!D189+'23'!D189+'24'!D189+'25'!D189+'26'!D189+'27'!D189+'28'!D189+'29'!D189+'30'!D189+'31.'!D189</f>
        <v>0</v>
      </c>
      <c r="E189" s="43">
        <f t="shared" si="20"/>
        <v>0</v>
      </c>
      <c r="F189" s="44">
        <f>+'1'!F189+'2'!F189+'3'!F189+'4'!F189+'5'!F189+'6'!F189+'7'!F189+'8'!F189+'9'!F189+'10'!F189+'11'!F189+'12'!F189+'13'!F189+'14'!F189+'15'!F189+'16'!F189+'17'!F189+'18'!F189+'19'!F189+'20'!F189+'21'!F189+'22'!F189+'23'!F189+'24'!F189+'25'!F189+'26'!F189+'27'!F189+'28'!F189+'29'!F189+'30'!F189+'31.'!F189</f>
        <v>0</v>
      </c>
      <c r="G189" s="44">
        <f>+'1'!G189+'2'!G189+'3'!G189+'4'!G189+'5'!G189+'6'!G189+'7'!G189+'8'!G189+'9'!G189+'10'!G189+'11'!G189+'12'!G189+'13'!G189+'14'!G189+'15'!G189+'16'!G189+'17'!G189+'18'!G189+'19'!G189+'20'!G189+'21'!G189+'22'!G189+'23'!G189+'24'!G189+'25'!G189+'26'!G189+'27'!G189+'28'!G189+'29'!G189+'30'!G189+'31.'!G189</f>
        <v>0</v>
      </c>
      <c r="H189" s="43">
        <f t="shared" si="17"/>
        <v>0</v>
      </c>
      <c r="I189" s="44">
        <f>+'1'!I189+'2'!I189+'3'!I189+'4'!I189+'5'!I189+'6'!I189+'7'!I189+'8'!I189+'9'!I189+'10'!I189+'11'!I189+'12'!I189+'13'!I189+'14'!I189+'15'!I189+'16'!I189+'17'!I189+'18'!I189+'19'!I189+'20'!I189+'21'!I189+'22'!I189+'23'!I189+'24'!I189+'25'!I189+'26'!I189+'27'!I189+'28'!I189+'29'!I189+'30'!I189+'31.'!I189</f>
        <v>0</v>
      </c>
      <c r="J189" s="20">
        <v>35</v>
      </c>
      <c r="K189" s="44">
        <f t="shared" si="18"/>
        <v>0</v>
      </c>
      <c r="L189" s="19"/>
      <c r="M189" s="98">
        <v>40.28</v>
      </c>
      <c r="N189" s="99">
        <f t="shared" si="19"/>
        <v>0</v>
      </c>
      <c r="O189" s="5"/>
      <c r="P189" s="5"/>
      <c r="Q189" s="5"/>
      <c r="R189" s="5"/>
      <c r="S189" s="5"/>
      <c r="T189" s="5"/>
      <c r="U189" s="5"/>
      <c r="V189" s="5"/>
      <c r="W189" s="5"/>
      <c r="X189" s="5"/>
    </row>
    <row r="190" spans="1:24">
      <c r="A190" s="10">
        <v>186</v>
      </c>
      <c r="B190" s="19" t="s">
        <v>295</v>
      </c>
      <c r="C190" s="46">
        <f>+ยกมา!H190</f>
        <v>0</v>
      </c>
      <c r="D190" s="44">
        <f>+'1'!D190+'2'!D190+'3'!D190+'4'!D190+'5'!D190+'6'!D190+'7'!D190+'8'!D190+'9'!D190+'10'!D190+'11'!D190+'12'!D190+'13'!D190+'14'!D190+'15'!D190+'16'!D190+'17'!D190+'18'!D190+'19'!D190+'20'!D190+'21'!D190+'22'!D190+'23'!D190+'24'!D190+'25'!D190+'26'!D190+'27'!D190+'28'!D190+'29'!D190+'30'!D190+'31.'!D190</f>
        <v>0</v>
      </c>
      <c r="E190" s="43">
        <f t="shared" si="20"/>
        <v>0</v>
      </c>
      <c r="F190" s="44">
        <f>+'1'!F190+'2'!F190+'3'!F190+'4'!F190+'5'!F190+'6'!F190+'7'!F190+'8'!F190+'9'!F190+'10'!F190+'11'!F190+'12'!F190+'13'!F190+'14'!F190+'15'!F190+'16'!F190+'17'!F190+'18'!F190+'19'!F190+'20'!F190+'21'!F190+'22'!F190+'23'!F190+'24'!F190+'25'!F190+'26'!F190+'27'!F190+'28'!F190+'29'!F190+'30'!F190+'31.'!F190</f>
        <v>0</v>
      </c>
      <c r="G190" s="44">
        <f>+'1'!G190+'2'!G190+'3'!G190+'4'!G190+'5'!G190+'6'!G190+'7'!G190+'8'!G190+'9'!G190+'10'!G190+'11'!G190+'12'!G190+'13'!G190+'14'!G190+'15'!G190+'16'!G190+'17'!G190+'18'!G190+'19'!G190+'20'!G190+'21'!G190+'22'!G190+'23'!G190+'24'!G190+'25'!G190+'26'!G190+'27'!G190+'28'!G190+'29'!G190+'30'!G190+'31.'!G190</f>
        <v>0</v>
      </c>
      <c r="H190" s="43">
        <f t="shared" si="17"/>
        <v>0</v>
      </c>
      <c r="I190" s="44">
        <f>+'1'!I190+'2'!I190+'3'!I190+'4'!I190+'5'!I190+'6'!I190+'7'!I190+'8'!I190+'9'!I190+'10'!I190+'11'!I190+'12'!I190+'13'!I190+'14'!I190+'15'!I190+'16'!I190+'17'!I190+'18'!I190+'19'!I190+'20'!I190+'21'!I190+'22'!I190+'23'!I190+'24'!I190+'25'!I190+'26'!I190+'27'!I190+'28'!I190+'29'!I190+'30'!I190+'31.'!I190</f>
        <v>0</v>
      </c>
      <c r="J190" s="20">
        <v>35</v>
      </c>
      <c r="K190" s="44">
        <f t="shared" si="18"/>
        <v>0</v>
      </c>
      <c r="L190" s="19"/>
      <c r="M190" s="98"/>
      <c r="N190" s="99">
        <f t="shared" si="19"/>
        <v>0</v>
      </c>
      <c r="O190" s="5"/>
      <c r="P190" s="5"/>
      <c r="Q190" s="5"/>
      <c r="R190" s="5"/>
      <c r="S190" s="5"/>
      <c r="T190" s="5"/>
      <c r="U190" s="5"/>
      <c r="V190" s="5"/>
      <c r="W190" s="5"/>
      <c r="X190" s="5"/>
    </row>
    <row r="191" spans="1:24">
      <c r="A191" s="10">
        <v>187</v>
      </c>
      <c r="B191" s="19" t="s">
        <v>296</v>
      </c>
      <c r="C191" s="46">
        <f>+ยกมา!H191</f>
        <v>0</v>
      </c>
      <c r="D191" s="44">
        <f>+'1'!D191+'2'!D191+'3'!D191+'4'!D191+'5'!D191+'6'!D191+'7'!D191+'8'!D191+'9'!D191+'10'!D191+'11'!D191+'12'!D191+'13'!D191+'14'!D191+'15'!D191+'16'!D191+'17'!D191+'18'!D191+'19'!D191+'20'!D191+'21'!D191+'22'!D191+'23'!D191+'24'!D191+'25'!D191+'26'!D191+'27'!D191+'28'!D191+'29'!D191+'30'!D191+'31.'!D191</f>
        <v>0</v>
      </c>
      <c r="E191" s="43">
        <f t="shared" si="20"/>
        <v>0</v>
      </c>
      <c r="F191" s="44">
        <f>+'1'!F191+'2'!F191+'3'!F191+'4'!F191+'5'!F191+'6'!F191+'7'!F191+'8'!F191+'9'!F191+'10'!F191+'11'!F191+'12'!F191+'13'!F191+'14'!F191+'15'!F191+'16'!F191+'17'!F191+'18'!F191+'19'!F191+'20'!F191+'21'!F191+'22'!F191+'23'!F191+'24'!F191+'25'!F191+'26'!F191+'27'!F191+'28'!F191+'29'!F191+'30'!F191+'31.'!F191</f>
        <v>0</v>
      </c>
      <c r="G191" s="44">
        <f>+'1'!G191+'2'!G191+'3'!G191+'4'!G191+'5'!G191+'6'!G191+'7'!G191+'8'!G191+'9'!G191+'10'!G191+'11'!G191+'12'!G191+'13'!G191+'14'!G191+'15'!G191+'16'!G191+'17'!G191+'18'!G191+'19'!G191+'20'!G191+'21'!G191+'22'!G191+'23'!G191+'24'!G191+'25'!G191+'26'!G191+'27'!G191+'28'!G191+'29'!G191+'30'!G191+'31.'!G191</f>
        <v>0</v>
      </c>
      <c r="H191" s="43">
        <f t="shared" si="17"/>
        <v>0</v>
      </c>
      <c r="I191" s="44">
        <f>+'1'!I191+'2'!I191+'3'!I191+'4'!I191+'5'!I191+'6'!I191+'7'!I191+'8'!I191+'9'!I191+'10'!I191+'11'!I191+'12'!I191+'13'!I191+'14'!I191+'15'!I191+'16'!I191+'17'!I191+'18'!I191+'19'!I191+'20'!I191+'21'!I191+'22'!I191+'23'!I191+'24'!I191+'25'!I191+'26'!I191+'27'!I191+'28'!I191+'29'!I191+'30'!I191+'31.'!I191</f>
        <v>0</v>
      </c>
      <c r="J191" s="20">
        <v>60</v>
      </c>
      <c r="K191" s="44">
        <f t="shared" si="18"/>
        <v>0</v>
      </c>
      <c r="L191" s="19"/>
      <c r="M191" s="98"/>
      <c r="N191" s="99">
        <f t="shared" si="19"/>
        <v>0</v>
      </c>
      <c r="O191" s="5"/>
      <c r="P191" s="5"/>
      <c r="Q191" s="5"/>
      <c r="R191" s="5"/>
      <c r="S191" s="5"/>
      <c r="T191" s="5"/>
      <c r="U191" s="5"/>
      <c r="V191" s="5"/>
      <c r="W191" s="5"/>
      <c r="X191" s="5"/>
    </row>
    <row r="192" spans="1:24">
      <c r="A192" s="10">
        <v>188</v>
      </c>
      <c r="B192" s="19" t="s">
        <v>297</v>
      </c>
      <c r="C192" s="46">
        <f>+ยกมา!H192</f>
        <v>3</v>
      </c>
      <c r="D192" s="44">
        <f>+'1'!D192+'2'!D192+'3'!D192+'4'!D192+'5'!D192+'6'!D192+'7'!D192+'8'!D192+'9'!D192+'10'!D192+'11'!D192+'12'!D192+'13'!D192+'14'!D192+'15'!D192+'16'!D192+'17'!D192+'18'!D192+'19'!D192+'20'!D192+'21'!D192+'22'!D192+'23'!D192+'24'!D192+'25'!D192+'26'!D192+'27'!D192+'28'!D192+'29'!D192+'30'!D192+'31.'!D192</f>
        <v>5</v>
      </c>
      <c r="E192" s="43">
        <f t="shared" si="20"/>
        <v>8</v>
      </c>
      <c r="F192" s="44">
        <f>+'1'!F192+'2'!F192+'3'!F192+'4'!F192+'5'!F192+'6'!F192+'7'!F192+'8'!F192+'9'!F192+'10'!F192+'11'!F192+'12'!F192+'13'!F192+'14'!F192+'15'!F192+'16'!F192+'17'!F192+'18'!F192+'19'!F192+'20'!F192+'21'!F192+'22'!F192+'23'!F192+'24'!F192+'25'!F192+'26'!F192+'27'!F192+'28'!F192+'29'!F192+'30'!F192+'31.'!F192</f>
        <v>0</v>
      </c>
      <c r="G192" s="44">
        <f>+'1'!G192+'2'!G192+'3'!G192+'4'!G192+'5'!G192+'6'!G192+'7'!G192+'8'!G192+'9'!G192+'10'!G192+'11'!G192+'12'!G192+'13'!G192+'14'!G192+'15'!G192+'16'!G192+'17'!G192+'18'!G192+'19'!G192+'20'!G192+'21'!G192+'22'!G192+'23'!G192+'24'!G192+'25'!G192+'26'!G192+'27'!G192+'28'!G192+'29'!G192+'30'!G192+'31.'!G192</f>
        <v>0</v>
      </c>
      <c r="H192" s="43">
        <f t="shared" si="17"/>
        <v>1</v>
      </c>
      <c r="I192" s="44">
        <f>+'1'!I192+'2'!I192+'3'!I192+'4'!I192+'5'!I192+'6'!I192+'7'!I192+'8'!I192+'9'!I192+'10'!I192+'11'!I192+'12'!I192+'13'!I192+'14'!I192+'15'!I192+'16'!I192+'17'!I192+'18'!I192+'19'!I192+'20'!I192+'21'!I192+'22'!I192+'23'!I192+'24'!I192+'25'!I192+'26'!I192+'27'!I192+'28'!I192+'29'!I192+'30'!I192+'31.'!I192</f>
        <v>7</v>
      </c>
      <c r="J192" s="20">
        <v>120</v>
      </c>
      <c r="K192" s="44">
        <f t="shared" si="18"/>
        <v>840</v>
      </c>
      <c r="L192" s="19"/>
      <c r="M192" s="98"/>
      <c r="N192" s="99">
        <f t="shared" si="19"/>
        <v>0</v>
      </c>
      <c r="O192" s="5"/>
      <c r="P192" s="5"/>
      <c r="Q192" s="5"/>
      <c r="R192" s="5"/>
      <c r="S192" s="5"/>
      <c r="T192" s="5"/>
      <c r="U192" s="5"/>
      <c r="V192" s="5"/>
      <c r="W192" s="5"/>
      <c r="X192" s="5"/>
    </row>
    <row r="193" spans="1:24">
      <c r="A193" s="10">
        <v>189</v>
      </c>
      <c r="B193" s="19" t="s">
        <v>344</v>
      </c>
      <c r="C193" s="46">
        <f>+ยกมา!H193</f>
        <v>0</v>
      </c>
      <c r="D193" s="44">
        <f>+'1'!D193+'2'!D193+'3'!D193+'4'!D193+'5'!D193+'6'!D193+'7'!D193+'8'!D193+'9'!D193+'10'!D193+'11'!D193+'12'!D193+'13'!D193+'14'!D193+'15'!D193+'16'!D193+'17'!D193+'18'!D193+'19'!D193+'20'!D193+'21'!D193+'22'!D193+'23'!D193+'24'!D193+'25'!D193+'26'!D193+'27'!D193+'28'!D193+'29'!D193+'30'!D193+'31.'!D193</f>
        <v>0</v>
      </c>
      <c r="E193" s="43">
        <f t="shared" si="20"/>
        <v>0</v>
      </c>
      <c r="F193" s="44">
        <f>+'1'!F193+'2'!F193+'3'!F193+'4'!F193+'5'!F193+'6'!F193+'7'!F193+'8'!F193+'9'!F193+'10'!F193+'11'!F193+'12'!F193+'13'!F193+'14'!F193+'15'!F193+'16'!F193+'17'!F193+'18'!F193+'19'!F193+'20'!F193+'21'!F193+'22'!F193+'23'!F193+'24'!F193+'25'!F193+'26'!F193+'27'!F193+'28'!F193+'29'!F193+'30'!F193+'31.'!F193</f>
        <v>0</v>
      </c>
      <c r="G193" s="44">
        <f>+'1'!G193+'2'!G193+'3'!G193+'4'!G193+'5'!G193+'6'!G193+'7'!G193+'8'!G193+'9'!G193+'10'!G193+'11'!G193+'12'!G193+'13'!G193+'14'!G193+'15'!G193+'16'!G193+'17'!G193+'18'!G193+'19'!G193+'20'!G193+'21'!G193+'22'!G193+'23'!G193+'24'!G193+'25'!G193+'26'!G193+'27'!G193+'28'!G193+'29'!G193+'30'!G193+'31.'!G193</f>
        <v>0</v>
      </c>
      <c r="H193" s="43">
        <f t="shared" si="17"/>
        <v>0</v>
      </c>
      <c r="I193" s="44">
        <f>+'1'!I193+'2'!I193+'3'!I193+'4'!I193+'5'!I193+'6'!I193+'7'!I193+'8'!I193+'9'!I193+'10'!I193+'11'!I193+'12'!I193+'13'!I193+'14'!I193+'15'!I193+'16'!I193+'17'!I193+'18'!I193+'19'!I193+'20'!I193+'21'!I193+'22'!I193+'23'!I193+'24'!I193+'25'!I193+'26'!I193+'27'!I193+'28'!I193+'29'!I193+'30'!I193+'31.'!I193</f>
        <v>0</v>
      </c>
      <c r="J193" s="20">
        <v>60</v>
      </c>
      <c r="K193" s="44">
        <f t="shared" si="18"/>
        <v>0</v>
      </c>
      <c r="L193" s="19"/>
      <c r="M193" s="98"/>
      <c r="N193" s="99">
        <f t="shared" si="19"/>
        <v>0</v>
      </c>
      <c r="O193" s="5"/>
      <c r="P193" s="5"/>
      <c r="Q193" s="5"/>
      <c r="R193" s="5"/>
      <c r="S193" s="5"/>
      <c r="T193" s="5"/>
      <c r="U193" s="5"/>
      <c r="V193" s="5"/>
      <c r="W193" s="5"/>
      <c r="X193" s="5"/>
    </row>
    <row r="194" spans="1:24">
      <c r="A194" s="10">
        <v>190</v>
      </c>
      <c r="B194" s="19" t="s">
        <v>345</v>
      </c>
      <c r="C194" s="46">
        <f>+ยกมา!H194</f>
        <v>0</v>
      </c>
      <c r="D194" s="44">
        <f>+'1'!D194+'2'!D194+'3'!D194+'4'!D194+'5'!D194+'6'!D194+'7'!D194+'8'!D194+'9'!D194+'10'!D194+'11'!D194+'12'!D194+'13'!D194+'14'!D194+'15'!D194+'16'!D194+'17'!D194+'18'!D194+'19'!D194+'20'!D194+'21'!D194+'22'!D194+'23'!D194+'24'!D194+'25'!D194+'26'!D194+'27'!D194+'28'!D194+'29'!D194+'30'!D194+'31.'!D194</f>
        <v>0</v>
      </c>
      <c r="E194" s="43">
        <f t="shared" si="20"/>
        <v>0</v>
      </c>
      <c r="F194" s="44">
        <f>+'1'!F194+'2'!F194+'3'!F194+'4'!F194+'5'!F194+'6'!F194+'7'!F194+'8'!F194+'9'!F194+'10'!F194+'11'!F194+'12'!F194+'13'!F194+'14'!F194+'15'!F194+'16'!F194+'17'!F194+'18'!F194+'19'!F194+'20'!F194+'21'!F194+'22'!F194+'23'!F194+'24'!F194+'25'!F194+'26'!F194+'27'!F194+'28'!F194+'29'!F194+'30'!F194+'31.'!F194</f>
        <v>0</v>
      </c>
      <c r="G194" s="44">
        <f>+'1'!G194+'2'!G194+'3'!G194+'4'!G194+'5'!G194+'6'!G194+'7'!G194+'8'!G194+'9'!G194+'10'!G194+'11'!G194+'12'!G194+'13'!G194+'14'!G194+'15'!G194+'16'!G194+'17'!G194+'18'!G194+'19'!G194+'20'!G194+'21'!G194+'22'!G194+'23'!G194+'24'!G194+'25'!G194+'26'!G194+'27'!G194+'28'!G194+'29'!G194+'30'!G194+'31.'!G194</f>
        <v>0</v>
      </c>
      <c r="H194" s="43">
        <f t="shared" si="17"/>
        <v>0</v>
      </c>
      <c r="I194" s="44">
        <f>+'1'!I194+'2'!I194+'3'!I194+'4'!I194+'5'!I194+'6'!I194+'7'!I194+'8'!I194+'9'!I194+'10'!I194+'11'!I194+'12'!I194+'13'!I194+'14'!I194+'15'!I194+'16'!I194+'17'!I194+'18'!I194+'19'!I194+'20'!I194+'21'!I194+'22'!I194+'23'!I194+'24'!I194+'25'!I194+'26'!I194+'27'!I194+'28'!I194+'29'!I194+'30'!I194+'31.'!I194</f>
        <v>0</v>
      </c>
      <c r="J194" s="20">
        <v>120</v>
      </c>
      <c r="K194" s="44">
        <f t="shared" si="18"/>
        <v>0</v>
      </c>
      <c r="L194" s="19"/>
      <c r="M194" s="98"/>
      <c r="N194" s="99">
        <f t="shared" si="19"/>
        <v>0</v>
      </c>
      <c r="O194" s="5"/>
      <c r="P194" s="5"/>
      <c r="Q194" s="5"/>
      <c r="R194" s="5"/>
      <c r="S194" s="5"/>
      <c r="T194" s="5"/>
      <c r="U194" s="5"/>
      <c r="V194" s="5"/>
      <c r="W194" s="5"/>
      <c r="X194" s="5"/>
    </row>
    <row r="195" spans="1:24">
      <c r="A195" s="10">
        <v>191</v>
      </c>
      <c r="B195" s="19" t="s">
        <v>109</v>
      </c>
      <c r="C195" s="46">
        <f>+ยกมา!H195</f>
        <v>0</v>
      </c>
      <c r="D195" s="44">
        <f>+'1'!D195+'2'!D195+'3'!D195+'4'!D195+'5'!D195+'6'!D195+'7'!D195+'8'!D195+'9'!D195+'10'!D195+'11'!D195+'12'!D195+'13'!D195+'14'!D195+'15'!D195+'16'!D195+'17'!D195+'18'!D195+'19'!D195+'20'!D195+'21'!D195+'22'!D195+'23'!D195+'24'!D195+'25'!D195+'26'!D195+'27'!D195+'28'!D195+'29'!D195+'30'!D195+'31.'!D195</f>
        <v>0</v>
      </c>
      <c r="E195" s="43">
        <f t="shared" si="20"/>
        <v>0</v>
      </c>
      <c r="F195" s="44">
        <f>+'1'!F195+'2'!F195+'3'!F195+'4'!F195+'5'!F195+'6'!F195+'7'!F195+'8'!F195+'9'!F195+'10'!F195+'11'!F195+'12'!F195+'13'!F195+'14'!F195+'15'!F195+'16'!F195+'17'!F195+'18'!F195+'19'!F195+'20'!F195+'21'!F195+'22'!F195+'23'!F195+'24'!F195+'25'!F195+'26'!F195+'27'!F195+'28'!F195+'29'!F195+'30'!F195+'31.'!F195</f>
        <v>0</v>
      </c>
      <c r="G195" s="44">
        <f>+'1'!G195+'2'!G195+'3'!G195+'4'!G195+'5'!G195+'6'!G195+'7'!G195+'8'!G195+'9'!G195+'10'!G195+'11'!G195+'12'!G195+'13'!G195+'14'!G195+'15'!G195+'16'!G195+'17'!G195+'18'!G195+'19'!G195+'20'!G195+'21'!G195+'22'!G195+'23'!G195+'24'!G195+'25'!G195+'26'!G195+'27'!G195+'28'!G195+'29'!G195+'30'!G195+'31.'!G195</f>
        <v>0</v>
      </c>
      <c r="H195" s="43">
        <f t="shared" si="17"/>
        <v>0</v>
      </c>
      <c r="I195" s="44">
        <f>+'1'!I195+'2'!I195+'3'!I195+'4'!I195+'5'!I195+'6'!I195+'7'!I195+'8'!I195+'9'!I195+'10'!I195+'11'!I195+'12'!I195+'13'!I195+'14'!I195+'15'!I195+'16'!I195+'17'!I195+'18'!I195+'19'!I195+'20'!I195+'21'!I195+'22'!I195+'23'!I195+'24'!I195+'25'!I195+'26'!I195+'27'!I195+'28'!I195+'29'!I195+'30'!I195+'31.'!I195</f>
        <v>0</v>
      </c>
      <c r="J195" s="20">
        <v>50</v>
      </c>
      <c r="K195" s="44">
        <f t="shared" si="18"/>
        <v>0</v>
      </c>
      <c r="L195" s="19"/>
      <c r="M195" s="98">
        <v>23.74</v>
      </c>
      <c r="N195" s="99">
        <f t="shared" si="19"/>
        <v>0</v>
      </c>
      <c r="O195" s="5"/>
      <c r="P195" s="5"/>
      <c r="Q195" s="5"/>
      <c r="R195" s="5"/>
      <c r="S195" s="5"/>
      <c r="T195" s="5"/>
      <c r="U195" s="5"/>
      <c r="V195" s="5"/>
      <c r="W195" s="5"/>
      <c r="X195" s="5"/>
    </row>
    <row r="196" spans="1:24">
      <c r="A196" s="10">
        <v>192</v>
      </c>
      <c r="B196" s="19" t="s">
        <v>110</v>
      </c>
      <c r="C196" s="46">
        <f>+ยกมา!H196</f>
        <v>0</v>
      </c>
      <c r="D196" s="44">
        <f>+'1'!D196+'2'!D196+'3'!D196+'4'!D196+'5'!D196+'6'!D196+'7'!D196+'8'!D196+'9'!D196+'10'!D196+'11'!D196+'12'!D196+'13'!D196+'14'!D196+'15'!D196+'16'!D196+'17'!D196+'18'!D196+'19'!D196+'20'!D196+'21'!D196+'22'!D196+'23'!D196+'24'!D196+'25'!D196+'26'!D196+'27'!D196+'28'!D196+'29'!D196+'30'!D196+'31.'!D196</f>
        <v>0</v>
      </c>
      <c r="E196" s="43">
        <f t="shared" si="20"/>
        <v>0</v>
      </c>
      <c r="F196" s="44">
        <f>+'1'!F196+'2'!F196+'3'!F196+'4'!F196+'5'!F196+'6'!F196+'7'!F196+'8'!F196+'9'!F196+'10'!F196+'11'!F196+'12'!F196+'13'!F196+'14'!F196+'15'!F196+'16'!F196+'17'!F196+'18'!F196+'19'!F196+'20'!F196+'21'!F196+'22'!F196+'23'!F196+'24'!F196+'25'!F196+'26'!F196+'27'!F196+'28'!F196+'29'!F196+'30'!F196+'31.'!F196</f>
        <v>0</v>
      </c>
      <c r="G196" s="44">
        <f>+'1'!G196+'2'!G196+'3'!G196+'4'!G196+'5'!G196+'6'!G196+'7'!G196+'8'!G196+'9'!G196+'10'!G196+'11'!G196+'12'!G196+'13'!G196+'14'!G196+'15'!G196+'16'!G196+'17'!G196+'18'!G196+'19'!G196+'20'!G196+'21'!G196+'22'!G196+'23'!G196+'24'!G196+'25'!G196+'26'!G196+'27'!G196+'28'!G196+'29'!G196+'30'!G196+'31.'!G196</f>
        <v>0</v>
      </c>
      <c r="H196" s="43">
        <f t="shared" si="17"/>
        <v>0</v>
      </c>
      <c r="I196" s="44">
        <f>+'1'!I196+'2'!I196+'3'!I196+'4'!I196+'5'!I196+'6'!I196+'7'!I196+'8'!I196+'9'!I196+'10'!I196+'11'!I196+'12'!I196+'13'!I196+'14'!I196+'15'!I196+'16'!I196+'17'!I196+'18'!I196+'19'!I196+'20'!I196+'21'!I196+'22'!I196+'23'!I196+'24'!I196+'25'!I196+'26'!I196+'27'!I196+'28'!I196+'29'!I196+'30'!I196+'31.'!I196</f>
        <v>0</v>
      </c>
      <c r="J196" s="20">
        <v>50</v>
      </c>
      <c r="K196" s="44">
        <f t="shared" si="18"/>
        <v>0</v>
      </c>
      <c r="L196" s="19"/>
      <c r="M196" s="98"/>
      <c r="N196" s="99">
        <f t="shared" si="19"/>
        <v>0</v>
      </c>
      <c r="O196" s="5"/>
      <c r="P196" s="5"/>
      <c r="Q196" s="5"/>
      <c r="R196" s="5"/>
      <c r="S196" s="5"/>
      <c r="T196" s="5"/>
      <c r="U196" s="5"/>
      <c r="V196" s="5"/>
      <c r="W196" s="5"/>
      <c r="X196" s="5"/>
    </row>
    <row r="197" spans="1:24">
      <c r="A197" s="10">
        <v>193</v>
      </c>
      <c r="B197" s="19" t="s">
        <v>162</v>
      </c>
      <c r="C197" s="46">
        <f>+ยกมา!H197</f>
        <v>0</v>
      </c>
      <c r="D197" s="44">
        <f>+'1'!D197+'2'!D197+'3'!D197+'4'!D197+'5'!D197+'6'!D197+'7'!D197+'8'!D197+'9'!D197+'10'!D197+'11'!D197+'12'!D197+'13'!D197+'14'!D197+'15'!D197+'16'!D197+'17'!D197+'18'!D197+'19'!D197+'20'!D197+'21'!D197+'22'!D197+'23'!D197+'24'!D197+'25'!D197+'26'!D197+'27'!D197+'28'!D197+'29'!D197+'30'!D197+'31.'!D197</f>
        <v>0</v>
      </c>
      <c r="E197" s="43">
        <f t="shared" si="20"/>
        <v>0</v>
      </c>
      <c r="F197" s="44">
        <f>+'1'!F197+'2'!F197+'3'!F197+'4'!F197+'5'!F197+'6'!F197+'7'!F197+'8'!F197+'9'!F197+'10'!F197+'11'!F197+'12'!F197+'13'!F197+'14'!F197+'15'!F197+'16'!F197+'17'!F197+'18'!F197+'19'!F197+'20'!F197+'21'!F197+'22'!F197+'23'!F197+'24'!F197+'25'!F197+'26'!F197+'27'!F197+'28'!F197+'29'!F197+'30'!F197+'31.'!F197</f>
        <v>0</v>
      </c>
      <c r="G197" s="44">
        <f>+'1'!G197+'2'!G197+'3'!G197+'4'!G197+'5'!G197+'6'!G197+'7'!G197+'8'!G197+'9'!G197+'10'!G197+'11'!G197+'12'!G197+'13'!G197+'14'!G197+'15'!G197+'16'!G197+'17'!G197+'18'!G197+'19'!G197+'20'!G197+'21'!G197+'22'!G197+'23'!G197+'24'!G197+'25'!G197+'26'!G197+'27'!G197+'28'!G197+'29'!G197+'30'!G197+'31.'!G197</f>
        <v>0</v>
      </c>
      <c r="H197" s="43">
        <f t="shared" si="17"/>
        <v>0</v>
      </c>
      <c r="I197" s="44">
        <f>+'1'!I197+'2'!I197+'3'!I197+'4'!I197+'5'!I197+'6'!I197+'7'!I197+'8'!I197+'9'!I197+'10'!I197+'11'!I197+'12'!I197+'13'!I197+'14'!I197+'15'!I197+'16'!I197+'17'!I197+'18'!I197+'19'!I197+'20'!I197+'21'!I197+'22'!I197+'23'!I197+'24'!I197+'25'!I197+'26'!I197+'27'!I197+'28'!I197+'29'!I197+'30'!I197+'31.'!I197</f>
        <v>0</v>
      </c>
      <c r="J197" s="20">
        <v>120</v>
      </c>
      <c r="K197" s="44">
        <f t="shared" si="18"/>
        <v>0</v>
      </c>
      <c r="L197" s="19"/>
      <c r="M197" s="98"/>
      <c r="N197" s="99">
        <f t="shared" si="19"/>
        <v>0</v>
      </c>
      <c r="O197" s="5"/>
      <c r="P197" s="5"/>
      <c r="Q197" s="5"/>
      <c r="R197" s="5"/>
      <c r="S197" s="5"/>
      <c r="T197" s="5"/>
      <c r="U197" s="5"/>
      <c r="V197" s="5"/>
      <c r="W197" s="5"/>
      <c r="X197" s="5"/>
    </row>
    <row r="198" spans="1:24">
      <c r="A198" s="10">
        <v>194</v>
      </c>
      <c r="B198" s="19" t="s">
        <v>163</v>
      </c>
      <c r="C198" s="46">
        <f>+ยกมา!H198</f>
        <v>0</v>
      </c>
      <c r="D198" s="44">
        <f>+'1'!D198+'2'!D198+'3'!D198+'4'!D198+'5'!D198+'6'!D198+'7'!D198+'8'!D198+'9'!D198+'10'!D198+'11'!D198+'12'!D198+'13'!D198+'14'!D198+'15'!D198+'16'!D198+'17'!D198+'18'!D198+'19'!D198+'20'!D198+'21'!D198+'22'!D198+'23'!D198+'24'!D198+'25'!D198+'26'!D198+'27'!D198+'28'!D198+'29'!D198+'30'!D198+'31.'!D198</f>
        <v>0</v>
      </c>
      <c r="E198" s="43">
        <f t="shared" si="20"/>
        <v>0</v>
      </c>
      <c r="F198" s="44">
        <f>+'1'!F198+'2'!F198+'3'!F198+'4'!F198+'5'!F198+'6'!F198+'7'!F198+'8'!F198+'9'!F198+'10'!F198+'11'!F198+'12'!F198+'13'!F198+'14'!F198+'15'!F198+'16'!F198+'17'!F198+'18'!F198+'19'!F198+'20'!F198+'21'!F198+'22'!F198+'23'!F198+'24'!F198+'25'!F198+'26'!F198+'27'!F198+'28'!F198+'29'!F198+'30'!F198+'31.'!F198</f>
        <v>0</v>
      </c>
      <c r="G198" s="44">
        <f>+'1'!G198+'2'!G198+'3'!G198+'4'!G198+'5'!G198+'6'!G198+'7'!G198+'8'!G198+'9'!G198+'10'!G198+'11'!G198+'12'!G198+'13'!G198+'14'!G198+'15'!G198+'16'!G198+'17'!G198+'18'!G198+'19'!G198+'20'!G198+'21'!G198+'22'!G198+'23'!G198+'24'!G198+'25'!G198+'26'!G198+'27'!G198+'28'!G198+'29'!G198+'30'!G198+'31.'!G198</f>
        <v>0</v>
      </c>
      <c r="H198" s="43">
        <f t="shared" ref="H198:H261" si="21">C198+D198-F198-I198-G198</f>
        <v>0</v>
      </c>
      <c r="I198" s="44">
        <f>+'1'!I198+'2'!I198+'3'!I198+'4'!I198+'5'!I198+'6'!I198+'7'!I198+'8'!I198+'9'!I198+'10'!I198+'11'!I198+'12'!I198+'13'!I198+'14'!I198+'15'!I198+'16'!I198+'17'!I198+'18'!I198+'19'!I198+'20'!I198+'21'!I198+'22'!I198+'23'!I198+'24'!I198+'25'!I198+'26'!I198+'27'!I198+'28'!I198+'29'!I198+'30'!I198+'31.'!I198</f>
        <v>0</v>
      </c>
      <c r="J198" s="20">
        <v>120</v>
      </c>
      <c r="K198" s="44">
        <f t="shared" ref="K198:K261" si="22">+I198*J198</f>
        <v>0</v>
      </c>
      <c r="L198" s="19"/>
      <c r="M198" s="98"/>
      <c r="N198" s="99">
        <f t="shared" si="19"/>
        <v>0</v>
      </c>
      <c r="O198" s="5"/>
      <c r="P198" s="5"/>
      <c r="Q198" s="5"/>
      <c r="R198" s="5"/>
      <c r="S198" s="5"/>
      <c r="T198" s="5"/>
      <c r="U198" s="5"/>
      <c r="V198" s="5"/>
      <c r="W198" s="5"/>
      <c r="X198" s="5"/>
    </row>
    <row r="199" spans="1:24">
      <c r="A199" s="10">
        <v>195</v>
      </c>
      <c r="B199" s="19" t="s">
        <v>154</v>
      </c>
      <c r="C199" s="46">
        <f>+ยกมา!H199</f>
        <v>0</v>
      </c>
      <c r="D199" s="44">
        <f>+'1'!D199+'2'!D199+'3'!D199+'4'!D199+'5'!D199+'6'!D199+'7'!D199+'8'!D199+'9'!D199+'10'!D199+'11'!D199+'12'!D199+'13'!D199+'14'!D199+'15'!D199+'16'!D199+'17'!D199+'18'!D199+'19'!D199+'20'!D199+'21'!D199+'22'!D199+'23'!D199+'24'!D199+'25'!D199+'26'!D199+'27'!D199+'28'!D199+'29'!D199+'30'!D199+'31.'!D199</f>
        <v>0</v>
      </c>
      <c r="E199" s="43">
        <f t="shared" si="20"/>
        <v>0</v>
      </c>
      <c r="F199" s="44">
        <f>+'1'!F199+'2'!F199+'3'!F199+'4'!F199+'5'!F199+'6'!F199+'7'!F199+'8'!F199+'9'!F199+'10'!F199+'11'!F199+'12'!F199+'13'!F199+'14'!F199+'15'!F199+'16'!F199+'17'!F199+'18'!F199+'19'!F199+'20'!F199+'21'!F199+'22'!F199+'23'!F199+'24'!F199+'25'!F199+'26'!F199+'27'!F199+'28'!F199+'29'!F199+'30'!F199+'31.'!F199</f>
        <v>0</v>
      </c>
      <c r="G199" s="44">
        <f>+'1'!G199+'2'!G199+'3'!G199+'4'!G199+'5'!G199+'6'!G199+'7'!G199+'8'!G199+'9'!G199+'10'!G199+'11'!G199+'12'!G199+'13'!G199+'14'!G199+'15'!G199+'16'!G199+'17'!G199+'18'!G199+'19'!G199+'20'!G199+'21'!G199+'22'!G199+'23'!G199+'24'!G199+'25'!G199+'26'!G199+'27'!G199+'28'!G199+'29'!G199+'30'!G199+'31.'!G199</f>
        <v>0</v>
      </c>
      <c r="H199" s="43">
        <f t="shared" si="21"/>
        <v>0</v>
      </c>
      <c r="I199" s="44">
        <f>+'1'!I199+'2'!I199+'3'!I199+'4'!I199+'5'!I199+'6'!I199+'7'!I199+'8'!I199+'9'!I199+'10'!I199+'11'!I199+'12'!I199+'13'!I199+'14'!I199+'15'!I199+'16'!I199+'17'!I199+'18'!I199+'19'!I199+'20'!I199+'21'!I199+'22'!I199+'23'!I199+'24'!I199+'25'!I199+'26'!I199+'27'!I199+'28'!I199+'29'!I199+'30'!I199+'31.'!I199</f>
        <v>0</v>
      </c>
      <c r="J199" s="20">
        <v>120</v>
      </c>
      <c r="K199" s="44">
        <f t="shared" si="22"/>
        <v>0</v>
      </c>
      <c r="L199" s="19"/>
      <c r="M199" s="98"/>
      <c r="N199" s="99">
        <f t="shared" si="19"/>
        <v>0</v>
      </c>
      <c r="O199" s="5"/>
      <c r="P199" s="5"/>
      <c r="Q199" s="5"/>
      <c r="R199" s="5"/>
      <c r="S199" s="5"/>
      <c r="T199" s="5"/>
      <c r="U199" s="5"/>
      <c r="V199" s="5"/>
      <c r="W199" s="5"/>
      <c r="X199" s="5"/>
    </row>
    <row r="200" spans="1:24">
      <c r="A200" s="10">
        <v>196</v>
      </c>
      <c r="B200" s="19" t="s">
        <v>155</v>
      </c>
      <c r="C200" s="46">
        <f>+ยกมา!H200</f>
        <v>0</v>
      </c>
      <c r="D200" s="44">
        <f>+'1'!D200+'2'!D200+'3'!D200+'4'!D200+'5'!D200+'6'!D200+'7'!D200+'8'!D200+'9'!D200+'10'!D200+'11'!D200+'12'!D200+'13'!D200+'14'!D200+'15'!D200+'16'!D200+'17'!D200+'18'!D200+'19'!D200+'20'!D200+'21'!D200+'22'!D200+'23'!D200+'24'!D200+'25'!D200+'26'!D200+'27'!D200+'28'!D200+'29'!D200+'30'!D200+'31.'!D200</f>
        <v>0</v>
      </c>
      <c r="E200" s="43">
        <f t="shared" si="20"/>
        <v>0</v>
      </c>
      <c r="F200" s="44">
        <f>+'1'!F200+'2'!F200+'3'!F200+'4'!F200+'5'!F200+'6'!F200+'7'!F200+'8'!F200+'9'!F200+'10'!F200+'11'!F200+'12'!F200+'13'!F200+'14'!F200+'15'!F200+'16'!F200+'17'!F200+'18'!F200+'19'!F200+'20'!F200+'21'!F200+'22'!F200+'23'!F200+'24'!F200+'25'!F200+'26'!F200+'27'!F200+'28'!F200+'29'!F200+'30'!F200+'31.'!F200</f>
        <v>0</v>
      </c>
      <c r="G200" s="44">
        <f>+'1'!G200+'2'!G200+'3'!G200+'4'!G200+'5'!G200+'6'!G200+'7'!G200+'8'!G200+'9'!G200+'10'!G200+'11'!G200+'12'!G200+'13'!G200+'14'!G200+'15'!G200+'16'!G200+'17'!G200+'18'!G200+'19'!G200+'20'!G200+'21'!G200+'22'!G200+'23'!G200+'24'!G200+'25'!G200+'26'!G200+'27'!G200+'28'!G200+'29'!G200+'30'!G200+'31.'!G200</f>
        <v>0</v>
      </c>
      <c r="H200" s="43">
        <f t="shared" si="21"/>
        <v>0</v>
      </c>
      <c r="I200" s="44">
        <f>+'1'!I200+'2'!I200+'3'!I200+'4'!I200+'5'!I200+'6'!I200+'7'!I200+'8'!I200+'9'!I200+'10'!I200+'11'!I200+'12'!I200+'13'!I200+'14'!I200+'15'!I200+'16'!I200+'17'!I200+'18'!I200+'19'!I200+'20'!I200+'21'!I200+'22'!I200+'23'!I200+'24'!I200+'25'!I200+'26'!I200+'27'!I200+'28'!I200+'29'!I200+'30'!I200+'31.'!I200</f>
        <v>0</v>
      </c>
      <c r="J200" s="20">
        <v>120</v>
      </c>
      <c r="K200" s="44">
        <f t="shared" si="22"/>
        <v>0</v>
      </c>
      <c r="L200" s="19"/>
      <c r="M200" s="98"/>
      <c r="N200" s="99">
        <f t="shared" si="19"/>
        <v>0</v>
      </c>
      <c r="O200" s="5"/>
      <c r="P200" s="5"/>
      <c r="Q200" s="5"/>
      <c r="R200" s="5"/>
      <c r="S200" s="5"/>
      <c r="T200" s="5"/>
      <c r="U200" s="5"/>
      <c r="V200" s="5"/>
      <c r="W200" s="5"/>
      <c r="X200" s="5"/>
    </row>
    <row r="201" spans="1:24">
      <c r="A201" s="10">
        <v>197</v>
      </c>
      <c r="B201" s="19" t="s">
        <v>164</v>
      </c>
      <c r="C201" s="46">
        <f>+ยกมา!H201</f>
        <v>0</v>
      </c>
      <c r="D201" s="44">
        <f>+'1'!D201+'2'!D201+'3'!D201+'4'!D201+'5'!D201+'6'!D201+'7'!D201+'8'!D201+'9'!D201+'10'!D201+'11'!D201+'12'!D201+'13'!D201+'14'!D201+'15'!D201+'16'!D201+'17'!D201+'18'!D201+'19'!D201+'20'!D201+'21'!D201+'22'!D201+'23'!D201+'24'!D201+'25'!D201+'26'!D201+'27'!D201+'28'!D201+'29'!D201+'30'!D201+'31.'!D201</f>
        <v>0</v>
      </c>
      <c r="E201" s="43">
        <f t="shared" si="20"/>
        <v>0</v>
      </c>
      <c r="F201" s="44">
        <f>+'1'!F201+'2'!F201+'3'!F201+'4'!F201+'5'!F201+'6'!F201+'7'!F201+'8'!F201+'9'!F201+'10'!F201+'11'!F201+'12'!F201+'13'!F201+'14'!F201+'15'!F201+'16'!F201+'17'!F201+'18'!F201+'19'!F201+'20'!F201+'21'!F201+'22'!F201+'23'!F201+'24'!F201+'25'!F201+'26'!F201+'27'!F201+'28'!F201+'29'!F201+'30'!F201+'31.'!F201</f>
        <v>0</v>
      </c>
      <c r="G201" s="44">
        <f>+'1'!G201+'2'!G201+'3'!G201+'4'!G201+'5'!G201+'6'!G201+'7'!G201+'8'!G201+'9'!G201+'10'!G201+'11'!G201+'12'!G201+'13'!G201+'14'!G201+'15'!G201+'16'!G201+'17'!G201+'18'!G201+'19'!G201+'20'!G201+'21'!G201+'22'!G201+'23'!G201+'24'!G201+'25'!G201+'26'!G201+'27'!G201+'28'!G201+'29'!G201+'30'!G201+'31.'!G201</f>
        <v>0</v>
      </c>
      <c r="H201" s="43">
        <f t="shared" si="21"/>
        <v>0</v>
      </c>
      <c r="I201" s="44">
        <f>+'1'!I201+'2'!I201+'3'!I201+'4'!I201+'5'!I201+'6'!I201+'7'!I201+'8'!I201+'9'!I201+'10'!I201+'11'!I201+'12'!I201+'13'!I201+'14'!I201+'15'!I201+'16'!I201+'17'!I201+'18'!I201+'19'!I201+'20'!I201+'21'!I201+'22'!I201+'23'!I201+'24'!I201+'25'!I201+'26'!I201+'27'!I201+'28'!I201+'29'!I201+'30'!I201+'31.'!I201</f>
        <v>0</v>
      </c>
      <c r="J201" s="20">
        <v>120</v>
      </c>
      <c r="K201" s="44">
        <f t="shared" si="22"/>
        <v>0</v>
      </c>
      <c r="L201" s="19"/>
      <c r="M201" s="98"/>
      <c r="N201" s="99">
        <f t="shared" si="19"/>
        <v>0</v>
      </c>
      <c r="O201" s="5"/>
      <c r="P201" s="5"/>
      <c r="Q201" s="5"/>
      <c r="R201" s="5"/>
      <c r="S201" s="5"/>
      <c r="T201" s="5"/>
      <c r="U201" s="5"/>
      <c r="V201" s="5"/>
      <c r="W201" s="5"/>
      <c r="X201" s="5"/>
    </row>
    <row r="202" spans="1:24">
      <c r="A202" s="10">
        <v>198</v>
      </c>
      <c r="B202" s="19" t="s">
        <v>165</v>
      </c>
      <c r="C202" s="46">
        <f>+ยกมา!H202</f>
        <v>0</v>
      </c>
      <c r="D202" s="44">
        <f>+'1'!D202+'2'!D202+'3'!D202+'4'!D202+'5'!D202+'6'!D202+'7'!D202+'8'!D202+'9'!D202+'10'!D202+'11'!D202+'12'!D202+'13'!D202+'14'!D202+'15'!D202+'16'!D202+'17'!D202+'18'!D202+'19'!D202+'20'!D202+'21'!D202+'22'!D202+'23'!D202+'24'!D202+'25'!D202+'26'!D202+'27'!D202+'28'!D202+'29'!D202+'30'!D202+'31.'!D202</f>
        <v>0</v>
      </c>
      <c r="E202" s="43">
        <f t="shared" si="20"/>
        <v>0</v>
      </c>
      <c r="F202" s="44">
        <f>+'1'!F202+'2'!F202+'3'!F202+'4'!F202+'5'!F202+'6'!F202+'7'!F202+'8'!F202+'9'!F202+'10'!F202+'11'!F202+'12'!F202+'13'!F202+'14'!F202+'15'!F202+'16'!F202+'17'!F202+'18'!F202+'19'!F202+'20'!F202+'21'!F202+'22'!F202+'23'!F202+'24'!F202+'25'!F202+'26'!F202+'27'!F202+'28'!F202+'29'!F202+'30'!F202+'31.'!F202</f>
        <v>0</v>
      </c>
      <c r="G202" s="44">
        <f>+'1'!G202+'2'!G202+'3'!G202+'4'!G202+'5'!G202+'6'!G202+'7'!G202+'8'!G202+'9'!G202+'10'!G202+'11'!G202+'12'!G202+'13'!G202+'14'!G202+'15'!G202+'16'!G202+'17'!G202+'18'!G202+'19'!G202+'20'!G202+'21'!G202+'22'!G202+'23'!G202+'24'!G202+'25'!G202+'26'!G202+'27'!G202+'28'!G202+'29'!G202+'30'!G202+'31.'!G202</f>
        <v>0</v>
      </c>
      <c r="H202" s="43">
        <f t="shared" si="21"/>
        <v>0</v>
      </c>
      <c r="I202" s="44">
        <f>+'1'!I202+'2'!I202+'3'!I202+'4'!I202+'5'!I202+'6'!I202+'7'!I202+'8'!I202+'9'!I202+'10'!I202+'11'!I202+'12'!I202+'13'!I202+'14'!I202+'15'!I202+'16'!I202+'17'!I202+'18'!I202+'19'!I202+'20'!I202+'21'!I202+'22'!I202+'23'!I202+'24'!I202+'25'!I202+'26'!I202+'27'!I202+'28'!I202+'29'!I202+'30'!I202+'31.'!I202</f>
        <v>0</v>
      </c>
      <c r="J202" s="20">
        <v>120</v>
      </c>
      <c r="K202" s="44">
        <f t="shared" si="22"/>
        <v>0</v>
      </c>
      <c r="L202" s="19"/>
      <c r="M202" s="98"/>
      <c r="N202" s="99">
        <f t="shared" si="19"/>
        <v>0</v>
      </c>
      <c r="O202" s="5"/>
      <c r="P202" s="5"/>
      <c r="Q202" s="5"/>
      <c r="R202" s="5"/>
      <c r="S202" s="5"/>
      <c r="T202" s="5"/>
      <c r="U202" s="5"/>
      <c r="V202" s="5"/>
      <c r="W202" s="5"/>
      <c r="X202" s="5"/>
    </row>
    <row r="203" spans="1:24">
      <c r="A203" s="10">
        <v>199</v>
      </c>
      <c r="B203" s="19" t="s">
        <v>247</v>
      </c>
      <c r="C203" s="46">
        <f>+ยกมา!H203</f>
        <v>3</v>
      </c>
      <c r="D203" s="44">
        <f>+'1'!D203+'2'!D203+'3'!D203+'4'!D203+'5'!D203+'6'!D203+'7'!D203+'8'!D203+'9'!D203+'10'!D203+'11'!D203+'12'!D203+'13'!D203+'14'!D203+'15'!D203+'16'!D203+'17'!D203+'18'!D203+'19'!D203+'20'!D203+'21'!D203+'22'!D203+'23'!D203+'24'!D203+'25'!D203+'26'!D203+'27'!D203+'28'!D203+'29'!D203+'30'!D203+'31.'!D203</f>
        <v>68</v>
      </c>
      <c r="E203" s="43">
        <f t="shared" si="20"/>
        <v>71</v>
      </c>
      <c r="F203" s="44">
        <f>+'1'!F203+'2'!F203+'3'!F203+'4'!F203+'5'!F203+'6'!F203+'7'!F203+'8'!F203+'9'!F203+'10'!F203+'11'!F203+'12'!F203+'13'!F203+'14'!F203+'15'!F203+'16'!F203+'17'!F203+'18'!F203+'19'!F203+'20'!F203+'21'!F203+'22'!F203+'23'!F203+'24'!F203+'25'!F203+'26'!F203+'27'!F203+'28'!F203+'29'!F203+'30'!F203+'31.'!F203</f>
        <v>3</v>
      </c>
      <c r="G203" s="44">
        <f>+'1'!G203+'2'!G203+'3'!G203+'4'!G203+'5'!G203+'6'!G203+'7'!G203+'8'!G203+'9'!G203+'10'!G203+'11'!G203+'12'!G203+'13'!G203+'14'!G203+'15'!G203+'16'!G203+'17'!G203+'18'!G203+'19'!G203+'20'!G203+'21'!G203+'22'!G203+'23'!G203+'24'!G203+'25'!G203+'26'!G203+'27'!G203+'28'!G203+'29'!G203+'30'!G203+'31.'!G203</f>
        <v>30</v>
      </c>
      <c r="H203" s="43">
        <f t="shared" si="21"/>
        <v>20</v>
      </c>
      <c r="I203" s="44">
        <f>+'1'!I203+'2'!I203+'3'!I203+'4'!I203+'5'!I203+'6'!I203+'7'!I203+'8'!I203+'9'!I203+'10'!I203+'11'!I203+'12'!I203+'13'!I203+'14'!I203+'15'!I203+'16'!I203+'17'!I203+'18'!I203+'19'!I203+'20'!I203+'21'!I203+'22'!I203+'23'!I203+'24'!I203+'25'!I203+'26'!I203+'27'!I203+'28'!I203+'29'!I203+'30'!I203+'31.'!I203</f>
        <v>18</v>
      </c>
      <c r="J203" s="20">
        <v>150</v>
      </c>
      <c r="K203" s="44">
        <f t="shared" si="22"/>
        <v>2700</v>
      </c>
      <c r="L203" s="19"/>
      <c r="M203" s="98"/>
      <c r="N203" s="99">
        <f t="shared" si="19"/>
        <v>0</v>
      </c>
      <c r="O203" s="5"/>
      <c r="P203" s="5"/>
      <c r="Q203" s="5"/>
      <c r="R203" s="5"/>
      <c r="S203" s="5"/>
      <c r="T203" s="5"/>
      <c r="U203" s="5"/>
      <c r="V203" s="5"/>
      <c r="W203" s="5"/>
      <c r="X203" s="5"/>
    </row>
    <row r="204" spans="1:24">
      <c r="A204" s="10">
        <v>200</v>
      </c>
      <c r="B204" s="19" t="s">
        <v>248</v>
      </c>
      <c r="C204" s="46">
        <f>+ยกมา!H204</f>
        <v>0</v>
      </c>
      <c r="D204" s="44">
        <f>+'1'!D204+'2'!D204+'3'!D204+'4'!D204+'5'!D204+'6'!D204+'7'!D204+'8'!D204+'9'!D204+'10'!D204+'11'!D204+'12'!D204+'13'!D204+'14'!D204+'15'!D204+'16'!D204+'17'!D204+'18'!D204+'19'!D204+'20'!D204+'21'!D204+'22'!D204+'23'!D204+'24'!D204+'25'!D204+'26'!D204+'27'!D204+'28'!D204+'29'!D204+'30'!D204+'31.'!D204</f>
        <v>0</v>
      </c>
      <c r="E204" s="43">
        <f t="shared" si="20"/>
        <v>0</v>
      </c>
      <c r="F204" s="44">
        <f>+'1'!F204+'2'!F204+'3'!F204+'4'!F204+'5'!F204+'6'!F204+'7'!F204+'8'!F204+'9'!F204+'10'!F204+'11'!F204+'12'!F204+'13'!F204+'14'!F204+'15'!F204+'16'!F204+'17'!F204+'18'!F204+'19'!F204+'20'!F204+'21'!F204+'22'!F204+'23'!F204+'24'!F204+'25'!F204+'26'!F204+'27'!F204+'28'!F204+'29'!F204+'30'!F204+'31.'!F204</f>
        <v>0</v>
      </c>
      <c r="G204" s="44">
        <f>+'1'!G204+'2'!G204+'3'!G204+'4'!G204+'5'!G204+'6'!G204+'7'!G204+'8'!G204+'9'!G204+'10'!G204+'11'!G204+'12'!G204+'13'!G204+'14'!G204+'15'!G204+'16'!G204+'17'!G204+'18'!G204+'19'!G204+'20'!G204+'21'!G204+'22'!G204+'23'!G204+'24'!G204+'25'!G204+'26'!G204+'27'!G204+'28'!G204+'29'!G204+'30'!G204+'31.'!G204</f>
        <v>0</v>
      </c>
      <c r="H204" s="43">
        <f t="shared" si="21"/>
        <v>0</v>
      </c>
      <c r="I204" s="44">
        <f>+'1'!I204+'2'!I204+'3'!I204+'4'!I204+'5'!I204+'6'!I204+'7'!I204+'8'!I204+'9'!I204+'10'!I204+'11'!I204+'12'!I204+'13'!I204+'14'!I204+'15'!I204+'16'!I204+'17'!I204+'18'!I204+'19'!I204+'20'!I204+'21'!I204+'22'!I204+'23'!I204+'24'!I204+'25'!I204+'26'!I204+'27'!I204+'28'!I204+'29'!I204+'30'!I204+'31.'!I204</f>
        <v>0</v>
      </c>
      <c r="J204" s="20">
        <v>150</v>
      </c>
      <c r="K204" s="44">
        <f t="shared" si="22"/>
        <v>0</v>
      </c>
      <c r="L204" s="19"/>
      <c r="M204" s="98"/>
      <c r="N204" s="99">
        <f t="shared" si="19"/>
        <v>0</v>
      </c>
      <c r="O204" s="5"/>
      <c r="P204" s="5"/>
      <c r="Q204" s="5"/>
      <c r="R204" s="5"/>
      <c r="S204" s="5"/>
      <c r="T204" s="5"/>
      <c r="U204" s="5"/>
      <c r="V204" s="5"/>
      <c r="W204" s="5"/>
      <c r="X204" s="5"/>
    </row>
    <row r="205" spans="1:24">
      <c r="A205" s="10">
        <v>201</v>
      </c>
      <c r="B205" s="19" t="s">
        <v>249</v>
      </c>
      <c r="C205" s="46">
        <f>+ยกมา!H205</f>
        <v>0</v>
      </c>
      <c r="D205" s="44">
        <f>+'1'!D205+'2'!D205+'3'!D205+'4'!D205+'5'!D205+'6'!D205+'7'!D205+'8'!D205+'9'!D205+'10'!D205+'11'!D205+'12'!D205+'13'!D205+'14'!D205+'15'!D205+'16'!D205+'17'!D205+'18'!D205+'19'!D205+'20'!D205+'21'!D205+'22'!D205+'23'!D205+'24'!D205+'25'!D205+'26'!D205+'27'!D205+'28'!D205+'29'!D205+'30'!D205+'31.'!D205</f>
        <v>0</v>
      </c>
      <c r="E205" s="43">
        <f t="shared" si="20"/>
        <v>0</v>
      </c>
      <c r="F205" s="44">
        <f>+'1'!F205+'2'!F205+'3'!F205+'4'!F205+'5'!F205+'6'!F205+'7'!F205+'8'!F205+'9'!F205+'10'!F205+'11'!F205+'12'!F205+'13'!F205+'14'!F205+'15'!F205+'16'!F205+'17'!F205+'18'!F205+'19'!F205+'20'!F205+'21'!F205+'22'!F205+'23'!F205+'24'!F205+'25'!F205+'26'!F205+'27'!F205+'28'!F205+'29'!F205+'30'!F205+'31.'!F205</f>
        <v>0</v>
      </c>
      <c r="G205" s="44">
        <f>+'1'!G205+'2'!G205+'3'!G205+'4'!G205+'5'!G205+'6'!G205+'7'!G205+'8'!G205+'9'!G205+'10'!G205+'11'!G205+'12'!G205+'13'!G205+'14'!G205+'15'!G205+'16'!G205+'17'!G205+'18'!G205+'19'!G205+'20'!G205+'21'!G205+'22'!G205+'23'!G205+'24'!G205+'25'!G205+'26'!G205+'27'!G205+'28'!G205+'29'!G205+'30'!G205+'31.'!G205</f>
        <v>0</v>
      </c>
      <c r="H205" s="43">
        <f t="shared" si="21"/>
        <v>0</v>
      </c>
      <c r="I205" s="44">
        <f>+'1'!I205+'2'!I205+'3'!I205+'4'!I205+'5'!I205+'6'!I205+'7'!I205+'8'!I205+'9'!I205+'10'!I205+'11'!I205+'12'!I205+'13'!I205+'14'!I205+'15'!I205+'16'!I205+'17'!I205+'18'!I205+'19'!I205+'20'!I205+'21'!I205+'22'!I205+'23'!I205+'24'!I205+'25'!I205+'26'!I205+'27'!I205+'28'!I205+'29'!I205+'30'!I205+'31.'!I205</f>
        <v>0</v>
      </c>
      <c r="J205" s="20">
        <v>150</v>
      </c>
      <c r="K205" s="44">
        <f t="shared" si="22"/>
        <v>0</v>
      </c>
      <c r="L205" s="19"/>
      <c r="M205" s="98"/>
      <c r="N205" s="99">
        <f t="shared" si="19"/>
        <v>0</v>
      </c>
      <c r="O205" s="5"/>
      <c r="P205" s="5"/>
      <c r="Q205" s="5"/>
      <c r="R205" s="5"/>
      <c r="S205" s="5"/>
      <c r="T205" s="5"/>
      <c r="U205" s="5"/>
      <c r="V205" s="5"/>
      <c r="W205" s="5"/>
      <c r="X205" s="5"/>
    </row>
    <row r="206" spans="1:24">
      <c r="A206" s="10">
        <v>202</v>
      </c>
      <c r="B206" s="19" t="s">
        <v>250</v>
      </c>
      <c r="C206" s="46">
        <f>+ยกมา!H206</f>
        <v>0</v>
      </c>
      <c r="D206" s="44">
        <f>+'1'!D206+'2'!D206+'3'!D206+'4'!D206+'5'!D206+'6'!D206+'7'!D206+'8'!D206+'9'!D206+'10'!D206+'11'!D206+'12'!D206+'13'!D206+'14'!D206+'15'!D206+'16'!D206+'17'!D206+'18'!D206+'19'!D206+'20'!D206+'21'!D206+'22'!D206+'23'!D206+'24'!D206+'25'!D206+'26'!D206+'27'!D206+'28'!D206+'29'!D206+'30'!D206+'31.'!D206</f>
        <v>0</v>
      </c>
      <c r="E206" s="43">
        <f t="shared" si="20"/>
        <v>0</v>
      </c>
      <c r="F206" s="44">
        <f>+'1'!F206+'2'!F206+'3'!F206+'4'!F206+'5'!F206+'6'!F206+'7'!F206+'8'!F206+'9'!F206+'10'!F206+'11'!F206+'12'!F206+'13'!F206+'14'!F206+'15'!F206+'16'!F206+'17'!F206+'18'!F206+'19'!F206+'20'!F206+'21'!F206+'22'!F206+'23'!F206+'24'!F206+'25'!F206+'26'!F206+'27'!F206+'28'!F206+'29'!F206+'30'!F206+'31.'!F206</f>
        <v>0</v>
      </c>
      <c r="G206" s="44">
        <f>+'1'!G206+'2'!G206+'3'!G206+'4'!G206+'5'!G206+'6'!G206+'7'!G206+'8'!G206+'9'!G206+'10'!G206+'11'!G206+'12'!G206+'13'!G206+'14'!G206+'15'!G206+'16'!G206+'17'!G206+'18'!G206+'19'!G206+'20'!G206+'21'!G206+'22'!G206+'23'!G206+'24'!G206+'25'!G206+'26'!G206+'27'!G206+'28'!G206+'29'!G206+'30'!G206+'31.'!G206</f>
        <v>0</v>
      </c>
      <c r="H206" s="43">
        <f t="shared" si="21"/>
        <v>0</v>
      </c>
      <c r="I206" s="44">
        <f>+'1'!I206+'2'!I206+'3'!I206+'4'!I206+'5'!I206+'6'!I206+'7'!I206+'8'!I206+'9'!I206+'10'!I206+'11'!I206+'12'!I206+'13'!I206+'14'!I206+'15'!I206+'16'!I206+'17'!I206+'18'!I206+'19'!I206+'20'!I206+'21'!I206+'22'!I206+'23'!I206+'24'!I206+'25'!I206+'26'!I206+'27'!I206+'28'!I206+'29'!I206+'30'!I206+'31.'!I206</f>
        <v>0</v>
      </c>
      <c r="J206" s="20">
        <v>150</v>
      </c>
      <c r="K206" s="44">
        <f t="shared" si="22"/>
        <v>0</v>
      </c>
      <c r="L206" s="19"/>
      <c r="M206" s="98"/>
      <c r="N206" s="99">
        <f t="shared" si="19"/>
        <v>0</v>
      </c>
      <c r="O206" s="5"/>
      <c r="P206" s="5"/>
      <c r="Q206" s="5"/>
      <c r="R206" s="5"/>
      <c r="S206" s="5"/>
      <c r="T206" s="5"/>
      <c r="U206" s="5"/>
      <c r="V206" s="5"/>
      <c r="W206" s="5"/>
      <c r="X206" s="5"/>
    </row>
    <row r="207" spans="1:24">
      <c r="A207" s="10">
        <v>203</v>
      </c>
      <c r="B207" s="19" t="s">
        <v>166</v>
      </c>
      <c r="C207" s="46">
        <f>+ยกมา!H207</f>
        <v>0</v>
      </c>
      <c r="D207" s="44">
        <f>+'1'!D207+'2'!D207+'3'!D207+'4'!D207+'5'!D207+'6'!D207+'7'!D207+'8'!D207+'9'!D207+'10'!D207+'11'!D207+'12'!D207+'13'!D207+'14'!D207+'15'!D207+'16'!D207+'17'!D207+'18'!D207+'19'!D207+'20'!D207+'21'!D207+'22'!D207+'23'!D207+'24'!D207+'25'!D207+'26'!D207+'27'!D207+'28'!D207+'29'!D207+'30'!D207+'31.'!D207</f>
        <v>0</v>
      </c>
      <c r="E207" s="43">
        <f t="shared" si="20"/>
        <v>0</v>
      </c>
      <c r="F207" s="44">
        <f>+'1'!F207+'2'!F207+'3'!F207+'4'!F207+'5'!F207+'6'!F207+'7'!F207+'8'!F207+'9'!F207+'10'!F207+'11'!F207+'12'!F207+'13'!F207+'14'!F207+'15'!F207+'16'!F207+'17'!F207+'18'!F207+'19'!F207+'20'!F207+'21'!F207+'22'!F207+'23'!F207+'24'!F207+'25'!F207+'26'!F207+'27'!F207+'28'!F207+'29'!F207+'30'!F207+'31.'!F207</f>
        <v>0</v>
      </c>
      <c r="G207" s="44">
        <f>+'1'!G207+'2'!G207+'3'!G207+'4'!G207+'5'!G207+'6'!G207+'7'!G207+'8'!G207+'9'!G207+'10'!G207+'11'!G207+'12'!G207+'13'!G207+'14'!G207+'15'!G207+'16'!G207+'17'!G207+'18'!G207+'19'!G207+'20'!G207+'21'!G207+'22'!G207+'23'!G207+'24'!G207+'25'!G207+'26'!G207+'27'!G207+'28'!G207+'29'!G207+'30'!G207+'31.'!G207</f>
        <v>0</v>
      </c>
      <c r="H207" s="43">
        <f t="shared" si="21"/>
        <v>0</v>
      </c>
      <c r="I207" s="44">
        <f>+'1'!I207+'2'!I207+'3'!I207+'4'!I207+'5'!I207+'6'!I207+'7'!I207+'8'!I207+'9'!I207+'10'!I207+'11'!I207+'12'!I207+'13'!I207+'14'!I207+'15'!I207+'16'!I207+'17'!I207+'18'!I207+'19'!I207+'20'!I207+'21'!I207+'22'!I207+'23'!I207+'24'!I207+'25'!I207+'26'!I207+'27'!I207+'28'!I207+'29'!I207+'30'!I207+'31.'!I207</f>
        <v>0</v>
      </c>
      <c r="J207" s="20">
        <v>185</v>
      </c>
      <c r="K207" s="44">
        <f t="shared" si="22"/>
        <v>0</v>
      </c>
      <c r="L207" s="19"/>
      <c r="M207" s="98"/>
      <c r="N207" s="99">
        <f t="shared" si="19"/>
        <v>0</v>
      </c>
      <c r="O207" s="5"/>
      <c r="P207" s="5"/>
      <c r="Q207" s="5"/>
      <c r="R207" s="5"/>
      <c r="S207" s="5"/>
      <c r="T207" s="5"/>
      <c r="U207" s="5"/>
      <c r="V207" s="5"/>
      <c r="W207" s="5"/>
      <c r="X207" s="5"/>
    </row>
    <row r="208" spans="1:24">
      <c r="A208" s="10">
        <v>204</v>
      </c>
      <c r="B208" s="19" t="s">
        <v>167</v>
      </c>
      <c r="C208" s="46">
        <f>+ยกมา!H208</f>
        <v>0</v>
      </c>
      <c r="D208" s="44">
        <f>+'1'!D208+'2'!D208+'3'!D208+'4'!D208+'5'!D208+'6'!D208+'7'!D208+'8'!D208+'9'!D208+'10'!D208+'11'!D208+'12'!D208+'13'!D208+'14'!D208+'15'!D208+'16'!D208+'17'!D208+'18'!D208+'19'!D208+'20'!D208+'21'!D208+'22'!D208+'23'!D208+'24'!D208+'25'!D208+'26'!D208+'27'!D208+'28'!D208+'29'!D208+'30'!D208+'31.'!D208</f>
        <v>0</v>
      </c>
      <c r="E208" s="43">
        <f t="shared" si="20"/>
        <v>0</v>
      </c>
      <c r="F208" s="44">
        <f>+'1'!F208+'2'!F208+'3'!F208+'4'!F208+'5'!F208+'6'!F208+'7'!F208+'8'!F208+'9'!F208+'10'!F208+'11'!F208+'12'!F208+'13'!F208+'14'!F208+'15'!F208+'16'!F208+'17'!F208+'18'!F208+'19'!F208+'20'!F208+'21'!F208+'22'!F208+'23'!F208+'24'!F208+'25'!F208+'26'!F208+'27'!F208+'28'!F208+'29'!F208+'30'!F208+'31.'!F208</f>
        <v>0</v>
      </c>
      <c r="G208" s="44">
        <f>+'1'!G208+'2'!G208+'3'!G208+'4'!G208+'5'!G208+'6'!G208+'7'!G208+'8'!G208+'9'!G208+'10'!G208+'11'!G208+'12'!G208+'13'!G208+'14'!G208+'15'!G208+'16'!G208+'17'!G208+'18'!G208+'19'!G208+'20'!G208+'21'!G208+'22'!G208+'23'!G208+'24'!G208+'25'!G208+'26'!G208+'27'!G208+'28'!G208+'29'!G208+'30'!G208+'31.'!G208</f>
        <v>0</v>
      </c>
      <c r="H208" s="43">
        <f t="shared" si="21"/>
        <v>0</v>
      </c>
      <c r="I208" s="44">
        <f>+'1'!I208+'2'!I208+'3'!I208+'4'!I208+'5'!I208+'6'!I208+'7'!I208+'8'!I208+'9'!I208+'10'!I208+'11'!I208+'12'!I208+'13'!I208+'14'!I208+'15'!I208+'16'!I208+'17'!I208+'18'!I208+'19'!I208+'20'!I208+'21'!I208+'22'!I208+'23'!I208+'24'!I208+'25'!I208+'26'!I208+'27'!I208+'28'!I208+'29'!I208+'30'!I208+'31.'!I208</f>
        <v>0</v>
      </c>
      <c r="J208" s="20">
        <v>185</v>
      </c>
      <c r="K208" s="44">
        <f t="shared" si="22"/>
        <v>0</v>
      </c>
      <c r="L208" s="19"/>
      <c r="M208" s="98"/>
      <c r="N208" s="99">
        <f t="shared" si="19"/>
        <v>0</v>
      </c>
      <c r="O208" s="5"/>
      <c r="P208" s="5"/>
      <c r="Q208" s="5"/>
      <c r="R208" s="5"/>
      <c r="S208" s="5"/>
      <c r="T208" s="5"/>
      <c r="U208" s="5"/>
      <c r="V208" s="5"/>
      <c r="W208" s="5"/>
      <c r="X208" s="5"/>
    </row>
    <row r="209" spans="1:24">
      <c r="A209" s="10">
        <v>205</v>
      </c>
      <c r="B209" s="19" t="s">
        <v>168</v>
      </c>
      <c r="C209" s="46">
        <f>+ยกมา!H209</f>
        <v>0</v>
      </c>
      <c r="D209" s="44">
        <f>+'1'!D209+'2'!D209+'3'!D209+'4'!D209+'5'!D209+'6'!D209+'7'!D209+'8'!D209+'9'!D209+'10'!D209+'11'!D209+'12'!D209+'13'!D209+'14'!D209+'15'!D209+'16'!D209+'17'!D209+'18'!D209+'19'!D209+'20'!D209+'21'!D209+'22'!D209+'23'!D209+'24'!D209+'25'!D209+'26'!D209+'27'!D209+'28'!D209+'29'!D209+'30'!D209+'31.'!D209</f>
        <v>0</v>
      </c>
      <c r="E209" s="43">
        <f t="shared" si="20"/>
        <v>0</v>
      </c>
      <c r="F209" s="44">
        <f>+'1'!F209+'2'!F209+'3'!F209+'4'!F209+'5'!F209+'6'!F209+'7'!F209+'8'!F209+'9'!F209+'10'!F209+'11'!F209+'12'!F209+'13'!F209+'14'!F209+'15'!F209+'16'!F209+'17'!F209+'18'!F209+'19'!F209+'20'!F209+'21'!F209+'22'!F209+'23'!F209+'24'!F209+'25'!F209+'26'!F209+'27'!F209+'28'!F209+'29'!F209+'30'!F209+'31.'!F209</f>
        <v>0</v>
      </c>
      <c r="G209" s="44">
        <f>+'1'!G209+'2'!G209+'3'!G209+'4'!G209+'5'!G209+'6'!G209+'7'!G209+'8'!G209+'9'!G209+'10'!G209+'11'!G209+'12'!G209+'13'!G209+'14'!G209+'15'!G209+'16'!G209+'17'!G209+'18'!G209+'19'!G209+'20'!G209+'21'!G209+'22'!G209+'23'!G209+'24'!G209+'25'!G209+'26'!G209+'27'!G209+'28'!G209+'29'!G209+'30'!G209+'31.'!G209</f>
        <v>0</v>
      </c>
      <c r="H209" s="43">
        <f t="shared" si="21"/>
        <v>0</v>
      </c>
      <c r="I209" s="44">
        <f>+'1'!I209+'2'!I209+'3'!I209+'4'!I209+'5'!I209+'6'!I209+'7'!I209+'8'!I209+'9'!I209+'10'!I209+'11'!I209+'12'!I209+'13'!I209+'14'!I209+'15'!I209+'16'!I209+'17'!I209+'18'!I209+'19'!I209+'20'!I209+'21'!I209+'22'!I209+'23'!I209+'24'!I209+'25'!I209+'26'!I209+'27'!I209+'28'!I209+'29'!I209+'30'!I209+'31.'!I209</f>
        <v>0</v>
      </c>
      <c r="J209" s="20">
        <v>185</v>
      </c>
      <c r="K209" s="44">
        <f t="shared" si="22"/>
        <v>0</v>
      </c>
      <c r="L209" s="19"/>
      <c r="M209" s="98"/>
      <c r="N209" s="99">
        <f t="shared" si="19"/>
        <v>0</v>
      </c>
      <c r="O209" s="5"/>
      <c r="P209" s="5"/>
      <c r="Q209" s="5"/>
      <c r="R209" s="5"/>
      <c r="S209" s="5"/>
      <c r="T209" s="5"/>
      <c r="U209" s="5"/>
      <c r="V209" s="5"/>
      <c r="W209" s="5"/>
      <c r="X209" s="5"/>
    </row>
    <row r="210" spans="1:24">
      <c r="A210" s="10">
        <v>206</v>
      </c>
      <c r="B210" s="19" t="s">
        <v>169</v>
      </c>
      <c r="C210" s="46">
        <f>+ยกมา!H210</f>
        <v>0</v>
      </c>
      <c r="D210" s="44">
        <f>+'1'!D210+'2'!D210+'3'!D210+'4'!D210+'5'!D210+'6'!D210+'7'!D210+'8'!D210+'9'!D210+'10'!D210+'11'!D210+'12'!D210+'13'!D210+'14'!D210+'15'!D210+'16'!D210+'17'!D210+'18'!D210+'19'!D210+'20'!D210+'21'!D210+'22'!D210+'23'!D210+'24'!D210+'25'!D210+'26'!D210+'27'!D210+'28'!D210+'29'!D210+'30'!D210+'31.'!D210</f>
        <v>0</v>
      </c>
      <c r="E210" s="43">
        <f t="shared" si="20"/>
        <v>0</v>
      </c>
      <c r="F210" s="44">
        <f>+'1'!F210+'2'!F210+'3'!F210+'4'!F210+'5'!F210+'6'!F210+'7'!F210+'8'!F210+'9'!F210+'10'!F210+'11'!F210+'12'!F210+'13'!F210+'14'!F210+'15'!F210+'16'!F210+'17'!F210+'18'!F210+'19'!F210+'20'!F210+'21'!F210+'22'!F210+'23'!F210+'24'!F210+'25'!F210+'26'!F210+'27'!F210+'28'!F210+'29'!F210+'30'!F210+'31.'!F210</f>
        <v>0</v>
      </c>
      <c r="G210" s="44">
        <f>+'1'!G210+'2'!G210+'3'!G210+'4'!G210+'5'!G210+'6'!G210+'7'!G210+'8'!G210+'9'!G210+'10'!G210+'11'!G210+'12'!G210+'13'!G210+'14'!G210+'15'!G210+'16'!G210+'17'!G210+'18'!G210+'19'!G210+'20'!G210+'21'!G210+'22'!G210+'23'!G210+'24'!G210+'25'!G210+'26'!G210+'27'!G210+'28'!G210+'29'!G210+'30'!G210+'31.'!G210</f>
        <v>0</v>
      </c>
      <c r="H210" s="43">
        <f t="shared" si="21"/>
        <v>0</v>
      </c>
      <c r="I210" s="44">
        <f>+'1'!I210+'2'!I210+'3'!I210+'4'!I210+'5'!I210+'6'!I210+'7'!I210+'8'!I210+'9'!I210+'10'!I210+'11'!I210+'12'!I210+'13'!I210+'14'!I210+'15'!I210+'16'!I210+'17'!I210+'18'!I210+'19'!I210+'20'!I210+'21'!I210+'22'!I210+'23'!I210+'24'!I210+'25'!I210+'26'!I210+'27'!I210+'28'!I210+'29'!I210+'30'!I210+'31.'!I210</f>
        <v>0</v>
      </c>
      <c r="J210" s="20">
        <v>185</v>
      </c>
      <c r="K210" s="44">
        <f t="shared" si="22"/>
        <v>0</v>
      </c>
      <c r="L210" s="19"/>
      <c r="M210" s="98"/>
      <c r="N210" s="99">
        <f t="shared" si="19"/>
        <v>0</v>
      </c>
      <c r="O210" s="5"/>
      <c r="P210" s="5"/>
      <c r="Q210" s="5"/>
      <c r="R210" s="5"/>
      <c r="S210" s="5"/>
      <c r="T210" s="5"/>
      <c r="U210" s="5"/>
      <c r="V210" s="5"/>
      <c r="W210" s="5"/>
      <c r="X210" s="5"/>
    </row>
    <row r="211" spans="1:24">
      <c r="A211" s="10">
        <v>207</v>
      </c>
      <c r="B211" s="19" t="s">
        <v>168</v>
      </c>
      <c r="C211" s="46">
        <f>+ยกมา!H211</f>
        <v>0</v>
      </c>
      <c r="D211" s="44">
        <f>+'1'!D211+'2'!D211+'3'!D211+'4'!D211+'5'!D211+'6'!D211+'7'!D211+'8'!D211+'9'!D211+'10'!D211+'11'!D211+'12'!D211+'13'!D211+'14'!D211+'15'!D211+'16'!D211+'17'!D211+'18'!D211+'19'!D211+'20'!D211+'21'!D211+'22'!D211+'23'!D211+'24'!D211+'25'!D211+'26'!D211+'27'!D211+'28'!D211+'29'!D211+'30'!D211+'31.'!D211</f>
        <v>0</v>
      </c>
      <c r="E211" s="43">
        <f t="shared" si="20"/>
        <v>0</v>
      </c>
      <c r="F211" s="44">
        <f>+'1'!F211+'2'!F211+'3'!F211+'4'!F211+'5'!F211+'6'!F211+'7'!F211+'8'!F211+'9'!F211+'10'!F211+'11'!F211+'12'!F211+'13'!F211+'14'!F211+'15'!F211+'16'!F211+'17'!F211+'18'!F211+'19'!F211+'20'!F211+'21'!F211+'22'!F211+'23'!F211+'24'!F211+'25'!F211+'26'!F211+'27'!F211+'28'!F211+'29'!F211+'30'!F211+'31.'!F211</f>
        <v>0</v>
      </c>
      <c r="G211" s="44">
        <f>+'1'!G211+'2'!G211+'3'!G211+'4'!G211+'5'!G211+'6'!G211+'7'!G211+'8'!G211+'9'!G211+'10'!G211+'11'!G211+'12'!G211+'13'!G211+'14'!G211+'15'!G211+'16'!G211+'17'!G211+'18'!G211+'19'!G211+'20'!G211+'21'!G211+'22'!G211+'23'!G211+'24'!G211+'25'!G211+'26'!G211+'27'!G211+'28'!G211+'29'!G211+'30'!G211+'31.'!G211</f>
        <v>0</v>
      </c>
      <c r="H211" s="43">
        <f t="shared" si="21"/>
        <v>0</v>
      </c>
      <c r="I211" s="44">
        <f>+'1'!I211+'2'!I211+'3'!I211+'4'!I211+'5'!I211+'6'!I211+'7'!I211+'8'!I211+'9'!I211+'10'!I211+'11'!I211+'12'!I211+'13'!I211+'14'!I211+'15'!I211+'16'!I211+'17'!I211+'18'!I211+'19'!I211+'20'!I211+'21'!I211+'22'!I211+'23'!I211+'24'!I211+'25'!I211+'26'!I211+'27'!I211+'28'!I211+'29'!I211+'30'!I211+'31.'!I211</f>
        <v>0</v>
      </c>
      <c r="J211" s="20">
        <v>185</v>
      </c>
      <c r="K211" s="44">
        <f t="shared" si="22"/>
        <v>0</v>
      </c>
      <c r="L211" s="19"/>
      <c r="M211" s="98"/>
      <c r="N211" s="99">
        <f t="shared" ref="N211:N271" si="23">+I211*M211</f>
        <v>0</v>
      </c>
      <c r="O211" s="5"/>
      <c r="P211" s="5"/>
      <c r="Q211" s="5"/>
      <c r="R211" s="5"/>
      <c r="S211" s="5"/>
      <c r="T211" s="5"/>
      <c r="U211" s="5"/>
      <c r="V211" s="5"/>
      <c r="W211" s="5"/>
      <c r="X211" s="5"/>
    </row>
    <row r="212" spans="1:24">
      <c r="A212" s="10">
        <v>208</v>
      </c>
      <c r="B212" s="19" t="s">
        <v>169</v>
      </c>
      <c r="C212" s="46">
        <f>+ยกมา!H212</f>
        <v>0</v>
      </c>
      <c r="D212" s="44">
        <f>+'1'!D212+'2'!D212+'3'!D212+'4'!D212+'5'!D212+'6'!D212+'7'!D212+'8'!D212+'9'!D212+'10'!D212+'11'!D212+'12'!D212+'13'!D212+'14'!D212+'15'!D212+'16'!D212+'17'!D212+'18'!D212+'19'!D212+'20'!D212+'21'!D212+'22'!D212+'23'!D212+'24'!D212+'25'!D212+'26'!D212+'27'!D212+'28'!D212+'29'!D212+'30'!D212+'31.'!D212</f>
        <v>0</v>
      </c>
      <c r="E212" s="43">
        <f t="shared" si="20"/>
        <v>0</v>
      </c>
      <c r="F212" s="44">
        <f>+'1'!F212+'2'!F212+'3'!F212+'4'!F212+'5'!F212+'6'!F212+'7'!F212+'8'!F212+'9'!F212+'10'!F212+'11'!F212+'12'!F212+'13'!F212+'14'!F212+'15'!F212+'16'!F212+'17'!F212+'18'!F212+'19'!F212+'20'!F212+'21'!F212+'22'!F212+'23'!F212+'24'!F212+'25'!F212+'26'!F212+'27'!F212+'28'!F212+'29'!F212+'30'!F212+'31.'!F212</f>
        <v>0</v>
      </c>
      <c r="G212" s="44">
        <f>+'1'!G212+'2'!G212+'3'!G212+'4'!G212+'5'!G212+'6'!G212+'7'!G212+'8'!G212+'9'!G212+'10'!G212+'11'!G212+'12'!G212+'13'!G212+'14'!G212+'15'!G212+'16'!G212+'17'!G212+'18'!G212+'19'!G212+'20'!G212+'21'!G212+'22'!G212+'23'!G212+'24'!G212+'25'!G212+'26'!G212+'27'!G212+'28'!G212+'29'!G212+'30'!G212+'31.'!G212</f>
        <v>0</v>
      </c>
      <c r="H212" s="43">
        <f t="shared" si="21"/>
        <v>0</v>
      </c>
      <c r="I212" s="44">
        <f>+'1'!I212+'2'!I212+'3'!I212+'4'!I212+'5'!I212+'6'!I212+'7'!I212+'8'!I212+'9'!I212+'10'!I212+'11'!I212+'12'!I212+'13'!I212+'14'!I212+'15'!I212+'16'!I212+'17'!I212+'18'!I212+'19'!I212+'20'!I212+'21'!I212+'22'!I212+'23'!I212+'24'!I212+'25'!I212+'26'!I212+'27'!I212+'28'!I212+'29'!I212+'30'!I212+'31.'!I212</f>
        <v>0</v>
      </c>
      <c r="J212" s="20">
        <v>185</v>
      </c>
      <c r="K212" s="44">
        <f t="shared" si="22"/>
        <v>0</v>
      </c>
      <c r="L212" s="19"/>
      <c r="M212" s="98"/>
      <c r="N212" s="99">
        <f t="shared" si="23"/>
        <v>0</v>
      </c>
      <c r="O212" s="5"/>
      <c r="P212" s="5"/>
      <c r="Q212" s="5"/>
      <c r="R212" s="5"/>
      <c r="S212" s="5"/>
      <c r="T212" s="5"/>
      <c r="U212" s="5"/>
      <c r="V212" s="5"/>
      <c r="W212" s="5"/>
      <c r="X212" s="5"/>
    </row>
    <row r="213" spans="1:24">
      <c r="A213" s="10">
        <v>209</v>
      </c>
      <c r="B213" s="19" t="s">
        <v>170</v>
      </c>
      <c r="C213" s="46">
        <f>+ยกมา!H213</f>
        <v>0</v>
      </c>
      <c r="D213" s="44">
        <f>+'1'!D213+'2'!D213+'3'!D213+'4'!D213+'5'!D213+'6'!D213+'7'!D213+'8'!D213+'9'!D213+'10'!D213+'11'!D213+'12'!D213+'13'!D213+'14'!D213+'15'!D213+'16'!D213+'17'!D213+'18'!D213+'19'!D213+'20'!D213+'21'!D213+'22'!D213+'23'!D213+'24'!D213+'25'!D213+'26'!D213+'27'!D213+'28'!D213+'29'!D213+'30'!D213+'31.'!D213</f>
        <v>0</v>
      </c>
      <c r="E213" s="43">
        <f t="shared" si="20"/>
        <v>0</v>
      </c>
      <c r="F213" s="44">
        <f>+'1'!F213+'2'!F213+'3'!F213+'4'!F213+'5'!F213+'6'!F213+'7'!F213+'8'!F213+'9'!F213+'10'!F213+'11'!F213+'12'!F213+'13'!F213+'14'!F213+'15'!F213+'16'!F213+'17'!F213+'18'!F213+'19'!F213+'20'!F213+'21'!F213+'22'!F213+'23'!F213+'24'!F213+'25'!F213+'26'!F213+'27'!F213+'28'!F213+'29'!F213+'30'!F213+'31.'!F213</f>
        <v>0</v>
      </c>
      <c r="G213" s="44">
        <f>+'1'!G213+'2'!G213+'3'!G213+'4'!G213+'5'!G213+'6'!G213+'7'!G213+'8'!G213+'9'!G213+'10'!G213+'11'!G213+'12'!G213+'13'!G213+'14'!G213+'15'!G213+'16'!G213+'17'!G213+'18'!G213+'19'!G213+'20'!G213+'21'!G213+'22'!G213+'23'!G213+'24'!G213+'25'!G213+'26'!G213+'27'!G213+'28'!G213+'29'!G213+'30'!G213+'31.'!G213</f>
        <v>0</v>
      </c>
      <c r="H213" s="43">
        <f t="shared" si="21"/>
        <v>0</v>
      </c>
      <c r="I213" s="44">
        <f>+'1'!I213+'2'!I213+'3'!I213+'4'!I213+'5'!I213+'6'!I213+'7'!I213+'8'!I213+'9'!I213+'10'!I213+'11'!I213+'12'!I213+'13'!I213+'14'!I213+'15'!I213+'16'!I213+'17'!I213+'18'!I213+'19'!I213+'20'!I213+'21'!I213+'22'!I213+'23'!I213+'24'!I213+'25'!I213+'26'!I213+'27'!I213+'28'!I213+'29'!I213+'30'!I213+'31.'!I213</f>
        <v>0</v>
      </c>
      <c r="J213" s="20">
        <v>135</v>
      </c>
      <c r="K213" s="44">
        <f t="shared" si="22"/>
        <v>0</v>
      </c>
      <c r="L213" s="19"/>
      <c r="M213" s="98"/>
      <c r="N213" s="99">
        <f t="shared" si="23"/>
        <v>0</v>
      </c>
      <c r="O213" s="5"/>
      <c r="P213" s="5"/>
      <c r="Q213" s="5"/>
      <c r="R213" s="5"/>
      <c r="S213" s="5"/>
      <c r="T213" s="5"/>
      <c r="U213" s="5"/>
      <c r="V213" s="5"/>
      <c r="W213" s="5"/>
      <c r="X213" s="5"/>
    </row>
    <row r="214" spans="1:24">
      <c r="A214" s="10">
        <v>210</v>
      </c>
      <c r="B214" s="19" t="s">
        <v>115</v>
      </c>
      <c r="C214" s="46">
        <f>+ยกมา!H214</f>
        <v>0</v>
      </c>
      <c r="D214" s="44">
        <f>+'1'!D214+'2'!D214+'3'!D214+'4'!D214+'5'!D214+'6'!D214+'7'!D214+'8'!D214+'9'!D214+'10'!D214+'11'!D214+'12'!D214+'13'!D214+'14'!D214+'15'!D214+'16'!D214+'17'!D214+'18'!D214+'19'!D214+'20'!D214+'21'!D214+'22'!D214+'23'!D214+'24'!D214+'25'!D214+'26'!D214+'27'!D214+'28'!D214+'29'!D214+'30'!D214+'31.'!D214</f>
        <v>0</v>
      </c>
      <c r="E214" s="43">
        <f t="shared" si="20"/>
        <v>0</v>
      </c>
      <c r="F214" s="44">
        <f>+'1'!F214+'2'!F214+'3'!F214+'4'!F214+'5'!F214+'6'!F214+'7'!F214+'8'!F214+'9'!F214+'10'!F214+'11'!F214+'12'!F214+'13'!F214+'14'!F214+'15'!F214+'16'!F214+'17'!F214+'18'!F214+'19'!F214+'20'!F214+'21'!F214+'22'!F214+'23'!F214+'24'!F214+'25'!F214+'26'!F214+'27'!F214+'28'!F214+'29'!F214+'30'!F214+'31.'!F214</f>
        <v>0</v>
      </c>
      <c r="G214" s="44">
        <f>+'1'!G214+'2'!G214+'3'!G214+'4'!G214+'5'!G214+'6'!G214+'7'!G214+'8'!G214+'9'!G214+'10'!G214+'11'!G214+'12'!G214+'13'!G214+'14'!G214+'15'!G214+'16'!G214+'17'!G214+'18'!G214+'19'!G214+'20'!G214+'21'!G214+'22'!G214+'23'!G214+'24'!G214+'25'!G214+'26'!G214+'27'!G214+'28'!G214+'29'!G214+'30'!G214+'31.'!G214</f>
        <v>0</v>
      </c>
      <c r="H214" s="43">
        <f t="shared" si="21"/>
        <v>0</v>
      </c>
      <c r="I214" s="44">
        <f>+'1'!I214+'2'!I214+'3'!I214+'4'!I214+'5'!I214+'6'!I214+'7'!I214+'8'!I214+'9'!I214+'10'!I214+'11'!I214+'12'!I214+'13'!I214+'14'!I214+'15'!I214+'16'!I214+'17'!I214+'18'!I214+'19'!I214+'20'!I214+'21'!I214+'22'!I214+'23'!I214+'24'!I214+'25'!I214+'26'!I214+'27'!I214+'28'!I214+'29'!I214+'30'!I214+'31.'!I214</f>
        <v>0</v>
      </c>
      <c r="J214" s="20">
        <v>100</v>
      </c>
      <c r="K214" s="44">
        <f t="shared" si="22"/>
        <v>0</v>
      </c>
      <c r="L214" s="19"/>
      <c r="M214" s="98"/>
      <c r="N214" s="99">
        <f t="shared" si="23"/>
        <v>0</v>
      </c>
      <c r="O214" s="5"/>
      <c r="P214" s="5"/>
      <c r="Q214" s="5"/>
      <c r="R214" s="5"/>
      <c r="S214" s="5"/>
      <c r="T214" s="5"/>
      <c r="U214" s="5"/>
      <c r="V214" s="5"/>
      <c r="W214" s="5"/>
      <c r="X214" s="5"/>
    </row>
    <row r="215" spans="1:24">
      <c r="A215" s="10">
        <v>211</v>
      </c>
      <c r="B215" s="19" t="s">
        <v>171</v>
      </c>
      <c r="C215" s="46">
        <f>+ยกมา!H215</f>
        <v>0</v>
      </c>
      <c r="D215" s="44">
        <f>+'1'!D215+'2'!D215+'3'!D215+'4'!D215+'5'!D215+'6'!D215+'7'!D215+'8'!D215+'9'!D215+'10'!D215+'11'!D215+'12'!D215+'13'!D215+'14'!D215+'15'!D215+'16'!D215+'17'!D215+'18'!D215+'19'!D215+'20'!D215+'21'!D215+'22'!D215+'23'!D215+'24'!D215+'25'!D215+'26'!D215+'27'!D215+'28'!D215+'29'!D215+'30'!D215+'31.'!D215</f>
        <v>0</v>
      </c>
      <c r="E215" s="43">
        <f t="shared" si="20"/>
        <v>0</v>
      </c>
      <c r="F215" s="44">
        <f>+'1'!F215+'2'!F215+'3'!F215+'4'!F215+'5'!F215+'6'!F215+'7'!F215+'8'!F215+'9'!F215+'10'!F215+'11'!F215+'12'!F215+'13'!F215+'14'!F215+'15'!F215+'16'!F215+'17'!F215+'18'!F215+'19'!F215+'20'!F215+'21'!F215+'22'!F215+'23'!F215+'24'!F215+'25'!F215+'26'!F215+'27'!F215+'28'!F215+'29'!F215+'30'!F215+'31.'!F215</f>
        <v>0</v>
      </c>
      <c r="G215" s="44">
        <f>+'1'!G215+'2'!G215+'3'!G215+'4'!G215+'5'!G215+'6'!G215+'7'!G215+'8'!G215+'9'!G215+'10'!G215+'11'!G215+'12'!G215+'13'!G215+'14'!G215+'15'!G215+'16'!G215+'17'!G215+'18'!G215+'19'!G215+'20'!G215+'21'!G215+'22'!G215+'23'!G215+'24'!G215+'25'!G215+'26'!G215+'27'!G215+'28'!G215+'29'!G215+'30'!G215+'31.'!G215</f>
        <v>0</v>
      </c>
      <c r="H215" s="43">
        <f t="shared" si="21"/>
        <v>0</v>
      </c>
      <c r="I215" s="44">
        <f>+'1'!I215+'2'!I215+'3'!I215+'4'!I215+'5'!I215+'6'!I215+'7'!I215+'8'!I215+'9'!I215+'10'!I215+'11'!I215+'12'!I215+'13'!I215+'14'!I215+'15'!I215+'16'!I215+'17'!I215+'18'!I215+'19'!I215+'20'!I215+'21'!I215+'22'!I215+'23'!I215+'24'!I215+'25'!I215+'26'!I215+'27'!I215+'28'!I215+'29'!I215+'30'!I215+'31.'!I215</f>
        <v>0</v>
      </c>
      <c r="J215" s="20">
        <v>90</v>
      </c>
      <c r="K215" s="44">
        <f t="shared" si="22"/>
        <v>0</v>
      </c>
      <c r="L215" s="19"/>
      <c r="M215" s="98"/>
      <c r="N215" s="99">
        <f t="shared" si="23"/>
        <v>0</v>
      </c>
      <c r="O215" s="5"/>
      <c r="P215" s="5"/>
      <c r="Q215" s="5"/>
      <c r="R215" s="5"/>
      <c r="S215" s="5"/>
      <c r="T215" s="5"/>
      <c r="U215" s="5"/>
      <c r="V215" s="5"/>
      <c r="W215" s="5"/>
      <c r="X215" s="5"/>
    </row>
    <row r="216" spans="1:24">
      <c r="A216" s="10">
        <v>212</v>
      </c>
      <c r="B216" s="19" t="s">
        <v>172</v>
      </c>
      <c r="C216" s="46">
        <f>+ยกมา!H216</f>
        <v>0</v>
      </c>
      <c r="D216" s="44">
        <f>+'1'!D216+'2'!D216+'3'!D216+'4'!D216+'5'!D216+'6'!D216+'7'!D216+'8'!D216+'9'!D216+'10'!D216+'11'!D216+'12'!D216+'13'!D216+'14'!D216+'15'!D216+'16'!D216+'17'!D216+'18'!D216+'19'!D216+'20'!D216+'21'!D216+'22'!D216+'23'!D216+'24'!D216+'25'!D216+'26'!D216+'27'!D216+'28'!D216+'29'!D216+'30'!D216+'31.'!D216</f>
        <v>0</v>
      </c>
      <c r="E216" s="43">
        <f t="shared" si="20"/>
        <v>0</v>
      </c>
      <c r="F216" s="44">
        <f>+'1'!F216+'2'!F216+'3'!F216+'4'!F216+'5'!F216+'6'!F216+'7'!F216+'8'!F216+'9'!F216+'10'!F216+'11'!F216+'12'!F216+'13'!F216+'14'!F216+'15'!F216+'16'!F216+'17'!F216+'18'!F216+'19'!F216+'20'!F216+'21'!F216+'22'!F216+'23'!F216+'24'!F216+'25'!F216+'26'!F216+'27'!F216+'28'!F216+'29'!F216+'30'!F216+'31.'!F216</f>
        <v>0</v>
      </c>
      <c r="G216" s="44">
        <f>+'1'!G216+'2'!G216+'3'!G216+'4'!G216+'5'!G216+'6'!G216+'7'!G216+'8'!G216+'9'!G216+'10'!G216+'11'!G216+'12'!G216+'13'!G216+'14'!G216+'15'!G216+'16'!G216+'17'!G216+'18'!G216+'19'!G216+'20'!G216+'21'!G216+'22'!G216+'23'!G216+'24'!G216+'25'!G216+'26'!G216+'27'!G216+'28'!G216+'29'!G216+'30'!G216+'31.'!G216</f>
        <v>0</v>
      </c>
      <c r="H216" s="43">
        <f t="shared" si="21"/>
        <v>0</v>
      </c>
      <c r="I216" s="44">
        <f>+'1'!I216+'2'!I216+'3'!I216+'4'!I216+'5'!I216+'6'!I216+'7'!I216+'8'!I216+'9'!I216+'10'!I216+'11'!I216+'12'!I216+'13'!I216+'14'!I216+'15'!I216+'16'!I216+'17'!I216+'18'!I216+'19'!I216+'20'!I216+'21'!I216+'22'!I216+'23'!I216+'24'!I216+'25'!I216+'26'!I216+'27'!I216+'28'!I216+'29'!I216+'30'!I216+'31.'!I216</f>
        <v>0</v>
      </c>
      <c r="J216" s="20">
        <v>90</v>
      </c>
      <c r="K216" s="44">
        <f t="shared" si="22"/>
        <v>0</v>
      </c>
      <c r="L216" s="19"/>
      <c r="M216" s="98"/>
      <c r="N216" s="99">
        <f t="shared" si="23"/>
        <v>0</v>
      </c>
      <c r="O216" s="5"/>
      <c r="P216" s="5"/>
      <c r="Q216" s="5"/>
      <c r="R216" s="5"/>
      <c r="S216" s="5"/>
      <c r="T216" s="5"/>
      <c r="U216" s="5"/>
      <c r="V216" s="5"/>
      <c r="W216" s="5"/>
      <c r="X216" s="5"/>
    </row>
    <row r="217" spans="1:24">
      <c r="A217" s="10">
        <v>213</v>
      </c>
      <c r="B217" s="19" t="s">
        <v>173</v>
      </c>
      <c r="C217" s="46">
        <f>+ยกมา!H217</f>
        <v>0</v>
      </c>
      <c r="D217" s="44">
        <f>+'1'!D217+'2'!D217+'3'!D217+'4'!D217+'5'!D217+'6'!D217+'7'!D217+'8'!D217+'9'!D217+'10'!D217+'11'!D217+'12'!D217+'13'!D217+'14'!D217+'15'!D217+'16'!D217+'17'!D217+'18'!D217+'19'!D217+'20'!D217+'21'!D217+'22'!D217+'23'!D217+'24'!D217+'25'!D217+'26'!D217+'27'!D217+'28'!D217+'29'!D217+'30'!D217+'31.'!D217</f>
        <v>0</v>
      </c>
      <c r="E217" s="43">
        <f t="shared" si="20"/>
        <v>0</v>
      </c>
      <c r="F217" s="44">
        <f>+'1'!F217+'2'!F217+'3'!F217+'4'!F217+'5'!F217+'6'!F217+'7'!F217+'8'!F217+'9'!F217+'10'!F217+'11'!F217+'12'!F217+'13'!F217+'14'!F217+'15'!F217+'16'!F217+'17'!F217+'18'!F217+'19'!F217+'20'!F217+'21'!F217+'22'!F217+'23'!F217+'24'!F217+'25'!F217+'26'!F217+'27'!F217+'28'!F217+'29'!F217+'30'!F217+'31.'!F217</f>
        <v>0</v>
      </c>
      <c r="G217" s="44">
        <f>+'1'!G217+'2'!G217+'3'!G217+'4'!G217+'5'!G217+'6'!G217+'7'!G217+'8'!G217+'9'!G217+'10'!G217+'11'!G217+'12'!G217+'13'!G217+'14'!G217+'15'!G217+'16'!G217+'17'!G217+'18'!G217+'19'!G217+'20'!G217+'21'!G217+'22'!G217+'23'!G217+'24'!G217+'25'!G217+'26'!G217+'27'!G217+'28'!G217+'29'!G217+'30'!G217+'31.'!G217</f>
        <v>0</v>
      </c>
      <c r="H217" s="43">
        <f t="shared" si="21"/>
        <v>0</v>
      </c>
      <c r="I217" s="44">
        <f>+'1'!I217+'2'!I217+'3'!I217+'4'!I217+'5'!I217+'6'!I217+'7'!I217+'8'!I217+'9'!I217+'10'!I217+'11'!I217+'12'!I217+'13'!I217+'14'!I217+'15'!I217+'16'!I217+'17'!I217+'18'!I217+'19'!I217+'20'!I217+'21'!I217+'22'!I217+'23'!I217+'24'!I217+'25'!I217+'26'!I217+'27'!I217+'28'!I217+'29'!I217+'30'!I217+'31.'!I217</f>
        <v>0</v>
      </c>
      <c r="J217" s="20">
        <v>90</v>
      </c>
      <c r="K217" s="44">
        <f t="shared" si="22"/>
        <v>0</v>
      </c>
      <c r="L217" s="19"/>
      <c r="M217" s="98"/>
      <c r="N217" s="99">
        <f t="shared" si="23"/>
        <v>0</v>
      </c>
      <c r="O217" s="5"/>
      <c r="P217" s="5"/>
      <c r="Q217" s="5"/>
      <c r="R217" s="5"/>
      <c r="S217" s="5"/>
      <c r="T217" s="5"/>
      <c r="U217" s="5"/>
      <c r="V217" s="5"/>
      <c r="W217" s="5"/>
      <c r="X217" s="5"/>
    </row>
    <row r="218" spans="1:24">
      <c r="A218" s="10">
        <v>214</v>
      </c>
      <c r="B218" s="19" t="s">
        <v>174</v>
      </c>
      <c r="C218" s="46">
        <f>+ยกมา!H218</f>
        <v>0</v>
      </c>
      <c r="D218" s="44">
        <f>+'1'!D218+'2'!D218+'3'!D218+'4'!D218+'5'!D218+'6'!D218+'7'!D218+'8'!D218+'9'!D218+'10'!D218+'11'!D218+'12'!D218+'13'!D218+'14'!D218+'15'!D218+'16'!D218+'17'!D218+'18'!D218+'19'!D218+'20'!D218+'21'!D218+'22'!D218+'23'!D218+'24'!D218+'25'!D218+'26'!D218+'27'!D218+'28'!D218+'29'!D218+'30'!D218+'31.'!D218</f>
        <v>0</v>
      </c>
      <c r="E218" s="43">
        <f t="shared" ref="E218:E273" si="24">+C218+D218</f>
        <v>0</v>
      </c>
      <c r="F218" s="44">
        <f>+'1'!F218+'2'!F218+'3'!F218+'4'!F218+'5'!F218+'6'!F218+'7'!F218+'8'!F218+'9'!F218+'10'!F218+'11'!F218+'12'!F218+'13'!F218+'14'!F218+'15'!F218+'16'!F218+'17'!F218+'18'!F218+'19'!F218+'20'!F218+'21'!F218+'22'!F218+'23'!F218+'24'!F218+'25'!F218+'26'!F218+'27'!F218+'28'!F218+'29'!F218+'30'!F218+'31.'!F218</f>
        <v>0</v>
      </c>
      <c r="G218" s="44">
        <f>+'1'!G218+'2'!G218+'3'!G218+'4'!G218+'5'!G218+'6'!G218+'7'!G218+'8'!G218+'9'!G218+'10'!G218+'11'!G218+'12'!G218+'13'!G218+'14'!G218+'15'!G218+'16'!G218+'17'!G218+'18'!G218+'19'!G218+'20'!G218+'21'!G218+'22'!G218+'23'!G218+'24'!G218+'25'!G218+'26'!G218+'27'!G218+'28'!G218+'29'!G218+'30'!G218+'31.'!G218</f>
        <v>0</v>
      </c>
      <c r="H218" s="43">
        <f t="shared" si="21"/>
        <v>0</v>
      </c>
      <c r="I218" s="44">
        <f>+'1'!I218+'2'!I218+'3'!I218+'4'!I218+'5'!I218+'6'!I218+'7'!I218+'8'!I218+'9'!I218+'10'!I218+'11'!I218+'12'!I218+'13'!I218+'14'!I218+'15'!I218+'16'!I218+'17'!I218+'18'!I218+'19'!I218+'20'!I218+'21'!I218+'22'!I218+'23'!I218+'24'!I218+'25'!I218+'26'!I218+'27'!I218+'28'!I218+'29'!I218+'30'!I218+'31.'!I218</f>
        <v>0</v>
      </c>
      <c r="J218" s="20">
        <v>90</v>
      </c>
      <c r="K218" s="44">
        <f t="shared" si="22"/>
        <v>0</v>
      </c>
      <c r="L218" s="19"/>
      <c r="M218" s="98"/>
      <c r="N218" s="99">
        <f t="shared" si="23"/>
        <v>0</v>
      </c>
      <c r="O218" s="5"/>
      <c r="P218" s="5"/>
      <c r="Q218" s="5"/>
      <c r="R218" s="5"/>
      <c r="S218" s="5"/>
      <c r="T218" s="5"/>
      <c r="U218" s="5"/>
      <c r="V218" s="5"/>
      <c r="W218" s="5"/>
      <c r="X218" s="5"/>
    </row>
    <row r="219" spans="1:24">
      <c r="A219" s="10">
        <v>215</v>
      </c>
      <c r="B219" s="19" t="s">
        <v>367</v>
      </c>
      <c r="C219" s="46">
        <f>+ยกมา!H219</f>
        <v>0</v>
      </c>
      <c r="D219" s="44">
        <f>+'1'!D219+'2'!D219+'3'!D219+'4'!D219+'5'!D219+'6'!D219+'7'!D219+'8'!D219+'9'!D219+'10'!D219+'11'!D219+'12'!D219+'13'!D219+'14'!D219+'15'!D219+'16'!D219+'17'!D219+'18'!D219+'19'!D219+'20'!D219+'21'!D219+'22'!D219+'23'!D219+'24'!D219+'25'!D219+'26'!D219+'27'!D219+'28'!D219+'29'!D219+'30'!D219+'31.'!D219</f>
        <v>0</v>
      </c>
      <c r="E219" s="43">
        <f t="shared" si="24"/>
        <v>0</v>
      </c>
      <c r="F219" s="44">
        <f>+'1'!F219+'2'!F219+'3'!F219+'4'!F219+'5'!F219+'6'!F219+'7'!F219+'8'!F219+'9'!F219+'10'!F219+'11'!F219+'12'!F219+'13'!F219+'14'!F219+'15'!F219+'16'!F219+'17'!F219+'18'!F219+'19'!F219+'20'!F219+'21'!F219+'22'!F219+'23'!F219+'24'!F219+'25'!F219+'26'!F219+'27'!F219+'28'!F219+'29'!F219+'30'!F219+'31.'!F219</f>
        <v>0</v>
      </c>
      <c r="G219" s="44">
        <f>+'1'!G219+'2'!G219+'3'!G219+'4'!G219+'5'!G219+'6'!G219+'7'!G219+'8'!G219+'9'!G219+'10'!G219+'11'!G219+'12'!G219+'13'!G219+'14'!G219+'15'!G219+'16'!G219+'17'!G219+'18'!G219+'19'!G219+'20'!G219+'21'!G219+'22'!G219+'23'!G219+'24'!G219+'25'!G219+'26'!G219+'27'!G219+'28'!G219+'29'!G219+'30'!G219+'31.'!G219</f>
        <v>0</v>
      </c>
      <c r="H219" s="43">
        <f t="shared" si="21"/>
        <v>0</v>
      </c>
      <c r="I219" s="44">
        <f>+'1'!I219+'2'!I219+'3'!I219+'4'!I219+'5'!I219+'6'!I219+'7'!I219+'8'!I219+'9'!I219+'10'!I219+'11'!I219+'12'!I219+'13'!I219+'14'!I219+'15'!I219+'16'!I219+'17'!I219+'18'!I219+'19'!I219+'20'!I219+'21'!I219+'22'!I219+'23'!I219+'24'!I219+'25'!I219+'26'!I219+'27'!I219+'28'!I219+'29'!I219+'30'!I219+'31.'!I219</f>
        <v>0</v>
      </c>
      <c r="J219" s="20">
        <v>50</v>
      </c>
      <c r="K219" s="44">
        <f t="shared" si="22"/>
        <v>0</v>
      </c>
      <c r="L219" s="19"/>
      <c r="M219" s="98"/>
      <c r="N219" s="99">
        <f t="shared" si="23"/>
        <v>0</v>
      </c>
      <c r="O219" s="5"/>
      <c r="P219" s="5"/>
      <c r="Q219" s="5"/>
      <c r="R219" s="5"/>
      <c r="S219" s="5"/>
      <c r="T219" s="5"/>
      <c r="U219" s="5"/>
      <c r="V219" s="5"/>
      <c r="W219" s="5"/>
      <c r="X219" s="5"/>
    </row>
    <row r="220" spans="1:24">
      <c r="A220" s="10">
        <v>216</v>
      </c>
      <c r="B220" s="19" t="s">
        <v>179</v>
      </c>
      <c r="C220" s="46">
        <f>+ยกมา!H220</f>
        <v>0</v>
      </c>
      <c r="D220" s="44">
        <f>+'1'!D220+'2'!D220+'3'!D220+'4'!D220+'5'!D220+'6'!D220+'7'!D220+'8'!D220+'9'!D220+'10'!D220+'11'!D220+'12'!D220+'13'!D220+'14'!D220+'15'!D220+'16'!D220+'17'!D220+'18'!D220+'19'!D220+'20'!D220+'21'!D220+'22'!D220+'23'!D220+'24'!D220+'25'!D220+'26'!D220+'27'!D220+'28'!D220+'29'!D220+'30'!D220+'31.'!D220</f>
        <v>0</v>
      </c>
      <c r="E220" s="43">
        <f t="shared" si="24"/>
        <v>0</v>
      </c>
      <c r="F220" s="44">
        <f>+'1'!F220+'2'!F220+'3'!F220+'4'!F220+'5'!F220+'6'!F220+'7'!F220+'8'!F220+'9'!F220+'10'!F220+'11'!F220+'12'!F220+'13'!F220+'14'!F220+'15'!F220+'16'!F220+'17'!F220+'18'!F220+'19'!F220+'20'!F220+'21'!F220+'22'!F220+'23'!F220+'24'!F220+'25'!F220+'26'!F220+'27'!F220+'28'!F220+'29'!F220+'30'!F220+'31.'!F220</f>
        <v>0</v>
      </c>
      <c r="G220" s="44">
        <f>+'1'!G220+'2'!G220+'3'!G220+'4'!G220+'5'!G220+'6'!G220+'7'!G220+'8'!G220+'9'!G220+'10'!G220+'11'!G220+'12'!G220+'13'!G220+'14'!G220+'15'!G220+'16'!G220+'17'!G220+'18'!G220+'19'!G220+'20'!G220+'21'!G220+'22'!G220+'23'!G220+'24'!G220+'25'!G220+'26'!G220+'27'!G220+'28'!G220+'29'!G220+'30'!G220+'31.'!G220</f>
        <v>0</v>
      </c>
      <c r="H220" s="43">
        <f t="shared" si="21"/>
        <v>0</v>
      </c>
      <c r="I220" s="44">
        <f>+'1'!I220+'2'!I220+'3'!I220+'4'!I220+'5'!I220+'6'!I220+'7'!I220+'8'!I220+'9'!I220+'10'!I220+'11'!I220+'12'!I220+'13'!I220+'14'!I220+'15'!I220+'16'!I220+'17'!I220+'18'!I220+'19'!I220+'20'!I220+'21'!I220+'22'!I220+'23'!I220+'24'!I220+'25'!I220+'26'!I220+'27'!I220+'28'!I220+'29'!I220+'30'!I220+'31.'!I220</f>
        <v>0</v>
      </c>
      <c r="J220" s="20">
        <v>50</v>
      </c>
      <c r="K220" s="44">
        <f t="shared" si="22"/>
        <v>0</v>
      </c>
      <c r="L220" s="19"/>
      <c r="M220" s="98">
        <v>28.14</v>
      </c>
      <c r="N220" s="99">
        <f t="shared" si="23"/>
        <v>0</v>
      </c>
      <c r="O220" s="5"/>
      <c r="P220" s="5"/>
      <c r="Q220" s="5"/>
      <c r="R220" s="5"/>
      <c r="S220" s="5"/>
      <c r="T220" s="5"/>
      <c r="U220" s="5"/>
      <c r="V220" s="5"/>
      <c r="W220" s="5"/>
      <c r="X220" s="5"/>
    </row>
    <row r="221" spans="1:24">
      <c r="A221" s="10">
        <v>217</v>
      </c>
      <c r="B221" s="19" t="s">
        <v>180</v>
      </c>
      <c r="C221" s="46">
        <f>+ยกมา!H221</f>
        <v>11</v>
      </c>
      <c r="D221" s="44">
        <f>+'1'!D221+'2'!D221+'3'!D221+'4'!D221+'5'!D221+'6'!D221+'7'!D221+'8'!D221+'9'!D221+'10'!D221+'11'!D221+'12'!D221+'13'!D221+'14'!D221+'15'!D221+'16'!D221+'17'!D221+'18'!D221+'19'!D221+'20'!D221+'21'!D221+'22'!D221+'23'!D221+'24'!D221+'25'!D221+'26'!D221+'27'!D221+'28'!D221+'29'!D221+'30'!D221+'31.'!D221</f>
        <v>0</v>
      </c>
      <c r="E221" s="43">
        <f t="shared" si="24"/>
        <v>11</v>
      </c>
      <c r="F221" s="44">
        <f>+'1'!F221+'2'!F221+'3'!F221+'4'!F221+'5'!F221+'6'!F221+'7'!F221+'8'!F221+'9'!F221+'10'!F221+'11'!F221+'12'!F221+'13'!F221+'14'!F221+'15'!F221+'16'!F221+'17'!F221+'18'!F221+'19'!F221+'20'!F221+'21'!F221+'22'!F221+'23'!F221+'24'!F221+'25'!F221+'26'!F221+'27'!F221+'28'!F221+'29'!F221+'30'!F221+'31.'!F221</f>
        <v>0</v>
      </c>
      <c r="G221" s="44">
        <f>+'1'!G221+'2'!G221+'3'!G221+'4'!G221+'5'!G221+'6'!G221+'7'!G221+'8'!G221+'9'!G221+'10'!G221+'11'!G221+'12'!G221+'13'!G221+'14'!G221+'15'!G221+'16'!G221+'17'!G221+'18'!G221+'19'!G221+'20'!G221+'21'!G221+'22'!G221+'23'!G221+'24'!G221+'25'!G221+'26'!G221+'27'!G221+'28'!G221+'29'!G221+'30'!G221+'31.'!G221</f>
        <v>0</v>
      </c>
      <c r="H221" s="43">
        <f t="shared" si="21"/>
        <v>6</v>
      </c>
      <c r="I221" s="44">
        <f>+'1'!I221+'2'!I221+'3'!I221+'4'!I221+'5'!I221+'6'!I221+'7'!I221+'8'!I221+'9'!I221+'10'!I221+'11'!I221+'12'!I221+'13'!I221+'14'!I221+'15'!I221+'16'!I221+'17'!I221+'18'!I221+'19'!I221+'20'!I221+'21'!I221+'22'!I221+'23'!I221+'24'!I221+'25'!I221+'26'!I221+'27'!I221+'28'!I221+'29'!I221+'30'!I221+'31.'!I221</f>
        <v>5</v>
      </c>
      <c r="J221" s="20">
        <v>55</v>
      </c>
      <c r="K221" s="44">
        <f t="shared" si="22"/>
        <v>275</v>
      </c>
      <c r="L221" s="19"/>
      <c r="M221" s="98"/>
      <c r="N221" s="99">
        <f t="shared" si="23"/>
        <v>0</v>
      </c>
      <c r="O221" s="5"/>
      <c r="P221" s="5"/>
      <c r="Q221" s="5"/>
      <c r="R221" s="5"/>
      <c r="S221" s="5"/>
      <c r="T221" s="5"/>
      <c r="U221" s="5"/>
      <c r="V221" s="5"/>
      <c r="W221" s="5"/>
      <c r="X221" s="5"/>
    </row>
    <row r="222" spans="1:24">
      <c r="A222" s="10">
        <v>218</v>
      </c>
      <c r="B222" s="19" t="s">
        <v>181</v>
      </c>
      <c r="C222" s="46">
        <f>+ยกมา!H222</f>
        <v>0</v>
      </c>
      <c r="D222" s="44">
        <f>+'1'!D222+'2'!D222+'3'!D222+'4'!D222+'5'!D222+'6'!D222+'7'!D222+'8'!D222+'9'!D222+'10'!D222+'11'!D222+'12'!D222+'13'!D222+'14'!D222+'15'!D222+'16'!D222+'17'!D222+'18'!D222+'19'!D222+'20'!D222+'21'!D222+'22'!D222+'23'!D222+'24'!D222+'25'!D222+'26'!D222+'27'!D222+'28'!D222+'29'!D222+'30'!D222+'31.'!D222</f>
        <v>0</v>
      </c>
      <c r="E222" s="43">
        <f t="shared" si="24"/>
        <v>0</v>
      </c>
      <c r="F222" s="44">
        <f>+'1'!F222+'2'!F222+'3'!F222+'4'!F222+'5'!F222+'6'!F222+'7'!F222+'8'!F222+'9'!F222+'10'!F222+'11'!F222+'12'!F222+'13'!F222+'14'!F222+'15'!F222+'16'!F222+'17'!F222+'18'!F222+'19'!F222+'20'!F222+'21'!F222+'22'!F222+'23'!F222+'24'!F222+'25'!F222+'26'!F222+'27'!F222+'28'!F222+'29'!F222+'30'!F222+'31.'!F222</f>
        <v>0</v>
      </c>
      <c r="G222" s="44">
        <f>+'1'!G222+'2'!G222+'3'!G222+'4'!G222+'5'!G222+'6'!G222+'7'!G222+'8'!G222+'9'!G222+'10'!G222+'11'!G222+'12'!G222+'13'!G222+'14'!G222+'15'!G222+'16'!G222+'17'!G222+'18'!G222+'19'!G222+'20'!G222+'21'!G222+'22'!G222+'23'!G222+'24'!G222+'25'!G222+'26'!G222+'27'!G222+'28'!G222+'29'!G222+'30'!G222+'31.'!G222</f>
        <v>0</v>
      </c>
      <c r="H222" s="43">
        <f t="shared" si="21"/>
        <v>0</v>
      </c>
      <c r="I222" s="44">
        <f>+'1'!I222+'2'!I222+'3'!I222+'4'!I222+'5'!I222+'6'!I222+'7'!I222+'8'!I222+'9'!I222+'10'!I222+'11'!I222+'12'!I222+'13'!I222+'14'!I222+'15'!I222+'16'!I222+'17'!I222+'18'!I222+'19'!I222+'20'!I222+'21'!I222+'22'!I222+'23'!I222+'24'!I222+'25'!I222+'26'!I222+'27'!I222+'28'!I222+'29'!I222+'30'!I222+'31.'!I222</f>
        <v>0</v>
      </c>
      <c r="J222" s="20">
        <v>85</v>
      </c>
      <c r="K222" s="44">
        <f t="shared" si="22"/>
        <v>0</v>
      </c>
      <c r="L222" s="19"/>
      <c r="M222" s="98"/>
      <c r="N222" s="99">
        <f t="shared" si="23"/>
        <v>0</v>
      </c>
      <c r="O222" s="5"/>
      <c r="P222" s="5"/>
      <c r="Q222" s="5"/>
      <c r="R222" s="5"/>
      <c r="S222" s="5"/>
      <c r="T222" s="5"/>
      <c r="U222" s="5"/>
      <c r="V222" s="5"/>
      <c r="W222" s="5"/>
      <c r="X222" s="5"/>
    </row>
    <row r="223" spans="1:24">
      <c r="A223" s="10">
        <v>219</v>
      </c>
      <c r="B223" s="19" t="s">
        <v>298</v>
      </c>
      <c r="C223" s="46">
        <f>+ยกมา!H223</f>
        <v>0</v>
      </c>
      <c r="D223" s="44">
        <f>+'1'!D223+'2'!D223+'3'!D223+'4'!D223+'5'!D223+'6'!D223+'7'!D223+'8'!D223+'9'!D223+'10'!D223+'11'!D223+'12'!D223+'13'!D223+'14'!D223+'15'!D223+'16'!D223+'17'!D223+'18'!D223+'19'!D223+'20'!D223+'21'!D223+'22'!D223+'23'!D223+'24'!D223+'25'!D223+'26'!D223+'27'!D223+'28'!D223+'29'!D223+'30'!D223+'31.'!D223</f>
        <v>0</v>
      </c>
      <c r="E223" s="43">
        <f t="shared" si="24"/>
        <v>0</v>
      </c>
      <c r="F223" s="44">
        <f>+'1'!F223+'2'!F223+'3'!F223+'4'!F223+'5'!F223+'6'!F223+'7'!F223+'8'!F223+'9'!F223+'10'!F223+'11'!F223+'12'!F223+'13'!F223+'14'!F223+'15'!F223+'16'!F223+'17'!F223+'18'!F223+'19'!F223+'20'!F223+'21'!F223+'22'!F223+'23'!F223+'24'!F223+'25'!F223+'26'!F223+'27'!F223+'28'!F223+'29'!F223+'30'!F223+'31.'!F223</f>
        <v>0</v>
      </c>
      <c r="G223" s="44">
        <f>+'1'!G223+'2'!G223+'3'!G223+'4'!G223+'5'!G223+'6'!G223+'7'!G223+'8'!G223+'9'!G223+'10'!G223+'11'!G223+'12'!G223+'13'!G223+'14'!G223+'15'!G223+'16'!G223+'17'!G223+'18'!G223+'19'!G223+'20'!G223+'21'!G223+'22'!G223+'23'!G223+'24'!G223+'25'!G223+'26'!G223+'27'!G223+'28'!G223+'29'!G223+'30'!G223+'31.'!G223</f>
        <v>0</v>
      </c>
      <c r="H223" s="43">
        <f t="shared" si="21"/>
        <v>0</v>
      </c>
      <c r="I223" s="44">
        <f>+'1'!I223+'2'!I223+'3'!I223+'4'!I223+'5'!I223+'6'!I223+'7'!I223+'8'!I223+'9'!I223+'10'!I223+'11'!I223+'12'!I223+'13'!I223+'14'!I223+'15'!I223+'16'!I223+'17'!I223+'18'!I223+'19'!I223+'20'!I223+'21'!I223+'22'!I223+'23'!I223+'24'!I223+'25'!I223+'26'!I223+'27'!I223+'28'!I223+'29'!I223+'30'!I223+'31.'!I223</f>
        <v>0</v>
      </c>
      <c r="J223" s="20">
        <v>55</v>
      </c>
      <c r="K223" s="44">
        <f t="shared" si="22"/>
        <v>0</v>
      </c>
      <c r="L223" s="19"/>
      <c r="M223" s="98"/>
      <c r="N223" s="99">
        <f t="shared" si="23"/>
        <v>0</v>
      </c>
      <c r="O223" s="5"/>
      <c r="P223" s="5"/>
      <c r="Q223" s="5"/>
      <c r="R223" s="5"/>
      <c r="S223" s="5"/>
      <c r="T223" s="5"/>
      <c r="U223" s="5"/>
      <c r="V223" s="5"/>
      <c r="W223" s="5"/>
      <c r="X223" s="5"/>
    </row>
    <row r="224" spans="1:24">
      <c r="A224" s="10">
        <v>220</v>
      </c>
      <c r="B224" s="19" t="s">
        <v>299</v>
      </c>
      <c r="C224" s="46">
        <f>+ยกมา!H224</f>
        <v>0</v>
      </c>
      <c r="D224" s="44">
        <f>+'1'!D224+'2'!D224+'3'!D224+'4'!D224+'5'!D224+'6'!D224+'7'!D224+'8'!D224+'9'!D224+'10'!D224+'11'!D224+'12'!D224+'13'!D224+'14'!D224+'15'!D224+'16'!D224+'17'!D224+'18'!D224+'19'!D224+'20'!D224+'21'!D224+'22'!D224+'23'!D224+'24'!D224+'25'!D224+'26'!D224+'27'!D224+'28'!D224+'29'!D224+'30'!D224+'31.'!D224</f>
        <v>0</v>
      </c>
      <c r="E224" s="43">
        <f t="shared" si="24"/>
        <v>0</v>
      </c>
      <c r="F224" s="44">
        <f>+'1'!F224+'2'!F224+'3'!F224+'4'!F224+'5'!F224+'6'!F224+'7'!F224+'8'!F224+'9'!F224+'10'!F224+'11'!F224+'12'!F224+'13'!F224+'14'!F224+'15'!F224+'16'!F224+'17'!F224+'18'!F224+'19'!F224+'20'!F224+'21'!F224+'22'!F224+'23'!F224+'24'!F224+'25'!F224+'26'!F224+'27'!F224+'28'!F224+'29'!F224+'30'!F224+'31.'!F224</f>
        <v>0</v>
      </c>
      <c r="G224" s="44">
        <f>+'1'!G224+'2'!G224+'3'!G224+'4'!G224+'5'!G224+'6'!G224+'7'!G224+'8'!G224+'9'!G224+'10'!G224+'11'!G224+'12'!G224+'13'!G224+'14'!G224+'15'!G224+'16'!G224+'17'!G224+'18'!G224+'19'!G224+'20'!G224+'21'!G224+'22'!G224+'23'!G224+'24'!G224+'25'!G224+'26'!G224+'27'!G224+'28'!G224+'29'!G224+'30'!G224+'31.'!G224</f>
        <v>0</v>
      </c>
      <c r="H224" s="43">
        <f t="shared" si="21"/>
        <v>0</v>
      </c>
      <c r="I224" s="44">
        <f>+'1'!I224+'2'!I224+'3'!I224+'4'!I224+'5'!I224+'6'!I224+'7'!I224+'8'!I224+'9'!I224+'10'!I224+'11'!I224+'12'!I224+'13'!I224+'14'!I224+'15'!I224+'16'!I224+'17'!I224+'18'!I224+'19'!I224+'20'!I224+'21'!I224+'22'!I224+'23'!I224+'24'!I224+'25'!I224+'26'!I224+'27'!I224+'28'!I224+'29'!I224+'30'!I224+'31.'!I224</f>
        <v>0</v>
      </c>
      <c r="J224" s="20">
        <v>55</v>
      </c>
      <c r="K224" s="44">
        <f t="shared" si="22"/>
        <v>0</v>
      </c>
      <c r="L224" s="19"/>
      <c r="M224" s="98"/>
      <c r="N224" s="99">
        <f t="shared" si="23"/>
        <v>0</v>
      </c>
      <c r="O224" s="5"/>
      <c r="P224" s="5"/>
      <c r="Q224" s="5"/>
      <c r="R224" s="5"/>
      <c r="S224" s="5"/>
      <c r="T224" s="5"/>
      <c r="U224" s="5"/>
      <c r="V224" s="5"/>
      <c r="W224" s="5"/>
      <c r="X224" s="5"/>
    </row>
    <row r="225" spans="1:24">
      <c r="A225" s="10">
        <v>221</v>
      </c>
      <c r="B225" s="19" t="s">
        <v>300</v>
      </c>
      <c r="C225" s="46">
        <f>+ยกมา!H225</f>
        <v>0</v>
      </c>
      <c r="D225" s="44">
        <f>+'1'!D225+'2'!D225+'3'!D225+'4'!D225+'5'!D225+'6'!D225+'7'!D225+'8'!D225+'9'!D225+'10'!D225+'11'!D225+'12'!D225+'13'!D225+'14'!D225+'15'!D225+'16'!D225+'17'!D225+'18'!D225+'19'!D225+'20'!D225+'21'!D225+'22'!D225+'23'!D225+'24'!D225+'25'!D225+'26'!D225+'27'!D225+'28'!D225+'29'!D225+'30'!D225+'31.'!D225</f>
        <v>0</v>
      </c>
      <c r="E225" s="43">
        <f t="shared" si="24"/>
        <v>0</v>
      </c>
      <c r="F225" s="44">
        <f>+'1'!F225+'2'!F225+'3'!F225+'4'!F225+'5'!F225+'6'!F225+'7'!F225+'8'!F225+'9'!F225+'10'!F225+'11'!F225+'12'!F225+'13'!F225+'14'!F225+'15'!F225+'16'!F225+'17'!F225+'18'!F225+'19'!F225+'20'!F225+'21'!F225+'22'!F225+'23'!F225+'24'!F225+'25'!F225+'26'!F225+'27'!F225+'28'!F225+'29'!F225+'30'!F225+'31.'!F225</f>
        <v>0</v>
      </c>
      <c r="G225" s="44">
        <f>+'1'!G225+'2'!G225+'3'!G225+'4'!G225+'5'!G225+'6'!G225+'7'!G225+'8'!G225+'9'!G225+'10'!G225+'11'!G225+'12'!G225+'13'!G225+'14'!G225+'15'!G225+'16'!G225+'17'!G225+'18'!G225+'19'!G225+'20'!G225+'21'!G225+'22'!G225+'23'!G225+'24'!G225+'25'!G225+'26'!G225+'27'!G225+'28'!G225+'29'!G225+'30'!G225+'31.'!G225</f>
        <v>0</v>
      </c>
      <c r="H225" s="43">
        <f t="shared" si="21"/>
        <v>0</v>
      </c>
      <c r="I225" s="44">
        <f>+'1'!I225+'2'!I225+'3'!I225+'4'!I225+'5'!I225+'6'!I225+'7'!I225+'8'!I225+'9'!I225+'10'!I225+'11'!I225+'12'!I225+'13'!I225+'14'!I225+'15'!I225+'16'!I225+'17'!I225+'18'!I225+'19'!I225+'20'!I225+'21'!I225+'22'!I225+'23'!I225+'24'!I225+'25'!I225+'26'!I225+'27'!I225+'28'!I225+'29'!I225+'30'!I225+'31.'!I225</f>
        <v>0</v>
      </c>
      <c r="J225" s="20">
        <v>55</v>
      </c>
      <c r="K225" s="44">
        <f t="shared" si="22"/>
        <v>0</v>
      </c>
      <c r="L225" s="19"/>
      <c r="M225" s="98"/>
      <c r="N225" s="99">
        <f t="shared" si="23"/>
        <v>0</v>
      </c>
      <c r="O225" s="5"/>
      <c r="P225" s="5"/>
      <c r="Q225" s="5"/>
      <c r="R225" s="5"/>
      <c r="S225" s="5"/>
      <c r="T225" s="5"/>
      <c r="U225" s="5"/>
      <c r="V225" s="5"/>
      <c r="W225" s="5"/>
      <c r="X225" s="5"/>
    </row>
    <row r="226" spans="1:24">
      <c r="A226" s="10">
        <v>222</v>
      </c>
      <c r="B226" s="19" t="s">
        <v>301</v>
      </c>
      <c r="C226" s="46">
        <f>+ยกมา!H226</f>
        <v>0</v>
      </c>
      <c r="D226" s="44">
        <f>+'1'!D226+'2'!D226+'3'!D226+'4'!D226+'5'!D226+'6'!D226+'7'!D226+'8'!D226+'9'!D226+'10'!D226+'11'!D226+'12'!D226+'13'!D226+'14'!D226+'15'!D226+'16'!D226+'17'!D226+'18'!D226+'19'!D226+'20'!D226+'21'!D226+'22'!D226+'23'!D226+'24'!D226+'25'!D226+'26'!D226+'27'!D226+'28'!D226+'29'!D226+'30'!D226+'31.'!D226</f>
        <v>0</v>
      </c>
      <c r="E226" s="43">
        <f t="shared" si="24"/>
        <v>0</v>
      </c>
      <c r="F226" s="44">
        <f>+'1'!F226+'2'!F226+'3'!F226+'4'!F226+'5'!F226+'6'!F226+'7'!F226+'8'!F226+'9'!F226+'10'!F226+'11'!F226+'12'!F226+'13'!F226+'14'!F226+'15'!F226+'16'!F226+'17'!F226+'18'!F226+'19'!F226+'20'!F226+'21'!F226+'22'!F226+'23'!F226+'24'!F226+'25'!F226+'26'!F226+'27'!F226+'28'!F226+'29'!F226+'30'!F226+'31.'!F226</f>
        <v>0</v>
      </c>
      <c r="G226" s="44">
        <f>+'1'!G226+'2'!G226+'3'!G226+'4'!G226+'5'!G226+'6'!G226+'7'!G226+'8'!G226+'9'!G226+'10'!G226+'11'!G226+'12'!G226+'13'!G226+'14'!G226+'15'!G226+'16'!G226+'17'!G226+'18'!G226+'19'!G226+'20'!G226+'21'!G226+'22'!G226+'23'!G226+'24'!G226+'25'!G226+'26'!G226+'27'!G226+'28'!G226+'29'!G226+'30'!G226+'31.'!G226</f>
        <v>0</v>
      </c>
      <c r="H226" s="43">
        <f t="shared" si="21"/>
        <v>0</v>
      </c>
      <c r="I226" s="44">
        <f>+'1'!I226+'2'!I226+'3'!I226+'4'!I226+'5'!I226+'6'!I226+'7'!I226+'8'!I226+'9'!I226+'10'!I226+'11'!I226+'12'!I226+'13'!I226+'14'!I226+'15'!I226+'16'!I226+'17'!I226+'18'!I226+'19'!I226+'20'!I226+'21'!I226+'22'!I226+'23'!I226+'24'!I226+'25'!I226+'26'!I226+'27'!I226+'28'!I226+'29'!I226+'30'!I226+'31.'!I226</f>
        <v>0</v>
      </c>
      <c r="J226" s="20">
        <v>55</v>
      </c>
      <c r="K226" s="44">
        <f t="shared" si="22"/>
        <v>0</v>
      </c>
      <c r="L226" s="19"/>
      <c r="M226" s="98"/>
      <c r="N226" s="99">
        <f t="shared" si="23"/>
        <v>0</v>
      </c>
      <c r="O226" s="5"/>
      <c r="P226" s="5"/>
      <c r="Q226" s="5"/>
      <c r="R226" s="5"/>
      <c r="S226" s="5"/>
      <c r="T226" s="5"/>
      <c r="U226" s="5"/>
      <c r="V226" s="5"/>
      <c r="W226" s="5"/>
      <c r="X226" s="5"/>
    </row>
    <row r="227" spans="1:24">
      <c r="A227" s="10">
        <v>223</v>
      </c>
      <c r="B227" s="19" t="s">
        <v>372</v>
      </c>
      <c r="C227" s="46">
        <f>+ยกมา!H227</f>
        <v>0</v>
      </c>
      <c r="D227" s="44">
        <f>+'1'!D227+'2'!D227+'3'!D227+'4'!D227+'5'!D227+'6'!D227+'7'!D227+'8'!D227+'9'!D227+'10'!D227+'11'!D227+'12'!D227+'13'!D227+'14'!D227+'15'!D227+'16'!D227+'17'!D227+'18'!D227+'19'!D227+'20'!D227+'21'!D227+'22'!D227+'23'!D227+'24'!D227+'25'!D227+'26'!D227+'27'!D227+'28'!D227+'29'!D227+'30'!D227+'31.'!D227</f>
        <v>0</v>
      </c>
      <c r="E227" s="43">
        <f t="shared" si="24"/>
        <v>0</v>
      </c>
      <c r="F227" s="44">
        <f>+'1'!F227+'2'!F227+'3'!F227+'4'!F227+'5'!F227+'6'!F227+'7'!F227+'8'!F227+'9'!F227+'10'!F227+'11'!F227+'12'!F227+'13'!F227+'14'!F227+'15'!F227+'16'!F227+'17'!F227+'18'!F227+'19'!F227+'20'!F227+'21'!F227+'22'!F227+'23'!F227+'24'!F227+'25'!F227+'26'!F227+'27'!F227+'28'!F227+'29'!F227+'30'!F227+'31.'!F227</f>
        <v>0</v>
      </c>
      <c r="G227" s="44">
        <f>+'1'!G227+'2'!G227+'3'!G227+'4'!G227+'5'!G227+'6'!G227+'7'!G227+'8'!G227+'9'!G227+'10'!G227+'11'!G227+'12'!G227+'13'!G227+'14'!G227+'15'!G227+'16'!G227+'17'!G227+'18'!G227+'19'!G227+'20'!G227+'21'!G227+'22'!G227+'23'!G227+'24'!G227+'25'!G227+'26'!G227+'27'!G227+'28'!G227+'29'!G227+'30'!G227+'31.'!G227</f>
        <v>0</v>
      </c>
      <c r="H227" s="43">
        <f t="shared" si="21"/>
        <v>0</v>
      </c>
      <c r="I227" s="44">
        <f>+'1'!I227+'2'!I227+'3'!I227+'4'!I227+'5'!I227+'6'!I227+'7'!I227+'8'!I227+'9'!I227+'10'!I227+'11'!I227+'12'!I227+'13'!I227+'14'!I227+'15'!I227+'16'!I227+'17'!I227+'18'!I227+'19'!I227+'20'!I227+'21'!I227+'22'!I227+'23'!I227+'24'!I227+'25'!I227+'26'!I227+'27'!I227+'28'!I227+'29'!I227+'30'!I227+'31.'!I227</f>
        <v>0</v>
      </c>
      <c r="J227" s="20">
        <v>40</v>
      </c>
      <c r="K227" s="44">
        <f t="shared" si="22"/>
        <v>0</v>
      </c>
      <c r="L227" s="19"/>
      <c r="M227" s="98"/>
      <c r="N227" s="99">
        <f t="shared" si="23"/>
        <v>0</v>
      </c>
      <c r="O227" s="5"/>
      <c r="P227" s="5"/>
      <c r="Q227" s="5"/>
      <c r="R227" s="5"/>
      <c r="S227" s="5"/>
      <c r="T227" s="5"/>
      <c r="U227" s="5"/>
      <c r="V227" s="5"/>
      <c r="W227" s="5"/>
      <c r="X227" s="5"/>
    </row>
    <row r="228" spans="1:24">
      <c r="A228" s="10">
        <v>224</v>
      </c>
      <c r="B228" s="19" t="s">
        <v>184</v>
      </c>
      <c r="C228" s="46">
        <f>+ยกมา!H228</f>
        <v>0</v>
      </c>
      <c r="D228" s="44">
        <f>+'1'!D228+'2'!D228+'3'!D228+'4'!D228+'5'!D228+'6'!D228+'7'!D228+'8'!D228+'9'!D228+'10'!D228+'11'!D228+'12'!D228+'13'!D228+'14'!D228+'15'!D228+'16'!D228+'17'!D228+'18'!D228+'19'!D228+'20'!D228+'21'!D228+'22'!D228+'23'!D228+'24'!D228+'25'!D228+'26'!D228+'27'!D228+'28'!D228+'29'!D228+'30'!D228+'31.'!D228</f>
        <v>0</v>
      </c>
      <c r="E228" s="43">
        <f t="shared" si="24"/>
        <v>0</v>
      </c>
      <c r="F228" s="44">
        <f>+'1'!F228+'2'!F228+'3'!F228+'4'!F228+'5'!F228+'6'!F228+'7'!F228+'8'!F228+'9'!F228+'10'!F228+'11'!F228+'12'!F228+'13'!F228+'14'!F228+'15'!F228+'16'!F228+'17'!F228+'18'!F228+'19'!F228+'20'!F228+'21'!F228+'22'!F228+'23'!F228+'24'!F228+'25'!F228+'26'!F228+'27'!F228+'28'!F228+'29'!F228+'30'!F228+'31.'!F228</f>
        <v>0</v>
      </c>
      <c r="G228" s="44">
        <f>+'1'!G228+'2'!G228+'3'!G228+'4'!G228+'5'!G228+'6'!G228+'7'!G228+'8'!G228+'9'!G228+'10'!G228+'11'!G228+'12'!G228+'13'!G228+'14'!G228+'15'!G228+'16'!G228+'17'!G228+'18'!G228+'19'!G228+'20'!G228+'21'!G228+'22'!G228+'23'!G228+'24'!G228+'25'!G228+'26'!G228+'27'!G228+'28'!G228+'29'!G228+'30'!G228+'31.'!G228</f>
        <v>0</v>
      </c>
      <c r="H228" s="43">
        <f t="shared" si="21"/>
        <v>0</v>
      </c>
      <c r="I228" s="44">
        <f>+'1'!I228+'2'!I228+'3'!I228+'4'!I228+'5'!I228+'6'!I228+'7'!I228+'8'!I228+'9'!I228+'10'!I228+'11'!I228+'12'!I228+'13'!I228+'14'!I228+'15'!I228+'16'!I228+'17'!I228+'18'!I228+'19'!I228+'20'!I228+'21'!I228+'22'!I228+'23'!I228+'24'!I228+'25'!I228+'26'!I228+'27'!I228+'28'!I228+'29'!I228+'30'!I228+'31.'!I228</f>
        <v>0</v>
      </c>
      <c r="J228" s="20">
        <v>120</v>
      </c>
      <c r="K228" s="44">
        <f t="shared" si="22"/>
        <v>0</v>
      </c>
      <c r="L228" s="19"/>
      <c r="M228" s="98"/>
      <c r="N228" s="99">
        <f t="shared" si="23"/>
        <v>0</v>
      </c>
      <c r="O228" s="5"/>
      <c r="P228" s="5"/>
      <c r="Q228" s="5"/>
      <c r="R228" s="5"/>
      <c r="S228" s="5"/>
      <c r="T228" s="5"/>
      <c r="U228" s="5"/>
      <c r="V228" s="5"/>
      <c r="W228" s="5"/>
      <c r="X228" s="5"/>
    </row>
    <row r="229" spans="1:24">
      <c r="A229" s="10">
        <v>225</v>
      </c>
      <c r="B229" s="19" t="s">
        <v>185</v>
      </c>
      <c r="C229" s="46">
        <f>+ยกมา!H229</f>
        <v>0</v>
      </c>
      <c r="D229" s="44">
        <f>+'1'!D229+'2'!D229+'3'!D229+'4'!D229+'5'!D229+'6'!D229+'7'!D229+'8'!D229+'9'!D229+'10'!D229+'11'!D229+'12'!D229+'13'!D229+'14'!D229+'15'!D229+'16'!D229+'17'!D229+'18'!D229+'19'!D229+'20'!D229+'21'!D229+'22'!D229+'23'!D229+'24'!D229+'25'!D229+'26'!D229+'27'!D229+'28'!D229+'29'!D229+'30'!D229+'31.'!D229</f>
        <v>0</v>
      </c>
      <c r="E229" s="43">
        <f t="shared" si="24"/>
        <v>0</v>
      </c>
      <c r="F229" s="44">
        <f>+'1'!F229+'2'!F229+'3'!F229+'4'!F229+'5'!F229+'6'!F229+'7'!F229+'8'!F229+'9'!F229+'10'!F229+'11'!F229+'12'!F229+'13'!F229+'14'!F229+'15'!F229+'16'!F229+'17'!F229+'18'!F229+'19'!F229+'20'!F229+'21'!F229+'22'!F229+'23'!F229+'24'!F229+'25'!F229+'26'!F229+'27'!F229+'28'!F229+'29'!F229+'30'!F229+'31.'!F229</f>
        <v>0</v>
      </c>
      <c r="G229" s="44">
        <f>+'1'!G229+'2'!G229+'3'!G229+'4'!G229+'5'!G229+'6'!G229+'7'!G229+'8'!G229+'9'!G229+'10'!G229+'11'!G229+'12'!G229+'13'!G229+'14'!G229+'15'!G229+'16'!G229+'17'!G229+'18'!G229+'19'!G229+'20'!G229+'21'!G229+'22'!G229+'23'!G229+'24'!G229+'25'!G229+'26'!G229+'27'!G229+'28'!G229+'29'!G229+'30'!G229+'31.'!G229</f>
        <v>0</v>
      </c>
      <c r="H229" s="43">
        <f t="shared" si="21"/>
        <v>0</v>
      </c>
      <c r="I229" s="44">
        <f>+'1'!I229+'2'!I229+'3'!I229+'4'!I229+'5'!I229+'6'!I229+'7'!I229+'8'!I229+'9'!I229+'10'!I229+'11'!I229+'12'!I229+'13'!I229+'14'!I229+'15'!I229+'16'!I229+'17'!I229+'18'!I229+'19'!I229+'20'!I229+'21'!I229+'22'!I229+'23'!I229+'24'!I229+'25'!I229+'26'!I229+'27'!I229+'28'!I229+'29'!I229+'30'!I229+'31.'!I229</f>
        <v>0</v>
      </c>
      <c r="J229" s="20">
        <v>120</v>
      </c>
      <c r="K229" s="44">
        <f t="shared" si="22"/>
        <v>0</v>
      </c>
      <c r="L229" s="19"/>
      <c r="M229" s="98"/>
      <c r="N229" s="99">
        <f t="shared" si="23"/>
        <v>0</v>
      </c>
      <c r="O229" s="5"/>
      <c r="P229" s="5"/>
      <c r="Q229" s="5"/>
      <c r="R229" s="5"/>
      <c r="S229" s="5"/>
      <c r="T229" s="5"/>
      <c r="U229" s="5"/>
      <c r="V229" s="5"/>
      <c r="W229" s="5"/>
      <c r="X229" s="5"/>
    </row>
    <row r="230" spans="1:24">
      <c r="A230" s="10">
        <v>226</v>
      </c>
      <c r="B230" s="19" t="s">
        <v>187</v>
      </c>
      <c r="C230" s="46">
        <f>+ยกมา!H230</f>
        <v>0</v>
      </c>
      <c r="D230" s="44">
        <f>+'1'!D230+'2'!D230+'3'!D230+'4'!D230+'5'!D230+'6'!D230+'7'!D230+'8'!D230+'9'!D230+'10'!D230+'11'!D230+'12'!D230+'13'!D230+'14'!D230+'15'!D230+'16'!D230+'17'!D230+'18'!D230+'19'!D230+'20'!D230+'21'!D230+'22'!D230+'23'!D230+'24'!D230+'25'!D230+'26'!D230+'27'!D230+'28'!D230+'29'!D230+'30'!D230+'31.'!D230</f>
        <v>0</v>
      </c>
      <c r="E230" s="43">
        <f t="shared" si="24"/>
        <v>0</v>
      </c>
      <c r="F230" s="44">
        <f>+'1'!F230+'2'!F230+'3'!F230+'4'!F230+'5'!F230+'6'!F230+'7'!F230+'8'!F230+'9'!F230+'10'!F230+'11'!F230+'12'!F230+'13'!F230+'14'!F230+'15'!F230+'16'!F230+'17'!F230+'18'!F230+'19'!F230+'20'!F230+'21'!F230+'22'!F230+'23'!F230+'24'!F230+'25'!F230+'26'!F230+'27'!F230+'28'!F230+'29'!F230+'30'!F230+'31.'!F230</f>
        <v>0</v>
      </c>
      <c r="G230" s="44">
        <f>+'1'!G230+'2'!G230+'3'!G230+'4'!G230+'5'!G230+'6'!G230+'7'!G230+'8'!G230+'9'!G230+'10'!G230+'11'!G230+'12'!G230+'13'!G230+'14'!G230+'15'!G230+'16'!G230+'17'!G230+'18'!G230+'19'!G230+'20'!G230+'21'!G230+'22'!G230+'23'!G230+'24'!G230+'25'!G230+'26'!G230+'27'!G230+'28'!G230+'29'!G230+'30'!G230+'31.'!G230</f>
        <v>0</v>
      </c>
      <c r="H230" s="43">
        <f t="shared" si="21"/>
        <v>0</v>
      </c>
      <c r="I230" s="44">
        <f>+'1'!I230+'2'!I230+'3'!I230+'4'!I230+'5'!I230+'6'!I230+'7'!I230+'8'!I230+'9'!I230+'10'!I230+'11'!I230+'12'!I230+'13'!I230+'14'!I230+'15'!I230+'16'!I230+'17'!I230+'18'!I230+'19'!I230+'20'!I230+'21'!I230+'22'!I230+'23'!I230+'24'!I230+'25'!I230+'26'!I230+'27'!I230+'28'!I230+'29'!I230+'30'!I230+'31.'!I230</f>
        <v>0</v>
      </c>
      <c r="J230" s="20">
        <v>50</v>
      </c>
      <c r="K230" s="44">
        <f t="shared" si="22"/>
        <v>0</v>
      </c>
      <c r="L230" s="19"/>
      <c r="M230" s="98"/>
      <c r="N230" s="99">
        <f t="shared" si="23"/>
        <v>0</v>
      </c>
      <c r="O230" s="5"/>
      <c r="P230" s="5"/>
      <c r="Q230" s="5"/>
      <c r="R230" s="5"/>
      <c r="S230" s="5"/>
      <c r="T230" s="5"/>
      <c r="U230" s="5"/>
      <c r="V230" s="5"/>
      <c r="W230" s="5"/>
      <c r="X230" s="5"/>
    </row>
    <row r="231" spans="1:24">
      <c r="A231" s="10">
        <v>227</v>
      </c>
      <c r="B231" s="19" t="s">
        <v>188</v>
      </c>
      <c r="C231" s="46">
        <f>+ยกมา!H231</f>
        <v>0</v>
      </c>
      <c r="D231" s="44">
        <f>+'1'!D231+'2'!D231+'3'!D231+'4'!D231+'5'!D231+'6'!D231+'7'!D231+'8'!D231+'9'!D231+'10'!D231+'11'!D231+'12'!D231+'13'!D231+'14'!D231+'15'!D231+'16'!D231+'17'!D231+'18'!D231+'19'!D231+'20'!D231+'21'!D231+'22'!D231+'23'!D231+'24'!D231+'25'!D231+'26'!D231+'27'!D231+'28'!D231+'29'!D231+'30'!D231+'31.'!D231</f>
        <v>0</v>
      </c>
      <c r="E231" s="43">
        <f t="shared" si="24"/>
        <v>0</v>
      </c>
      <c r="F231" s="44">
        <f>+'1'!F231+'2'!F231+'3'!F231+'4'!F231+'5'!F231+'6'!F231+'7'!F231+'8'!F231+'9'!F231+'10'!F231+'11'!F231+'12'!F231+'13'!F231+'14'!F231+'15'!F231+'16'!F231+'17'!F231+'18'!F231+'19'!F231+'20'!F231+'21'!F231+'22'!F231+'23'!F231+'24'!F231+'25'!F231+'26'!F231+'27'!F231+'28'!F231+'29'!F231+'30'!F231+'31.'!F231</f>
        <v>0</v>
      </c>
      <c r="G231" s="44">
        <f>+'1'!G231+'2'!G231+'3'!G231+'4'!G231+'5'!G231+'6'!G231+'7'!G231+'8'!G231+'9'!G231+'10'!G231+'11'!G231+'12'!G231+'13'!G231+'14'!G231+'15'!G231+'16'!G231+'17'!G231+'18'!G231+'19'!G231+'20'!G231+'21'!G231+'22'!G231+'23'!G231+'24'!G231+'25'!G231+'26'!G231+'27'!G231+'28'!G231+'29'!G231+'30'!G231+'31.'!G231</f>
        <v>0</v>
      </c>
      <c r="H231" s="43">
        <f t="shared" si="21"/>
        <v>0</v>
      </c>
      <c r="I231" s="44">
        <f>+'1'!I231+'2'!I231+'3'!I231+'4'!I231+'5'!I231+'6'!I231+'7'!I231+'8'!I231+'9'!I231+'10'!I231+'11'!I231+'12'!I231+'13'!I231+'14'!I231+'15'!I231+'16'!I231+'17'!I231+'18'!I231+'19'!I231+'20'!I231+'21'!I231+'22'!I231+'23'!I231+'24'!I231+'25'!I231+'26'!I231+'27'!I231+'28'!I231+'29'!I231+'30'!I231+'31.'!I231</f>
        <v>0</v>
      </c>
      <c r="J231" s="20">
        <v>50</v>
      </c>
      <c r="K231" s="44">
        <f t="shared" si="22"/>
        <v>0</v>
      </c>
      <c r="L231" s="19"/>
      <c r="M231" s="98"/>
      <c r="N231" s="99">
        <f t="shared" si="23"/>
        <v>0</v>
      </c>
      <c r="O231" s="5"/>
      <c r="P231" s="5"/>
      <c r="Q231" s="5"/>
      <c r="R231" s="5"/>
      <c r="S231" s="5"/>
      <c r="T231" s="5"/>
      <c r="U231" s="5"/>
      <c r="V231" s="5"/>
      <c r="W231" s="5"/>
      <c r="X231" s="5"/>
    </row>
    <row r="232" spans="1:24">
      <c r="A232" s="10">
        <v>228</v>
      </c>
      <c r="B232" s="19" t="s">
        <v>302</v>
      </c>
      <c r="C232" s="46">
        <f>+ยกมา!H232</f>
        <v>4</v>
      </c>
      <c r="D232" s="44">
        <f>+'1'!D232+'2'!D232+'3'!D232+'4'!D232+'5'!D232+'6'!D232+'7'!D232+'8'!D232+'9'!D232+'10'!D232+'11'!D232+'12'!D232+'13'!D232+'14'!D232+'15'!D232+'16'!D232+'17'!D232+'18'!D232+'19'!D232+'20'!D232+'21'!D232+'22'!D232+'23'!D232+'24'!D232+'25'!D232+'26'!D232+'27'!D232+'28'!D232+'29'!D232+'30'!D232+'31.'!D232</f>
        <v>30</v>
      </c>
      <c r="E232" s="43">
        <f t="shared" si="24"/>
        <v>34</v>
      </c>
      <c r="F232" s="44">
        <f>+'1'!F232+'2'!F232+'3'!F232+'4'!F232+'5'!F232+'6'!F232+'7'!F232+'8'!F232+'9'!F232+'10'!F232+'11'!F232+'12'!F232+'13'!F232+'14'!F232+'15'!F232+'16'!F232+'17'!F232+'18'!F232+'19'!F232+'20'!F232+'21'!F232+'22'!F232+'23'!F232+'24'!F232+'25'!F232+'26'!F232+'27'!F232+'28'!F232+'29'!F232+'30'!F232+'31.'!F232</f>
        <v>0</v>
      </c>
      <c r="G232" s="44">
        <f>+'1'!G232+'2'!G232+'3'!G232+'4'!G232+'5'!G232+'6'!G232+'7'!G232+'8'!G232+'9'!G232+'10'!G232+'11'!G232+'12'!G232+'13'!G232+'14'!G232+'15'!G232+'16'!G232+'17'!G232+'18'!G232+'19'!G232+'20'!G232+'21'!G232+'22'!G232+'23'!G232+'24'!G232+'25'!G232+'26'!G232+'27'!G232+'28'!G232+'29'!G232+'30'!G232+'31.'!G232</f>
        <v>0</v>
      </c>
      <c r="H232" s="43">
        <f t="shared" si="21"/>
        <v>5</v>
      </c>
      <c r="I232" s="44">
        <f>+'1'!I232+'2'!I232+'3'!I232+'4'!I232+'5'!I232+'6'!I232+'7'!I232+'8'!I232+'9'!I232+'10'!I232+'11'!I232+'12'!I232+'13'!I232+'14'!I232+'15'!I232+'16'!I232+'17'!I232+'18'!I232+'19'!I232+'20'!I232+'21'!I232+'22'!I232+'23'!I232+'24'!I232+'25'!I232+'26'!I232+'27'!I232+'28'!I232+'29'!I232+'30'!I232+'31.'!I232</f>
        <v>29</v>
      </c>
      <c r="J232" s="20">
        <v>120</v>
      </c>
      <c r="K232" s="44">
        <f t="shared" si="22"/>
        <v>3480</v>
      </c>
      <c r="L232" s="19"/>
      <c r="M232" s="98"/>
      <c r="N232" s="99">
        <f t="shared" si="23"/>
        <v>0</v>
      </c>
      <c r="O232" s="5"/>
      <c r="P232" s="5"/>
      <c r="Q232" s="5"/>
      <c r="R232" s="5"/>
      <c r="S232" s="5"/>
      <c r="T232" s="5"/>
      <c r="U232" s="5"/>
      <c r="V232" s="5"/>
      <c r="W232" s="5"/>
      <c r="X232" s="5"/>
    </row>
    <row r="233" spans="1:24">
      <c r="A233" s="10">
        <v>229</v>
      </c>
      <c r="B233" s="19" t="s">
        <v>303</v>
      </c>
      <c r="C233" s="46">
        <f>+ยกมา!H233</f>
        <v>0</v>
      </c>
      <c r="D233" s="44">
        <f>+'1'!D233+'2'!D233+'3'!D233+'4'!D233+'5'!D233+'6'!D233+'7'!D233+'8'!D233+'9'!D233+'10'!D233+'11'!D233+'12'!D233+'13'!D233+'14'!D233+'15'!D233+'16'!D233+'17'!D233+'18'!D233+'19'!D233+'20'!D233+'21'!D233+'22'!D233+'23'!D233+'24'!D233+'25'!D233+'26'!D233+'27'!D233+'28'!D233+'29'!D233+'30'!D233+'31.'!D233</f>
        <v>10</v>
      </c>
      <c r="E233" s="43">
        <f t="shared" si="24"/>
        <v>10</v>
      </c>
      <c r="F233" s="44">
        <f>+'1'!F233+'2'!F233+'3'!F233+'4'!F233+'5'!F233+'6'!F233+'7'!F233+'8'!F233+'9'!F233+'10'!F233+'11'!F233+'12'!F233+'13'!F233+'14'!F233+'15'!F233+'16'!F233+'17'!F233+'18'!F233+'19'!F233+'20'!F233+'21'!F233+'22'!F233+'23'!F233+'24'!F233+'25'!F233+'26'!F233+'27'!F233+'28'!F233+'29'!F233+'30'!F233+'31.'!F233</f>
        <v>0</v>
      </c>
      <c r="G233" s="44">
        <f>+'1'!G233+'2'!G233+'3'!G233+'4'!G233+'5'!G233+'6'!G233+'7'!G233+'8'!G233+'9'!G233+'10'!G233+'11'!G233+'12'!G233+'13'!G233+'14'!G233+'15'!G233+'16'!G233+'17'!G233+'18'!G233+'19'!G233+'20'!G233+'21'!G233+'22'!G233+'23'!G233+'24'!G233+'25'!G233+'26'!G233+'27'!G233+'28'!G233+'29'!G233+'30'!G233+'31.'!G233</f>
        <v>0</v>
      </c>
      <c r="H233" s="43">
        <f t="shared" si="21"/>
        <v>0</v>
      </c>
      <c r="I233" s="44">
        <f>+'1'!I233+'2'!I233+'3'!I233+'4'!I233+'5'!I233+'6'!I233+'7'!I233+'8'!I233+'9'!I233+'10'!I233+'11'!I233+'12'!I233+'13'!I233+'14'!I233+'15'!I233+'16'!I233+'17'!I233+'18'!I233+'19'!I233+'20'!I233+'21'!I233+'22'!I233+'23'!I233+'24'!I233+'25'!I233+'26'!I233+'27'!I233+'28'!I233+'29'!I233+'30'!I233+'31.'!I233</f>
        <v>10</v>
      </c>
      <c r="J233" s="20">
        <v>25</v>
      </c>
      <c r="K233" s="44">
        <f t="shared" si="22"/>
        <v>250</v>
      </c>
      <c r="L233" s="19"/>
      <c r="M233" s="98"/>
      <c r="N233" s="99">
        <f t="shared" si="23"/>
        <v>0</v>
      </c>
      <c r="O233" s="5"/>
      <c r="P233" s="5"/>
      <c r="Q233" s="5"/>
      <c r="R233" s="5"/>
      <c r="S233" s="5"/>
      <c r="T233" s="5"/>
      <c r="U233" s="5"/>
      <c r="V233" s="5"/>
      <c r="W233" s="5"/>
      <c r="X233" s="5"/>
    </row>
    <row r="234" spans="1:24">
      <c r="A234" s="10">
        <v>230</v>
      </c>
      <c r="B234" s="19" t="s">
        <v>304</v>
      </c>
      <c r="C234" s="46">
        <f>+ยกมา!H234</f>
        <v>8</v>
      </c>
      <c r="D234" s="44">
        <f>+'1'!D234+'2'!D234+'3'!D234+'4'!D234+'5'!D234+'6'!D234+'7'!D234+'8'!D234+'9'!D234+'10'!D234+'11'!D234+'12'!D234+'13'!D234+'14'!D234+'15'!D234+'16'!D234+'17'!D234+'18'!D234+'19'!D234+'20'!D234+'21'!D234+'22'!D234+'23'!D234+'24'!D234+'25'!D234+'26'!D234+'27'!D234+'28'!D234+'29'!D234+'30'!D234+'31.'!D234</f>
        <v>5</v>
      </c>
      <c r="E234" s="43">
        <f t="shared" si="24"/>
        <v>13</v>
      </c>
      <c r="F234" s="44">
        <f>+'1'!F234+'2'!F234+'3'!F234+'4'!F234+'5'!F234+'6'!F234+'7'!F234+'8'!F234+'9'!F234+'10'!F234+'11'!F234+'12'!F234+'13'!F234+'14'!F234+'15'!F234+'16'!F234+'17'!F234+'18'!F234+'19'!F234+'20'!F234+'21'!F234+'22'!F234+'23'!F234+'24'!F234+'25'!F234+'26'!F234+'27'!F234+'28'!F234+'29'!F234+'30'!F234+'31.'!F234</f>
        <v>8</v>
      </c>
      <c r="G234" s="44">
        <f>+'1'!G234+'2'!G234+'3'!G234+'4'!G234+'5'!G234+'6'!G234+'7'!G234+'8'!G234+'9'!G234+'10'!G234+'11'!G234+'12'!G234+'13'!G234+'14'!G234+'15'!G234+'16'!G234+'17'!G234+'18'!G234+'19'!G234+'20'!G234+'21'!G234+'22'!G234+'23'!G234+'24'!G234+'25'!G234+'26'!G234+'27'!G234+'28'!G234+'29'!G234+'30'!G234+'31.'!G234</f>
        <v>0</v>
      </c>
      <c r="H234" s="43">
        <f t="shared" si="21"/>
        <v>0</v>
      </c>
      <c r="I234" s="44">
        <f>+'1'!I234+'2'!I234+'3'!I234+'4'!I234+'5'!I234+'6'!I234+'7'!I234+'8'!I234+'9'!I234+'10'!I234+'11'!I234+'12'!I234+'13'!I234+'14'!I234+'15'!I234+'16'!I234+'17'!I234+'18'!I234+'19'!I234+'20'!I234+'21'!I234+'22'!I234+'23'!I234+'24'!I234+'25'!I234+'26'!I234+'27'!I234+'28'!I234+'29'!I234+'30'!I234+'31.'!I234</f>
        <v>5</v>
      </c>
      <c r="J234" s="20">
        <v>25</v>
      </c>
      <c r="K234" s="44">
        <f t="shared" si="22"/>
        <v>125</v>
      </c>
      <c r="L234" s="19"/>
      <c r="M234" s="98"/>
      <c r="N234" s="99">
        <f t="shared" si="23"/>
        <v>0</v>
      </c>
      <c r="O234" s="5"/>
      <c r="P234" s="5"/>
      <c r="Q234" s="5"/>
      <c r="R234" s="5"/>
      <c r="S234" s="5"/>
      <c r="T234" s="5"/>
      <c r="U234" s="5"/>
      <c r="V234" s="5"/>
      <c r="W234" s="5"/>
      <c r="X234" s="5"/>
    </row>
    <row r="235" spans="1:24">
      <c r="A235" s="10">
        <v>231</v>
      </c>
      <c r="B235" s="19" t="s">
        <v>305</v>
      </c>
      <c r="C235" s="46">
        <f>+ยกมา!H235</f>
        <v>0</v>
      </c>
      <c r="D235" s="44">
        <f>+'1'!D235+'2'!D235+'3'!D235+'4'!D235+'5'!D235+'6'!D235+'7'!D235+'8'!D235+'9'!D235+'10'!D235+'11'!D235+'12'!D235+'13'!D235+'14'!D235+'15'!D235+'16'!D235+'17'!D235+'18'!D235+'19'!D235+'20'!D235+'21'!D235+'22'!D235+'23'!D235+'24'!D235+'25'!D235+'26'!D235+'27'!D235+'28'!D235+'29'!D235+'30'!D235+'31.'!D235</f>
        <v>10</v>
      </c>
      <c r="E235" s="43">
        <f t="shared" si="24"/>
        <v>10</v>
      </c>
      <c r="F235" s="44">
        <f>+'1'!F235+'2'!F235+'3'!F235+'4'!F235+'5'!F235+'6'!F235+'7'!F235+'8'!F235+'9'!F235+'10'!F235+'11'!F235+'12'!F235+'13'!F235+'14'!F235+'15'!F235+'16'!F235+'17'!F235+'18'!F235+'19'!F235+'20'!F235+'21'!F235+'22'!F235+'23'!F235+'24'!F235+'25'!F235+'26'!F235+'27'!F235+'28'!F235+'29'!F235+'30'!F235+'31.'!F235</f>
        <v>1</v>
      </c>
      <c r="G235" s="44">
        <f>+'1'!G235+'2'!G235+'3'!G235+'4'!G235+'5'!G235+'6'!G235+'7'!G235+'8'!G235+'9'!G235+'10'!G235+'11'!G235+'12'!G235+'13'!G235+'14'!G235+'15'!G235+'16'!G235+'17'!G235+'18'!G235+'19'!G235+'20'!G235+'21'!G235+'22'!G235+'23'!G235+'24'!G235+'25'!G235+'26'!G235+'27'!G235+'28'!G235+'29'!G235+'30'!G235+'31.'!G235</f>
        <v>0</v>
      </c>
      <c r="H235" s="43">
        <f t="shared" si="21"/>
        <v>0</v>
      </c>
      <c r="I235" s="44">
        <f>+'1'!I235+'2'!I235+'3'!I235+'4'!I235+'5'!I235+'6'!I235+'7'!I235+'8'!I235+'9'!I235+'10'!I235+'11'!I235+'12'!I235+'13'!I235+'14'!I235+'15'!I235+'16'!I235+'17'!I235+'18'!I235+'19'!I235+'20'!I235+'21'!I235+'22'!I235+'23'!I235+'24'!I235+'25'!I235+'26'!I235+'27'!I235+'28'!I235+'29'!I235+'30'!I235+'31.'!I235</f>
        <v>9</v>
      </c>
      <c r="J235" s="20">
        <v>25</v>
      </c>
      <c r="K235" s="44">
        <f t="shared" si="22"/>
        <v>225</v>
      </c>
      <c r="L235" s="19"/>
      <c r="M235" s="98"/>
      <c r="N235" s="99">
        <f t="shared" si="23"/>
        <v>0</v>
      </c>
      <c r="O235" s="5"/>
      <c r="P235" s="5"/>
      <c r="Q235" s="5"/>
      <c r="R235" s="5"/>
      <c r="S235" s="5"/>
      <c r="T235" s="5"/>
      <c r="U235" s="5"/>
      <c r="V235" s="5"/>
      <c r="W235" s="5"/>
      <c r="X235" s="5"/>
    </row>
    <row r="236" spans="1:24">
      <c r="A236" s="10">
        <v>232</v>
      </c>
      <c r="B236" s="19" t="s">
        <v>306</v>
      </c>
      <c r="C236" s="46">
        <f>+ยกมา!H236</f>
        <v>0</v>
      </c>
      <c r="D236" s="44">
        <f>+'1'!D236+'2'!D236+'3'!D236+'4'!D236+'5'!D236+'6'!D236+'7'!D236+'8'!D236+'9'!D236+'10'!D236+'11'!D236+'12'!D236+'13'!D236+'14'!D236+'15'!D236+'16'!D236+'17'!D236+'18'!D236+'19'!D236+'20'!D236+'21'!D236+'22'!D236+'23'!D236+'24'!D236+'25'!D236+'26'!D236+'27'!D236+'28'!D236+'29'!D236+'30'!D236+'31.'!D236</f>
        <v>10</v>
      </c>
      <c r="E236" s="43">
        <f t="shared" si="24"/>
        <v>10</v>
      </c>
      <c r="F236" s="44">
        <f>+'1'!F236+'2'!F236+'3'!F236+'4'!F236+'5'!F236+'6'!F236+'7'!F236+'8'!F236+'9'!F236+'10'!F236+'11'!F236+'12'!F236+'13'!F236+'14'!F236+'15'!F236+'16'!F236+'17'!F236+'18'!F236+'19'!F236+'20'!F236+'21'!F236+'22'!F236+'23'!F236+'24'!F236+'25'!F236+'26'!F236+'27'!F236+'28'!F236+'29'!F236+'30'!F236+'31.'!F236</f>
        <v>0</v>
      </c>
      <c r="G236" s="44">
        <f>+'1'!G236+'2'!G236+'3'!G236+'4'!G236+'5'!G236+'6'!G236+'7'!G236+'8'!G236+'9'!G236+'10'!G236+'11'!G236+'12'!G236+'13'!G236+'14'!G236+'15'!G236+'16'!G236+'17'!G236+'18'!G236+'19'!G236+'20'!G236+'21'!G236+'22'!G236+'23'!G236+'24'!G236+'25'!G236+'26'!G236+'27'!G236+'28'!G236+'29'!G236+'30'!G236+'31.'!G236</f>
        <v>0</v>
      </c>
      <c r="H236" s="43">
        <f t="shared" si="21"/>
        <v>0</v>
      </c>
      <c r="I236" s="44">
        <f>+'1'!I236+'2'!I236+'3'!I236+'4'!I236+'5'!I236+'6'!I236+'7'!I236+'8'!I236+'9'!I236+'10'!I236+'11'!I236+'12'!I236+'13'!I236+'14'!I236+'15'!I236+'16'!I236+'17'!I236+'18'!I236+'19'!I236+'20'!I236+'21'!I236+'22'!I236+'23'!I236+'24'!I236+'25'!I236+'26'!I236+'27'!I236+'28'!I236+'29'!I236+'30'!I236+'31.'!I236</f>
        <v>10</v>
      </c>
      <c r="J236" s="20">
        <v>25</v>
      </c>
      <c r="K236" s="44">
        <f t="shared" si="22"/>
        <v>250</v>
      </c>
      <c r="L236" s="19"/>
      <c r="M236" s="98"/>
      <c r="N236" s="99">
        <f t="shared" si="23"/>
        <v>0</v>
      </c>
      <c r="O236" s="5"/>
      <c r="P236" s="5"/>
      <c r="Q236" s="5"/>
      <c r="R236" s="5"/>
      <c r="S236" s="5"/>
      <c r="T236" s="5"/>
      <c r="U236" s="5"/>
      <c r="V236" s="5"/>
      <c r="W236" s="5"/>
      <c r="X236" s="5"/>
    </row>
    <row r="237" spans="1:24">
      <c r="A237" s="10">
        <v>233</v>
      </c>
      <c r="B237" s="19" t="s">
        <v>307</v>
      </c>
      <c r="C237" s="46">
        <f>+ยกมา!H237</f>
        <v>2</v>
      </c>
      <c r="D237" s="44">
        <f>+'1'!D237+'2'!D237+'3'!D237+'4'!D237+'5'!D237+'6'!D237+'7'!D237+'8'!D237+'9'!D237+'10'!D237+'11'!D237+'12'!D237+'13'!D237+'14'!D237+'15'!D237+'16'!D237+'17'!D237+'18'!D237+'19'!D237+'20'!D237+'21'!D237+'22'!D237+'23'!D237+'24'!D237+'25'!D237+'26'!D237+'27'!D237+'28'!D237+'29'!D237+'30'!D237+'31.'!D237</f>
        <v>15</v>
      </c>
      <c r="E237" s="43">
        <f t="shared" si="24"/>
        <v>17</v>
      </c>
      <c r="F237" s="44">
        <f>+'1'!F237+'2'!F237+'3'!F237+'4'!F237+'5'!F237+'6'!F237+'7'!F237+'8'!F237+'9'!F237+'10'!F237+'11'!F237+'12'!F237+'13'!F237+'14'!F237+'15'!F237+'16'!F237+'17'!F237+'18'!F237+'19'!F237+'20'!F237+'21'!F237+'22'!F237+'23'!F237+'24'!F237+'25'!F237+'26'!F237+'27'!F237+'28'!F237+'29'!F237+'30'!F237+'31.'!F237</f>
        <v>0</v>
      </c>
      <c r="G237" s="44">
        <f>+'1'!G237+'2'!G237+'3'!G237+'4'!G237+'5'!G237+'6'!G237+'7'!G237+'8'!G237+'9'!G237+'10'!G237+'11'!G237+'12'!G237+'13'!G237+'14'!G237+'15'!G237+'16'!G237+'17'!G237+'18'!G237+'19'!G237+'20'!G237+'21'!G237+'22'!G237+'23'!G237+'24'!G237+'25'!G237+'26'!G237+'27'!G237+'28'!G237+'29'!G237+'30'!G237+'31.'!G237</f>
        <v>0</v>
      </c>
      <c r="H237" s="43">
        <f t="shared" si="21"/>
        <v>0</v>
      </c>
      <c r="I237" s="44">
        <f>+'1'!I237+'2'!I237+'3'!I237+'4'!I237+'5'!I237+'6'!I237+'7'!I237+'8'!I237+'9'!I237+'10'!I237+'11'!I237+'12'!I237+'13'!I237+'14'!I237+'15'!I237+'16'!I237+'17'!I237+'18'!I237+'19'!I237+'20'!I237+'21'!I237+'22'!I237+'23'!I237+'24'!I237+'25'!I237+'26'!I237+'27'!I237+'28'!I237+'29'!I237+'30'!I237+'31.'!I237</f>
        <v>17</v>
      </c>
      <c r="J237" s="20">
        <v>25</v>
      </c>
      <c r="K237" s="44">
        <f t="shared" si="22"/>
        <v>425</v>
      </c>
      <c r="L237" s="19"/>
      <c r="M237" s="98"/>
      <c r="N237" s="99">
        <f t="shared" si="23"/>
        <v>0</v>
      </c>
      <c r="O237" s="5"/>
      <c r="P237" s="5"/>
      <c r="Q237" s="5"/>
      <c r="R237" s="5"/>
      <c r="S237" s="5"/>
      <c r="T237" s="5"/>
      <c r="U237" s="5"/>
      <c r="V237" s="5"/>
      <c r="W237" s="5"/>
      <c r="X237" s="5"/>
    </row>
    <row r="238" spans="1:24">
      <c r="A238" s="10">
        <v>234</v>
      </c>
      <c r="B238" s="19" t="s">
        <v>308</v>
      </c>
      <c r="C238" s="46">
        <f>+ยกมา!H238</f>
        <v>0</v>
      </c>
      <c r="D238" s="44">
        <f>+'1'!D238+'2'!D238+'3'!D238+'4'!D238+'5'!D238+'6'!D238+'7'!D238+'8'!D238+'9'!D238+'10'!D238+'11'!D238+'12'!D238+'13'!D238+'14'!D238+'15'!D238+'16'!D238+'17'!D238+'18'!D238+'19'!D238+'20'!D238+'21'!D238+'22'!D238+'23'!D238+'24'!D238+'25'!D238+'26'!D238+'27'!D238+'28'!D238+'29'!D238+'30'!D238+'31.'!D238</f>
        <v>0</v>
      </c>
      <c r="E238" s="43">
        <f t="shared" si="24"/>
        <v>0</v>
      </c>
      <c r="F238" s="44">
        <f>+'1'!F238+'2'!F238+'3'!F238+'4'!F238+'5'!F238+'6'!F238+'7'!F238+'8'!F238+'9'!F238+'10'!F238+'11'!F238+'12'!F238+'13'!F238+'14'!F238+'15'!F238+'16'!F238+'17'!F238+'18'!F238+'19'!F238+'20'!F238+'21'!F238+'22'!F238+'23'!F238+'24'!F238+'25'!F238+'26'!F238+'27'!F238+'28'!F238+'29'!F238+'30'!F238+'31.'!F238</f>
        <v>0</v>
      </c>
      <c r="G238" s="44">
        <f>+'1'!G238+'2'!G238+'3'!G238+'4'!G238+'5'!G238+'6'!G238+'7'!G238+'8'!G238+'9'!G238+'10'!G238+'11'!G238+'12'!G238+'13'!G238+'14'!G238+'15'!G238+'16'!G238+'17'!G238+'18'!G238+'19'!G238+'20'!G238+'21'!G238+'22'!G238+'23'!G238+'24'!G238+'25'!G238+'26'!G238+'27'!G238+'28'!G238+'29'!G238+'30'!G238+'31.'!G238</f>
        <v>0</v>
      </c>
      <c r="H238" s="43">
        <f t="shared" si="21"/>
        <v>0</v>
      </c>
      <c r="I238" s="44">
        <f>+'1'!I238+'2'!I238+'3'!I238+'4'!I238+'5'!I238+'6'!I238+'7'!I238+'8'!I238+'9'!I238+'10'!I238+'11'!I238+'12'!I238+'13'!I238+'14'!I238+'15'!I238+'16'!I238+'17'!I238+'18'!I238+'19'!I238+'20'!I238+'21'!I238+'22'!I238+'23'!I238+'24'!I238+'25'!I238+'26'!I238+'27'!I238+'28'!I238+'29'!I238+'30'!I238+'31.'!I238</f>
        <v>0</v>
      </c>
      <c r="J238" s="20">
        <v>25</v>
      </c>
      <c r="K238" s="44">
        <f t="shared" si="22"/>
        <v>0</v>
      </c>
      <c r="L238" s="19"/>
      <c r="M238" s="98"/>
      <c r="N238" s="99">
        <f t="shared" si="23"/>
        <v>0</v>
      </c>
      <c r="O238" s="5"/>
      <c r="P238" s="5"/>
      <c r="Q238" s="5"/>
      <c r="R238" s="5"/>
      <c r="S238" s="5"/>
      <c r="T238" s="5"/>
      <c r="U238" s="5"/>
      <c r="V238" s="5"/>
      <c r="W238" s="5"/>
      <c r="X238" s="5"/>
    </row>
    <row r="239" spans="1:24">
      <c r="A239" s="10">
        <v>235</v>
      </c>
      <c r="B239" s="19" t="s">
        <v>361</v>
      </c>
      <c r="C239" s="46">
        <f>+ยกมา!H239</f>
        <v>0</v>
      </c>
      <c r="D239" s="44">
        <f>+'1'!D239+'2'!D239+'3'!D239+'4'!D239+'5'!D239+'6'!D239+'7'!D239+'8'!D239+'9'!D239+'10'!D239+'11'!D239+'12'!D239+'13'!D239+'14'!D239+'15'!D239+'16'!D239+'17'!D239+'18'!D239+'19'!D239+'20'!D239+'21'!D239+'22'!D239+'23'!D239+'24'!D239+'25'!D239+'26'!D239+'27'!D239+'28'!D239+'29'!D239+'30'!D239+'31.'!D239</f>
        <v>0</v>
      </c>
      <c r="E239" s="43">
        <f t="shared" si="24"/>
        <v>0</v>
      </c>
      <c r="F239" s="44">
        <f>+'1'!F239+'2'!F239+'3'!F239+'4'!F239+'5'!F239+'6'!F239+'7'!F239+'8'!F239+'9'!F239+'10'!F239+'11'!F239+'12'!F239+'13'!F239+'14'!F239+'15'!F239+'16'!F239+'17'!F239+'18'!F239+'19'!F239+'20'!F239+'21'!F239+'22'!F239+'23'!F239+'24'!F239+'25'!F239+'26'!F239+'27'!F239+'28'!F239+'29'!F239+'30'!F239+'31.'!F239</f>
        <v>0</v>
      </c>
      <c r="G239" s="44">
        <f>+'1'!G239+'2'!G239+'3'!G239+'4'!G239+'5'!G239+'6'!G239+'7'!G239+'8'!G239+'9'!G239+'10'!G239+'11'!G239+'12'!G239+'13'!G239+'14'!G239+'15'!G239+'16'!G239+'17'!G239+'18'!G239+'19'!G239+'20'!G239+'21'!G239+'22'!G239+'23'!G239+'24'!G239+'25'!G239+'26'!G239+'27'!G239+'28'!G239+'29'!G239+'30'!G239+'31.'!G239</f>
        <v>0</v>
      </c>
      <c r="H239" s="43">
        <f t="shared" si="21"/>
        <v>0</v>
      </c>
      <c r="I239" s="44">
        <f>+'1'!I239+'2'!I239+'3'!I239+'4'!I239+'5'!I239+'6'!I239+'7'!I239+'8'!I239+'9'!I239+'10'!I239+'11'!I239+'12'!I239+'13'!I239+'14'!I239+'15'!I239+'16'!I239+'17'!I239+'18'!I239+'19'!I239+'20'!I239+'21'!I239+'22'!I239+'23'!I239+'24'!I239+'25'!I239+'26'!I239+'27'!I239+'28'!I239+'29'!I239+'30'!I239+'31.'!I239</f>
        <v>0</v>
      </c>
      <c r="J239" s="20">
        <v>10</v>
      </c>
      <c r="K239" s="44">
        <f t="shared" si="22"/>
        <v>0</v>
      </c>
      <c r="L239" s="19"/>
      <c r="M239" s="98"/>
      <c r="N239" s="99">
        <f t="shared" si="23"/>
        <v>0</v>
      </c>
      <c r="O239" s="5"/>
      <c r="P239" s="5"/>
      <c r="Q239" s="5"/>
      <c r="R239" s="5"/>
      <c r="S239" s="5"/>
      <c r="T239" s="5"/>
      <c r="U239" s="5"/>
      <c r="V239" s="5"/>
      <c r="W239" s="5"/>
      <c r="X239" s="5"/>
    </row>
    <row r="240" spans="1:24">
      <c r="A240" s="10">
        <v>236</v>
      </c>
      <c r="B240" s="19" t="s">
        <v>309</v>
      </c>
      <c r="C240" s="46">
        <f>+ยกมา!H240</f>
        <v>0</v>
      </c>
      <c r="D240" s="44">
        <f>+'1'!D240+'2'!D240+'3'!D240+'4'!D240+'5'!D240+'6'!D240+'7'!D240+'8'!D240+'9'!D240+'10'!D240+'11'!D240+'12'!D240+'13'!D240+'14'!D240+'15'!D240+'16'!D240+'17'!D240+'18'!D240+'19'!D240+'20'!D240+'21'!D240+'22'!D240+'23'!D240+'24'!D240+'25'!D240+'26'!D240+'27'!D240+'28'!D240+'29'!D240+'30'!D240+'31.'!D240</f>
        <v>0</v>
      </c>
      <c r="E240" s="43">
        <f t="shared" si="24"/>
        <v>0</v>
      </c>
      <c r="F240" s="44">
        <f>+'1'!F240+'2'!F240+'3'!F240+'4'!F240+'5'!F240+'6'!F240+'7'!F240+'8'!F240+'9'!F240+'10'!F240+'11'!F240+'12'!F240+'13'!F240+'14'!F240+'15'!F240+'16'!F240+'17'!F240+'18'!F240+'19'!F240+'20'!F240+'21'!F240+'22'!F240+'23'!F240+'24'!F240+'25'!F240+'26'!F240+'27'!F240+'28'!F240+'29'!F240+'30'!F240+'31.'!F240</f>
        <v>0</v>
      </c>
      <c r="G240" s="44">
        <f>+'1'!G240+'2'!G240+'3'!G240+'4'!G240+'5'!G240+'6'!G240+'7'!G240+'8'!G240+'9'!G240+'10'!G240+'11'!G240+'12'!G240+'13'!G240+'14'!G240+'15'!G240+'16'!G240+'17'!G240+'18'!G240+'19'!G240+'20'!G240+'21'!G240+'22'!G240+'23'!G240+'24'!G240+'25'!G240+'26'!G240+'27'!G240+'28'!G240+'29'!G240+'30'!G240+'31.'!G240</f>
        <v>0</v>
      </c>
      <c r="H240" s="43">
        <f t="shared" si="21"/>
        <v>0</v>
      </c>
      <c r="I240" s="44">
        <f>+'1'!I240+'2'!I240+'3'!I240+'4'!I240+'5'!I240+'6'!I240+'7'!I240+'8'!I240+'9'!I240+'10'!I240+'11'!I240+'12'!I240+'13'!I240+'14'!I240+'15'!I240+'16'!I240+'17'!I240+'18'!I240+'19'!I240+'20'!I240+'21'!I240+'22'!I240+'23'!I240+'24'!I240+'25'!I240+'26'!I240+'27'!I240+'28'!I240+'29'!I240+'30'!I240+'31.'!I240</f>
        <v>0</v>
      </c>
      <c r="J240" s="20">
        <v>10</v>
      </c>
      <c r="K240" s="44">
        <f t="shared" si="22"/>
        <v>0</v>
      </c>
      <c r="L240" s="19"/>
      <c r="M240" s="98"/>
      <c r="N240" s="99">
        <f t="shared" si="23"/>
        <v>0</v>
      </c>
      <c r="O240" s="5"/>
      <c r="P240" s="5"/>
      <c r="Q240" s="5"/>
      <c r="R240" s="5"/>
      <c r="S240" s="5"/>
      <c r="T240" s="5"/>
      <c r="U240" s="5"/>
      <c r="V240" s="5"/>
      <c r="W240" s="5"/>
      <c r="X240" s="5"/>
    </row>
    <row r="241" spans="1:24">
      <c r="A241" s="10">
        <v>237</v>
      </c>
      <c r="B241" s="19" t="s">
        <v>310</v>
      </c>
      <c r="C241" s="46">
        <f>+ยกมา!H241</f>
        <v>0</v>
      </c>
      <c r="D241" s="44">
        <f>+'1'!D241+'2'!D241+'3'!D241+'4'!D241+'5'!D241+'6'!D241+'7'!D241+'8'!D241+'9'!D241+'10'!D241+'11'!D241+'12'!D241+'13'!D241+'14'!D241+'15'!D241+'16'!D241+'17'!D241+'18'!D241+'19'!D241+'20'!D241+'21'!D241+'22'!D241+'23'!D241+'24'!D241+'25'!D241+'26'!D241+'27'!D241+'28'!D241+'29'!D241+'30'!D241+'31.'!D241</f>
        <v>0</v>
      </c>
      <c r="E241" s="43">
        <f t="shared" si="24"/>
        <v>0</v>
      </c>
      <c r="F241" s="44">
        <f>+'1'!F241+'2'!F241+'3'!F241+'4'!F241+'5'!F241+'6'!F241+'7'!F241+'8'!F241+'9'!F241+'10'!F241+'11'!F241+'12'!F241+'13'!F241+'14'!F241+'15'!F241+'16'!F241+'17'!F241+'18'!F241+'19'!F241+'20'!F241+'21'!F241+'22'!F241+'23'!F241+'24'!F241+'25'!F241+'26'!F241+'27'!F241+'28'!F241+'29'!F241+'30'!F241+'31.'!F241</f>
        <v>0</v>
      </c>
      <c r="G241" s="44">
        <f>+'1'!G241+'2'!G241+'3'!G241+'4'!G241+'5'!G241+'6'!G241+'7'!G241+'8'!G241+'9'!G241+'10'!G241+'11'!G241+'12'!G241+'13'!G241+'14'!G241+'15'!G241+'16'!G241+'17'!G241+'18'!G241+'19'!G241+'20'!G241+'21'!G241+'22'!G241+'23'!G241+'24'!G241+'25'!G241+'26'!G241+'27'!G241+'28'!G241+'29'!G241+'30'!G241+'31.'!G241</f>
        <v>0</v>
      </c>
      <c r="H241" s="43">
        <f t="shared" si="21"/>
        <v>0</v>
      </c>
      <c r="I241" s="44">
        <f>+'1'!I241+'2'!I241+'3'!I241+'4'!I241+'5'!I241+'6'!I241+'7'!I241+'8'!I241+'9'!I241+'10'!I241+'11'!I241+'12'!I241+'13'!I241+'14'!I241+'15'!I241+'16'!I241+'17'!I241+'18'!I241+'19'!I241+'20'!I241+'21'!I241+'22'!I241+'23'!I241+'24'!I241+'25'!I241+'26'!I241+'27'!I241+'28'!I241+'29'!I241+'30'!I241+'31.'!I241</f>
        <v>0</v>
      </c>
      <c r="J241" s="20">
        <v>10</v>
      </c>
      <c r="K241" s="44">
        <f t="shared" si="22"/>
        <v>0</v>
      </c>
      <c r="L241" s="19"/>
      <c r="M241" s="98"/>
      <c r="N241" s="99">
        <f t="shared" si="23"/>
        <v>0</v>
      </c>
      <c r="O241" s="5"/>
      <c r="P241" s="5"/>
      <c r="Q241" s="5"/>
      <c r="R241" s="5"/>
      <c r="S241" s="5"/>
      <c r="T241" s="5"/>
      <c r="U241" s="5"/>
      <c r="V241" s="5"/>
      <c r="W241" s="5"/>
      <c r="X241" s="5"/>
    </row>
    <row r="242" spans="1:24">
      <c r="A242" s="10">
        <v>238</v>
      </c>
      <c r="B242" s="19" t="s">
        <v>311</v>
      </c>
      <c r="C242" s="46">
        <f>+ยกมา!H242</f>
        <v>0</v>
      </c>
      <c r="D242" s="44">
        <f>+'1'!D242+'2'!D242+'3'!D242+'4'!D242+'5'!D242+'6'!D242+'7'!D242+'8'!D242+'9'!D242+'10'!D242+'11'!D242+'12'!D242+'13'!D242+'14'!D242+'15'!D242+'16'!D242+'17'!D242+'18'!D242+'19'!D242+'20'!D242+'21'!D242+'22'!D242+'23'!D242+'24'!D242+'25'!D242+'26'!D242+'27'!D242+'28'!D242+'29'!D242+'30'!D242+'31.'!D242</f>
        <v>0</v>
      </c>
      <c r="E242" s="43">
        <f t="shared" si="24"/>
        <v>0</v>
      </c>
      <c r="F242" s="44">
        <f>+'1'!F242+'2'!F242+'3'!F242+'4'!F242+'5'!F242+'6'!F242+'7'!F242+'8'!F242+'9'!F242+'10'!F242+'11'!F242+'12'!F242+'13'!F242+'14'!F242+'15'!F242+'16'!F242+'17'!F242+'18'!F242+'19'!F242+'20'!F242+'21'!F242+'22'!F242+'23'!F242+'24'!F242+'25'!F242+'26'!F242+'27'!F242+'28'!F242+'29'!F242+'30'!F242+'31.'!F242</f>
        <v>0</v>
      </c>
      <c r="G242" s="44">
        <f>+'1'!G242+'2'!G242+'3'!G242+'4'!G242+'5'!G242+'6'!G242+'7'!G242+'8'!G242+'9'!G242+'10'!G242+'11'!G242+'12'!G242+'13'!G242+'14'!G242+'15'!G242+'16'!G242+'17'!G242+'18'!G242+'19'!G242+'20'!G242+'21'!G242+'22'!G242+'23'!G242+'24'!G242+'25'!G242+'26'!G242+'27'!G242+'28'!G242+'29'!G242+'30'!G242+'31.'!G242</f>
        <v>0</v>
      </c>
      <c r="H242" s="43">
        <f t="shared" si="21"/>
        <v>0</v>
      </c>
      <c r="I242" s="44">
        <f>+'1'!I242+'2'!I242+'3'!I242+'4'!I242+'5'!I242+'6'!I242+'7'!I242+'8'!I242+'9'!I242+'10'!I242+'11'!I242+'12'!I242+'13'!I242+'14'!I242+'15'!I242+'16'!I242+'17'!I242+'18'!I242+'19'!I242+'20'!I242+'21'!I242+'22'!I242+'23'!I242+'24'!I242+'25'!I242+'26'!I242+'27'!I242+'28'!I242+'29'!I242+'30'!I242+'31.'!I242</f>
        <v>0</v>
      </c>
      <c r="J242" s="20">
        <v>10</v>
      </c>
      <c r="K242" s="44">
        <f t="shared" si="22"/>
        <v>0</v>
      </c>
      <c r="L242" s="19"/>
      <c r="M242" s="98"/>
      <c r="N242" s="99">
        <f t="shared" si="23"/>
        <v>0</v>
      </c>
      <c r="O242" s="5"/>
      <c r="P242" s="5"/>
      <c r="Q242" s="5"/>
      <c r="R242" s="5"/>
      <c r="S242" s="5"/>
      <c r="T242" s="5"/>
      <c r="U242" s="5"/>
      <c r="V242" s="5"/>
      <c r="W242" s="5"/>
      <c r="X242" s="5"/>
    </row>
    <row r="243" spans="1:24">
      <c r="A243" s="10">
        <v>239</v>
      </c>
      <c r="B243" s="19" t="s">
        <v>312</v>
      </c>
      <c r="C243" s="46">
        <f>+ยกมา!H243</f>
        <v>0</v>
      </c>
      <c r="D243" s="44">
        <f>+'1'!D243+'2'!D243+'3'!D243+'4'!D243+'5'!D243+'6'!D243+'7'!D243+'8'!D243+'9'!D243+'10'!D243+'11'!D243+'12'!D243+'13'!D243+'14'!D243+'15'!D243+'16'!D243+'17'!D243+'18'!D243+'19'!D243+'20'!D243+'21'!D243+'22'!D243+'23'!D243+'24'!D243+'25'!D243+'26'!D243+'27'!D243+'28'!D243+'29'!D243+'30'!D243+'31.'!D243</f>
        <v>0</v>
      </c>
      <c r="E243" s="43">
        <f t="shared" si="24"/>
        <v>0</v>
      </c>
      <c r="F243" s="44">
        <f>+'1'!F243+'2'!F243+'3'!F243+'4'!F243+'5'!F243+'6'!F243+'7'!F243+'8'!F243+'9'!F243+'10'!F243+'11'!F243+'12'!F243+'13'!F243+'14'!F243+'15'!F243+'16'!F243+'17'!F243+'18'!F243+'19'!F243+'20'!F243+'21'!F243+'22'!F243+'23'!F243+'24'!F243+'25'!F243+'26'!F243+'27'!F243+'28'!F243+'29'!F243+'30'!F243+'31.'!F243</f>
        <v>0</v>
      </c>
      <c r="G243" s="44">
        <f>+'1'!G243+'2'!G243+'3'!G243+'4'!G243+'5'!G243+'6'!G243+'7'!G243+'8'!G243+'9'!G243+'10'!G243+'11'!G243+'12'!G243+'13'!G243+'14'!G243+'15'!G243+'16'!G243+'17'!G243+'18'!G243+'19'!G243+'20'!G243+'21'!G243+'22'!G243+'23'!G243+'24'!G243+'25'!G243+'26'!G243+'27'!G243+'28'!G243+'29'!G243+'30'!G243+'31.'!G243</f>
        <v>0</v>
      </c>
      <c r="H243" s="43">
        <f t="shared" si="21"/>
        <v>0</v>
      </c>
      <c r="I243" s="44">
        <f>+'1'!I243+'2'!I243+'3'!I243+'4'!I243+'5'!I243+'6'!I243+'7'!I243+'8'!I243+'9'!I243+'10'!I243+'11'!I243+'12'!I243+'13'!I243+'14'!I243+'15'!I243+'16'!I243+'17'!I243+'18'!I243+'19'!I243+'20'!I243+'21'!I243+'22'!I243+'23'!I243+'24'!I243+'25'!I243+'26'!I243+'27'!I243+'28'!I243+'29'!I243+'30'!I243+'31.'!I243</f>
        <v>0</v>
      </c>
      <c r="J243" s="20"/>
      <c r="K243" s="44">
        <f t="shared" si="22"/>
        <v>0</v>
      </c>
      <c r="L243" s="19"/>
      <c r="M243" s="98"/>
      <c r="N243" s="99">
        <f t="shared" si="23"/>
        <v>0</v>
      </c>
      <c r="O243" s="5"/>
      <c r="P243" s="5"/>
      <c r="Q243" s="5"/>
      <c r="R243" s="5"/>
      <c r="S243" s="5"/>
      <c r="T243" s="5"/>
      <c r="U243" s="5"/>
      <c r="V243" s="5"/>
      <c r="W243" s="5"/>
      <c r="X243" s="5"/>
    </row>
    <row r="244" spans="1:24">
      <c r="A244" s="10">
        <v>240</v>
      </c>
      <c r="B244" s="19" t="s">
        <v>183</v>
      </c>
      <c r="C244" s="46">
        <f>+ยกมา!H244</f>
        <v>1</v>
      </c>
      <c r="D244" s="44">
        <f>+'1'!D244+'2'!D244+'3'!D244+'4'!D244+'5'!D244+'6'!D244+'7'!D244+'8'!D244+'9'!D244+'10'!D244+'11'!D244+'12'!D244+'13'!D244+'14'!D244+'15'!D244+'16'!D244+'17'!D244+'18'!D244+'19'!D244+'20'!D244+'21'!D244+'22'!D244+'23'!D244+'24'!D244+'25'!D244+'26'!D244+'27'!D244+'28'!D244+'29'!D244+'30'!D244+'31.'!D244</f>
        <v>0</v>
      </c>
      <c r="E244" s="43">
        <f t="shared" si="24"/>
        <v>1</v>
      </c>
      <c r="F244" s="44">
        <f>+'1'!F244+'2'!F244+'3'!F244+'4'!F244+'5'!F244+'6'!F244+'7'!F244+'8'!F244+'9'!F244+'10'!F244+'11'!F244+'12'!F244+'13'!F244+'14'!F244+'15'!F244+'16'!F244+'17'!F244+'18'!F244+'19'!F244+'20'!F244+'21'!F244+'22'!F244+'23'!F244+'24'!F244+'25'!F244+'26'!F244+'27'!F244+'28'!F244+'29'!F244+'30'!F244+'31.'!F244</f>
        <v>0</v>
      </c>
      <c r="G244" s="44">
        <f>+'1'!G244+'2'!G244+'3'!G244+'4'!G244+'5'!G244+'6'!G244+'7'!G244+'8'!G244+'9'!G244+'10'!G244+'11'!G244+'12'!G244+'13'!G244+'14'!G244+'15'!G244+'16'!G244+'17'!G244+'18'!G244+'19'!G244+'20'!G244+'21'!G244+'22'!G244+'23'!G244+'24'!G244+'25'!G244+'26'!G244+'27'!G244+'28'!G244+'29'!G244+'30'!G244+'31.'!G244</f>
        <v>0</v>
      </c>
      <c r="H244" s="43">
        <f t="shared" si="21"/>
        <v>1</v>
      </c>
      <c r="I244" s="44">
        <f>+'1'!I244+'2'!I244+'3'!I244+'4'!I244+'5'!I244+'6'!I244+'7'!I244+'8'!I244+'9'!I244+'10'!I244+'11'!I244+'12'!I244+'13'!I244+'14'!I244+'15'!I244+'16'!I244+'17'!I244+'18'!I244+'19'!I244+'20'!I244+'21'!I244+'22'!I244+'23'!I244+'24'!I244+'25'!I244+'26'!I244+'27'!I244+'28'!I244+'29'!I244+'30'!I244+'31.'!I244</f>
        <v>0</v>
      </c>
      <c r="J244" s="20">
        <v>40</v>
      </c>
      <c r="K244" s="44">
        <f t="shared" si="22"/>
        <v>0</v>
      </c>
      <c r="L244" s="19"/>
      <c r="M244" s="98"/>
      <c r="N244" s="99">
        <f t="shared" si="23"/>
        <v>0</v>
      </c>
      <c r="O244" s="5"/>
      <c r="P244" s="5"/>
      <c r="Q244" s="5"/>
      <c r="R244" s="5"/>
      <c r="S244" s="5"/>
      <c r="T244" s="5"/>
      <c r="U244" s="5"/>
      <c r="V244" s="5"/>
      <c r="W244" s="5"/>
      <c r="X244" s="5"/>
    </row>
    <row r="245" spans="1:24">
      <c r="A245" s="10">
        <v>241</v>
      </c>
      <c r="B245" s="19" t="s">
        <v>117</v>
      </c>
      <c r="C245" s="46">
        <f>+ยกมา!H245</f>
        <v>0</v>
      </c>
      <c r="D245" s="44">
        <f>+'1'!D245+'2'!D245+'3'!D245+'4'!D245+'5'!D245+'6'!D245+'7'!D245+'8'!D245+'9'!D245+'10'!D245+'11'!D245+'12'!D245+'13'!D245+'14'!D245+'15'!D245+'16'!D245+'17'!D245+'18'!D245+'19'!D245+'20'!D245+'21'!D245+'22'!D245+'23'!D245+'24'!D245+'25'!D245+'26'!D245+'27'!D245+'28'!D245+'29'!D245+'30'!D245+'31.'!D245</f>
        <v>0</v>
      </c>
      <c r="E245" s="43">
        <f t="shared" si="24"/>
        <v>0</v>
      </c>
      <c r="F245" s="44">
        <f>+'1'!F245+'2'!F245+'3'!F245+'4'!F245+'5'!F245+'6'!F245+'7'!F245+'8'!F245+'9'!F245+'10'!F245+'11'!F245+'12'!F245+'13'!F245+'14'!F245+'15'!F245+'16'!F245+'17'!F245+'18'!F245+'19'!F245+'20'!F245+'21'!F245+'22'!F245+'23'!F245+'24'!F245+'25'!F245+'26'!F245+'27'!F245+'28'!F245+'29'!F245+'30'!F245+'31.'!F245</f>
        <v>0</v>
      </c>
      <c r="G245" s="44">
        <f>+'1'!G245+'2'!G245+'3'!G245+'4'!G245+'5'!G245+'6'!G245+'7'!G245+'8'!G245+'9'!G245+'10'!G245+'11'!G245+'12'!G245+'13'!G245+'14'!G245+'15'!G245+'16'!G245+'17'!G245+'18'!G245+'19'!G245+'20'!G245+'21'!G245+'22'!G245+'23'!G245+'24'!G245+'25'!G245+'26'!G245+'27'!G245+'28'!G245+'29'!G245+'30'!G245+'31.'!G245</f>
        <v>0</v>
      </c>
      <c r="H245" s="43">
        <f t="shared" si="21"/>
        <v>0</v>
      </c>
      <c r="I245" s="44">
        <f>+'1'!I245+'2'!I245+'3'!I245+'4'!I245+'5'!I245+'6'!I245+'7'!I245+'8'!I245+'9'!I245+'10'!I245+'11'!I245+'12'!I245+'13'!I245+'14'!I245+'15'!I245+'16'!I245+'17'!I245+'18'!I245+'19'!I245+'20'!I245+'21'!I245+'22'!I245+'23'!I245+'24'!I245+'25'!I245+'26'!I245+'27'!I245+'28'!I245+'29'!I245+'30'!I245+'31.'!I245</f>
        <v>0</v>
      </c>
      <c r="J245" s="20">
        <v>20</v>
      </c>
      <c r="K245" s="44">
        <f t="shared" si="22"/>
        <v>0</v>
      </c>
      <c r="L245" s="19"/>
      <c r="M245" s="98"/>
      <c r="N245" s="99">
        <f t="shared" si="23"/>
        <v>0</v>
      </c>
      <c r="O245" s="5"/>
      <c r="P245" s="5"/>
      <c r="Q245" s="5"/>
      <c r="R245" s="5"/>
      <c r="S245" s="5"/>
      <c r="T245" s="5"/>
      <c r="U245" s="5"/>
      <c r="V245" s="5"/>
      <c r="W245" s="5"/>
      <c r="X245" s="5"/>
    </row>
    <row r="246" spans="1:24">
      <c r="A246" s="10">
        <v>242</v>
      </c>
      <c r="B246" s="19" t="s">
        <v>313</v>
      </c>
      <c r="C246" s="46">
        <f>+ยกมา!H246</f>
        <v>0</v>
      </c>
      <c r="D246" s="44">
        <f>+'1'!D246+'2'!D246+'3'!D246+'4'!D246+'5'!D246+'6'!D246+'7'!D246+'8'!D246+'9'!D246+'10'!D246+'11'!D246+'12'!D246+'13'!D246+'14'!D246+'15'!D246+'16'!D246+'17'!D246+'18'!D246+'19'!D246+'20'!D246+'21'!D246+'22'!D246+'23'!D246+'24'!D246+'25'!D246+'26'!D246+'27'!D246+'28'!D246+'29'!D246+'30'!D246+'31.'!D246</f>
        <v>0</v>
      </c>
      <c r="E246" s="43">
        <f t="shared" si="24"/>
        <v>0</v>
      </c>
      <c r="F246" s="44">
        <f>+'1'!F246+'2'!F246+'3'!F246+'4'!F246+'5'!F246+'6'!F246+'7'!F246+'8'!F246+'9'!F246+'10'!F246+'11'!F246+'12'!F246+'13'!F246+'14'!F246+'15'!F246+'16'!F246+'17'!F246+'18'!F246+'19'!F246+'20'!F246+'21'!F246+'22'!F246+'23'!F246+'24'!F246+'25'!F246+'26'!F246+'27'!F246+'28'!F246+'29'!F246+'30'!F246+'31.'!F246</f>
        <v>0</v>
      </c>
      <c r="G246" s="44">
        <f>+'1'!G246+'2'!G246+'3'!G246+'4'!G246+'5'!G246+'6'!G246+'7'!G246+'8'!G246+'9'!G246+'10'!G246+'11'!G246+'12'!G246+'13'!G246+'14'!G246+'15'!G246+'16'!G246+'17'!G246+'18'!G246+'19'!G246+'20'!G246+'21'!G246+'22'!G246+'23'!G246+'24'!G246+'25'!G246+'26'!G246+'27'!G246+'28'!G246+'29'!G246+'30'!G246+'31.'!G246</f>
        <v>0</v>
      </c>
      <c r="H246" s="43">
        <f t="shared" si="21"/>
        <v>0</v>
      </c>
      <c r="I246" s="44">
        <f>+'1'!I246+'2'!I246+'3'!I246+'4'!I246+'5'!I246+'6'!I246+'7'!I246+'8'!I246+'9'!I246+'10'!I246+'11'!I246+'12'!I246+'13'!I246+'14'!I246+'15'!I246+'16'!I246+'17'!I246+'18'!I246+'19'!I246+'20'!I246+'21'!I246+'22'!I246+'23'!I246+'24'!I246+'25'!I246+'26'!I246+'27'!I246+'28'!I246+'29'!I246+'30'!I246+'31.'!I246</f>
        <v>0</v>
      </c>
      <c r="J246" s="20">
        <v>30</v>
      </c>
      <c r="K246" s="44">
        <f t="shared" si="22"/>
        <v>0</v>
      </c>
      <c r="L246" s="19"/>
      <c r="M246" s="98"/>
      <c r="N246" s="99">
        <f t="shared" si="23"/>
        <v>0</v>
      </c>
      <c r="O246" s="5"/>
      <c r="P246" s="5"/>
      <c r="Q246" s="5"/>
      <c r="R246" s="5"/>
      <c r="S246" s="5"/>
      <c r="T246" s="5"/>
      <c r="U246" s="5"/>
      <c r="V246" s="5"/>
      <c r="W246" s="5"/>
      <c r="X246" s="5"/>
    </row>
    <row r="247" spans="1:24">
      <c r="A247" s="10">
        <v>243</v>
      </c>
      <c r="B247" s="19" t="s">
        <v>371</v>
      </c>
      <c r="C247" s="46">
        <f>+ยกมา!H247</f>
        <v>0</v>
      </c>
      <c r="D247" s="44">
        <f>+'1'!D247+'2'!D247+'3'!D247+'4'!D247+'5'!D247+'6'!D247+'7'!D247+'8'!D247+'9'!D247+'10'!D247+'11'!D247+'12'!D247+'13'!D247+'14'!D247+'15'!D247+'16'!D247+'17'!D247+'18'!D247+'19'!D247+'20'!D247+'21'!D247+'22'!D247+'23'!D247+'24'!D247+'25'!D247+'26'!D247+'27'!D247+'28'!D247+'29'!D247+'30'!D247+'31.'!D247</f>
        <v>0</v>
      </c>
      <c r="E247" s="43">
        <f t="shared" si="24"/>
        <v>0</v>
      </c>
      <c r="F247" s="44">
        <f>+'1'!F247+'2'!F247+'3'!F247+'4'!F247+'5'!F247+'6'!F247+'7'!F247+'8'!F247+'9'!F247+'10'!F247+'11'!F247+'12'!F247+'13'!F247+'14'!F247+'15'!F247+'16'!F247+'17'!F247+'18'!F247+'19'!F247+'20'!F247+'21'!F247+'22'!F247+'23'!F247+'24'!F247+'25'!F247+'26'!F247+'27'!F247+'28'!F247+'29'!F247+'30'!F247+'31.'!F247</f>
        <v>0</v>
      </c>
      <c r="G247" s="44">
        <f>+'1'!G247+'2'!G247+'3'!G247+'4'!G247+'5'!G247+'6'!G247+'7'!G247+'8'!G247+'9'!G247+'10'!G247+'11'!G247+'12'!G247+'13'!G247+'14'!G247+'15'!G247+'16'!G247+'17'!G247+'18'!G247+'19'!G247+'20'!G247+'21'!G247+'22'!G247+'23'!G247+'24'!G247+'25'!G247+'26'!G247+'27'!G247+'28'!G247+'29'!G247+'30'!G247+'31.'!G247</f>
        <v>0</v>
      </c>
      <c r="H247" s="43">
        <f t="shared" si="21"/>
        <v>0</v>
      </c>
      <c r="I247" s="44">
        <f>+'1'!I247+'2'!I247+'3'!I247+'4'!I247+'5'!I247+'6'!I247+'7'!I247+'8'!I247+'9'!I247+'10'!I247+'11'!I247+'12'!I247+'13'!I247+'14'!I247+'15'!I247+'16'!I247+'17'!I247+'18'!I247+'19'!I247+'20'!I247+'21'!I247+'22'!I247+'23'!I247+'24'!I247+'25'!I247+'26'!I247+'27'!I247+'28'!I247+'29'!I247+'30'!I247+'31.'!I247</f>
        <v>0</v>
      </c>
      <c r="J247" s="20">
        <v>800</v>
      </c>
      <c r="K247" s="44">
        <f t="shared" si="22"/>
        <v>0</v>
      </c>
      <c r="L247" s="19"/>
      <c r="M247" s="98"/>
      <c r="N247" s="99">
        <f t="shared" si="23"/>
        <v>0</v>
      </c>
      <c r="O247" s="5"/>
      <c r="P247" s="5"/>
      <c r="Q247" s="5"/>
      <c r="R247" s="5"/>
      <c r="S247" s="5"/>
      <c r="T247" s="5"/>
      <c r="U247" s="5"/>
      <c r="V247" s="5"/>
      <c r="W247" s="5"/>
      <c r="X247" s="5"/>
    </row>
    <row r="248" spans="1:24">
      <c r="A248" s="10">
        <v>244</v>
      </c>
      <c r="B248" s="19" t="s">
        <v>373</v>
      </c>
      <c r="C248" s="46">
        <f>+ยกมา!H248</f>
        <v>0</v>
      </c>
      <c r="D248" s="44">
        <f>+'1'!D248+'2'!D248+'3'!D248+'4'!D248+'5'!D248+'6'!D248+'7'!D248+'8'!D248+'9'!D248+'10'!D248+'11'!D248+'12'!D248+'13'!D248+'14'!D248+'15'!D248+'16'!D248+'17'!D248+'18'!D248+'19'!D248+'20'!D248+'21'!D248+'22'!D248+'23'!D248+'24'!D248+'25'!D248+'26'!D248+'27'!D248+'28'!D248+'29'!D248+'30'!D248+'31.'!D248</f>
        <v>0</v>
      </c>
      <c r="E248" s="43">
        <f t="shared" si="24"/>
        <v>0</v>
      </c>
      <c r="F248" s="44">
        <f>+'1'!F248+'2'!F248+'3'!F248+'4'!F248+'5'!F248+'6'!F248+'7'!F248+'8'!F248+'9'!F248+'10'!F248+'11'!F248+'12'!F248+'13'!F248+'14'!F248+'15'!F248+'16'!F248+'17'!F248+'18'!F248+'19'!F248+'20'!F248+'21'!F248+'22'!F248+'23'!F248+'24'!F248+'25'!F248+'26'!F248+'27'!F248+'28'!F248+'29'!F248+'30'!F248+'31.'!F248</f>
        <v>0</v>
      </c>
      <c r="G248" s="44">
        <f>+'1'!G248+'2'!G248+'3'!G248+'4'!G248+'5'!G248+'6'!G248+'7'!G248+'8'!G248+'9'!G248+'10'!G248+'11'!G248+'12'!G248+'13'!G248+'14'!G248+'15'!G248+'16'!G248+'17'!G248+'18'!G248+'19'!G248+'20'!G248+'21'!G248+'22'!G248+'23'!G248+'24'!G248+'25'!G248+'26'!G248+'27'!G248+'28'!G248+'29'!G248+'30'!G248+'31.'!G248</f>
        <v>0</v>
      </c>
      <c r="H248" s="43">
        <f t="shared" si="21"/>
        <v>0</v>
      </c>
      <c r="I248" s="44">
        <f>+'1'!I248+'2'!I248+'3'!I248+'4'!I248+'5'!I248+'6'!I248+'7'!I248+'8'!I248+'9'!I248+'10'!I248+'11'!I248+'12'!I248+'13'!I248+'14'!I248+'15'!I248+'16'!I248+'17'!I248+'18'!I248+'19'!I248+'20'!I248+'21'!I248+'22'!I248+'23'!I248+'24'!I248+'25'!I248+'26'!I248+'27'!I248+'28'!I248+'29'!I248+'30'!I248+'31.'!I248</f>
        <v>0</v>
      </c>
      <c r="J248" s="20">
        <v>150</v>
      </c>
      <c r="K248" s="44">
        <f t="shared" si="22"/>
        <v>0</v>
      </c>
      <c r="L248" s="19"/>
      <c r="M248" s="98"/>
      <c r="N248" s="99">
        <f t="shared" si="23"/>
        <v>0</v>
      </c>
      <c r="O248" s="5"/>
      <c r="P248" s="5"/>
      <c r="Q248" s="5"/>
      <c r="R248" s="5"/>
      <c r="S248" s="5"/>
      <c r="T248" s="5"/>
      <c r="U248" s="5"/>
      <c r="V248" s="5"/>
      <c r="W248" s="5"/>
      <c r="X248" s="5"/>
    </row>
    <row r="249" spans="1:24">
      <c r="A249" s="10">
        <v>245</v>
      </c>
      <c r="B249" s="19" t="s">
        <v>315</v>
      </c>
      <c r="C249" s="46">
        <f>+ยกมา!H249</f>
        <v>0</v>
      </c>
      <c r="D249" s="44">
        <f>+'1'!D249+'2'!D249+'3'!D249+'4'!D249+'5'!D249+'6'!D249+'7'!D249+'8'!D249+'9'!D249+'10'!D249+'11'!D249+'12'!D249+'13'!D249+'14'!D249+'15'!D249+'16'!D249+'17'!D249+'18'!D249+'19'!D249+'20'!D249+'21'!D249+'22'!D249+'23'!D249+'24'!D249+'25'!D249+'26'!D249+'27'!D249+'28'!D249+'29'!D249+'30'!D249+'31.'!D249</f>
        <v>0</v>
      </c>
      <c r="E249" s="43">
        <f t="shared" si="24"/>
        <v>0</v>
      </c>
      <c r="F249" s="44">
        <f>+'1'!F249+'2'!F249+'3'!F249+'4'!F249+'5'!F249+'6'!F249+'7'!F249+'8'!F249+'9'!F249+'10'!F249+'11'!F249+'12'!F249+'13'!F249+'14'!F249+'15'!F249+'16'!F249+'17'!F249+'18'!F249+'19'!F249+'20'!F249+'21'!F249+'22'!F249+'23'!F249+'24'!F249+'25'!F249+'26'!F249+'27'!F249+'28'!F249+'29'!F249+'30'!F249+'31.'!F249</f>
        <v>0</v>
      </c>
      <c r="G249" s="44">
        <f>+'1'!G249+'2'!G249+'3'!G249+'4'!G249+'5'!G249+'6'!G249+'7'!G249+'8'!G249+'9'!G249+'10'!G249+'11'!G249+'12'!G249+'13'!G249+'14'!G249+'15'!G249+'16'!G249+'17'!G249+'18'!G249+'19'!G249+'20'!G249+'21'!G249+'22'!G249+'23'!G249+'24'!G249+'25'!G249+'26'!G249+'27'!G249+'28'!G249+'29'!G249+'30'!G249+'31.'!G249</f>
        <v>0</v>
      </c>
      <c r="H249" s="43">
        <f t="shared" si="21"/>
        <v>0</v>
      </c>
      <c r="I249" s="44">
        <f>+'1'!I249+'2'!I249+'3'!I249+'4'!I249+'5'!I249+'6'!I249+'7'!I249+'8'!I249+'9'!I249+'10'!I249+'11'!I249+'12'!I249+'13'!I249+'14'!I249+'15'!I249+'16'!I249+'17'!I249+'18'!I249+'19'!I249+'20'!I249+'21'!I249+'22'!I249+'23'!I249+'24'!I249+'25'!I249+'26'!I249+'27'!I249+'28'!I249+'29'!I249+'30'!I249+'31.'!I249</f>
        <v>0</v>
      </c>
      <c r="J249" s="20">
        <v>200</v>
      </c>
      <c r="K249" s="44">
        <f t="shared" si="22"/>
        <v>0</v>
      </c>
      <c r="L249" s="19"/>
      <c r="M249" s="98"/>
      <c r="N249" s="99">
        <f t="shared" si="23"/>
        <v>0</v>
      </c>
      <c r="O249" s="5"/>
      <c r="P249" s="5"/>
      <c r="Q249" s="5"/>
      <c r="R249" s="5"/>
      <c r="S249" s="5"/>
      <c r="T249" s="5"/>
      <c r="U249" s="5"/>
      <c r="V249" s="5"/>
      <c r="W249" s="5"/>
      <c r="X249" s="5"/>
    </row>
    <row r="250" spans="1:24">
      <c r="A250" s="10">
        <v>246</v>
      </c>
      <c r="B250" s="19" t="s">
        <v>374</v>
      </c>
      <c r="C250" s="46">
        <f>+ยกมา!H250</f>
        <v>0</v>
      </c>
      <c r="D250" s="44">
        <f>+'1'!D250+'2'!D250+'3'!D250+'4'!D250+'5'!D250+'6'!D250+'7'!D250+'8'!D250+'9'!D250+'10'!D250+'11'!D250+'12'!D250+'13'!D250+'14'!D250+'15'!D250+'16'!D250+'17'!D250+'18'!D250+'19'!D250+'20'!D250+'21'!D250+'22'!D250+'23'!D250+'24'!D250+'25'!D250+'26'!D250+'27'!D250+'28'!D250+'29'!D250+'30'!D250+'31.'!D250</f>
        <v>0</v>
      </c>
      <c r="E250" s="43">
        <f t="shared" si="24"/>
        <v>0</v>
      </c>
      <c r="F250" s="44">
        <f>+'1'!F250+'2'!F250+'3'!F250+'4'!F250+'5'!F250+'6'!F250+'7'!F250+'8'!F250+'9'!F250+'10'!F250+'11'!F250+'12'!F250+'13'!F250+'14'!F250+'15'!F250+'16'!F250+'17'!F250+'18'!F250+'19'!F250+'20'!F250+'21'!F250+'22'!F250+'23'!F250+'24'!F250+'25'!F250+'26'!F250+'27'!F250+'28'!F250+'29'!F250+'30'!F250+'31.'!F250</f>
        <v>0</v>
      </c>
      <c r="G250" s="44">
        <f>+'1'!G250+'2'!G250+'3'!G250+'4'!G250+'5'!G250+'6'!G250+'7'!G250+'8'!G250+'9'!G250+'10'!G250+'11'!G250+'12'!G250+'13'!G250+'14'!G250+'15'!G250+'16'!G250+'17'!G250+'18'!G250+'19'!G250+'20'!G250+'21'!G250+'22'!G250+'23'!G250+'24'!G250+'25'!G250+'26'!G250+'27'!G250+'28'!G250+'29'!G250+'30'!G250+'31.'!G250</f>
        <v>0</v>
      </c>
      <c r="H250" s="43">
        <f t="shared" si="21"/>
        <v>0</v>
      </c>
      <c r="I250" s="44">
        <f>+'1'!I250+'2'!I250+'3'!I250+'4'!I250+'5'!I250+'6'!I250+'7'!I250+'8'!I250+'9'!I250+'10'!I250+'11'!I250+'12'!I250+'13'!I250+'14'!I250+'15'!I250+'16'!I250+'17'!I250+'18'!I250+'19'!I250+'20'!I250+'21'!I250+'22'!I250+'23'!I250+'24'!I250+'25'!I250+'26'!I250+'27'!I250+'28'!I250+'29'!I250+'30'!I250+'31.'!I250</f>
        <v>0</v>
      </c>
      <c r="J250" s="20">
        <v>250</v>
      </c>
      <c r="K250" s="44">
        <f t="shared" si="22"/>
        <v>0</v>
      </c>
      <c r="L250" s="19"/>
      <c r="M250" s="98"/>
      <c r="N250" s="99">
        <f t="shared" si="23"/>
        <v>0</v>
      </c>
      <c r="O250" s="5"/>
      <c r="P250" s="5"/>
      <c r="Q250" s="5"/>
      <c r="R250" s="5"/>
      <c r="S250" s="5"/>
      <c r="T250" s="5"/>
      <c r="U250" s="5"/>
      <c r="V250" s="5"/>
      <c r="W250" s="5"/>
      <c r="X250" s="5"/>
    </row>
    <row r="251" spans="1:24">
      <c r="A251" s="10">
        <v>247</v>
      </c>
      <c r="B251" s="19" t="s">
        <v>316</v>
      </c>
      <c r="C251" s="46">
        <f>+ยกมา!H251</f>
        <v>0</v>
      </c>
      <c r="D251" s="44">
        <f>+'1'!D251+'2'!D251+'3'!D251+'4'!D251+'5'!D251+'6'!D251+'7'!D251+'8'!D251+'9'!D251+'10'!D251+'11'!D251+'12'!D251+'13'!D251+'14'!D251+'15'!D251+'16'!D251+'17'!D251+'18'!D251+'19'!D251+'20'!D251+'21'!D251+'22'!D251+'23'!D251+'24'!D251+'25'!D251+'26'!D251+'27'!D251+'28'!D251+'29'!D251+'30'!D251+'31.'!D251</f>
        <v>0</v>
      </c>
      <c r="E251" s="43">
        <f t="shared" si="24"/>
        <v>0</v>
      </c>
      <c r="F251" s="44">
        <f>+'1'!F251+'2'!F251+'3'!F251+'4'!F251+'5'!F251+'6'!F251+'7'!F251+'8'!F251+'9'!F251+'10'!F251+'11'!F251+'12'!F251+'13'!F251+'14'!F251+'15'!F251+'16'!F251+'17'!F251+'18'!F251+'19'!F251+'20'!F251+'21'!F251+'22'!F251+'23'!F251+'24'!F251+'25'!F251+'26'!F251+'27'!F251+'28'!F251+'29'!F251+'30'!F251+'31.'!F251</f>
        <v>0</v>
      </c>
      <c r="G251" s="44">
        <f>+'1'!G251+'2'!G251+'3'!G251+'4'!G251+'5'!G251+'6'!G251+'7'!G251+'8'!G251+'9'!G251+'10'!G251+'11'!G251+'12'!G251+'13'!G251+'14'!G251+'15'!G251+'16'!G251+'17'!G251+'18'!G251+'19'!G251+'20'!G251+'21'!G251+'22'!G251+'23'!G251+'24'!G251+'25'!G251+'26'!G251+'27'!G251+'28'!G251+'29'!G251+'30'!G251+'31.'!G251</f>
        <v>0</v>
      </c>
      <c r="H251" s="43">
        <f t="shared" si="21"/>
        <v>0</v>
      </c>
      <c r="I251" s="44">
        <f>+'1'!I251+'2'!I251+'3'!I251+'4'!I251+'5'!I251+'6'!I251+'7'!I251+'8'!I251+'9'!I251+'10'!I251+'11'!I251+'12'!I251+'13'!I251+'14'!I251+'15'!I251+'16'!I251+'17'!I251+'18'!I251+'19'!I251+'20'!I251+'21'!I251+'22'!I251+'23'!I251+'24'!I251+'25'!I251+'26'!I251+'27'!I251+'28'!I251+'29'!I251+'30'!I251+'31.'!I251</f>
        <v>0</v>
      </c>
      <c r="J251" s="20">
        <v>50</v>
      </c>
      <c r="K251" s="44">
        <f t="shared" si="22"/>
        <v>0</v>
      </c>
      <c r="L251" s="19"/>
      <c r="M251" s="98"/>
      <c r="N251" s="99">
        <f t="shared" si="23"/>
        <v>0</v>
      </c>
      <c r="O251" s="5"/>
      <c r="P251" s="5"/>
      <c r="Q251" s="5"/>
      <c r="R251" s="5"/>
      <c r="S251" s="5"/>
      <c r="T251" s="5"/>
      <c r="U251" s="5"/>
      <c r="V251" s="5"/>
      <c r="W251" s="5"/>
      <c r="X251" s="5"/>
    </row>
    <row r="252" spans="1:24">
      <c r="A252" s="10">
        <v>248</v>
      </c>
      <c r="B252" s="19" t="s">
        <v>314</v>
      </c>
      <c r="C252" s="46">
        <f>+ยกมา!H252</f>
        <v>0</v>
      </c>
      <c r="D252" s="44">
        <f>+'1'!D252+'2'!D252+'3'!D252+'4'!D252+'5'!D252+'6'!D252+'7'!D252+'8'!D252+'9'!D252+'10'!D252+'11'!D252+'12'!D252+'13'!D252+'14'!D252+'15'!D252+'16'!D252+'17'!D252+'18'!D252+'19'!D252+'20'!D252+'21'!D252+'22'!D252+'23'!D252+'24'!D252+'25'!D252+'26'!D252+'27'!D252+'28'!D252+'29'!D252+'30'!D252+'31.'!D252</f>
        <v>0</v>
      </c>
      <c r="E252" s="43">
        <f t="shared" si="24"/>
        <v>0</v>
      </c>
      <c r="F252" s="44">
        <f>+'1'!F252+'2'!F252+'3'!F252+'4'!F252+'5'!F252+'6'!F252+'7'!F252+'8'!F252+'9'!F252+'10'!F252+'11'!F252+'12'!F252+'13'!F252+'14'!F252+'15'!F252+'16'!F252+'17'!F252+'18'!F252+'19'!F252+'20'!F252+'21'!F252+'22'!F252+'23'!F252+'24'!F252+'25'!F252+'26'!F252+'27'!F252+'28'!F252+'29'!F252+'30'!F252+'31.'!F252</f>
        <v>0</v>
      </c>
      <c r="G252" s="44">
        <f>+'1'!G252+'2'!G252+'3'!G252+'4'!G252+'5'!G252+'6'!G252+'7'!G252+'8'!G252+'9'!G252+'10'!G252+'11'!G252+'12'!G252+'13'!G252+'14'!G252+'15'!G252+'16'!G252+'17'!G252+'18'!G252+'19'!G252+'20'!G252+'21'!G252+'22'!G252+'23'!G252+'24'!G252+'25'!G252+'26'!G252+'27'!G252+'28'!G252+'29'!G252+'30'!G252+'31.'!G252</f>
        <v>0</v>
      </c>
      <c r="H252" s="43">
        <f t="shared" si="21"/>
        <v>0</v>
      </c>
      <c r="I252" s="44">
        <f>+'1'!I252+'2'!I252+'3'!I252+'4'!I252+'5'!I252+'6'!I252+'7'!I252+'8'!I252+'9'!I252+'10'!I252+'11'!I252+'12'!I252+'13'!I252+'14'!I252+'15'!I252+'16'!I252+'17'!I252+'18'!I252+'19'!I252+'20'!I252+'21'!I252+'22'!I252+'23'!I252+'24'!I252+'25'!I252+'26'!I252+'27'!I252+'28'!I252+'29'!I252+'30'!I252+'31.'!I252</f>
        <v>0</v>
      </c>
      <c r="J252" s="20">
        <v>0</v>
      </c>
      <c r="K252" s="44">
        <f t="shared" si="22"/>
        <v>0</v>
      </c>
      <c r="L252" s="19"/>
      <c r="M252" s="98"/>
      <c r="N252" s="99">
        <f t="shared" si="23"/>
        <v>0</v>
      </c>
      <c r="O252" s="5"/>
      <c r="P252" s="5"/>
      <c r="Q252" s="5"/>
      <c r="R252" s="5"/>
      <c r="S252" s="5"/>
      <c r="T252" s="5"/>
      <c r="U252" s="5"/>
      <c r="V252" s="5"/>
      <c r="W252" s="5"/>
      <c r="X252" s="5"/>
    </row>
    <row r="253" spans="1:24" ht="24" customHeight="1">
      <c r="A253" s="10">
        <v>249</v>
      </c>
      <c r="B253" s="19" t="s">
        <v>337</v>
      </c>
      <c r="C253" s="46">
        <f>+ยกมา!H253</f>
        <v>0</v>
      </c>
      <c r="D253" s="44">
        <f>+'1'!D253+'2'!D253+'3'!D253+'4'!D253+'5'!D253+'6'!D253+'7'!D253+'8'!D253+'9'!D253+'10'!D253+'11'!D253+'12'!D253+'13'!D253+'14'!D253+'15'!D253+'16'!D253+'17'!D253+'18'!D253+'19'!D253+'20'!D253+'21'!D253+'22'!D253+'23'!D253+'24'!D253+'25'!D253+'26'!D253+'27'!D253+'28'!D253+'29'!D253+'30'!D253+'31.'!D253</f>
        <v>0</v>
      </c>
      <c r="E253" s="43">
        <f t="shared" si="24"/>
        <v>0</v>
      </c>
      <c r="F253" s="44">
        <f>+'1'!F253+'2'!F253+'3'!F253+'4'!F253+'5'!F253+'6'!F253+'7'!F253+'8'!F253+'9'!F253+'10'!F253+'11'!F253+'12'!F253+'13'!F253+'14'!F253+'15'!F253+'16'!F253+'17'!F253+'18'!F253+'19'!F253+'20'!F253+'21'!F253+'22'!F253+'23'!F253+'24'!F253+'25'!F253+'26'!F253+'27'!F253+'28'!F253+'29'!F253+'30'!F253+'31.'!F253</f>
        <v>0</v>
      </c>
      <c r="G253" s="44">
        <f>+'1'!G253+'2'!G253+'3'!G253+'4'!G253+'5'!G253+'6'!G253+'7'!G253+'8'!G253+'9'!G253+'10'!G253+'11'!G253+'12'!G253+'13'!G253+'14'!G253+'15'!G253+'16'!G253+'17'!G253+'18'!G253+'19'!G253+'20'!G253+'21'!G253+'22'!G253+'23'!G253+'24'!G253+'25'!G253+'26'!G253+'27'!G253+'28'!G253+'29'!G253+'30'!G253+'31.'!G253</f>
        <v>0</v>
      </c>
      <c r="H253" s="43">
        <f t="shared" si="21"/>
        <v>0</v>
      </c>
      <c r="I253" s="44">
        <f>+'1'!I253+'2'!I253+'3'!I253+'4'!I253+'5'!I253+'6'!I253+'7'!I253+'8'!I253+'9'!I253+'10'!I253+'11'!I253+'12'!I253+'13'!I253+'14'!I253+'15'!I253+'16'!I253+'17'!I253+'18'!I253+'19'!I253+'20'!I253+'21'!I253+'22'!I253+'23'!I253+'24'!I253+'25'!I253+'26'!I253+'27'!I253+'28'!I253+'29'!I253+'30'!I253+'31.'!I253</f>
        <v>0</v>
      </c>
      <c r="J253" s="20">
        <v>45</v>
      </c>
      <c r="K253" s="44">
        <f t="shared" si="22"/>
        <v>0</v>
      </c>
      <c r="L253" s="19"/>
      <c r="M253" s="98"/>
      <c r="N253" s="99">
        <f t="shared" si="23"/>
        <v>0</v>
      </c>
      <c r="O253" s="5"/>
      <c r="P253" s="5"/>
      <c r="Q253" s="5"/>
      <c r="R253" s="5"/>
      <c r="S253" s="5"/>
      <c r="T253" s="5"/>
      <c r="U253" s="5"/>
      <c r="V253" s="5"/>
      <c r="W253" s="5"/>
      <c r="X253" s="5"/>
    </row>
    <row r="254" spans="1:24">
      <c r="A254" s="10">
        <v>250</v>
      </c>
      <c r="B254" s="19" t="s">
        <v>338</v>
      </c>
      <c r="C254" s="46">
        <f>+ยกมา!H254</f>
        <v>0</v>
      </c>
      <c r="D254" s="44">
        <f>+'1'!D254+'2'!D254+'3'!D254+'4'!D254+'5'!D254+'6'!D254+'7'!D254+'8'!D254+'9'!D254+'10'!D254+'11'!D254+'12'!D254+'13'!D254+'14'!D254+'15'!D254+'16'!D254+'17'!D254+'18'!D254+'19'!D254+'20'!D254+'21'!D254+'22'!D254+'23'!D254+'24'!D254+'25'!D254+'26'!D254+'27'!D254+'28'!D254+'29'!D254+'30'!D254+'31.'!D254</f>
        <v>0</v>
      </c>
      <c r="E254" s="43">
        <f t="shared" si="24"/>
        <v>0</v>
      </c>
      <c r="F254" s="44">
        <f>+'1'!F254+'2'!F254+'3'!F254+'4'!F254+'5'!F254+'6'!F254+'7'!F254+'8'!F254+'9'!F254+'10'!F254+'11'!F254+'12'!F254+'13'!F254+'14'!F254+'15'!F254+'16'!F254+'17'!F254+'18'!F254+'19'!F254+'20'!F254+'21'!F254+'22'!F254+'23'!F254+'24'!F254+'25'!F254+'26'!F254+'27'!F254+'28'!F254+'29'!F254+'30'!F254+'31.'!F254</f>
        <v>0</v>
      </c>
      <c r="G254" s="44">
        <f>+'1'!G254+'2'!G254+'3'!G254+'4'!G254+'5'!G254+'6'!G254+'7'!G254+'8'!G254+'9'!G254+'10'!G254+'11'!G254+'12'!G254+'13'!G254+'14'!G254+'15'!G254+'16'!G254+'17'!G254+'18'!G254+'19'!G254+'20'!G254+'21'!G254+'22'!G254+'23'!G254+'24'!G254+'25'!G254+'26'!G254+'27'!G254+'28'!G254+'29'!G254+'30'!G254+'31.'!G254</f>
        <v>0</v>
      </c>
      <c r="H254" s="43">
        <f t="shared" si="21"/>
        <v>0</v>
      </c>
      <c r="I254" s="44">
        <f>+'1'!I254+'2'!I254+'3'!I254+'4'!I254+'5'!I254+'6'!I254+'7'!I254+'8'!I254+'9'!I254+'10'!I254+'11'!I254+'12'!I254+'13'!I254+'14'!I254+'15'!I254+'16'!I254+'17'!I254+'18'!I254+'19'!I254+'20'!I254+'21'!I254+'22'!I254+'23'!I254+'24'!I254+'25'!I254+'26'!I254+'27'!I254+'28'!I254+'29'!I254+'30'!I254+'31.'!I254</f>
        <v>0</v>
      </c>
      <c r="J254" s="20">
        <v>35</v>
      </c>
      <c r="K254" s="44">
        <f t="shared" si="22"/>
        <v>0</v>
      </c>
      <c r="L254" s="19"/>
      <c r="M254" s="98"/>
      <c r="N254" s="99">
        <f t="shared" si="23"/>
        <v>0</v>
      </c>
      <c r="O254" s="5"/>
      <c r="P254" s="5"/>
      <c r="Q254" s="5"/>
      <c r="R254" s="5"/>
      <c r="S254" s="5"/>
      <c r="T254" s="5"/>
      <c r="U254" s="5"/>
      <c r="V254" s="5"/>
      <c r="W254" s="5"/>
      <c r="X254" s="5"/>
    </row>
    <row r="255" spans="1:24">
      <c r="A255" s="10">
        <v>251</v>
      </c>
      <c r="B255" s="19" t="s">
        <v>339</v>
      </c>
      <c r="C255" s="46">
        <f>+ยกมา!H255</f>
        <v>0</v>
      </c>
      <c r="D255" s="44">
        <f>+'1'!D255+'2'!D255+'3'!D255+'4'!D255+'5'!D255+'6'!D255+'7'!D255+'8'!D255+'9'!D255+'10'!D255+'11'!D255+'12'!D255+'13'!D255+'14'!D255+'15'!D255+'16'!D255+'17'!D255+'18'!D255+'19'!D255+'20'!D255+'21'!D255+'22'!D255+'23'!D255+'24'!D255+'25'!D255+'26'!D255+'27'!D255+'28'!D255+'29'!D255+'30'!D255+'31.'!D255</f>
        <v>0</v>
      </c>
      <c r="E255" s="43">
        <f t="shared" si="24"/>
        <v>0</v>
      </c>
      <c r="F255" s="44">
        <f>+'1'!F255+'2'!F255+'3'!F255+'4'!F255+'5'!F255+'6'!F255+'7'!F255+'8'!F255+'9'!F255+'10'!F255+'11'!F255+'12'!F255+'13'!F255+'14'!F255+'15'!F255+'16'!F255+'17'!F255+'18'!F255+'19'!F255+'20'!F255+'21'!F255+'22'!F255+'23'!F255+'24'!F255+'25'!F255+'26'!F255+'27'!F255+'28'!F255+'29'!F255+'30'!F255+'31.'!F255</f>
        <v>0</v>
      </c>
      <c r="G255" s="44">
        <f>+'1'!G255+'2'!G255+'3'!G255+'4'!G255+'5'!G255+'6'!G255+'7'!G255+'8'!G255+'9'!G255+'10'!G255+'11'!G255+'12'!G255+'13'!G255+'14'!G255+'15'!G255+'16'!G255+'17'!G255+'18'!G255+'19'!G255+'20'!G255+'21'!G255+'22'!G255+'23'!G255+'24'!G255+'25'!G255+'26'!G255+'27'!G255+'28'!G255+'29'!G255+'30'!G255+'31.'!G255</f>
        <v>0</v>
      </c>
      <c r="H255" s="43">
        <f t="shared" si="21"/>
        <v>0</v>
      </c>
      <c r="I255" s="44">
        <f>+'1'!I255+'2'!I255+'3'!I255+'4'!I255+'5'!I255+'6'!I255+'7'!I255+'8'!I255+'9'!I255+'10'!I255+'11'!I255+'12'!I255+'13'!I255+'14'!I255+'15'!I255+'16'!I255+'17'!I255+'18'!I255+'19'!I255+'20'!I255+'21'!I255+'22'!I255+'23'!I255+'24'!I255+'25'!I255+'26'!I255+'27'!I255+'28'!I255+'29'!I255+'30'!I255+'31.'!I255</f>
        <v>0</v>
      </c>
      <c r="J255" s="20">
        <v>25</v>
      </c>
      <c r="K255" s="44">
        <f t="shared" si="22"/>
        <v>0</v>
      </c>
      <c r="L255" s="19"/>
      <c r="M255" s="98"/>
      <c r="N255" s="99">
        <f t="shared" si="23"/>
        <v>0</v>
      </c>
      <c r="O255" s="5"/>
      <c r="P255" s="5"/>
      <c r="Q255" s="5"/>
      <c r="R255" s="5"/>
      <c r="S255" s="5"/>
      <c r="T255" s="5"/>
      <c r="U255" s="5"/>
      <c r="V255" s="5"/>
      <c r="W255" s="5"/>
      <c r="X255" s="5"/>
    </row>
    <row r="256" spans="1:24">
      <c r="A256" s="10">
        <v>252</v>
      </c>
      <c r="B256" s="19" t="s">
        <v>317</v>
      </c>
      <c r="C256" s="46">
        <f>+ยกมา!H256</f>
        <v>0</v>
      </c>
      <c r="D256" s="44">
        <f>+'1'!D256+'2'!D256+'3'!D256+'4'!D256+'5'!D256+'6'!D256+'7'!D256+'8'!D256+'9'!D256+'10'!D256+'11'!D256+'12'!D256+'13'!D256+'14'!D256+'15'!D256+'16'!D256+'17'!D256+'18'!D256+'19'!D256+'20'!D256+'21'!D256+'22'!D256+'23'!D256+'24'!D256+'25'!D256+'26'!D256+'27'!D256+'28'!D256+'29'!D256+'30'!D256+'31.'!D256</f>
        <v>0</v>
      </c>
      <c r="E256" s="43">
        <f t="shared" si="24"/>
        <v>0</v>
      </c>
      <c r="F256" s="44">
        <f>+'1'!F256+'2'!F256+'3'!F256+'4'!F256+'5'!F256+'6'!F256+'7'!F256+'8'!F256+'9'!F256+'10'!F256+'11'!F256+'12'!F256+'13'!F256+'14'!F256+'15'!F256+'16'!F256+'17'!F256+'18'!F256+'19'!F256+'20'!F256+'21'!F256+'22'!F256+'23'!F256+'24'!F256+'25'!F256+'26'!F256+'27'!F256+'28'!F256+'29'!F256+'30'!F256+'31.'!F256</f>
        <v>0</v>
      </c>
      <c r="G256" s="44">
        <f>+'1'!G256+'2'!G256+'3'!G256+'4'!G256+'5'!G256+'6'!G256+'7'!G256+'8'!G256+'9'!G256+'10'!G256+'11'!G256+'12'!G256+'13'!G256+'14'!G256+'15'!G256+'16'!G256+'17'!G256+'18'!G256+'19'!G256+'20'!G256+'21'!G256+'22'!G256+'23'!G256+'24'!G256+'25'!G256+'26'!G256+'27'!G256+'28'!G256+'29'!G256+'30'!G256+'31.'!G256</f>
        <v>0</v>
      </c>
      <c r="H256" s="43">
        <f t="shared" si="21"/>
        <v>0</v>
      </c>
      <c r="I256" s="44">
        <f>+'1'!I256+'2'!I256+'3'!I256+'4'!I256+'5'!I256+'6'!I256+'7'!I256+'8'!I256+'9'!I256+'10'!I256+'11'!I256+'12'!I256+'13'!I256+'14'!I256+'15'!I256+'16'!I256+'17'!I256+'18'!I256+'19'!I256+'20'!I256+'21'!I256+'22'!I256+'23'!I256+'24'!I256+'25'!I256+'26'!I256+'27'!I256+'28'!I256+'29'!I256+'30'!I256+'31.'!I256</f>
        <v>0</v>
      </c>
      <c r="J256" s="20">
        <v>50</v>
      </c>
      <c r="K256" s="44">
        <f t="shared" si="22"/>
        <v>0</v>
      </c>
      <c r="L256" s="19"/>
      <c r="M256" s="98"/>
      <c r="N256" s="99">
        <f t="shared" si="23"/>
        <v>0</v>
      </c>
      <c r="O256" s="5"/>
      <c r="P256" s="5"/>
      <c r="Q256" s="5"/>
      <c r="R256" s="5"/>
      <c r="S256" s="5"/>
      <c r="T256" s="5"/>
      <c r="U256" s="5"/>
      <c r="V256" s="5"/>
      <c r="W256" s="5"/>
      <c r="X256" s="5"/>
    </row>
    <row r="257" spans="1:24">
      <c r="A257" s="10">
        <v>253</v>
      </c>
      <c r="B257" s="19" t="s">
        <v>318</v>
      </c>
      <c r="C257" s="46">
        <f>+ยกมา!H257</f>
        <v>0</v>
      </c>
      <c r="D257" s="44">
        <f>+'1'!D257+'2'!D257+'3'!D257+'4'!D257+'5'!D257+'6'!D257+'7'!D257+'8'!D257+'9'!D257+'10'!D257+'11'!D257+'12'!D257+'13'!D257+'14'!D257+'15'!D257+'16'!D257+'17'!D257+'18'!D257+'19'!D257+'20'!D257+'21'!D257+'22'!D257+'23'!D257+'24'!D257+'25'!D257+'26'!D257+'27'!D257+'28'!D257+'29'!D257+'30'!D257+'31.'!D257</f>
        <v>0</v>
      </c>
      <c r="E257" s="43">
        <f t="shared" si="24"/>
        <v>0</v>
      </c>
      <c r="F257" s="44">
        <f>+'1'!F257+'2'!F257+'3'!F257+'4'!F257+'5'!F257+'6'!F257+'7'!F257+'8'!F257+'9'!F257+'10'!F257+'11'!F257+'12'!F257+'13'!F257+'14'!F257+'15'!F257+'16'!F257+'17'!F257+'18'!F257+'19'!F257+'20'!F257+'21'!F257+'22'!F257+'23'!F257+'24'!F257+'25'!F257+'26'!F257+'27'!F257+'28'!F257+'29'!F257+'30'!F257+'31.'!F257</f>
        <v>0</v>
      </c>
      <c r="G257" s="44">
        <f>+'1'!G257+'2'!G257+'3'!G257+'4'!G257+'5'!G257+'6'!G257+'7'!G257+'8'!G257+'9'!G257+'10'!G257+'11'!G257+'12'!G257+'13'!G257+'14'!G257+'15'!G257+'16'!G257+'17'!G257+'18'!G257+'19'!G257+'20'!G257+'21'!G257+'22'!G257+'23'!G257+'24'!G257+'25'!G257+'26'!G257+'27'!G257+'28'!G257+'29'!G257+'30'!G257+'31.'!G257</f>
        <v>0</v>
      </c>
      <c r="H257" s="43">
        <f t="shared" si="21"/>
        <v>0</v>
      </c>
      <c r="I257" s="44">
        <f>+'1'!I257+'2'!I257+'3'!I257+'4'!I257+'5'!I257+'6'!I257+'7'!I257+'8'!I257+'9'!I257+'10'!I257+'11'!I257+'12'!I257+'13'!I257+'14'!I257+'15'!I257+'16'!I257+'17'!I257+'18'!I257+'19'!I257+'20'!I257+'21'!I257+'22'!I257+'23'!I257+'24'!I257+'25'!I257+'26'!I257+'27'!I257+'28'!I257+'29'!I257+'30'!I257+'31.'!I257</f>
        <v>0</v>
      </c>
      <c r="J257" s="20">
        <v>60</v>
      </c>
      <c r="K257" s="44">
        <f t="shared" si="22"/>
        <v>0</v>
      </c>
      <c r="L257" s="19"/>
      <c r="M257" s="98"/>
      <c r="N257" s="99">
        <f t="shared" si="23"/>
        <v>0</v>
      </c>
      <c r="O257" s="5"/>
      <c r="P257" s="5"/>
      <c r="Q257" s="5"/>
      <c r="R257" s="5"/>
      <c r="S257" s="5"/>
      <c r="T257" s="5"/>
      <c r="U257" s="5"/>
      <c r="V257" s="5"/>
      <c r="W257" s="5"/>
      <c r="X257" s="5"/>
    </row>
    <row r="258" spans="1:24">
      <c r="A258" s="10">
        <v>254</v>
      </c>
      <c r="B258" s="19" t="s">
        <v>319</v>
      </c>
      <c r="C258" s="46">
        <f>+ยกมา!H258</f>
        <v>0</v>
      </c>
      <c r="D258" s="44">
        <f>+'1'!D258+'2'!D258+'3'!D258+'4'!D258+'5'!D258+'6'!D258+'7'!D258+'8'!D258+'9'!D258+'10'!D258+'11'!D258+'12'!D258+'13'!D258+'14'!D258+'15'!D258+'16'!D258+'17'!D258+'18'!D258+'19'!D258+'20'!D258+'21'!D258+'22'!D258+'23'!D258+'24'!D258+'25'!D258+'26'!D258+'27'!D258+'28'!D258+'29'!D258+'30'!D258+'31.'!D258</f>
        <v>0</v>
      </c>
      <c r="E258" s="43">
        <f t="shared" si="24"/>
        <v>0</v>
      </c>
      <c r="F258" s="44">
        <f>+'1'!F258+'2'!F258+'3'!F258+'4'!F258+'5'!F258+'6'!F258+'7'!F258+'8'!F258+'9'!F258+'10'!F258+'11'!F258+'12'!F258+'13'!F258+'14'!F258+'15'!F258+'16'!F258+'17'!F258+'18'!F258+'19'!F258+'20'!F258+'21'!F258+'22'!F258+'23'!F258+'24'!F258+'25'!F258+'26'!F258+'27'!F258+'28'!F258+'29'!F258+'30'!F258+'31.'!F258</f>
        <v>0</v>
      </c>
      <c r="G258" s="44">
        <f>+'1'!G258+'2'!G258+'3'!G258+'4'!G258+'5'!G258+'6'!G258+'7'!G258+'8'!G258+'9'!G258+'10'!G258+'11'!G258+'12'!G258+'13'!G258+'14'!G258+'15'!G258+'16'!G258+'17'!G258+'18'!G258+'19'!G258+'20'!G258+'21'!G258+'22'!G258+'23'!G258+'24'!G258+'25'!G258+'26'!G258+'27'!G258+'28'!G258+'29'!G258+'30'!G258+'31.'!G258</f>
        <v>0</v>
      </c>
      <c r="H258" s="43">
        <f t="shared" si="21"/>
        <v>0</v>
      </c>
      <c r="I258" s="44">
        <f>+'1'!I258+'2'!I258+'3'!I258+'4'!I258+'5'!I258+'6'!I258+'7'!I258+'8'!I258+'9'!I258+'10'!I258+'11'!I258+'12'!I258+'13'!I258+'14'!I258+'15'!I258+'16'!I258+'17'!I258+'18'!I258+'19'!I258+'20'!I258+'21'!I258+'22'!I258+'23'!I258+'24'!I258+'25'!I258+'26'!I258+'27'!I258+'28'!I258+'29'!I258+'30'!I258+'31.'!I258</f>
        <v>0</v>
      </c>
      <c r="J258" s="20">
        <v>250</v>
      </c>
      <c r="K258" s="44">
        <f t="shared" si="22"/>
        <v>0</v>
      </c>
      <c r="L258" s="19"/>
      <c r="M258" s="98"/>
      <c r="N258" s="99">
        <f t="shared" si="23"/>
        <v>0</v>
      </c>
      <c r="O258" s="5"/>
      <c r="P258" s="5"/>
      <c r="Q258" s="5"/>
      <c r="R258" s="5"/>
      <c r="S258" s="5"/>
      <c r="T258" s="5"/>
      <c r="U258" s="5"/>
      <c r="V258" s="5"/>
      <c r="W258" s="5"/>
      <c r="X258" s="5"/>
    </row>
    <row r="259" spans="1:24">
      <c r="A259" s="10">
        <v>255</v>
      </c>
      <c r="B259" s="19" t="s">
        <v>320</v>
      </c>
      <c r="C259" s="46">
        <f>+ยกมา!H259</f>
        <v>0</v>
      </c>
      <c r="D259" s="44">
        <f>+'1'!D259+'2'!D259+'3'!D259+'4'!D259+'5'!D259+'6'!D259+'7'!D259+'8'!D259+'9'!D259+'10'!D259+'11'!D259+'12'!D259+'13'!D259+'14'!D259+'15'!D259+'16'!D259+'17'!D259+'18'!D259+'19'!D259+'20'!D259+'21'!D259+'22'!D259+'23'!D259+'24'!D259+'25'!D259+'26'!D259+'27'!D259+'28'!D259+'29'!D259+'30'!D259+'31.'!D259</f>
        <v>0</v>
      </c>
      <c r="E259" s="43">
        <f t="shared" si="24"/>
        <v>0</v>
      </c>
      <c r="F259" s="44">
        <f>+'1'!F259+'2'!F259+'3'!F259+'4'!F259+'5'!F259+'6'!F259+'7'!F259+'8'!F259+'9'!F259+'10'!F259+'11'!F259+'12'!F259+'13'!F259+'14'!F259+'15'!F259+'16'!F259+'17'!F259+'18'!F259+'19'!F259+'20'!F259+'21'!F259+'22'!F259+'23'!F259+'24'!F259+'25'!F259+'26'!F259+'27'!F259+'28'!F259+'29'!F259+'30'!F259+'31.'!F259</f>
        <v>0</v>
      </c>
      <c r="G259" s="44">
        <f>+'1'!G259+'2'!G259+'3'!G259+'4'!G259+'5'!G259+'6'!G259+'7'!G259+'8'!G259+'9'!G259+'10'!G259+'11'!G259+'12'!G259+'13'!G259+'14'!G259+'15'!G259+'16'!G259+'17'!G259+'18'!G259+'19'!G259+'20'!G259+'21'!G259+'22'!G259+'23'!G259+'24'!G259+'25'!G259+'26'!G259+'27'!G259+'28'!G259+'29'!G259+'30'!G259+'31.'!G259</f>
        <v>0</v>
      </c>
      <c r="H259" s="43">
        <f t="shared" si="21"/>
        <v>0</v>
      </c>
      <c r="I259" s="44">
        <f>+'1'!I259+'2'!I259+'3'!I259+'4'!I259+'5'!I259+'6'!I259+'7'!I259+'8'!I259+'9'!I259+'10'!I259+'11'!I259+'12'!I259+'13'!I259+'14'!I259+'15'!I259+'16'!I259+'17'!I259+'18'!I259+'19'!I259+'20'!I259+'21'!I259+'22'!I259+'23'!I259+'24'!I259+'25'!I259+'26'!I259+'27'!I259+'28'!I259+'29'!I259+'30'!I259+'31.'!I259</f>
        <v>0</v>
      </c>
      <c r="J259" s="20">
        <v>100</v>
      </c>
      <c r="K259" s="44">
        <f t="shared" si="22"/>
        <v>0</v>
      </c>
      <c r="L259" s="19"/>
      <c r="M259" s="98"/>
      <c r="N259" s="99">
        <f t="shared" si="23"/>
        <v>0</v>
      </c>
      <c r="O259" s="5"/>
      <c r="P259" s="5"/>
      <c r="Q259" s="5"/>
      <c r="R259" s="5"/>
      <c r="S259" s="5"/>
      <c r="T259" s="5"/>
      <c r="U259" s="5"/>
      <c r="V259" s="5"/>
      <c r="W259" s="5"/>
      <c r="X259" s="5"/>
    </row>
    <row r="260" spans="1:24">
      <c r="A260" s="10">
        <v>256</v>
      </c>
      <c r="B260" s="19" t="s">
        <v>321</v>
      </c>
      <c r="C260" s="46">
        <f>+ยกมา!H260</f>
        <v>0</v>
      </c>
      <c r="D260" s="44">
        <f>+'1'!D260+'2'!D260+'3'!D260+'4'!D260+'5'!D260+'6'!D260+'7'!D260+'8'!D260+'9'!D260+'10'!D260+'11'!D260+'12'!D260+'13'!D260+'14'!D260+'15'!D260+'16'!D260+'17'!D260+'18'!D260+'19'!D260+'20'!D260+'21'!D260+'22'!D260+'23'!D260+'24'!D260+'25'!D260+'26'!D260+'27'!D260+'28'!D260+'29'!D260+'30'!D260+'31.'!D260</f>
        <v>0</v>
      </c>
      <c r="E260" s="43">
        <f t="shared" si="24"/>
        <v>0</v>
      </c>
      <c r="F260" s="44">
        <f>+'1'!F260+'2'!F260+'3'!F260+'4'!F260+'5'!F260+'6'!F260+'7'!F260+'8'!F260+'9'!F260+'10'!F260+'11'!F260+'12'!F260+'13'!F260+'14'!F260+'15'!F260+'16'!F260+'17'!F260+'18'!F260+'19'!F260+'20'!F260+'21'!F260+'22'!F260+'23'!F260+'24'!F260+'25'!F260+'26'!F260+'27'!F260+'28'!F260+'29'!F260+'30'!F260+'31.'!F260</f>
        <v>0</v>
      </c>
      <c r="G260" s="44">
        <f>+'1'!G260+'2'!G260+'3'!G260+'4'!G260+'5'!G260+'6'!G260+'7'!G260+'8'!G260+'9'!G260+'10'!G260+'11'!G260+'12'!G260+'13'!G260+'14'!G260+'15'!G260+'16'!G260+'17'!G260+'18'!G260+'19'!G260+'20'!G260+'21'!G260+'22'!G260+'23'!G260+'24'!G260+'25'!G260+'26'!G260+'27'!G260+'28'!G260+'29'!G260+'30'!G260+'31.'!G260</f>
        <v>0</v>
      </c>
      <c r="H260" s="43">
        <f t="shared" si="21"/>
        <v>0</v>
      </c>
      <c r="I260" s="44">
        <f>+'1'!I260+'2'!I260+'3'!I260+'4'!I260+'5'!I260+'6'!I260+'7'!I260+'8'!I260+'9'!I260+'10'!I260+'11'!I260+'12'!I260+'13'!I260+'14'!I260+'15'!I260+'16'!I260+'17'!I260+'18'!I260+'19'!I260+'20'!I260+'21'!I260+'22'!I260+'23'!I260+'24'!I260+'25'!I260+'26'!I260+'27'!I260+'28'!I260+'29'!I260+'30'!I260+'31.'!I260</f>
        <v>0</v>
      </c>
      <c r="J260" s="20">
        <v>350</v>
      </c>
      <c r="K260" s="44">
        <f t="shared" si="22"/>
        <v>0</v>
      </c>
      <c r="L260" s="19"/>
      <c r="M260" s="98"/>
      <c r="N260" s="99">
        <f t="shared" si="23"/>
        <v>0</v>
      </c>
      <c r="O260" s="5"/>
      <c r="P260" s="5"/>
      <c r="Q260" s="5"/>
      <c r="R260" s="5"/>
      <c r="S260" s="5"/>
      <c r="T260" s="5"/>
      <c r="U260" s="5"/>
      <c r="V260" s="5"/>
      <c r="W260" s="5"/>
      <c r="X260" s="5"/>
    </row>
    <row r="261" spans="1:24">
      <c r="A261" s="10">
        <v>257</v>
      </c>
      <c r="B261" s="19" t="s">
        <v>322</v>
      </c>
      <c r="C261" s="46">
        <f>+ยกมา!H261</f>
        <v>0</v>
      </c>
      <c r="D261" s="44">
        <f>+'1'!D261+'2'!D261+'3'!D261+'4'!D261+'5'!D261+'6'!D261+'7'!D261+'8'!D261+'9'!D261+'10'!D261+'11'!D261+'12'!D261+'13'!D261+'14'!D261+'15'!D261+'16'!D261+'17'!D261+'18'!D261+'19'!D261+'20'!D261+'21'!D261+'22'!D261+'23'!D261+'24'!D261+'25'!D261+'26'!D261+'27'!D261+'28'!D261+'29'!D261+'30'!D261+'31.'!D261</f>
        <v>0</v>
      </c>
      <c r="E261" s="43">
        <f t="shared" si="24"/>
        <v>0</v>
      </c>
      <c r="F261" s="44">
        <f>+'1'!F261+'2'!F261+'3'!F261+'4'!F261+'5'!F261+'6'!F261+'7'!F261+'8'!F261+'9'!F261+'10'!F261+'11'!F261+'12'!F261+'13'!F261+'14'!F261+'15'!F261+'16'!F261+'17'!F261+'18'!F261+'19'!F261+'20'!F261+'21'!F261+'22'!F261+'23'!F261+'24'!F261+'25'!F261+'26'!F261+'27'!F261+'28'!F261+'29'!F261+'30'!F261+'31.'!F261</f>
        <v>0</v>
      </c>
      <c r="G261" s="44">
        <f>+'1'!G261+'2'!G261+'3'!G261+'4'!G261+'5'!G261+'6'!G261+'7'!G261+'8'!G261+'9'!G261+'10'!G261+'11'!G261+'12'!G261+'13'!G261+'14'!G261+'15'!G261+'16'!G261+'17'!G261+'18'!G261+'19'!G261+'20'!G261+'21'!G261+'22'!G261+'23'!G261+'24'!G261+'25'!G261+'26'!G261+'27'!G261+'28'!G261+'29'!G261+'30'!G261+'31.'!G261</f>
        <v>0</v>
      </c>
      <c r="H261" s="43">
        <f t="shared" si="21"/>
        <v>0</v>
      </c>
      <c r="I261" s="44">
        <f>+'1'!I261+'2'!I261+'3'!I261+'4'!I261+'5'!I261+'6'!I261+'7'!I261+'8'!I261+'9'!I261+'10'!I261+'11'!I261+'12'!I261+'13'!I261+'14'!I261+'15'!I261+'16'!I261+'17'!I261+'18'!I261+'19'!I261+'20'!I261+'21'!I261+'22'!I261+'23'!I261+'24'!I261+'25'!I261+'26'!I261+'27'!I261+'28'!I261+'29'!I261+'30'!I261+'31.'!I261</f>
        <v>0</v>
      </c>
      <c r="J261" s="20">
        <v>60</v>
      </c>
      <c r="K261" s="44">
        <f t="shared" si="22"/>
        <v>0</v>
      </c>
      <c r="L261" s="19"/>
      <c r="M261" s="98"/>
      <c r="N261" s="99">
        <f t="shared" si="23"/>
        <v>0</v>
      </c>
      <c r="O261" s="5"/>
      <c r="P261" s="5"/>
      <c r="Q261" s="5"/>
      <c r="R261" s="5"/>
      <c r="S261" s="5"/>
      <c r="T261" s="5"/>
      <c r="U261" s="5"/>
      <c r="V261" s="5"/>
      <c r="W261" s="5"/>
      <c r="X261" s="5"/>
    </row>
    <row r="262" spans="1:24">
      <c r="A262" s="10">
        <v>258</v>
      </c>
      <c r="B262" s="19" t="s">
        <v>323</v>
      </c>
      <c r="C262" s="46">
        <f>+ยกมา!H262</f>
        <v>0</v>
      </c>
      <c r="D262" s="44">
        <f>+'1'!D262+'2'!D262+'3'!D262+'4'!D262+'5'!D262+'6'!D262+'7'!D262+'8'!D262+'9'!D262+'10'!D262+'11'!D262+'12'!D262+'13'!D262+'14'!D262+'15'!D262+'16'!D262+'17'!D262+'18'!D262+'19'!D262+'20'!D262+'21'!D262+'22'!D262+'23'!D262+'24'!D262+'25'!D262+'26'!D262+'27'!D262+'28'!D262+'29'!D262+'30'!D262+'31.'!D262</f>
        <v>0</v>
      </c>
      <c r="E262" s="43">
        <f t="shared" si="24"/>
        <v>0</v>
      </c>
      <c r="F262" s="44">
        <f>+'1'!F262+'2'!F262+'3'!F262+'4'!F262+'5'!F262+'6'!F262+'7'!F262+'8'!F262+'9'!F262+'10'!F262+'11'!F262+'12'!F262+'13'!F262+'14'!F262+'15'!F262+'16'!F262+'17'!F262+'18'!F262+'19'!F262+'20'!F262+'21'!F262+'22'!F262+'23'!F262+'24'!F262+'25'!F262+'26'!F262+'27'!F262+'28'!F262+'29'!F262+'30'!F262+'31.'!F262</f>
        <v>0</v>
      </c>
      <c r="G262" s="44">
        <f>+'1'!G262+'2'!G262+'3'!G262+'4'!G262+'5'!G262+'6'!G262+'7'!G262+'8'!G262+'9'!G262+'10'!G262+'11'!G262+'12'!G262+'13'!G262+'14'!G262+'15'!G262+'16'!G262+'17'!G262+'18'!G262+'19'!G262+'20'!G262+'21'!G262+'22'!G262+'23'!G262+'24'!G262+'25'!G262+'26'!G262+'27'!G262+'28'!G262+'29'!G262+'30'!G262+'31.'!G262</f>
        <v>0</v>
      </c>
      <c r="H262" s="43">
        <f t="shared" ref="H262:H284" si="25">C262+D262-F262-I262-G262</f>
        <v>0</v>
      </c>
      <c r="I262" s="44">
        <f>+'1'!I262+'2'!I262+'3'!I262+'4'!I262+'5'!I262+'6'!I262+'7'!I262+'8'!I262+'9'!I262+'10'!I262+'11'!I262+'12'!I262+'13'!I262+'14'!I262+'15'!I262+'16'!I262+'17'!I262+'18'!I262+'19'!I262+'20'!I262+'21'!I262+'22'!I262+'23'!I262+'24'!I262+'25'!I262+'26'!I262+'27'!I262+'28'!I262+'29'!I262+'30'!I262+'31.'!I262</f>
        <v>0</v>
      </c>
      <c r="J262" s="20">
        <v>50</v>
      </c>
      <c r="K262" s="44">
        <f t="shared" ref="K262:K284" si="26">+I262*J262</f>
        <v>0</v>
      </c>
      <c r="L262" s="19"/>
      <c r="M262" s="98"/>
      <c r="N262" s="99">
        <f t="shared" si="23"/>
        <v>0</v>
      </c>
      <c r="O262" s="5"/>
      <c r="P262" s="5"/>
      <c r="Q262" s="5"/>
      <c r="R262" s="5"/>
      <c r="S262" s="5"/>
      <c r="T262" s="5"/>
      <c r="U262" s="5"/>
      <c r="V262" s="5"/>
      <c r="W262" s="5"/>
      <c r="X262" s="5"/>
    </row>
    <row r="263" spans="1:24">
      <c r="A263" s="10">
        <v>259</v>
      </c>
      <c r="B263" s="19" t="s">
        <v>324</v>
      </c>
      <c r="C263" s="46">
        <f>+ยกมา!H263</f>
        <v>0</v>
      </c>
      <c r="D263" s="44">
        <f>+'1'!D263+'2'!D263+'3'!D263+'4'!D263+'5'!D263+'6'!D263+'7'!D263+'8'!D263+'9'!D263+'10'!D263+'11'!D263+'12'!D263+'13'!D263+'14'!D263+'15'!D263+'16'!D263+'17'!D263+'18'!D263+'19'!D263+'20'!D263+'21'!D263+'22'!D263+'23'!D263+'24'!D263+'25'!D263+'26'!D263+'27'!D263+'28'!D263+'29'!D263+'30'!D263+'31.'!D263</f>
        <v>0</v>
      </c>
      <c r="E263" s="43">
        <f t="shared" si="24"/>
        <v>0</v>
      </c>
      <c r="F263" s="44">
        <f>+'1'!F263+'2'!F263+'3'!F263+'4'!F263+'5'!F263+'6'!F263+'7'!F263+'8'!F263+'9'!F263+'10'!F263+'11'!F263+'12'!F263+'13'!F263+'14'!F263+'15'!F263+'16'!F263+'17'!F263+'18'!F263+'19'!F263+'20'!F263+'21'!F263+'22'!F263+'23'!F263+'24'!F263+'25'!F263+'26'!F263+'27'!F263+'28'!F263+'29'!F263+'30'!F263+'31.'!F263</f>
        <v>0</v>
      </c>
      <c r="G263" s="44">
        <f>+'1'!G263+'2'!G263+'3'!G263+'4'!G263+'5'!G263+'6'!G263+'7'!G263+'8'!G263+'9'!G263+'10'!G263+'11'!G263+'12'!G263+'13'!G263+'14'!G263+'15'!G263+'16'!G263+'17'!G263+'18'!G263+'19'!G263+'20'!G263+'21'!G263+'22'!G263+'23'!G263+'24'!G263+'25'!G263+'26'!G263+'27'!G263+'28'!G263+'29'!G263+'30'!G263+'31.'!G263</f>
        <v>0</v>
      </c>
      <c r="H263" s="43">
        <f t="shared" si="25"/>
        <v>0</v>
      </c>
      <c r="I263" s="44">
        <f>+'1'!I263+'2'!I263+'3'!I263+'4'!I263+'5'!I263+'6'!I263+'7'!I263+'8'!I263+'9'!I263+'10'!I263+'11'!I263+'12'!I263+'13'!I263+'14'!I263+'15'!I263+'16'!I263+'17'!I263+'18'!I263+'19'!I263+'20'!I263+'21'!I263+'22'!I263+'23'!I263+'24'!I263+'25'!I263+'26'!I263+'27'!I263+'28'!I263+'29'!I263+'30'!I263+'31.'!I263</f>
        <v>0</v>
      </c>
      <c r="J263" s="20">
        <v>100</v>
      </c>
      <c r="K263" s="44">
        <f t="shared" si="26"/>
        <v>0</v>
      </c>
      <c r="L263" s="19"/>
      <c r="M263" s="98"/>
      <c r="N263" s="99">
        <f t="shared" si="23"/>
        <v>0</v>
      </c>
      <c r="O263" s="5"/>
      <c r="P263" s="5"/>
      <c r="Q263" s="5"/>
      <c r="R263" s="5"/>
      <c r="S263" s="5"/>
      <c r="T263" s="5"/>
      <c r="U263" s="5"/>
      <c r="V263" s="5"/>
      <c r="W263" s="5"/>
      <c r="X263" s="5"/>
    </row>
    <row r="264" spans="1:24">
      <c r="A264" s="10">
        <v>260</v>
      </c>
      <c r="B264" s="19" t="s">
        <v>325</v>
      </c>
      <c r="C264" s="46">
        <f>+ยกมา!H264</f>
        <v>0</v>
      </c>
      <c r="D264" s="44">
        <f>+'1'!D264+'2'!D264+'3'!D264+'4'!D264+'5'!D264+'6'!D264+'7'!D264+'8'!D264+'9'!D264+'10'!D264+'11'!D264+'12'!D264+'13'!D264+'14'!D264+'15'!D264+'16'!D264+'17'!D264+'18'!D264+'19'!D264+'20'!D264+'21'!D264+'22'!D264+'23'!D264+'24'!D264+'25'!D264+'26'!D264+'27'!D264+'28'!D264+'29'!D264+'30'!D264+'31.'!D264</f>
        <v>0</v>
      </c>
      <c r="E264" s="43">
        <f t="shared" si="24"/>
        <v>0</v>
      </c>
      <c r="F264" s="44">
        <f>+'1'!F264+'2'!F264+'3'!F264+'4'!F264+'5'!F264+'6'!F264+'7'!F264+'8'!F264+'9'!F264+'10'!F264+'11'!F264+'12'!F264+'13'!F264+'14'!F264+'15'!F264+'16'!F264+'17'!F264+'18'!F264+'19'!F264+'20'!F264+'21'!F264+'22'!F264+'23'!F264+'24'!F264+'25'!F264+'26'!F264+'27'!F264+'28'!F264+'29'!F264+'30'!F264+'31.'!F264</f>
        <v>0</v>
      </c>
      <c r="G264" s="44">
        <f>+'1'!G264+'2'!G264+'3'!G264+'4'!G264+'5'!G264+'6'!G264+'7'!G264+'8'!G264+'9'!G264+'10'!G264+'11'!G264+'12'!G264+'13'!G264+'14'!G264+'15'!G264+'16'!G264+'17'!G264+'18'!G264+'19'!G264+'20'!G264+'21'!G264+'22'!G264+'23'!G264+'24'!G264+'25'!G264+'26'!G264+'27'!G264+'28'!G264+'29'!G264+'30'!G264+'31.'!G264</f>
        <v>0</v>
      </c>
      <c r="H264" s="43">
        <f t="shared" si="25"/>
        <v>0</v>
      </c>
      <c r="I264" s="44">
        <f>+'1'!I264+'2'!I264+'3'!I264+'4'!I264+'5'!I264+'6'!I264+'7'!I264+'8'!I264+'9'!I264+'10'!I264+'11'!I264+'12'!I264+'13'!I264+'14'!I264+'15'!I264+'16'!I264+'17'!I264+'18'!I264+'19'!I264+'20'!I264+'21'!I264+'22'!I264+'23'!I264+'24'!I264+'25'!I264+'26'!I264+'27'!I264+'28'!I264+'29'!I264+'30'!I264+'31.'!I264</f>
        <v>0</v>
      </c>
      <c r="J264" s="20">
        <v>120</v>
      </c>
      <c r="K264" s="44">
        <f t="shared" si="26"/>
        <v>0</v>
      </c>
      <c r="L264" s="19"/>
      <c r="M264" s="98"/>
      <c r="N264" s="99">
        <f t="shared" si="23"/>
        <v>0</v>
      </c>
      <c r="O264" s="5"/>
      <c r="P264" s="5"/>
      <c r="Q264" s="5"/>
      <c r="R264" s="5"/>
      <c r="S264" s="5"/>
      <c r="T264" s="5"/>
      <c r="U264" s="5"/>
      <c r="V264" s="5"/>
      <c r="W264" s="5"/>
      <c r="X264" s="5"/>
    </row>
    <row r="265" spans="1:24">
      <c r="A265" s="10">
        <v>261</v>
      </c>
      <c r="B265" s="19" t="s">
        <v>326</v>
      </c>
      <c r="C265" s="46">
        <f>+ยกมา!H265</f>
        <v>0</v>
      </c>
      <c r="D265" s="44">
        <f>+'1'!D265+'2'!D265+'3'!D265+'4'!D265+'5'!D265+'6'!D265+'7'!D265+'8'!D265+'9'!D265+'10'!D265+'11'!D265+'12'!D265+'13'!D265+'14'!D265+'15'!D265+'16'!D265+'17'!D265+'18'!D265+'19'!D265+'20'!D265+'21'!D265+'22'!D265+'23'!D265+'24'!D265+'25'!D265+'26'!D265+'27'!D265+'28'!D265+'29'!D265+'30'!D265+'31.'!D265</f>
        <v>0</v>
      </c>
      <c r="E265" s="43">
        <f t="shared" si="24"/>
        <v>0</v>
      </c>
      <c r="F265" s="44">
        <f>+'1'!F265+'2'!F265+'3'!F265+'4'!F265+'5'!F265+'6'!F265+'7'!F265+'8'!F265+'9'!F265+'10'!F265+'11'!F265+'12'!F265+'13'!F265+'14'!F265+'15'!F265+'16'!F265+'17'!F265+'18'!F265+'19'!F265+'20'!F265+'21'!F265+'22'!F265+'23'!F265+'24'!F265+'25'!F265+'26'!F265+'27'!F265+'28'!F265+'29'!F265+'30'!F265+'31.'!F265</f>
        <v>0</v>
      </c>
      <c r="G265" s="44">
        <f>+'1'!G265+'2'!G265+'3'!G265+'4'!G265+'5'!G265+'6'!G265+'7'!G265+'8'!G265+'9'!G265+'10'!G265+'11'!G265+'12'!G265+'13'!G265+'14'!G265+'15'!G265+'16'!G265+'17'!G265+'18'!G265+'19'!G265+'20'!G265+'21'!G265+'22'!G265+'23'!G265+'24'!G265+'25'!G265+'26'!G265+'27'!G265+'28'!G265+'29'!G265+'30'!G265+'31.'!G265</f>
        <v>0</v>
      </c>
      <c r="H265" s="43">
        <f t="shared" si="25"/>
        <v>0</v>
      </c>
      <c r="I265" s="44">
        <f>+'1'!I265+'2'!I265+'3'!I265+'4'!I265+'5'!I265+'6'!I265+'7'!I265+'8'!I265+'9'!I265+'10'!I265+'11'!I265+'12'!I265+'13'!I265+'14'!I265+'15'!I265+'16'!I265+'17'!I265+'18'!I265+'19'!I265+'20'!I265+'21'!I265+'22'!I265+'23'!I265+'24'!I265+'25'!I265+'26'!I265+'27'!I265+'28'!I265+'29'!I265+'30'!I265+'31.'!I265</f>
        <v>0</v>
      </c>
      <c r="J265" s="20">
        <v>60</v>
      </c>
      <c r="K265" s="44">
        <f t="shared" si="26"/>
        <v>0</v>
      </c>
      <c r="L265" s="19"/>
      <c r="M265" s="98"/>
      <c r="N265" s="99">
        <f t="shared" si="23"/>
        <v>0</v>
      </c>
      <c r="O265" s="5"/>
      <c r="P265" s="5"/>
      <c r="Q265" s="5"/>
      <c r="R265" s="5"/>
      <c r="S265" s="5"/>
      <c r="T265" s="5"/>
      <c r="U265" s="5"/>
      <c r="V265" s="5"/>
      <c r="W265" s="5"/>
      <c r="X265" s="5"/>
    </row>
    <row r="266" spans="1:24">
      <c r="A266" s="10">
        <v>262</v>
      </c>
      <c r="B266" s="19" t="s">
        <v>327</v>
      </c>
      <c r="C266" s="46">
        <f>+ยกมา!H266</f>
        <v>0</v>
      </c>
      <c r="D266" s="44">
        <f>+'1'!D266+'2'!D266+'3'!D266+'4'!D266+'5'!D266+'6'!D266+'7'!D266+'8'!D266+'9'!D266+'10'!D266+'11'!D266+'12'!D266+'13'!D266+'14'!D266+'15'!D266+'16'!D266+'17'!D266+'18'!D266+'19'!D266+'20'!D266+'21'!D266+'22'!D266+'23'!D266+'24'!D266+'25'!D266+'26'!D266+'27'!D266+'28'!D266+'29'!D266+'30'!D266+'31.'!D266</f>
        <v>0</v>
      </c>
      <c r="E266" s="43">
        <f t="shared" si="24"/>
        <v>0</v>
      </c>
      <c r="F266" s="44">
        <f>+'1'!F266+'2'!F266+'3'!F266+'4'!F266+'5'!F266+'6'!F266+'7'!F266+'8'!F266+'9'!F266+'10'!F266+'11'!F266+'12'!F266+'13'!F266+'14'!F266+'15'!F266+'16'!F266+'17'!F266+'18'!F266+'19'!F266+'20'!F266+'21'!F266+'22'!F266+'23'!F266+'24'!F266+'25'!F266+'26'!F266+'27'!F266+'28'!F266+'29'!F266+'30'!F266+'31.'!F266</f>
        <v>0</v>
      </c>
      <c r="G266" s="44">
        <f>+'1'!G266+'2'!G266+'3'!G266+'4'!G266+'5'!G266+'6'!G266+'7'!G266+'8'!G266+'9'!G266+'10'!G266+'11'!G266+'12'!G266+'13'!G266+'14'!G266+'15'!G266+'16'!G266+'17'!G266+'18'!G266+'19'!G266+'20'!G266+'21'!G266+'22'!G266+'23'!G266+'24'!G266+'25'!G266+'26'!G266+'27'!G266+'28'!G266+'29'!G266+'30'!G266+'31.'!G266</f>
        <v>0</v>
      </c>
      <c r="H266" s="43">
        <f t="shared" si="25"/>
        <v>0</v>
      </c>
      <c r="I266" s="44">
        <f>+'1'!I266+'2'!I266+'3'!I266+'4'!I266+'5'!I266+'6'!I266+'7'!I266+'8'!I266+'9'!I266+'10'!I266+'11'!I266+'12'!I266+'13'!I266+'14'!I266+'15'!I266+'16'!I266+'17'!I266+'18'!I266+'19'!I266+'20'!I266+'21'!I266+'22'!I266+'23'!I266+'24'!I266+'25'!I266+'26'!I266+'27'!I266+'28'!I266+'29'!I266+'30'!I266+'31.'!I266</f>
        <v>0</v>
      </c>
      <c r="J266" s="20">
        <v>150</v>
      </c>
      <c r="K266" s="44">
        <f t="shared" si="26"/>
        <v>0</v>
      </c>
      <c r="L266" s="19"/>
      <c r="M266" s="98"/>
      <c r="N266" s="99">
        <f t="shared" si="23"/>
        <v>0</v>
      </c>
      <c r="O266" s="5"/>
      <c r="P266" s="5"/>
      <c r="Q266" s="5"/>
      <c r="R266" s="5"/>
      <c r="S266" s="5"/>
      <c r="T266" s="5"/>
      <c r="U266" s="5"/>
      <c r="V266" s="5"/>
      <c r="W266" s="5"/>
      <c r="X266" s="5"/>
    </row>
    <row r="267" spans="1:24">
      <c r="A267" s="10">
        <v>263</v>
      </c>
      <c r="B267" s="19" t="s">
        <v>328</v>
      </c>
      <c r="C267" s="46">
        <f>+ยกมา!H267</f>
        <v>0</v>
      </c>
      <c r="D267" s="44">
        <f>+'1'!D267+'2'!D267+'3'!D267+'4'!D267+'5'!D267+'6'!D267+'7'!D267+'8'!D267+'9'!D267+'10'!D267+'11'!D267+'12'!D267+'13'!D267+'14'!D267+'15'!D267+'16'!D267+'17'!D267+'18'!D267+'19'!D267+'20'!D267+'21'!D267+'22'!D267+'23'!D267+'24'!D267+'25'!D267+'26'!D267+'27'!D267+'28'!D267+'29'!D267+'30'!D267+'31.'!D267</f>
        <v>0</v>
      </c>
      <c r="E267" s="43">
        <f t="shared" si="24"/>
        <v>0</v>
      </c>
      <c r="F267" s="44">
        <f>+'1'!F267+'2'!F267+'3'!F267+'4'!F267+'5'!F267+'6'!F267+'7'!F267+'8'!F267+'9'!F267+'10'!F267+'11'!F267+'12'!F267+'13'!F267+'14'!F267+'15'!F267+'16'!F267+'17'!F267+'18'!F267+'19'!F267+'20'!F267+'21'!F267+'22'!F267+'23'!F267+'24'!F267+'25'!F267+'26'!F267+'27'!F267+'28'!F267+'29'!F267+'30'!F267+'31.'!F267</f>
        <v>0</v>
      </c>
      <c r="G267" s="44">
        <f>+'1'!G267+'2'!G267+'3'!G267+'4'!G267+'5'!G267+'6'!G267+'7'!G267+'8'!G267+'9'!G267+'10'!G267+'11'!G267+'12'!G267+'13'!G267+'14'!G267+'15'!G267+'16'!G267+'17'!G267+'18'!G267+'19'!G267+'20'!G267+'21'!G267+'22'!G267+'23'!G267+'24'!G267+'25'!G267+'26'!G267+'27'!G267+'28'!G267+'29'!G267+'30'!G267+'31.'!G267</f>
        <v>0</v>
      </c>
      <c r="H267" s="43">
        <f t="shared" si="25"/>
        <v>0</v>
      </c>
      <c r="I267" s="44">
        <f>+'1'!I267+'2'!I267+'3'!I267+'4'!I267+'5'!I267+'6'!I267+'7'!I267+'8'!I267+'9'!I267+'10'!I267+'11'!I267+'12'!I267+'13'!I267+'14'!I267+'15'!I267+'16'!I267+'17'!I267+'18'!I267+'19'!I267+'20'!I267+'21'!I267+'22'!I267+'23'!I267+'24'!I267+'25'!I267+'26'!I267+'27'!I267+'28'!I267+'29'!I267+'30'!I267+'31.'!I267</f>
        <v>0</v>
      </c>
      <c r="J267" s="20">
        <v>150</v>
      </c>
      <c r="K267" s="44">
        <f t="shared" si="26"/>
        <v>0</v>
      </c>
      <c r="L267" s="19"/>
      <c r="M267" s="98"/>
      <c r="N267" s="99">
        <f t="shared" si="23"/>
        <v>0</v>
      </c>
      <c r="O267" s="5"/>
      <c r="P267" s="5"/>
      <c r="Q267" s="5"/>
      <c r="R267" s="5"/>
      <c r="S267" s="5"/>
      <c r="T267" s="5"/>
      <c r="U267" s="5"/>
      <c r="V267" s="5"/>
      <c r="W267" s="5"/>
      <c r="X267" s="5"/>
    </row>
    <row r="268" spans="1:24">
      <c r="A268" s="10">
        <v>264</v>
      </c>
      <c r="B268" s="19" t="s">
        <v>329</v>
      </c>
      <c r="C268" s="46">
        <f>+ยกมา!H268</f>
        <v>0</v>
      </c>
      <c r="D268" s="44">
        <f>+'1'!D268+'2'!D268+'3'!D268+'4'!D268+'5'!D268+'6'!D268+'7'!D268+'8'!D268+'9'!D268+'10'!D268+'11'!D268+'12'!D268+'13'!D268+'14'!D268+'15'!D268+'16'!D268+'17'!D268+'18'!D268+'19'!D268+'20'!D268+'21'!D268+'22'!D268+'23'!D268+'24'!D268+'25'!D268+'26'!D268+'27'!D268+'28'!D268+'29'!D268+'30'!D268+'31.'!D268</f>
        <v>0</v>
      </c>
      <c r="E268" s="43">
        <f t="shared" si="24"/>
        <v>0</v>
      </c>
      <c r="F268" s="44">
        <f>+'1'!F268+'2'!F268+'3'!F268+'4'!F268+'5'!F268+'6'!F268+'7'!F268+'8'!F268+'9'!F268+'10'!F268+'11'!F268+'12'!F268+'13'!F268+'14'!F268+'15'!F268+'16'!F268+'17'!F268+'18'!F268+'19'!F268+'20'!F268+'21'!F268+'22'!F268+'23'!F268+'24'!F268+'25'!F268+'26'!F268+'27'!F268+'28'!F268+'29'!F268+'30'!F268+'31.'!F268</f>
        <v>0</v>
      </c>
      <c r="G268" s="44">
        <f>+'1'!G268+'2'!G268+'3'!G268+'4'!G268+'5'!G268+'6'!G268+'7'!G268+'8'!G268+'9'!G268+'10'!G268+'11'!G268+'12'!G268+'13'!G268+'14'!G268+'15'!G268+'16'!G268+'17'!G268+'18'!G268+'19'!G268+'20'!G268+'21'!G268+'22'!G268+'23'!G268+'24'!G268+'25'!G268+'26'!G268+'27'!G268+'28'!G268+'29'!G268+'30'!G268+'31.'!G268</f>
        <v>0</v>
      </c>
      <c r="H268" s="43">
        <f t="shared" si="25"/>
        <v>0</v>
      </c>
      <c r="I268" s="44">
        <f>+'1'!I268+'2'!I268+'3'!I268+'4'!I268+'5'!I268+'6'!I268+'7'!I268+'8'!I268+'9'!I268+'10'!I268+'11'!I268+'12'!I268+'13'!I268+'14'!I268+'15'!I268+'16'!I268+'17'!I268+'18'!I268+'19'!I268+'20'!I268+'21'!I268+'22'!I268+'23'!I268+'24'!I268+'25'!I268+'26'!I268+'27'!I268+'28'!I268+'29'!I268+'30'!I268+'31.'!I268</f>
        <v>0</v>
      </c>
      <c r="J268" s="20">
        <v>200</v>
      </c>
      <c r="K268" s="44">
        <f t="shared" si="26"/>
        <v>0</v>
      </c>
      <c r="L268" s="19"/>
      <c r="M268" s="98"/>
      <c r="N268" s="99">
        <f t="shared" si="23"/>
        <v>0</v>
      </c>
      <c r="O268" s="5"/>
      <c r="P268" s="5"/>
      <c r="Q268" s="5"/>
      <c r="R268" s="5"/>
      <c r="S268" s="5"/>
      <c r="T268" s="5"/>
      <c r="U268" s="5"/>
      <c r="V268" s="5"/>
      <c r="W268" s="5"/>
      <c r="X268" s="5"/>
    </row>
    <row r="269" spans="1:24">
      <c r="A269" s="10">
        <v>265</v>
      </c>
      <c r="B269" s="19" t="s">
        <v>330</v>
      </c>
      <c r="C269" s="46">
        <f>+ยกมา!H269</f>
        <v>0</v>
      </c>
      <c r="D269" s="44">
        <f>+'1'!D269+'2'!D269+'3'!D269+'4'!D269+'5'!D269+'6'!D269+'7'!D269+'8'!D269+'9'!D269+'10'!D269+'11'!D269+'12'!D269+'13'!D269+'14'!D269+'15'!D269+'16'!D269+'17'!D269+'18'!D269+'19'!D269+'20'!D269+'21'!D269+'22'!D269+'23'!D269+'24'!D269+'25'!D269+'26'!D269+'27'!D269+'28'!D269+'29'!D269+'30'!D269+'31.'!D269</f>
        <v>0</v>
      </c>
      <c r="E269" s="43">
        <f t="shared" si="24"/>
        <v>0</v>
      </c>
      <c r="F269" s="44">
        <f>+'1'!F269+'2'!F269+'3'!F269+'4'!F269+'5'!F269+'6'!F269+'7'!F269+'8'!F269+'9'!F269+'10'!F269+'11'!F269+'12'!F269+'13'!F269+'14'!F269+'15'!F269+'16'!F269+'17'!F269+'18'!F269+'19'!F269+'20'!F269+'21'!F269+'22'!F269+'23'!F269+'24'!F269+'25'!F269+'26'!F269+'27'!F269+'28'!F269+'29'!F269+'30'!F269+'31.'!F269</f>
        <v>0</v>
      </c>
      <c r="G269" s="44">
        <f>+'1'!G269+'2'!G269+'3'!G269+'4'!G269+'5'!G269+'6'!G269+'7'!G269+'8'!G269+'9'!G269+'10'!G269+'11'!G269+'12'!G269+'13'!G269+'14'!G269+'15'!G269+'16'!G269+'17'!G269+'18'!G269+'19'!G269+'20'!G269+'21'!G269+'22'!G269+'23'!G269+'24'!G269+'25'!G269+'26'!G269+'27'!G269+'28'!G269+'29'!G269+'30'!G269+'31.'!G269</f>
        <v>0</v>
      </c>
      <c r="H269" s="43">
        <f t="shared" si="25"/>
        <v>0</v>
      </c>
      <c r="I269" s="44">
        <f>+'1'!I269+'2'!I269+'3'!I269+'4'!I269+'5'!I269+'6'!I269+'7'!I269+'8'!I269+'9'!I269+'10'!I269+'11'!I269+'12'!I269+'13'!I269+'14'!I269+'15'!I269+'16'!I269+'17'!I269+'18'!I269+'19'!I269+'20'!I269+'21'!I269+'22'!I269+'23'!I269+'24'!I269+'25'!I269+'26'!I269+'27'!I269+'28'!I269+'29'!I269+'30'!I269+'31.'!I269</f>
        <v>0</v>
      </c>
      <c r="J269" s="20"/>
      <c r="K269" s="44">
        <f t="shared" si="26"/>
        <v>0</v>
      </c>
      <c r="L269" s="19"/>
      <c r="M269" s="98"/>
      <c r="N269" s="99">
        <f t="shared" si="23"/>
        <v>0</v>
      </c>
      <c r="O269" s="5"/>
      <c r="P269" s="5"/>
      <c r="Q269" s="5"/>
      <c r="R269" s="5"/>
      <c r="S269" s="5"/>
      <c r="T269" s="5"/>
      <c r="U269" s="5"/>
      <c r="V269" s="5"/>
      <c r="W269" s="5"/>
      <c r="X269" s="5"/>
    </row>
    <row r="270" spans="1:24">
      <c r="A270" s="10">
        <v>266</v>
      </c>
      <c r="B270" s="19" t="s">
        <v>331</v>
      </c>
      <c r="C270" s="46">
        <f>+ยกมา!H270</f>
        <v>0</v>
      </c>
      <c r="D270" s="44">
        <f>+'1'!D270+'2'!D270+'3'!D270+'4'!D270+'5'!D270+'6'!D270+'7'!D270+'8'!D270+'9'!D270+'10'!D270+'11'!D270+'12'!D270+'13'!D270+'14'!D270+'15'!D270+'16'!D270+'17'!D270+'18'!D270+'19'!D270+'20'!D270+'21'!D270+'22'!D270+'23'!D270+'24'!D270+'25'!D270+'26'!D270+'27'!D270+'28'!D270+'29'!D270+'30'!D270+'31.'!D270</f>
        <v>0</v>
      </c>
      <c r="E270" s="43">
        <f t="shared" si="24"/>
        <v>0</v>
      </c>
      <c r="F270" s="44">
        <f>+'1'!F270+'2'!F270+'3'!F270+'4'!F270+'5'!F270+'6'!F270+'7'!F270+'8'!F270+'9'!F270+'10'!F270+'11'!F270+'12'!F270+'13'!F270+'14'!F270+'15'!F270+'16'!F270+'17'!F270+'18'!F270+'19'!F270+'20'!F270+'21'!F270+'22'!F270+'23'!F270+'24'!F270+'25'!F270+'26'!F270+'27'!F270+'28'!F270+'29'!F270+'30'!F270+'31.'!F270</f>
        <v>0</v>
      </c>
      <c r="G270" s="44">
        <f>+'1'!G270+'2'!G270+'3'!G270+'4'!G270+'5'!G270+'6'!G270+'7'!G270+'8'!G270+'9'!G270+'10'!G270+'11'!G270+'12'!G270+'13'!G270+'14'!G270+'15'!G270+'16'!G270+'17'!G270+'18'!G270+'19'!G270+'20'!G270+'21'!G270+'22'!G270+'23'!G270+'24'!G270+'25'!G270+'26'!G270+'27'!G270+'28'!G270+'29'!G270+'30'!G270+'31.'!G270</f>
        <v>0</v>
      </c>
      <c r="H270" s="43">
        <f t="shared" si="25"/>
        <v>0</v>
      </c>
      <c r="I270" s="44">
        <f>+'1'!I270+'2'!I270+'3'!I270+'4'!I270+'5'!I270+'6'!I270+'7'!I270+'8'!I270+'9'!I270+'10'!I270+'11'!I270+'12'!I270+'13'!I270+'14'!I270+'15'!I270+'16'!I270+'17'!I270+'18'!I270+'19'!I270+'20'!I270+'21'!I270+'22'!I270+'23'!I270+'24'!I270+'25'!I270+'26'!I270+'27'!I270+'28'!I270+'29'!I270+'30'!I270+'31.'!I270</f>
        <v>0</v>
      </c>
      <c r="J270" s="20"/>
      <c r="K270" s="44">
        <f t="shared" si="26"/>
        <v>0</v>
      </c>
      <c r="L270" s="19"/>
      <c r="M270" s="98"/>
      <c r="N270" s="99">
        <f t="shared" si="23"/>
        <v>0</v>
      </c>
      <c r="O270" s="5"/>
      <c r="P270" s="5"/>
      <c r="Q270" s="5"/>
      <c r="R270" s="5"/>
      <c r="S270" s="5"/>
      <c r="T270" s="5"/>
      <c r="U270" s="5"/>
      <c r="V270" s="5"/>
      <c r="W270" s="5"/>
      <c r="X270" s="5"/>
    </row>
    <row r="271" spans="1:24">
      <c r="A271" s="10">
        <v>267</v>
      </c>
      <c r="B271" s="19" t="s">
        <v>368</v>
      </c>
      <c r="C271" s="46">
        <f>+ยกมา!H271</f>
        <v>0</v>
      </c>
      <c r="D271" s="44">
        <f>+'1'!D271+'2'!D271+'3'!D271+'4'!D271+'5'!D271+'6'!D271+'7'!D271+'8'!D271+'9'!D271+'10'!D271+'11'!D271+'12'!D271+'13'!D271+'14'!D271+'15'!D271+'16'!D271+'17'!D271+'18'!D271+'19'!D271+'20'!D271+'21'!D271+'22'!D271+'23'!D271+'24'!D271+'25'!D271+'26'!D271+'27'!D271+'28'!D271+'29'!D271+'30'!D271+'31.'!D271</f>
        <v>0</v>
      </c>
      <c r="E271" s="43">
        <f t="shared" si="24"/>
        <v>0</v>
      </c>
      <c r="F271" s="44">
        <f>+'1'!F271+'2'!F271+'3'!F271+'4'!F271+'5'!F271+'6'!F271+'7'!F271+'8'!F271+'9'!F271+'10'!F271+'11'!F271+'12'!F271+'13'!F271+'14'!F271+'15'!F271+'16'!F271+'17'!F271+'18'!F271+'19'!F271+'20'!F271+'21'!F271+'22'!F271+'23'!F271+'24'!F271+'25'!F271+'26'!F271+'27'!F271+'28'!F271+'29'!F271+'30'!F271+'31.'!F271</f>
        <v>0</v>
      </c>
      <c r="G271" s="44">
        <f>+'1'!G271+'2'!G271+'3'!G271+'4'!G271+'5'!G271+'6'!G271+'7'!G271+'8'!G271+'9'!G271+'10'!G271+'11'!G271+'12'!G271+'13'!G271+'14'!G271+'15'!G271+'16'!G271+'17'!G271+'18'!G271+'19'!G271+'20'!G271+'21'!G271+'22'!G271+'23'!G271+'24'!G271+'25'!G271+'26'!G271+'27'!G271+'28'!G271+'29'!G271+'30'!G271+'31.'!G271</f>
        <v>0</v>
      </c>
      <c r="H271" s="43">
        <f t="shared" si="25"/>
        <v>0</v>
      </c>
      <c r="I271" s="44">
        <f>+'1'!I271+'2'!I271+'3'!I271+'4'!I271+'5'!I271+'6'!I271+'7'!I271+'8'!I271+'9'!I271+'10'!I271+'11'!I271+'12'!I271+'13'!I271+'14'!I271+'15'!I271+'16'!I271+'17'!I271+'18'!I271+'19'!I271+'20'!I271+'21'!I271+'22'!I271+'23'!I271+'24'!I271+'25'!I271+'26'!I271+'27'!I271+'28'!I271+'29'!I271+'30'!I271+'31.'!I271</f>
        <v>0</v>
      </c>
      <c r="J271" s="20"/>
      <c r="K271" s="44">
        <f t="shared" si="26"/>
        <v>0</v>
      </c>
      <c r="L271" s="19"/>
      <c r="M271" s="98"/>
      <c r="N271" s="99">
        <f t="shared" si="23"/>
        <v>0</v>
      </c>
      <c r="O271" s="5"/>
      <c r="P271" s="5"/>
      <c r="Q271" s="5"/>
      <c r="R271" s="5"/>
      <c r="S271" s="5"/>
      <c r="T271" s="5"/>
      <c r="U271" s="5"/>
      <c r="V271" s="5"/>
      <c r="W271" s="5"/>
      <c r="X271" s="5"/>
    </row>
    <row r="272" spans="1:24">
      <c r="A272" s="10">
        <v>268</v>
      </c>
      <c r="B272" s="19" t="s">
        <v>485</v>
      </c>
      <c r="C272" s="46">
        <f>+ยกมา!H272</f>
        <v>0</v>
      </c>
      <c r="D272" s="44">
        <f>+'1'!D272+'2'!D272+'3'!D272+'4'!D272+'5'!D272+'6'!D272+'7'!D272+'8'!D272+'9'!D272+'10'!D272+'11'!D272+'12'!D272+'13'!D272+'14'!D272+'15'!D272+'16'!D272+'17'!D272+'18'!D272+'19'!D272+'20'!D272+'21'!D272+'22'!D272+'23'!D272+'24'!D272+'25'!D272+'26'!D272+'27'!D272+'28'!D272+'29'!D272+'30'!D272+'31.'!D272</f>
        <v>10</v>
      </c>
      <c r="E272" s="43">
        <f t="shared" si="24"/>
        <v>10</v>
      </c>
      <c r="F272" s="44">
        <f>+'1'!F272+'2'!F272+'3'!F272+'4'!F272+'5'!F272+'6'!F272+'7'!F272+'8'!F272+'9'!F272+'10'!F272+'11'!F272+'12'!F272+'13'!F272+'14'!F272+'15'!F272+'16'!F272+'17'!F272+'18'!F272+'19'!F272+'20'!F272+'21'!F272+'22'!F272+'23'!F272+'24'!F272+'25'!F272+'26'!F272+'27'!F272+'28'!F272+'29'!F272+'30'!F272+'31.'!F272</f>
        <v>6</v>
      </c>
      <c r="G272" s="44">
        <f>+'1'!G272+'2'!G272+'3'!G272+'4'!G272+'5'!G272+'6'!G272+'7'!G272+'8'!G272+'9'!G272+'10'!G272+'11'!G272+'12'!G272+'13'!G272+'14'!G272+'15'!G272+'16'!G272+'17'!G272+'18'!G272+'19'!G272+'20'!G272+'21'!G272+'22'!G272+'23'!G272+'24'!G272+'25'!G272+'26'!G272+'27'!G272+'28'!G272+'29'!G272+'30'!G272+'31.'!G272</f>
        <v>0</v>
      </c>
      <c r="H272" s="43">
        <f t="shared" si="25"/>
        <v>0</v>
      </c>
      <c r="I272" s="44">
        <f>+'1'!I272+'2'!I272+'3'!I272+'4'!I272+'5'!I272+'6'!I272+'7'!I272+'8'!I272+'9'!I272+'10'!I272+'11'!I272+'12'!I272+'13'!I272+'14'!I272+'15'!I272+'16'!I272+'17'!I272+'18'!I272+'19'!I272+'20'!I272+'21'!I272+'22'!I272+'23'!I272+'24'!I272+'25'!I272+'26'!I272+'27'!I272+'28'!I272+'29'!I272+'30'!I272+'31.'!I272</f>
        <v>4</v>
      </c>
      <c r="J272" s="20">
        <v>250</v>
      </c>
      <c r="K272" s="44">
        <f t="shared" si="26"/>
        <v>1000</v>
      </c>
      <c r="L272" s="19"/>
      <c r="M272" s="98"/>
      <c r="N272" s="99">
        <f t="shared" ref="N272:N284" si="27">+I272*M272</f>
        <v>0</v>
      </c>
      <c r="O272" s="5"/>
      <c r="P272" s="5"/>
      <c r="Q272" s="5"/>
      <c r="R272" s="5"/>
      <c r="S272" s="5"/>
      <c r="T272" s="5"/>
      <c r="U272" s="5"/>
      <c r="V272" s="5"/>
      <c r="W272" s="5"/>
      <c r="X272" s="5"/>
    </row>
    <row r="273" spans="1:25">
      <c r="A273" s="10">
        <v>269</v>
      </c>
      <c r="B273" s="19" t="s">
        <v>494</v>
      </c>
      <c r="C273" s="46">
        <f>+ยกมา!H273</f>
        <v>0</v>
      </c>
      <c r="D273" s="44">
        <f>+'1'!D273+'2'!D273+'3'!D273+'4'!D273+'5'!D273+'6'!D273+'7'!D273+'8'!D273+'9'!D273+'10'!D273+'11'!D273+'12'!D273+'13'!D273+'14'!D273+'15'!D273+'16'!D273+'17'!D273+'18'!D273+'19'!D273+'20'!D273+'21'!D273+'22'!D273+'23'!D273+'24'!D273+'25'!D273+'26'!D273+'27'!D273+'28'!D273+'29'!D273+'30'!D273+'31.'!D273</f>
        <v>15</v>
      </c>
      <c r="E273" s="43">
        <f t="shared" si="24"/>
        <v>15</v>
      </c>
      <c r="F273" s="44">
        <f>+'1'!F273+'2'!F273+'3'!F273+'4'!F273+'5'!F273+'6'!F273+'7'!F273+'8'!F273+'9'!F273+'10'!F273+'11'!F273+'12'!F273+'13'!F273+'14'!F273+'15'!F273+'16'!F273+'17'!F273+'18'!F273+'19'!F273+'20'!F273+'21'!F273+'22'!F273+'23'!F273+'24'!F273+'25'!F273+'26'!F273+'27'!F273+'28'!F273+'29'!F273+'30'!F273+'31.'!F273</f>
        <v>0</v>
      </c>
      <c r="G273" s="44">
        <f>+'1'!G273+'2'!G273+'3'!G273+'4'!G273+'5'!G273+'6'!G273+'7'!G273+'8'!G273+'9'!G273+'10'!G273+'11'!G273+'12'!G273+'13'!G273+'14'!G273+'15'!G273+'16'!G273+'17'!G273+'18'!G273+'19'!G273+'20'!G273+'21'!G273+'22'!G273+'23'!G273+'24'!G273+'25'!G273+'26'!G273+'27'!G273+'28'!G273+'29'!G273+'30'!G273+'31.'!G273</f>
        <v>0</v>
      </c>
      <c r="H273" s="43">
        <f t="shared" si="25"/>
        <v>15</v>
      </c>
      <c r="I273" s="44">
        <f>+'1'!I273+'2'!I273+'3'!I273+'4'!I273+'5'!I273+'6'!I273+'7'!I273+'8'!I273+'9'!I273+'10'!I273+'11'!I273+'12'!I273+'13'!I273+'14'!I273+'15'!I273+'16'!I273+'17'!I273+'18'!I273+'19'!I273+'20'!I273+'21'!I273+'22'!I273+'23'!I273+'24'!I273+'25'!I273+'26'!I273+'27'!I273+'28'!I273+'29'!I273+'30'!I273+'31.'!I273</f>
        <v>0</v>
      </c>
      <c r="J273" s="20">
        <v>250</v>
      </c>
      <c r="K273" s="44">
        <f t="shared" si="26"/>
        <v>0</v>
      </c>
      <c r="L273" s="19"/>
      <c r="M273" s="98"/>
      <c r="N273" s="99">
        <f t="shared" si="27"/>
        <v>0</v>
      </c>
      <c r="O273" s="5"/>
      <c r="P273" s="5"/>
      <c r="Q273" s="5"/>
      <c r="R273" s="5"/>
      <c r="S273" s="5"/>
      <c r="T273" s="5"/>
      <c r="U273" s="5"/>
      <c r="V273" s="5"/>
      <c r="W273" s="5"/>
      <c r="X273" s="5"/>
    </row>
    <row r="274" spans="1:25">
      <c r="A274" s="10">
        <v>270</v>
      </c>
      <c r="B274" s="19"/>
      <c r="C274" s="46">
        <f>+ยกมา!H274</f>
        <v>0</v>
      </c>
      <c r="D274" s="44">
        <f>+'1'!D274+'2'!D274+'3'!D274+'4'!D274+'5'!D274+'6'!D274+'7'!D274+'8'!D274+'9'!D274+'10'!D274+'11'!D274+'12'!D274+'13'!D274+'14'!D274+'15'!D274+'16'!D274+'17'!D274+'18'!D274+'19'!D274+'20'!D274+'21'!D274+'22'!D274+'23'!D274+'24'!D274+'25'!D274+'26'!D274+'27'!D274+'28'!D274+'29'!D274+'30'!D274+'31.'!D274</f>
        <v>0</v>
      </c>
      <c r="E274" s="43">
        <f t="shared" ref="E274:E284" si="28">+C274+D274</f>
        <v>0</v>
      </c>
      <c r="F274" s="44">
        <f>+'1'!F274+'2'!F274+'3'!F274+'4'!F274+'5'!F274+'6'!F274+'7'!F274+'8'!F274+'9'!F274+'10'!F274+'11'!F274+'12'!F274+'13'!F274+'14'!F274+'15'!F274+'16'!F274+'17'!F274+'18'!F274+'19'!F274+'20'!F274+'21'!F274+'22'!F274+'23'!F274+'24'!F274+'25'!F274+'26'!F274+'27'!F274+'28'!F274+'29'!F274+'30'!F274+'31.'!F274</f>
        <v>0</v>
      </c>
      <c r="G274" s="44">
        <f>+'1'!G274+'2'!G274+'3'!G274+'4'!G274+'5'!G274+'6'!G274+'7'!G274+'8'!G274+'9'!G274+'10'!G274+'11'!G274+'12'!G274+'13'!G274+'14'!G274+'15'!G274+'16'!G274+'17'!G274+'18'!G274+'19'!G274+'20'!G274+'21'!G274+'22'!G274+'23'!G274+'24'!G274+'25'!G274+'26'!G274+'27'!G274+'28'!G274+'29'!G274+'30'!G274+'31.'!G274</f>
        <v>0</v>
      </c>
      <c r="H274" s="43">
        <f t="shared" si="25"/>
        <v>0</v>
      </c>
      <c r="I274" s="44">
        <f>+'1'!I274+'2'!I274+'3'!I274+'4'!I274+'5'!I274+'6'!I274+'7'!I274+'8'!I274+'9'!I274+'10'!I274+'11'!I274+'12'!I274+'13'!I274+'14'!I274+'15'!I274+'16'!I274+'17'!I274+'18'!I274+'19'!I274+'20'!I274+'21'!I274+'22'!I274+'23'!I274+'24'!I274+'25'!I274+'26'!I274+'27'!I274+'28'!I274+'29'!I274+'30'!I274+'31.'!I274</f>
        <v>0</v>
      </c>
      <c r="J274" s="20"/>
      <c r="K274" s="44">
        <f t="shared" si="26"/>
        <v>0</v>
      </c>
      <c r="L274" s="19"/>
      <c r="M274" s="98"/>
      <c r="N274" s="99">
        <f t="shared" si="27"/>
        <v>0</v>
      </c>
      <c r="O274" s="5"/>
      <c r="P274" s="5"/>
      <c r="Q274" s="5"/>
      <c r="R274" s="5"/>
      <c r="S274" s="5"/>
      <c r="T274" s="5"/>
      <c r="U274" s="5"/>
      <c r="V274" s="5"/>
      <c r="W274" s="5"/>
      <c r="X274" s="5"/>
    </row>
    <row r="275" spans="1:25">
      <c r="A275" s="10">
        <v>271</v>
      </c>
      <c r="B275" s="19"/>
      <c r="C275" s="46">
        <f>+ยกมา!H275</f>
        <v>0</v>
      </c>
      <c r="D275" s="44">
        <f>+'1'!D275+'2'!D275+'3'!D275+'4'!D275+'5'!D275+'6'!D275+'7'!D275+'8'!D275+'9'!D275+'10'!D275+'11'!D275+'12'!D275+'13'!D275+'14'!D275+'15'!D275+'16'!D275+'17'!D275+'18'!D275+'19'!D275+'20'!D275+'21'!D275+'22'!D275+'23'!D275+'24'!D275+'25'!D275+'26'!D275+'27'!D275+'28'!D275+'29'!D275+'30'!D275+'31.'!D275</f>
        <v>0</v>
      </c>
      <c r="E275" s="43">
        <f t="shared" si="28"/>
        <v>0</v>
      </c>
      <c r="F275" s="44">
        <f>+'1'!F275+'2'!F275+'3'!F275+'4'!F275+'5'!F275+'6'!F275+'7'!F275+'8'!F275+'9'!F275+'10'!F275+'11'!F275+'12'!F275+'13'!F275+'14'!F275+'15'!F275+'16'!F275+'17'!F275+'18'!F275+'19'!F275+'20'!F275+'21'!F275+'22'!F275+'23'!F275+'24'!F275+'25'!F275+'26'!F275+'27'!F275+'28'!F275+'29'!F275+'30'!F275+'31.'!F275</f>
        <v>0</v>
      </c>
      <c r="G275" s="44">
        <f>+'1'!G275+'2'!G275+'3'!G275+'4'!G275+'5'!G275+'6'!G275+'7'!G275+'8'!G275+'9'!G275+'10'!G275+'11'!G275+'12'!G275+'13'!G275+'14'!G275+'15'!G275+'16'!G275+'17'!G275+'18'!G275+'19'!G275+'20'!G275+'21'!G275+'22'!G275+'23'!G275+'24'!G275+'25'!G275+'26'!G275+'27'!G275+'28'!G275+'29'!G275+'30'!G275+'31.'!G275</f>
        <v>0</v>
      </c>
      <c r="H275" s="43">
        <f t="shared" si="25"/>
        <v>0</v>
      </c>
      <c r="I275" s="44">
        <f>+'1'!I275+'2'!I275+'3'!I275+'4'!I275+'5'!I275+'6'!I275+'7'!I275+'8'!I275+'9'!I275+'10'!I275+'11'!I275+'12'!I275+'13'!I275+'14'!I275+'15'!I275+'16'!I275+'17'!I275+'18'!I275+'19'!I275+'20'!I275+'21'!I275+'22'!I275+'23'!I275+'24'!I275+'25'!I275+'26'!I275+'27'!I275+'28'!I275+'29'!I275+'30'!I275+'31.'!I275</f>
        <v>0</v>
      </c>
      <c r="J275" s="20"/>
      <c r="K275" s="44">
        <f t="shared" si="26"/>
        <v>0</v>
      </c>
      <c r="L275" s="19"/>
      <c r="M275" s="98"/>
      <c r="N275" s="99">
        <f t="shared" si="27"/>
        <v>0</v>
      </c>
      <c r="O275" s="5"/>
      <c r="P275" s="5"/>
      <c r="Q275" s="5"/>
      <c r="R275" s="5"/>
      <c r="S275" s="5"/>
      <c r="T275" s="5"/>
      <c r="U275" s="5"/>
      <c r="V275" s="5"/>
      <c r="W275" s="5"/>
      <c r="X275" s="5"/>
    </row>
    <row r="276" spans="1:25">
      <c r="A276" s="10">
        <v>272</v>
      </c>
      <c r="B276" s="19"/>
      <c r="C276" s="46">
        <f>+ยกมา!H276</f>
        <v>0</v>
      </c>
      <c r="D276" s="44">
        <f>+'1'!D276+'2'!D276+'3'!D276+'4'!D276+'5'!D276+'6'!D276+'7'!D276+'8'!D276+'9'!D276+'10'!D276+'11'!D276+'12'!D276+'13'!D276+'14'!D276+'15'!D276+'16'!D276+'17'!D276+'18'!D276+'19'!D276+'20'!D276+'21'!D276+'22'!D276+'23'!D276+'24'!D276+'25'!D276+'26'!D276+'27'!D276+'28'!D276+'29'!D276+'30'!D276+'31.'!D276</f>
        <v>0</v>
      </c>
      <c r="E276" s="43">
        <f t="shared" si="28"/>
        <v>0</v>
      </c>
      <c r="F276" s="44">
        <f>+'1'!F276+'2'!F276+'3'!F276+'4'!F276+'5'!F276+'6'!F276+'7'!F276+'8'!F276+'9'!F276+'10'!F276+'11'!F276+'12'!F276+'13'!F276+'14'!F276+'15'!F276+'16'!F276+'17'!F276+'18'!F276+'19'!F276+'20'!F276+'21'!F276+'22'!F276+'23'!F276+'24'!F276+'25'!F276+'26'!F276+'27'!F276+'28'!F276+'29'!F276+'30'!F276+'31.'!F276</f>
        <v>0</v>
      </c>
      <c r="G276" s="44">
        <f>+'1'!G276+'2'!G276+'3'!G276+'4'!G276+'5'!G276+'6'!G276+'7'!G276+'8'!G276+'9'!G276+'10'!G276+'11'!G276+'12'!G276+'13'!G276+'14'!G276+'15'!G276+'16'!G276+'17'!G276+'18'!G276+'19'!G276+'20'!G276+'21'!G276+'22'!G276+'23'!G276+'24'!G276+'25'!G276+'26'!G276+'27'!G276+'28'!G276+'29'!G276+'30'!G276+'31.'!G276</f>
        <v>0</v>
      </c>
      <c r="H276" s="43">
        <f t="shared" si="25"/>
        <v>0</v>
      </c>
      <c r="I276" s="44">
        <f>+'1'!I276+'2'!I276+'3'!I276+'4'!I276+'5'!I276+'6'!I276+'7'!I276+'8'!I276+'9'!I276+'10'!I276+'11'!I276+'12'!I276+'13'!I276+'14'!I276+'15'!I276+'16'!I276+'17'!I276+'18'!I276+'19'!I276+'20'!I276+'21'!I276+'22'!I276+'23'!I276+'24'!I276+'25'!I276+'26'!I276+'27'!I276+'28'!I276+'29'!I276+'30'!I276+'31.'!I276</f>
        <v>0</v>
      </c>
      <c r="J276" s="20"/>
      <c r="K276" s="44">
        <f t="shared" si="26"/>
        <v>0</v>
      </c>
      <c r="L276" s="19"/>
      <c r="M276" s="98"/>
      <c r="N276" s="99">
        <f t="shared" si="27"/>
        <v>0</v>
      </c>
      <c r="O276" s="5"/>
      <c r="P276" s="5"/>
      <c r="Q276" s="5"/>
      <c r="R276" s="5"/>
      <c r="S276" s="5"/>
      <c r="T276" s="5"/>
      <c r="U276" s="5"/>
      <c r="V276" s="5"/>
      <c r="W276" s="5"/>
      <c r="X276" s="5"/>
    </row>
    <row r="277" spans="1:25">
      <c r="A277" s="10">
        <v>273</v>
      </c>
      <c r="B277" s="19"/>
      <c r="C277" s="46">
        <f>+ยกมา!H277</f>
        <v>0</v>
      </c>
      <c r="D277" s="44">
        <f>+'1'!D277+'2'!D277+'3'!D277+'4'!D277+'5'!D277+'6'!D277+'7'!D277+'8'!D277+'9'!D277+'10'!D277+'11'!D277+'12'!D277+'13'!D277+'14'!D277+'15'!D277+'16'!D277+'17'!D277+'18'!D277+'19'!D277+'20'!D277+'21'!D277+'22'!D277+'23'!D277+'24'!D277+'25'!D277+'26'!D277+'27'!D277+'28'!D277+'29'!D277+'30'!D277+'31.'!D277</f>
        <v>0</v>
      </c>
      <c r="E277" s="43">
        <f t="shared" si="28"/>
        <v>0</v>
      </c>
      <c r="F277" s="44">
        <f>+'1'!F277+'2'!F277+'3'!F277+'4'!F277+'5'!F277+'6'!F277+'7'!F277+'8'!F277+'9'!F277+'10'!F277+'11'!F277+'12'!F277+'13'!F277+'14'!F277+'15'!F277+'16'!F277+'17'!F277+'18'!F277+'19'!F277+'20'!F277+'21'!F277+'22'!F277+'23'!F277+'24'!F277+'25'!F277+'26'!F277+'27'!F277+'28'!F277+'29'!F277+'30'!F277+'31.'!F277</f>
        <v>0</v>
      </c>
      <c r="G277" s="44">
        <f>+'1'!G277+'2'!G277+'3'!G277+'4'!G277+'5'!G277+'6'!G277+'7'!G277+'8'!G277+'9'!G277+'10'!G277+'11'!G277+'12'!G277+'13'!G277+'14'!G277+'15'!G277+'16'!G277+'17'!G277+'18'!G277+'19'!G277+'20'!G277+'21'!G277+'22'!G277+'23'!G277+'24'!G277+'25'!G277+'26'!G277+'27'!G277+'28'!G277+'29'!G277+'30'!G277+'31.'!G277</f>
        <v>0</v>
      </c>
      <c r="H277" s="43">
        <f t="shared" si="25"/>
        <v>0</v>
      </c>
      <c r="I277" s="44">
        <f>+'1'!I277+'2'!I277+'3'!I277+'4'!I277+'5'!I277+'6'!I277+'7'!I277+'8'!I277+'9'!I277+'10'!I277+'11'!I277+'12'!I277+'13'!I277+'14'!I277+'15'!I277+'16'!I277+'17'!I277+'18'!I277+'19'!I277+'20'!I277+'21'!I277+'22'!I277+'23'!I277+'24'!I277+'25'!I277+'26'!I277+'27'!I277+'28'!I277+'29'!I277+'30'!I277+'31.'!I277</f>
        <v>0</v>
      </c>
      <c r="J277" s="20"/>
      <c r="K277" s="44">
        <f t="shared" si="26"/>
        <v>0</v>
      </c>
      <c r="L277" s="19"/>
      <c r="M277" s="98"/>
      <c r="N277" s="99">
        <f t="shared" si="27"/>
        <v>0</v>
      </c>
      <c r="O277" s="5"/>
      <c r="P277" s="5"/>
      <c r="Q277" s="5"/>
      <c r="R277" s="5"/>
      <c r="S277" s="5"/>
      <c r="T277" s="5"/>
      <c r="U277" s="5"/>
      <c r="V277" s="5"/>
      <c r="W277" s="5"/>
      <c r="X277" s="5"/>
    </row>
    <row r="278" spans="1:25">
      <c r="A278" s="10">
        <v>274</v>
      </c>
      <c r="B278" s="19"/>
      <c r="C278" s="46">
        <f>+ยกมา!H278</f>
        <v>0</v>
      </c>
      <c r="D278" s="44">
        <f>+'1'!D278+'2'!D278+'3'!D278+'4'!D278+'5'!D278+'6'!D278+'7'!D278+'8'!D278+'9'!D278+'10'!D278+'11'!D278+'12'!D278+'13'!D278+'14'!D278+'15'!D278+'16'!D278+'17'!D278+'18'!D278+'19'!D278+'20'!D278+'21'!D278+'22'!D278+'23'!D278+'24'!D278+'25'!D278+'26'!D278+'27'!D278+'28'!D278+'29'!D278+'30'!D278+'31.'!D278</f>
        <v>0</v>
      </c>
      <c r="E278" s="43">
        <f t="shared" si="28"/>
        <v>0</v>
      </c>
      <c r="F278" s="44">
        <f>+'1'!F278+'2'!F278+'3'!F278+'4'!F278+'5'!F278+'6'!F278+'7'!F278+'8'!F278+'9'!F278+'10'!F278+'11'!F278+'12'!F278+'13'!F278+'14'!F278+'15'!F278+'16'!F278+'17'!F278+'18'!F278+'19'!F278+'20'!F278+'21'!F278+'22'!F278+'23'!F278+'24'!F278+'25'!F278+'26'!F278+'27'!F278+'28'!F278+'29'!F278+'30'!F278+'31.'!F278</f>
        <v>0</v>
      </c>
      <c r="G278" s="44">
        <f>+'1'!G278+'2'!G278+'3'!G278+'4'!G278+'5'!G278+'6'!G278+'7'!G278+'8'!G278+'9'!G278+'10'!G278+'11'!G278+'12'!G278+'13'!G278+'14'!G278+'15'!G278+'16'!G278+'17'!G278+'18'!G278+'19'!G278+'20'!G278+'21'!G278+'22'!G278+'23'!G278+'24'!G278+'25'!G278+'26'!G278+'27'!G278+'28'!G278+'29'!G278+'30'!G278+'31.'!G278</f>
        <v>0</v>
      </c>
      <c r="H278" s="43">
        <f t="shared" si="25"/>
        <v>0</v>
      </c>
      <c r="I278" s="44">
        <f>+'1'!I278+'2'!I278+'3'!I278+'4'!I278+'5'!I278+'6'!I278+'7'!I278+'8'!I278+'9'!I278+'10'!I278+'11'!I278+'12'!I278+'13'!I278+'14'!I278+'15'!I278+'16'!I278+'17'!I278+'18'!I278+'19'!I278+'20'!I278+'21'!I278+'22'!I278+'23'!I278+'24'!I278+'25'!I278+'26'!I278+'27'!I278+'28'!I278+'29'!I278+'30'!I278+'31.'!I278</f>
        <v>0</v>
      </c>
      <c r="J278" s="20"/>
      <c r="K278" s="44">
        <f t="shared" si="26"/>
        <v>0</v>
      </c>
      <c r="L278" s="19"/>
      <c r="M278" s="98"/>
      <c r="N278" s="99">
        <f t="shared" si="27"/>
        <v>0</v>
      </c>
      <c r="O278" s="5"/>
      <c r="P278" s="5"/>
      <c r="Q278" s="5"/>
      <c r="R278" s="5"/>
      <c r="S278" s="5"/>
      <c r="T278" s="5"/>
      <c r="U278" s="5"/>
      <c r="V278" s="5"/>
      <c r="W278" s="5"/>
      <c r="X278" s="5"/>
    </row>
    <row r="279" spans="1:25">
      <c r="A279" s="10">
        <v>275</v>
      </c>
      <c r="B279" s="19"/>
      <c r="C279" s="46">
        <f>+ยกมา!H279</f>
        <v>0</v>
      </c>
      <c r="D279" s="44">
        <f>+'1'!D279+'2'!D279+'3'!D279+'4'!D279+'5'!D279+'6'!D279+'7'!D279+'8'!D279+'9'!D279+'10'!D279+'11'!D279+'12'!D279+'13'!D279+'14'!D279+'15'!D279+'16'!D279+'17'!D279+'18'!D279+'19'!D279+'20'!D279+'21'!D279+'22'!D279+'23'!D279+'24'!D279+'25'!D279+'26'!D279+'27'!D279+'28'!D279+'29'!D279+'30'!D279+'31.'!D279</f>
        <v>0</v>
      </c>
      <c r="E279" s="43">
        <f t="shared" si="28"/>
        <v>0</v>
      </c>
      <c r="F279" s="44">
        <f>+'1'!F279+'2'!F279+'3'!F279+'4'!F279+'5'!F279+'6'!F279+'7'!F279+'8'!F279+'9'!F279+'10'!F279+'11'!F279+'12'!F279+'13'!F279+'14'!F279+'15'!F279+'16'!F279+'17'!F279+'18'!F279+'19'!F279+'20'!F279+'21'!F279+'22'!F279+'23'!F279+'24'!F279+'25'!F279+'26'!F279+'27'!F279+'28'!F279+'29'!F279+'30'!F279+'31.'!F279</f>
        <v>0</v>
      </c>
      <c r="G279" s="44">
        <f>+'1'!G279+'2'!G279+'3'!G279+'4'!G279+'5'!G279+'6'!G279+'7'!G279+'8'!G279+'9'!G279+'10'!G279+'11'!G279+'12'!G279+'13'!G279+'14'!G279+'15'!G279+'16'!G279+'17'!G279+'18'!G279+'19'!G279+'20'!G279+'21'!G279+'22'!G279+'23'!G279+'24'!G279+'25'!G279+'26'!G279+'27'!G279+'28'!G279+'29'!G279+'30'!G279+'31.'!G279</f>
        <v>0</v>
      </c>
      <c r="H279" s="43">
        <f t="shared" si="25"/>
        <v>0</v>
      </c>
      <c r="I279" s="44">
        <f>+'1'!I279+'2'!I279+'3'!I279+'4'!I279+'5'!I279+'6'!I279+'7'!I279+'8'!I279+'9'!I279+'10'!I279+'11'!I279+'12'!I279+'13'!I279+'14'!I279+'15'!I279+'16'!I279+'17'!I279+'18'!I279+'19'!I279+'20'!I279+'21'!I279+'22'!I279+'23'!I279+'24'!I279+'25'!I279+'26'!I279+'27'!I279+'28'!I279+'29'!I279+'30'!I279+'31.'!I279</f>
        <v>0</v>
      </c>
      <c r="J279" s="20"/>
      <c r="K279" s="44">
        <f t="shared" si="26"/>
        <v>0</v>
      </c>
      <c r="L279" s="19"/>
      <c r="M279" s="98"/>
      <c r="N279" s="99">
        <f t="shared" si="27"/>
        <v>0</v>
      </c>
      <c r="O279" s="5"/>
      <c r="P279" s="5"/>
      <c r="Q279" s="5"/>
      <c r="R279" s="5"/>
      <c r="S279" s="5"/>
      <c r="T279" s="5"/>
      <c r="U279" s="5"/>
      <c r="V279" s="5"/>
      <c r="W279" s="5"/>
      <c r="X279" s="5"/>
    </row>
    <row r="280" spans="1:25">
      <c r="A280" s="10">
        <v>276</v>
      </c>
      <c r="B280" s="19"/>
      <c r="C280" s="46">
        <f>+ยกมา!H280</f>
        <v>0</v>
      </c>
      <c r="D280" s="44">
        <f>+'1'!D280+'2'!D280+'3'!D280+'4'!D280+'5'!D280+'6'!D280+'7'!D280+'8'!D280+'9'!D280+'10'!D280+'11'!D280+'12'!D280+'13'!D280+'14'!D280+'15'!D280+'16'!D280+'17'!D280+'18'!D280+'19'!D280+'20'!D280+'21'!D280+'22'!D280+'23'!D280+'24'!D280+'25'!D280+'26'!D280+'27'!D280+'28'!D280+'29'!D280+'30'!D280+'31.'!D280</f>
        <v>0</v>
      </c>
      <c r="E280" s="43">
        <f t="shared" si="28"/>
        <v>0</v>
      </c>
      <c r="F280" s="44">
        <f>+'1'!F280+'2'!F280+'3'!F280+'4'!F280+'5'!F280+'6'!F280+'7'!F280+'8'!F280+'9'!F280+'10'!F280+'11'!F280+'12'!F280+'13'!F280+'14'!F280+'15'!F280+'16'!F280+'17'!F280+'18'!F280+'19'!F280+'20'!F280+'21'!F280+'22'!F280+'23'!F280+'24'!F280+'25'!F280+'26'!F280+'27'!F280+'28'!F280+'29'!F280+'30'!F280+'31.'!F280</f>
        <v>0</v>
      </c>
      <c r="G280" s="44">
        <f>+'1'!G280+'2'!G280+'3'!G280+'4'!G280+'5'!G280+'6'!G280+'7'!G280+'8'!G280+'9'!G280+'10'!G280+'11'!G280+'12'!G280+'13'!G280+'14'!G280+'15'!G280+'16'!G280+'17'!G280+'18'!G280+'19'!G280+'20'!G280+'21'!G280+'22'!G280+'23'!G280+'24'!G280+'25'!G280+'26'!G280+'27'!G280+'28'!G280+'29'!G280+'30'!G280+'31.'!G280</f>
        <v>0</v>
      </c>
      <c r="H280" s="43">
        <f t="shared" si="25"/>
        <v>0</v>
      </c>
      <c r="I280" s="44">
        <f>+'1'!I280+'2'!I280+'3'!I280+'4'!I280+'5'!I280+'6'!I280+'7'!I280+'8'!I280+'9'!I280+'10'!I280+'11'!I280+'12'!I280+'13'!I280+'14'!I280+'15'!I280+'16'!I280+'17'!I280+'18'!I280+'19'!I280+'20'!I280+'21'!I280+'22'!I280+'23'!I280+'24'!I280+'25'!I280+'26'!I280+'27'!I280+'28'!I280+'29'!I280+'30'!I280+'31.'!I280</f>
        <v>0</v>
      </c>
      <c r="J280" s="20"/>
      <c r="K280" s="44">
        <f t="shared" si="26"/>
        <v>0</v>
      </c>
      <c r="L280" s="19"/>
      <c r="M280" s="98"/>
      <c r="N280" s="99">
        <f t="shared" si="27"/>
        <v>0</v>
      </c>
      <c r="O280" s="51"/>
      <c r="P280" s="63"/>
      <c r="Q280" s="5"/>
      <c r="R280" s="5"/>
      <c r="S280" s="5"/>
      <c r="T280" s="5"/>
      <c r="U280" s="5"/>
      <c r="V280" s="5"/>
      <c r="W280" s="5"/>
      <c r="X280" s="5"/>
    </row>
    <row r="281" spans="1:25">
      <c r="A281" s="10">
        <v>277</v>
      </c>
      <c r="B281" s="19"/>
      <c r="C281" s="46">
        <f>+ยกมา!H281</f>
        <v>0</v>
      </c>
      <c r="D281" s="44">
        <f>+'1'!D281+'2'!D281+'3'!D281+'4'!D281+'5'!D281+'6'!D281+'7'!D281+'8'!D281+'9'!D281+'10'!D281+'11'!D281+'12'!D281+'13'!D281+'14'!D281+'15'!D281+'16'!D281+'17'!D281+'18'!D281+'19'!D281+'20'!D281+'21'!D281+'22'!D281+'23'!D281+'24'!D281+'25'!D281+'26'!D281+'27'!D281+'28'!D281+'29'!D281+'30'!D281+'31.'!D281</f>
        <v>0</v>
      </c>
      <c r="E281" s="43">
        <f t="shared" si="28"/>
        <v>0</v>
      </c>
      <c r="F281" s="44">
        <f>+'1'!F281+'2'!F281+'3'!F281+'4'!F281+'5'!F281+'6'!F281+'7'!F281+'8'!F281+'9'!F281+'10'!F281+'11'!F281+'12'!F281+'13'!F281+'14'!F281+'15'!F281+'16'!F281+'17'!F281+'18'!F281+'19'!F281+'20'!F281+'21'!F281+'22'!F281+'23'!F281+'24'!F281+'25'!F281+'26'!F281+'27'!F281+'28'!F281+'29'!F281+'30'!F281+'31.'!F281</f>
        <v>0</v>
      </c>
      <c r="G281" s="44">
        <f>+'1'!G281+'2'!G281+'3'!G281+'4'!G281+'5'!G281+'6'!G281+'7'!G281+'8'!G281+'9'!G281+'10'!G281+'11'!G281+'12'!G281+'13'!G281+'14'!G281+'15'!G281+'16'!G281+'17'!G281+'18'!G281+'19'!G281+'20'!G281+'21'!G281+'22'!G281+'23'!G281+'24'!G281+'25'!G281+'26'!G281+'27'!G281+'28'!G281+'29'!G281+'30'!G281+'31.'!G281</f>
        <v>0</v>
      </c>
      <c r="H281" s="43">
        <f t="shared" si="25"/>
        <v>0</v>
      </c>
      <c r="I281" s="44">
        <f>+'1'!I281+'2'!I281+'3'!I281+'4'!I281+'5'!I281+'6'!I281+'7'!I281+'8'!I281+'9'!I281+'10'!I281+'11'!I281+'12'!I281+'13'!I281+'14'!I281+'15'!I281+'16'!I281+'17'!I281+'18'!I281+'19'!I281+'20'!I281+'21'!I281+'22'!I281+'23'!I281+'24'!I281+'25'!I281+'26'!I281+'27'!I281+'28'!I281+'29'!I281+'30'!I281+'31.'!I281</f>
        <v>0</v>
      </c>
      <c r="J281" s="20"/>
      <c r="K281" s="44">
        <f t="shared" si="26"/>
        <v>0</v>
      </c>
      <c r="L281" s="19"/>
      <c r="M281" s="98"/>
      <c r="N281" s="99">
        <f t="shared" si="27"/>
        <v>0</v>
      </c>
      <c r="O281" s="51"/>
      <c r="P281" s="63"/>
      <c r="Q281" s="5"/>
      <c r="R281" s="5"/>
      <c r="S281" s="5"/>
      <c r="T281" s="5"/>
      <c r="U281" s="5"/>
      <c r="V281" s="5"/>
      <c r="W281" s="5"/>
      <c r="X281" s="5"/>
    </row>
    <row r="282" spans="1:25">
      <c r="A282" s="10">
        <v>278</v>
      </c>
      <c r="B282" s="19"/>
      <c r="C282" s="46">
        <f>+ยกมา!H282</f>
        <v>0</v>
      </c>
      <c r="D282" s="44">
        <f>+'1'!D282+'2'!D282+'3'!D282+'4'!D282+'5'!D282+'6'!D282+'7'!D282+'8'!D282+'9'!D282+'10'!D282+'11'!D282+'12'!D282+'13'!D282+'14'!D282+'15'!D282+'16'!D282+'17'!D282+'18'!D282+'19'!D282+'20'!D282+'21'!D282+'22'!D282+'23'!D282+'24'!D282+'25'!D282+'26'!D282+'27'!D282+'28'!D282+'29'!D282+'30'!D282+'31.'!D282</f>
        <v>0</v>
      </c>
      <c r="E282" s="43">
        <f t="shared" si="28"/>
        <v>0</v>
      </c>
      <c r="F282" s="44">
        <f>+'1'!F282+'2'!F282+'3'!F282+'4'!F282+'5'!F282+'6'!F282+'7'!F282+'8'!F282+'9'!F282+'10'!F282+'11'!F282+'12'!F282+'13'!F282+'14'!F282+'15'!F282+'16'!F282+'17'!F282+'18'!F282+'19'!F282+'20'!F282+'21'!F282+'22'!F282+'23'!F282+'24'!F282+'25'!F282+'26'!F282+'27'!F282+'28'!F282+'29'!F282+'30'!F282+'31.'!F282</f>
        <v>0</v>
      </c>
      <c r="G282" s="44">
        <f>+'1'!G282+'2'!G282+'3'!G282+'4'!G282+'5'!G282+'6'!G282+'7'!G282+'8'!G282+'9'!G282+'10'!G282+'11'!G282+'12'!G282+'13'!G282+'14'!G282+'15'!G282+'16'!G282+'17'!G282+'18'!G282+'19'!G282+'20'!G282+'21'!G282+'22'!G282+'23'!G282+'24'!G282+'25'!G282+'26'!G282+'27'!G282+'28'!G282+'29'!G282+'30'!G282+'31.'!G282</f>
        <v>0</v>
      </c>
      <c r="H282" s="43">
        <f t="shared" si="25"/>
        <v>0</v>
      </c>
      <c r="I282" s="44">
        <f>+'1'!I282+'2'!I282+'3'!I282+'4'!I282+'5'!I282+'6'!I282+'7'!I282+'8'!I282+'9'!I282+'10'!I282+'11'!I282+'12'!I282+'13'!I282+'14'!I282+'15'!I282+'16'!I282+'17'!I282+'18'!I282+'19'!I282+'20'!I282+'21'!I282+'22'!I282+'23'!I282+'24'!I282+'25'!I282+'26'!I282+'27'!I282+'28'!I282+'29'!I282+'30'!I282+'31.'!I282</f>
        <v>0</v>
      </c>
      <c r="J282" s="20"/>
      <c r="K282" s="44">
        <f t="shared" si="26"/>
        <v>0</v>
      </c>
      <c r="L282" s="19"/>
      <c r="M282" s="98"/>
      <c r="N282" s="99">
        <f t="shared" si="27"/>
        <v>0</v>
      </c>
      <c r="O282" s="51"/>
      <c r="P282" s="63"/>
      <c r="Q282" s="5"/>
      <c r="R282" s="5"/>
      <c r="S282" s="5"/>
      <c r="T282" s="5"/>
      <c r="U282" s="5"/>
      <c r="V282" s="5"/>
      <c r="W282" s="5"/>
      <c r="X282" s="5"/>
    </row>
    <row r="283" spans="1:25" ht="24.75" customHeight="1">
      <c r="A283" s="10">
        <v>279</v>
      </c>
      <c r="B283" s="19"/>
      <c r="C283" s="46">
        <f>+ยกมา!H283</f>
        <v>0</v>
      </c>
      <c r="D283" s="44">
        <f>+'1'!D283+'2'!D283+'3'!D283+'4'!D283+'5'!D283+'6'!D283+'7'!D283+'8'!D283+'9'!D283+'10'!D283+'11'!D283+'12'!D283+'13'!D283+'14'!D283+'15'!D283+'16'!D283+'17'!D283+'18'!D283+'19'!D283+'20'!D283+'21'!D283+'22'!D283+'23'!D283+'24'!D283+'25'!D283+'26'!D283+'27'!D283+'28'!D283+'29'!D283+'30'!D283+'31.'!D283</f>
        <v>0</v>
      </c>
      <c r="E283" s="43">
        <f t="shared" si="28"/>
        <v>0</v>
      </c>
      <c r="F283" s="44">
        <f>+'1'!F283+'2'!F283+'3'!F283+'4'!F283+'5'!F283+'6'!F283+'7'!F283+'8'!F283+'9'!F283+'10'!F283+'11'!F283+'12'!F283+'13'!F283+'14'!F283+'15'!F283+'16'!F283+'17'!F283+'18'!F283+'19'!F283+'20'!F283+'21'!F283+'22'!F283+'23'!F283+'24'!F283+'25'!F283+'26'!F283+'27'!F283+'28'!F283+'29'!F283+'30'!F283+'31.'!F283</f>
        <v>0</v>
      </c>
      <c r="G283" s="44">
        <f>+'1'!G283+'2'!G283+'3'!G283+'4'!G283+'5'!G283+'6'!G283+'7'!G283+'8'!G283+'9'!G283+'10'!G283+'11'!G283+'12'!G283+'13'!G283+'14'!G283+'15'!G283+'16'!G283+'17'!G283+'18'!G283+'19'!G283+'20'!G283+'21'!G283+'22'!G283+'23'!G283+'24'!G283+'25'!G283+'26'!G283+'27'!G283+'28'!G283+'29'!G283+'30'!G283+'31.'!G283</f>
        <v>0</v>
      </c>
      <c r="H283" s="43">
        <f t="shared" si="25"/>
        <v>0</v>
      </c>
      <c r="I283" s="44">
        <f>+'1'!I283+'2'!I283+'3'!I283+'4'!I283+'5'!I283+'6'!I283+'7'!I283+'8'!I283+'9'!I283+'10'!I283+'11'!I283+'12'!I283+'13'!I283+'14'!I283+'15'!I283+'16'!I283+'17'!I283+'18'!I283+'19'!I283+'20'!I283+'21'!I283+'22'!I283+'23'!I283+'24'!I283+'25'!I283+'26'!I283+'27'!I283+'28'!I283+'29'!I283+'30'!I283+'31.'!I283</f>
        <v>0</v>
      </c>
      <c r="J283" s="20"/>
      <c r="K283" s="44">
        <f t="shared" si="26"/>
        <v>0</v>
      </c>
      <c r="L283" s="19"/>
      <c r="M283" s="98"/>
      <c r="N283" s="99">
        <f t="shared" si="27"/>
        <v>0</v>
      </c>
      <c r="O283" s="51"/>
      <c r="P283" s="5"/>
      <c r="Q283" s="5"/>
      <c r="R283" s="5"/>
      <c r="S283" s="5"/>
      <c r="T283" s="5"/>
      <c r="U283" s="5"/>
      <c r="V283" s="5"/>
      <c r="W283" s="5"/>
      <c r="X283" s="5"/>
    </row>
    <row r="284" spans="1:25">
      <c r="A284" s="10">
        <v>280</v>
      </c>
      <c r="B284" s="19"/>
      <c r="C284" s="46">
        <f>+ยกมา!H284</f>
        <v>0</v>
      </c>
      <c r="D284" s="44">
        <f>+'1'!D284+'2'!D284+'3'!D284+'4'!D284+'5'!D284+'6'!D284+'7'!D284+'8'!D284+'9'!D284+'10'!D284+'11'!D284+'12'!D284+'13'!D284+'14'!D284+'15'!D284+'16'!D284+'17'!D284+'18'!D284+'19'!D284+'20'!D284+'21'!D284+'22'!D284+'23'!D284+'24'!D284+'25'!D284+'26'!D284+'27'!D284+'28'!D284+'29'!D284+'30'!D284+'31.'!D284</f>
        <v>0</v>
      </c>
      <c r="E284" s="43">
        <f t="shared" si="28"/>
        <v>0</v>
      </c>
      <c r="F284" s="44">
        <f>+'1'!F284+'2'!F284+'3'!F284+'4'!F284+'5'!F284+'6'!F284+'7'!F284+'8'!F284+'9'!F284+'10'!F284+'11'!F284+'12'!F284+'13'!F284+'14'!F284+'15'!F284+'16'!F284+'17'!F284+'18'!F284+'19'!F284+'20'!F284+'21'!F284+'22'!F284+'23'!F284+'24'!F284+'25'!F284+'26'!F284+'27'!F284+'28'!F284+'29'!F284+'30'!F284+'31.'!F284</f>
        <v>0</v>
      </c>
      <c r="G284" s="44">
        <f>+'1'!G284+'2'!G284+'3'!G284+'4'!G284+'5'!G284+'6'!G284+'7'!G284+'8'!G284+'9'!G284+'10'!G284+'11'!G284+'12'!G284+'13'!G284+'14'!G284+'15'!G284+'16'!G284+'17'!G284+'18'!G284+'19'!G284+'20'!G284+'21'!G284+'22'!G284+'23'!G284+'24'!G284+'25'!G284+'26'!G284+'27'!G284+'28'!G284+'29'!G284+'30'!G284+'31.'!G284</f>
        <v>0</v>
      </c>
      <c r="H284" s="43">
        <f t="shared" si="25"/>
        <v>0</v>
      </c>
      <c r="I284" s="44">
        <f>+'1'!I284+'2'!I284+'3'!I284+'4'!I284+'5'!I284+'6'!I284+'7'!I284+'8'!I284+'9'!I284+'10'!I284+'11'!I284+'12'!I284+'13'!I284+'14'!I284+'15'!I284+'16'!I284+'17'!I284+'18'!I284+'19'!I284+'20'!I284+'21'!I284+'22'!I284+'23'!I284+'24'!I284+'25'!I284+'26'!I284+'27'!I284+'28'!I284+'29'!I284+'30'!I284+'31.'!I284</f>
        <v>0</v>
      </c>
      <c r="J284" s="20"/>
      <c r="K284" s="44">
        <f t="shared" si="26"/>
        <v>0</v>
      </c>
      <c r="L284" s="19"/>
      <c r="M284" s="98"/>
      <c r="N284" s="99">
        <f t="shared" si="27"/>
        <v>0</v>
      </c>
      <c r="O284" s="51"/>
      <c r="P284" s="63"/>
      <c r="Q284" s="63"/>
      <c r="R284" s="5"/>
      <c r="S284" s="5"/>
      <c r="T284" s="5"/>
      <c r="U284" s="5"/>
      <c r="V284" s="5"/>
      <c r="W284" s="5"/>
      <c r="X284" s="51"/>
    </row>
    <row r="285" spans="1:25" s="49" customFormat="1" ht="27.75" customHeight="1" thickBot="1">
      <c r="A285" s="158" t="s">
        <v>223</v>
      </c>
      <c r="B285" s="159"/>
      <c r="C285" s="159"/>
      <c r="D285" s="159"/>
      <c r="E285" s="159"/>
      <c r="F285" s="159"/>
      <c r="G285" s="159"/>
      <c r="H285" s="159"/>
      <c r="I285" s="159"/>
      <c r="J285" s="159"/>
      <c r="K285" s="159"/>
      <c r="L285" s="160"/>
      <c r="M285" s="102" t="s">
        <v>378</v>
      </c>
      <c r="N285" s="103">
        <f>SUM(N5:N284)</f>
        <v>22438.309999999998</v>
      </c>
      <c r="O285" s="51"/>
      <c r="P285" s="63"/>
      <c r="Q285" s="5"/>
      <c r="R285" s="5"/>
      <c r="S285" s="5"/>
      <c r="T285" s="5"/>
      <c r="U285" s="5"/>
      <c r="V285" s="5"/>
      <c r="W285" s="5"/>
      <c r="X285" s="51"/>
      <c r="Y285" s="51"/>
    </row>
    <row r="286" spans="1:25" s="50" customFormat="1" ht="25.5" customHeight="1" thickTop="1">
      <c r="A286" s="161" t="s">
        <v>224</v>
      </c>
      <c r="B286" s="162"/>
      <c r="C286" s="163" t="s">
        <v>240</v>
      </c>
      <c r="D286" s="164"/>
      <c r="E286" s="165" t="s">
        <v>225</v>
      </c>
      <c r="F286" s="166"/>
      <c r="G286" s="90"/>
      <c r="H286" s="167" t="s">
        <v>226</v>
      </c>
      <c r="I286" s="167"/>
      <c r="J286" s="167"/>
      <c r="K286" s="52">
        <f>SUM(K5:K284)</f>
        <v>103635</v>
      </c>
      <c r="L286" s="53" t="s">
        <v>219</v>
      </c>
      <c r="M286" s="2"/>
      <c r="N286" s="2"/>
      <c r="O286" s="51"/>
      <c r="P286" s="63"/>
      <c r="Q286" s="5"/>
      <c r="R286" s="5"/>
      <c r="S286" s="5"/>
      <c r="T286" s="5"/>
      <c r="U286" s="5"/>
      <c r="V286" s="5"/>
      <c r="W286" s="5"/>
      <c r="X286" s="2"/>
      <c r="Y286" s="51"/>
    </row>
    <row r="287" spans="1:25" s="51" customFormat="1" ht="24.75" customHeight="1">
      <c r="A287" s="54" t="s">
        <v>227</v>
      </c>
      <c r="B287" s="55">
        <f>+K289</f>
        <v>103635</v>
      </c>
      <c r="C287" s="56" t="s">
        <v>228</v>
      </c>
      <c r="D287" s="57">
        <f>+K286</f>
        <v>103635</v>
      </c>
      <c r="E287" s="58" t="s">
        <v>217</v>
      </c>
      <c r="F287" s="59">
        <f>SUM(S36)</f>
        <v>15</v>
      </c>
      <c r="G287" s="59"/>
      <c r="H287" s="154"/>
      <c r="I287" s="154"/>
      <c r="J287" s="154"/>
      <c r="K287" s="61"/>
      <c r="L287" s="61">
        <f>+U36</f>
        <v>21415</v>
      </c>
      <c r="M287" s="2"/>
      <c r="N287" s="2"/>
      <c r="O287" s="2"/>
      <c r="P287" s="1"/>
      <c r="Q287" s="1"/>
      <c r="R287" s="1"/>
      <c r="S287" s="1"/>
      <c r="T287" s="1"/>
      <c r="U287" s="1"/>
      <c r="V287" s="1"/>
      <c r="W287" s="1"/>
      <c r="X287" s="2"/>
    </row>
    <row r="288" spans="1:25" s="51" customFormat="1" ht="24.75" customHeight="1">
      <c r="A288" s="54"/>
      <c r="B288" s="55"/>
      <c r="C288" s="56" t="s">
        <v>229</v>
      </c>
      <c r="D288" s="57">
        <f>L289</f>
        <v>18280</v>
      </c>
      <c r="E288" s="58"/>
      <c r="F288" s="62">
        <v>0</v>
      </c>
      <c r="G288" s="62"/>
      <c r="H288" s="154" t="s">
        <v>230</v>
      </c>
      <c r="I288" s="154"/>
      <c r="J288" s="154"/>
      <c r="K288" s="61">
        <f>-R36</f>
        <v>0</v>
      </c>
      <c r="L288" s="61" t="s">
        <v>229</v>
      </c>
      <c r="M288" s="2"/>
      <c r="N288" s="2"/>
      <c r="O288" s="2"/>
      <c r="P288" s="1"/>
      <c r="Q288" s="1"/>
      <c r="R288" s="1"/>
      <c r="S288" s="1"/>
      <c r="T288" s="1"/>
      <c r="U288" s="1"/>
      <c r="V288" s="1"/>
      <c r="W288" s="1"/>
      <c r="X288" s="2"/>
    </row>
    <row r="289" spans="1:25" s="51" customFormat="1" ht="24.75" customHeight="1">
      <c r="A289" s="64" t="s">
        <v>10</v>
      </c>
      <c r="B289" s="55">
        <f>+D288</f>
        <v>18280</v>
      </c>
      <c r="C289" s="56"/>
      <c r="D289" s="57"/>
      <c r="E289" s="58" t="s">
        <v>231</v>
      </c>
      <c r="F289" s="62">
        <f>+T36</f>
        <v>569</v>
      </c>
      <c r="G289" s="92"/>
      <c r="H289" s="155" t="s">
        <v>232</v>
      </c>
      <c r="I289" s="156"/>
      <c r="J289" s="157"/>
      <c r="K289" s="61">
        <f>+K286-K287</f>
        <v>103635</v>
      </c>
      <c r="L289" s="65">
        <f>+Q36</f>
        <v>18280</v>
      </c>
      <c r="M289" s="2"/>
      <c r="N289" s="2"/>
      <c r="O289" s="2"/>
      <c r="P289" s="1"/>
      <c r="Q289" s="1"/>
      <c r="R289" s="1"/>
      <c r="S289" s="1"/>
      <c r="T289" s="1"/>
      <c r="U289" s="1"/>
      <c r="V289" s="1"/>
      <c r="W289" s="1"/>
      <c r="X289" s="2"/>
    </row>
    <row r="290" spans="1:25" s="51" customFormat="1" ht="24.75" customHeight="1" thickBot="1">
      <c r="A290" s="66" t="s">
        <v>233</v>
      </c>
      <c r="B290" s="55">
        <f>B287-B289</f>
        <v>85355</v>
      </c>
      <c r="C290" s="56" t="s">
        <v>233</v>
      </c>
      <c r="D290" s="57">
        <f>+D287-D288</f>
        <v>85355</v>
      </c>
      <c r="E290" s="58" t="s">
        <v>234</v>
      </c>
      <c r="F290" s="62">
        <f>SUM(F287:F289)</f>
        <v>584</v>
      </c>
      <c r="G290" s="62"/>
      <c r="H290" s="154" t="s">
        <v>206</v>
      </c>
      <c r="I290" s="154"/>
      <c r="J290" s="154"/>
      <c r="K290" s="61">
        <f>F290</f>
        <v>584</v>
      </c>
      <c r="L290" s="60"/>
      <c r="M290" s="2"/>
      <c r="N290" s="2"/>
      <c r="O290" s="2"/>
      <c r="P290" s="1"/>
      <c r="Q290" s="1"/>
      <c r="R290" s="1"/>
      <c r="S290" s="1"/>
      <c r="T290" s="1"/>
      <c r="U290" s="1"/>
      <c r="V290" s="1"/>
      <c r="W290" s="1"/>
      <c r="X290" s="2"/>
    </row>
    <row r="291" spans="1:25" s="51" customFormat="1" ht="24.75" customHeight="1" thickTop="1">
      <c r="A291" s="67"/>
      <c r="B291" s="67"/>
      <c r="C291" s="56" t="s">
        <v>235</v>
      </c>
      <c r="D291" s="57">
        <v>100000</v>
      </c>
      <c r="H291" s="147" t="s">
        <v>208</v>
      </c>
      <c r="I291" s="148"/>
      <c r="J291" s="149"/>
      <c r="K291" s="61">
        <f>K289-K290-L287-L289</f>
        <v>63356</v>
      </c>
      <c r="L291" s="60"/>
      <c r="M291" s="2"/>
      <c r="N291" s="2"/>
      <c r="O291" s="2"/>
      <c r="P291" s="1"/>
      <c r="Q291" s="1"/>
      <c r="R291" s="1"/>
      <c r="S291" s="1"/>
      <c r="T291" s="1"/>
      <c r="U291" s="1"/>
      <c r="V291" s="1"/>
      <c r="W291" s="1"/>
      <c r="X291" s="2"/>
    </row>
    <row r="292" spans="1:25" s="51" customFormat="1" ht="24.75" customHeight="1">
      <c r="A292" s="67"/>
      <c r="B292" s="67"/>
      <c r="C292" s="56" t="s">
        <v>236</v>
      </c>
      <c r="D292" s="57">
        <f>D290-D291</f>
        <v>-14645</v>
      </c>
      <c r="H292" s="147" t="s">
        <v>209</v>
      </c>
      <c r="I292" s="148"/>
      <c r="J292" s="149"/>
      <c r="K292" s="61">
        <f>+W36</f>
        <v>63456</v>
      </c>
      <c r="L292" s="60"/>
      <c r="M292" s="2"/>
      <c r="N292" s="2"/>
      <c r="O292" s="2"/>
      <c r="P292" s="1"/>
      <c r="Q292" s="1"/>
      <c r="R292" s="1"/>
      <c r="S292" s="1"/>
      <c r="T292" s="1"/>
      <c r="U292" s="1"/>
      <c r="V292" s="1"/>
      <c r="W292" s="1"/>
      <c r="X292" s="2"/>
      <c r="Y292" s="2"/>
    </row>
    <row r="293" spans="1:25" s="51" customFormat="1" ht="24.75" customHeight="1">
      <c r="A293" s="67"/>
      <c r="B293" s="67"/>
      <c r="C293" s="56" t="s">
        <v>237</v>
      </c>
      <c r="D293" s="57">
        <v>0</v>
      </c>
      <c r="H293" s="147" t="s">
        <v>210</v>
      </c>
      <c r="I293" s="148"/>
      <c r="J293" s="149"/>
      <c r="K293" s="61">
        <v>0</v>
      </c>
      <c r="L293" s="60"/>
      <c r="M293" s="2"/>
      <c r="N293" s="2"/>
      <c r="O293" s="2"/>
      <c r="P293" s="1"/>
      <c r="Q293" s="1"/>
      <c r="R293" s="1"/>
      <c r="S293" s="1"/>
      <c r="T293" s="1"/>
      <c r="U293" s="1"/>
      <c r="V293" s="1"/>
      <c r="W293" s="1"/>
      <c r="X293" s="2"/>
      <c r="Y293" s="2"/>
    </row>
    <row r="294" spans="1:25" ht="24.75" customHeight="1" thickBot="1">
      <c r="A294" s="67"/>
      <c r="B294" s="67"/>
      <c r="H294" s="150" t="s">
        <v>211</v>
      </c>
      <c r="I294" s="150"/>
      <c r="J294" s="150"/>
      <c r="K294" s="68">
        <f>+K292-K291</f>
        <v>100</v>
      </c>
      <c r="L294" s="73"/>
    </row>
    <row r="295" spans="1:25" ht="24.75" customHeight="1" thickBot="1">
      <c r="F295" s="151" t="s">
        <v>238</v>
      </c>
      <c r="G295" s="152"/>
      <c r="H295" s="152"/>
      <c r="I295" s="152"/>
      <c r="J295" s="152"/>
      <c r="K295" s="152"/>
      <c r="L295" s="153"/>
    </row>
    <row r="296" spans="1:25">
      <c r="D296" s="23"/>
    </row>
  </sheetData>
  <autoFilter ref="A4:Y295" xr:uid="{C258BCB2-AD6B-4EC8-A3B2-59814A6857B7}"/>
  <mergeCells count="37">
    <mergeCell ref="L3:L4"/>
    <mergeCell ref="O3:O4"/>
    <mergeCell ref="A2:L2"/>
    <mergeCell ref="A3:A4"/>
    <mergeCell ref="B3:B4"/>
    <mergeCell ref="C3:C4"/>
    <mergeCell ref="D3:D4"/>
    <mergeCell ref="E3:E4"/>
    <mergeCell ref="G3:G4"/>
    <mergeCell ref="M3:M4"/>
    <mergeCell ref="N3:N4"/>
    <mergeCell ref="O2:X2"/>
    <mergeCell ref="V3:V4"/>
    <mergeCell ref="W3:W4"/>
    <mergeCell ref="X3:X4"/>
    <mergeCell ref="P3:P4"/>
    <mergeCell ref="Q3:Q4"/>
    <mergeCell ref="R3:R4"/>
    <mergeCell ref="S3:S4"/>
    <mergeCell ref="T3:T4"/>
    <mergeCell ref="U3:U4"/>
    <mergeCell ref="H3:H4"/>
    <mergeCell ref="I3:K3"/>
    <mergeCell ref="H293:J293"/>
    <mergeCell ref="H294:J294"/>
    <mergeCell ref="F295:L295"/>
    <mergeCell ref="H287:J287"/>
    <mergeCell ref="H288:J288"/>
    <mergeCell ref="H289:J289"/>
    <mergeCell ref="H290:J290"/>
    <mergeCell ref="H291:J291"/>
    <mergeCell ref="H292:J292"/>
    <mergeCell ref="A285:L285"/>
    <mergeCell ref="A286:B286"/>
    <mergeCell ref="C286:D286"/>
    <mergeCell ref="E286:F286"/>
    <mergeCell ref="H286:J286"/>
  </mergeCells>
  <pageMargins left="0" right="0" top="0" bottom="0" header="0.31496062992125984" footer="0.31496062992125984"/>
  <pageSetup paperSize="9" scale="30" fitToHeight="0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E210FB-6A3B-47E1-9D38-2B3E9E28C262}">
  <sheetPr codeName="Sheet6">
    <tabColor theme="5" tint="0.79998168889431442"/>
    <pageSetUpPr fitToPage="1"/>
  </sheetPr>
  <dimension ref="A1:AC371"/>
  <sheetViews>
    <sheetView zoomScaleNormal="100" workbookViewId="0">
      <pane xSplit="8" ySplit="4" topLeftCell="I225" activePane="bottomRight" state="frozen"/>
      <selection activeCell="B280" sqref="B280"/>
      <selection pane="topRight" activeCell="B280" sqref="B280"/>
      <selection pane="bottomLeft" activeCell="B280" sqref="B280"/>
      <selection pane="bottomRight" activeCell="B280" sqref="B280"/>
    </sheetView>
  </sheetViews>
  <sheetFormatPr defaultColWidth="9" defaultRowHeight="24"/>
  <cols>
    <col min="1" max="1" width="6.6640625" style="2" customWidth="1"/>
    <col min="2" max="2" width="47.44140625" style="2" bestFit="1" customWidth="1"/>
    <col min="3" max="7" width="9.6640625" style="2" customWidth="1"/>
    <col min="8" max="8" width="9.6640625" style="38" customWidth="1"/>
    <col min="9" max="9" width="9.6640625" style="2" customWidth="1"/>
    <col min="10" max="10" width="9.6640625" style="39" customWidth="1"/>
    <col min="11" max="11" width="10.6640625" style="2" customWidth="1"/>
    <col min="12" max="12" width="17.6640625" style="2" bestFit="1" customWidth="1"/>
    <col min="13" max="13" width="9" style="2"/>
    <col min="14" max="14" width="19.109375" style="2" customWidth="1"/>
    <col min="15" max="15" width="10.109375" style="2" customWidth="1"/>
    <col min="16" max="16" width="17.6640625" style="2" bestFit="1" customWidth="1"/>
    <col min="17" max="17" width="10.109375" style="2" bestFit="1" customWidth="1"/>
    <col min="18" max="18" width="9" style="2"/>
    <col min="19" max="19" width="34.6640625" style="2" bestFit="1" customWidth="1"/>
    <col min="20" max="27" width="9" style="2"/>
    <col min="28" max="28" width="15.6640625" style="2" customWidth="1"/>
    <col min="29" max="16384" width="9" style="2"/>
  </cols>
  <sheetData>
    <row r="1" spans="1:29">
      <c r="A1" s="1"/>
      <c r="H1" s="2"/>
      <c r="J1" s="2"/>
    </row>
    <row r="2" spans="1:29" s="3" customFormat="1" ht="28.8">
      <c r="A2" s="185" t="s">
        <v>413</v>
      </c>
      <c r="B2" s="185"/>
      <c r="C2" s="185"/>
      <c r="D2" s="185"/>
      <c r="E2" s="185"/>
      <c r="F2" s="185"/>
      <c r="G2" s="185"/>
      <c r="H2" s="185"/>
      <c r="I2" s="185"/>
      <c r="J2" s="185"/>
      <c r="K2" s="185"/>
      <c r="L2" s="185"/>
      <c r="R2" s="186" t="s">
        <v>0</v>
      </c>
      <c r="S2" s="186"/>
      <c r="T2" s="186"/>
      <c r="U2" s="186"/>
      <c r="V2" s="186"/>
      <c r="W2" s="186"/>
      <c r="X2" s="186"/>
      <c r="Y2" s="186"/>
      <c r="Z2" s="186"/>
      <c r="AA2" s="186"/>
      <c r="AB2" s="186"/>
    </row>
    <row r="3" spans="1:29" s="5" customFormat="1" ht="26.4">
      <c r="A3" s="176" t="s">
        <v>1</v>
      </c>
      <c r="B3" s="181" t="s">
        <v>2</v>
      </c>
      <c r="C3" s="176" t="s">
        <v>3</v>
      </c>
      <c r="D3" s="176" t="s">
        <v>4</v>
      </c>
      <c r="E3" s="176" t="s">
        <v>5</v>
      </c>
      <c r="F3" s="105" t="s">
        <v>6</v>
      </c>
      <c r="G3" s="183" t="s">
        <v>334</v>
      </c>
      <c r="H3" s="176" t="s">
        <v>7</v>
      </c>
      <c r="I3" s="182" t="s">
        <v>8</v>
      </c>
      <c r="J3" s="182"/>
      <c r="K3" s="182"/>
      <c r="L3" s="176" t="s">
        <v>9</v>
      </c>
      <c r="M3" s="180" t="s">
        <v>10</v>
      </c>
      <c r="O3" s="170" t="s">
        <v>335</v>
      </c>
      <c r="P3" s="172" t="s">
        <v>336</v>
      </c>
      <c r="R3" s="176" t="s">
        <v>1</v>
      </c>
      <c r="S3" s="176" t="s">
        <v>2</v>
      </c>
      <c r="T3" s="176" t="s">
        <v>3</v>
      </c>
      <c r="U3" s="176" t="s">
        <v>4</v>
      </c>
      <c r="V3" s="176" t="s">
        <v>5</v>
      </c>
      <c r="W3" s="93" t="s">
        <v>6</v>
      </c>
      <c r="X3" s="176" t="s">
        <v>7</v>
      </c>
      <c r="Y3" s="182" t="s">
        <v>8</v>
      </c>
      <c r="Z3" s="182"/>
      <c r="AA3" s="182"/>
      <c r="AB3" s="176" t="s">
        <v>9</v>
      </c>
      <c r="AC3" s="180" t="s">
        <v>10</v>
      </c>
    </row>
    <row r="4" spans="1:29" s="5" customFormat="1" ht="26.4">
      <c r="A4" s="176"/>
      <c r="B4" s="181"/>
      <c r="C4" s="176"/>
      <c r="D4" s="176"/>
      <c r="E4" s="176"/>
      <c r="F4" s="105" t="s">
        <v>11</v>
      </c>
      <c r="G4" s="184"/>
      <c r="H4" s="176"/>
      <c r="I4" s="93" t="s">
        <v>12</v>
      </c>
      <c r="J4" s="94" t="s">
        <v>13</v>
      </c>
      <c r="K4" s="93" t="s">
        <v>14</v>
      </c>
      <c r="L4" s="176"/>
      <c r="M4" s="180"/>
      <c r="O4" s="171"/>
      <c r="P4" s="173"/>
      <c r="R4" s="176"/>
      <c r="S4" s="176"/>
      <c r="T4" s="176"/>
      <c r="U4" s="176"/>
      <c r="V4" s="176"/>
      <c r="W4" s="93" t="s">
        <v>11</v>
      </c>
      <c r="X4" s="176"/>
      <c r="Y4" s="93" t="s">
        <v>12</v>
      </c>
      <c r="Z4" s="94" t="s">
        <v>13</v>
      </c>
      <c r="AA4" s="93" t="s">
        <v>14</v>
      </c>
      <c r="AB4" s="176"/>
      <c r="AC4" s="180"/>
    </row>
    <row r="5" spans="1:29" ht="24.6">
      <c r="A5" s="10">
        <v>1</v>
      </c>
      <c r="B5" s="19" t="s">
        <v>407</v>
      </c>
      <c r="C5" s="71">
        <v>33</v>
      </c>
      <c r="D5" s="95">
        <v>0</v>
      </c>
      <c r="E5" s="46">
        <f t="shared" ref="E5:E73" si="0">C5+D5</f>
        <v>33</v>
      </c>
      <c r="F5" s="106">
        <v>0</v>
      </c>
      <c r="G5" s="104">
        <v>0</v>
      </c>
      <c r="H5" s="46">
        <f t="shared" ref="H5:H73" si="1">+E5-F5-I5</f>
        <v>33</v>
      </c>
      <c r="I5" s="96"/>
      <c r="J5" s="22">
        <v>50</v>
      </c>
      <c r="K5" s="72">
        <f>+J5*I5</f>
        <v>0</v>
      </c>
      <c r="L5" s="17" t="s">
        <v>16</v>
      </c>
      <c r="M5" s="18">
        <v>0</v>
      </c>
      <c r="N5" s="23">
        <f>SUM(K5-M5)</f>
        <v>0</v>
      </c>
      <c r="O5" s="19"/>
      <c r="P5" s="43">
        <f>+K5*O5</f>
        <v>0</v>
      </c>
      <c r="R5" s="10">
        <v>1</v>
      </c>
      <c r="S5" s="19"/>
      <c r="T5" s="46">
        <v>0</v>
      </c>
      <c r="U5" s="95">
        <v>0</v>
      </c>
      <c r="V5" s="46">
        <f t="shared" ref="V5:V29" si="2">T5+U5</f>
        <v>0</v>
      </c>
      <c r="W5" s="95">
        <v>0</v>
      </c>
      <c r="X5" s="46">
        <f t="shared" ref="X5:X29" si="3">V5-W5-Y5</f>
        <v>0</v>
      </c>
      <c r="Y5" s="96">
        <v>0</v>
      </c>
      <c r="Z5" s="22"/>
      <c r="AA5" s="43">
        <f t="shared" ref="AA5:AA29" si="4">Y5*Z5</f>
        <v>0</v>
      </c>
      <c r="AB5" s="17" t="s">
        <v>16</v>
      </c>
      <c r="AC5" s="18">
        <v>0</v>
      </c>
    </row>
    <row r="6" spans="1:29" ht="24.6">
      <c r="A6" s="10">
        <v>2</v>
      </c>
      <c r="B6" s="19" t="s">
        <v>408</v>
      </c>
      <c r="C6" s="71">
        <v>46</v>
      </c>
      <c r="D6" s="95">
        <v>0</v>
      </c>
      <c r="E6" s="46">
        <f t="shared" si="0"/>
        <v>46</v>
      </c>
      <c r="F6" s="106">
        <v>0</v>
      </c>
      <c r="G6" s="104">
        <v>0</v>
      </c>
      <c r="H6" s="46">
        <f t="shared" si="1"/>
        <v>46</v>
      </c>
      <c r="I6" s="96"/>
      <c r="J6" s="22">
        <v>100</v>
      </c>
      <c r="K6" s="72">
        <f t="shared" ref="K6:K74" si="5">+J6*I6</f>
        <v>0</v>
      </c>
      <c r="L6" s="17" t="s">
        <v>16</v>
      </c>
      <c r="M6" s="18">
        <v>0</v>
      </c>
      <c r="N6" s="23">
        <f t="shared" ref="N6:N74" si="6">SUM(K6-M6)</f>
        <v>0</v>
      </c>
      <c r="O6" s="19"/>
      <c r="P6" s="43">
        <f t="shared" ref="P6:P74" si="7">+K6*O6</f>
        <v>0</v>
      </c>
      <c r="R6" s="10">
        <v>2</v>
      </c>
      <c r="S6" s="19"/>
      <c r="T6" s="46">
        <v>0</v>
      </c>
      <c r="U6" s="95">
        <v>0</v>
      </c>
      <c r="V6" s="46">
        <f t="shared" si="2"/>
        <v>0</v>
      </c>
      <c r="W6" s="95">
        <v>0</v>
      </c>
      <c r="X6" s="46">
        <f t="shared" si="3"/>
        <v>0</v>
      </c>
      <c r="Y6" s="96">
        <v>0</v>
      </c>
      <c r="Z6" s="22"/>
      <c r="AA6" s="43">
        <f t="shared" si="4"/>
        <v>0</v>
      </c>
      <c r="AB6" s="17" t="s">
        <v>16</v>
      </c>
      <c r="AC6" s="18">
        <v>0</v>
      </c>
    </row>
    <row r="7" spans="1:29" ht="24.6">
      <c r="A7" s="10">
        <v>3</v>
      </c>
      <c r="B7" s="19" t="s">
        <v>395</v>
      </c>
      <c r="C7" s="71"/>
      <c r="D7" s="95">
        <v>0</v>
      </c>
      <c r="E7" s="46">
        <f t="shared" si="0"/>
        <v>0</v>
      </c>
      <c r="F7" s="106">
        <v>0</v>
      </c>
      <c r="G7" s="104">
        <v>0</v>
      </c>
      <c r="H7" s="46">
        <f t="shared" si="1"/>
        <v>0</v>
      </c>
      <c r="I7" s="96"/>
      <c r="J7" s="22">
        <v>50</v>
      </c>
      <c r="K7" s="72">
        <f t="shared" si="5"/>
        <v>0</v>
      </c>
      <c r="L7" s="17" t="s">
        <v>16</v>
      </c>
      <c r="M7" s="18">
        <v>0</v>
      </c>
      <c r="N7" s="23">
        <f t="shared" si="6"/>
        <v>0</v>
      </c>
      <c r="O7" s="19"/>
      <c r="P7" s="43">
        <f t="shared" si="7"/>
        <v>0</v>
      </c>
      <c r="R7" s="10">
        <v>3</v>
      </c>
      <c r="S7" s="19"/>
      <c r="T7" s="46">
        <v>0</v>
      </c>
      <c r="U7" s="95">
        <v>0</v>
      </c>
      <c r="V7" s="46">
        <f t="shared" si="2"/>
        <v>0</v>
      </c>
      <c r="W7" s="95">
        <v>0</v>
      </c>
      <c r="X7" s="46">
        <f t="shared" si="3"/>
        <v>0</v>
      </c>
      <c r="Y7" s="96">
        <v>0</v>
      </c>
      <c r="Z7" s="22"/>
      <c r="AA7" s="43">
        <f t="shared" si="4"/>
        <v>0</v>
      </c>
      <c r="AB7" s="17" t="s">
        <v>16</v>
      </c>
      <c r="AC7" s="18">
        <v>0</v>
      </c>
    </row>
    <row r="8" spans="1:29" ht="24.6">
      <c r="A8" s="10">
        <v>4</v>
      </c>
      <c r="B8" s="19" t="s">
        <v>394</v>
      </c>
      <c r="C8" s="71"/>
      <c r="D8" s="95">
        <v>0</v>
      </c>
      <c r="E8" s="46">
        <f t="shared" si="0"/>
        <v>0</v>
      </c>
      <c r="F8" s="106">
        <v>0</v>
      </c>
      <c r="G8" s="104">
        <v>0</v>
      </c>
      <c r="H8" s="46">
        <f t="shared" si="1"/>
        <v>0</v>
      </c>
      <c r="I8" s="96"/>
      <c r="J8" s="22">
        <v>100</v>
      </c>
      <c r="K8" s="72">
        <f t="shared" si="5"/>
        <v>0</v>
      </c>
      <c r="L8" s="17" t="s">
        <v>16</v>
      </c>
      <c r="M8" s="18">
        <v>0</v>
      </c>
      <c r="N8" s="23">
        <f t="shared" si="6"/>
        <v>0</v>
      </c>
      <c r="O8" s="19"/>
      <c r="P8" s="43">
        <f t="shared" si="7"/>
        <v>0</v>
      </c>
      <c r="R8" s="10">
        <v>4</v>
      </c>
      <c r="S8" s="19"/>
      <c r="T8" s="46">
        <v>0</v>
      </c>
      <c r="U8" s="95">
        <v>0</v>
      </c>
      <c r="V8" s="46">
        <f t="shared" si="2"/>
        <v>0</v>
      </c>
      <c r="W8" s="95">
        <v>0</v>
      </c>
      <c r="X8" s="46">
        <f t="shared" si="3"/>
        <v>0</v>
      </c>
      <c r="Y8" s="96">
        <v>0</v>
      </c>
      <c r="Z8" s="22"/>
      <c r="AA8" s="43">
        <f t="shared" si="4"/>
        <v>0</v>
      </c>
      <c r="AB8" s="17" t="s">
        <v>16</v>
      </c>
      <c r="AC8" s="18">
        <v>0</v>
      </c>
    </row>
    <row r="9" spans="1:29" ht="24.6">
      <c r="A9" s="10">
        <v>5</v>
      </c>
      <c r="B9" s="19" t="s">
        <v>20</v>
      </c>
      <c r="C9" s="71"/>
      <c r="D9" s="95">
        <v>0</v>
      </c>
      <c r="E9" s="46">
        <f t="shared" si="0"/>
        <v>0</v>
      </c>
      <c r="F9" s="106">
        <v>0</v>
      </c>
      <c r="G9" s="104">
        <v>0</v>
      </c>
      <c r="H9" s="46">
        <f t="shared" si="1"/>
        <v>0</v>
      </c>
      <c r="I9" s="96"/>
      <c r="J9" s="22">
        <v>10</v>
      </c>
      <c r="K9" s="72">
        <f t="shared" si="5"/>
        <v>0</v>
      </c>
      <c r="L9" s="17" t="s">
        <v>16</v>
      </c>
      <c r="M9" s="18">
        <v>0</v>
      </c>
      <c r="N9" s="23">
        <f t="shared" si="6"/>
        <v>0</v>
      </c>
      <c r="O9" s="19"/>
      <c r="P9" s="43">
        <f t="shared" si="7"/>
        <v>0</v>
      </c>
      <c r="R9" s="10">
        <v>5</v>
      </c>
      <c r="S9" s="19"/>
      <c r="T9" s="46">
        <v>0</v>
      </c>
      <c r="U9" s="95">
        <v>0</v>
      </c>
      <c r="V9" s="46">
        <f t="shared" si="2"/>
        <v>0</v>
      </c>
      <c r="W9" s="95">
        <v>0</v>
      </c>
      <c r="X9" s="46">
        <f t="shared" si="3"/>
        <v>0</v>
      </c>
      <c r="Y9" s="96">
        <v>0</v>
      </c>
      <c r="Z9" s="22"/>
      <c r="AA9" s="43">
        <f t="shared" si="4"/>
        <v>0</v>
      </c>
      <c r="AB9" s="17" t="s">
        <v>16</v>
      </c>
      <c r="AC9" s="18">
        <v>0</v>
      </c>
    </row>
    <row r="10" spans="1:29" ht="24.6">
      <c r="A10" s="10">
        <v>6</v>
      </c>
      <c r="B10" s="19" t="s">
        <v>21</v>
      </c>
      <c r="C10" s="71"/>
      <c r="D10" s="95">
        <v>0</v>
      </c>
      <c r="E10" s="46">
        <f t="shared" si="0"/>
        <v>0</v>
      </c>
      <c r="F10" s="106">
        <v>0</v>
      </c>
      <c r="G10" s="104">
        <v>0</v>
      </c>
      <c r="H10" s="46">
        <f t="shared" si="1"/>
        <v>0</v>
      </c>
      <c r="I10" s="96"/>
      <c r="J10" s="22">
        <v>15</v>
      </c>
      <c r="K10" s="72">
        <f t="shared" si="5"/>
        <v>0</v>
      </c>
      <c r="L10" s="17" t="s">
        <v>16</v>
      </c>
      <c r="M10" s="18">
        <v>0</v>
      </c>
      <c r="N10" s="23">
        <f t="shared" si="6"/>
        <v>0</v>
      </c>
      <c r="O10" s="19"/>
      <c r="P10" s="43">
        <f t="shared" si="7"/>
        <v>0</v>
      </c>
      <c r="R10" s="10">
        <v>6</v>
      </c>
      <c r="S10" s="19"/>
      <c r="T10" s="46">
        <v>0</v>
      </c>
      <c r="U10" s="95">
        <v>0</v>
      </c>
      <c r="V10" s="46">
        <f t="shared" si="2"/>
        <v>0</v>
      </c>
      <c r="W10" s="95">
        <v>0</v>
      </c>
      <c r="X10" s="46">
        <f t="shared" si="3"/>
        <v>0</v>
      </c>
      <c r="Y10" s="96">
        <v>0</v>
      </c>
      <c r="Z10" s="22"/>
      <c r="AA10" s="43">
        <f t="shared" si="4"/>
        <v>0</v>
      </c>
      <c r="AB10" s="17" t="s">
        <v>16</v>
      </c>
      <c r="AC10" s="18">
        <v>0</v>
      </c>
    </row>
    <row r="11" spans="1:29" ht="24.6">
      <c r="A11" s="10">
        <v>7</v>
      </c>
      <c r="B11" s="19" t="s">
        <v>401</v>
      </c>
      <c r="C11" s="71"/>
      <c r="D11" s="95">
        <v>0</v>
      </c>
      <c r="E11" s="46">
        <f t="shared" si="0"/>
        <v>0</v>
      </c>
      <c r="F11" s="106">
        <v>0</v>
      </c>
      <c r="G11" s="104">
        <v>0</v>
      </c>
      <c r="H11" s="46">
        <f t="shared" si="1"/>
        <v>0</v>
      </c>
      <c r="I11" s="96"/>
      <c r="J11" s="22">
        <v>40</v>
      </c>
      <c r="K11" s="72">
        <f t="shared" si="5"/>
        <v>0</v>
      </c>
      <c r="L11" s="17" t="s">
        <v>16</v>
      </c>
      <c r="M11" s="18">
        <v>0</v>
      </c>
      <c r="N11" s="23">
        <f t="shared" si="6"/>
        <v>0</v>
      </c>
      <c r="O11" s="19"/>
      <c r="P11" s="43">
        <f t="shared" si="7"/>
        <v>0</v>
      </c>
      <c r="R11" s="10">
        <v>7</v>
      </c>
      <c r="S11" s="19"/>
      <c r="T11" s="46">
        <v>0</v>
      </c>
      <c r="U11" s="95">
        <v>0</v>
      </c>
      <c r="V11" s="46">
        <f t="shared" si="2"/>
        <v>0</v>
      </c>
      <c r="W11" s="95">
        <v>0</v>
      </c>
      <c r="X11" s="46">
        <f t="shared" si="3"/>
        <v>0</v>
      </c>
      <c r="Y11" s="96">
        <v>0</v>
      </c>
      <c r="Z11" s="22"/>
      <c r="AA11" s="43">
        <f t="shared" si="4"/>
        <v>0</v>
      </c>
      <c r="AB11" s="17" t="s">
        <v>16</v>
      </c>
      <c r="AC11" s="18">
        <v>0</v>
      </c>
    </row>
    <row r="12" spans="1:29" ht="24.6">
      <c r="A12" s="10">
        <v>8</v>
      </c>
      <c r="B12" s="19" t="s">
        <v>377</v>
      </c>
      <c r="C12" s="71"/>
      <c r="D12" s="95">
        <v>0</v>
      </c>
      <c r="E12" s="46">
        <f t="shared" si="0"/>
        <v>0</v>
      </c>
      <c r="F12" s="106">
        <v>0</v>
      </c>
      <c r="G12" s="104">
        <v>0</v>
      </c>
      <c r="H12" s="46">
        <f t="shared" si="1"/>
        <v>0</v>
      </c>
      <c r="I12" s="96"/>
      <c r="J12" s="22">
        <v>100</v>
      </c>
      <c r="K12" s="72">
        <f t="shared" si="5"/>
        <v>0</v>
      </c>
      <c r="L12" s="17" t="s">
        <v>16</v>
      </c>
      <c r="M12" s="18">
        <v>0</v>
      </c>
      <c r="N12" s="23">
        <f t="shared" si="6"/>
        <v>0</v>
      </c>
      <c r="O12" s="19"/>
      <c r="P12" s="43">
        <f t="shared" si="7"/>
        <v>0</v>
      </c>
      <c r="R12" s="10">
        <v>8</v>
      </c>
      <c r="S12" s="19"/>
      <c r="T12" s="46">
        <v>0</v>
      </c>
      <c r="U12" s="95">
        <v>0</v>
      </c>
      <c r="V12" s="46">
        <f t="shared" si="2"/>
        <v>0</v>
      </c>
      <c r="W12" s="95">
        <v>0</v>
      </c>
      <c r="X12" s="46">
        <f t="shared" si="3"/>
        <v>0</v>
      </c>
      <c r="Y12" s="96">
        <v>0</v>
      </c>
      <c r="Z12" s="22"/>
      <c r="AA12" s="43">
        <f t="shared" si="4"/>
        <v>0</v>
      </c>
      <c r="AB12" s="17" t="s">
        <v>16</v>
      </c>
      <c r="AC12" s="18">
        <v>0</v>
      </c>
    </row>
    <row r="13" spans="1:29" ht="24.6">
      <c r="A13" s="10">
        <v>9</v>
      </c>
      <c r="B13" s="19" t="s">
        <v>391</v>
      </c>
      <c r="C13" s="71">
        <v>22</v>
      </c>
      <c r="D13" s="95">
        <v>0</v>
      </c>
      <c r="E13" s="46">
        <f t="shared" si="0"/>
        <v>22</v>
      </c>
      <c r="F13" s="106">
        <v>0</v>
      </c>
      <c r="G13" s="104">
        <v>0</v>
      </c>
      <c r="H13" s="46">
        <f t="shared" si="1"/>
        <v>22</v>
      </c>
      <c r="I13" s="96"/>
      <c r="J13" s="22">
        <v>50</v>
      </c>
      <c r="K13" s="72">
        <f t="shared" si="5"/>
        <v>0</v>
      </c>
      <c r="L13" s="17" t="s">
        <v>16</v>
      </c>
      <c r="M13" s="18">
        <v>0</v>
      </c>
      <c r="N13" s="23">
        <f t="shared" si="6"/>
        <v>0</v>
      </c>
      <c r="O13" s="19"/>
      <c r="P13" s="43">
        <f t="shared" si="7"/>
        <v>0</v>
      </c>
      <c r="R13" s="10">
        <v>9</v>
      </c>
      <c r="S13" s="19"/>
      <c r="T13" s="46">
        <v>0</v>
      </c>
      <c r="U13" s="95">
        <v>0</v>
      </c>
      <c r="V13" s="46">
        <f t="shared" si="2"/>
        <v>0</v>
      </c>
      <c r="W13" s="95">
        <v>0</v>
      </c>
      <c r="X13" s="46">
        <f t="shared" si="3"/>
        <v>0</v>
      </c>
      <c r="Y13" s="96">
        <v>0</v>
      </c>
      <c r="Z13" s="22"/>
      <c r="AA13" s="43">
        <f t="shared" si="4"/>
        <v>0</v>
      </c>
      <c r="AB13" s="17" t="s">
        <v>16</v>
      </c>
      <c r="AC13" s="18">
        <v>0</v>
      </c>
    </row>
    <row r="14" spans="1:29" ht="24.6">
      <c r="A14" s="10">
        <v>10</v>
      </c>
      <c r="B14" s="19" t="s">
        <v>400</v>
      </c>
      <c r="C14" s="71"/>
      <c r="D14" s="95">
        <v>0</v>
      </c>
      <c r="E14" s="46">
        <f t="shared" si="0"/>
        <v>0</v>
      </c>
      <c r="F14" s="106">
        <v>0</v>
      </c>
      <c r="G14" s="104">
        <v>0</v>
      </c>
      <c r="H14" s="46">
        <f t="shared" si="1"/>
        <v>0</v>
      </c>
      <c r="I14" s="96"/>
      <c r="J14" s="22">
        <v>50</v>
      </c>
      <c r="K14" s="72">
        <f t="shared" si="5"/>
        <v>0</v>
      </c>
      <c r="L14" s="17" t="s">
        <v>16</v>
      </c>
      <c r="M14" s="18">
        <v>0</v>
      </c>
      <c r="N14" s="23">
        <f t="shared" si="6"/>
        <v>0</v>
      </c>
      <c r="O14" s="19"/>
      <c r="P14" s="43">
        <f t="shared" si="7"/>
        <v>0</v>
      </c>
      <c r="R14" s="10">
        <v>10</v>
      </c>
      <c r="S14" s="19"/>
      <c r="T14" s="46">
        <v>0</v>
      </c>
      <c r="U14" s="95">
        <v>0</v>
      </c>
      <c r="V14" s="46">
        <f t="shared" si="2"/>
        <v>0</v>
      </c>
      <c r="W14" s="95">
        <v>0</v>
      </c>
      <c r="X14" s="46">
        <f t="shared" si="3"/>
        <v>0</v>
      </c>
      <c r="Y14" s="96">
        <v>0</v>
      </c>
      <c r="Z14" s="22"/>
      <c r="AA14" s="43">
        <f t="shared" si="4"/>
        <v>0</v>
      </c>
      <c r="AB14" s="17" t="s">
        <v>16</v>
      </c>
      <c r="AC14" s="18">
        <v>0</v>
      </c>
    </row>
    <row r="15" spans="1:29" ht="24.6">
      <c r="A15" s="10">
        <v>11</v>
      </c>
      <c r="B15" s="19" t="s">
        <v>383</v>
      </c>
      <c r="C15" s="71"/>
      <c r="D15" s="95">
        <v>0</v>
      </c>
      <c r="E15" s="46">
        <f t="shared" si="0"/>
        <v>0</v>
      </c>
      <c r="F15" s="106">
        <v>0</v>
      </c>
      <c r="G15" s="104">
        <v>0</v>
      </c>
      <c r="H15" s="46">
        <f t="shared" si="1"/>
        <v>0</v>
      </c>
      <c r="I15" s="96"/>
      <c r="J15" s="22">
        <v>50</v>
      </c>
      <c r="K15" s="72">
        <f t="shared" si="5"/>
        <v>0</v>
      </c>
      <c r="L15" s="17" t="s">
        <v>16</v>
      </c>
      <c r="M15" s="18">
        <v>0</v>
      </c>
      <c r="N15" s="23">
        <f t="shared" si="6"/>
        <v>0</v>
      </c>
      <c r="O15" s="19"/>
      <c r="P15" s="43">
        <f t="shared" si="7"/>
        <v>0</v>
      </c>
      <c r="R15" s="10">
        <v>11</v>
      </c>
      <c r="S15" s="19"/>
      <c r="T15" s="46">
        <v>0</v>
      </c>
      <c r="U15" s="95">
        <v>0</v>
      </c>
      <c r="V15" s="46">
        <f t="shared" si="2"/>
        <v>0</v>
      </c>
      <c r="W15" s="95">
        <v>0</v>
      </c>
      <c r="X15" s="46">
        <f t="shared" si="3"/>
        <v>0</v>
      </c>
      <c r="Y15" s="96">
        <v>0</v>
      </c>
      <c r="Z15" s="22"/>
      <c r="AA15" s="43">
        <f t="shared" si="4"/>
        <v>0</v>
      </c>
      <c r="AB15" s="17" t="s">
        <v>16</v>
      </c>
      <c r="AC15" s="18">
        <v>0</v>
      </c>
    </row>
    <row r="16" spans="1:29" ht="24.6">
      <c r="A16" s="10">
        <v>12</v>
      </c>
      <c r="B16" s="19" t="s">
        <v>402</v>
      </c>
      <c r="C16" s="71">
        <v>25</v>
      </c>
      <c r="D16" s="95">
        <v>0</v>
      </c>
      <c r="E16" s="46">
        <f t="shared" si="0"/>
        <v>25</v>
      </c>
      <c r="F16" s="106">
        <v>0</v>
      </c>
      <c r="G16" s="104">
        <v>0</v>
      </c>
      <c r="H16" s="46">
        <f t="shared" si="1"/>
        <v>25</v>
      </c>
      <c r="I16" s="96"/>
      <c r="J16" s="22">
        <v>50</v>
      </c>
      <c r="K16" s="72">
        <f t="shared" si="5"/>
        <v>0</v>
      </c>
      <c r="L16" s="17" t="s">
        <v>16</v>
      </c>
      <c r="M16" s="18">
        <v>0</v>
      </c>
      <c r="N16" s="23">
        <f t="shared" si="6"/>
        <v>0</v>
      </c>
      <c r="O16" s="19"/>
      <c r="P16" s="43">
        <f t="shared" si="7"/>
        <v>0</v>
      </c>
      <c r="R16" s="10">
        <v>12</v>
      </c>
      <c r="S16" s="19"/>
      <c r="T16" s="46">
        <v>0</v>
      </c>
      <c r="U16" s="95">
        <v>0</v>
      </c>
      <c r="V16" s="46">
        <f t="shared" si="2"/>
        <v>0</v>
      </c>
      <c r="W16" s="95">
        <v>0</v>
      </c>
      <c r="X16" s="46">
        <f t="shared" si="3"/>
        <v>0</v>
      </c>
      <c r="Y16" s="96">
        <v>0</v>
      </c>
      <c r="Z16" s="22"/>
      <c r="AA16" s="43">
        <f t="shared" si="4"/>
        <v>0</v>
      </c>
      <c r="AB16" s="17" t="s">
        <v>16</v>
      </c>
      <c r="AC16" s="18">
        <v>0</v>
      </c>
    </row>
    <row r="17" spans="1:29" ht="24.6">
      <c r="A17" s="10">
        <v>13</v>
      </c>
      <c r="B17" s="19" t="s">
        <v>381</v>
      </c>
      <c r="C17" s="71">
        <v>18</v>
      </c>
      <c r="D17" s="95">
        <v>0</v>
      </c>
      <c r="E17" s="46">
        <f t="shared" si="0"/>
        <v>18</v>
      </c>
      <c r="F17" s="106">
        <v>0</v>
      </c>
      <c r="G17" s="104">
        <v>0</v>
      </c>
      <c r="H17" s="46">
        <f t="shared" si="1"/>
        <v>18</v>
      </c>
      <c r="I17" s="96"/>
      <c r="J17" s="22">
        <v>50</v>
      </c>
      <c r="K17" s="72">
        <f t="shared" si="5"/>
        <v>0</v>
      </c>
      <c r="L17" s="17" t="s">
        <v>16</v>
      </c>
      <c r="M17" s="18">
        <v>0</v>
      </c>
      <c r="N17" s="23">
        <f t="shared" si="6"/>
        <v>0</v>
      </c>
      <c r="O17" s="19"/>
      <c r="P17" s="43">
        <f t="shared" si="7"/>
        <v>0</v>
      </c>
      <c r="R17" s="10">
        <v>13</v>
      </c>
      <c r="S17" s="19"/>
      <c r="T17" s="46">
        <v>0</v>
      </c>
      <c r="U17" s="95">
        <v>0</v>
      </c>
      <c r="V17" s="46">
        <f t="shared" si="2"/>
        <v>0</v>
      </c>
      <c r="W17" s="95">
        <v>0</v>
      </c>
      <c r="X17" s="46">
        <f t="shared" si="3"/>
        <v>0</v>
      </c>
      <c r="Y17" s="96">
        <v>0</v>
      </c>
      <c r="Z17" s="22"/>
      <c r="AA17" s="43">
        <f t="shared" si="4"/>
        <v>0</v>
      </c>
      <c r="AB17" s="17" t="s">
        <v>16</v>
      </c>
      <c r="AC17" s="18">
        <v>0</v>
      </c>
    </row>
    <row r="18" spans="1:29" ht="24.6">
      <c r="A18" s="10">
        <v>14</v>
      </c>
      <c r="B18" s="19" t="s">
        <v>404</v>
      </c>
      <c r="C18" s="71"/>
      <c r="D18" s="95">
        <v>0</v>
      </c>
      <c r="E18" s="46">
        <f t="shared" si="0"/>
        <v>0</v>
      </c>
      <c r="F18" s="106">
        <v>0</v>
      </c>
      <c r="G18" s="104">
        <v>0</v>
      </c>
      <c r="H18" s="46">
        <f t="shared" si="1"/>
        <v>0</v>
      </c>
      <c r="I18" s="96"/>
      <c r="J18" s="22">
        <v>50</v>
      </c>
      <c r="K18" s="72">
        <f t="shared" si="5"/>
        <v>0</v>
      </c>
      <c r="L18" s="17" t="s">
        <v>16</v>
      </c>
      <c r="M18" s="18">
        <v>0</v>
      </c>
      <c r="N18" s="23">
        <f t="shared" si="6"/>
        <v>0</v>
      </c>
      <c r="O18" s="19"/>
      <c r="P18" s="43">
        <f t="shared" si="7"/>
        <v>0</v>
      </c>
      <c r="R18" s="10">
        <v>14</v>
      </c>
      <c r="S18" s="19"/>
      <c r="T18" s="46">
        <v>0</v>
      </c>
      <c r="U18" s="95">
        <v>0</v>
      </c>
      <c r="V18" s="46">
        <f t="shared" si="2"/>
        <v>0</v>
      </c>
      <c r="W18" s="95">
        <v>0</v>
      </c>
      <c r="X18" s="46">
        <f t="shared" si="3"/>
        <v>0</v>
      </c>
      <c r="Y18" s="96">
        <v>0</v>
      </c>
      <c r="Z18" s="22"/>
      <c r="AA18" s="43">
        <f t="shared" si="4"/>
        <v>0</v>
      </c>
      <c r="AB18" s="17" t="s">
        <v>16</v>
      </c>
      <c r="AC18" s="18">
        <v>0</v>
      </c>
    </row>
    <row r="19" spans="1:29" ht="24.6">
      <c r="A19" s="10">
        <v>15</v>
      </c>
      <c r="B19" s="19" t="s">
        <v>385</v>
      </c>
      <c r="C19" s="71"/>
      <c r="D19" s="95">
        <v>0</v>
      </c>
      <c r="E19" s="46">
        <f t="shared" si="0"/>
        <v>0</v>
      </c>
      <c r="F19" s="106">
        <v>0</v>
      </c>
      <c r="G19" s="104">
        <v>0</v>
      </c>
      <c r="H19" s="46">
        <f t="shared" si="1"/>
        <v>0</v>
      </c>
      <c r="I19" s="96"/>
      <c r="J19" s="22">
        <v>50</v>
      </c>
      <c r="K19" s="72">
        <f t="shared" si="5"/>
        <v>0</v>
      </c>
      <c r="L19" s="17" t="s">
        <v>16</v>
      </c>
      <c r="M19" s="18">
        <v>0</v>
      </c>
      <c r="N19" s="23">
        <f t="shared" si="6"/>
        <v>0</v>
      </c>
      <c r="O19" s="19"/>
      <c r="P19" s="43">
        <f t="shared" si="7"/>
        <v>0</v>
      </c>
      <c r="R19" s="10">
        <v>15</v>
      </c>
      <c r="S19" s="19"/>
      <c r="T19" s="46">
        <v>0</v>
      </c>
      <c r="U19" s="95">
        <v>0</v>
      </c>
      <c r="V19" s="46">
        <f t="shared" si="2"/>
        <v>0</v>
      </c>
      <c r="W19" s="95">
        <v>0</v>
      </c>
      <c r="X19" s="46">
        <f t="shared" si="3"/>
        <v>0</v>
      </c>
      <c r="Y19" s="96">
        <v>0</v>
      </c>
      <c r="Z19" s="22"/>
      <c r="AA19" s="43">
        <f t="shared" si="4"/>
        <v>0</v>
      </c>
      <c r="AB19" s="17" t="s">
        <v>16</v>
      </c>
      <c r="AC19" s="18">
        <v>0</v>
      </c>
    </row>
    <row r="20" spans="1:29" ht="24.6">
      <c r="A20" s="10">
        <v>16</v>
      </c>
      <c r="B20" s="19" t="s">
        <v>399</v>
      </c>
      <c r="C20" s="71">
        <v>13</v>
      </c>
      <c r="D20" s="95">
        <v>0</v>
      </c>
      <c r="E20" s="46">
        <f t="shared" si="0"/>
        <v>13</v>
      </c>
      <c r="F20" s="106">
        <v>0</v>
      </c>
      <c r="G20" s="104">
        <v>0</v>
      </c>
      <c r="H20" s="46">
        <f t="shared" si="1"/>
        <v>13</v>
      </c>
      <c r="I20" s="96"/>
      <c r="J20" s="22">
        <v>50</v>
      </c>
      <c r="K20" s="72">
        <f t="shared" si="5"/>
        <v>0</v>
      </c>
      <c r="L20" s="17" t="s">
        <v>16</v>
      </c>
      <c r="M20" s="18">
        <v>0</v>
      </c>
      <c r="N20" s="23">
        <f t="shared" si="6"/>
        <v>0</v>
      </c>
      <c r="O20" s="19"/>
      <c r="P20" s="43">
        <f t="shared" si="7"/>
        <v>0</v>
      </c>
      <c r="R20" s="10">
        <v>16</v>
      </c>
      <c r="S20" s="19"/>
      <c r="T20" s="46">
        <v>0</v>
      </c>
      <c r="U20" s="95">
        <v>0</v>
      </c>
      <c r="V20" s="46">
        <f t="shared" si="2"/>
        <v>0</v>
      </c>
      <c r="W20" s="95">
        <v>0</v>
      </c>
      <c r="X20" s="46">
        <f t="shared" si="3"/>
        <v>0</v>
      </c>
      <c r="Y20" s="96">
        <v>0</v>
      </c>
      <c r="Z20" s="22"/>
      <c r="AA20" s="43">
        <f t="shared" si="4"/>
        <v>0</v>
      </c>
      <c r="AB20" s="17" t="s">
        <v>16</v>
      </c>
      <c r="AC20" s="18">
        <v>0</v>
      </c>
    </row>
    <row r="21" spans="1:29" ht="24.6">
      <c r="A21" s="10">
        <v>17</v>
      </c>
      <c r="B21" s="19" t="s">
        <v>388</v>
      </c>
      <c r="C21" s="71"/>
      <c r="D21" s="95">
        <v>0</v>
      </c>
      <c r="E21" s="46">
        <f t="shared" si="0"/>
        <v>0</v>
      </c>
      <c r="F21" s="106">
        <v>0</v>
      </c>
      <c r="G21" s="104">
        <v>0</v>
      </c>
      <c r="H21" s="46">
        <f t="shared" si="1"/>
        <v>0</v>
      </c>
      <c r="I21" s="96"/>
      <c r="J21" s="22">
        <v>50</v>
      </c>
      <c r="K21" s="72">
        <f t="shared" si="5"/>
        <v>0</v>
      </c>
      <c r="L21" s="17" t="s">
        <v>16</v>
      </c>
      <c r="M21" s="18">
        <v>0</v>
      </c>
      <c r="N21" s="23">
        <f t="shared" si="6"/>
        <v>0</v>
      </c>
      <c r="O21" s="19"/>
      <c r="P21" s="43">
        <f t="shared" si="7"/>
        <v>0</v>
      </c>
      <c r="R21" s="10">
        <v>17</v>
      </c>
      <c r="S21" s="19"/>
      <c r="T21" s="46">
        <v>0</v>
      </c>
      <c r="U21" s="95">
        <v>0</v>
      </c>
      <c r="V21" s="46">
        <f t="shared" si="2"/>
        <v>0</v>
      </c>
      <c r="W21" s="95">
        <v>0</v>
      </c>
      <c r="X21" s="46">
        <f t="shared" si="3"/>
        <v>0</v>
      </c>
      <c r="Y21" s="96">
        <v>0</v>
      </c>
      <c r="Z21" s="22"/>
      <c r="AA21" s="43">
        <f t="shared" si="4"/>
        <v>0</v>
      </c>
      <c r="AB21" s="17" t="s">
        <v>16</v>
      </c>
      <c r="AC21" s="18">
        <v>0</v>
      </c>
    </row>
    <row r="22" spans="1:29" ht="24.6">
      <c r="A22" s="10">
        <v>18</v>
      </c>
      <c r="B22" s="19" t="s">
        <v>397</v>
      </c>
      <c r="C22" s="71"/>
      <c r="D22" s="95">
        <v>0</v>
      </c>
      <c r="E22" s="46">
        <f t="shared" si="0"/>
        <v>0</v>
      </c>
      <c r="F22" s="106">
        <v>0</v>
      </c>
      <c r="G22" s="104">
        <v>0</v>
      </c>
      <c r="H22" s="46">
        <f t="shared" si="1"/>
        <v>0</v>
      </c>
      <c r="I22" s="96"/>
      <c r="J22" s="20">
        <v>50</v>
      </c>
      <c r="K22" s="72">
        <f t="shared" si="5"/>
        <v>0</v>
      </c>
      <c r="L22" s="17" t="s">
        <v>16</v>
      </c>
      <c r="M22" s="18">
        <v>0</v>
      </c>
      <c r="N22" s="23">
        <f t="shared" si="6"/>
        <v>0</v>
      </c>
      <c r="O22" s="19"/>
      <c r="P22" s="43">
        <f t="shared" si="7"/>
        <v>0</v>
      </c>
      <c r="R22" s="10">
        <v>18</v>
      </c>
      <c r="S22" s="19"/>
      <c r="T22" s="46">
        <v>0</v>
      </c>
      <c r="U22" s="95">
        <v>0</v>
      </c>
      <c r="V22" s="46">
        <f t="shared" si="2"/>
        <v>0</v>
      </c>
      <c r="W22" s="95">
        <v>0</v>
      </c>
      <c r="X22" s="46">
        <f t="shared" si="3"/>
        <v>0</v>
      </c>
      <c r="Y22" s="96">
        <v>0</v>
      </c>
      <c r="Z22" s="22"/>
      <c r="AA22" s="43">
        <f t="shared" si="4"/>
        <v>0</v>
      </c>
      <c r="AB22" s="17" t="s">
        <v>16</v>
      </c>
      <c r="AC22" s="18">
        <v>0</v>
      </c>
    </row>
    <row r="23" spans="1:29" ht="24.6">
      <c r="A23" s="10">
        <v>19</v>
      </c>
      <c r="B23" s="19" t="s">
        <v>25</v>
      </c>
      <c r="C23" s="71"/>
      <c r="D23" s="95">
        <v>0</v>
      </c>
      <c r="E23" s="46">
        <f t="shared" si="0"/>
        <v>0</v>
      </c>
      <c r="F23" s="106">
        <v>0</v>
      </c>
      <c r="G23" s="104">
        <v>0</v>
      </c>
      <c r="H23" s="46">
        <f t="shared" si="1"/>
        <v>0</v>
      </c>
      <c r="I23" s="96"/>
      <c r="J23" s="20">
        <v>65</v>
      </c>
      <c r="K23" s="72">
        <f t="shared" si="5"/>
        <v>0</v>
      </c>
      <c r="L23" s="17" t="s">
        <v>16</v>
      </c>
      <c r="M23" s="18">
        <v>0</v>
      </c>
      <c r="N23" s="23">
        <f t="shared" si="6"/>
        <v>0</v>
      </c>
      <c r="O23" s="19"/>
      <c r="P23" s="43">
        <f t="shared" si="7"/>
        <v>0</v>
      </c>
      <c r="R23" s="10">
        <v>19</v>
      </c>
      <c r="S23" s="19"/>
      <c r="T23" s="46">
        <v>0</v>
      </c>
      <c r="U23" s="95">
        <v>0</v>
      </c>
      <c r="V23" s="46">
        <f t="shared" si="2"/>
        <v>0</v>
      </c>
      <c r="W23" s="95">
        <v>0</v>
      </c>
      <c r="X23" s="46">
        <f t="shared" si="3"/>
        <v>0</v>
      </c>
      <c r="Y23" s="96">
        <v>0</v>
      </c>
      <c r="Z23" s="22"/>
      <c r="AA23" s="43">
        <f t="shared" si="4"/>
        <v>0</v>
      </c>
      <c r="AB23" s="17" t="s">
        <v>16</v>
      </c>
      <c r="AC23" s="18">
        <v>0</v>
      </c>
    </row>
    <row r="24" spans="1:29" ht="24.6">
      <c r="A24" s="10">
        <v>20</v>
      </c>
      <c r="B24" s="19" t="s">
        <v>405</v>
      </c>
      <c r="C24" s="71"/>
      <c r="D24" s="95">
        <v>0</v>
      </c>
      <c r="E24" s="46">
        <f t="shared" si="0"/>
        <v>0</v>
      </c>
      <c r="F24" s="106">
        <v>0</v>
      </c>
      <c r="G24" s="104">
        <v>0</v>
      </c>
      <c r="H24" s="46">
        <f t="shared" si="1"/>
        <v>0</v>
      </c>
      <c r="I24" s="96"/>
      <c r="J24" s="20">
        <v>85</v>
      </c>
      <c r="K24" s="72">
        <f t="shared" si="5"/>
        <v>0</v>
      </c>
      <c r="L24" s="17" t="s">
        <v>16</v>
      </c>
      <c r="M24" s="18">
        <v>0</v>
      </c>
      <c r="N24" s="23">
        <f t="shared" si="6"/>
        <v>0</v>
      </c>
      <c r="O24" s="19"/>
      <c r="P24" s="43">
        <f t="shared" si="7"/>
        <v>0</v>
      </c>
      <c r="R24" s="10">
        <v>20</v>
      </c>
      <c r="S24" s="19"/>
      <c r="T24" s="46">
        <v>0</v>
      </c>
      <c r="U24" s="95">
        <v>0</v>
      </c>
      <c r="V24" s="46">
        <f t="shared" si="2"/>
        <v>0</v>
      </c>
      <c r="W24" s="95">
        <v>0</v>
      </c>
      <c r="X24" s="46">
        <f t="shared" si="3"/>
        <v>0</v>
      </c>
      <c r="Y24" s="96">
        <v>0</v>
      </c>
      <c r="Z24" s="22"/>
      <c r="AA24" s="43">
        <f t="shared" si="4"/>
        <v>0</v>
      </c>
      <c r="AB24" s="17" t="s">
        <v>16</v>
      </c>
      <c r="AC24" s="18">
        <v>0</v>
      </c>
    </row>
    <row r="25" spans="1:29" ht="24.6">
      <c r="A25" s="10">
        <v>21</v>
      </c>
      <c r="B25" s="19" t="s">
        <v>392</v>
      </c>
      <c r="C25" s="71">
        <v>28</v>
      </c>
      <c r="D25" s="95">
        <v>0</v>
      </c>
      <c r="E25" s="46">
        <f t="shared" si="0"/>
        <v>28</v>
      </c>
      <c r="F25" s="106">
        <v>0</v>
      </c>
      <c r="G25" s="104">
        <v>0</v>
      </c>
      <c r="H25" s="46">
        <f t="shared" si="1"/>
        <v>28</v>
      </c>
      <c r="I25" s="96"/>
      <c r="J25" s="20">
        <v>100</v>
      </c>
      <c r="K25" s="72">
        <f t="shared" si="5"/>
        <v>0</v>
      </c>
      <c r="L25" s="17" t="s">
        <v>16</v>
      </c>
      <c r="M25" s="18">
        <v>0</v>
      </c>
      <c r="N25" s="23">
        <f t="shared" si="6"/>
        <v>0</v>
      </c>
      <c r="O25" s="19"/>
      <c r="P25" s="43">
        <f t="shared" si="7"/>
        <v>0</v>
      </c>
      <c r="R25" s="10">
        <v>21</v>
      </c>
      <c r="S25" s="19"/>
      <c r="T25" s="46">
        <v>0</v>
      </c>
      <c r="U25" s="95">
        <v>0</v>
      </c>
      <c r="V25" s="46">
        <f t="shared" si="2"/>
        <v>0</v>
      </c>
      <c r="W25" s="95">
        <v>0</v>
      </c>
      <c r="X25" s="46">
        <f t="shared" si="3"/>
        <v>0</v>
      </c>
      <c r="Y25" s="96">
        <v>0</v>
      </c>
      <c r="Z25" s="22"/>
      <c r="AA25" s="43">
        <f t="shared" si="4"/>
        <v>0</v>
      </c>
      <c r="AB25" s="17" t="s">
        <v>16</v>
      </c>
      <c r="AC25" s="18">
        <v>0</v>
      </c>
    </row>
    <row r="26" spans="1:29" ht="24.6">
      <c r="A26" s="10">
        <v>22</v>
      </c>
      <c r="B26" s="19" t="s">
        <v>403</v>
      </c>
      <c r="C26" s="71"/>
      <c r="D26" s="95">
        <v>0</v>
      </c>
      <c r="E26" s="46">
        <f t="shared" si="0"/>
        <v>0</v>
      </c>
      <c r="F26" s="106">
        <v>0</v>
      </c>
      <c r="G26" s="104">
        <v>0</v>
      </c>
      <c r="H26" s="46">
        <f t="shared" si="1"/>
        <v>0</v>
      </c>
      <c r="I26" s="96"/>
      <c r="J26" s="20">
        <v>100</v>
      </c>
      <c r="K26" s="72">
        <f t="shared" si="5"/>
        <v>0</v>
      </c>
      <c r="L26" s="17" t="s">
        <v>16</v>
      </c>
      <c r="M26" s="18">
        <v>0</v>
      </c>
      <c r="N26" s="23">
        <f t="shared" si="6"/>
        <v>0</v>
      </c>
      <c r="O26" s="19"/>
      <c r="P26" s="43">
        <f t="shared" si="7"/>
        <v>0</v>
      </c>
      <c r="R26" s="10">
        <v>22</v>
      </c>
      <c r="S26" s="19"/>
      <c r="T26" s="46">
        <v>0</v>
      </c>
      <c r="U26" s="95">
        <v>0</v>
      </c>
      <c r="V26" s="46">
        <f t="shared" si="2"/>
        <v>0</v>
      </c>
      <c r="W26" s="95">
        <v>0</v>
      </c>
      <c r="X26" s="46">
        <f t="shared" si="3"/>
        <v>0</v>
      </c>
      <c r="Y26" s="96">
        <v>0</v>
      </c>
      <c r="Z26" s="22"/>
      <c r="AA26" s="43">
        <f t="shared" si="4"/>
        <v>0</v>
      </c>
      <c r="AB26" s="17" t="s">
        <v>16</v>
      </c>
      <c r="AC26" s="18">
        <v>0</v>
      </c>
    </row>
    <row r="27" spans="1:29" ht="24.6">
      <c r="A27" s="10">
        <v>23</v>
      </c>
      <c r="B27" s="19" t="s">
        <v>382</v>
      </c>
      <c r="C27" s="71">
        <v>20</v>
      </c>
      <c r="D27" s="95">
        <v>0</v>
      </c>
      <c r="E27" s="46">
        <f t="shared" si="0"/>
        <v>20</v>
      </c>
      <c r="F27" s="106">
        <v>0</v>
      </c>
      <c r="G27" s="104">
        <v>0</v>
      </c>
      <c r="H27" s="46">
        <f t="shared" si="1"/>
        <v>20</v>
      </c>
      <c r="I27" s="96"/>
      <c r="J27" s="20">
        <v>100</v>
      </c>
      <c r="K27" s="72">
        <f t="shared" si="5"/>
        <v>0</v>
      </c>
      <c r="L27" s="17" t="s">
        <v>16</v>
      </c>
      <c r="M27" s="18">
        <v>0</v>
      </c>
      <c r="N27" s="23">
        <f t="shared" si="6"/>
        <v>0</v>
      </c>
      <c r="O27" s="19"/>
      <c r="P27" s="43">
        <f t="shared" si="7"/>
        <v>0</v>
      </c>
      <c r="R27" s="10">
        <v>23</v>
      </c>
      <c r="S27" s="19"/>
      <c r="T27" s="46">
        <v>0</v>
      </c>
      <c r="U27" s="95">
        <v>0</v>
      </c>
      <c r="V27" s="46">
        <f t="shared" si="2"/>
        <v>0</v>
      </c>
      <c r="W27" s="95">
        <v>0</v>
      </c>
      <c r="X27" s="46">
        <f t="shared" si="3"/>
        <v>0</v>
      </c>
      <c r="Y27" s="96">
        <v>0</v>
      </c>
      <c r="Z27" s="22"/>
      <c r="AA27" s="43">
        <f t="shared" si="4"/>
        <v>0</v>
      </c>
      <c r="AB27" s="17" t="s">
        <v>16</v>
      </c>
      <c r="AC27" s="18">
        <v>0</v>
      </c>
    </row>
    <row r="28" spans="1:29" ht="24.6">
      <c r="A28" s="10">
        <v>24</v>
      </c>
      <c r="B28" s="19" t="s">
        <v>387</v>
      </c>
      <c r="C28" s="71"/>
      <c r="D28" s="95">
        <v>0</v>
      </c>
      <c r="E28" s="46">
        <f t="shared" si="0"/>
        <v>0</v>
      </c>
      <c r="F28" s="106">
        <v>0</v>
      </c>
      <c r="G28" s="104">
        <v>0</v>
      </c>
      <c r="H28" s="46">
        <f t="shared" si="1"/>
        <v>0</v>
      </c>
      <c r="I28" s="96"/>
      <c r="J28" s="20">
        <v>100</v>
      </c>
      <c r="K28" s="72">
        <f t="shared" si="5"/>
        <v>0</v>
      </c>
      <c r="L28" s="17" t="s">
        <v>16</v>
      </c>
      <c r="M28" s="18">
        <v>0</v>
      </c>
      <c r="N28" s="23">
        <f t="shared" si="6"/>
        <v>0</v>
      </c>
      <c r="O28" s="19"/>
      <c r="P28" s="43">
        <f t="shared" si="7"/>
        <v>0</v>
      </c>
      <c r="R28" s="10">
        <v>24</v>
      </c>
      <c r="S28" s="19"/>
      <c r="T28" s="46">
        <v>0</v>
      </c>
      <c r="U28" s="95">
        <v>0</v>
      </c>
      <c r="V28" s="46">
        <f t="shared" si="2"/>
        <v>0</v>
      </c>
      <c r="W28" s="95">
        <v>0</v>
      </c>
      <c r="X28" s="46">
        <f t="shared" si="3"/>
        <v>0</v>
      </c>
      <c r="Y28" s="96">
        <v>0</v>
      </c>
      <c r="Z28" s="22"/>
      <c r="AA28" s="43">
        <f t="shared" si="4"/>
        <v>0</v>
      </c>
      <c r="AB28" s="17" t="s">
        <v>16</v>
      </c>
      <c r="AC28" s="18">
        <v>0</v>
      </c>
    </row>
    <row r="29" spans="1:29" ht="24.6">
      <c r="A29" s="10">
        <v>25</v>
      </c>
      <c r="B29" s="19" t="s">
        <v>389</v>
      </c>
      <c r="C29" s="71"/>
      <c r="D29" s="95">
        <v>0</v>
      </c>
      <c r="E29" s="46">
        <f t="shared" si="0"/>
        <v>0</v>
      </c>
      <c r="F29" s="106">
        <v>0</v>
      </c>
      <c r="G29" s="104">
        <v>0</v>
      </c>
      <c r="H29" s="46">
        <f t="shared" si="1"/>
        <v>0</v>
      </c>
      <c r="I29" s="96"/>
      <c r="J29" s="20">
        <v>100</v>
      </c>
      <c r="K29" s="72">
        <f t="shared" si="5"/>
        <v>0</v>
      </c>
      <c r="L29" s="17" t="s">
        <v>16</v>
      </c>
      <c r="M29" s="18">
        <v>0</v>
      </c>
      <c r="N29" s="23">
        <f t="shared" si="6"/>
        <v>0</v>
      </c>
      <c r="O29" s="19"/>
      <c r="P29" s="43">
        <f t="shared" si="7"/>
        <v>0</v>
      </c>
      <c r="R29" s="10">
        <v>25</v>
      </c>
      <c r="S29" s="19"/>
      <c r="T29" s="46">
        <v>0</v>
      </c>
      <c r="U29" s="95">
        <v>0</v>
      </c>
      <c r="V29" s="46">
        <f t="shared" si="2"/>
        <v>0</v>
      </c>
      <c r="W29" s="95">
        <v>0</v>
      </c>
      <c r="X29" s="46">
        <f t="shared" si="3"/>
        <v>0</v>
      </c>
      <c r="Y29" s="96">
        <v>0</v>
      </c>
      <c r="Z29" s="22"/>
      <c r="AA29" s="43">
        <f t="shared" si="4"/>
        <v>0</v>
      </c>
      <c r="AB29" s="17" t="s">
        <v>16</v>
      </c>
      <c r="AC29" s="18">
        <v>0</v>
      </c>
    </row>
    <row r="30" spans="1:29" ht="24.6">
      <c r="A30" s="10">
        <v>26</v>
      </c>
      <c r="B30" s="19" t="s">
        <v>384</v>
      </c>
      <c r="C30" s="71"/>
      <c r="D30" s="95">
        <v>0</v>
      </c>
      <c r="E30" s="46">
        <f t="shared" si="0"/>
        <v>0</v>
      </c>
      <c r="F30" s="106">
        <v>0</v>
      </c>
      <c r="G30" s="104">
        <v>0</v>
      </c>
      <c r="H30" s="46">
        <f t="shared" si="1"/>
        <v>0</v>
      </c>
      <c r="I30" s="96"/>
      <c r="J30" s="20">
        <v>100</v>
      </c>
      <c r="K30" s="72">
        <f t="shared" si="5"/>
        <v>0</v>
      </c>
      <c r="L30" s="17" t="s">
        <v>16</v>
      </c>
      <c r="M30" s="18">
        <v>0</v>
      </c>
      <c r="N30" s="23">
        <f t="shared" si="6"/>
        <v>0</v>
      </c>
      <c r="O30" s="19"/>
      <c r="P30" s="43">
        <f t="shared" si="7"/>
        <v>0</v>
      </c>
      <c r="R30" s="1"/>
      <c r="T30" s="24"/>
      <c r="U30" s="25"/>
      <c r="V30" s="24"/>
      <c r="W30" s="25"/>
      <c r="X30" s="24"/>
      <c r="Y30" s="24"/>
      <c r="Z30" s="26"/>
      <c r="AA30" s="25"/>
      <c r="AB30" s="27"/>
      <c r="AC30" s="41">
        <v>0</v>
      </c>
    </row>
    <row r="31" spans="1:29" ht="24.6">
      <c r="A31" s="10">
        <v>27</v>
      </c>
      <c r="B31" s="19" t="s">
        <v>398</v>
      </c>
      <c r="C31" s="71"/>
      <c r="D31" s="95">
        <v>0</v>
      </c>
      <c r="E31" s="46">
        <f t="shared" si="0"/>
        <v>0</v>
      </c>
      <c r="F31" s="106">
        <v>0</v>
      </c>
      <c r="G31" s="104">
        <v>0</v>
      </c>
      <c r="H31" s="46">
        <f t="shared" si="1"/>
        <v>0</v>
      </c>
      <c r="I31" s="96"/>
      <c r="J31" s="20">
        <v>100</v>
      </c>
      <c r="K31" s="72">
        <f t="shared" si="5"/>
        <v>0</v>
      </c>
      <c r="L31" s="17" t="s">
        <v>16</v>
      </c>
      <c r="M31" s="18">
        <v>0</v>
      </c>
      <c r="N31" s="23">
        <f t="shared" si="6"/>
        <v>0</v>
      </c>
      <c r="O31" s="19"/>
      <c r="P31" s="43">
        <f t="shared" si="7"/>
        <v>0</v>
      </c>
    </row>
    <row r="32" spans="1:29" ht="24.6">
      <c r="A32" s="10">
        <v>28</v>
      </c>
      <c r="B32" s="19" t="s">
        <v>396</v>
      </c>
      <c r="C32" s="71">
        <v>20</v>
      </c>
      <c r="D32" s="95">
        <v>0</v>
      </c>
      <c r="E32" s="46">
        <f t="shared" si="0"/>
        <v>20</v>
      </c>
      <c r="F32" s="106">
        <v>0</v>
      </c>
      <c r="G32" s="104">
        <v>0</v>
      </c>
      <c r="H32" s="46">
        <f t="shared" si="1"/>
        <v>20</v>
      </c>
      <c r="I32" s="96"/>
      <c r="J32" s="20">
        <v>100</v>
      </c>
      <c r="K32" s="72">
        <f t="shared" si="5"/>
        <v>0</v>
      </c>
      <c r="L32" s="17" t="s">
        <v>16</v>
      </c>
      <c r="M32" s="18">
        <v>0</v>
      </c>
      <c r="N32" s="23">
        <f t="shared" si="6"/>
        <v>0</v>
      </c>
      <c r="O32" s="19"/>
      <c r="P32" s="43">
        <f t="shared" si="7"/>
        <v>0</v>
      </c>
      <c r="S32" s="177" t="s">
        <v>119</v>
      </c>
      <c r="T32" s="178"/>
      <c r="U32" s="178"/>
      <c r="V32" s="178"/>
      <c r="W32" s="178"/>
      <c r="X32" s="178"/>
      <c r="Y32" s="178"/>
      <c r="Z32" s="179"/>
      <c r="AA32" s="40">
        <f>SUM(AA5:AA29)</f>
        <v>0</v>
      </c>
    </row>
    <row r="33" spans="1:26" ht="24.6">
      <c r="A33" s="10">
        <v>29</v>
      </c>
      <c r="B33" s="19" t="s">
        <v>382</v>
      </c>
      <c r="C33" s="71"/>
      <c r="D33" s="95">
        <v>0</v>
      </c>
      <c r="E33" s="46">
        <f t="shared" si="0"/>
        <v>0</v>
      </c>
      <c r="F33" s="106">
        <v>0</v>
      </c>
      <c r="G33" s="104">
        <v>0</v>
      </c>
      <c r="H33" s="46">
        <f t="shared" si="1"/>
        <v>0</v>
      </c>
      <c r="I33" s="96"/>
      <c r="J33" s="20">
        <v>100</v>
      </c>
      <c r="K33" s="72">
        <f t="shared" si="5"/>
        <v>0</v>
      </c>
      <c r="L33" s="17" t="s">
        <v>16</v>
      </c>
      <c r="M33" s="18">
        <v>0</v>
      </c>
      <c r="N33" s="23">
        <f t="shared" si="6"/>
        <v>0</v>
      </c>
      <c r="O33" s="19"/>
      <c r="P33" s="43">
        <f t="shared" si="7"/>
        <v>0</v>
      </c>
      <c r="S33" s="5"/>
      <c r="T33" s="5"/>
      <c r="U33" s="5"/>
      <c r="V33" s="5"/>
      <c r="W33" s="5"/>
      <c r="X33" s="5"/>
      <c r="Y33" s="5"/>
      <c r="Z33" s="5"/>
    </row>
    <row r="34" spans="1:26" ht="24.6">
      <c r="A34" s="10">
        <v>30</v>
      </c>
      <c r="B34" s="19" t="s">
        <v>386</v>
      </c>
      <c r="C34" s="71"/>
      <c r="D34" s="95">
        <v>0</v>
      </c>
      <c r="E34" s="46">
        <f t="shared" si="0"/>
        <v>0</v>
      </c>
      <c r="F34" s="106">
        <v>0</v>
      </c>
      <c r="G34" s="104">
        <v>0</v>
      </c>
      <c r="H34" s="46">
        <f t="shared" si="1"/>
        <v>0</v>
      </c>
      <c r="I34" s="96"/>
      <c r="J34" s="20">
        <v>100</v>
      </c>
      <c r="K34" s="72">
        <f t="shared" si="5"/>
        <v>0</v>
      </c>
      <c r="L34" s="17" t="s">
        <v>16</v>
      </c>
      <c r="M34" s="18">
        <v>0</v>
      </c>
      <c r="N34" s="23">
        <f t="shared" si="6"/>
        <v>0</v>
      </c>
      <c r="O34" s="19"/>
      <c r="P34" s="43">
        <f t="shared" si="7"/>
        <v>0</v>
      </c>
    </row>
    <row r="35" spans="1:26" ht="24.6">
      <c r="A35" s="10">
        <v>31</v>
      </c>
      <c r="B35" s="19" t="s">
        <v>390</v>
      </c>
      <c r="C35" s="71"/>
      <c r="D35" s="95">
        <v>0</v>
      </c>
      <c r="E35" s="46">
        <f t="shared" si="0"/>
        <v>0</v>
      </c>
      <c r="F35" s="106">
        <v>0</v>
      </c>
      <c r="G35" s="104">
        <v>0</v>
      </c>
      <c r="H35" s="46">
        <f t="shared" si="1"/>
        <v>0</v>
      </c>
      <c r="I35" s="96"/>
      <c r="J35" s="20">
        <v>100</v>
      </c>
      <c r="K35" s="72">
        <f t="shared" si="5"/>
        <v>0</v>
      </c>
      <c r="L35" s="17" t="s">
        <v>16</v>
      </c>
      <c r="M35" s="18">
        <v>0</v>
      </c>
      <c r="N35" s="23">
        <f t="shared" si="6"/>
        <v>0</v>
      </c>
      <c r="O35" s="19"/>
      <c r="P35" s="43">
        <f t="shared" si="7"/>
        <v>0</v>
      </c>
    </row>
    <row r="36" spans="1:26" ht="24.6">
      <c r="A36" s="10">
        <v>32</v>
      </c>
      <c r="B36" s="19" t="s">
        <v>48</v>
      </c>
      <c r="C36" s="71">
        <v>13</v>
      </c>
      <c r="D36" s="95">
        <v>0</v>
      </c>
      <c r="E36" s="46">
        <f t="shared" si="0"/>
        <v>13</v>
      </c>
      <c r="F36" s="106">
        <v>0</v>
      </c>
      <c r="G36" s="104">
        <v>0</v>
      </c>
      <c r="H36" s="46">
        <f t="shared" si="1"/>
        <v>13</v>
      </c>
      <c r="I36" s="96"/>
      <c r="J36" s="20">
        <v>100</v>
      </c>
      <c r="K36" s="72">
        <f t="shared" si="5"/>
        <v>0</v>
      </c>
      <c r="L36" s="17" t="s">
        <v>16</v>
      </c>
      <c r="M36" s="18">
        <v>0</v>
      </c>
      <c r="N36" s="23">
        <f t="shared" si="6"/>
        <v>0</v>
      </c>
      <c r="O36" s="19"/>
      <c r="P36" s="43">
        <f t="shared" si="7"/>
        <v>0</v>
      </c>
    </row>
    <row r="37" spans="1:26" ht="24.6">
      <c r="A37" s="10">
        <v>33</v>
      </c>
      <c r="B37" s="19" t="s">
        <v>393</v>
      </c>
      <c r="C37" s="71">
        <v>10</v>
      </c>
      <c r="D37" s="95">
        <v>0</v>
      </c>
      <c r="E37" s="46">
        <f t="shared" si="0"/>
        <v>10</v>
      </c>
      <c r="F37" s="106">
        <v>0</v>
      </c>
      <c r="G37" s="104">
        <v>0</v>
      </c>
      <c r="H37" s="46">
        <f t="shared" si="1"/>
        <v>10</v>
      </c>
      <c r="I37" s="96"/>
      <c r="J37" s="20">
        <v>130</v>
      </c>
      <c r="K37" s="72">
        <f t="shared" si="5"/>
        <v>0</v>
      </c>
      <c r="L37" s="17" t="s">
        <v>16</v>
      </c>
      <c r="M37" s="18">
        <v>0</v>
      </c>
      <c r="N37" s="23">
        <f t="shared" si="6"/>
        <v>0</v>
      </c>
      <c r="O37" s="19"/>
      <c r="P37" s="43">
        <f t="shared" si="7"/>
        <v>0</v>
      </c>
    </row>
    <row r="38" spans="1:26" ht="24.6">
      <c r="A38" s="10">
        <v>34</v>
      </c>
      <c r="B38" s="19" t="s">
        <v>406</v>
      </c>
      <c r="C38" s="71">
        <v>12</v>
      </c>
      <c r="D38" s="95">
        <v>0</v>
      </c>
      <c r="E38" s="46">
        <f t="shared" si="0"/>
        <v>12</v>
      </c>
      <c r="F38" s="106">
        <v>0</v>
      </c>
      <c r="G38" s="104">
        <v>0</v>
      </c>
      <c r="H38" s="46">
        <f t="shared" si="1"/>
        <v>12</v>
      </c>
      <c r="I38" s="96"/>
      <c r="J38" s="20">
        <v>130</v>
      </c>
      <c r="K38" s="72">
        <f t="shared" si="5"/>
        <v>0</v>
      </c>
      <c r="L38" s="17" t="s">
        <v>16</v>
      </c>
      <c r="M38" s="18">
        <v>0</v>
      </c>
      <c r="N38" s="23">
        <f t="shared" si="6"/>
        <v>0</v>
      </c>
      <c r="O38" s="19"/>
      <c r="P38" s="43">
        <f t="shared" si="7"/>
        <v>0</v>
      </c>
    </row>
    <row r="39" spans="1:26" ht="24.6">
      <c r="A39" s="10">
        <v>35</v>
      </c>
      <c r="B39" s="19" t="s">
        <v>333</v>
      </c>
      <c r="C39" s="71"/>
      <c r="D39" s="95">
        <v>0</v>
      </c>
      <c r="E39" s="46">
        <f t="shared" si="0"/>
        <v>0</v>
      </c>
      <c r="F39" s="106">
        <v>0</v>
      </c>
      <c r="G39" s="104">
        <v>0</v>
      </c>
      <c r="H39" s="46">
        <f t="shared" si="1"/>
        <v>0</v>
      </c>
      <c r="I39" s="96"/>
      <c r="J39" s="20">
        <v>35</v>
      </c>
      <c r="K39" s="72">
        <f t="shared" si="5"/>
        <v>0</v>
      </c>
      <c r="L39" s="17" t="s">
        <v>16</v>
      </c>
      <c r="M39" s="18">
        <v>0</v>
      </c>
      <c r="N39" s="23">
        <f t="shared" si="6"/>
        <v>0</v>
      </c>
      <c r="O39" s="19"/>
      <c r="P39" s="43">
        <f t="shared" si="7"/>
        <v>0</v>
      </c>
    </row>
    <row r="40" spans="1:26" ht="24.6">
      <c r="A40" s="10">
        <v>36</v>
      </c>
      <c r="B40" s="19" t="s">
        <v>138</v>
      </c>
      <c r="C40" s="71"/>
      <c r="D40" s="95">
        <v>0</v>
      </c>
      <c r="E40" s="46">
        <f t="shared" si="0"/>
        <v>0</v>
      </c>
      <c r="F40" s="106">
        <v>0</v>
      </c>
      <c r="G40" s="104">
        <v>0</v>
      </c>
      <c r="H40" s="46">
        <f t="shared" si="1"/>
        <v>0</v>
      </c>
      <c r="I40" s="96"/>
      <c r="J40" s="20">
        <v>40</v>
      </c>
      <c r="K40" s="72">
        <f t="shared" si="5"/>
        <v>0</v>
      </c>
      <c r="L40" s="17" t="s">
        <v>16</v>
      </c>
      <c r="M40" s="18">
        <v>0</v>
      </c>
      <c r="N40" s="23">
        <f t="shared" si="6"/>
        <v>0</v>
      </c>
      <c r="O40" s="19"/>
      <c r="P40" s="43">
        <f t="shared" si="7"/>
        <v>0</v>
      </c>
    </row>
    <row r="41" spans="1:26" ht="24.6">
      <c r="A41" s="10">
        <v>37</v>
      </c>
      <c r="B41" s="19" t="s">
        <v>445</v>
      </c>
      <c r="C41" s="71"/>
      <c r="D41" s="95">
        <v>0</v>
      </c>
      <c r="E41" s="46">
        <f>C41+D41</f>
        <v>0</v>
      </c>
      <c r="F41" s="106">
        <v>0</v>
      </c>
      <c r="G41" s="104">
        <v>0</v>
      </c>
      <c r="H41" s="46">
        <f>+E41-F41-I41</f>
        <v>0</v>
      </c>
      <c r="I41" s="96"/>
      <c r="J41" s="20">
        <v>35</v>
      </c>
      <c r="K41" s="72">
        <f>+J41*I41</f>
        <v>0</v>
      </c>
      <c r="L41" s="17" t="s">
        <v>16</v>
      </c>
      <c r="M41" s="18">
        <v>0</v>
      </c>
      <c r="N41" s="23">
        <f>SUM(K41-M41)</f>
        <v>0</v>
      </c>
      <c r="O41" s="19"/>
      <c r="P41" s="43">
        <f>+K41*O41</f>
        <v>0</v>
      </c>
    </row>
    <row r="42" spans="1:26" ht="24.6">
      <c r="A42" s="10">
        <v>38</v>
      </c>
      <c r="B42" s="19" t="s">
        <v>49</v>
      </c>
      <c r="C42" s="71">
        <v>3</v>
      </c>
      <c r="D42" s="95">
        <v>0</v>
      </c>
      <c r="E42" s="46">
        <f t="shared" si="0"/>
        <v>3</v>
      </c>
      <c r="F42" s="106">
        <v>0</v>
      </c>
      <c r="G42" s="104">
        <v>0</v>
      </c>
      <c r="H42" s="46">
        <f t="shared" si="1"/>
        <v>3</v>
      </c>
      <c r="I42" s="96"/>
      <c r="J42" s="20">
        <v>50</v>
      </c>
      <c r="K42" s="72">
        <f t="shared" si="5"/>
        <v>0</v>
      </c>
      <c r="L42" s="17" t="s">
        <v>16</v>
      </c>
      <c r="M42" s="18">
        <v>0</v>
      </c>
      <c r="N42" s="23">
        <f t="shared" si="6"/>
        <v>0</v>
      </c>
      <c r="O42" s="19"/>
      <c r="P42" s="43">
        <f t="shared" si="7"/>
        <v>0</v>
      </c>
    </row>
    <row r="43" spans="1:26" ht="24.6">
      <c r="A43" s="10">
        <v>39</v>
      </c>
      <c r="B43" s="19" t="s">
        <v>50</v>
      </c>
      <c r="C43" s="71">
        <v>3</v>
      </c>
      <c r="D43" s="95">
        <v>0</v>
      </c>
      <c r="E43" s="46">
        <f t="shared" si="0"/>
        <v>3</v>
      </c>
      <c r="F43" s="106">
        <v>0</v>
      </c>
      <c r="G43" s="104">
        <v>0</v>
      </c>
      <c r="H43" s="46">
        <f t="shared" si="1"/>
        <v>3</v>
      </c>
      <c r="I43" s="96"/>
      <c r="J43" s="20">
        <v>50</v>
      </c>
      <c r="K43" s="72">
        <f t="shared" si="5"/>
        <v>0</v>
      </c>
      <c r="L43" s="17" t="s">
        <v>16</v>
      </c>
      <c r="M43" s="18">
        <v>0</v>
      </c>
      <c r="N43" s="23">
        <f t="shared" si="6"/>
        <v>0</v>
      </c>
      <c r="O43" s="19"/>
      <c r="P43" s="43">
        <f t="shared" si="7"/>
        <v>0</v>
      </c>
    </row>
    <row r="44" spans="1:26" ht="24.6">
      <c r="A44" s="10">
        <v>40</v>
      </c>
      <c r="B44" s="19" t="s">
        <v>51</v>
      </c>
      <c r="C44" s="71">
        <v>8</v>
      </c>
      <c r="D44" s="95">
        <v>0</v>
      </c>
      <c r="E44" s="46">
        <f t="shared" si="0"/>
        <v>8</v>
      </c>
      <c r="F44" s="106">
        <v>0</v>
      </c>
      <c r="G44" s="104">
        <v>0</v>
      </c>
      <c r="H44" s="46">
        <f t="shared" si="1"/>
        <v>8</v>
      </c>
      <c r="I44" s="96"/>
      <c r="J44" s="20">
        <v>50</v>
      </c>
      <c r="K44" s="72">
        <f t="shared" si="5"/>
        <v>0</v>
      </c>
      <c r="L44" s="17" t="s">
        <v>16</v>
      </c>
      <c r="M44" s="18">
        <v>0</v>
      </c>
      <c r="N44" s="23">
        <f t="shared" si="6"/>
        <v>0</v>
      </c>
      <c r="O44" s="19"/>
      <c r="P44" s="43">
        <f t="shared" si="7"/>
        <v>0</v>
      </c>
    </row>
    <row r="45" spans="1:26" ht="24.6">
      <c r="A45" s="10">
        <v>41</v>
      </c>
      <c r="B45" s="19" t="s">
        <v>501</v>
      </c>
      <c r="C45" s="71"/>
      <c r="D45" s="95">
        <v>0</v>
      </c>
      <c r="E45" s="46">
        <f>C45+D45</f>
        <v>0</v>
      </c>
      <c r="F45" s="106">
        <v>0</v>
      </c>
      <c r="G45" s="104">
        <v>0</v>
      </c>
      <c r="H45" s="46">
        <f>+E45-F45-I45</f>
        <v>0</v>
      </c>
      <c r="I45" s="96"/>
      <c r="J45" s="20">
        <v>35</v>
      </c>
      <c r="K45" s="72">
        <f>+J45*I45</f>
        <v>0</v>
      </c>
      <c r="L45" s="17" t="s">
        <v>16</v>
      </c>
      <c r="M45" s="18">
        <v>0</v>
      </c>
      <c r="N45" s="23">
        <f>SUM(K45-M45)</f>
        <v>0</v>
      </c>
      <c r="O45" s="19"/>
      <c r="P45" s="43">
        <f>+K45*O45</f>
        <v>0</v>
      </c>
    </row>
    <row r="46" spans="1:26" ht="24.6">
      <c r="A46" s="10">
        <v>42</v>
      </c>
      <c r="B46" s="19" t="s">
        <v>264</v>
      </c>
      <c r="C46" s="71"/>
      <c r="D46" s="95">
        <v>0</v>
      </c>
      <c r="E46" s="46">
        <f t="shared" si="0"/>
        <v>0</v>
      </c>
      <c r="F46" s="106">
        <v>0</v>
      </c>
      <c r="G46" s="104">
        <v>0</v>
      </c>
      <c r="H46" s="46">
        <f t="shared" si="1"/>
        <v>0</v>
      </c>
      <c r="I46" s="96"/>
      <c r="J46" s="20">
        <v>25</v>
      </c>
      <c r="K46" s="72">
        <f t="shared" si="5"/>
        <v>0</v>
      </c>
      <c r="L46" s="17" t="s">
        <v>16</v>
      </c>
      <c r="M46" s="18">
        <v>0</v>
      </c>
      <c r="N46" s="23">
        <f t="shared" si="6"/>
        <v>0</v>
      </c>
      <c r="O46" s="19"/>
      <c r="P46" s="43">
        <f t="shared" si="7"/>
        <v>0</v>
      </c>
    </row>
    <row r="47" spans="1:26" ht="24.6">
      <c r="A47" s="10">
        <v>43</v>
      </c>
      <c r="B47" s="19" t="s">
        <v>446</v>
      </c>
      <c r="C47" s="71"/>
      <c r="D47" s="95">
        <v>0</v>
      </c>
      <c r="E47" s="46">
        <f>C47+D47</f>
        <v>0</v>
      </c>
      <c r="F47" s="106">
        <v>0</v>
      </c>
      <c r="G47" s="104">
        <v>0</v>
      </c>
      <c r="H47" s="46">
        <f>+E47-F47-I47</f>
        <v>0</v>
      </c>
      <c r="I47" s="96"/>
      <c r="J47" s="20">
        <v>25</v>
      </c>
      <c r="K47" s="72">
        <f>+J47*I47</f>
        <v>0</v>
      </c>
      <c r="L47" s="17" t="s">
        <v>16</v>
      </c>
      <c r="M47" s="18">
        <v>0</v>
      </c>
      <c r="N47" s="23">
        <f>SUM(K47-M47)</f>
        <v>0</v>
      </c>
      <c r="O47" s="19"/>
      <c r="P47" s="43">
        <f>+K47*O47</f>
        <v>0</v>
      </c>
    </row>
    <row r="48" spans="1:26" ht="24.6">
      <c r="A48" s="10">
        <v>44</v>
      </c>
      <c r="B48" s="19" t="s">
        <v>447</v>
      </c>
      <c r="C48" s="71"/>
      <c r="D48" s="95">
        <v>0</v>
      </c>
      <c r="E48" s="46">
        <f>C48+D48</f>
        <v>0</v>
      </c>
      <c r="F48" s="106">
        <v>0</v>
      </c>
      <c r="G48" s="104">
        <v>0</v>
      </c>
      <c r="H48" s="46">
        <f>+E48-F48-I48</f>
        <v>0</v>
      </c>
      <c r="I48" s="96"/>
      <c r="J48" s="20">
        <v>25</v>
      </c>
      <c r="K48" s="72">
        <f>+J48*I48</f>
        <v>0</v>
      </c>
      <c r="L48" s="17" t="s">
        <v>16</v>
      </c>
      <c r="M48" s="18">
        <v>0</v>
      </c>
      <c r="N48" s="23">
        <f>SUM(K48-M48)</f>
        <v>0</v>
      </c>
      <c r="O48" s="19"/>
      <c r="P48" s="43">
        <f>+K48*O48</f>
        <v>0</v>
      </c>
    </row>
    <row r="49" spans="1:16" ht="24.6">
      <c r="A49" s="10">
        <v>45</v>
      </c>
      <c r="B49" s="19" t="s">
        <v>448</v>
      </c>
      <c r="C49" s="71"/>
      <c r="D49" s="95">
        <v>0</v>
      </c>
      <c r="E49" s="46">
        <f>C49+D49</f>
        <v>0</v>
      </c>
      <c r="F49" s="106">
        <v>0</v>
      </c>
      <c r="G49" s="104">
        <v>0</v>
      </c>
      <c r="H49" s="46">
        <f>+E49-F49-I49</f>
        <v>0</v>
      </c>
      <c r="I49" s="96"/>
      <c r="J49" s="20">
        <v>25</v>
      </c>
      <c r="K49" s="72">
        <f>+J49*I49</f>
        <v>0</v>
      </c>
      <c r="L49" s="17" t="s">
        <v>16</v>
      </c>
      <c r="M49" s="18">
        <v>0</v>
      </c>
      <c r="N49" s="23">
        <f>SUM(K49-M49)</f>
        <v>0</v>
      </c>
      <c r="O49" s="19"/>
      <c r="P49" s="43">
        <f>+K49*O49</f>
        <v>0</v>
      </c>
    </row>
    <row r="50" spans="1:16" ht="24.6">
      <c r="A50" s="10">
        <v>46</v>
      </c>
      <c r="B50" s="19" t="s">
        <v>265</v>
      </c>
      <c r="C50" s="71"/>
      <c r="D50" s="95">
        <v>0</v>
      </c>
      <c r="E50" s="46">
        <f t="shared" si="0"/>
        <v>0</v>
      </c>
      <c r="F50" s="106">
        <v>0</v>
      </c>
      <c r="G50" s="104">
        <v>0</v>
      </c>
      <c r="H50" s="46">
        <f t="shared" si="1"/>
        <v>0</v>
      </c>
      <c r="I50" s="96"/>
      <c r="J50" s="20">
        <v>50</v>
      </c>
      <c r="K50" s="72">
        <f t="shared" si="5"/>
        <v>0</v>
      </c>
      <c r="L50" s="17" t="s">
        <v>16</v>
      </c>
      <c r="M50" s="18">
        <v>0</v>
      </c>
      <c r="N50" s="23">
        <f t="shared" si="6"/>
        <v>0</v>
      </c>
      <c r="O50" s="19"/>
      <c r="P50" s="43">
        <f t="shared" si="7"/>
        <v>0</v>
      </c>
    </row>
    <row r="51" spans="1:16" ht="24.6">
      <c r="A51" s="10">
        <v>47</v>
      </c>
      <c r="B51" s="19" t="s">
        <v>52</v>
      </c>
      <c r="C51" s="71">
        <v>2</v>
      </c>
      <c r="D51" s="95">
        <v>0</v>
      </c>
      <c r="E51" s="46">
        <f t="shared" si="0"/>
        <v>2</v>
      </c>
      <c r="F51" s="106">
        <v>0</v>
      </c>
      <c r="G51" s="104">
        <v>0</v>
      </c>
      <c r="H51" s="46">
        <f t="shared" si="1"/>
        <v>2</v>
      </c>
      <c r="I51" s="96"/>
      <c r="J51" s="20">
        <v>50</v>
      </c>
      <c r="K51" s="72">
        <f t="shared" si="5"/>
        <v>0</v>
      </c>
      <c r="L51" s="17" t="s">
        <v>16</v>
      </c>
      <c r="M51" s="18">
        <v>0</v>
      </c>
      <c r="N51" s="23">
        <f t="shared" si="6"/>
        <v>0</v>
      </c>
      <c r="O51" s="19"/>
      <c r="P51" s="43">
        <f t="shared" si="7"/>
        <v>0</v>
      </c>
    </row>
    <row r="52" spans="1:16" ht="24.6">
      <c r="A52" s="10">
        <v>48</v>
      </c>
      <c r="B52" s="19" t="s">
        <v>53</v>
      </c>
      <c r="C52" s="71">
        <v>1</v>
      </c>
      <c r="D52" s="95">
        <v>0</v>
      </c>
      <c r="E52" s="46">
        <f t="shared" si="0"/>
        <v>1</v>
      </c>
      <c r="F52" s="106">
        <v>0</v>
      </c>
      <c r="G52" s="104">
        <v>0</v>
      </c>
      <c r="H52" s="46">
        <f t="shared" si="1"/>
        <v>1</v>
      </c>
      <c r="I52" s="96"/>
      <c r="J52" s="20">
        <v>50</v>
      </c>
      <c r="K52" s="72">
        <f t="shared" si="5"/>
        <v>0</v>
      </c>
      <c r="L52" s="17" t="s">
        <v>16</v>
      </c>
      <c r="M52" s="18">
        <v>0</v>
      </c>
      <c r="N52" s="23">
        <f t="shared" si="6"/>
        <v>0</v>
      </c>
      <c r="O52" s="19"/>
      <c r="P52" s="43">
        <f t="shared" si="7"/>
        <v>0</v>
      </c>
    </row>
    <row r="53" spans="1:16" ht="24.6">
      <c r="A53" s="10">
        <v>49</v>
      </c>
      <c r="B53" s="19" t="s">
        <v>54</v>
      </c>
      <c r="C53" s="71">
        <v>4</v>
      </c>
      <c r="D53" s="95">
        <v>0</v>
      </c>
      <c r="E53" s="46">
        <f t="shared" si="0"/>
        <v>4</v>
      </c>
      <c r="F53" s="106">
        <v>0</v>
      </c>
      <c r="G53" s="104">
        <v>0</v>
      </c>
      <c r="H53" s="46">
        <f t="shared" si="1"/>
        <v>4</v>
      </c>
      <c r="I53" s="96"/>
      <c r="J53" s="20">
        <v>50</v>
      </c>
      <c r="K53" s="72">
        <f t="shared" si="5"/>
        <v>0</v>
      </c>
      <c r="L53" s="17" t="s">
        <v>16</v>
      </c>
      <c r="M53" s="18">
        <v>0</v>
      </c>
      <c r="N53" s="23">
        <f t="shared" si="6"/>
        <v>0</v>
      </c>
      <c r="O53" s="19"/>
      <c r="P53" s="43">
        <f t="shared" si="7"/>
        <v>0</v>
      </c>
    </row>
    <row r="54" spans="1:16" ht="24.6">
      <c r="A54" s="10">
        <v>50</v>
      </c>
      <c r="B54" s="19" t="s">
        <v>55</v>
      </c>
      <c r="C54" s="71">
        <v>3</v>
      </c>
      <c r="D54" s="95">
        <v>0</v>
      </c>
      <c r="E54" s="46">
        <f t="shared" si="0"/>
        <v>3</v>
      </c>
      <c r="F54" s="106">
        <v>0</v>
      </c>
      <c r="G54" s="104">
        <v>0</v>
      </c>
      <c r="H54" s="46">
        <f t="shared" si="1"/>
        <v>3</v>
      </c>
      <c r="I54" s="96"/>
      <c r="J54" s="20">
        <v>50</v>
      </c>
      <c r="K54" s="72">
        <f t="shared" si="5"/>
        <v>0</v>
      </c>
      <c r="L54" s="17" t="s">
        <v>16</v>
      </c>
      <c r="M54" s="18">
        <v>0</v>
      </c>
      <c r="N54" s="23">
        <f t="shared" si="6"/>
        <v>0</v>
      </c>
      <c r="O54" s="19"/>
      <c r="P54" s="43">
        <f t="shared" si="7"/>
        <v>0</v>
      </c>
    </row>
    <row r="55" spans="1:16" ht="24.6">
      <c r="A55" s="10">
        <v>51</v>
      </c>
      <c r="B55" s="19" t="s">
        <v>56</v>
      </c>
      <c r="C55" s="71"/>
      <c r="D55" s="95">
        <v>0</v>
      </c>
      <c r="E55" s="46">
        <f t="shared" si="0"/>
        <v>0</v>
      </c>
      <c r="F55" s="106">
        <v>0</v>
      </c>
      <c r="G55" s="104">
        <v>0</v>
      </c>
      <c r="H55" s="46">
        <f t="shared" si="1"/>
        <v>0</v>
      </c>
      <c r="I55" s="96"/>
      <c r="J55" s="20">
        <v>50</v>
      </c>
      <c r="K55" s="72">
        <f t="shared" si="5"/>
        <v>0</v>
      </c>
      <c r="L55" s="17" t="s">
        <v>16</v>
      </c>
      <c r="M55" s="18">
        <v>0</v>
      </c>
      <c r="N55" s="23">
        <f t="shared" si="6"/>
        <v>0</v>
      </c>
      <c r="O55" s="19"/>
      <c r="P55" s="43">
        <f t="shared" si="7"/>
        <v>0</v>
      </c>
    </row>
    <row r="56" spans="1:16" ht="24.6">
      <c r="A56" s="10">
        <v>52</v>
      </c>
      <c r="B56" s="19" t="s">
        <v>57</v>
      </c>
      <c r="C56" s="71"/>
      <c r="D56" s="95">
        <v>0</v>
      </c>
      <c r="E56" s="46">
        <f t="shared" si="0"/>
        <v>0</v>
      </c>
      <c r="F56" s="106">
        <v>0</v>
      </c>
      <c r="G56" s="104">
        <v>0</v>
      </c>
      <c r="H56" s="46">
        <f t="shared" si="1"/>
        <v>0</v>
      </c>
      <c r="I56" s="96"/>
      <c r="J56" s="20">
        <v>50</v>
      </c>
      <c r="K56" s="72">
        <f t="shared" si="5"/>
        <v>0</v>
      </c>
      <c r="L56" s="17" t="s">
        <v>16</v>
      </c>
      <c r="M56" s="18">
        <v>0</v>
      </c>
      <c r="N56" s="23">
        <f t="shared" si="6"/>
        <v>0</v>
      </c>
      <c r="O56" s="19"/>
      <c r="P56" s="43">
        <f t="shared" si="7"/>
        <v>0</v>
      </c>
    </row>
    <row r="57" spans="1:16" ht="24.6">
      <c r="A57" s="10">
        <v>53</v>
      </c>
      <c r="B57" s="19" t="s">
        <v>58</v>
      </c>
      <c r="C57" s="71">
        <v>7</v>
      </c>
      <c r="D57" s="95">
        <v>0</v>
      </c>
      <c r="E57" s="46">
        <f t="shared" si="0"/>
        <v>7</v>
      </c>
      <c r="F57" s="106">
        <v>0</v>
      </c>
      <c r="G57" s="104">
        <v>0</v>
      </c>
      <c r="H57" s="46">
        <f t="shared" si="1"/>
        <v>7</v>
      </c>
      <c r="I57" s="96"/>
      <c r="J57" s="20">
        <v>50</v>
      </c>
      <c r="K57" s="72">
        <f t="shared" si="5"/>
        <v>0</v>
      </c>
      <c r="L57" s="17" t="s">
        <v>16</v>
      </c>
      <c r="M57" s="18">
        <v>0</v>
      </c>
      <c r="N57" s="23">
        <f t="shared" si="6"/>
        <v>0</v>
      </c>
      <c r="O57" s="19"/>
      <c r="P57" s="43">
        <f t="shared" si="7"/>
        <v>0</v>
      </c>
    </row>
    <row r="58" spans="1:16" ht="24.6">
      <c r="A58" s="10">
        <v>54</v>
      </c>
      <c r="B58" s="19" t="s">
        <v>59</v>
      </c>
      <c r="C58" s="71">
        <v>3</v>
      </c>
      <c r="D58" s="95">
        <v>0</v>
      </c>
      <c r="E58" s="46">
        <f t="shared" si="0"/>
        <v>3</v>
      </c>
      <c r="F58" s="106">
        <v>0</v>
      </c>
      <c r="G58" s="104">
        <v>0</v>
      </c>
      <c r="H58" s="46">
        <f t="shared" si="1"/>
        <v>3</v>
      </c>
      <c r="I58" s="96"/>
      <c r="J58" s="20">
        <v>50</v>
      </c>
      <c r="K58" s="72">
        <f t="shared" si="5"/>
        <v>0</v>
      </c>
      <c r="L58" s="17" t="s">
        <v>16</v>
      </c>
      <c r="M58" s="18">
        <v>0</v>
      </c>
      <c r="N58" s="23">
        <f t="shared" si="6"/>
        <v>0</v>
      </c>
      <c r="O58" s="19"/>
      <c r="P58" s="43">
        <f t="shared" si="7"/>
        <v>0</v>
      </c>
    </row>
    <row r="59" spans="1:16" ht="24.6">
      <c r="A59" s="10">
        <v>55</v>
      </c>
      <c r="B59" s="19" t="s">
        <v>60</v>
      </c>
      <c r="C59" s="71"/>
      <c r="D59" s="95">
        <v>0</v>
      </c>
      <c r="E59" s="46">
        <f t="shared" si="0"/>
        <v>0</v>
      </c>
      <c r="F59" s="106">
        <v>0</v>
      </c>
      <c r="G59" s="104">
        <v>0</v>
      </c>
      <c r="H59" s="46">
        <f t="shared" si="1"/>
        <v>0</v>
      </c>
      <c r="I59" s="96"/>
      <c r="J59" s="20">
        <v>50</v>
      </c>
      <c r="K59" s="72">
        <f t="shared" si="5"/>
        <v>0</v>
      </c>
      <c r="L59" s="17" t="s">
        <v>16</v>
      </c>
      <c r="M59" s="18">
        <v>0</v>
      </c>
      <c r="N59" s="23">
        <f t="shared" si="6"/>
        <v>0</v>
      </c>
      <c r="O59" s="19"/>
      <c r="P59" s="43">
        <f t="shared" si="7"/>
        <v>0</v>
      </c>
    </row>
    <row r="60" spans="1:16" ht="24.6">
      <c r="A60" s="10">
        <v>56</v>
      </c>
      <c r="B60" s="19" t="s">
        <v>61</v>
      </c>
      <c r="C60" s="71">
        <v>5</v>
      </c>
      <c r="D60" s="95">
        <v>0</v>
      </c>
      <c r="E60" s="46">
        <f t="shared" si="0"/>
        <v>5</v>
      </c>
      <c r="F60" s="106">
        <v>0</v>
      </c>
      <c r="G60" s="104">
        <v>0</v>
      </c>
      <c r="H60" s="46">
        <f t="shared" si="1"/>
        <v>5</v>
      </c>
      <c r="I60" s="96"/>
      <c r="J60" s="20">
        <v>120</v>
      </c>
      <c r="K60" s="72">
        <f t="shared" si="5"/>
        <v>0</v>
      </c>
      <c r="L60" s="17" t="s">
        <v>16</v>
      </c>
      <c r="M60" s="18">
        <v>0</v>
      </c>
      <c r="N60" s="23">
        <f t="shared" si="6"/>
        <v>0</v>
      </c>
      <c r="O60" s="19"/>
      <c r="P60" s="43">
        <f t="shared" si="7"/>
        <v>0</v>
      </c>
    </row>
    <row r="61" spans="1:16" ht="24.6">
      <c r="A61" s="10">
        <v>57</v>
      </c>
      <c r="B61" s="19" t="s">
        <v>62</v>
      </c>
      <c r="C61" s="71"/>
      <c r="D61" s="95">
        <v>0</v>
      </c>
      <c r="E61" s="46">
        <f t="shared" si="0"/>
        <v>0</v>
      </c>
      <c r="F61" s="106">
        <v>0</v>
      </c>
      <c r="G61" s="104">
        <v>0</v>
      </c>
      <c r="H61" s="46">
        <f t="shared" si="1"/>
        <v>0</v>
      </c>
      <c r="I61" s="96"/>
      <c r="J61" s="20">
        <v>120</v>
      </c>
      <c r="K61" s="72">
        <f t="shared" si="5"/>
        <v>0</v>
      </c>
      <c r="L61" s="17" t="s">
        <v>16</v>
      </c>
      <c r="M61" s="18">
        <v>0</v>
      </c>
      <c r="N61" s="23">
        <f t="shared" si="6"/>
        <v>0</v>
      </c>
      <c r="O61" s="19"/>
      <c r="P61" s="43">
        <f t="shared" si="7"/>
        <v>0</v>
      </c>
    </row>
    <row r="62" spans="1:16" ht="24.6">
      <c r="A62" s="10">
        <v>58</v>
      </c>
      <c r="B62" s="19" t="s">
        <v>63</v>
      </c>
      <c r="C62" s="71"/>
      <c r="D62" s="95">
        <v>0</v>
      </c>
      <c r="E62" s="46">
        <f t="shared" si="0"/>
        <v>0</v>
      </c>
      <c r="F62" s="106">
        <v>0</v>
      </c>
      <c r="G62" s="104">
        <v>0</v>
      </c>
      <c r="H62" s="46">
        <f t="shared" si="1"/>
        <v>0</v>
      </c>
      <c r="I62" s="96"/>
      <c r="J62" s="20">
        <v>120</v>
      </c>
      <c r="K62" s="72">
        <f t="shared" si="5"/>
        <v>0</v>
      </c>
      <c r="L62" s="17" t="s">
        <v>16</v>
      </c>
      <c r="M62" s="18">
        <v>0</v>
      </c>
      <c r="N62" s="23">
        <f t="shared" si="6"/>
        <v>0</v>
      </c>
      <c r="O62" s="19"/>
      <c r="P62" s="43">
        <f t="shared" si="7"/>
        <v>0</v>
      </c>
    </row>
    <row r="63" spans="1:16" ht="24.6">
      <c r="A63" s="10">
        <v>59</v>
      </c>
      <c r="B63" s="19" t="s">
        <v>64</v>
      </c>
      <c r="C63" s="71"/>
      <c r="D63" s="95">
        <v>0</v>
      </c>
      <c r="E63" s="46">
        <f t="shared" si="0"/>
        <v>0</v>
      </c>
      <c r="F63" s="106">
        <v>0</v>
      </c>
      <c r="G63" s="104">
        <v>0</v>
      </c>
      <c r="H63" s="46">
        <f t="shared" si="1"/>
        <v>0</v>
      </c>
      <c r="I63" s="96"/>
      <c r="J63" s="20">
        <v>120</v>
      </c>
      <c r="K63" s="72">
        <f t="shared" si="5"/>
        <v>0</v>
      </c>
      <c r="L63" s="17" t="s">
        <v>16</v>
      </c>
      <c r="M63" s="18">
        <v>0</v>
      </c>
      <c r="N63" s="23">
        <f t="shared" si="6"/>
        <v>0</v>
      </c>
      <c r="O63" s="19"/>
      <c r="P63" s="43">
        <f t="shared" si="7"/>
        <v>0</v>
      </c>
    </row>
    <row r="64" spans="1:16" ht="24.6">
      <c r="A64" s="10">
        <v>60</v>
      </c>
      <c r="B64" s="19" t="s">
        <v>65</v>
      </c>
      <c r="C64" s="71">
        <v>4</v>
      </c>
      <c r="D64" s="95">
        <v>0</v>
      </c>
      <c r="E64" s="46">
        <f t="shared" si="0"/>
        <v>4</v>
      </c>
      <c r="F64" s="106">
        <v>0</v>
      </c>
      <c r="G64" s="104">
        <v>0</v>
      </c>
      <c r="H64" s="46">
        <f t="shared" si="1"/>
        <v>4</v>
      </c>
      <c r="I64" s="96"/>
      <c r="J64" s="20">
        <v>120</v>
      </c>
      <c r="K64" s="72">
        <f t="shared" si="5"/>
        <v>0</v>
      </c>
      <c r="L64" s="17" t="s">
        <v>16</v>
      </c>
      <c r="M64" s="18">
        <v>0</v>
      </c>
      <c r="N64" s="23">
        <f t="shared" si="6"/>
        <v>0</v>
      </c>
      <c r="O64" s="19"/>
      <c r="P64" s="43">
        <f t="shared" si="7"/>
        <v>0</v>
      </c>
    </row>
    <row r="65" spans="1:16" ht="24.6">
      <c r="A65" s="10">
        <v>61</v>
      </c>
      <c r="B65" s="19" t="s">
        <v>66</v>
      </c>
      <c r="C65" s="71">
        <v>2</v>
      </c>
      <c r="D65" s="95">
        <v>0</v>
      </c>
      <c r="E65" s="46">
        <f t="shared" si="0"/>
        <v>2</v>
      </c>
      <c r="F65" s="106">
        <v>0</v>
      </c>
      <c r="G65" s="104">
        <v>0</v>
      </c>
      <c r="H65" s="46">
        <f t="shared" si="1"/>
        <v>2</v>
      </c>
      <c r="I65" s="96"/>
      <c r="J65" s="20">
        <v>120</v>
      </c>
      <c r="K65" s="72">
        <f t="shared" si="5"/>
        <v>0</v>
      </c>
      <c r="L65" s="17" t="s">
        <v>16</v>
      </c>
      <c r="M65" s="18">
        <v>0</v>
      </c>
      <c r="N65" s="23">
        <f t="shared" si="6"/>
        <v>0</v>
      </c>
      <c r="O65" s="19"/>
      <c r="P65" s="43">
        <f t="shared" si="7"/>
        <v>0</v>
      </c>
    </row>
    <row r="66" spans="1:16" ht="24.6">
      <c r="A66" s="10">
        <v>62</v>
      </c>
      <c r="B66" s="19" t="s">
        <v>266</v>
      </c>
      <c r="C66" s="71">
        <v>4</v>
      </c>
      <c r="D66" s="95">
        <v>0</v>
      </c>
      <c r="E66" s="46">
        <f t="shared" si="0"/>
        <v>4</v>
      </c>
      <c r="F66" s="106">
        <v>0</v>
      </c>
      <c r="G66" s="104">
        <v>0</v>
      </c>
      <c r="H66" s="46">
        <f t="shared" si="1"/>
        <v>4</v>
      </c>
      <c r="I66" s="96"/>
      <c r="J66" s="20">
        <v>120</v>
      </c>
      <c r="K66" s="72">
        <f t="shared" si="5"/>
        <v>0</v>
      </c>
      <c r="L66" s="17" t="s">
        <v>16</v>
      </c>
      <c r="M66" s="18">
        <v>0</v>
      </c>
      <c r="N66" s="23">
        <f t="shared" si="6"/>
        <v>0</v>
      </c>
      <c r="O66" s="19"/>
      <c r="P66" s="43">
        <f t="shared" si="7"/>
        <v>0</v>
      </c>
    </row>
    <row r="67" spans="1:16" ht="24.6">
      <c r="A67" s="10">
        <v>63</v>
      </c>
      <c r="B67" s="19" t="s">
        <v>340</v>
      </c>
      <c r="C67" s="71"/>
      <c r="D67" s="95">
        <v>0</v>
      </c>
      <c r="E67" s="46">
        <f t="shared" si="0"/>
        <v>0</v>
      </c>
      <c r="F67" s="106">
        <v>0</v>
      </c>
      <c r="G67" s="104">
        <v>0</v>
      </c>
      <c r="H67" s="46">
        <f t="shared" si="1"/>
        <v>0</v>
      </c>
      <c r="I67" s="96"/>
      <c r="J67" s="20">
        <v>30</v>
      </c>
      <c r="K67" s="72">
        <f t="shared" si="5"/>
        <v>0</v>
      </c>
      <c r="L67" s="17" t="s">
        <v>16</v>
      </c>
      <c r="M67" s="18">
        <v>0</v>
      </c>
      <c r="N67" s="23">
        <f t="shared" si="6"/>
        <v>0</v>
      </c>
      <c r="O67" s="19"/>
      <c r="P67" s="43">
        <f t="shared" si="7"/>
        <v>0</v>
      </c>
    </row>
    <row r="68" spans="1:16" ht="24.6">
      <c r="A68" s="10">
        <v>64</v>
      </c>
      <c r="B68" s="19" t="s">
        <v>341</v>
      </c>
      <c r="C68" s="71"/>
      <c r="D68" s="95">
        <v>0</v>
      </c>
      <c r="E68" s="46">
        <f t="shared" si="0"/>
        <v>0</v>
      </c>
      <c r="F68" s="106">
        <v>0</v>
      </c>
      <c r="G68" s="104">
        <v>0</v>
      </c>
      <c r="H68" s="46">
        <f t="shared" si="1"/>
        <v>0</v>
      </c>
      <c r="I68" s="96"/>
      <c r="J68" s="20">
        <v>30</v>
      </c>
      <c r="K68" s="72">
        <f t="shared" si="5"/>
        <v>0</v>
      </c>
      <c r="L68" s="17" t="s">
        <v>16</v>
      </c>
      <c r="M68" s="18">
        <v>0</v>
      </c>
      <c r="N68" s="23">
        <f t="shared" si="6"/>
        <v>0</v>
      </c>
      <c r="O68" s="19"/>
      <c r="P68" s="43">
        <f t="shared" si="7"/>
        <v>0</v>
      </c>
    </row>
    <row r="69" spans="1:16" ht="24.6">
      <c r="A69" s="10">
        <v>65</v>
      </c>
      <c r="B69" s="19" t="s">
        <v>342</v>
      </c>
      <c r="C69" s="71"/>
      <c r="D69" s="95">
        <v>0</v>
      </c>
      <c r="E69" s="46">
        <f t="shared" si="0"/>
        <v>0</v>
      </c>
      <c r="F69" s="106">
        <v>0</v>
      </c>
      <c r="G69" s="104">
        <v>0</v>
      </c>
      <c r="H69" s="46">
        <f t="shared" si="1"/>
        <v>0</v>
      </c>
      <c r="I69" s="96"/>
      <c r="J69" s="20">
        <v>30</v>
      </c>
      <c r="K69" s="72">
        <f t="shared" si="5"/>
        <v>0</v>
      </c>
      <c r="L69" s="17" t="s">
        <v>16</v>
      </c>
      <c r="M69" s="18">
        <v>0</v>
      </c>
      <c r="N69" s="23">
        <f t="shared" si="6"/>
        <v>0</v>
      </c>
      <c r="O69" s="19"/>
      <c r="P69" s="43">
        <f t="shared" si="7"/>
        <v>0</v>
      </c>
    </row>
    <row r="70" spans="1:16" ht="24.6">
      <c r="A70" s="10">
        <v>66</v>
      </c>
      <c r="B70" s="19" t="s">
        <v>72</v>
      </c>
      <c r="C70" s="71">
        <v>1</v>
      </c>
      <c r="D70" s="95">
        <v>0</v>
      </c>
      <c r="E70" s="46">
        <f t="shared" si="0"/>
        <v>1</v>
      </c>
      <c r="F70" s="106">
        <v>0</v>
      </c>
      <c r="G70" s="104">
        <v>0</v>
      </c>
      <c r="H70" s="46">
        <f t="shared" si="1"/>
        <v>1</v>
      </c>
      <c r="I70" s="96"/>
      <c r="J70" s="20">
        <v>50</v>
      </c>
      <c r="K70" s="72">
        <f t="shared" si="5"/>
        <v>0</v>
      </c>
      <c r="L70" s="17" t="s">
        <v>16</v>
      </c>
      <c r="M70" s="18">
        <v>0</v>
      </c>
      <c r="N70" s="23">
        <f t="shared" si="6"/>
        <v>0</v>
      </c>
      <c r="O70" s="19"/>
      <c r="P70" s="43">
        <f t="shared" si="7"/>
        <v>0</v>
      </c>
    </row>
    <row r="71" spans="1:16" ht="24.6">
      <c r="A71" s="10">
        <v>67</v>
      </c>
      <c r="B71" s="19" t="s">
        <v>73</v>
      </c>
      <c r="C71" s="71">
        <v>1</v>
      </c>
      <c r="D71" s="95">
        <v>0</v>
      </c>
      <c r="E71" s="46">
        <f t="shared" si="0"/>
        <v>1</v>
      </c>
      <c r="F71" s="106">
        <v>0</v>
      </c>
      <c r="G71" s="104">
        <v>0</v>
      </c>
      <c r="H71" s="46">
        <f t="shared" si="1"/>
        <v>1</v>
      </c>
      <c r="I71" s="96"/>
      <c r="J71" s="20">
        <v>50</v>
      </c>
      <c r="K71" s="72">
        <f t="shared" si="5"/>
        <v>0</v>
      </c>
      <c r="L71" s="17" t="s">
        <v>16</v>
      </c>
      <c r="M71" s="18">
        <v>0</v>
      </c>
      <c r="N71" s="23">
        <f t="shared" si="6"/>
        <v>0</v>
      </c>
      <c r="O71" s="19"/>
      <c r="P71" s="43">
        <f t="shared" si="7"/>
        <v>0</v>
      </c>
    </row>
    <row r="72" spans="1:16" ht="24.6">
      <c r="A72" s="10">
        <v>68</v>
      </c>
      <c r="B72" s="19" t="s">
        <v>74</v>
      </c>
      <c r="C72" s="71"/>
      <c r="D72" s="95">
        <v>0</v>
      </c>
      <c r="E72" s="46">
        <f t="shared" si="0"/>
        <v>0</v>
      </c>
      <c r="F72" s="106">
        <v>0</v>
      </c>
      <c r="G72" s="104">
        <v>0</v>
      </c>
      <c r="H72" s="46">
        <f t="shared" si="1"/>
        <v>0</v>
      </c>
      <c r="I72" s="96"/>
      <c r="J72" s="20">
        <v>50</v>
      </c>
      <c r="K72" s="72">
        <f t="shared" si="5"/>
        <v>0</v>
      </c>
      <c r="L72" s="17" t="s">
        <v>16</v>
      </c>
      <c r="M72" s="18">
        <v>0</v>
      </c>
      <c r="N72" s="23">
        <f t="shared" si="6"/>
        <v>0</v>
      </c>
      <c r="O72" s="19"/>
      <c r="P72" s="43">
        <f t="shared" si="7"/>
        <v>0</v>
      </c>
    </row>
    <row r="73" spans="1:16" ht="24.6">
      <c r="A73" s="10">
        <v>69</v>
      </c>
      <c r="B73" s="19" t="s">
        <v>175</v>
      </c>
      <c r="C73" s="71"/>
      <c r="D73" s="95">
        <v>0</v>
      </c>
      <c r="E73" s="46">
        <f t="shared" si="0"/>
        <v>0</v>
      </c>
      <c r="F73" s="106">
        <v>0</v>
      </c>
      <c r="G73" s="104">
        <v>0</v>
      </c>
      <c r="H73" s="46">
        <f t="shared" si="1"/>
        <v>0</v>
      </c>
      <c r="I73" s="96"/>
      <c r="J73" s="20">
        <v>50</v>
      </c>
      <c r="K73" s="72">
        <f t="shared" si="5"/>
        <v>0</v>
      </c>
      <c r="L73" s="17" t="s">
        <v>16</v>
      </c>
      <c r="M73" s="18">
        <v>0</v>
      </c>
      <c r="N73" s="23">
        <f t="shared" si="6"/>
        <v>0</v>
      </c>
      <c r="O73" s="19"/>
      <c r="P73" s="43">
        <f t="shared" si="7"/>
        <v>0</v>
      </c>
    </row>
    <row r="74" spans="1:16" ht="24.6">
      <c r="A74" s="10">
        <v>70</v>
      </c>
      <c r="B74" s="19" t="s">
        <v>267</v>
      </c>
      <c r="C74" s="71"/>
      <c r="D74" s="95">
        <v>0</v>
      </c>
      <c r="E74" s="46">
        <f t="shared" ref="E74:E143" si="8">C74+D74</f>
        <v>0</v>
      </c>
      <c r="F74" s="106">
        <v>0</v>
      </c>
      <c r="G74" s="104">
        <v>0</v>
      </c>
      <c r="H74" s="46">
        <f t="shared" ref="H74:H143" si="9">+E74-F74-I74</f>
        <v>0</v>
      </c>
      <c r="I74" s="96"/>
      <c r="J74" s="20">
        <v>50</v>
      </c>
      <c r="K74" s="72">
        <f t="shared" si="5"/>
        <v>0</v>
      </c>
      <c r="L74" s="17" t="s">
        <v>16</v>
      </c>
      <c r="M74" s="18">
        <v>0</v>
      </c>
      <c r="N74" s="23">
        <f t="shared" si="6"/>
        <v>0</v>
      </c>
      <c r="O74" s="19"/>
      <c r="P74" s="43">
        <f t="shared" si="7"/>
        <v>0</v>
      </c>
    </row>
    <row r="75" spans="1:16" ht="24.6">
      <c r="A75" s="10">
        <v>71</v>
      </c>
      <c r="B75" s="19" t="s">
        <v>70</v>
      </c>
      <c r="C75" s="71"/>
      <c r="D75" s="95">
        <v>0</v>
      </c>
      <c r="E75" s="46">
        <f t="shared" si="8"/>
        <v>0</v>
      </c>
      <c r="F75" s="106">
        <v>0</v>
      </c>
      <c r="G75" s="104">
        <v>0</v>
      </c>
      <c r="H75" s="46">
        <f t="shared" si="9"/>
        <v>0</v>
      </c>
      <c r="I75" s="96"/>
      <c r="J75" s="20">
        <v>70</v>
      </c>
      <c r="K75" s="72">
        <f t="shared" ref="K75:K144" si="10">+J75*I75</f>
        <v>0</v>
      </c>
      <c r="L75" s="17" t="s">
        <v>16</v>
      </c>
      <c r="M75" s="18">
        <v>0</v>
      </c>
      <c r="N75" s="23">
        <f t="shared" ref="N75:N144" si="11">SUM(K75-M75)</f>
        <v>0</v>
      </c>
      <c r="O75" s="19"/>
      <c r="P75" s="43">
        <f t="shared" ref="P75:P144" si="12">+K75*O75</f>
        <v>0</v>
      </c>
    </row>
    <row r="76" spans="1:16" ht="24.6">
      <c r="A76" s="10">
        <v>72</v>
      </c>
      <c r="B76" s="19" t="s">
        <v>71</v>
      </c>
      <c r="C76" s="71"/>
      <c r="D76" s="95">
        <v>0</v>
      </c>
      <c r="E76" s="46">
        <f t="shared" si="8"/>
        <v>0</v>
      </c>
      <c r="F76" s="106">
        <v>0</v>
      </c>
      <c r="G76" s="104">
        <v>0</v>
      </c>
      <c r="H76" s="46">
        <f t="shared" si="9"/>
        <v>0</v>
      </c>
      <c r="I76" s="96"/>
      <c r="J76" s="20">
        <v>80</v>
      </c>
      <c r="K76" s="72">
        <f t="shared" si="10"/>
        <v>0</v>
      </c>
      <c r="L76" s="17" t="s">
        <v>16</v>
      </c>
      <c r="M76" s="18">
        <v>0</v>
      </c>
      <c r="N76" s="23">
        <f t="shared" si="11"/>
        <v>0</v>
      </c>
      <c r="O76" s="19"/>
      <c r="P76" s="43">
        <f t="shared" si="12"/>
        <v>0</v>
      </c>
    </row>
    <row r="77" spans="1:16" ht="24.6">
      <c r="A77" s="10">
        <v>73</v>
      </c>
      <c r="B77" s="19" t="s">
        <v>199</v>
      </c>
      <c r="C77" s="71"/>
      <c r="D77" s="95">
        <v>0</v>
      </c>
      <c r="E77" s="46">
        <f t="shared" si="8"/>
        <v>0</v>
      </c>
      <c r="F77" s="106">
        <v>0</v>
      </c>
      <c r="G77" s="104">
        <v>0</v>
      </c>
      <c r="H77" s="46">
        <f t="shared" si="9"/>
        <v>0</v>
      </c>
      <c r="I77" s="96"/>
      <c r="J77" s="20">
        <v>150</v>
      </c>
      <c r="K77" s="72">
        <f t="shared" si="10"/>
        <v>0</v>
      </c>
      <c r="L77" s="17" t="s">
        <v>16</v>
      </c>
      <c r="M77" s="18">
        <v>0</v>
      </c>
      <c r="N77" s="23">
        <f t="shared" si="11"/>
        <v>0</v>
      </c>
      <c r="O77" s="19"/>
      <c r="P77" s="43">
        <f t="shared" si="12"/>
        <v>0</v>
      </c>
    </row>
    <row r="78" spans="1:16" ht="24.6">
      <c r="A78" s="10">
        <v>74</v>
      </c>
      <c r="B78" s="19" t="s">
        <v>200</v>
      </c>
      <c r="C78" s="71"/>
      <c r="D78" s="95">
        <v>0</v>
      </c>
      <c r="E78" s="46">
        <f t="shared" si="8"/>
        <v>0</v>
      </c>
      <c r="F78" s="106">
        <v>0</v>
      </c>
      <c r="G78" s="104">
        <v>0</v>
      </c>
      <c r="H78" s="46">
        <f t="shared" si="9"/>
        <v>0</v>
      </c>
      <c r="I78" s="96"/>
      <c r="J78" s="20">
        <v>150</v>
      </c>
      <c r="K78" s="72">
        <f t="shared" si="10"/>
        <v>0</v>
      </c>
      <c r="L78" s="17" t="s">
        <v>16</v>
      </c>
      <c r="M78" s="18">
        <v>0</v>
      </c>
      <c r="N78" s="23">
        <f t="shared" si="11"/>
        <v>0</v>
      </c>
      <c r="O78" s="19"/>
      <c r="P78" s="43">
        <f t="shared" si="12"/>
        <v>0</v>
      </c>
    </row>
    <row r="79" spans="1:16" ht="24.6">
      <c r="A79" s="10">
        <v>75</v>
      </c>
      <c r="B79" s="19" t="s">
        <v>201</v>
      </c>
      <c r="C79" s="71"/>
      <c r="D79" s="95">
        <v>0</v>
      </c>
      <c r="E79" s="46">
        <f t="shared" si="8"/>
        <v>0</v>
      </c>
      <c r="F79" s="106">
        <v>0</v>
      </c>
      <c r="G79" s="104">
        <v>0</v>
      </c>
      <c r="H79" s="46">
        <f t="shared" si="9"/>
        <v>0</v>
      </c>
      <c r="I79" s="96"/>
      <c r="J79" s="20">
        <v>150</v>
      </c>
      <c r="K79" s="72">
        <f t="shared" si="10"/>
        <v>0</v>
      </c>
      <c r="L79" s="17" t="s">
        <v>16</v>
      </c>
      <c r="M79" s="18">
        <v>0</v>
      </c>
      <c r="N79" s="23">
        <f t="shared" si="11"/>
        <v>0</v>
      </c>
      <c r="O79" s="19"/>
      <c r="P79" s="43">
        <f t="shared" si="12"/>
        <v>0</v>
      </c>
    </row>
    <row r="80" spans="1:16" ht="24.6">
      <c r="A80" s="10">
        <v>76</v>
      </c>
      <c r="B80" s="19" t="s">
        <v>77</v>
      </c>
      <c r="C80" s="71"/>
      <c r="D80" s="95">
        <v>0</v>
      </c>
      <c r="E80" s="46">
        <f t="shared" si="8"/>
        <v>0</v>
      </c>
      <c r="F80" s="106">
        <v>0</v>
      </c>
      <c r="G80" s="104">
        <v>0</v>
      </c>
      <c r="H80" s="46">
        <f t="shared" si="9"/>
        <v>0</v>
      </c>
      <c r="I80" s="96"/>
      <c r="J80" s="20">
        <v>50</v>
      </c>
      <c r="K80" s="72">
        <f t="shared" si="10"/>
        <v>0</v>
      </c>
      <c r="L80" s="17" t="s">
        <v>16</v>
      </c>
      <c r="M80" s="18">
        <v>0</v>
      </c>
      <c r="N80" s="23">
        <f t="shared" si="11"/>
        <v>0</v>
      </c>
      <c r="O80" s="19"/>
      <c r="P80" s="43">
        <f t="shared" si="12"/>
        <v>0</v>
      </c>
    </row>
    <row r="81" spans="1:16" ht="24.6">
      <c r="A81" s="10">
        <v>77</v>
      </c>
      <c r="B81" s="19" t="s">
        <v>409</v>
      </c>
      <c r="C81" s="71"/>
      <c r="D81" s="95">
        <v>0</v>
      </c>
      <c r="E81" s="46">
        <f t="shared" si="8"/>
        <v>0</v>
      </c>
      <c r="F81" s="106">
        <v>0</v>
      </c>
      <c r="G81" s="104">
        <v>0</v>
      </c>
      <c r="H81" s="46">
        <f t="shared" si="9"/>
        <v>0</v>
      </c>
      <c r="I81" s="96"/>
      <c r="J81" s="20">
        <v>50</v>
      </c>
      <c r="K81" s="72">
        <f t="shared" si="10"/>
        <v>0</v>
      </c>
      <c r="L81" s="17" t="s">
        <v>16</v>
      </c>
      <c r="M81" s="18">
        <v>0</v>
      </c>
      <c r="N81" s="23">
        <f t="shared" si="11"/>
        <v>0</v>
      </c>
      <c r="O81" s="19"/>
      <c r="P81" s="43">
        <f t="shared" si="12"/>
        <v>0</v>
      </c>
    </row>
    <row r="82" spans="1:16" ht="24.6">
      <c r="A82" s="10">
        <v>78</v>
      </c>
      <c r="B82" s="19" t="s">
        <v>410</v>
      </c>
      <c r="C82" s="71"/>
      <c r="D82" s="95">
        <v>0</v>
      </c>
      <c r="E82" s="46">
        <f t="shared" si="8"/>
        <v>0</v>
      </c>
      <c r="F82" s="106">
        <v>0</v>
      </c>
      <c r="G82" s="104">
        <v>0</v>
      </c>
      <c r="H82" s="46">
        <f t="shared" si="9"/>
        <v>0</v>
      </c>
      <c r="I82" s="96"/>
      <c r="J82" s="20">
        <v>120</v>
      </c>
      <c r="K82" s="72">
        <f t="shared" si="10"/>
        <v>0</v>
      </c>
      <c r="L82" s="17" t="s">
        <v>16</v>
      </c>
      <c r="M82" s="18">
        <v>0</v>
      </c>
      <c r="N82" s="23">
        <f t="shared" si="11"/>
        <v>0</v>
      </c>
      <c r="O82" s="19"/>
      <c r="P82" s="43">
        <f t="shared" si="12"/>
        <v>0</v>
      </c>
    </row>
    <row r="83" spans="1:16" ht="24.6">
      <c r="A83" s="10">
        <v>79</v>
      </c>
      <c r="B83" s="19" t="s">
        <v>411</v>
      </c>
      <c r="C83" s="71">
        <v>10</v>
      </c>
      <c r="D83" s="95">
        <v>0</v>
      </c>
      <c r="E83" s="46">
        <f t="shared" si="8"/>
        <v>10</v>
      </c>
      <c r="F83" s="106">
        <v>0</v>
      </c>
      <c r="G83" s="104">
        <v>0</v>
      </c>
      <c r="H83" s="46">
        <f t="shared" si="9"/>
        <v>10</v>
      </c>
      <c r="I83" s="96"/>
      <c r="J83" s="20">
        <v>50</v>
      </c>
      <c r="K83" s="72">
        <f t="shared" si="10"/>
        <v>0</v>
      </c>
      <c r="L83" s="17" t="s">
        <v>16</v>
      </c>
      <c r="M83" s="18">
        <v>0</v>
      </c>
      <c r="N83" s="23">
        <f t="shared" si="11"/>
        <v>0</v>
      </c>
      <c r="O83" s="19"/>
      <c r="P83" s="43">
        <f t="shared" si="12"/>
        <v>0</v>
      </c>
    </row>
    <row r="84" spans="1:16" ht="24.6">
      <c r="A84" s="10">
        <v>80</v>
      </c>
      <c r="B84" s="19" t="s">
        <v>412</v>
      </c>
      <c r="C84" s="71"/>
      <c r="D84" s="95">
        <v>0</v>
      </c>
      <c r="E84" s="46">
        <f t="shared" si="8"/>
        <v>0</v>
      </c>
      <c r="F84" s="106">
        <v>0</v>
      </c>
      <c r="G84" s="104">
        <v>0</v>
      </c>
      <c r="H84" s="46">
        <f t="shared" si="9"/>
        <v>0</v>
      </c>
      <c r="I84" s="96"/>
      <c r="J84" s="20">
        <v>120</v>
      </c>
      <c r="K84" s="72">
        <f t="shared" si="10"/>
        <v>0</v>
      </c>
      <c r="L84" s="17" t="s">
        <v>16</v>
      </c>
      <c r="M84" s="18">
        <v>0</v>
      </c>
      <c r="N84" s="23">
        <f t="shared" si="11"/>
        <v>0</v>
      </c>
      <c r="O84" s="19"/>
      <c r="P84" s="43">
        <f t="shared" si="12"/>
        <v>0</v>
      </c>
    </row>
    <row r="85" spans="1:16" ht="24.6">
      <c r="A85" s="10">
        <v>81</v>
      </c>
      <c r="B85" s="19" t="s">
        <v>346</v>
      </c>
      <c r="C85" s="71">
        <v>12</v>
      </c>
      <c r="D85" s="95">
        <v>0</v>
      </c>
      <c r="E85" s="46">
        <f t="shared" si="8"/>
        <v>12</v>
      </c>
      <c r="F85" s="106">
        <v>0</v>
      </c>
      <c r="G85" s="104">
        <v>0</v>
      </c>
      <c r="H85" s="46">
        <f t="shared" si="9"/>
        <v>12</v>
      </c>
      <c r="I85" s="96"/>
      <c r="J85" s="20">
        <v>50</v>
      </c>
      <c r="K85" s="72">
        <f t="shared" si="10"/>
        <v>0</v>
      </c>
      <c r="L85" s="17" t="s">
        <v>16</v>
      </c>
      <c r="M85" s="18">
        <v>0</v>
      </c>
      <c r="N85" s="23">
        <f t="shared" si="11"/>
        <v>0</v>
      </c>
      <c r="O85" s="19"/>
      <c r="P85" s="43">
        <f t="shared" si="12"/>
        <v>0</v>
      </c>
    </row>
    <row r="86" spans="1:16" ht="24.6">
      <c r="A86" s="10">
        <v>82</v>
      </c>
      <c r="B86" s="19" t="s">
        <v>268</v>
      </c>
      <c r="C86" s="71"/>
      <c r="D86" s="95">
        <v>0</v>
      </c>
      <c r="E86" s="46">
        <f t="shared" si="8"/>
        <v>0</v>
      </c>
      <c r="F86" s="106">
        <v>0</v>
      </c>
      <c r="G86" s="104">
        <v>0</v>
      </c>
      <c r="H86" s="46">
        <f t="shared" si="9"/>
        <v>0</v>
      </c>
      <c r="I86" s="96"/>
      <c r="J86" s="20">
        <v>45</v>
      </c>
      <c r="K86" s="72">
        <f t="shared" si="10"/>
        <v>0</v>
      </c>
      <c r="L86" s="17" t="s">
        <v>16</v>
      </c>
      <c r="M86" s="18">
        <v>0</v>
      </c>
      <c r="N86" s="23">
        <f t="shared" si="11"/>
        <v>0</v>
      </c>
      <c r="O86" s="19"/>
      <c r="P86" s="43">
        <f t="shared" si="12"/>
        <v>0</v>
      </c>
    </row>
    <row r="87" spans="1:16" ht="24.6">
      <c r="A87" s="10">
        <v>83</v>
      </c>
      <c r="B87" s="19" t="s">
        <v>524</v>
      </c>
      <c r="C87" s="46"/>
      <c r="D87" s="95">
        <v>0</v>
      </c>
      <c r="E87" s="46">
        <f>C87+D87</f>
        <v>0</v>
      </c>
      <c r="F87" s="106">
        <v>0</v>
      </c>
      <c r="G87" s="104">
        <v>0</v>
      </c>
      <c r="H87" s="46">
        <f>+E87-F87-I87</f>
        <v>0</v>
      </c>
      <c r="I87" s="96"/>
      <c r="J87" s="20">
        <v>35</v>
      </c>
      <c r="K87" s="72">
        <f>+J87*I87</f>
        <v>0</v>
      </c>
      <c r="L87" s="17" t="s">
        <v>16</v>
      </c>
      <c r="M87" s="18">
        <v>0</v>
      </c>
      <c r="N87" s="23">
        <f>SUM(K87-M87)</f>
        <v>0</v>
      </c>
      <c r="O87" s="19"/>
      <c r="P87" s="43">
        <f>+K87*O87</f>
        <v>0</v>
      </c>
    </row>
    <row r="88" spans="1:16" ht="24.6">
      <c r="A88" s="10">
        <v>84</v>
      </c>
      <c r="B88" s="19" t="s">
        <v>347</v>
      </c>
      <c r="C88" s="71"/>
      <c r="D88" s="95">
        <v>0</v>
      </c>
      <c r="E88" s="46">
        <f t="shared" si="8"/>
        <v>0</v>
      </c>
      <c r="F88" s="106">
        <v>0</v>
      </c>
      <c r="G88" s="104">
        <v>0</v>
      </c>
      <c r="H88" s="46">
        <f t="shared" si="9"/>
        <v>0</v>
      </c>
      <c r="I88" s="96"/>
      <c r="J88" s="20">
        <v>50</v>
      </c>
      <c r="K88" s="72">
        <f t="shared" si="10"/>
        <v>0</v>
      </c>
      <c r="L88" s="17" t="s">
        <v>16</v>
      </c>
      <c r="M88" s="18">
        <v>0</v>
      </c>
      <c r="N88" s="23">
        <f t="shared" si="11"/>
        <v>0</v>
      </c>
      <c r="O88" s="19"/>
      <c r="P88" s="43">
        <f t="shared" si="12"/>
        <v>0</v>
      </c>
    </row>
    <row r="89" spans="1:16" ht="24.6">
      <c r="A89" s="10">
        <v>85</v>
      </c>
      <c r="B89" s="19" t="s">
        <v>269</v>
      </c>
      <c r="C89" s="71">
        <v>11</v>
      </c>
      <c r="D89" s="95">
        <v>0</v>
      </c>
      <c r="E89" s="46">
        <f t="shared" si="8"/>
        <v>11</v>
      </c>
      <c r="F89" s="106">
        <v>0</v>
      </c>
      <c r="G89" s="104">
        <v>0</v>
      </c>
      <c r="H89" s="46">
        <f t="shared" si="9"/>
        <v>11</v>
      </c>
      <c r="I89" s="96"/>
      <c r="J89" s="20">
        <v>55</v>
      </c>
      <c r="K89" s="72">
        <f t="shared" si="10"/>
        <v>0</v>
      </c>
      <c r="L89" s="17" t="s">
        <v>16</v>
      </c>
      <c r="M89" s="18">
        <v>0</v>
      </c>
      <c r="N89" s="23">
        <f t="shared" si="11"/>
        <v>0</v>
      </c>
      <c r="O89" s="19"/>
      <c r="P89" s="43">
        <f t="shared" si="12"/>
        <v>0</v>
      </c>
    </row>
    <row r="90" spans="1:16" ht="24.6">
      <c r="A90" s="10">
        <v>86</v>
      </c>
      <c r="B90" s="19" t="s">
        <v>93</v>
      </c>
      <c r="C90" s="71">
        <v>8</v>
      </c>
      <c r="D90" s="95">
        <v>0</v>
      </c>
      <c r="E90" s="46">
        <f t="shared" si="8"/>
        <v>8</v>
      </c>
      <c r="F90" s="106">
        <v>0</v>
      </c>
      <c r="G90" s="104">
        <v>0</v>
      </c>
      <c r="H90" s="46">
        <f t="shared" si="9"/>
        <v>8</v>
      </c>
      <c r="I90" s="96"/>
      <c r="J90" s="20">
        <v>55</v>
      </c>
      <c r="K90" s="72">
        <f t="shared" si="10"/>
        <v>0</v>
      </c>
      <c r="L90" s="17" t="s">
        <v>16</v>
      </c>
      <c r="M90" s="18">
        <v>0</v>
      </c>
      <c r="N90" s="23">
        <f t="shared" si="11"/>
        <v>0</v>
      </c>
      <c r="O90" s="19"/>
      <c r="P90" s="43">
        <f t="shared" si="12"/>
        <v>0</v>
      </c>
    </row>
    <row r="91" spans="1:16" ht="24.6">
      <c r="A91" s="10">
        <v>87</v>
      </c>
      <c r="B91" s="19" t="s">
        <v>94</v>
      </c>
      <c r="C91" s="71"/>
      <c r="D91" s="95">
        <v>0</v>
      </c>
      <c r="E91" s="46">
        <f t="shared" si="8"/>
        <v>0</v>
      </c>
      <c r="F91" s="106">
        <v>0</v>
      </c>
      <c r="G91" s="104">
        <v>0</v>
      </c>
      <c r="H91" s="46">
        <f t="shared" si="9"/>
        <v>0</v>
      </c>
      <c r="I91" s="96"/>
      <c r="J91" s="20">
        <v>55</v>
      </c>
      <c r="K91" s="72">
        <f t="shared" si="10"/>
        <v>0</v>
      </c>
      <c r="L91" s="17" t="s">
        <v>16</v>
      </c>
      <c r="M91" s="18">
        <v>0</v>
      </c>
      <c r="N91" s="23">
        <f t="shared" si="11"/>
        <v>0</v>
      </c>
      <c r="O91" s="19"/>
      <c r="P91" s="43">
        <f t="shared" si="12"/>
        <v>0</v>
      </c>
    </row>
    <row r="92" spans="1:16" ht="24.6">
      <c r="A92" s="10">
        <v>88</v>
      </c>
      <c r="B92" s="19" t="s">
        <v>369</v>
      </c>
      <c r="C92" s="71"/>
      <c r="D92" s="95">
        <v>0</v>
      </c>
      <c r="E92" s="46">
        <f t="shared" si="8"/>
        <v>0</v>
      </c>
      <c r="F92" s="106">
        <v>0</v>
      </c>
      <c r="G92" s="104">
        <v>0</v>
      </c>
      <c r="H92" s="46">
        <f t="shared" si="9"/>
        <v>0</v>
      </c>
      <c r="I92" s="96"/>
      <c r="J92" s="20">
        <v>30</v>
      </c>
      <c r="K92" s="72">
        <f t="shared" si="10"/>
        <v>0</v>
      </c>
      <c r="L92" s="17" t="s">
        <v>16</v>
      </c>
      <c r="M92" s="18">
        <v>0</v>
      </c>
      <c r="N92" s="23">
        <f t="shared" si="11"/>
        <v>0</v>
      </c>
      <c r="O92" s="19"/>
      <c r="P92" s="43">
        <f t="shared" si="12"/>
        <v>0</v>
      </c>
    </row>
    <row r="93" spans="1:16" ht="24.6">
      <c r="A93" s="10">
        <v>89</v>
      </c>
      <c r="B93" s="19" t="s">
        <v>370</v>
      </c>
      <c r="C93" s="71"/>
      <c r="D93" s="95">
        <v>0</v>
      </c>
      <c r="E93" s="46">
        <f t="shared" si="8"/>
        <v>0</v>
      </c>
      <c r="F93" s="106">
        <v>0</v>
      </c>
      <c r="G93" s="104">
        <v>0</v>
      </c>
      <c r="H93" s="46">
        <f t="shared" si="9"/>
        <v>0</v>
      </c>
      <c r="I93" s="96"/>
      <c r="J93" s="20">
        <v>30</v>
      </c>
      <c r="K93" s="72">
        <f t="shared" si="10"/>
        <v>0</v>
      </c>
      <c r="L93" s="17" t="s">
        <v>16</v>
      </c>
      <c r="M93" s="18">
        <v>0</v>
      </c>
      <c r="N93" s="23">
        <f t="shared" si="11"/>
        <v>0</v>
      </c>
      <c r="O93" s="19"/>
      <c r="P93" s="43">
        <f t="shared" si="12"/>
        <v>0</v>
      </c>
    </row>
    <row r="94" spans="1:16" ht="24.6">
      <c r="A94" s="10">
        <v>90</v>
      </c>
      <c r="B94" s="19" t="s">
        <v>270</v>
      </c>
      <c r="C94" s="71"/>
      <c r="D94" s="95">
        <v>0</v>
      </c>
      <c r="E94" s="46">
        <f t="shared" si="8"/>
        <v>0</v>
      </c>
      <c r="F94" s="106">
        <v>0</v>
      </c>
      <c r="G94" s="104">
        <v>0</v>
      </c>
      <c r="H94" s="46">
        <f t="shared" si="9"/>
        <v>0</v>
      </c>
      <c r="I94" s="96"/>
      <c r="J94" s="20"/>
      <c r="K94" s="72">
        <f t="shared" si="10"/>
        <v>0</v>
      </c>
      <c r="L94" s="17" t="s">
        <v>16</v>
      </c>
      <c r="M94" s="18">
        <v>0</v>
      </c>
      <c r="N94" s="23">
        <f t="shared" si="11"/>
        <v>0</v>
      </c>
      <c r="O94" s="19"/>
      <c r="P94" s="43">
        <f t="shared" si="12"/>
        <v>0</v>
      </c>
    </row>
    <row r="95" spans="1:16" ht="24.6">
      <c r="A95" s="10">
        <v>91</v>
      </c>
      <c r="B95" s="19" t="s">
        <v>271</v>
      </c>
      <c r="C95" s="71"/>
      <c r="D95" s="95">
        <v>0</v>
      </c>
      <c r="E95" s="46">
        <f t="shared" si="8"/>
        <v>0</v>
      </c>
      <c r="F95" s="106">
        <v>0</v>
      </c>
      <c r="G95" s="104">
        <v>0</v>
      </c>
      <c r="H95" s="46">
        <f t="shared" si="9"/>
        <v>0</v>
      </c>
      <c r="I95" s="96"/>
      <c r="J95" s="20"/>
      <c r="K95" s="72">
        <f t="shared" si="10"/>
        <v>0</v>
      </c>
      <c r="L95" s="17" t="s">
        <v>16</v>
      </c>
      <c r="M95" s="18">
        <v>0</v>
      </c>
      <c r="N95" s="23">
        <f t="shared" si="11"/>
        <v>0</v>
      </c>
      <c r="O95" s="19"/>
      <c r="P95" s="43">
        <f t="shared" si="12"/>
        <v>0</v>
      </c>
    </row>
    <row r="96" spans="1:16" ht="24.6">
      <c r="A96" s="10">
        <v>92</v>
      </c>
      <c r="B96" s="19" t="s">
        <v>244</v>
      </c>
      <c r="C96" s="71">
        <v>30</v>
      </c>
      <c r="D96" s="95">
        <v>0</v>
      </c>
      <c r="E96" s="46">
        <f t="shared" si="8"/>
        <v>30</v>
      </c>
      <c r="F96" s="106">
        <v>0</v>
      </c>
      <c r="G96" s="104">
        <v>0</v>
      </c>
      <c r="H96" s="46">
        <f t="shared" si="9"/>
        <v>30</v>
      </c>
      <c r="I96" s="96"/>
      <c r="J96" s="20">
        <v>35</v>
      </c>
      <c r="K96" s="72">
        <f t="shared" si="10"/>
        <v>0</v>
      </c>
      <c r="L96" s="17" t="s">
        <v>16</v>
      </c>
      <c r="M96" s="18">
        <v>0</v>
      </c>
      <c r="N96" s="23">
        <f t="shared" si="11"/>
        <v>0</v>
      </c>
      <c r="O96" s="19"/>
      <c r="P96" s="43">
        <f t="shared" si="12"/>
        <v>0</v>
      </c>
    </row>
    <row r="97" spans="1:16" ht="24.6">
      <c r="A97" s="10">
        <v>93</v>
      </c>
      <c r="B97" s="19" t="s">
        <v>272</v>
      </c>
      <c r="C97" s="71"/>
      <c r="D97" s="95">
        <v>0</v>
      </c>
      <c r="E97" s="46">
        <f t="shared" si="8"/>
        <v>0</v>
      </c>
      <c r="F97" s="106">
        <v>0</v>
      </c>
      <c r="G97" s="104">
        <v>0</v>
      </c>
      <c r="H97" s="46">
        <f t="shared" si="9"/>
        <v>0</v>
      </c>
      <c r="I97" s="96"/>
      <c r="J97" s="20">
        <v>120</v>
      </c>
      <c r="K97" s="72">
        <f t="shared" si="10"/>
        <v>0</v>
      </c>
      <c r="L97" s="17" t="s">
        <v>16</v>
      </c>
      <c r="M97" s="18">
        <v>0</v>
      </c>
      <c r="N97" s="23">
        <f t="shared" si="11"/>
        <v>0</v>
      </c>
      <c r="O97" s="19"/>
      <c r="P97" s="43">
        <f t="shared" si="12"/>
        <v>0</v>
      </c>
    </row>
    <row r="98" spans="1:16" ht="24.6">
      <c r="A98" s="10">
        <v>94</v>
      </c>
      <c r="B98" s="19" t="s">
        <v>273</v>
      </c>
      <c r="C98" s="71">
        <v>0</v>
      </c>
      <c r="D98" s="95">
        <v>0</v>
      </c>
      <c r="E98" s="46">
        <f t="shared" si="8"/>
        <v>0</v>
      </c>
      <c r="F98" s="106">
        <v>0</v>
      </c>
      <c r="G98" s="104">
        <v>0</v>
      </c>
      <c r="H98" s="46">
        <f t="shared" si="9"/>
        <v>0</v>
      </c>
      <c r="I98" s="96"/>
      <c r="J98" s="20">
        <v>45</v>
      </c>
      <c r="K98" s="72">
        <f t="shared" si="10"/>
        <v>0</v>
      </c>
      <c r="L98" s="17" t="s">
        <v>16</v>
      </c>
      <c r="M98" s="18">
        <v>0</v>
      </c>
      <c r="N98" s="23">
        <f t="shared" si="11"/>
        <v>0</v>
      </c>
      <c r="O98" s="19"/>
      <c r="P98" s="43">
        <f t="shared" si="12"/>
        <v>0</v>
      </c>
    </row>
    <row r="99" spans="1:16" ht="24.6">
      <c r="A99" s="10">
        <v>95</v>
      </c>
      <c r="B99" s="19" t="s">
        <v>507</v>
      </c>
      <c r="C99" s="46"/>
      <c r="D99" s="95">
        <v>0</v>
      </c>
      <c r="E99" s="46">
        <f>C99+D99</f>
        <v>0</v>
      </c>
      <c r="F99" s="106">
        <v>0</v>
      </c>
      <c r="G99" s="104">
        <v>0</v>
      </c>
      <c r="H99" s="46">
        <f>+E99-F99-I99</f>
        <v>0</v>
      </c>
      <c r="I99" s="96"/>
      <c r="J99" s="20">
        <v>35</v>
      </c>
      <c r="K99" s="72">
        <f>+J99*I99</f>
        <v>0</v>
      </c>
      <c r="L99" s="17" t="s">
        <v>16</v>
      </c>
      <c r="M99" s="18">
        <v>0</v>
      </c>
      <c r="N99" s="23">
        <f>SUM(K99-M99)</f>
        <v>0</v>
      </c>
      <c r="O99" s="19"/>
      <c r="P99" s="43">
        <f>+K99*O99</f>
        <v>0</v>
      </c>
    </row>
    <row r="100" spans="1:16" ht="24.6">
      <c r="A100" s="10">
        <v>96</v>
      </c>
      <c r="B100" s="19" t="s">
        <v>246</v>
      </c>
      <c r="C100" s="71"/>
      <c r="D100" s="95">
        <v>0</v>
      </c>
      <c r="E100" s="46">
        <f t="shared" si="8"/>
        <v>0</v>
      </c>
      <c r="F100" s="106">
        <v>0</v>
      </c>
      <c r="G100" s="104">
        <v>0</v>
      </c>
      <c r="H100" s="46">
        <f t="shared" si="9"/>
        <v>0</v>
      </c>
      <c r="I100" s="96"/>
      <c r="J100" s="20">
        <v>40</v>
      </c>
      <c r="K100" s="72">
        <f t="shared" si="10"/>
        <v>0</v>
      </c>
      <c r="L100" s="17" t="s">
        <v>16</v>
      </c>
      <c r="M100" s="18">
        <v>0</v>
      </c>
      <c r="N100" s="23">
        <f t="shared" si="11"/>
        <v>0</v>
      </c>
      <c r="O100" s="19"/>
      <c r="P100" s="43">
        <f t="shared" si="12"/>
        <v>0</v>
      </c>
    </row>
    <row r="101" spans="1:16" ht="24.6">
      <c r="A101" s="10">
        <v>97</v>
      </c>
      <c r="B101" s="19" t="s">
        <v>348</v>
      </c>
      <c r="C101" s="71"/>
      <c r="D101" s="95">
        <v>0</v>
      </c>
      <c r="E101" s="46">
        <f t="shared" si="8"/>
        <v>0</v>
      </c>
      <c r="F101" s="106">
        <v>0</v>
      </c>
      <c r="G101" s="104">
        <v>0</v>
      </c>
      <c r="H101" s="46">
        <f t="shared" si="9"/>
        <v>0</v>
      </c>
      <c r="I101" s="96"/>
      <c r="J101" s="20">
        <v>35</v>
      </c>
      <c r="K101" s="72">
        <f t="shared" si="10"/>
        <v>0</v>
      </c>
      <c r="L101" s="17" t="s">
        <v>16</v>
      </c>
      <c r="M101" s="18">
        <v>0</v>
      </c>
      <c r="N101" s="23">
        <f t="shared" si="11"/>
        <v>0</v>
      </c>
      <c r="O101" s="19"/>
      <c r="P101" s="43">
        <f t="shared" si="12"/>
        <v>0</v>
      </c>
    </row>
    <row r="102" spans="1:16" ht="24.6">
      <c r="A102" s="10">
        <v>98</v>
      </c>
      <c r="B102" s="19" t="s">
        <v>349</v>
      </c>
      <c r="C102" s="71"/>
      <c r="D102" s="95">
        <v>0</v>
      </c>
      <c r="E102" s="46">
        <f t="shared" si="8"/>
        <v>0</v>
      </c>
      <c r="F102" s="106">
        <v>0</v>
      </c>
      <c r="G102" s="104">
        <v>0</v>
      </c>
      <c r="H102" s="46">
        <f t="shared" si="9"/>
        <v>0</v>
      </c>
      <c r="I102" s="96"/>
      <c r="J102" s="20">
        <v>35</v>
      </c>
      <c r="K102" s="72">
        <f t="shared" si="10"/>
        <v>0</v>
      </c>
      <c r="L102" s="17" t="s">
        <v>16</v>
      </c>
      <c r="M102" s="18">
        <v>0</v>
      </c>
      <c r="N102" s="23">
        <f t="shared" si="11"/>
        <v>0</v>
      </c>
      <c r="O102" s="19"/>
      <c r="P102" s="43">
        <f t="shared" si="12"/>
        <v>0</v>
      </c>
    </row>
    <row r="103" spans="1:16" ht="24.6">
      <c r="A103" s="10">
        <v>99</v>
      </c>
      <c r="B103" s="19" t="s">
        <v>350</v>
      </c>
      <c r="C103" s="71"/>
      <c r="D103" s="95">
        <v>0</v>
      </c>
      <c r="E103" s="46">
        <f t="shared" si="8"/>
        <v>0</v>
      </c>
      <c r="F103" s="106">
        <v>0</v>
      </c>
      <c r="G103" s="104">
        <v>0</v>
      </c>
      <c r="H103" s="46">
        <f t="shared" si="9"/>
        <v>0</v>
      </c>
      <c r="I103" s="96"/>
      <c r="J103" s="20">
        <v>35</v>
      </c>
      <c r="K103" s="72">
        <f t="shared" si="10"/>
        <v>0</v>
      </c>
      <c r="L103" s="17" t="s">
        <v>16</v>
      </c>
      <c r="M103" s="18">
        <v>0</v>
      </c>
      <c r="N103" s="23">
        <f t="shared" si="11"/>
        <v>0</v>
      </c>
      <c r="O103" s="19"/>
      <c r="P103" s="43">
        <f t="shared" si="12"/>
        <v>0</v>
      </c>
    </row>
    <row r="104" spans="1:16" ht="24.6">
      <c r="A104" s="10">
        <v>100</v>
      </c>
      <c r="B104" s="19" t="s">
        <v>274</v>
      </c>
      <c r="C104" s="71"/>
      <c r="D104" s="95">
        <v>0</v>
      </c>
      <c r="E104" s="46">
        <f t="shared" si="8"/>
        <v>0</v>
      </c>
      <c r="F104" s="106">
        <v>0</v>
      </c>
      <c r="G104" s="104">
        <v>0</v>
      </c>
      <c r="H104" s="46">
        <f t="shared" si="9"/>
        <v>0</v>
      </c>
      <c r="I104" s="96"/>
      <c r="J104" s="20">
        <v>35</v>
      </c>
      <c r="K104" s="72">
        <f t="shared" si="10"/>
        <v>0</v>
      </c>
      <c r="L104" s="17" t="s">
        <v>16</v>
      </c>
      <c r="M104" s="18">
        <v>0</v>
      </c>
      <c r="N104" s="23">
        <f t="shared" si="11"/>
        <v>0</v>
      </c>
      <c r="O104" s="19"/>
      <c r="P104" s="43">
        <f t="shared" si="12"/>
        <v>0</v>
      </c>
    </row>
    <row r="105" spans="1:16" ht="24.6">
      <c r="A105" s="10">
        <v>101</v>
      </c>
      <c r="B105" s="19" t="s">
        <v>351</v>
      </c>
      <c r="C105" s="71"/>
      <c r="D105" s="95">
        <v>0</v>
      </c>
      <c r="E105" s="46">
        <f t="shared" si="8"/>
        <v>0</v>
      </c>
      <c r="F105" s="106">
        <v>0</v>
      </c>
      <c r="G105" s="104">
        <v>0</v>
      </c>
      <c r="H105" s="46">
        <f t="shared" si="9"/>
        <v>0</v>
      </c>
      <c r="I105" s="96"/>
      <c r="J105" s="20">
        <v>35</v>
      </c>
      <c r="K105" s="72">
        <f t="shared" si="10"/>
        <v>0</v>
      </c>
      <c r="L105" s="17" t="s">
        <v>16</v>
      </c>
      <c r="M105" s="18">
        <v>0</v>
      </c>
      <c r="N105" s="23">
        <f t="shared" si="11"/>
        <v>0</v>
      </c>
      <c r="O105" s="19"/>
      <c r="P105" s="43">
        <f t="shared" si="12"/>
        <v>0</v>
      </c>
    </row>
    <row r="106" spans="1:16" ht="24.6">
      <c r="A106" s="10">
        <v>102</v>
      </c>
      <c r="B106" s="19" t="s">
        <v>275</v>
      </c>
      <c r="C106" s="71"/>
      <c r="D106" s="95">
        <v>0</v>
      </c>
      <c r="E106" s="46">
        <f t="shared" si="8"/>
        <v>0</v>
      </c>
      <c r="F106" s="106">
        <v>0</v>
      </c>
      <c r="G106" s="104">
        <v>0</v>
      </c>
      <c r="H106" s="46">
        <f t="shared" si="9"/>
        <v>0</v>
      </c>
      <c r="I106" s="96"/>
      <c r="J106" s="20">
        <v>35</v>
      </c>
      <c r="K106" s="72">
        <f t="shared" si="10"/>
        <v>0</v>
      </c>
      <c r="L106" s="17" t="s">
        <v>16</v>
      </c>
      <c r="M106" s="18">
        <v>0</v>
      </c>
      <c r="N106" s="23">
        <f t="shared" si="11"/>
        <v>0</v>
      </c>
      <c r="O106" s="19"/>
      <c r="P106" s="43">
        <f t="shared" si="12"/>
        <v>0</v>
      </c>
    </row>
    <row r="107" spans="1:16" ht="24.6">
      <c r="A107" s="10">
        <v>103</v>
      </c>
      <c r="B107" s="19" t="s">
        <v>276</v>
      </c>
      <c r="C107" s="71">
        <v>9</v>
      </c>
      <c r="D107" s="95">
        <v>0</v>
      </c>
      <c r="E107" s="46">
        <f t="shared" si="8"/>
        <v>9</v>
      </c>
      <c r="F107" s="106">
        <v>0</v>
      </c>
      <c r="G107" s="104">
        <v>0</v>
      </c>
      <c r="H107" s="46">
        <f t="shared" si="9"/>
        <v>9</v>
      </c>
      <c r="I107" s="96"/>
      <c r="J107" s="20">
        <v>120</v>
      </c>
      <c r="K107" s="72">
        <f t="shared" si="10"/>
        <v>0</v>
      </c>
      <c r="L107" s="17" t="s">
        <v>16</v>
      </c>
      <c r="M107" s="18">
        <v>0</v>
      </c>
      <c r="N107" s="23">
        <f t="shared" si="11"/>
        <v>0</v>
      </c>
      <c r="O107" s="19"/>
      <c r="P107" s="43">
        <f t="shared" si="12"/>
        <v>0</v>
      </c>
    </row>
    <row r="108" spans="1:16" ht="24.6">
      <c r="A108" s="10">
        <v>104</v>
      </c>
      <c r="B108" s="19" t="s">
        <v>277</v>
      </c>
      <c r="C108" s="71"/>
      <c r="D108" s="95">
        <v>0</v>
      </c>
      <c r="E108" s="46">
        <f t="shared" si="8"/>
        <v>0</v>
      </c>
      <c r="F108" s="106">
        <v>0</v>
      </c>
      <c r="G108" s="104">
        <v>0</v>
      </c>
      <c r="H108" s="46">
        <f t="shared" si="9"/>
        <v>0</v>
      </c>
      <c r="I108" s="96"/>
      <c r="J108" s="20">
        <v>250</v>
      </c>
      <c r="K108" s="72">
        <f t="shared" si="10"/>
        <v>0</v>
      </c>
      <c r="L108" s="17" t="s">
        <v>16</v>
      </c>
      <c r="M108" s="18">
        <v>0</v>
      </c>
      <c r="N108" s="23">
        <f t="shared" si="11"/>
        <v>0</v>
      </c>
      <c r="O108" s="19"/>
      <c r="P108" s="43">
        <f t="shared" si="12"/>
        <v>0</v>
      </c>
    </row>
    <row r="109" spans="1:16" ht="24.6">
      <c r="A109" s="10">
        <v>105</v>
      </c>
      <c r="B109" s="19" t="s">
        <v>466</v>
      </c>
      <c r="C109" s="71"/>
      <c r="D109" s="95">
        <v>0</v>
      </c>
      <c r="E109" s="46">
        <f>C109+D109</f>
        <v>0</v>
      </c>
      <c r="F109" s="106">
        <v>0</v>
      </c>
      <c r="G109" s="104">
        <v>0</v>
      </c>
      <c r="H109" s="46">
        <f>+E109-F109-I109</f>
        <v>0</v>
      </c>
      <c r="I109" s="96"/>
      <c r="J109" s="20">
        <v>45</v>
      </c>
      <c r="K109" s="72">
        <f>+J109*I109</f>
        <v>0</v>
      </c>
      <c r="L109" s="17" t="s">
        <v>16</v>
      </c>
      <c r="M109" s="18">
        <v>0</v>
      </c>
      <c r="N109" s="23">
        <f>SUM(K109-M109)</f>
        <v>0</v>
      </c>
      <c r="O109" s="19"/>
      <c r="P109" s="43">
        <f>+K109*O109</f>
        <v>0</v>
      </c>
    </row>
    <row r="110" spans="1:16" ht="24.6">
      <c r="A110" s="10">
        <v>106</v>
      </c>
      <c r="B110" s="19" t="s">
        <v>278</v>
      </c>
      <c r="C110" s="71">
        <v>6</v>
      </c>
      <c r="D110" s="95">
        <v>0</v>
      </c>
      <c r="E110" s="46">
        <f t="shared" si="8"/>
        <v>6</v>
      </c>
      <c r="F110" s="106">
        <v>0</v>
      </c>
      <c r="G110" s="104">
        <v>0</v>
      </c>
      <c r="H110" s="46">
        <f t="shared" si="9"/>
        <v>6</v>
      </c>
      <c r="I110" s="96"/>
      <c r="J110" s="20">
        <v>100</v>
      </c>
      <c r="K110" s="72">
        <f t="shared" si="10"/>
        <v>0</v>
      </c>
      <c r="L110" s="17" t="s">
        <v>16</v>
      </c>
      <c r="M110" s="18">
        <v>0</v>
      </c>
      <c r="N110" s="23">
        <f t="shared" si="11"/>
        <v>0</v>
      </c>
      <c r="O110" s="19"/>
      <c r="P110" s="43">
        <f t="shared" si="12"/>
        <v>0</v>
      </c>
    </row>
    <row r="111" spans="1:16" ht="24.6">
      <c r="A111" s="10">
        <v>107</v>
      </c>
      <c r="B111" s="19" t="s">
        <v>279</v>
      </c>
      <c r="C111" s="71"/>
      <c r="D111" s="95">
        <v>0</v>
      </c>
      <c r="E111" s="46">
        <f t="shared" si="8"/>
        <v>0</v>
      </c>
      <c r="F111" s="106">
        <v>0</v>
      </c>
      <c r="G111" s="104">
        <v>0</v>
      </c>
      <c r="H111" s="46">
        <f t="shared" si="9"/>
        <v>0</v>
      </c>
      <c r="I111" s="96"/>
      <c r="J111" s="20">
        <v>55</v>
      </c>
      <c r="K111" s="72">
        <f t="shared" si="10"/>
        <v>0</v>
      </c>
      <c r="L111" s="17" t="s">
        <v>16</v>
      </c>
      <c r="M111" s="18">
        <v>0</v>
      </c>
      <c r="N111" s="23">
        <f t="shared" si="11"/>
        <v>0</v>
      </c>
      <c r="O111" s="19"/>
      <c r="P111" s="43">
        <f t="shared" si="12"/>
        <v>0</v>
      </c>
    </row>
    <row r="112" spans="1:16" ht="24.6">
      <c r="A112" s="10">
        <v>108</v>
      </c>
      <c r="B112" s="19" t="s">
        <v>280</v>
      </c>
      <c r="C112" s="71">
        <v>5</v>
      </c>
      <c r="D112" s="95">
        <v>0</v>
      </c>
      <c r="E112" s="46">
        <f t="shared" si="8"/>
        <v>5</v>
      </c>
      <c r="F112" s="106">
        <v>0</v>
      </c>
      <c r="G112" s="104">
        <v>0</v>
      </c>
      <c r="H112" s="46">
        <f t="shared" si="9"/>
        <v>5</v>
      </c>
      <c r="I112" s="96"/>
      <c r="J112" s="20">
        <v>60</v>
      </c>
      <c r="K112" s="72">
        <f t="shared" si="10"/>
        <v>0</v>
      </c>
      <c r="L112" s="17" t="s">
        <v>16</v>
      </c>
      <c r="M112" s="18">
        <v>0</v>
      </c>
      <c r="N112" s="23">
        <f t="shared" si="11"/>
        <v>0</v>
      </c>
      <c r="O112" s="19"/>
      <c r="P112" s="43">
        <f t="shared" si="12"/>
        <v>0</v>
      </c>
    </row>
    <row r="113" spans="1:16" ht="24.6">
      <c r="A113" s="10">
        <v>109</v>
      </c>
      <c r="B113" s="19" t="s">
        <v>281</v>
      </c>
      <c r="C113" s="71">
        <v>5</v>
      </c>
      <c r="D113" s="95">
        <v>0</v>
      </c>
      <c r="E113" s="46">
        <f t="shared" si="8"/>
        <v>5</v>
      </c>
      <c r="F113" s="106">
        <v>0</v>
      </c>
      <c r="G113" s="104">
        <v>0</v>
      </c>
      <c r="H113" s="46">
        <f t="shared" si="9"/>
        <v>5</v>
      </c>
      <c r="I113" s="96"/>
      <c r="J113" s="20">
        <v>100</v>
      </c>
      <c r="K113" s="72">
        <f t="shared" si="10"/>
        <v>0</v>
      </c>
      <c r="L113" s="17" t="s">
        <v>16</v>
      </c>
      <c r="M113" s="18">
        <v>0</v>
      </c>
      <c r="N113" s="23">
        <f t="shared" si="11"/>
        <v>0</v>
      </c>
      <c r="O113" s="19"/>
      <c r="P113" s="43">
        <f t="shared" si="12"/>
        <v>0</v>
      </c>
    </row>
    <row r="114" spans="1:16" ht="24.6">
      <c r="A114" s="10">
        <v>110</v>
      </c>
      <c r="B114" s="19" t="s">
        <v>100</v>
      </c>
      <c r="C114" s="71"/>
      <c r="D114" s="95">
        <v>0</v>
      </c>
      <c r="E114" s="46">
        <f t="shared" si="8"/>
        <v>0</v>
      </c>
      <c r="F114" s="106">
        <v>0</v>
      </c>
      <c r="G114" s="104">
        <v>0</v>
      </c>
      <c r="H114" s="46">
        <f t="shared" si="9"/>
        <v>0</v>
      </c>
      <c r="I114" s="96"/>
      <c r="J114" s="20">
        <v>55</v>
      </c>
      <c r="K114" s="72">
        <f t="shared" si="10"/>
        <v>0</v>
      </c>
      <c r="L114" s="17" t="s">
        <v>16</v>
      </c>
      <c r="M114" s="18">
        <v>0</v>
      </c>
      <c r="N114" s="23">
        <f t="shared" si="11"/>
        <v>0</v>
      </c>
      <c r="O114" s="19"/>
      <c r="P114" s="43">
        <f t="shared" si="12"/>
        <v>0</v>
      </c>
    </row>
    <row r="115" spans="1:16" ht="24.6">
      <c r="A115" s="10">
        <v>111</v>
      </c>
      <c r="B115" s="19" t="s">
        <v>101</v>
      </c>
      <c r="C115" s="71"/>
      <c r="D115" s="95">
        <v>0</v>
      </c>
      <c r="E115" s="46">
        <f t="shared" si="8"/>
        <v>0</v>
      </c>
      <c r="F115" s="106">
        <v>0</v>
      </c>
      <c r="G115" s="104">
        <v>0</v>
      </c>
      <c r="H115" s="46">
        <f t="shared" si="9"/>
        <v>0</v>
      </c>
      <c r="I115" s="96"/>
      <c r="J115" s="20">
        <v>50</v>
      </c>
      <c r="K115" s="72">
        <f t="shared" si="10"/>
        <v>0</v>
      </c>
      <c r="L115" s="17" t="s">
        <v>16</v>
      </c>
      <c r="M115" s="18">
        <v>0</v>
      </c>
      <c r="N115" s="23">
        <f t="shared" si="11"/>
        <v>0</v>
      </c>
      <c r="O115" s="19"/>
      <c r="P115" s="43">
        <f t="shared" si="12"/>
        <v>0</v>
      </c>
    </row>
    <row r="116" spans="1:16" ht="24.6">
      <c r="A116" s="10">
        <v>112</v>
      </c>
      <c r="B116" s="19" t="s">
        <v>102</v>
      </c>
      <c r="C116" s="71"/>
      <c r="D116" s="95">
        <v>0</v>
      </c>
      <c r="E116" s="46">
        <f t="shared" si="8"/>
        <v>0</v>
      </c>
      <c r="F116" s="106">
        <v>0</v>
      </c>
      <c r="G116" s="104">
        <v>0</v>
      </c>
      <c r="H116" s="46">
        <f t="shared" si="9"/>
        <v>0</v>
      </c>
      <c r="I116" s="96"/>
      <c r="J116" s="20">
        <v>50</v>
      </c>
      <c r="K116" s="72">
        <f t="shared" si="10"/>
        <v>0</v>
      </c>
      <c r="L116" s="17" t="s">
        <v>16</v>
      </c>
      <c r="M116" s="18">
        <v>0</v>
      </c>
      <c r="N116" s="23">
        <f t="shared" si="11"/>
        <v>0</v>
      </c>
      <c r="O116" s="19"/>
      <c r="P116" s="43">
        <f t="shared" si="12"/>
        <v>0</v>
      </c>
    </row>
    <row r="117" spans="1:16" ht="24.6">
      <c r="A117" s="10">
        <v>113</v>
      </c>
      <c r="B117" s="19" t="s">
        <v>282</v>
      </c>
      <c r="C117" s="71"/>
      <c r="D117" s="95">
        <v>0</v>
      </c>
      <c r="E117" s="46">
        <f t="shared" si="8"/>
        <v>0</v>
      </c>
      <c r="F117" s="106">
        <v>0</v>
      </c>
      <c r="G117" s="104">
        <v>0</v>
      </c>
      <c r="H117" s="46">
        <f t="shared" si="9"/>
        <v>0</v>
      </c>
      <c r="I117" s="96"/>
      <c r="J117" s="20">
        <v>35</v>
      </c>
      <c r="K117" s="72">
        <f t="shared" si="10"/>
        <v>0</v>
      </c>
      <c r="L117" s="17" t="s">
        <v>16</v>
      </c>
      <c r="M117" s="18">
        <v>0</v>
      </c>
      <c r="N117" s="23">
        <f t="shared" si="11"/>
        <v>0</v>
      </c>
      <c r="O117" s="19"/>
      <c r="P117" s="43">
        <f t="shared" si="12"/>
        <v>0</v>
      </c>
    </row>
    <row r="118" spans="1:16" ht="24.6">
      <c r="A118" s="10">
        <v>114</v>
      </c>
      <c r="B118" s="19" t="s">
        <v>283</v>
      </c>
      <c r="C118" s="71"/>
      <c r="D118" s="95">
        <v>0</v>
      </c>
      <c r="E118" s="46">
        <f t="shared" si="8"/>
        <v>0</v>
      </c>
      <c r="F118" s="106">
        <v>0</v>
      </c>
      <c r="G118" s="104">
        <v>0</v>
      </c>
      <c r="H118" s="46">
        <f t="shared" si="9"/>
        <v>0</v>
      </c>
      <c r="I118" s="96"/>
      <c r="J118" s="20">
        <v>50</v>
      </c>
      <c r="K118" s="72">
        <f t="shared" si="10"/>
        <v>0</v>
      </c>
      <c r="L118" s="17" t="s">
        <v>16</v>
      </c>
      <c r="M118" s="18">
        <v>0</v>
      </c>
      <c r="N118" s="23">
        <f t="shared" si="11"/>
        <v>0</v>
      </c>
      <c r="O118" s="19"/>
      <c r="P118" s="43">
        <f t="shared" si="12"/>
        <v>0</v>
      </c>
    </row>
    <row r="119" spans="1:16" ht="24.6">
      <c r="A119" s="10">
        <v>115</v>
      </c>
      <c r="B119" s="19" t="s">
        <v>352</v>
      </c>
      <c r="C119" s="71"/>
      <c r="D119" s="95">
        <v>0</v>
      </c>
      <c r="E119" s="46">
        <f t="shared" si="8"/>
        <v>0</v>
      </c>
      <c r="F119" s="106">
        <v>0</v>
      </c>
      <c r="G119" s="104">
        <v>0</v>
      </c>
      <c r="H119" s="46">
        <f t="shared" si="9"/>
        <v>0</v>
      </c>
      <c r="I119" s="96"/>
      <c r="J119" s="20">
        <v>50</v>
      </c>
      <c r="K119" s="72">
        <f t="shared" si="10"/>
        <v>0</v>
      </c>
      <c r="L119" s="17" t="s">
        <v>16</v>
      </c>
      <c r="M119" s="18">
        <v>0</v>
      </c>
      <c r="N119" s="23">
        <f t="shared" si="11"/>
        <v>0</v>
      </c>
      <c r="O119" s="19"/>
      <c r="P119" s="43">
        <f t="shared" si="12"/>
        <v>0</v>
      </c>
    </row>
    <row r="120" spans="1:16" ht="24.6">
      <c r="A120" s="10">
        <v>116</v>
      </c>
      <c r="B120" s="19" t="s">
        <v>354</v>
      </c>
      <c r="C120" s="71"/>
      <c r="D120" s="95">
        <v>0</v>
      </c>
      <c r="E120" s="46">
        <f t="shared" si="8"/>
        <v>0</v>
      </c>
      <c r="F120" s="106">
        <v>0</v>
      </c>
      <c r="G120" s="104">
        <v>0</v>
      </c>
      <c r="H120" s="46">
        <f t="shared" si="9"/>
        <v>0</v>
      </c>
      <c r="I120" s="96"/>
      <c r="J120" s="20">
        <v>50</v>
      </c>
      <c r="K120" s="72">
        <f t="shared" si="10"/>
        <v>0</v>
      </c>
      <c r="L120" s="17" t="s">
        <v>16</v>
      </c>
      <c r="M120" s="18">
        <v>0</v>
      </c>
      <c r="N120" s="23">
        <f t="shared" si="11"/>
        <v>0</v>
      </c>
      <c r="O120" s="19"/>
      <c r="P120" s="43">
        <f t="shared" si="12"/>
        <v>0</v>
      </c>
    </row>
    <row r="121" spans="1:16" ht="24.6">
      <c r="A121" s="10">
        <v>117</v>
      </c>
      <c r="B121" s="19" t="s">
        <v>353</v>
      </c>
      <c r="C121" s="71"/>
      <c r="D121" s="95">
        <v>0</v>
      </c>
      <c r="E121" s="46">
        <f t="shared" si="8"/>
        <v>0</v>
      </c>
      <c r="F121" s="106">
        <v>0</v>
      </c>
      <c r="G121" s="104">
        <v>0</v>
      </c>
      <c r="H121" s="46">
        <f t="shared" si="9"/>
        <v>0</v>
      </c>
      <c r="I121" s="96"/>
      <c r="J121" s="20">
        <v>50</v>
      </c>
      <c r="K121" s="72">
        <f t="shared" si="10"/>
        <v>0</v>
      </c>
      <c r="L121" s="17" t="s">
        <v>16</v>
      </c>
      <c r="M121" s="18">
        <v>0</v>
      </c>
      <c r="N121" s="23">
        <f t="shared" si="11"/>
        <v>0</v>
      </c>
      <c r="O121" s="19"/>
      <c r="P121" s="43">
        <f t="shared" si="12"/>
        <v>0</v>
      </c>
    </row>
    <row r="122" spans="1:16" ht="24.6">
      <c r="A122" s="10">
        <v>118</v>
      </c>
      <c r="B122" s="19" t="s">
        <v>355</v>
      </c>
      <c r="C122" s="71"/>
      <c r="D122" s="95">
        <v>0</v>
      </c>
      <c r="E122" s="46">
        <f t="shared" si="8"/>
        <v>0</v>
      </c>
      <c r="F122" s="106">
        <v>0</v>
      </c>
      <c r="G122" s="104">
        <v>0</v>
      </c>
      <c r="H122" s="46">
        <f t="shared" si="9"/>
        <v>0</v>
      </c>
      <c r="I122" s="96"/>
      <c r="J122" s="20">
        <v>50</v>
      </c>
      <c r="K122" s="72">
        <f t="shared" si="10"/>
        <v>0</v>
      </c>
      <c r="L122" s="17" t="s">
        <v>16</v>
      </c>
      <c r="M122" s="18">
        <v>0</v>
      </c>
      <c r="N122" s="23">
        <f t="shared" si="11"/>
        <v>0</v>
      </c>
      <c r="O122" s="19"/>
      <c r="P122" s="43">
        <f t="shared" si="12"/>
        <v>0</v>
      </c>
    </row>
    <row r="123" spans="1:16" ht="24.6">
      <c r="A123" s="10">
        <v>119</v>
      </c>
      <c r="B123" s="19" t="s">
        <v>145</v>
      </c>
      <c r="C123" s="71"/>
      <c r="D123" s="95">
        <v>0</v>
      </c>
      <c r="E123" s="46">
        <f t="shared" si="8"/>
        <v>0</v>
      </c>
      <c r="F123" s="106">
        <v>0</v>
      </c>
      <c r="G123" s="104">
        <v>0</v>
      </c>
      <c r="H123" s="46">
        <f t="shared" si="9"/>
        <v>0</v>
      </c>
      <c r="I123" s="96"/>
      <c r="J123" s="20">
        <v>45</v>
      </c>
      <c r="K123" s="72">
        <f t="shared" si="10"/>
        <v>0</v>
      </c>
      <c r="L123" s="17" t="s">
        <v>16</v>
      </c>
      <c r="M123" s="18">
        <v>0</v>
      </c>
      <c r="N123" s="23">
        <f t="shared" si="11"/>
        <v>0</v>
      </c>
      <c r="O123" s="19"/>
      <c r="P123" s="43">
        <f t="shared" si="12"/>
        <v>0</v>
      </c>
    </row>
    <row r="124" spans="1:16" ht="24.6">
      <c r="A124" s="10">
        <v>120</v>
      </c>
      <c r="B124" s="19" t="s">
        <v>146</v>
      </c>
      <c r="C124" s="71"/>
      <c r="D124" s="95">
        <v>0</v>
      </c>
      <c r="E124" s="46">
        <f t="shared" si="8"/>
        <v>0</v>
      </c>
      <c r="F124" s="106">
        <v>0</v>
      </c>
      <c r="G124" s="104">
        <v>0</v>
      </c>
      <c r="H124" s="46">
        <f t="shared" si="9"/>
        <v>0</v>
      </c>
      <c r="I124" s="96"/>
      <c r="J124" s="20">
        <v>45</v>
      </c>
      <c r="K124" s="72">
        <f t="shared" si="10"/>
        <v>0</v>
      </c>
      <c r="L124" s="17" t="s">
        <v>16</v>
      </c>
      <c r="M124" s="18">
        <v>0</v>
      </c>
      <c r="N124" s="23">
        <f t="shared" si="11"/>
        <v>0</v>
      </c>
      <c r="O124" s="19"/>
      <c r="P124" s="43">
        <f t="shared" si="12"/>
        <v>0</v>
      </c>
    </row>
    <row r="125" spans="1:16" ht="24.6">
      <c r="A125" s="10">
        <v>121</v>
      </c>
      <c r="B125" s="19" t="s">
        <v>147</v>
      </c>
      <c r="C125" s="71"/>
      <c r="D125" s="95">
        <v>0</v>
      </c>
      <c r="E125" s="46">
        <f t="shared" si="8"/>
        <v>0</v>
      </c>
      <c r="F125" s="106">
        <v>0</v>
      </c>
      <c r="G125" s="104">
        <v>0</v>
      </c>
      <c r="H125" s="46">
        <f t="shared" si="9"/>
        <v>0</v>
      </c>
      <c r="I125" s="96"/>
      <c r="J125" s="20">
        <v>55</v>
      </c>
      <c r="K125" s="72">
        <f t="shared" si="10"/>
        <v>0</v>
      </c>
      <c r="L125" s="17" t="s">
        <v>16</v>
      </c>
      <c r="M125" s="18">
        <v>0</v>
      </c>
      <c r="N125" s="23">
        <f t="shared" si="11"/>
        <v>0</v>
      </c>
      <c r="O125" s="19"/>
      <c r="P125" s="43">
        <f t="shared" si="12"/>
        <v>0</v>
      </c>
    </row>
    <row r="126" spans="1:16" ht="24.6">
      <c r="A126" s="10">
        <v>122</v>
      </c>
      <c r="B126" s="19" t="s">
        <v>449</v>
      </c>
      <c r="C126" s="71"/>
      <c r="D126" s="95">
        <v>0</v>
      </c>
      <c r="E126" s="46">
        <f>C126+D126</f>
        <v>0</v>
      </c>
      <c r="F126" s="106">
        <v>0</v>
      </c>
      <c r="G126" s="104">
        <v>0</v>
      </c>
      <c r="H126" s="46">
        <f>+E126-F126-I126</f>
        <v>0</v>
      </c>
      <c r="I126" s="96"/>
      <c r="J126" s="20">
        <v>45</v>
      </c>
      <c r="K126" s="72">
        <f>+J126*I126</f>
        <v>0</v>
      </c>
      <c r="L126" s="17" t="s">
        <v>16</v>
      </c>
      <c r="M126" s="18">
        <v>0</v>
      </c>
      <c r="N126" s="23">
        <f>SUM(K126-M126)</f>
        <v>0</v>
      </c>
      <c r="O126" s="19"/>
      <c r="P126" s="43">
        <f>+K126*O126</f>
        <v>0</v>
      </c>
    </row>
    <row r="127" spans="1:16" ht="24.6">
      <c r="A127" s="10">
        <v>123</v>
      </c>
      <c r="B127" s="19" t="s">
        <v>356</v>
      </c>
      <c r="C127" s="71"/>
      <c r="D127" s="95">
        <v>0</v>
      </c>
      <c r="E127" s="46">
        <f t="shared" si="8"/>
        <v>0</v>
      </c>
      <c r="F127" s="106">
        <v>0</v>
      </c>
      <c r="G127" s="104">
        <v>0</v>
      </c>
      <c r="H127" s="46">
        <f t="shared" si="9"/>
        <v>0</v>
      </c>
      <c r="I127" s="96"/>
      <c r="J127" s="20">
        <v>50</v>
      </c>
      <c r="K127" s="72">
        <f t="shared" si="10"/>
        <v>0</v>
      </c>
      <c r="L127" s="17" t="s">
        <v>16</v>
      </c>
      <c r="M127" s="18">
        <v>0</v>
      </c>
      <c r="N127" s="23">
        <f t="shared" si="11"/>
        <v>0</v>
      </c>
      <c r="O127" s="19"/>
      <c r="P127" s="43">
        <f t="shared" si="12"/>
        <v>0</v>
      </c>
    </row>
    <row r="128" spans="1:16" ht="24.6">
      <c r="A128" s="10">
        <v>124</v>
      </c>
      <c r="B128" s="19" t="s">
        <v>375</v>
      </c>
      <c r="C128" s="71"/>
      <c r="D128" s="95">
        <v>0</v>
      </c>
      <c r="E128" s="46">
        <f t="shared" si="8"/>
        <v>0</v>
      </c>
      <c r="F128" s="106">
        <v>0</v>
      </c>
      <c r="G128" s="104">
        <v>0</v>
      </c>
      <c r="H128" s="46">
        <f t="shared" si="9"/>
        <v>0</v>
      </c>
      <c r="I128" s="96"/>
      <c r="J128" s="20">
        <v>50</v>
      </c>
      <c r="K128" s="72">
        <f t="shared" si="10"/>
        <v>0</v>
      </c>
      <c r="L128" s="17" t="s">
        <v>16</v>
      </c>
      <c r="M128" s="18">
        <v>0</v>
      </c>
      <c r="N128" s="23">
        <f t="shared" si="11"/>
        <v>0</v>
      </c>
      <c r="O128" s="19"/>
      <c r="P128" s="43">
        <f t="shared" si="12"/>
        <v>0</v>
      </c>
    </row>
    <row r="129" spans="1:16" ht="24.6">
      <c r="A129" s="10">
        <v>125</v>
      </c>
      <c r="B129" s="19" t="s">
        <v>376</v>
      </c>
      <c r="C129" s="71"/>
      <c r="D129" s="95">
        <v>0</v>
      </c>
      <c r="E129" s="46">
        <f t="shared" si="8"/>
        <v>0</v>
      </c>
      <c r="F129" s="106">
        <v>0</v>
      </c>
      <c r="G129" s="104">
        <v>0</v>
      </c>
      <c r="H129" s="46">
        <f t="shared" si="9"/>
        <v>0</v>
      </c>
      <c r="I129" s="96"/>
      <c r="J129" s="20">
        <v>50</v>
      </c>
      <c r="K129" s="72">
        <f t="shared" si="10"/>
        <v>0</v>
      </c>
      <c r="L129" s="17" t="s">
        <v>16</v>
      </c>
      <c r="M129" s="18">
        <v>0</v>
      </c>
      <c r="N129" s="23">
        <f t="shared" si="11"/>
        <v>0</v>
      </c>
      <c r="O129" s="19"/>
      <c r="P129" s="43">
        <f t="shared" si="12"/>
        <v>0</v>
      </c>
    </row>
    <row r="130" spans="1:16" ht="24.6">
      <c r="A130" s="10">
        <v>126</v>
      </c>
      <c r="B130" s="19" t="s">
        <v>133</v>
      </c>
      <c r="C130" s="71"/>
      <c r="D130" s="95">
        <v>0</v>
      </c>
      <c r="E130" s="46">
        <f t="shared" si="8"/>
        <v>0</v>
      </c>
      <c r="F130" s="106">
        <v>0</v>
      </c>
      <c r="G130" s="104">
        <v>0</v>
      </c>
      <c r="H130" s="46">
        <f t="shared" si="9"/>
        <v>0</v>
      </c>
      <c r="I130" s="96"/>
      <c r="J130" s="20">
        <v>40</v>
      </c>
      <c r="K130" s="72">
        <f t="shared" si="10"/>
        <v>0</v>
      </c>
      <c r="L130" s="17" t="s">
        <v>16</v>
      </c>
      <c r="M130" s="18">
        <v>0</v>
      </c>
      <c r="N130" s="23">
        <f t="shared" si="11"/>
        <v>0</v>
      </c>
      <c r="O130" s="19"/>
      <c r="P130" s="43">
        <f t="shared" si="12"/>
        <v>0</v>
      </c>
    </row>
    <row r="131" spans="1:16" ht="24.6">
      <c r="A131" s="10">
        <v>127</v>
      </c>
      <c r="B131" s="19" t="s">
        <v>284</v>
      </c>
      <c r="C131" s="71"/>
      <c r="D131" s="95">
        <v>0</v>
      </c>
      <c r="E131" s="46">
        <f t="shared" si="8"/>
        <v>0</v>
      </c>
      <c r="F131" s="106">
        <v>0</v>
      </c>
      <c r="G131" s="104">
        <v>0</v>
      </c>
      <c r="H131" s="46">
        <f t="shared" si="9"/>
        <v>0</v>
      </c>
      <c r="I131" s="96"/>
      <c r="J131" s="20">
        <v>40</v>
      </c>
      <c r="K131" s="72">
        <f t="shared" si="10"/>
        <v>0</v>
      </c>
      <c r="L131" s="17" t="s">
        <v>16</v>
      </c>
      <c r="M131" s="18">
        <v>0</v>
      </c>
      <c r="N131" s="23">
        <f t="shared" si="11"/>
        <v>0</v>
      </c>
      <c r="O131" s="19"/>
      <c r="P131" s="43">
        <f t="shared" si="12"/>
        <v>0</v>
      </c>
    </row>
    <row r="132" spans="1:16" ht="24.6">
      <c r="A132" s="10">
        <v>128</v>
      </c>
      <c r="B132" s="19" t="s">
        <v>108</v>
      </c>
      <c r="C132" s="71"/>
      <c r="D132" s="95">
        <v>0</v>
      </c>
      <c r="E132" s="46">
        <f t="shared" si="8"/>
        <v>0</v>
      </c>
      <c r="F132" s="106">
        <v>0</v>
      </c>
      <c r="G132" s="104">
        <v>0</v>
      </c>
      <c r="H132" s="46">
        <f t="shared" si="9"/>
        <v>0</v>
      </c>
      <c r="I132" s="96"/>
      <c r="J132" s="20">
        <v>40</v>
      </c>
      <c r="K132" s="72">
        <f t="shared" si="10"/>
        <v>0</v>
      </c>
      <c r="L132" s="17" t="s">
        <v>16</v>
      </c>
      <c r="M132" s="18">
        <v>0</v>
      </c>
      <c r="N132" s="23">
        <f t="shared" si="11"/>
        <v>0</v>
      </c>
      <c r="O132" s="19"/>
      <c r="P132" s="43">
        <f t="shared" si="12"/>
        <v>0</v>
      </c>
    </row>
    <row r="133" spans="1:16" ht="24.6">
      <c r="A133" s="10">
        <v>129</v>
      </c>
      <c r="B133" s="19" t="s">
        <v>245</v>
      </c>
      <c r="C133" s="71"/>
      <c r="D133" s="95">
        <v>0</v>
      </c>
      <c r="E133" s="46">
        <f t="shared" si="8"/>
        <v>0</v>
      </c>
      <c r="F133" s="106">
        <v>0</v>
      </c>
      <c r="G133" s="104">
        <v>0</v>
      </c>
      <c r="H133" s="46">
        <f t="shared" si="9"/>
        <v>0</v>
      </c>
      <c r="I133" s="96"/>
      <c r="J133" s="20">
        <v>40</v>
      </c>
      <c r="K133" s="72">
        <f t="shared" si="10"/>
        <v>0</v>
      </c>
      <c r="L133" s="17" t="s">
        <v>16</v>
      </c>
      <c r="M133" s="18">
        <v>0</v>
      </c>
      <c r="N133" s="23">
        <f t="shared" si="11"/>
        <v>0</v>
      </c>
      <c r="O133" s="19"/>
      <c r="P133" s="43">
        <f t="shared" si="12"/>
        <v>0</v>
      </c>
    </row>
    <row r="134" spans="1:16" ht="24.6">
      <c r="A134" s="10">
        <v>130</v>
      </c>
      <c r="B134" s="19" t="s">
        <v>285</v>
      </c>
      <c r="C134" s="71"/>
      <c r="D134" s="95">
        <v>0</v>
      </c>
      <c r="E134" s="46">
        <f t="shared" si="8"/>
        <v>0</v>
      </c>
      <c r="F134" s="106">
        <v>0</v>
      </c>
      <c r="G134" s="104">
        <v>0</v>
      </c>
      <c r="H134" s="46">
        <f t="shared" si="9"/>
        <v>0</v>
      </c>
      <c r="I134" s="96"/>
      <c r="J134" s="20">
        <v>55</v>
      </c>
      <c r="K134" s="72">
        <f t="shared" si="10"/>
        <v>0</v>
      </c>
      <c r="L134" s="17" t="s">
        <v>16</v>
      </c>
      <c r="M134" s="18">
        <v>0</v>
      </c>
      <c r="N134" s="23">
        <f t="shared" si="11"/>
        <v>0</v>
      </c>
      <c r="O134" s="19"/>
      <c r="P134" s="43">
        <f t="shared" si="12"/>
        <v>0</v>
      </c>
    </row>
    <row r="135" spans="1:16" ht="24.6">
      <c r="A135" s="10">
        <v>131</v>
      </c>
      <c r="B135" s="19" t="s">
        <v>121</v>
      </c>
      <c r="C135" s="71"/>
      <c r="D135" s="95">
        <v>0</v>
      </c>
      <c r="E135" s="46">
        <f t="shared" si="8"/>
        <v>0</v>
      </c>
      <c r="F135" s="106">
        <v>0</v>
      </c>
      <c r="G135" s="104">
        <v>0</v>
      </c>
      <c r="H135" s="46">
        <f t="shared" si="9"/>
        <v>0</v>
      </c>
      <c r="I135" s="96"/>
      <c r="J135" s="20">
        <v>60</v>
      </c>
      <c r="K135" s="72">
        <f t="shared" si="10"/>
        <v>0</v>
      </c>
      <c r="L135" s="17" t="s">
        <v>16</v>
      </c>
      <c r="M135" s="18">
        <v>0</v>
      </c>
      <c r="N135" s="23">
        <f t="shared" si="11"/>
        <v>0</v>
      </c>
      <c r="O135" s="19"/>
      <c r="P135" s="43">
        <f t="shared" si="12"/>
        <v>0</v>
      </c>
    </row>
    <row r="136" spans="1:16" ht="24.6">
      <c r="A136" s="10">
        <v>132</v>
      </c>
      <c r="B136" s="19" t="s">
        <v>113</v>
      </c>
      <c r="C136" s="71">
        <v>9</v>
      </c>
      <c r="D136" s="95">
        <v>0</v>
      </c>
      <c r="E136" s="46">
        <f t="shared" si="8"/>
        <v>9</v>
      </c>
      <c r="F136" s="106">
        <v>0</v>
      </c>
      <c r="G136" s="104">
        <v>0</v>
      </c>
      <c r="H136" s="46">
        <f t="shared" si="9"/>
        <v>9</v>
      </c>
      <c r="I136" s="96"/>
      <c r="J136" s="20">
        <v>50</v>
      </c>
      <c r="K136" s="72">
        <f t="shared" si="10"/>
        <v>0</v>
      </c>
      <c r="L136" s="17" t="s">
        <v>16</v>
      </c>
      <c r="M136" s="18">
        <v>0</v>
      </c>
      <c r="N136" s="23">
        <f t="shared" si="11"/>
        <v>0</v>
      </c>
      <c r="O136" s="19"/>
      <c r="P136" s="43">
        <f t="shared" si="12"/>
        <v>0</v>
      </c>
    </row>
    <row r="137" spans="1:16" ht="24.6">
      <c r="A137" s="10">
        <v>133</v>
      </c>
      <c r="B137" s="19" t="s">
        <v>114</v>
      </c>
      <c r="C137" s="71"/>
      <c r="D137" s="95">
        <v>0</v>
      </c>
      <c r="E137" s="46">
        <f t="shared" si="8"/>
        <v>0</v>
      </c>
      <c r="F137" s="106">
        <v>0</v>
      </c>
      <c r="G137" s="104">
        <v>0</v>
      </c>
      <c r="H137" s="46">
        <f t="shared" si="9"/>
        <v>0</v>
      </c>
      <c r="I137" s="96"/>
      <c r="J137" s="20">
        <v>100</v>
      </c>
      <c r="K137" s="72">
        <f t="shared" si="10"/>
        <v>0</v>
      </c>
      <c r="L137" s="17" t="s">
        <v>16</v>
      </c>
      <c r="M137" s="18">
        <v>0</v>
      </c>
      <c r="N137" s="23">
        <f t="shared" si="11"/>
        <v>0</v>
      </c>
      <c r="O137" s="19"/>
      <c r="P137" s="43">
        <f t="shared" si="12"/>
        <v>0</v>
      </c>
    </row>
    <row r="138" spans="1:16" ht="24.6">
      <c r="A138" s="10">
        <v>134</v>
      </c>
      <c r="B138" s="19" t="s">
        <v>198</v>
      </c>
      <c r="C138" s="71"/>
      <c r="D138" s="95">
        <v>0</v>
      </c>
      <c r="E138" s="46">
        <f t="shared" si="8"/>
        <v>0</v>
      </c>
      <c r="F138" s="106">
        <v>0</v>
      </c>
      <c r="G138" s="104">
        <v>0</v>
      </c>
      <c r="H138" s="46">
        <f t="shared" si="9"/>
        <v>0</v>
      </c>
      <c r="I138" s="96"/>
      <c r="J138" s="20">
        <v>25</v>
      </c>
      <c r="K138" s="72">
        <f t="shared" si="10"/>
        <v>0</v>
      </c>
      <c r="L138" s="17" t="s">
        <v>16</v>
      </c>
      <c r="M138" s="18">
        <v>0</v>
      </c>
      <c r="N138" s="23">
        <f t="shared" si="11"/>
        <v>0</v>
      </c>
      <c r="O138" s="19"/>
      <c r="P138" s="43">
        <f t="shared" si="12"/>
        <v>0</v>
      </c>
    </row>
    <row r="139" spans="1:16" ht="24.6">
      <c r="A139" s="10">
        <v>135</v>
      </c>
      <c r="B139" s="19" t="s">
        <v>505</v>
      </c>
      <c r="C139" s="71"/>
      <c r="D139" s="95">
        <v>0</v>
      </c>
      <c r="E139" s="46">
        <f>C139+D139</f>
        <v>0</v>
      </c>
      <c r="F139" s="106">
        <v>0</v>
      </c>
      <c r="G139" s="104">
        <v>0</v>
      </c>
      <c r="H139" s="46">
        <f>+E139-F139-I139</f>
        <v>0</v>
      </c>
      <c r="I139" s="96"/>
      <c r="J139" s="20">
        <v>35</v>
      </c>
      <c r="K139" s="72">
        <f>+J139*I139</f>
        <v>0</v>
      </c>
      <c r="L139" s="17" t="s">
        <v>16</v>
      </c>
      <c r="M139" s="18">
        <v>0</v>
      </c>
      <c r="N139" s="23">
        <f>SUM(K139-M139)</f>
        <v>0</v>
      </c>
      <c r="O139" s="19"/>
      <c r="P139" s="43">
        <f>+K139*O139</f>
        <v>0</v>
      </c>
    </row>
    <row r="140" spans="1:16" ht="24.6">
      <c r="A140" s="10">
        <v>136</v>
      </c>
      <c r="B140" s="19" t="s">
        <v>506</v>
      </c>
      <c r="C140" s="46"/>
      <c r="D140" s="95">
        <v>0</v>
      </c>
      <c r="E140" s="46">
        <f>C140+D140</f>
        <v>0</v>
      </c>
      <c r="F140" s="106">
        <v>0</v>
      </c>
      <c r="G140" s="104">
        <v>0</v>
      </c>
      <c r="H140" s="46">
        <f>+E140-F140-I140</f>
        <v>0</v>
      </c>
      <c r="I140" s="96"/>
      <c r="J140" s="20">
        <v>35</v>
      </c>
      <c r="K140" s="72">
        <f>+J140*I140</f>
        <v>0</v>
      </c>
      <c r="L140" s="17" t="s">
        <v>16</v>
      </c>
      <c r="M140" s="18">
        <v>0</v>
      </c>
      <c r="N140" s="23">
        <f>SUM(K140-M140)</f>
        <v>0</v>
      </c>
      <c r="O140" s="19"/>
      <c r="P140" s="43">
        <f>+K140*O140</f>
        <v>0</v>
      </c>
    </row>
    <row r="141" spans="1:16" ht="24.6">
      <c r="A141" s="10">
        <v>137</v>
      </c>
      <c r="B141" s="19" t="s">
        <v>286</v>
      </c>
      <c r="C141" s="71">
        <v>10</v>
      </c>
      <c r="D141" s="95">
        <v>0</v>
      </c>
      <c r="E141" s="46">
        <f t="shared" si="8"/>
        <v>10</v>
      </c>
      <c r="F141" s="106">
        <v>0</v>
      </c>
      <c r="G141" s="104">
        <v>0</v>
      </c>
      <c r="H141" s="46">
        <f t="shared" si="9"/>
        <v>10</v>
      </c>
      <c r="I141" s="96"/>
      <c r="J141" s="20">
        <v>50</v>
      </c>
      <c r="K141" s="72">
        <f t="shared" si="10"/>
        <v>0</v>
      </c>
      <c r="L141" s="17" t="s">
        <v>16</v>
      </c>
      <c r="M141" s="18">
        <v>0</v>
      </c>
      <c r="N141" s="23">
        <f t="shared" si="11"/>
        <v>0</v>
      </c>
      <c r="O141" s="19"/>
      <c r="P141" s="43">
        <f t="shared" si="12"/>
        <v>0</v>
      </c>
    </row>
    <row r="142" spans="1:16" ht="24.6">
      <c r="A142" s="10">
        <v>138</v>
      </c>
      <c r="B142" s="19" t="s">
        <v>287</v>
      </c>
      <c r="C142" s="71"/>
      <c r="D142" s="95">
        <v>0</v>
      </c>
      <c r="E142" s="46">
        <f t="shared" si="8"/>
        <v>0</v>
      </c>
      <c r="F142" s="106">
        <v>0</v>
      </c>
      <c r="G142" s="104">
        <v>0</v>
      </c>
      <c r="H142" s="46">
        <f t="shared" si="9"/>
        <v>0</v>
      </c>
      <c r="I142" s="96"/>
      <c r="J142" s="20">
        <v>40</v>
      </c>
      <c r="K142" s="72">
        <f t="shared" si="10"/>
        <v>0</v>
      </c>
      <c r="L142" s="17" t="s">
        <v>16</v>
      </c>
      <c r="M142" s="18">
        <v>0</v>
      </c>
      <c r="N142" s="23">
        <f t="shared" si="11"/>
        <v>0</v>
      </c>
      <c r="O142" s="19"/>
      <c r="P142" s="43">
        <f t="shared" si="12"/>
        <v>0</v>
      </c>
    </row>
    <row r="143" spans="1:16" ht="24.6">
      <c r="A143" s="10">
        <v>139</v>
      </c>
      <c r="B143" s="19" t="s">
        <v>288</v>
      </c>
      <c r="C143" s="71">
        <v>1</v>
      </c>
      <c r="D143" s="95">
        <v>0</v>
      </c>
      <c r="E143" s="46">
        <f t="shared" si="8"/>
        <v>1</v>
      </c>
      <c r="F143" s="106">
        <v>0</v>
      </c>
      <c r="G143" s="104">
        <v>0</v>
      </c>
      <c r="H143" s="46">
        <f t="shared" si="9"/>
        <v>1</v>
      </c>
      <c r="I143" s="96"/>
      <c r="J143" s="20">
        <v>50</v>
      </c>
      <c r="K143" s="72">
        <f t="shared" si="10"/>
        <v>0</v>
      </c>
      <c r="L143" s="17" t="s">
        <v>16</v>
      </c>
      <c r="M143" s="18">
        <v>0</v>
      </c>
      <c r="N143" s="23">
        <f t="shared" si="11"/>
        <v>0</v>
      </c>
      <c r="O143" s="19"/>
      <c r="P143" s="43">
        <f t="shared" si="12"/>
        <v>0</v>
      </c>
    </row>
    <row r="144" spans="1:16" ht="24.6">
      <c r="A144" s="10">
        <v>140</v>
      </c>
      <c r="B144" s="19" t="s">
        <v>289</v>
      </c>
      <c r="C144" s="71"/>
      <c r="D144" s="95">
        <v>0</v>
      </c>
      <c r="E144" s="46">
        <f t="shared" ref="E144:E209" si="13">C144+D144</f>
        <v>0</v>
      </c>
      <c r="F144" s="106">
        <v>0</v>
      </c>
      <c r="G144" s="104">
        <v>0</v>
      </c>
      <c r="H144" s="46">
        <f t="shared" ref="H144:H209" si="14">+E144-F144-I144</f>
        <v>0</v>
      </c>
      <c r="I144" s="96"/>
      <c r="J144" s="20">
        <v>60</v>
      </c>
      <c r="K144" s="72">
        <f t="shared" si="10"/>
        <v>0</v>
      </c>
      <c r="L144" s="17" t="s">
        <v>16</v>
      </c>
      <c r="M144" s="18">
        <v>0</v>
      </c>
      <c r="N144" s="23">
        <f t="shared" si="11"/>
        <v>0</v>
      </c>
      <c r="O144" s="19"/>
      <c r="P144" s="43">
        <f t="shared" si="12"/>
        <v>0</v>
      </c>
    </row>
    <row r="145" spans="1:16" ht="24.6">
      <c r="A145" s="10">
        <v>141</v>
      </c>
      <c r="B145" s="19" t="s">
        <v>343</v>
      </c>
      <c r="C145" s="71"/>
      <c r="D145" s="95">
        <v>0</v>
      </c>
      <c r="E145" s="46">
        <f t="shared" si="13"/>
        <v>0</v>
      </c>
      <c r="F145" s="106">
        <v>0</v>
      </c>
      <c r="G145" s="104">
        <v>0</v>
      </c>
      <c r="H145" s="46">
        <f t="shared" si="14"/>
        <v>0</v>
      </c>
      <c r="I145" s="96"/>
      <c r="J145" s="20">
        <v>50</v>
      </c>
      <c r="K145" s="72">
        <f t="shared" ref="K145:K210" si="15">+J145*I145</f>
        <v>0</v>
      </c>
      <c r="L145" s="17" t="s">
        <v>16</v>
      </c>
      <c r="M145" s="18">
        <v>0</v>
      </c>
      <c r="N145" s="23">
        <f t="shared" ref="N145:N210" si="16">SUM(K145-M145)</f>
        <v>0</v>
      </c>
      <c r="O145" s="19"/>
      <c r="P145" s="43">
        <f t="shared" ref="P145:P210" si="17">+K145*O145</f>
        <v>0</v>
      </c>
    </row>
    <row r="146" spans="1:16" ht="24.6">
      <c r="A146" s="10">
        <v>142</v>
      </c>
      <c r="B146" s="19" t="s">
        <v>134</v>
      </c>
      <c r="C146" s="71"/>
      <c r="D146" s="95">
        <v>0</v>
      </c>
      <c r="E146" s="46">
        <f t="shared" si="13"/>
        <v>0</v>
      </c>
      <c r="F146" s="106">
        <v>0</v>
      </c>
      <c r="G146" s="104">
        <v>0</v>
      </c>
      <c r="H146" s="46">
        <f t="shared" si="14"/>
        <v>0</v>
      </c>
      <c r="I146" s="96"/>
      <c r="J146" s="20">
        <v>35</v>
      </c>
      <c r="K146" s="72">
        <f t="shared" si="15"/>
        <v>0</v>
      </c>
      <c r="L146" s="17" t="s">
        <v>16</v>
      </c>
      <c r="M146" s="18">
        <v>0</v>
      </c>
      <c r="N146" s="23">
        <f t="shared" si="16"/>
        <v>0</v>
      </c>
      <c r="O146" s="19"/>
      <c r="P146" s="43">
        <f t="shared" si="17"/>
        <v>0</v>
      </c>
    </row>
    <row r="147" spans="1:16" ht="24.6">
      <c r="A147" s="10">
        <v>143</v>
      </c>
      <c r="B147" s="19" t="s">
        <v>358</v>
      </c>
      <c r="C147" s="71"/>
      <c r="D147" s="95">
        <v>0</v>
      </c>
      <c r="E147" s="46">
        <f t="shared" si="13"/>
        <v>0</v>
      </c>
      <c r="F147" s="106">
        <v>0</v>
      </c>
      <c r="G147" s="104">
        <v>0</v>
      </c>
      <c r="H147" s="46">
        <f t="shared" si="14"/>
        <v>0</v>
      </c>
      <c r="I147" s="96"/>
      <c r="J147" s="20">
        <v>10</v>
      </c>
      <c r="K147" s="72">
        <f t="shared" si="15"/>
        <v>0</v>
      </c>
      <c r="L147" s="17" t="s">
        <v>16</v>
      </c>
      <c r="M147" s="18">
        <v>0</v>
      </c>
      <c r="N147" s="23">
        <f t="shared" si="16"/>
        <v>0</v>
      </c>
      <c r="O147" s="19"/>
      <c r="P147" s="43">
        <f t="shared" si="17"/>
        <v>0</v>
      </c>
    </row>
    <row r="148" spans="1:16" ht="24.6">
      <c r="A148" s="10">
        <v>144</v>
      </c>
      <c r="B148" s="19" t="s">
        <v>357</v>
      </c>
      <c r="C148" s="71"/>
      <c r="D148" s="95">
        <v>0</v>
      </c>
      <c r="E148" s="46">
        <f t="shared" si="13"/>
        <v>0</v>
      </c>
      <c r="F148" s="106">
        <v>0</v>
      </c>
      <c r="G148" s="104">
        <v>0</v>
      </c>
      <c r="H148" s="46">
        <f t="shared" si="14"/>
        <v>0</v>
      </c>
      <c r="I148" s="96"/>
      <c r="J148" s="20">
        <v>10</v>
      </c>
      <c r="K148" s="72">
        <f t="shared" si="15"/>
        <v>0</v>
      </c>
      <c r="L148" s="17" t="s">
        <v>16</v>
      </c>
      <c r="M148" s="18">
        <v>0</v>
      </c>
      <c r="N148" s="23">
        <f t="shared" si="16"/>
        <v>0</v>
      </c>
      <c r="O148" s="19"/>
      <c r="P148" s="43">
        <f t="shared" si="17"/>
        <v>0</v>
      </c>
    </row>
    <row r="149" spans="1:16" ht="24.6">
      <c r="A149" s="10">
        <v>145</v>
      </c>
      <c r="B149" s="19" t="s">
        <v>193</v>
      </c>
      <c r="C149" s="71"/>
      <c r="D149" s="95">
        <v>0</v>
      </c>
      <c r="E149" s="46">
        <f t="shared" si="13"/>
        <v>0</v>
      </c>
      <c r="F149" s="106">
        <v>0</v>
      </c>
      <c r="G149" s="104">
        <v>0</v>
      </c>
      <c r="H149" s="46">
        <f t="shared" si="14"/>
        <v>0</v>
      </c>
      <c r="I149" s="96"/>
      <c r="J149" s="20">
        <v>10</v>
      </c>
      <c r="K149" s="72">
        <f t="shared" si="15"/>
        <v>0</v>
      </c>
      <c r="L149" s="17" t="s">
        <v>16</v>
      </c>
      <c r="M149" s="18">
        <v>0</v>
      </c>
      <c r="N149" s="23">
        <f t="shared" si="16"/>
        <v>0</v>
      </c>
      <c r="O149" s="19"/>
      <c r="P149" s="43">
        <f t="shared" si="17"/>
        <v>0</v>
      </c>
    </row>
    <row r="150" spans="1:16" ht="24.6">
      <c r="A150" s="10">
        <v>146</v>
      </c>
      <c r="B150" s="19" t="s">
        <v>196</v>
      </c>
      <c r="C150" s="71"/>
      <c r="D150" s="95">
        <v>0</v>
      </c>
      <c r="E150" s="46">
        <f t="shared" si="13"/>
        <v>0</v>
      </c>
      <c r="F150" s="106">
        <v>0</v>
      </c>
      <c r="G150" s="104">
        <v>0</v>
      </c>
      <c r="H150" s="46">
        <f t="shared" si="14"/>
        <v>0</v>
      </c>
      <c r="I150" s="96"/>
      <c r="J150" s="20">
        <v>10</v>
      </c>
      <c r="K150" s="72">
        <f t="shared" si="15"/>
        <v>0</v>
      </c>
      <c r="L150" s="17" t="s">
        <v>16</v>
      </c>
      <c r="M150" s="18">
        <v>0</v>
      </c>
      <c r="N150" s="23">
        <f t="shared" si="16"/>
        <v>0</v>
      </c>
      <c r="O150" s="19"/>
      <c r="P150" s="43">
        <f t="shared" si="17"/>
        <v>0</v>
      </c>
    </row>
    <row r="151" spans="1:16" ht="24.6">
      <c r="A151" s="10">
        <v>147</v>
      </c>
      <c r="B151" s="19" t="s">
        <v>195</v>
      </c>
      <c r="C151" s="71"/>
      <c r="D151" s="95">
        <v>0</v>
      </c>
      <c r="E151" s="46">
        <f t="shared" si="13"/>
        <v>0</v>
      </c>
      <c r="F151" s="106">
        <v>0</v>
      </c>
      <c r="G151" s="104">
        <v>0</v>
      </c>
      <c r="H151" s="46">
        <f t="shared" si="14"/>
        <v>0</v>
      </c>
      <c r="I151" s="96"/>
      <c r="J151" s="20">
        <v>10</v>
      </c>
      <c r="K151" s="72">
        <f t="shared" si="15"/>
        <v>0</v>
      </c>
      <c r="L151" s="17" t="s">
        <v>16</v>
      </c>
      <c r="M151" s="18">
        <v>0</v>
      </c>
      <c r="N151" s="23">
        <f t="shared" si="16"/>
        <v>0</v>
      </c>
      <c r="O151" s="19"/>
      <c r="P151" s="43">
        <f t="shared" si="17"/>
        <v>0</v>
      </c>
    </row>
    <row r="152" spans="1:16" ht="24.75" customHeight="1">
      <c r="A152" s="10">
        <v>148</v>
      </c>
      <c r="B152" s="19" t="s">
        <v>197</v>
      </c>
      <c r="C152" s="71"/>
      <c r="D152" s="95">
        <v>0</v>
      </c>
      <c r="E152" s="46">
        <f t="shared" si="13"/>
        <v>0</v>
      </c>
      <c r="F152" s="106">
        <v>0</v>
      </c>
      <c r="G152" s="104">
        <v>0</v>
      </c>
      <c r="H152" s="46">
        <f t="shared" si="14"/>
        <v>0</v>
      </c>
      <c r="I152" s="96"/>
      <c r="J152" s="20">
        <v>10</v>
      </c>
      <c r="K152" s="72">
        <f t="shared" si="15"/>
        <v>0</v>
      </c>
      <c r="L152" s="17" t="s">
        <v>16</v>
      </c>
      <c r="M152" s="18">
        <v>0</v>
      </c>
      <c r="N152" s="23">
        <f t="shared" si="16"/>
        <v>0</v>
      </c>
      <c r="O152" s="19"/>
      <c r="P152" s="43">
        <f t="shared" si="17"/>
        <v>0</v>
      </c>
    </row>
    <row r="153" spans="1:16" ht="24.75" customHeight="1">
      <c r="A153" s="10">
        <v>149</v>
      </c>
      <c r="B153" s="19" t="s">
        <v>194</v>
      </c>
      <c r="C153" s="71"/>
      <c r="D153" s="95">
        <v>0</v>
      </c>
      <c r="E153" s="46">
        <f t="shared" si="13"/>
        <v>0</v>
      </c>
      <c r="F153" s="106">
        <v>0</v>
      </c>
      <c r="G153" s="104">
        <v>0</v>
      </c>
      <c r="H153" s="46">
        <f t="shared" si="14"/>
        <v>0</v>
      </c>
      <c r="I153" s="96"/>
      <c r="J153" s="20">
        <v>10</v>
      </c>
      <c r="K153" s="72">
        <f t="shared" si="15"/>
        <v>0</v>
      </c>
      <c r="L153" s="17" t="s">
        <v>16</v>
      </c>
      <c r="M153" s="18">
        <v>0</v>
      </c>
      <c r="N153" s="23">
        <f t="shared" si="16"/>
        <v>0</v>
      </c>
      <c r="O153" s="19"/>
      <c r="P153" s="43">
        <f t="shared" si="17"/>
        <v>0</v>
      </c>
    </row>
    <row r="154" spans="1:16" ht="24.75" customHeight="1">
      <c r="A154" s="10">
        <v>150</v>
      </c>
      <c r="B154" s="19" t="s">
        <v>290</v>
      </c>
      <c r="C154" s="71"/>
      <c r="D154" s="95">
        <v>0</v>
      </c>
      <c r="E154" s="46">
        <f t="shared" si="13"/>
        <v>0</v>
      </c>
      <c r="F154" s="106">
        <v>0</v>
      </c>
      <c r="G154" s="104">
        <v>0</v>
      </c>
      <c r="H154" s="46">
        <f t="shared" si="14"/>
        <v>0</v>
      </c>
      <c r="I154" s="96"/>
      <c r="J154" s="20">
        <v>10</v>
      </c>
      <c r="K154" s="72">
        <f t="shared" si="15"/>
        <v>0</v>
      </c>
      <c r="L154" s="17" t="s">
        <v>16</v>
      </c>
      <c r="M154" s="18">
        <v>0</v>
      </c>
      <c r="N154" s="23">
        <f t="shared" si="16"/>
        <v>0</v>
      </c>
      <c r="O154" s="19"/>
      <c r="P154" s="43">
        <f t="shared" si="17"/>
        <v>0</v>
      </c>
    </row>
    <row r="155" spans="1:16" ht="24.75" customHeight="1">
      <c r="A155" s="10">
        <v>151</v>
      </c>
      <c r="B155" s="19" t="s">
        <v>141</v>
      </c>
      <c r="C155" s="71"/>
      <c r="D155" s="95">
        <v>0</v>
      </c>
      <c r="E155" s="46">
        <f t="shared" si="13"/>
        <v>0</v>
      </c>
      <c r="F155" s="106">
        <v>0</v>
      </c>
      <c r="G155" s="104">
        <v>0</v>
      </c>
      <c r="H155" s="46">
        <f t="shared" si="14"/>
        <v>0</v>
      </c>
      <c r="I155" s="96"/>
      <c r="J155" s="20">
        <v>40</v>
      </c>
      <c r="K155" s="72">
        <f t="shared" si="15"/>
        <v>0</v>
      </c>
      <c r="L155" s="17" t="s">
        <v>16</v>
      </c>
      <c r="M155" s="18">
        <v>0</v>
      </c>
      <c r="N155" s="23">
        <f t="shared" si="16"/>
        <v>0</v>
      </c>
      <c r="O155" s="19"/>
      <c r="P155" s="43">
        <f t="shared" si="17"/>
        <v>0</v>
      </c>
    </row>
    <row r="156" spans="1:16" ht="24.75" customHeight="1">
      <c r="A156" s="10">
        <v>152</v>
      </c>
      <c r="B156" s="19" t="s">
        <v>142</v>
      </c>
      <c r="C156" s="71"/>
      <c r="D156" s="95">
        <v>0</v>
      </c>
      <c r="E156" s="46">
        <f t="shared" si="13"/>
        <v>0</v>
      </c>
      <c r="F156" s="106">
        <v>0</v>
      </c>
      <c r="G156" s="104">
        <v>0</v>
      </c>
      <c r="H156" s="46">
        <f t="shared" si="14"/>
        <v>0</v>
      </c>
      <c r="I156" s="96"/>
      <c r="J156" s="20">
        <v>50</v>
      </c>
      <c r="K156" s="72">
        <f t="shared" si="15"/>
        <v>0</v>
      </c>
      <c r="L156" s="17" t="s">
        <v>16</v>
      </c>
      <c r="M156" s="18">
        <v>0</v>
      </c>
      <c r="N156" s="23">
        <f t="shared" si="16"/>
        <v>0</v>
      </c>
      <c r="O156" s="19"/>
      <c r="P156" s="43">
        <f t="shared" si="17"/>
        <v>0</v>
      </c>
    </row>
    <row r="157" spans="1:16" ht="24.6">
      <c r="A157" s="10">
        <v>153</v>
      </c>
      <c r="B157" s="19" t="s">
        <v>135</v>
      </c>
      <c r="C157" s="71"/>
      <c r="D157" s="95">
        <v>0</v>
      </c>
      <c r="E157" s="46">
        <f t="shared" si="13"/>
        <v>0</v>
      </c>
      <c r="F157" s="106">
        <v>0</v>
      </c>
      <c r="G157" s="104">
        <v>0</v>
      </c>
      <c r="H157" s="46">
        <f t="shared" si="14"/>
        <v>0</v>
      </c>
      <c r="I157" s="96"/>
      <c r="J157" s="20">
        <v>55</v>
      </c>
      <c r="K157" s="72">
        <f t="shared" si="15"/>
        <v>0</v>
      </c>
      <c r="L157" s="17" t="s">
        <v>16</v>
      </c>
      <c r="M157" s="18">
        <v>0</v>
      </c>
      <c r="N157" s="23">
        <f t="shared" si="16"/>
        <v>0</v>
      </c>
      <c r="O157" s="19"/>
      <c r="P157" s="43">
        <f t="shared" si="17"/>
        <v>0</v>
      </c>
    </row>
    <row r="158" spans="1:16" ht="24.6">
      <c r="A158" s="10">
        <v>154</v>
      </c>
      <c r="B158" s="19" t="s">
        <v>144</v>
      </c>
      <c r="C158" s="71"/>
      <c r="D158" s="95">
        <v>0</v>
      </c>
      <c r="E158" s="46">
        <f t="shared" si="13"/>
        <v>0</v>
      </c>
      <c r="F158" s="106">
        <v>0</v>
      </c>
      <c r="G158" s="104">
        <v>0</v>
      </c>
      <c r="H158" s="46">
        <f t="shared" si="14"/>
        <v>0</v>
      </c>
      <c r="I158" s="96"/>
      <c r="J158" s="20">
        <v>55</v>
      </c>
      <c r="K158" s="72">
        <f t="shared" si="15"/>
        <v>0</v>
      </c>
      <c r="L158" s="17" t="s">
        <v>16</v>
      </c>
      <c r="M158" s="18">
        <v>0</v>
      </c>
      <c r="N158" s="23">
        <f t="shared" si="16"/>
        <v>0</v>
      </c>
      <c r="O158" s="19"/>
      <c r="P158" s="43">
        <f t="shared" si="17"/>
        <v>0</v>
      </c>
    </row>
    <row r="159" spans="1:16" ht="24.6">
      <c r="A159" s="10">
        <v>155</v>
      </c>
      <c r="B159" s="19" t="s">
        <v>143</v>
      </c>
      <c r="C159" s="71"/>
      <c r="D159" s="95">
        <v>0</v>
      </c>
      <c r="E159" s="46">
        <f t="shared" si="13"/>
        <v>0</v>
      </c>
      <c r="F159" s="106">
        <v>0</v>
      </c>
      <c r="G159" s="104">
        <v>0</v>
      </c>
      <c r="H159" s="46">
        <f t="shared" si="14"/>
        <v>0</v>
      </c>
      <c r="I159" s="96"/>
      <c r="J159" s="20">
        <v>55</v>
      </c>
      <c r="K159" s="72">
        <f t="shared" si="15"/>
        <v>0</v>
      </c>
      <c r="L159" s="17" t="s">
        <v>16</v>
      </c>
      <c r="M159" s="18">
        <v>0</v>
      </c>
      <c r="N159" s="23">
        <f t="shared" si="16"/>
        <v>0</v>
      </c>
      <c r="O159" s="19"/>
      <c r="P159" s="43">
        <f t="shared" si="17"/>
        <v>0</v>
      </c>
    </row>
    <row r="160" spans="1:16" ht="24.6">
      <c r="A160" s="10">
        <v>156</v>
      </c>
      <c r="B160" s="19" t="s">
        <v>137</v>
      </c>
      <c r="C160" s="71"/>
      <c r="D160" s="95">
        <v>0</v>
      </c>
      <c r="E160" s="46">
        <f t="shared" si="13"/>
        <v>0</v>
      </c>
      <c r="F160" s="106">
        <v>0</v>
      </c>
      <c r="G160" s="104">
        <v>0</v>
      </c>
      <c r="H160" s="46">
        <f t="shared" si="14"/>
        <v>0</v>
      </c>
      <c r="I160" s="96"/>
      <c r="J160" s="20">
        <v>30</v>
      </c>
      <c r="K160" s="72">
        <f t="shared" si="15"/>
        <v>0</v>
      </c>
      <c r="L160" s="17" t="s">
        <v>16</v>
      </c>
      <c r="M160" s="18">
        <v>0</v>
      </c>
      <c r="N160" s="23">
        <f t="shared" si="16"/>
        <v>0</v>
      </c>
      <c r="O160" s="19"/>
      <c r="P160" s="43">
        <f t="shared" si="17"/>
        <v>0</v>
      </c>
    </row>
    <row r="161" spans="1:16" ht="24.6">
      <c r="A161" s="10">
        <v>157</v>
      </c>
      <c r="B161" s="19" t="s">
        <v>291</v>
      </c>
      <c r="C161" s="71">
        <v>13</v>
      </c>
      <c r="D161" s="95">
        <v>0</v>
      </c>
      <c r="E161" s="46">
        <f t="shared" si="13"/>
        <v>13</v>
      </c>
      <c r="F161" s="106">
        <v>0</v>
      </c>
      <c r="G161" s="104">
        <v>0</v>
      </c>
      <c r="H161" s="46">
        <f t="shared" si="14"/>
        <v>13</v>
      </c>
      <c r="I161" s="96"/>
      <c r="J161" s="20">
        <v>25</v>
      </c>
      <c r="K161" s="72">
        <f t="shared" si="15"/>
        <v>0</v>
      </c>
      <c r="L161" s="17" t="s">
        <v>16</v>
      </c>
      <c r="M161" s="18">
        <v>0</v>
      </c>
      <c r="N161" s="23">
        <f t="shared" si="16"/>
        <v>0</v>
      </c>
      <c r="O161" s="19"/>
      <c r="P161" s="43">
        <f t="shared" si="17"/>
        <v>0</v>
      </c>
    </row>
    <row r="162" spans="1:16" ht="24.6">
      <c r="A162" s="10">
        <v>158</v>
      </c>
      <c r="B162" s="19" t="s">
        <v>292</v>
      </c>
      <c r="C162" s="71">
        <v>15</v>
      </c>
      <c r="D162" s="95">
        <v>0</v>
      </c>
      <c r="E162" s="46">
        <f t="shared" si="13"/>
        <v>15</v>
      </c>
      <c r="F162" s="106">
        <v>0</v>
      </c>
      <c r="G162" s="104">
        <v>0</v>
      </c>
      <c r="H162" s="46">
        <f t="shared" si="14"/>
        <v>15</v>
      </c>
      <c r="I162" s="96"/>
      <c r="J162" s="20">
        <v>25</v>
      </c>
      <c r="K162" s="72">
        <f t="shared" si="15"/>
        <v>0</v>
      </c>
      <c r="L162" s="17" t="s">
        <v>16</v>
      </c>
      <c r="M162" s="18">
        <v>0</v>
      </c>
      <c r="N162" s="23">
        <f t="shared" si="16"/>
        <v>0</v>
      </c>
      <c r="O162" s="19"/>
      <c r="P162" s="43">
        <f t="shared" si="17"/>
        <v>0</v>
      </c>
    </row>
    <row r="163" spans="1:16" ht="24.6">
      <c r="A163" s="10">
        <v>159</v>
      </c>
      <c r="B163" s="19" t="s">
        <v>293</v>
      </c>
      <c r="C163" s="71"/>
      <c r="D163" s="95">
        <v>0</v>
      </c>
      <c r="E163" s="46">
        <f t="shared" si="13"/>
        <v>0</v>
      </c>
      <c r="F163" s="106">
        <v>0</v>
      </c>
      <c r="G163" s="104">
        <v>0</v>
      </c>
      <c r="H163" s="46">
        <f t="shared" si="14"/>
        <v>0</v>
      </c>
      <c r="I163" s="96"/>
      <c r="J163" s="20">
        <v>55</v>
      </c>
      <c r="K163" s="72">
        <f t="shared" si="15"/>
        <v>0</v>
      </c>
      <c r="L163" s="17" t="s">
        <v>16</v>
      </c>
      <c r="M163" s="18">
        <v>0</v>
      </c>
      <c r="N163" s="23">
        <f t="shared" si="16"/>
        <v>0</v>
      </c>
      <c r="O163" s="19"/>
      <c r="P163" s="43">
        <f t="shared" si="17"/>
        <v>0</v>
      </c>
    </row>
    <row r="164" spans="1:16" ht="24.6">
      <c r="A164" s="10">
        <v>160</v>
      </c>
      <c r="B164" s="19" t="s">
        <v>294</v>
      </c>
      <c r="C164" s="71"/>
      <c r="D164" s="95">
        <v>0</v>
      </c>
      <c r="E164" s="46">
        <f t="shared" si="13"/>
        <v>0</v>
      </c>
      <c r="F164" s="106">
        <v>0</v>
      </c>
      <c r="G164" s="104">
        <v>0</v>
      </c>
      <c r="H164" s="46">
        <f t="shared" si="14"/>
        <v>0</v>
      </c>
      <c r="I164" s="96"/>
      <c r="J164" s="20">
        <v>50</v>
      </c>
      <c r="K164" s="72">
        <f t="shared" si="15"/>
        <v>0</v>
      </c>
      <c r="L164" s="17" t="s">
        <v>16</v>
      </c>
      <c r="M164" s="18">
        <v>0</v>
      </c>
      <c r="N164" s="23">
        <f t="shared" si="16"/>
        <v>0</v>
      </c>
      <c r="O164" s="19"/>
      <c r="P164" s="43">
        <f t="shared" si="17"/>
        <v>0</v>
      </c>
    </row>
    <row r="165" spans="1:16" ht="24.6">
      <c r="A165" s="10">
        <v>161</v>
      </c>
      <c r="B165" s="19" t="s">
        <v>362</v>
      </c>
      <c r="C165" s="71"/>
      <c r="D165" s="95">
        <v>0</v>
      </c>
      <c r="E165" s="46">
        <f t="shared" si="13"/>
        <v>0</v>
      </c>
      <c r="F165" s="106">
        <v>0</v>
      </c>
      <c r="G165" s="104">
        <v>0</v>
      </c>
      <c r="H165" s="46">
        <f t="shared" si="14"/>
        <v>0</v>
      </c>
      <c r="I165" s="96"/>
      <c r="J165" s="20">
        <v>65</v>
      </c>
      <c r="K165" s="72">
        <f t="shared" si="15"/>
        <v>0</v>
      </c>
      <c r="L165" s="17" t="s">
        <v>16</v>
      </c>
      <c r="M165" s="18">
        <v>0</v>
      </c>
      <c r="N165" s="23">
        <f t="shared" si="16"/>
        <v>0</v>
      </c>
      <c r="O165" s="19"/>
      <c r="P165" s="43">
        <f t="shared" si="17"/>
        <v>0</v>
      </c>
    </row>
    <row r="166" spans="1:16" ht="24.6">
      <c r="A166" s="10">
        <v>162</v>
      </c>
      <c r="B166" s="19" t="s">
        <v>363</v>
      </c>
      <c r="C166" s="71"/>
      <c r="D166" s="95">
        <v>0</v>
      </c>
      <c r="E166" s="46">
        <f t="shared" si="13"/>
        <v>0</v>
      </c>
      <c r="F166" s="106">
        <v>0</v>
      </c>
      <c r="G166" s="104">
        <v>0</v>
      </c>
      <c r="H166" s="46">
        <f t="shared" si="14"/>
        <v>0</v>
      </c>
      <c r="I166" s="96"/>
      <c r="J166" s="20">
        <v>50</v>
      </c>
      <c r="K166" s="72">
        <f t="shared" si="15"/>
        <v>0</v>
      </c>
      <c r="L166" s="17" t="s">
        <v>16</v>
      </c>
      <c r="M166" s="18">
        <v>0</v>
      </c>
      <c r="N166" s="23">
        <f t="shared" si="16"/>
        <v>0</v>
      </c>
      <c r="O166" s="19"/>
      <c r="P166" s="43">
        <f t="shared" si="17"/>
        <v>0</v>
      </c>
    </row>
    <row r="167" spans="1:16" ht="24.6">
      <c r="A167" s="10">
        <v>163</v>
      </c>
      <c r="B167" s="19" t="s">
        <v>364</v>
      </c>
      <c r="C167" s="71"/>
      <c r="D167" s="95">
        <v>0</v>
      </c>
      <c r="E167" s="46">
        <f t="shared" si="13"/>
        <v>0</v>
      </c>
      <c r="F167" s="106">
        <v>0</v>
      </c>
      <c r="G167" s="104">
        <v>0</v>
      </c>
      <c r="H167" s="46">
        <f t="shared" si="14"/>
        <v>0</v>
      </c>
      <c r="I167" s="96"/>
      <c r="J167" s="20">
        <v>50</v>
      </c>
      <c r="K167" s="72">
        <f t="shared" si="15"/>
        <v>0</v>
      </c>
      <c r="L167" s="17" t="s">
        <v>16</v>
      </c>
      <c r="M167" s="18">
        <v>0</v>
      </c>
      <c r="N167" s="23">
        <f t="shared" si="16"/>
        <v>0</v>
      </c>
      <c r="O167" s="19"/>
      <c r="P167" s="43">
        <f t="shared" si="17"/>
        <v>0</v>
      </c>
    </row>
    <row r="168" spans="1:16" ht="24.6">
      <c r="A168" s="10">
        <v>164</v>
      </c>
      <c r="B168" s="19" t="s">
        <v>365</v>
      </c>
      <c r="C168" s="71"/>
      <c r="D168" s="95">
        <v>0</v>
      </c>
      <c r="E168" s="46">
        <f t="shared" si="13"/>
        <v>0</v>
      </c>
      <c r="F168" s="106">
        <v>0</v>
      </c>
      <c r="G168" s="104">
        <v>0</v>
      </c>
      <c r="H168" s="46">
        <f t="shared" si="14"/>
        <v>0</v>
      </c>
      <c r="I168" s="96"/>
      <c r="J168" s="20">
        <v>60</v>
      </c>
      <c r="K168" s="72">
        <f t="shared" si="15"/>
        <v>0</v>
      </c>
      <c r="L168" s="17" t="s">
        <v>16</v>
      </c>
      <c r="M168" s="18">
        <v>0</v>
      </c>
      <c r="N168" s="23">
        <f t="shared" si="16"/>
        <v>0</v>
      </c>
      <c r="O168" s="19"/>
      <c r="P168" s="43">
        <f t="shared" si="17"/>
        <v>0</v>
      </c>
    </row>
    <row r="169" spans="1:16" ht="24.6">
      <c r="A169" s="10">
        <v>165</v>
      </c>
      <c r="B169" s="19" t="s">
        <v>366</v>
      </c>
      <c r="C169" s="71"/>
      <c r="D169" s="95">
        <v>0</v>
      </c>
      <c r="E169" s="46">
        <f t="shared" si="13"/>
        <v>0</v>
      </c>
      <c r="F169" s="106">
        <v>0</v>
      </c>
      <c r="G169" s="104">
        <v>0</v>
      </c>
      <c r="H169" s="46">
        <f t="shared" si="14"/>
        <v>0</v>
      </c>
      <c r="I169" s="96"/>
      <c r="J169" s="20">
        <v>60</v>
      </c>
      <c r="K169" s="72">
        <f t="shared" si="15"/>
        <v>0</v>
      </c>
      <c r="L169" s="17" t="s">
        <v>16</v>
      </c>
      <c r="M169" s="18">
        <v>0</v>
      </c>
      <c r="N169" s="23">
        <f t="shared" si="16"/>
        <v>0</v>
      </c>
      <c r="O169" s="19"/>
      <c r="P169" s="43">
        <f t="shared" si="17"/>
        <v>0</v>
      </c>
    </row>
    <row r="170" spans="1:16" ht="24.6">
      <c r="A170" s="10">
        <v>166</v>
      </c>
      <c r="B170" s="19" t="s">
        <v>359</v>
      </c>
      <c r="C170" s="71"/>
      <c r="D170" s="95">
        <v>0</v>
      </c>
      <c r="E170" s="46">
        <f t="shared" si="13"/>
        <v>0</v>
      </c>
      <c r="F170" s="106">
        <v>0</v>
      </c>
      <c r="G170" s="104">
        <v>0</v>
      </c>
      <c r="H170" s="46">
        <f t="shared" si="14"/>
        <v>0</v>
      </c>
      <c r="I170" s="96"/>
      <c r="J170" s="20">
        <v>40</v>
      </c>
      <c r="K170" s="72">
        <f t="shared" si="15"/>
        <v>0</v>
      </c>
      <c r="L170" s="17" t="s">
        <v>16</v>
      </c>
      <c r="M170" s="18">
        <v>0</v>
      </c>
      <c r="N170" s="23">
        <f t="shared" si="16"/>
        <v>0</v>
      </c>
      <c r="O170" s="19"/>
      <c r="P170" s="43">
        <f t="shared" si="17"/>
        <v>0</v>
      </c>
    </row>
    <row r="171" spans="1:16" ht="24.6">
      <c r="A171" s="10">
        <v>167</v>
      </c>
      <c r="B171" s="19" t="s">
        <v>148</v>
      </c>
      <c r="C171" s="71"/>
      <c r="D171" s="95">
        <v>0</v>
      </c>
      <c r="E171" s="46">
        <f t="shared" si="13"/>
        <v>0</v>
      </c>
      <c r="F171" s="106">
        <v>0</v>
      </c>
      <c r="G171" s="104">
        <v>0</v>
      </c>
      <c r="H171" s="46">
        <f t="shared" si="14"/>
        <v>0</v>
      </c>
      <c r="I171" s="96"/>
      <c r="J171" s="20">
        <v>45</v>
      </c>
      <c r="K171" s="72">
        <f t="shared" si="15"/>
        <v>0</v>
      </c>
      <c r="L171" s="17" t="s">
        <v>16</v>
      </c>
      <c r="M171" s="18">
        <v>0</v>
      </c>
      <c r="N171" s="23">
        <f t="shared" si="16"/>
        <v>0</v>
      </c>
      <c r="O171" s="19"/>
      <c r="P171" s="43">
        <f t="shared" si="17"/>
        <v>0</v>
      </c>
    </row>
    <row r="172" spans="1:16" ht="24.6">
      <c r="A172" s="10">
        <v>168</v>
      </c>
      <c r="B172" s="19" t="s">
        <v>149</v>
      </c>
      <c r="C172" s="71"/>
      <c r="D172" s="95">
        <v>0</v>
      </c>
      <c r="E172" s="46">
        <f t="shared" si="13"/>
        <v>0</v>
      </c>
      <c r="F172" s="106">
        <v>0</v>
      </c>
      <c r="G172" s="104">
        <v>0</v>
      </c>
      <c r="H172" s="46">
        <f t="shared" si="14"/>
        <v>0</v>
      </c>
      <c r="I172" s="96"/>
      <c r="J172" s="20">
        <v>45</v>
      </c>
      <c r="K172" s="72">
        <f t="shared" si="15"/>
        <v>0</v>
      </c>
      <c r="L172" s="17" t="s">
        <v>16</v>
      </c>
      <c r="M172" s="18">
        <v>0</v>
      </c>
      <c r="N172" s="23">
        <f t="shared" si="16"/>
        <v>0</v>
      </c>
      <c r="O172" s="19"/>
      <c r="P172" s="43">
        <f t="shared" si="17"/>
        <v>0</v>
      </c>
    </row>
    <row r="173" spans="1:16" ht="24.6">
      <c r="A173" s="10">
        <v>169</v>
      </c>
      <c r="B173" s="19" t="s">
        <v>150</v>
      </c>
      <c r="C173" s="71"/>
      <c r="D173" s="95">
        <v>0</v>
      </c>
      <c r="E173" s="46">
        <f t="shared" si="13"/>
        <v>0</v>
      </c>
      <c r="F173" s="106">
        <v>0</v>
      </c>
      <c r="G173" s="104">
        <v>0</v>
      </c>
      <c r="H173" s="46">
        <f t="shared" si="14"/>
        <v>0</v>
      </c>
      <c r="I173" s="96"/>
      <c r="J173" s="20">
        <v>45</v>
      </c>
      <c r="K173" s="72">
        <f t="shared" si="15"/>
        <v>0</v>
      </c>
      <c r="L173" s="17" t="s">
        <v>16</v>
      </c>
      <c r="M173" s="18">
        <v>0</v>
      </c>
      <c r="N173" s="23">
        <f t="shared" si="16"/>
        <v>0</v>
      </c>
      <c r="O173" s="19"/>
      <c r="P173" s="43">
        <f t="shared" si="17"/>
        <v>0</v>
      </c>
    </row>
    <row r="174" spans="1:16" ht="24.6">
      <c r="A174" s="10">
        <v>170</v>
      </c>
      <c r="B174" s="19" t="s">
        <v>151</v>
      </c>
      <c r="C174" s="71"/>
      <c r="D174" s="95">
        <v>0</v>
      </c>
      <c r="E174" s="46">
        <f t="shared" si="13"/>
        <v>0</v>
      </c>
      <c r="F174" s="106">
        <v>0</v>
      </c>
      <c r="G174" s="104">
        <v>0</v>
      </c>
      <c r="H174" s="46">
        <f t="shared" si="14"/>
        <v>0</v>
      </c>
      <c r="I174" s="96"/>
      <c r="J174" s="20">
        <v>45</v>
      </c>
      <c r="K174" s="72">
        <f t="shared" si="15"/>
        <v>0</v>
      </c>
      <c r="L174" s="17" t="s">
        <v>16</v>
      </c>
      <c r="M174" s="18">
        <v>0</v>
      </c>
      <c r="N174" s="23">
        <f t="shared" si="16"/>
        <v>0</v>
      </c>
      <c r="O174" s="19"/>
      <c r="P174" s="43">
        <f t="shared" si="17"/>
        <v>0</v>
      </c>
    </row>
    <row r="175" spans="1:16" ht="24.6">
      <c r="A175" s="10">
        <v>171</v>
      </c>
      <c r="B175" s="19" t="s">
        <v>152</v>
      </c>
      <c r="C175" s="71"/>
      <c r="D175" s="95">
        <v>0</v>
      </c>
      <c r="E175" s="46">
        <f t="shared" si="13"/>
        <v>0</v>
      </c>
      <c r="F175" s="106">
        <v>0</v>
      </c>
      <c r="G175" s="104">
        <v>0</v>
      </c>
      <c r="H175" s="46">
        <f t="shared" si="14"/>
        <v>0</v>
      </c>
      <c r="I175" s="96"/>
      <c r="J175" s="20">
        <v>45</v>
      </c>
      <c r="K175" s="72">
        <f t="shared" si="15"/>
        <v>0</v>
      </c>
      <c r="L175" s="17" t="s">
        <v>16</v>
      </c>
      <c r="M175" s="18">
        <v>0</v>
      </c>
      <c r="N175" s="23">
        <f t="shared" si="16"/>
        <v>0</v>
      </c>
      <c r="O175" s="19"/>
      <c r="P175" s="43">
        <f t="shared" si="17"/>
        <v>0</v>
      </c>
    </row>
    <row r="176" spans="1:16" ht="24.6">
      <c r="A176" s="10">
        <v>172</v>
      </c>
      <c r="B176" s="19" t="s">
        <v>153</v>
      </c>
      <c r="C176" s="71"/>
      <c r="D176" s="95">
        <v>0</v>
      </c>
      <c r="E176" s="46">
        <f t="shared" si="13"/>
        <v>0</v>
      </c>
      <c r="F176" s="106">
        <v>0</v>
      </c>
      <c r="G176" s="104">
        <v>0</v>
      </c>
      <c r="H176" s="46">
        <f t="shared" si="14"/>
        <v>0</v>
      </c>
      <c r="I176" s="96"/>
      <c r="J176" s="20">
        <v>45</v>
      </c>
      <c r="K176" s="72">
        <f t="shared" si="15"/>
        <v>0</v>
      </c>
      <c r="L176" s="17" t="s">
        <v>16</v>
      </c>
      <c r="M176" s="18">
        <v>0</v>
      </c>
      <c r="N176" s="23">
        <f t="shared" si="16"/>
        <v>0</v>
      </c>
      <c r="O176" s="19"/>
      <c r="P176" s="43">
        <f t="shared" si="17"/>
        <v>0</v>
      </c>
    </row>
    <row r="177" spans="1:16" ht="24.6">
      <c r="A177" s="10">
        <v>173</v>
      </c>
      <c r="B177" s="19" t="s">
        <v>467</v>
      </c>
      <c r="C177" s="71"/>
      <c r="D177" s="95">
        <v>0</v>
      </c>
      <c r="E177" s="46">
        <f>C177+D177</f>
        <v>0</v>
      </c>
      <c r="F177" s="106">
        <v>0</v>
      </c>
      <c r="G177" s="104">
        <v>0</v>
      </c>
      <c r="H177" s="46">
        <f>+E177-F177-I177</f>
        <v>0</v>
      </c>
      <c r="I177" s="96"/>
      <c r="J177" s="20">
        <v>35</v>
      </c>
      <c r="K177" s="72">
        <f>+J177*I177</f>
        <v>0</v>
      </c>
      <c r="L177" s="17" t="s">
        <v>16</v>
      </c>
      <c r="M177" s="18">
        <v>0</v>
      </c>
      <c r="N177" s="23">
        <f>SUM(K177-M177)</f>
        <v>0</v>
      </c>
      <c r="O177" s="19"/>
      <c r="P177" s="43">
        <f>+K177*O177</f>
        <v>0</v>
      </c>
    </row>
    <row r="178" spans="1:16" ht="24.6">
      <c r="A178" s="10">
        <v>174</v>
      </c>
      <c r="B178" s="19" t="s">
        <v>491</v>
      </c>
      <c r="C178" s="71"/>
      <c r="D178" s="95">
        <v>0</v>
      </c>
      <c r="E178" s="46">
        <f>C178+D178</f>
        <v>0</v>
      </c>
      <c r="F178" s="106">
        <v>0</v>
      </c>
      <c r="G178" s="104">
        <v>0</v>
      </c>
      <c r="H178" s="46">
        <f>+E178-F178-I178</f>
        <v>0</v>
      </c>
      <c r="I178" s="96"/>
      <c r="J178" s="20">
        <v>25</v>
      </c>
      <c r="K178" s="72">
        <f>+J178*I178</f>
        <v>0</v>
      </c>
      <c r="L178" s="17" t="s">
        <v>16</v>
      </c>
      <c r="M178" s="18">
        <v>0</v>
      </c>
      <c r="N178" s="23">
        <f>SUM(K178-M178)</f>
        <v>0</v>
      </c>
      <c r="O178" s="19"/>
      <c r="P178" s="43">
        <f>+K178*O178</f>
        <v>0</v>
      </c>
    </row>
    <row r="179" spans="1:16" ht="24.6">
      <c r="A179" s="10">
        <v>175</v>
      </c>
      <c r="B179" s="19" t="s">
        <v>118</v>
      </c>
      <c r="C179" s="71"/>
      <c r="D179" s="95">
        <v>0</v>
      </c>
      <c r="E179" s="46">
        <f t="shared" si="13"/>
        <v>0</v>
      </c>
      <c r="F179" s="106">
        <v>0</v>
      </c>
      <c r="G179" s="104">
        <v>0</v>
      </c>
      <c r="H179" s="46">
        <f t="shared" si="14"/>
        <v>0</v>
      </c>
      <c r="I179" s="96"/>
      <c r="J179" s="20">
        <v>100</v>
      </c>
      <c r="K179" s="72">
        <f t="shared" si="15"/>
        <v>0</v>
      </c>
      <c r="L179" s="17" t="s">
        <v>16</v>
      </c>
      <c r="M179" s="18">
        <v>0</v>
      </c>
      <c r="N179" s="23">
        <f t="shared" si="16"/>
        <v>0</v>
      </c>
      <c r="O179" s="19"/>
      <c r="P179" s="43">
        <f t="shared" si="17"/>
        <v>0</v>
      </c>
    </row>
    <row r="180" spans="1:16" ht="24.6">
      <c r="A180" s="10">
        <v>176</v>
      </c>
      <c r="B180" s="19" t="s">
        <v>112</v>
      </c>
      <c r="C180" s="71"/>
      <c r="D180" s="95">
        <v>0</v>
      </c>
      <c r="E180" s="46">
        <f t="shared" si="13"/>
        <v>0</v>
      </c>
      <c r="F180" s="106">
        <v>0</v>
      </c>
      <c r="G180" s="104">
        <v>0</v>
      </c>
      <c r="H180" s="46">
        <f t="shared" si="14"/>
        <v>0</v>
      </c>
      <c r="I180" s="96"/>
      <c r="J180" s="20">
        <v>55</v>
      </c>
      <c r="K180" s="72">
        <f t="shared" si="15"/>
        <v>0</v>
      </c>
      <c r="L180" s="17" t="s">
        <v>16</v>
      </c>
      <c r="M180" s="18">
        <v>0</v>
      </c>
      <c r="N180" s="23">
        <f t="shared" si="16"/>
        <v>0</v>
      </c>
      <c r="O180" s="19"/>
      <c r="P180" s="43">
        <f t="shared" si="17"/>
        <v>0</v>
      </c>
    </row>
    <row r="181" spans="1:16" ht="24.6">
      <c r="A181" s="10">
        <v>177</v>
      </c>
      <c r="B181" s="19" t="s">
        <v>120</v>
      </c>
      <c r="C181" s="71"/>
      <c r="D181" s="95">
        <v>0</v>
      </c>
      <c r="E181" s="46">
        <f t="shared" si="13"/>
        <v>0</v>
      </c>
      <c r="F181" s="106">
        <v>0</v>
      </c>
      <c r="G181" s="104">
        <v>0</v>
      </c>
      <c r="H181" s="46">
        <f t="shared" si="14"/>
        <v>0</v>
      </c>
      <c r="I181" s="96"/>
      <c r="J181" s="20">
        <v>80</v>
      </c>
      <c r="K181" s="72">
        <f t="shared" si="15"/>
        <v>0</v>
      </c>
      <c r="L181" s="17" t="s">
        <v>16</v>
      </c>
      <c r="M181" s="18">
        <v>0</v>
      </c>
      <c r="N181" s="23">
        <f t="shared" si="16"/>
        <v>0</v>
      </c>
      <c r="O181" s="19"/>
      <c r="P181" s="43">
        <f t="shared" si="17"/>
        <v>0</v>
      </c>
    </row>
    <row r="182" spans="1:16" ht="24.6">
      <c r="A182" s="10">
        <v>178</v>
      </c>
      <c r="B182" s="19" t="s">
        <v>139</v>
      </c>
      <c r="C182" s="71"/>
      <c r="D182" s="95">
        <v>0</v>
      </c>
      <c r="E182" s="46">
        <f t="shared" si="13"/>
        <v>0</v>
      </c>
      <c r="F182" s="106">
        <v>0</v>
      </c>
      <c r="G182" s="104">
        <v>0</v>
      </c>
      <c r="H182" s="46">
        <f t="shared" si="14"/>
        <v>0</v>
      </c>
      <c r="I182" s="96"/>
      <c r="J182" s="20">
        <v>10</v>
      </c>
      <c r="K182" s="72">
        <f t="shared" si="15"/>
        <v>0</v>
      </c>
      <c r="L182" s="17" t="s">
        <v>16</v>
      </c>
      <c r="M182" s="18">
        <v>0</v>
      </c>
      <c r="N182" s="23">
        <f t="shared" si="16"/>
        <v>0</v>
      </c>
      <c r="O182" s="19"/>
      <c r="P182" s="43">
        <f t="shared" si="17"/>
        <v>0</v>
      </c>
    </row>
    <row r="183" spans="1:16" ht="24.6">
      <c r="A183" s="10">
        <v>179</v>
      </c>
      <c r="B183" s="19" t="s">
        <v>261</v>
      </c>
      <c r="C183" s="71"/>
      <c r="D183" s="95">
        <v>0</v>
      </c>
      <c r="E183" s="46">
        <f t="shared" si="13"/>
        <v>0</v>
      </c>
      <c r="F183" s="106">
        <v>0</v>
      </c>
      <c r="G183" s="104">
        <v>0</v>
      </c>
      <c r="H183" s="46">
        <f t="shared" si="14"/>
        <v>0</v>
      </c>
      <c r="I183" s="96"/>
      <c r="J183" s="20">
        <v>35</v>
      </c>
      <c r="K183" s="72">
        <f t="shared" si="15"/>
        <v>0</v>
      </c>
      <c r="L183" s="17" t="s">
        <v>16</v>
      </c>
      <c r="M183" s="18">
        <v>0</v>
      </c>
      <c r="N183" s="23">
        <f t="shared" si="16"/>
        <v>0</v>
      </c>
      <c r="O183" s="19"/>
      <c r="P183" s="43">
        <f t="shared" si="17"/>
        <v>0</v>
      </c>
    </row>
    <row r="184" spans="1:16" ht="24.6">
      <c r="A184" s="10">
        <v>180</v>
      </c>
      <c r="B184" s="19" t="s">
        <v>262</v>
      </c>
      <c r="C184" s="71">
        <v>7</v>
      </c>
      <c r="D184" s="95">
        <v>0</v>
      </c>
      <c r="E184" s="46">
        <f t="shared" si="13"/>
        <v>7</v>
      </c>
      <c r="F184" s="106">
        <v>0</v>
      </c>
      <c r="G184" s="104">
        <v>0</v>
      </c>
      <c r="H184" s="46">
        <f t="shared" si="14"/>
        <v>7</v>
      </c>
      <c r="I184" s="96"/>
      <c r="J184" s="20">
        <v>40</v>
      </c>
      <c r="K184" s="72">
        <f t="shared" si="15"/>
        <v>0</v>
      </c>
      <c r="L184" s="17" t="s">
        <v>16</v>
      </c>
      <c r="M184" s="18">
        <v>0</v>
      </c>
      <c r="N184" s="23">
        <f t="shared" si="16"/>
        <v>0</v>
      </c>
      <c r="O184" s="19"/>
      <c r="P184" s="43">
        <f t="shared" si="17"/>
        <v>0</v>
      </c>
    </row>
    <row r="185" spans="1:16" ht="24.6">
      <c r="A185" s="10">
        <v>181</v>
      </c>
      <c r="B185" s="19" t="s">
        <v>176</v>
      </c>
      <c r="C185" s="71"/>
      <c r="D185" s="95">
        <v>0</v>
      </c>
      <c r="E185" s="46">
        <f t="shared" si="13"/>
        <v>0</v>
      </c>
      <c r="F185" s="106">
        <v>0</v>
      </c>
      <c r="G185" s="104">
        <v>0</v>
      </c>
      <c r="H185" s="46">
        <f t="shared" si="14"/>
        <v>0</v>
      </c>
      <c r="I185" s="96"/>
      <c r="J185" s="20">
        <v>50</v>
      </c>
      <c r="K185" s="72">
        <f t="shared" si="15"/>
        <v>0</v>
      </c>
      <c r="L185" s="17" t="s">
        <v>16</v>
      </c>
      <c r="M185" s="18">
        <v>0</v>
      </c>
      <c r="N185" s="23">
        <f t="shared" si="16"/>
        <v>0</v>
      </c>
      <c r="O185" s="19"/>
      <c r="P185" s="43">
        <f t="shared" si="17"/>
        <v>0</v>
      </c>
    </row>
    <row r="186" spans="1:16" ht="24.6">
      <c r="A186" s="10">
        <v>182</v>
      </c>
      <c r="B186" s="19" t="s">
        <v>177</v>
      </c>
      <c r="C186" s="71"/>
      <c r="D186" s="95">
        <v>0</v>
      </c>
      <c r="E186" s="46">
        <f t="shared" si="13"/>
        <v>0</v>
      </c>
      <c r="F186" s="106">
        <v>0</v>
      </c>
      <c r="G186" s="104">
        <v>0</v>
      </c>
      <c r="H186" s="46">
        <f t="shared" si="14"/>
        <v>0</v>
      </c>
      <c r="I186" s="96"/>
      <c r="J186" s="20">
        <v>50</v>
      </c>
      <c r="K186" s="72">
        <f t="shared" si="15"/>
        <v>0</v>
      </c>
      <c r="L186" s="17" t="s">
        <v>16</v>
      </c>
      <c r="M186" s="18">
        <v>0</v>
      </c>
      <c r="N186" s="23">
        <f t="shared" si="16"/>
        <v>0</v>
      </c>
      <c r="O186" s="19"/>
      <c r="P186" s="43">
        <f t="shared" si="17"/>
        <v>0</v>
      </c>
    </row>
    <row r="187" spans="1:16" ht="24.6">
      <c r="A187" s="10">
        <v>183</v>
      </c>
      <c r="B187" s="19" t="s">
        <v>178</v>
      </c>
      <c r="C187" s="71"/>
      <c r="D187" s="95">
        <v>0</v>
      </c>
      <c r="E187" s="46">
        <f t="shared" si="13"/>
        <v>0</v>
      </c>
      <c r="F187" s="106">
        <v>0</v>
      </c>
      <c r="G187" s="104">
        <v>0</v>
      </c>
      <c r="H187" s="46">
        <f t="shared" si="14"/>
        <v>0</v>
      </c>
      <c r="I187" s="96"/>
      <c r="J187" s="20">
        <v>50</v>
      </c>
      <c r="K187" s="72">
        <f t="shared" si="15"/>
        <v>0</v>
      </c>
      <c r="L187" s="17" t="s">
        <v>16</v>
      </c>
      <c r="M187" s="18">
        <v>0</v>
      </c>
      <c r="N187" s="23">
        <f t="shared" si="16"/>
        <v>0</v>
      </c>
      <c r="O187" s="19"/>
      <c r="P187" s="43">
        <f t="shared" si="17"/>
        <v>0</v>
      </c>
    </row>
    <row r="188" spans="1:16" ht="24.6">
      <c r="A188" s="10">
        <v>184</v>
      </c>
      <c r="B188" s="19" t="s">
        <v>182</v>
      </c>
      <c r="C188" s="71">
        <v>2</v>
      </c>
      <c r="D188" s="95">
        <v>0</v>
      </c>
      <c r="E188" s="46">
        <f t="shared" si="13"/>
        <v>2</v>
      </c>
      <c r="F188" s="106">
        <v>0</v>
      </c>
      <c r="G188" s="104">
        <v>0</v>
      </c>
      <c r="H188" s="46">
        <f t="shared" si="14"/>
        <v>2</v>
      </c>
      <c r="I188" s="96"/>
      <c r="J188" s="20">
        <v>90</v>
      </c>
      <c r="K188" s="72">
        <f t="shared" si="15"/>
        <v>0</v>
      </c>
      <c r="L188" s="17" t="s">
        <v>16</v>
      </c>
      <c r="M188" s="18">
        <v>0</v>
      </c>
      <c r="N188" s="23">
        <f t="shared" si="16"/>
        <v>0</v>
      </c>
      <c r="O188" s="19"/>
      <c r="P188" s="43">
        <f t="shared" si="17"/>
        <v>0</v>
      </c>
    </row>
    <row r="189" spans="1:16" ht="24.6">
      <c r="A189" s="10">
        <v>185</v>
      </c>
      <c r="B189" s="19" t="s">
        <v>360</v>
      </c>
      <c r="C189" s="71"/>
      <c r="D189" s="95">
        <v>0</v>
      </c>
      <c r="E189" s="46">
        <f t="shared" si="13"/>
        <v>0</v>
      </c>
      <c r="F189" s="106">
        <v>0</v>
      </c>
      <c r="G189" s="104">
        <v>0</v>
      </c>
      <c r="H189" s="46">
        <f t="shared" si="14"/>
        <v>0</v>
      </c>
      <c r="I189" s="96"/>
      <c r="J189" s="20">
        <v>35</v>
      </c>
      <c r="K189" s="72">
        <f t="shared" si="15"/>
        <v>0</v>
      </c>
      <c r="L189" s="17" t="s">
        <v>16</v>
      </c>
      <c r="M189" s="18">
        <v>0</v>
      </c>
      <c r="N189" s="23">
        <f t="shared" si="16"/>
        <v>0</v>
      </c>
      <c r="O189" s="19"/>
      <c r="P189" s="43">
        <f t="shared" si="17"/>
        <v>0</v>
      </c>
    </row>
    <row r="190" spans="1:16" ht="24.6">
      <c r="A190" s="10">
        <v>186</v>
      </c>
      <c r="B190" s="19" t="s">
        <v>295</v>
      </c>
      <c r="C190" s="71"/>
      <c r="D190" s="95">
        <v>0</v>
      </c>
      <c r="E190" s="46">
        <f t="shared" si="13"/>
        <v>0</v>
      </c>
      <c r="F190" s="106">
        <v>0</v>
      </c>
      <c r="G190" s="104">
        <v>0</v>
      </c>
      <c r="H190" s="46">
        <f t="shared" si="14"/>
        <v>0</v>
      </c>
      <c r="I190" s="96"/>
      <c r="J190" s="20">
        <v>35</v>
      </c>
      <c r="K190" s="72">
        <f t="shared" si="15"/>
        <v>0</v>
      </c>
      <c r="L190" s="17" t="s">
        <v>16</v>
      </c>
      <c r="M190" s="18">
        <v>0</v>
      </c>
      <c r="N190" s="23">
        <f t="shared" si="16"/>
        <v>0</v>
      </c>
      <c r="O190" s="19"/>
      <c r="P190" s="43">
        <f t="shared" si="17"/>
        <v>0</v>
      </c>
    </row>
    <row r="191" spans="1:16" ht="24.6">
      <c r="A191" s="10">
        <v>187</v>
      </c>
      <c r="B191" s="19" t="s">
        <v>296</v>
      </c>
      <c r="C191" s="71"/>
      <c r="D191" s="95">
        <v>0</v>
      </c>
      <c r="E191" s="46">
        <f t="shared" si="13"/>
        <v>0</v>
      </c>
      <c r="F191" s="106">
        <v>0</v>
      </c>
      <c r="G191" s="104">
        <v>0</v>
      </c>
      <c r="H191" s="46">
        <f t="shared" si="14"/>
        <v>0</v>
      </c>
      <c r="I191" s="96"/>
      <c r="J191" s="20">
        <v>60</v>
      </c>
      <c r="K191" s="72">
        <f t="shared" si="15"/>
        <v>0</v>
      </c>
      <c r="L191" s="17" t="s">
        <v>16</v>
      </c>
      <c r="M191" s="18">
        <v>0</v>
      </c>
      <c r="N191" s="23">
        <f t="shared" si="16"/>
        <v>0</v>
      </c>
      <c r="O191" s="19"/>
      <c r="P191" s="43">
        <f t="shared" si="17"/>
        <v>0</v>
      </c>
    </row>
    <row r="192" spans="1:16" ht="24.6">
      <c r="A192" s="10">
        <v>188</v>
      </c>
      <c r="B192" s="19" t="s">
        <v>297</v>
      </c>
      <c r="C192" s="71">
        <v>3</v>
      </c>
      <c r="D192" s="95">
        <v>0</v>
      </c>
      <c r="E192" s="46">
        <f t="shared" si="13"/>
        <v>3</v>
      </c>
      <c r="F192" s="106">
        <v>0</v>
      </c>
      <c r="G192" s="104">
        <v>0</v>
      </c>
      <c r="H192" s="46">
        <f t="shared" si="14"/>
        <v>3</v>
      </c>
      <c r="I192" s="96"/>
      <c r="J192" s="20">
        <v>120</v>
      </c>
      <c r="K192" s="72">
        <f t="shared" si="15"/>
        <v>0</v>
      </c>
      <c r="L192" s="17" t="s">
        <v>16</v>
      </c>
      <c r="M192" s="18">
        <v>0</v>
      </c>
      <c r="N192" s="23">
        <f t="shared" si="16"/>
        <v>0</v>
      </c>
      <c r="O192" s="19"/>
      <c r="P192" s="43">
        <f t="shared" si="17"/>
        <v>0</v>
      </c>
    </row>
    <row r="193" spans="1:16" ht="24.6">
      <c r="A193" s="10">
        <v>189</v>
      </c>
      <c r="B193" s="19" t="s">
        <v>344</v>
      </c>
      <c r="C193" s="71"/>
      <c r="D193" s="95">
        <v>0</v>
      </c>
      <c r="E193" s="46">
        <f t="shared" si="13"/>
        <v>0</v>
      </c>
      <c r="F193" s="106">
        <v>0</v>
      </c>
      <c r="G193" s="104">
        <v>0</v>
      </c>
      <c r="H193" s="46">
        <f t="shared" si="14"/>
        <v>0</v>
      </c>
      <c r="I193" s="96"/>
      <c r="J193" s="20">
        <v>60</v>
      </c>
      <c r="K193" s="72">
        <f t="shared" si="15"/>
        <v>0</v>
      </c>
      <c r="L193" s="17" t="s">
        <v>16</v>
      </c>
      <c r="M193" s="18">
        <v>0</v>
      </c>
      <c r="N193" s="23">
        <f t="shared" si="16"/>
        <v>0</v>
      </c>
      <c r="O193" s="19"/>
      <c r="P193" s="43">
        <f t="shared" si="17"/>
        <v>0</v>
      </c>
    </row>
    <row r="194" spans="1:16" ht="24.6">
      <c r="A194" s="10">
        <v>190</v>
      </c>
      <c r="B194" s="19" t="s">
        <v>345</v>
      </c>
      <c r="C194" s="71"/>
      <c r="D194" s="95">
        <v>0</v>
      </c>
      <c r="E194" s="46">
        <f t="shared" si="13"/>
        <v>0</v>
      </c>
      <c r="F194" s="106">
        <v>0</v>
      </c>
      <c r="G194" s="104">
        <v>0</v>
      </c>
      <c r="H194" s="46">
        <f t="shared" si="14"/>
        <v>0</v>
      </c>
      <c r="I194" s="96"/>
      <c r="J194" s="20">
        <v>120</v>
      </c>
      <c r="K194" s="72">
        <f t="shared" si="15"/>
        <v>0</v>
      </c>
      <c r="L194" s="17" t="s">
        <v>16</v>
      </c>
      <c r="M194" s="18">
        <v>0</v>
      </c>
      <c r="N194" s="23">
        <f t="shared" si="16"/>
        <v>0</v>
      </c>
      <c r="O194" s="19"/>
      <c r="P194" s="43">
        <f t="shared" si="17"/>
        <v>0</v>
      </c>
    </row>
    <row r="195" spans="1:16" ht="24.6">
      <c r="A195" s="10">
        <v>191</v>
      </c>
      <c r="B195" s="19" t="s">
        <v>109</v>
      </c>
      <c r="C195" s="71"/>
      <c r="D195" s="95">
        <v>0</v>
      </c>
      <c r="E195" s="46">
        <f t="shared" si="13"/>
        <v>0</v>
      </c>
      <c r="F195" s="106">
        <v>0</v>
      </c>
      <c r="G195" s="104">
        <v>0</v>
      </c>
      <c r="H195" s="46">
        <f t="shared" si="14"/>
        <v>0</v>
      </c>
      <c r="I195" s="96"/>
      <c r="J195" s="20">
        <v>50</v>
      </c>
      <c r="K195" s="72">
        <f t="shared" si="15"/>
        <v>0</v>
      </c>
      <c r="L195" s="17" t="s">
        <v>16</v>
      </c>
      <c r="M195" s="18">
        <v>0</v>
      </c>
      <c r="N195" s="23">
        <f t="shared" si="16"/>
        <v>0</v>
      </c>
      <c r="O195" s="19"/>
      <c r="P195" s="43">
        <f t="shared" si="17"/>
        <v>0</v>
      </c>
    </row>
    <row r="196" spans="1:16" ht="24.6">
      <c r="A196" s="10">
        <v>192</v>
      </c>
      <c r="B196" s="19" t="s">
        <v>110</v>
      </c>
      <c r="C196" s="71"/>
      <c r="D196" s="95">
        <v>0</v>
      </c>
      <c r="E196" s="46">
        <f t="shared" si="13"/>
        <v>0</v>
      </c>
      <c r="F196" s="106">
        <v>0</v>
      </c>
      <c r="G196" s="104">
        <v>0</v>
      </c>
      <c r="H196" s="46">
        <f t="shared" si="14"/>
        <v>0</v>
      </c>
      <c r="I196" s="96"/>
      <c r="J196" s="20">
        <v>50</v>
      </c>
      <c r="K196" s="72">
        <f t="shared" si="15"/>
        <v>0</v>
      </c>
      <c r="L196" s="17" t="s">
        <v>16</v>
      </c>
      <c r="M196" s="18">
        <v>0</v>
      </c>
      <c r="N196" s="23">
        <f t="shared" si="16"/>
        <v>0</v>
      </c>
      <c r="O196" s="19"/>
      <c r="P196" s="43">
        <f t="shared" si="17"/>
        <v>0</v>
      </c>
    </row>
    <row r="197" spans="1:16" ht="24.6">
      <c r="A197" s="10">
        <v>193</v>
      </c>
      <c r="B197" s="19" t="s">
        <v>162</v>
      </c>
      <c r="C197" s="71"/>
      <c r="D197" s="95">
        <v>0</v>
      </c>
      <c r="E197" s="46">
        <f t="shared" si="13"/>
        <v>0</v>
      </c>
      <c r="F197" s="106">
        <v>0</v>
      </c>
      <c r="G197" s="104">
        <v>0</v>
      </c>
      <c r="H197" s="46">
        <f t="shared" si="14"/>
        <v>0</v>
      </c>
      <c r="I197" s="96"/>
      <c r="J197" s="20">
        <v>120</v>
      </c>
      <c r="K197" s="72">
        <f t="shared" si="15"/>
        <v>0</v>
      </c>
      <c r="L197" s="17" t="s">
        <v>16</v>
      </c>
      <c r="M197" s="18">
        <v>0</v>
      </c>
      <c r="N197" s="23">
        <f t="shared" si="16"/>
        <v>0</v>
      </c>
      <c r="O197" s="19"/>
      <c r="P197" s="43">
        <f t="shared" si="17"/>
        <v>0</v>
      </c>
    </row>
    <row r="198" spans="1:16" ht="24.6">
      <c r="A198" s="10">
        <v>194</v>
      </c>
      <c r="B198" s="19" t="s">
        <v>163</v>
      </c>
      <c r="C198" s="71"/>
      <c r="D198" s="95">
        <v>0</v>
      </c>
      <c r="E198" s="46">
        <f t="shared" si="13"/>
        <v>0</v>
      </c>
      <c r="F198" s="106">
        <v>0</v>
      </c>
      <c r="G198" s="104">
        <v>0</v>
      </c>
      <c r="H198" s="46">
        <f t="shared" si="14"/>
        <v>0</v>
      </c>
      <c r="I198" s="96"/>
      <c r="J198" s="20">
        <v>120</v>
      </c>
      <c r="K198" s="72">
        <f t="shared" si="15"/>
        <v>0</v>
      </c>
      <c r="L198" s="17" t="s">
        <v>16</v>
      </c>
      <c r="M198" s="18">
        <v>0</v>
      </c>
      <c r="N198" s="23">
        <f t="shared" si="16"/>
        <v>0</v>
      </c>
      <c r="O198" s="19"/>
      <c r="P198" s="43">
        <f t="shared" si="17"/>
        <v>0</v>
      </c>
    </row>
    <row r="199" spans="1:16" ht="24.6">
      <c r="A199" s="10">
        <v>195</v>
      </c>
      <c r="B199" s="19" t="s">
        <v>154</v>
      </c>
      <c r="C199" s="71"/>
      <c r="D199" s="95">
        <v>0</v>
      </c>
      <c r="E199" s="46">
        <f t="shared" si="13"/>
        <v>0</v>
      </c>
      <c r="F199" s="106">
        <v>0</v>
      </c>
      <c r="G199" s="104">
        <v>0</v>
      </c>
      <c r="H199" s="46">
        <f t="shared" si="14"/>
        <v>0</v>
      </c>
      <c r="I199" s="96"/>
      <c r="J199" s="20">
        <v>120</v>
      </c>
      <c r="K199" s="72">
        <f t="shared" si="15"/>
        <v>0</v>
      </c>
      <c r="L199" s="17" t="s">
        <v>16</v>
      </c>
      <c r="M199" s="18">
        <v>0</v>
      </c>
      <c r="N199" s="23">
        <f t="shared" si="16"/>
        <v>0</v>
      </c>
      <c r="O199" s="19"/>
      <c r="P199" s="43">
        <f t="shared" si="17"/>
        <v>0</v>
      </c>
    </row>
    <row r="200" spans="1:16" ht="24.6">
      <c r="A200" s="10">
        <v>196</v>
      </c>
      <c r="B200" s="19" t="s">
        <v>155</v>
      </c>
      <c r="C200" s="71"/>
      <c r="D200" s="95">
        <v>0</v>
      </c>
      <c r="E200" s="46">
        <f t="shared" si="13"/>
        <v>0</v>
      </c>
      <c r="F200" s="106">
        <v>0</v>
      </c>
      <c r="G200" s="104">
        <v>0</v>
      </c>
      <c r="H200" s="46">
        <f t="shared" si="14"/>
        <v>0</v>
      </c>
      <c r="I200" s="96"/>
      <c r="J200" s="20">
        <v>120</v>
      </c>
      <c r="K200" s="72">
        <f t="shared" si="15"/>
        <v>0</v>
      </c>
      <c r="L200" s="17" t="s">
        <v>16</v>
      </c>
      <c r="M200" s="18">
        <v>0</v>
      </c>
      <c r="N200" s="23">
        <f t="shared" si="16"/>
        <v>0</v>
      </c>
      <c r="O200" s="19"/>
      <c r="P200" s="43">
        <f t="shared" si="17"/>
        <v>0</v>
      </c>
    </row>
    <row r="201" spans="1:16" ht="24.6">
      <c r="A201" s="10">
        <v>197</v>
      </c>
      <c r="B201" s="19" t="s">
        <v>164</v>
      </c>
      <c r="C201" s="71"/>
      <c r="D201" s="95">
        <v>0</v>
      </c>
      <c r="E201" s="46">
        <f t="shared" si="13"/>
        <v>0</v>
      </c>
      <c r="F201" s="106">
        <v>0</v>
      </c>
      <c r="G201" s="104">
        <v>0</v>
      </c>
      <c r="H201" s="46">
        <f t="shared" si="14"/>
        <v>0</v>
      </c>
      <c r="I201" s="96"/>
      <c r="J201" s="20">
        <v>120</v>
      </c>
      <c r="K201" s="72">
        <f t="shared" si="15"/>
        <v>0</v>
      </c>
      <c r="L201" s="17" t="s">
        <v>16</v>
      </c>
      <c r="M201" s="18">
        <v>0</v>
      </c>
      <c r="N201" s="23">
        <f t="shared" si="16"/>
        <v>0</v>
      </c>
      <c r="O201" s="19"/>
      <c r="P201" s="43">
        <f t="shared" si="17"/>
        <v>0</v>
      </c>
    </row>
    <row r="202" spans="1:16" ht="24.6">
      <c r="A202" s="10">
        <v>198</v>
      </c>
      <c r="B202" s="19" t="s">
        <v>165</v>
      </c>
      <c r="C202" s="71"/>
      <c r="D202" s="95">
        <v>0</v>
      </c>
      <c r="E202" s="46">
        <f t="shared" si="13"/>
        <v>0</v>
      </c>
      <c r="F202" s="106">
        <v>0</v>
      </c>
      <c r="G202" s="104">
        <v>0</v>
      </c>
      <c r="H202" s="46">
        <f t="shared" si="14"/>
        <v>0</v>
      </c>
      <c r="I202" s="96"/>
      <c r="J202" s="20">
        <v>120</v>
      </c>
      <c r="K202" s="72">
        <f t="shared" si="15"/>
        <v>0</v>
      </c>
      <c r="L202" s="17" t="s">
        <v>16</v>
      </c>
      <c r="M202" s="18">
        <v>0</v>
      </c>
      <c r="N202" s="23">
        <f t="shared" si="16"/>
        <v>0</v>
      </c>
      <c r="O202" s="19"/>
      <c r="P202" s="43">
        <f t="shared" si="17"/>
        <v>0</v>
      </c>
    </row>
    <row r="203" spans="1:16" ht="24.6">
      <c r="A203" s="10">
        <v>199</v>
      </c>
      <c r="B203" s="19" t="s">
        <v>247</v>
      </c>
      <c r="C203" s="71">
        <v>3</v>
      </c>
      <c r="D203" s="95">
        <v>0</v>
      </c>
      <c r="E203" s="46">
        <f t="shared" si="13"/>
        <v>3</v>
      </c>
      <c r="F203" s="106">
        <v>0</v>
      </c>
      <c r="G203" s="104">
        <v>0</v>
      </c>
      <c r="H203" s="46">
        <f t="shared" si="14"/>
        <v>3</v>
      </c>
      <c r="I203" s="96"/>
      <c r="J203" s="20">
        <v>150</v>
      </c>
      <c r="K203" s="72">
        <f t="shared" si="15"/>
        <v>0</v>
      </c>
      <c r="L203" s="17" t="s">
        <v>16</v>
      </c>
      <c r="M203" s="18">
        <v>0</v>
      </c>
      <c r="N203" s="23">
        <f t="shared" si="16"/>
        <v>0</v>
      </c>
      <c r="O203" s="19"/>
      <c r="P203" s="43">
        <f t="shared" si="17"/>
        <v>0</v>
      </c>
    </row>
    <row r="204" spans="1:16" ht="24.6">
      <c r="A204" s="10">
        <v>200</v>
      </c>
      <c r="B204" s="19" t="s">
        <v>248</v>
      </c>
      <c r="C204" s="71"/>
      <c r="D204" s="95">
        <v>0</v>
      </c>
      <c r="E204" s="46">
        <f t="shared" si="13"/>
        <v>0</v>
      </c>
      <c r="F204" s="106">
        <v>0</v>
      </c>
      <c r="G204" s="104">
        <v>0</v>
      </c>
      <c r="H204" s="46">
        <f t="shared" si="14"/>
        <v>0</v>
      </c>
      <c r="I204" s="96"/>
      <c r="J204" s="20">
        <v>150</v>
      </c>
      <c r="K204" s="72">
        <f t="shared" si="15"/>
        <v>0</v>
      </c>
      <c r="L204" s="17" t="s">
        <v>16</v>
      </c>
      <c r="M204" s="18">
        <v>0</v>
      </c>
      <c r="N204" s="23">
        <f t="shared" si="16"/>
        <v>0</v>
      </c>
      <c r="O204" s="19"/>
      <c r="P204" s="43">
        <f t="shared" si="17"/>
        <v>0</v>
      </c>
    </row>
    <row r="205" spans="1:16" ht="24.6">
      <c r="A205" s="10">
        <v>201</v>
      </c>
      <c r="B205" s="19" t="s">
        <v>249</v>
      </c>
      <c r="C205" s="71"/>
      <c r="D205" s="95">
        <v>0</v>
      </c>
      <c r="E205" s="46">
        <f t="shared" si="13"/>
        <v>0</v>
      </c>
      <c r="F205" s="106">
        <v>0</v>
      </c>
      <c r="G205" s="104">
        <v>0</v>
      </c>
      <c r="H205" s="46">
        <f t="shared" si="14"/>
        <v>0</v>
      </c>
      <c r="I205" s="96"/>
      <c r="J205" s="20">
        <v>150</v>
      </c>
      <c r="K205" s="72">
        <f t="shared" si="15"/>
        <v>0</v>
      </c>
      <c r="L205" s="17" t="s">
        <v>16</v>
      </c>
      <c r="M205" s="18">
        <v>0</v>
      </c>
      <c r="N205" s="23">
        <f t="shared" si="16"/>
        <v>0</v>
      </c>
      <c r="O205" s="19"/>
      <c r="P205" s="43">
        <f t="shared" si="17"/>
        <v>0</v>
      </c>
    </row>
    <row r="206" spans="1:16" ht="24.6">
      <c r="A206" s="10">
        <v>202</v>
      </c>
      <c r="B206" s="19" t="s">
        <v>250</v>
      </c>
      <c r="C206" s="71"/>
      <c r="D206" s="95">
        <v>0</v>
      </c>
      <c r="E206" s="46">
        <f t="shared" si="13"/>
        <v>0</v>
      </c>
      <c r="F206" s="106">
        <v>0</v>
      </c>
      <c r="G206" s="104">
        <v>0</v>
      </c>
      <c r="H206" s="46">
        <f t="shared" si="14"/>
        <v>0</v>
      </c>
      <c r="I206" s="96"/>
      <c r="J206" s="20">
        <v>150</v>
      </c>
      <c r="K206" s="72">
        <f t="shared" si="15"/>
        <v>0</v>
      </c>
      <c r="L206" s="17" t="s">
        <v>16</v>
      </c>
      <c r="M206" s="18">
        <v>0</v>
      </c>
      <c r="N206" s="23">
        <f t="shared" si="16"/>
        <v>0</v>
      </c>
      <c r="O206" s="19"/>
      <c r="P206" s="43">
        <f t="shared" si="17"/>
        <v>0</v>
      </c>
    </row>
    <row r="207" spans="1:16" ht="24.6">
      <c r="A207" s="10">
        <v>203</v>
      </c>
      <c r="B207" s="19" t="s">
        <v>166</v>
      </c>
      <c r="C207" s="71"/>
      <c r="D207" s="95">
        <v>0</v>
      </c>
      <c r="E207" s="46">
        <f t="shared" si="13"/>
        <v>0</v>
      </c>
      <c r="F207" s="106">
        <v>0</v>
      </c>
      <c r="G207" s="104">
        <v>0</v>
      </c>
      <c r="H207" s="46">
        <f t="shared" si="14"/>
        <v>0</v>
      </c>
      <c r="I207" s="96"/>
      <c r="J207" s="20">
        <v>185</v>
      </c>
      <c r="K207" s="72">
        <f t="shared" si="15"/>
        <v>0</v>
      </c>
      <c r="L207" s="17" t="s">
        <v>16</v>
      </c>
      <c r="M207" s="18">
        <v>0</v>
      </c>
      <c r="N207" s="23">
        <f t="shared" si="16"/>
        <v>0</v>
      </c>
      <c r="O207" s="19"/>
      <c r="P207" s="43">
        <f t="shared" si="17"/>
        <v>0</v>
      </c>
    </row>
    <row r="208" spans="1:16" ht="24.6">
      <c r="A208" s="10">
        <v>204</v>
      </c>
      <c r="B208" s="19" t="s">
        <v>167</v>
      </c>
      <c r="C208" s="71"/>
      <c r="D208" s="95">
        <v>0</v>
      </c>
      <c r="E208" s="46">
        <f t="shared" si="13"/>
        <v>0</v>
      </c>
      <c r="F208" s="106">
        <v>0</v>
      </c>
      <c r="G208" s="104">
        <v>0</v>
      </c>
      <c r="H208" s="46">
        <f t="shared" si="14"/>
        <v>0</v>
      </c>
      <c r="I208" s="96"/>
      <c r="J208" s="20">
        <v>185</v>
      </c>
      <c r="K208" s="72">
        <f t="shared" si="15"/>
        <v>0</v>
      </c>
      <c r="L208" s="17" t="s">
        <v>16</v>
      </c>
      <c r="M208" s="18">
        <v>0</v>
      </c>
      <c r="N208" s="23">
        <f t="shared" si="16"/>
        <v>0</v>
      </c>
      <c r="O208" s="19"/>
      <c r="P208" s="43">
        <f t="shared" si="17"/>
        <v>0</v>
      </c>
    </row>
    <row r="209" spans="1:29" ht="24.6">
      <c r="A209" s="10">
        <v>205</v>
      </c>
      <c r="B209" s="19" t="s">
        <v>168</v>
      </c>
      <c r="C209" s="71"/>
      <c r="D209" s="95">
        <v>0</v>
      </c>
      <c r="E209" s="46">
        <f t="shared" si="13"/>
        <v>0</v>
      </c>
      <c r="F209" s="106">
        <v>0</v>
      </c>
      <c r="G209" s="104">
        <v>0</v>
      </c>
      <c r="H209" s="46">
        <f t="shared" si="14"/>
        <v>0</v>
      </c>
      <c r="I209" s="96"/>
      <c r="J209" s="20">
        <v>185</v>
      </c>
      <c r="K209" s="72">
        <f t="shared" si="15"/>
        <v>0</v>
      </c>
      <c r="L209" s="17" t="s">
        <v>16</v>
      </c>
      <c r="M209" s="18">
        <v>0</v>
      </c>
      <c r="N209" s="23">
        <f t="shared" si="16"/>
        <v>0</v>
      </c>
      <c r="O209" s="19"/>
      <c r="P209" s="43">
        <f t="shared" si="17"/>
        <v>0</v>
      </c>
    </row>
    <row r="210" spans="1:29" ht="24.6">
      <c r="A210" s="10">
        <v>206</v>
      </c>
      <c r="B210" s="19" t="s">
        <v>169</v>
      </c>
      <c r="C210" s="71"/>
      <c r="D210" s="95">
        <v>0</v>
      </c>
      <c r="E210" s="46">
        <f t="shared" ref="E210:E271" si="18">C210+D210</f>
        <v>0</v>
      </c>
      <c r="F210" s="106">
        <v>0</v>
      </c>
      <c r="G210" s="104">
        <v>0</v>
      </c>
      <c r="H210" s="46">
        <f t="shared" ref="H210:H271" si="19">+E210-F210-I210</f>
        <v>0</v>
      </c>
      <c r="I210" s="96"/>
      <c r="J210" s="20">
        <v>185</v>
      </c>
      <c r="K210" s="72">
        <f t="shared" si="15"/>
        <v>0</v>
      </c>
      <c r="L210" s="17" t="s">
        <v>16</v>
      </c>
      <c r="M210" s="18">
        <v>0</v>
      </c>
      <c r="N210" s="23">
        <f t="shared" si="16"/>
        <v>0</v>
      </c>
      <c r="O210" s="19"/>
      <c r="P210" s="43">
        <f t="shared" si="17"/>
        <v>0</v>
      </c>
      <c r="AC210" s="29"/>
    </row>
    <row r="211" spans="1:29" ht="24.6">
      <c r="A211" s="10">
        <v>207</v>
      </c>
      <c r="B211" s="19" t="s">
        <v>168</v>
      </c>
      <c r="C211" s="71"/>
      <c r="D211" s="95">
        <v>0</v>
      </c>
      <c r="E211" s="46">
        <f t="shared" si="18"/>
        <v>0</v>
      </c>
      <c r="F211" s="106">
        <v>0</v>
      </c>
      <c r="G211" s="104">
        <v>0</v>
      </c>
      <c r="H211" s="46">
        <f t="shared" si="19"/>
        <v>0</v>
      </c>
      <c r="I211" s="96"/>
      <c r="J211" s="20">
        <v>185</v>
      </c>
      <c r="K211" s="72">
        <f t="shared" ref="K211:K271" si="20">+J211*I211</f>
        <v>0</v>
      </c>
      <c r="L211" s="17" t="s">
        <v>16</v>
      </c>
      <c r="M211" s="18">
        <v>0</v>
      </c>
      <c r="N211" s="23">
        <f t="shared" ref="N211:N271" si="21">SUM(K211-M211)</f>
        <v>0</v>
      </c>
      <c r="O211" s="19"/>
      <c r="P211" s="43">
        <f t="shared" ref="P211:P271" si="22">+K211*O211</f>
        <v>0</v>
      </c>
      <c r="AC211" s="29"/>
    </row>
    <row r="212" spans="1:29" ht="24.6">
      <c r="A212" s="10">
        <v>208</v>
      </c>
      <c r="B212" s="19" t="s">
        <v>169</v>
      </c>
      <c r="C212" s="71"/>
      <c r="D212" s="95">
        <v>0</v>
      </c>
      <c r="E212" s="46">
        <f t="shared" si="18"/>
        <v>0</v>
      </c>
      <c r="F212" s="106">
        <v>0</v>
      </c>
      <c r="G212" s="104">
        <v>0</v>
      </c>
      <c r="H212" s="46">
        <f t="shared" si="19"/>
        <v>0</v>
      </c>
      <c r="I212" s="96"/>
      <c r="J212" s="20">
        <v>185</v>
      </c>
      <c r="K212" s="72">
        <f t="shared" si="20"/>
        <v>0</v>
      </c>
      <c r="L212" s="17" t="s">
        <v>16</v>
      </c>
      <c r="M212" s="18">
        <v>0</v>
      </c>
      <c r="N212" s="23">
        <f t="shared" si="21"/>
        <v>0</v>
      </c>
      <c r="O212" s="19"/>
      <c r="P212" s="43">
        <f t="shared" si="22"/>
        <v>0</v>
      </c>
    </row>
    <row r="213" spans="1:29" ht="24.6">
      <c r="A213" s="10">
        <v>209</v>
      </c>
      <c r="B213" s="19" t="s">
        <v>170</v>
      </c>
      <c r="C213" s="71"/>
      <c r="D213" s="95">
        <v>0</v>
      </c>
      <c r="E213" s="46">
        <f t="shared" si="18"/>
        <v>0</v>
      </c>
      <c r="F213" s="106">
        <v>0</v>
      </c>
      <c r="G213" s="104">
        <v>0</v>
      </c>
      <c r="H213" s="46">
        <f t="shared" si="19"/>
        <v>0</v>
      </c>
      <c r="I213" s="96"/>
      <c r="J213" s="20">
        <v>135</v>
      </c>
      <c r="K213" s="72">
        <f t="shared" si="20"/>
        <v>0</v>
      </c>
      <c r="L213" s="17" t="s">
        <v>16</v>
      </c>
      <c r="M213" s="18">
        <v>0</v>
      </c>
      <c r="N213" s="23">
        <f t="shared" si="21"/>
        <v>0</v>
      </c>
      <c r="O213" s="19"/>
      <c r="P213" s="43">
        <f t="shared" si="22"/>
        <v>0</v>
      </c>
    </row>
    <row r="214" spans="1:29" ht="24.6">
      <c r="A214" s="10">
        <v>210</v>
      </c>
      <c r="B214" s="19" t="s">
        <v>115</v>
      </c>
      <c r="C214" s="71"/>
      <c r="D214" s="95">
        <v>0</v>
      </c>
      <c r="E214" s="46">
        <f t="shared" si="18"/>
        <v>0</v>
      </c>
      <c r="F214" s="106">
        <v>0</v>
      </c>
      <c r="G214" s="104">
        <v>0</v>
      </c>
      <c r="H214" s="46">
        <f t="shared" si="19"/>
        <v>0</v>
      </c>
      <c r="I214" s="96"/>
      <c r="J214" s="20">
        <v>100</v>
      </c>
      <c r="K214" s="72">
        <f t="shared" si="20"/>
        <v>0</v>
      </c>
      <c r="L214" s="17" t="s">
        <v>16</v>
      </c>
      <c r="M214" s="18">
        <v>0</v>
      </c>
      <c r="N214" s="23">
        <f t="shared" si="21"/>
        <v>0</v>
      </c>
      <c r="O214" s="19"/>
      <c r="P214" s="43">
        <f t="shared" si="22"/>
        <v>0</v>
      </c>
    </row>
    <row r="215" spans="1:29" ht="24.6">
      <c r="A215" s="10">
        <v>211</v>
      </c>
      <c r="B215" s="19" t="s">
        <v>171</v>
      </c>
      <c r="C215" s="71"/>
      <c r="D215" s="95">
        <v>0</v>
      </c>
      <c r="E215" s="46">
        <f t="shared" si="18"/>
        <v>0</v>
      </c>
      <c r="F215" s="106">
        <v>0</v>
      </c>
      <c r="G215" s="104">
        <v>0</v>
      </c>
      <c r="H215" s="46">
        <f t="shared" si="19"/>
        <v>0</v>
      </c>
      <c r="I215" s="96"/>
      <c r="J215" s="20">
        <v>90</v>
      </c>
      <c r="K215" s="72">
        <f t="shared" si="20"/>
        <v>0</v>
      </c>
      <c r="L215" s="17" t="s">
        <v>16</v>
      </c>
      <c r="M215" s="18">
        <v>0</v>
      </c>
      <c r="N215" s="23">
        <f t="shared" si="21"/>
        <v>0</v>
      </c>
      <c r="O215" s="19"/>
      <c r="P215" s="43">
        <f t="shared" si="22"/>
        <v>0</v>
      </c>
    </row>
    <row r="216" spans="1:29" ht="24.6">
      <c r="A216" s="10">
        <v>212</v>
      </c>
      <c r="B216" s="19" t="s">
        <v>172</v>
      </c>
      <c r="C216" s="71"/>
      <c r="D216" s="95">
        <v>0</v>
      </c>
      <c r="E216" s="46">
        <f t="shared" si="18"/>
        <v>0</v>
      </c>
      <c r="F216" s="106">
        <v>0</v>
      </c>
      <c r="G216" s="104">
        <v>0</v>
      </c>
      <c r="H216" s="46">
        <f t="shared" si="19"/>
        <v>0</v>
      </c>
      <c r="I216" s="96"/>
      <c r="J216" s="20">
        <v>90</v>
      </c>
      <c r="K216" s="72">
        <f t="shared" si="20"/>
        <v>0</v>
      </c>
      <c r="L216" s="17" t="s">
        <v>16</v>
      </c>
      <c r="M216" s="18">
        <v>0</v>
      </c>
      <c r="N216" s="23">
        <f t="shared" si="21"/>
        <v>0</v>
      </c>
      <c r="O216" s="19"/>
      <c r="P216" s="43">
        <f t="shared" si="22"/>
        <v>0</v>
      </c>
    </row>
    <row r="217" spans="1:29" ht="24.6">
      <c r="A217" s="10">
        <v>213</v>
      </c>
      <c r="B217" s="19" t="s">
        <v>173</v>
      </c>
      <c r="C217" s="71"/>
      <c r="D217" s="95">
        <v>0</v>
      </c>
      <c r="E217" s="46">
        <f t="shared" si="18"/>
        <v>0</v>
      </c>
      <c r="F217" s="106">
        <v>0</v>
      </c>
      <c r="G217" s="104">
        <v>0</v>
      </c>
      <c r="H217" s="46">
        <f t="shared" si="19"/>
        <v>0</v>
      </c>
      <c r="I217" s="96"/>
      <c r="J217" s="20">
        <v>90</v>
      </c>
      <c r="K217" s="72">
        <f t="shared" si="20"/>
        <v>0</v>
      </c>
      <c r="L217" s="17" t="s">
        <v>16</v>
      </c>
      <c r="M217" s="18">
        <v>0</v>
      </c>
      <c r="N217" s="23">
        <f t="shared" si="21"/>
        <v>0</v>
      </c>
      <c r="O217" s="19"/>
      <c r="P217" s="43">
        <f t="shared" si="22"/>
        <v>0</v>
      </c>
    </row>
    <row r="218" spans="1:29" ht="24.6">
      <c r="A218" s="10">
        <v>214</v>
      </c>
      <c r="B218" s="19" t="s">
        <v>174</v>
      </c>
      <c r="C218" s="71"/>
      <c r="D218" s="95">
        <v>0</v>
      </c>
      <c r="E218" s="46">
        <f t="shared" si="18"/>
        <v>0</v>
      </c>
      <c r="F218" s="106">
        <v>0</v>
      </c>
      <c r="G218" s="104">
        <v>0</v>
      </c>
      <c r="H218" s="46">
        <f t="shared" si="19"/>
        <v>0</v>
      </c>
      <c r="I218" s="96"/>
      <c r="J218" s="20">
        <v>90</v>
      </c>
      <c r="K218" s="72">
        <f t="shared" si="20"/>
        <v>0</v>
      </c>
      <c r="L218" s="17" t="s">
        <v>16</v>
      </c>
      <c r="M218" s="18">
        <v>0</v>
      </c>
      <c r="N218" s="23">
        <f t="shared" si="21"/>
        <v>0</v>
      </c>
      <c r="O218" s="19"/>
      <c r="P218" s="43">
        <f t="shared" si="22"/>
        <v>0</v>
      </c>
    </row>
    <row r="219" spans="1:29" ht="24.6">
      <c r="A219" s="10">
        <v>215</v>
      </c>
      <c r="B219" s="19" t="s">
        <v>367</v>
      </c>
      <c r="C219" s="71"/>
      <c r="D219" s="95">
        <v>0</v>
      </c>
      <c r="E219" s="46">
        <f t="shared" si="18"/>
        <v>0</v>
      </c>
      <c r="F219" s="106">
        <v>0</v>
      </c>
      <c r="G219" s="104">
        <v>0</v>
      </c>
      <c r="H219" s="46">
        <f t="shared" si="19"/>
        <v>0</v>
      </c>
      <c r="I219" s="96"/>
      <c r="J219" s="20">
        <v>50</v>
      </c>
      <c r="K219" s="72">
        <f t="shared" si="20"/>
        <v>0</v>
      </c>
      <c r="L219" s="17" t="s">
        <v>16</v>
      </c>
      <c r="M219" s="18">
        <v>0</v>
      </c>
      <c r="N219" s="23">
        <f t="shared" si="21"/>
        <v>0</v>
      </c>
      <c r="O219" s="19"/>
      <c r="P219" s="43">
        <f t="shared" si="22"/>
        <v>0</v>
      </c>
    </row>
    <row r="220" spans="1:29" ht="24.6">
      <c r="A220" s="10">
        <v>216</v>
      </c>
      <c r="B220" s="19" t="s">
        <v>179</v>
      </c>
      <c r="C220" s="71"/>
      <c r="D220" s="95">
        <v>0</v>
      </c>
      <c r="E220" s="46">
        <f t="shared" si="18"/>
        <v>0</v>
      </c>
      <c r="F220" s="106">
        <v>0</v>
      </c>
      <c r="G220" s="104">
        <v>0</v>
      </c>
      <c r="H220" s="46">
        <f t="shared" si="19"/>
        <v>0</v>
      </c>
      <c r="I220" s="96"/>
      <c r="J220" s="20">
        <v>50</v>
      </c>
      <c r="K220" s="72">
        <f t="shared" si="20"/>
        <v>0</v>
      </c>
      <c r="L220" s="17" t="s">
        <v>16</v>
      </c>
      <c r="M220" s="18">
        <v>0</v>
      </c>
      <c r="N220" s="23">
        <f t="shared" si="21"/>
        <v>0</v>
      </c>
      <c r="O220" s="19"/>
      <c r="P220" s="43">
        <f t="shared" si="22"/>
        <v>0</v>
      </c>
    </row>
    <row r="221" spans="1:29" ht="24.6">
      <c r="A221" s="10">
        <v>217</v>
      </c>
      <c r="B221" s="19" t="s">
        <v>180</v>
      </c>
      <c r="C221" s="71">
        <v>11</v>
      </c>
      <c r="D221" s="95">
        <v>0</v>
      </c>
      <c r="E221" s="46">
        <f t="shared" si="18"/>
        <v>11</v>
      </c>
      <c r="F221" s="106">
        <v>0</v>
      </c>
      <c r="G221" s="104">
        <v>0</v>
      </c>
      <c r="H221" s="46">
        <f t="shared" si="19"/>
        <v>11</v>
      </c>
      <c r="I221" s="96"/>
      <c r="J221" s="20">
        <v>55</v>
      </c>
      <c r="K221" s="72">
        <f t="shared" si="20"/>
        <v>0</v>
      </c>
      <c r="L221" s="17" t="s">
        <v>16</v>
      </c>
      <c r="M221" s="18">
        <v>0</v>
      </c>
      <c r="N221" s="23">
        <f t="shared" si="21"/>
        <v>0</v>
      </c>
      <c r="O221" s="19"/>
      <c r="P221" s="43">
        <f t="shared" si="22"/>
        <v>0</v>
      </c>
    </row>
    <row r="222" spans="1:29" ht="24.6">
      <c r="A222" s="10">
        <v>218</v>
      </c>
      <c r="B222" s="19" t="s">
        <v>181</v>
      </c>
      <c r="C222" s="71"/>
      <c r="D222" s="95">
        <v>0</v>
      </c>
      <c r="E222" s="46">
        <f t="shared" si="18"/>
        <v>0</v>
      </c>
      <c r="F222" s="106">
        <v>0</v>
      </c>
      <c r="G222" s="104">
        <v>0</v>
      </c>
      <c r="H222" s="46">
        <f t="shared" si="19"/>
        <v>0</v>
      </c>
      <c r="I222" s="96"/>
      <c r="J222" s="20">
        <v>85</v>
      </c>
      <c r="K222" s="72">
        <f t="shared" si="20"/>
        <v>0</v>
      </c>
      <c r="L222" s="17" t="s">
        <v>16</v>
      </c>
      <c r="M222" s="18">
        <v>0</v>
      </c>
      <c r="N222" s="23">
        <f t="shared" si="21"/>
        <v>0</v>
      </c>
      <c r="O222" s="19"/>
      <c r="P222" s="43">
        <f t="shared" si="22"/>
        <v>0</v>
      </c>
    </row>
    <row r="223" spans="1:29" ht="24.6">
      <c r="A223" s="10">
        <v>219</v>
      </c>
      <c r="B223" s="19" t="s">
        <v>298</v>
      </c>
      <c r="C223" s="71"/>
      <c r="D223" s="95">
        <v>0</v>
      </c>
      <c r="E223" s="46">
        <f t="shared" si="18"/>
        <v>0</v>
      </c>
      <c r="F223" s="106">
        <v>0</v>
      </c>
      <c r="G223" s="104">
        <v>0</v>
      </c>
      <c r="H223" s="46">
        <f t="shared" si="19"/>
        <v>0</v>
      </c>
      <c r="I223" s="96"/>
      <c r="J223" s="20">
        <v>55</v>
      </c>
      <c r="K223" s="72">
        <f t="shared" si="20"/>
        <v>0</v>
      </c>
      <c r="L223" s="17" t="s">
        <v>16</v>
      </c>
      <c r="M223" s="18">
        <v>0</v>
      </c>
      <c r="N223" s="23">
        <f t="shared" si="21"/>
        <v>0</v>
      </c>
      <c r="O223" s="19"/>
      <c r="P223" s="43">
        <f t="shared" si="22"/>
        <v>0</v>
      </c>
    </row>
    <row r="224" spans="1:29" ht="24.6">
      <c r="A224" s="10">
        <v>220</v>
      </c>
      <c r="B224" s="19" t="s">
        <v>299</v>
      </c>
      <c r="C224" s="71"/>
      <c r="D224" s="95">
        <v>0</v>
      </c>
      <c r="E224" s="46">
        <f t="shared" si="18"/>
        <v>0</v>
      </c>
      <c r="F224" s="106">
        <v>0</v>
      </c>
      <c r="G224" s="104">
        <v>0</v>
      </c>
      <c r="H224" s="46">
        <f t="shared" si="19"/>
        <v>0</v>
      </c>
      <c r="I224" s="96"/>
      <c r="J224" s="20">
        <v>55</v>
      </c>
      <c r="K224" s="72">
        <f t="shared" si="20"/>
        <v>0</v>
      </c>
      <c r="L224" s="17" t="s">
        <v>16</v>
      </c>
      <c r="M224" s="18">
        <v>0</v>
      </c>
      <c r="N224" s="23">
        <f t="shared" si="21"/>
        <v>0</v>
      </c>
      <c r="O224" s="19"/>
      <c r="P224" s="43">
        <f t="shared" si="22"/>
        <v>0</v>
      </c>
    </row>
    <row r="225" spans="1:16" ht="24.6">
      <c r="A225" s="10">
        <v>221</v>
      </c>
      <c r="B225" s="19" t="s">
        <v>300</v>
      </c>
      <c r="C225" s="71"/>
      <c r="D225" s="95">
        <v>0</v>
      </c>
      <c r="E225" s="46">
        <f t="shared" si="18"/>
        <v>0</v>
      </c>
      <c r="F225" s="106">
        <v>0</v>
      </c>
      <c r="G225" s="104">
        <v>0</v>
      </c>
      <c r="H225" s="46">
        <f t="shared" si="19"/>
        <v>0</v>
      </c>
      <c r="I225" s="96"/>
      <c r="J225" s="20">
        <v>55</v>
      </c>
      <c r="K225" s="72">
        <f t="shared" si="20"/>
        <v>0</v>
      </c>
      <c r="L225" s="17" t="s">
        <v>16</v>
      </c>
      <c r="M225" s="18">
        <v>0</v>
      </c>
      <c r="N225" s="23">
        <f t="shared" si="21"/>
        <v>0</v>
      </c>
      <c r="O225" s="19"/>
      <c r="P225" s="43">
        <f t="shared" si="22"/>
        <v>0</v>
      </c>
    </row>
    <row r="226" spans="1:16" ht="24.6">
      <c r="A226" s="10">
        <v>222</v>
      </c>
      <c r="B226" s="19" t="s">
        <v>301</v>
      </c>
      <c r="C226" s="71"/>
      <c r="D226" s="95">
        <v>0</v>
      </c>
      <c r="E226" s="46">
        <f t="shared" si="18"/>
        <v>0</v>
      </c>
      <c r="F226" s="106">
        <v>0</v>
      </c>
      <c r="G226" s="104">
        <v>0</v>
      </c>
      <c r="H226" s="46">
        <f t="shared" si="19"/>
        <v>0</v>
      </c>
      <c r="I226" s="96"/>
      <c r="J226" s="20">
        <v>55</v>
      </c>
      <c r="K226" s="72">
        <f t="shared" si="20"/>
        <v>0</v>
      </c>
      <c r="L226" s="17" t="s">
        <v>16</v>
      </c>
      <c r="M226" s="18">
        <v>0</v>
      </c>
      <c r="N226" s="23">
        <f t="shared" si="21"/>
        <v>0</v>
      </c>
      <c r="O226" s="19"/>
      <c r="P226" s="43">
        <f t="shared" si="22"/>
        <v>0</v>
      </c>
    </row>
    <row r="227" spans="1:16" ht="24.6">
      <c r="A227" s="10">
        <v>223</v>
      </c>
      <c r="B227" s="19" t="s">
        <v>372</v>
      </c>
      <c r="C227" s="71"/>
      <c r="D227" s="95">
        <v>0</v>
      </c>
      <c r="E227" s="46">
        <f t="shared" si="18"/>
        <v>0</v>
      </c>
      <c r="F227" s="106">
        <v>0</v>
      </c>
      <c r="G227" s="104">
        <v>0</v>
      </c>
      <c r="H227" s="46">
        <f t="shared" si="19"/>
        <v>0</v>
      </c>
      <c r="I227" s="96"/>
      <c r="J227" s="20">
        <v>40</v>
      </c>
      <c r="K227" s="72">
        <f t="shared" si="20"/>
        <v>0</v>
      </c>
      <c r="L227" s="17" t="s">
        <v>16</v>
      </c>
      <c r="M227" s="18">
        <v>0</v>
      </c>
      <c r="N227" s="23">
        <f t="shared" si="21"/>
        <v>0</v>
      </c>
      <c r="O227" s="19"/>
      <c r="P227" s="43">
        <f t="shared" si="22"/>
        <v>0</v>
      </c>
    </row>
    <row r="228" spans="1:16" ht="24.6">
      <c r="A228" s="10">
        <v>224</v>
      </c>
      <c r="B228" s="19" t="s">
        <v>184</v>
      </c>
      <c r="C228" s="71"/>
      <c r="D228" s="95">
        <v>0</v>
      </c>
      <c r="E228" s="46">
        <f t="shared" si="18"/>
        <v>0</v>
      </c>
      <c r="F228" s="106">
        <v>0</v>
      </c>
      <c r="G228" s="104">
        <v>0</v>
      </c>
      <c r="H228" s="46">
        <f t="shared" si="19"/>
        <v>0</v>
      </c>
      <c r="I228" s="96"/>
      <c r="J228" s="20">
        <v>120</v>
      </c>
      <c r="K228" s="72">
        <f t="shared" si="20"/>
        <v>0</v>
      </c>
      <c r="L228" s="17" t="s">
        <v>16</v>
      </c>
      <c r="M228" s="18">
        <v>0</v>
      </c>
      <c r="N228" s="23">
        <f t="shared" si="21"/>
        <v>0</v>
      </c>
      <c r="O228" s="19"/>
      <c r="P228" s="43">
        <f t="shared" si="22"/>
        <v>0</v>
      </c>
    </row>
    <row r="229" spans="1:16" ht="24.6">
      <c r="A229" s="10">
        <v>225</v>
      </c>
      <c r="B229" s="19" t="s">
        <v>185</v>
      </c>
      <c r="C229" s="71"/>
      <c r="D229" s="95">
        <v>0</v>
      </c>
      <c r="E229" s="46">
        <f t="shared" si="18"/>
        <v>0</v>
      </c>
      <c r="F229" s="106">
        <v>0</v>
      </c>
      <c r="G229" s="104">
        <v>0</v>
      </c>
      <c r="H229" s="46">
        <f t="shared" si="19"/>
        <v>0</v>
      </c>
      <c r="I229" s="96"/>
      <c r="J229" s="20">
        <v>120</v>
      </c>
      <c r="K229" s="72">
        <f t="shared" si="20"/>
        <v>0</v>
      </c>
      <c r="L229" s="17" t="s">
        <v>16</v>
      </c>
      <c r="M229" s="18">
        <v>0</v>
      </c>
      <c r="N229" s="23">
        <f t="shared" si="21"/>
        <v>0</v>
      </c>
      <c r="O229" s="19"/>
      <c r="P229" s="43">
        <f t="shared" si="22"/>
        <v>0</v>
      </c>
    </row>
    <row r="230" spans="1:16" ht="24.6">
      <c r="A230" s="10">
        <v>226</v>
      </c>
      <c r="B230" s="19" t="s">
        <v>187</v>
      </c>
      <c r="C230" s="71"/>
      <c r="D230" s="95">
        <v>0</v>
      </c>
      <c r="E230" s="46">
        <f t="shared" si="18"/>
        <v>0</v>
      </c>
      <c r="F230" s="106">
        <v>0</v>
      </c>
      <c r="G230" s="104">
        <v>0</v>
      </c>
      <c r="H230" s="46">
        <f t="shared" si="19"/>
        <v>0</v>
      </c>
      <c r="I230" s="96"/>
      <c r="J230" s="20">
        <v>50</v>
      </c>
      <c r="K230" s="72">
        <f t="shared" si="20"/>
        <v>0</v>
      </c>
      <c r="L230" s="17" t="s">
        <v>16</v>
      </c>
      <c r="M230" s="18">
        <v>0</v>
      </c>
      <c r="N230" s="23">
        <f t="shared" si="21"/>
        <v>0</v>
      </c>
      <c r="O230" s="19"/>
      <c r="P230" s="43">
        <f t="shared" si="22"/>
        <v>0</v>
      </c>
    </row>
    <row r="231" spans="1:16" ht="24.6">
      <c r="A231" s="10">
        <v>227</v>
      </c>
      <c r="B231" s="19" t="s">
        <v>188</v>
      </c>
      <c r="C231" s="71"/>
      <c r="D231" s="95">
        <v>0</v>
      </c>
      <c r="E231" s="46">
        <f t="shared" si="18"/>
        <v>0</v>
      </c>
      <c r="F231" s="106">
        <v>0</v>
      </c>
      <c r="G231" s="104">
        <v>0</v>
      </c>
      <c r="H231" s="46">
        <f t="shared" si="19"/>
        <v>0</v>
      </c>
      <c r="I231" s="96"/>
      <c r="J231" s="20">
        <v>50</v>
      </c>
      <c r="K231" s="72">
        <f t="shared" si="20"/>
        <v>0</v>
      </c>
      <c r="L231" s="17" t="s">
        <v>16</v>
      </c>
      <c r="M231" s="18">
        <v>0</v>
      </c>
      <c r="N231" s="23">
        <f t="shared" si="21"/>
        <v>0</v>
      </c>
      <c r="O231" s="19"/>
      <c r="P231" s="43">
        <f t="shared" si="22"/>
        <v>0</v>
      </c>
    </row>
    <row r="232" spans="1:16" ht="24.6">
      <c r="A232" s="10">
        <v>228</v>
      </c>
      <c r="B232" s="19" t="s">
        <v>302</v>
      </c>
      <c r="C232" s="71">
        <v>4</v>
      </c>
      <c r="D232" s="95">
        <v>0</v>
      </c>
      <c r="E232" s="46">
        <f t="shared" si="18"/>
        <v>4</v>
      </c>
      <c r="F232" s="106">
        <v>0</v>
      </c>
      <c r="G232" s="104">
        <v>0</v>
      </c>
      <c r="H232" s="46">
        <f t="shared" si="19"/>
        <v>4</v>
      </c>
      <c r="I232" s="96"/>
      <c r="J232" s="20">
        <v>120</v>
      </c>
      <c r="K232" s="72">
        <f t="shared" si="20"/>
        <v>0</v>
      </c>
      <c r="L232" s="17" t="s">
        <v>16</v>
      </c>
      <c r="M232" s="18">
        <v>0</v>
      </c>
      <c r="N232" s="23">
        <f t="shared" si="21"/>
        <v>0</v>
      </c>
      <c r="O232" s="19"/>
      <c r="P232" s="43">
        <f t="shared" si="22"/>
        <v>0</v>
      </c>
    </row>
    <row r="233" spans="1:16" ht="24.6">
      <c r="A233" s="10">
        <v>229</v>
      </c>
      <c r="B233" s="19" t="s">
        <v>303</v>
      </c>
      <c r="C233" s="71"/>
      <c r="D233" s="95">
        <v>0</v>
      </c>
      <c r="E233" s="46">
        <f t="shared" si="18"/>
        <v>0</v>
      </c>
      <c r="F233" s="106">
        <v>0</v>
      </c>
      <c r="G233" s="104">
        <v>0</v>
      </c>
      <c r="H233" s="46">
        <f t="shared" si="19"/>
        <v>0</v>
      </c>
      <c r="I233" s="96"/>
      <c r="J233" s="20">
        <v>25</v>
      </c>
      <c r="K233" s="72">
        <f t="shared" si="20"/>
        <v>0</v>
      </c>
      <c r="L233" s="17" t="s">
        <v>16</v>
      </c>
      <c r="M233" s="18">
        <v>0</v>
      </c>
      <c r="N233" s="23">
        <f t="shared" si="21"/>
        <v>0</v>
      </c>
      <c r="O233" s="19"/>
      <c r="P233" s="43">
        <f t="shared" si="22"/>
        <v>0</v>
      </c>
    </row>
    <row r="234" spans="1:16" ht="24.6">
      <c r="A234" s="10">
        <v>230</v>
      </c>
      <c r="B234" s="19" t="s">
        <v>304</v>
      </c>
      <c r="C234" s="71">
        <v>8</v>
      </c>
      <c r="D234" s="95">
        <v>0</v>
      </c>
      <c r="E234" s="46">
        <f t="shared" si="18"/>
        <v>8</v>
      </c>
      <c r="F234" s="106">
        <v>0</v>
      </c>
      <c r="G234" s="104">
        <v>0</v>
      </c>
      <c r="H234" s="46">
        <f t="shared" si="19"/>
        <v>8</v>
      </c>
      <c r="I234" s="96"/>
      <c r="J234" s="20">
        <v>25</v>
      </c>
      <c r="K234" s="72">
        <f t="shared" si="20"/>
        <v>0</v>
      </c>
      <c r="L234" s="17" t="s">
        <v>16</v>
      </c>
      <c r="M234" s="18">
        <v>0</v>
      </c>
      <c r="N234" s="23">
        <f t="shared" si="21"/>
        <v>0</v>
      </c>
      <c r="O234" s="19"/>
      <c r="P234" s="43">
        <f t="shared" si="22"/>
        <v>0</v>
      </c>
    </row>
    <row r="235" spans="1:16" ht="24.6">
      <c r="A235" s="10">
        <v>231</v>
      </c>
      <c r="B235" s="19" t="s">
        <v>305</v>
      </c>
      <c r="C235" s="71"/>
      <c r="D235" s="95">
        <v>0</v>
      </c>
      <c r="E235" s="46">
        <f t="shared" si="18"/>
        <v>0</v>
      </c>
      <c r="F235" s="106">
        <v>0</v>
      </c>
      <c r="G235" s="104">
        <v>0</v>
      </c>
      <c r="H235" s="46">
        <f t="shared" si="19"/>
        <v>0</v>
      </c>
      <c r="I235" s="96"/>
      <c r="J235" s="20">
        <v>25</v>
      </c>
      <c r="K235" s="72">
        <f t="shared" si="20"/>
        <v>0</v>
      </c>
      <c r="L235" s="17" t="s">
        <v>16</v>
      </c>
      <c r="M235" s="18">
        <v>0</v>
      </c>
      <c r="N235" s="23">
        <f t="shared" si="21"/>
        <v>0</v>
      </c>
      <c r="O235" s="19"/>
      <c r="P235" s="43">
        <f t="shared" si="22"/>
        <v>0</v>
      </c>
    </row>
    <row r="236" spans="1:16" ht="24.6">
      <c r="A236" s="10">
        <v>232</v>
      </c>
      <c r="B236" s="19" t="s">
        <v>306</v>
      </c>
      <c r="C236" s="71"/>
      <c r="D236" s="95">
        <v>0</v>
      </c>
      <c r="E236" s="46">
        <f t="shared" si="18"/>
        <v>0</v>
      </c>
      <c r="F236" s="106">
        <v>0</v>
      </c>
      <c r="G236" s="104">
        <v>0</v>
      </c>
      <c r="H236" s="46">
        <f t="shared" si="19"/>
        <v>0</v>
      </c>
      <c r="I236" s="96"/>
      <c r="J236" s="20">
        <v>25</v>
      </c>
      <c r="K236" s="72">
        <f t="shared" si="20"/>
        <v>0</v>
      </c>
      <c r="L236" s="17" t="s">
        <v>16</v>
      </c>
      <c r="M236" s="18">
        <v>0</v>
      </c>
      <c r="N236" s="23">
        <f t="shared" si="21"/>
        <v>0</v>
      </c>
      <c r="O236" s="19"/>
      <c r="P236" s="43">
        <f t="shared" si="22"/>
        <v>0</v>
      </c>
    </row>
    <row r="237" spans="1:16" ht="24.6">
      <c r="A237" s="10">
        <v>233</v>
      </c>
      <c r="B237" s="19" t="s">
        <v>307</v>
      </c>
      <c r="C237" s="71">
        <v>2</v>
      </c>
      <c r="D237" s="95">
        <v>0</v>
      </c>
      <c r="E237" s="46">
        <f t="shared" si="18"/>
        <v>2</v>
      </c>
      <c r="F237" s="106">
        <v>0</v>
      </c>
      <c r="G237" s="104">
        <v>0</v>
      </c>
      <c r="H237" s="46">
        <f t="shared" si="19"/>
        <v>2</v>
      </c>
      <c r="I237" s="96"/>
      <c r="J237" s="20">
        <v>25</v>
      </c>
      <c r="K237" s="72">
        <f t="shared" si="20"/>
        <v>0</v>
      </c>
      <c r="L237" s="17" t="s">
        <v>16</v>
      </c>
      <c r="M237" s="18">
        <v>0</v>
      </c>
      <c r="N237" s="23">
        <f t="shared" si="21"/>
        <v>0</v>
      </c>
      <c r="O237" s="19"/>
      <c r="P237" s="43">
        <f t="shared" si="22"/>
        <v>0</v>
      </c>
    </row>
    <row r="238" spans="1:16" ht="24.6">
      <c r="A238" s="10">
        <v>234</v>
      </c>
      <c r="B238" s="19" t="s">
        <v>308</v>
      </c>
      <c r="C238" s="71"/>
      <c r="D238" s="95">
        <v>0</v>
      </c>
      <c r="E238" s="46">
        <f t="shared" si="18"/>
        <v>0</v>
      </c>
      <c r="F238" s="106">
        <v>0</v>
      </c>
      <c r="G238" s="104">
        <v>0</v>
      </c>
      <c r="H238" s="46">
        <f t="shared" si="19"/>
        <v>0</v>
      </c>
      <c r="I238" s="96"/>
      <c r="J238" s="20">
        <v>25</v>
      </c>
      <c r="K238" s="72">
        <f t="shared" si="20"/>
        <v>0</v>
      </c>
      <c r="L238" s="17" t="s">
        <v>16</v>
      </c>
      <c r="M238" s="18">
        <v>0</v>
      </c>
      <c r="N238" s="23">
        <f t="shared" si="21"/>
        <v>0</v>
      </c>
      <c r="O238" s="19"/>
      <c r="P238" s="43">
        <f t="shared" si="22"/>
        <v>0</v>
      </c>
    </row>
    <row r="239" spans="1:16" ht="24.6">
      <c r="A239" s="10">
        <v>235</v>
      </c>
      <c r="B239" s="19" t="s">
        <v>361</v>
      </c>
      <c r="C239" s="71"/>
      <c r="D239" s="95">
        <v>0</v>
      </c>
      <c r="E239" s="46">
        <f t="shared" si="18"/>
        <v>0</v>
      </c>
      <c r="F239" s="106">
        <v>0</v>
      </c>
      <c r="G239" s="104">
        <v>0</v>
      </c>
      <c r="H239" s="46">
        <f t="shared" si="19"/>
        <v>0</v>
      </c>
      <c r="I239" s="96"/>
      <c r="J239" s="20">
        <v>10</v>
      </c>
      <c r="K239" s="72">
        <f t="shared" si="20"/>
        <v>0</v>
      </c>
      <c r="L239" s="17" t="s">
        <v>16</v>
      </c>
      <c r="M239" s="18">
        <v>0</v>
      </c>
      <c r="N239" s="23">
        <f t="shared" si="21"/>
        <v>0</v>
      </c>
      <c r="O239" s="19"/>
      <c r="P239" s="43">
        <f t="shared" si="22"/>
        <v>0</v>
      </c>
    </row>
    <row r="240" spans="1:16" ht="24.6">
      <c r="A240" s="10">
        <v>236</v>
      </c>
      <c r="B240" s="19" t="s">
        <v>309</v>
      </c>
      <c r="C240" s="71"/>
      <c r="D240" s="95">
        <v>0</v>
      </c>
      <c r="E240" s="46">
        <f t="shared" si="18"/>
        <v>0</v>
      </c>
      <c r="F240" s="106">
        <v>0</v>
      </c>
      <c r="G240" s="104">
        <v>0</v>
      </c>
      <c r="H240" s="46">
        <f t="shared" si="19"/>
        <v>0</v>
      </c>
      <c r="I240" s="96"/>
      <c r="J240" s="20">
        <v>10</v>
      </c>
      <c r="K240" s="72">
        <f t="shared" si="20"/>
        <v>0</v>
      </c>
      <c r="L240" s="17" t="s">
        <v>16</v>
      </c>
      <c r="M240" s="18">
        <v>0</v>
      </c>
      <c r="N240" s="23">
        <f t="shared" si="21"/>
        <v>0</v>
      </c>
      <c r="O240" s="19"/>
      <c r="P240" s="43">
        <f t="shared" si="22"/>
        <v>0</v>
      </c>
    </row>
    <row r="241" spans="1:16" ht="24.6">
      <c r="A241" s="10">
        <v>237</v>
      </c>
      <c r="B241" s="19" t="s">
        <v>310</v>
      </c>
      <c r="C241" s="71"/>
      <c r="D241" s="95">
        <v>0</v>
      </c>
      <c r="E241" s="46">
        <f t="shared" si="18"/>
        <v>0</v>
      </c>
      <c r="F241" s="106">
        <v>0</v>
      </c>
      <c r="G241" s="104">
        <v>0</v>
      </c>
      <c r="H241" s="46">
        <f t="shared" si="19"/>
        <v>0</v>
      </c>
      <c r="I241" s="96"/>
      <c r="J241" s="20">
        <v>10</v>
      </c>
      <c r="K241" s="72">
        <f t="shared" si="20"/>
        <v>0</v>
      </c>
      <c r="L241" s="17" t="s">
        <v>16</v>
      </c>
      <c r="M241" s="18">
        <v>0</v>
      </c>
      <c r="N241" s="23">
        <f t="shared" si="21"/>
        <v>0</v>
      </c>
      <c r="O241" s="19"/>
      <c r="P241" s="43">
        <f t="shared" si="22"/>
        <v>0</v>
      </c>
    </row>
    <row r="242" spans="1:16" ht="24.6">
      <c r="A242" s="10">
        <v>238</v>
      </c>
      <c r="B242" s="19" t="s">
        <v>311</v>
      </c>
      <c r="C242" s="71"/>
      <c r="D242" s="95">
        <v>0</v>
      </c>
      <c r="E242" s="46">
        <f t="shared" si="18"/>
        <v>0</v>
      </c>
      <c r="F242" s="106">
        <v>0</v>
      </c>
      <c r="G242" s="104">
        <v>0</v>
      </c>
      <c r="H242" s="46">
        <f t="shared" si="19"/>
        <v>0</v>
      </c>
      <c r="I242" s="96"/>
      <c r="J242" s="20">
        <v>10</v>
      </c>
      <c r="K242" s="72">
        <f t="shared" si="20"/>
        <v>0</v>
      </c>
      <c r="L242" s="17" t="s">
        <v>16</v>
      </c>
      <c r="M242" s="18">
        <v>0</v>
      </c>
      <c r="N242" s="23">
        <f t="shared" si="21"/>
        <v>0</v>
      </c>
      <c r="O242" s="19"/>
      <c r="P242" s="43">
        <f t="shared" si="22"/>
        <v>0</v>
      </c>
    </row>
    <row r="243" spans="1:16" ht="24.6">
      <c r="A243" s="10">
        <v>239</v>
      </c>
      <c r="B243" s="19" t="s">
        <v>312</v>
      </c>
      <c r="C243" s="71"/>
      <c r="D243" s="95">
        <v>0</v>
      </c>
      <c r="E243" s="46">
        <f t="shared" si="18"/>
        <v>0</v>
      </c>
      <c r="F243" s="106">
        <v>0</v>
      </c>
      <c r="G243" s="104">
        <v>0</v>
      </c>
      <c r="H243" s="46">
        <f t="shared" si="19"/>
        <v>0</v>
      </c>
      <c r="I243" s="96"/>
      <c r="J243" s="20"/>
      <c r="K243" s="72">
        <f t="shared" si="20"/>
        <v>0</v>
      </c>
      <c r="L243" s="17" t="s">
        <v>16</v>
      </c>
      <c r="M243" s="18">
        <v>0</v>
      </c>
      <c r="N243" s="23">
        <f t="shared" si="21"/>
        <v>0</v>
      </c>
      <c r="O243" s="19"/>
      <c r="P243" s="43">
        <f t="shared" si="22"/>
        <v>0</v>
      </c>
    </row>
    <row r="244" spans="1:16" ht="24.6">
      <c r="A244" s="10">
        <v>240</v>
      </c>
      <c r="B244" s="19" t="s">
        <v>183</v>
      </c>
      <c r="C244" s="71">
        <v>1</v>
      </c>
      <c r="D244" s="95">
        <v>0</v>
      </c>
      <c r="E244" s="46">
        <f t="shared" si="18"/>
        <v>1</v>
      </c>
      <c r="F244" s="106">
        <v>0</v>
      </c>
      <c r="G244" s="104">
        <v>0</v>
      </c>
      <c r="H244" s="46">
        <f t="shared" si="19"/>
        <v>1</v>
      </c>
      <c r="I244" s="96"/>
      <c r="J244" s="20">
        <v>40</v>
      </c>
      <c r="K244" s="72">
        <f t="shared" si="20"/>
        <v>0</v>
      </c>
      <c r="L244" s="17" t="s">
        <v>16</v>
      </c>
      <c r="M244" s="18">
        <v>0</v>
      </c>
      <c r="N244" s="23">
        <f t="shared" si="21"/>
        <v>0</v>
      </c>
      <c r="O244" s="19"/>
      <c r="P244" s="43">
        <f t="shared" si="22"/>
        <v>0</v>
      </c>
    </row>
    <row r="245" spans="1:16" ht="24.6">
      <c r="A245" s="10">
        <v>241</v>
      </c>
      <c r="B245" s="19" t="s">
        <v>117</v>
      </c>
      <c r="C245" s="71"/>
      <c r="D245" s="95">
        <v>0</v>
      </c>
      <c r="E245" s="46">
        <f t="shared" si="18"/>
        <v>0</v>
      </c>
      <c r="F245" s="106">
        <v>0</v>
      </c>
      <c r="G245" s="104">
        <v>0</v>
      </c>
      <c r="H245" s="46">
        <f t="shared" si="19"/>
        <v>0</v>
      </c>
      <c r="I245" s="96"/>
      <c r="J245" s="20">
        <v>20</v>
      </c>
      <c r="K245" s="72">
        <f t="shared" si="20"/>
        <v>0</v>
      </c>
      <c r="L245" s="17" t="s">
        <v>16</v>
      </c>
      <c r="M245" s="18">
        <v>0</v>
      </c>
      <c r="N245" s="23">
        <f t="shared" si="21"/>
        <v>0</v>
      </c>
      <c r="O245" s="19"/>
      <c r="P245" s="43">
        <f t="shared" si="22"/>
        <v>0</v>
      </c>
    </row>
    <row r="246" spans="1:16" ht="24.6">
      <c r="A246" s="10">
        <v>242</v>
      </c>
      <c r="B246" s="19" t="s">
        <v>313</v>
      </c>
      <c r="C246" s="71"/>
      <c r="D246" s="95">
        <v>0</v>
      </c>
      <c r="E246" s="46">
        <f t="shared" si="18"/>
        <v>0</v>
      </c>
      <c r="F246" s="106">
        <v>0</v>
      </c>
      <c r="G246" s="104">
        <v>0</v>
      </c>
      <c r="H246" s="46">
        <f t="shared" si="19"/>
        <v>0</v>
      </c>
      <c r="I246" s="96"/>
      <c r="J246" s="20">
        <v>30</v>
      </c>
      <c r="K246" s="72">
        <f t="shared" si="20"/>
        <v>0</v>
      </c>
      <c r="L246" s="17" t="s">
        <v>16</v>
      </c>
      <c r="M246" s="18">
        <v>0</v>
      </c>
      <c r="N246" s="23">
        <f t="shared" si="21"/>
        <v>0</v>
      </c>
      <c r="O246" s="19"/>
      <c r="P246" s="43">
        <f t="shared" si="22"/>
        <v>0</v>
      </c>
    </row>
    <row r="247" spans="1:16" ht="24.6">
      <c r="A247" s="10">
        <v>243</v>
      </c>
      <c r="B247" s="19" t="s">
        <v>371</v>
      </c>
      <c r="C247" s="71"/>
      <c r="D247" s="95">
        <v>0</v>
      </c>
      <c r="E247" s="46">
        <f t="shared" si="18"/>
        <v>0</v>
      </c>
      <c r="F247" s="106">
        <v>0</v>
      </c>
      <c r="G247" s="104">
        <v>0</v>
      </c>
      <c r="H247" s="46">
        <f t="shared" si="19"/>
        <v>0</v>
      </c>
      <c r="I247" s="96"/>
      <c r="J247" s="20">
        <v>800</v>
      </c>
      <c r="K247" s="72">
        <f t="shared" si="20"/>
        <v>0</v>
      </c>
      <c r="L247" s="17" t="s">
        <v>16</v>
      </c>
      <c r="M247" s="18">
        <v>0</v>
      </c>
      <c r="N247" s="23">
        <f t="shared" si="21"/>
        <v>0</v>
      </c>
      <c r="O247" s="19"/>
      <c r="P247" s="43">
        <f t="shared" si="22"/>
        <v>0</v>
      </c>
    </row>
    <row r="248" spans="1:16" ht="24.6">
      <c r="A248" s="10">
        <v>244</v>
      </c>
      <c r="B248" s="19" t="s">
        <v>373</v>
      </c>
      <c r="C248" s="71"/>
      <c r="D248" s="95">
        <v>0</v>
      </c>
      <c r="E248" s="46">
        <f t="shared" si="18"/>
        <v>0</v>
      </c>
      <c r="F248" s="106">
        <v>0</v>
      </c>
      <c r="G248" s="104">
        <v>0</v>
      </c>
      <c r="H248" s="46">
        <f t="shared" si="19"/>
        <v>0</v>
      </c>
      <c r="I248" s="96"/>
      <c r="J248" s="20">
        <v>150</v>
      </c>
      <c r="K248" s="72">
        <f t="shared" si="20"/>
        <v>0</v>
      </c>
      <c r="L248" s="17" t="s">
        <v>16</v>
      </c>
      <c r="M248" s="18">
        <v>0</v>
      </c>
      <c r="N248" s="23">
        <f t="shared" si="21"/>
        <v>0</v>
      </c>
      <c r="O248" s="19"/>
      <c r="P248" s="43">
        <f t="shared" si="22"/>
        <v>0</v>
      </c>
    </row>
    <row r="249" spans="1:16" ht="24.6">
      <c r="A249" s="10">
        <v>245</v>
      </c>
      <c r="B249" s="19" t="s">
        <v>315</v>
      </c>
      <c r="C249" s="71"/>
      <c r="D249" s="95">
        <v>0</v>
      </c>
      <c r="E249" s="46">
        <f t="shared" si="18"/>
        <v>0</v>
      </c>
      <c r="F249" s="106">
        <v>0</v>
      </c>
      <c r="G249" s="104">
        <v>0</v>
      </c>
      <c r="H249" s="46">
        <f t="shared" si="19"/>
        <v>0</v>
      </c>
      <c r="I249" s="96"/>
      <c r="J249" s="20">
        <v>200</v>
      </c>
      <c r="K249" s="72">
        <f t="shared" si="20"/>
        <v>0</v>
      </c>
      <c r="L249" s="17" t="s">
        <v>16</v>
      </c>
      <c r="M249" s="18">
        <v>0</v>
      </c>
      <c r="N249" s="23">
        <f t="shared" si="21"/>
        <v>0</v>
      </c>
      <c r="O249" s="19"/>
      <c r="P249" s="43">
        <f t="shared" si="22"/>
        <v>0</v>
      </c>
    </row>
    <row r="250" spans="1:16" ht="24.6">
      <c r="A250" s="10">
        <v>246</v>
      </c>
      <c r="B250" s="19" t="s">
        <v>374</v>
      </c>
      <c r="C250" s="71"/>
      <c r="D250" s="95">
        <v>0</v>
      </c>
      <c r="E250" s="46">
        <f t="shared" si="18"/>
        <v>0</v>
      </c>
      <c r="F250" s="106">
        <v>0</v>
      </c>
      <c r="G250" s="104">
        <v>0</v>
      </c>
      <c r="H250" s="46">
        <f t="shared" si="19"/>
        <v>0</v>
      </c>
      <c r="I250" s="96"/>
      <c r="J250" s="20">
        <v>250</v>
      </c>
      <c r="K250" s="72">
        <f t="shared" si="20"/>
        <v>0</v>
      </c>
      <c r="L250" s="17" t="s">
        <v>16</v>
      </c>
      <c r="M250" s="18">
        <v>0</v>
      </c>
      <c r="N250" s="23">
        <f t="shared" si="21"/>
        <v>0</v>
      </c>
      <c r="O250" s="19"/>
      <c r="P250" s="43">
        <f t="shared" si="22"/>
        <v>0</v>
      </c>
    </row>
    <row r="251" spans="1:16" ht="24.6">
      <c r="A251" s="10">
        <v>247</v>
      </c>
      <c r="B251" s="19" t="s">
        <v>316</v>
      </c>
      <c r="C251" s="71"/>
      <c r="D251" s="95">
        <v>0</v>
      </c>
      <c r="E251" s="46">
        <f t="shared" si="18"/>
        <v>0</v>
      </c>
      <c r="F251" s="106">
        <v>0</v>
      </c>
      <c r="G251" s="104">
        <v>0</v>
      </c>
      <c r="H251" s="46">
        <f t="shared" si="19"/>
        <v>0</v>
      </c>
      <c r="I251" s="96"/>
      <c r="J251" s="20">
        <v>50</v>
      </c>
      <c r="K251" s="72">
        <f t="shared" si="20"/>
        <v>0</v>
      </c>
      <c r="L251" s="17" t="s">
        <v>16</v>
      </c>
      <c r="M251" s="18">
        <v>0</v>
      </c>
      <c r="N251" s="23">
        <f t="shared" si="21"/>
        <v>0</v>
      </c>
      <c r="O251" s="19"/>
      <c r="P251" s="43">
        <f t="shared" si="22"/>
        <v>0</v>
      </c>
    </row>
    <row r="252" spans="1:16" ht="24.6">
      <c r="A252" s="10">
        <v>248</v>
      </c>
      <c r="B252" s="19" t="s">
        <v>314</v>
      </c>
      <c r="C252" s="71"/>
      <c r="D252" s="95">
        <v>0</v>
      </c>
      <c r="E252" s="46">
        <f t="shared" si="18"/>
        <v>0</v>
      </c>
      <c r="F252" s="106">
        <v>0</v>
      </c>
      <c r="G252" s="104">
        <v>0</v>
      </c>
      <c r="H252" s="46">
        <f t="shared" si="19"/>
        <v>0</v>
      </c>
      <c r="I252" s="96"/>
      <c r="J252" s="20">
        <v>0</v>
      </c>
      <c r="K252" s="72">
        <f t="shared" si="20"/>
        <v>0</v>
      </c>
      <c r="L252" s="17" t="s">
        <v>16</v>
      </c>
      <c r="M252" s="18">
        <v>0</v>
      </c>
      <c r="N252" s="23">
        <f t="shared" si="21"/>
        <v>0</v>
      </c>
      <c r="O252" s="19"/>
      <c r="P252" s="43">
        <f t="shared" si="22"/>
        <v>0</v>
      </c>
    </row>
    <row r="253" spans="1:16" ht="24" customHeight="1">
      <c r="A253" s="10">
        <v>249</v>
      </c>
      <c r="B253" s="19" t="s">
        <v>337</v>
      </c>
      <c r="C253" s="71"/>
      <c r="D253" s="95">
        <v>0</v>
      </c>
      <c r="E253" s="46">
        <f t="shared" si="18"/>
        <v>0</v>
      </c>
      <c r="F253" s="106">
        <v>0</v>
      </c>
      <c r="G253" s="104">
        <v>0</v>
      </c>
      <c r="H253" s="46">
        <f t="shared" si="19"/>
        <v>0</v>
      </c>
      <c r="I253" s="96"/>
      <c r="J253" s="20">
        <v>45</v>
      </c>
      <c r="K253" s="72">
        <f t="shared" si="20"/>
        <v>0</v>
      </c>
      <c r="L253" s="17" t="s">
        <v>16</v>
      </c>
      <c r="M253" s="18">
        <v>0</v>
      </c>
      <c r="N253" s="23">
        <f t="shared" si="21"/>
        <v>0</v>
      </c>
      <c r="O253" s="19"/>
      <c r="P253" s="43">
        <f t="shared" si="22"/>
        <v>0</v>
      </c>
    </row>
    <row r="254" spans="1:16" ht="24.6">
      <c r="A254" s="10">
        <v>250</v>
      </c>
      <c r="B254" s="19" t="s">
        <v>338</v>
      </c>
      <c r="C254" s="71"/>
      <c r="D254" s="95">
        <v>0</v>
      </c>
      <c r="E254" s="46">
        <f t="shared" si="18"/>
        <v>0</v>
      </c>
      <c r="F254" s="106">
        <v>0</v>
      </c>
      <c r="G254" s="104">
        <v>0</v>
      </c>
      <c r="H254" s="46">
        <f t="shared" si="19"/>
        <v>0</v>
      </c>
      <c r="I254" s="96"/>
      <c r="J254" s="20">
        <v>35</v>
      </c>
      <c r="K254" s="72">
        <f t="shared" si="20"/>
        <v>0</v>
      </c>
      <c r="L254" s="17" t="s">
        <v>16</v>
      </c>
      <c r="M254" s="18">
        <v>0</v>
      </c>
      <c r="N254" s="23">
        <f t="shared" si="21"/>
        <v>0</v>
      </c>
      <c r="O254" s="19"/>
      <c r="P254" s="43">
        <f t="shared" si="22"/>
        <v>0</v>
      </c>
    </row>
    <row r="255" spans="1:16" ht="24.6">
      <c r="A255" s="10">
        <v>251</v>
      </c>
      <c r="B255" s="19" t="s">
        <v>339</v>
      </c>
      <c r="C255" s="71"/>
      <c r="D255" s="95">
        <v>0</v>
      </c>
      <c r="E255" s="46">
        <f t="shared" si="18"/>
        <v>0</v>
      </c>
      <c r="F255" s="106">
        <v>0</v>
      </c>
      <c r="G255" s="104">
        <v>0</v>
      </c>
      <c r="H255" s="46">
        <f t="shared" si="19"/>
        <v>0</v>
      </c>
      <c r="I255" s="96"/>
      <c r="J255" s="20">
        <v>25</v>
      </c>
      <c r="K255" s="72">
        <f t="shared" si="20"/>
        <v>0</v>
      </c>
      <c r="L255" s="17" t="s">
        <v>16</v>
      </c>
      <c r="M255" s="18">
        <v>0</v>
      </c>
      <c r="N255" s="23">
        <f t="shared" si="21"/>
        <v>0</v>
      </c>
      <c r="O255" s="19"/>
      <c r="P255" s="43">
        <f t="shared" si="22"/>
        <v>0</v>
      </c>
    </row>
    <row r="256" spans="1:16" ht="24.6">
      <c r="A256" s="10">
        <v>252</v>
      </c>
      <c r="B256" s="19" t="s">
        <v>317</v>
      </c>
      <c r="C256" s="71"/>
      <c r="D256" s="95">
        <v>0</v>
      </c>
      <c r="E256" s="46">
        <f t="shared" si="18"/>
        <v>0</v>
      </c>
      <c r="F256" s="106">
        <v>0</v>
      </c>
      <c r="G256" s="104">
        <v>0</v>
      </c>
      <c r="H256" s="46">
        <f t="shared" si="19"/>
        <v>0</v>
      </c>
      <c r="I256" s="96"/>
      <c r="J256" s="20">
        <v>50</v>
      </c>
      <c r="K256" s="72">
        <f t="shared" si="20"/>
        <v>0</v>
      </c>
      <c r="L256" s="17" t="s">
        <v>16</v>
      </c>
      <c r="M256" s="18">
        <v>0</v>
      </c>
      <c r="N256" s="23">
        <f t="shared" si="21"/>
        <v>0</v>
      </c>
      <c r="O256" s="19"/>
      <c r="P256" s="43">
        <f t="shared" si="22"/>
        <v>0</v>
      </c>
    </row>
    <row r="257" spans="1:16" ht="24.6">
      <c r="A257" s="10">
        <v>253</v>
      </c>
      <c r="B257" s="19" t="s">
        <v>318</v>
      </c>
      <c r="C257" s="71"/>
      <c r="D257" s="95">
        <v>0</v>
      </c>
      <c r="E257" s="46">
        <f t="shared" si="18"/>
        <v>0</v>
      </c>
      <c r="F257" s="106">
        <v>0</v>
      </c>
      <c r="G257" s="104">
        <v>0</v>
      </c>
      <c r="H257" s="46">
        <f t="shared" si="19"/>
        <v>0</v>
      </c>
      <c r="I257" s="96"/>
      <c r="J257" s="20">
        <v>60</v>
      </c>
      <c r="K257" s="72">
        <f t="shared" si="20"/>
        <v>0</v>
      </c>
      <c r="L257" s="17" t="s">
        <v>16</v>
      </c>
      <c r="M257" s="18">
        <v>0</v>
      </c>
      <c r="N257" s="23">
        <f t="shared" si="21"/>
        <v>0</v>
      </c>
      <c r="O257" s="19"/>
      <c r="P257" s="43">
        <f t="shared" si="22"/>
        <v>0</v>
      </c>
    </row>
    <row r="258" spans="1:16" ht="24.6">
      <c r="A258" s="10">
        <v>254</v>
      </c>
      <c r="B258" s="19" t="s">
        <v>319</v>
      </c>
      <c r="C258" s="71"/>
      <c r="D258" s="95">
        <v>0</v>
      </c>
      <c r="E258" s="46">
        <f t="shared" si="18"/>
        <v>0</v>
      </c>
      <c r="F258" s="106">
        <v>0</v>
      </c>
      <c r="G258" s="104">
        <v>0</v>
      </c>
      <c r="H258" s="46">
        <f t="shared" si="19"/>
        <v>0</v>
      </c>
      <c r="I258" s="96"/>
      <c r="J258" s="20">
        <v>250</v>
      </c>
      <c r="K258" s="72">
        <f t="shared" si="20"/>
        <v>0</v>
      </c>
      <c r="L258" s="17" t="s">
        <v>16</v>
      </c>
      <c r="M258" s="18">
        <v>0</v>
      </c>
      <c r="N258" s="23">
        <f t="shared" si="21"/>
        <v>0</v>
      </c>
      <c r="O258" s="19"/>
      <c r="P258" s="43">
        <f t="shared" si="22"/>
        <v>0</v>
      </c>
    </row>
    <row r="259" spans="1:16" ht="24.6">
      <c r="A259" s="10">
        <v>255</v>
      </c>
      <c r="B259" s="19" t="s">
        <v>320</v>
      </c>
      <c r="C259" s="71"/>
      <c r="D259" s="95">
        <v>0</v>
      </c>
      <c r="E259" s="46">
        <f t="shared" si="18"/>
        <v>0</v>
      </c>
      <c r="F259" s="106">
        <v>0</v>
      </c>
      <c r="G259" s="104">
        <v>0</v>
      </c>
      <c r="H259" s="46">
        <f t="shared" si="19"/>
        <v>0</v>
      </c>
      <c r="I259" s="96"/>
      <c r="J259" s="20">
        <v>100</v>
      </c>
      <c r="K259" s="72">
        <f t="shared" si="20"/>
        <v>0</v>
      </c>
      <c r="L259" s="17" t="s">
        <v>16</v>
      </c>
      <c r="M259" s="18">
        <v>0</v>
      </c>
      <c r="N259" s="23">
        <f t="shared" si="21"/>
        <v>0</v>
      </c>
      <c r="O259" s="19"/>
      <c r="P259" s="43">
        <f t="shared" si="22"/>
        <v>0</v>
      </c>
    </row>
    <row r="260" spans="1:16" ht="24.6">
      <c r="A260" s="10">
        <v>256</v>
      </c>
      <c r="B260" s="19" t="s">
        <v>321</v>
      </c>
      <c r="C260" s="71"/>
      <c r="D260" s="95">
        <v>0</v>
      </c>
      <c r="E260" s="46">
        <f t="shared" si="18"/>
        <v>0</v>
      </c>
      <c r="F260" s="106">
        <v>0</v>
      </c>
      <c r="G260" s="104">
        <v>0</v>
      </c>
      <c r="H260" s="46">
        <f t="shared" si="19"/>
        <v>0</v>
      </c>
      <c r="I260" s="96"/>
      <c r="J260" s="20">
        <v>350</v>
      </c>
      <c r="K260" s="72">
        <f t="shared" si="20"/>
        <v>0</v>
      </c>
      <c r="L260" s="17" t="s">
        <v>16</v>
      </c>
      <c r="M260" s="18">
        <v>0</v>
      </c>
      <c r="N260" s="23">
        <f t="shared" si="21"/>
        <v>0</v>
      </c>
      <c r="O260" s="19"/>
      <c r="P260" s="43">
        <f t="shared" si="22"/>
        <v>0</v>
      </c>
    </row>
    <row r="261" spans="1:16" ht="24.6">
      <c r="A261" s="10">
        <v>257</v>
      </c>
      <c r="B261" s="19" t="s">
        <v>322</v>
      </c>
      <c r="C261" s="71"/>
      <c r="D261" s="95">
        <v>0</v>
      </c>
      <c r="E261" s="46">
        <f t="shared" si="18"/>
        <v>0</v>
      </c>
      <c r="F261" s="106">
        <v>0</v>
      </c>
      <c r="G261" s="104">
        <v>0</v>
      </c>
      <c r="H261" s="46">
        <f t="shared" si="19"/>
        <v>0</v>
      </c>
      <c r="I261" s="96"/>
      <c r="J261" s="20">
        <v>60</v>
      </c>
      <c r="K261" s="72">
        <f t="shared" si="20"/>
        <v>0</v>
      </c>
      <c r="L261" s="17" t="s">
        <v>16</v>
      </c>
      <c r="M261" s="18">
        <v>0</v>
      </c>
      <c r="N261" s="23">
        <f t="shared" si="21"/>
        <v>0</v>
      </c>
      <c r="O261" s="19"/>
      <c r="P261" s="43">
        <f t="shared" si="22"/>
        <v>0</v>
      </c>
    </row>
    <row r="262" spans="1:16" ht="24.6">
      <c r="A262" s="10">
        <v>258</v>
      </c>
      <c r="B262" s="19" t="s">
        <v>323</v>
      </c>
      <c r="C262" s="71"/>
      <c r="D262" s="95">
        <v>0</v>
      </c>
      <c r="E262" s="46">
        <f t="shared" si="18"/>
        <v>0</v>
      </c>
      <c r="F262" s="106">
        <v>0</v>
      </c>
      <c r="G262" s="104">
        <v>0</v>
      </c>
      <c r="H262" s="46">
        <f t="shared" si="19"/>
        <v>0</v>
      </c>
      <c r="I262" s="96"/>
      <c r="J262" s="20">
        <v>50</v>
      </c>
      <c r="K262" s="72">
        <f t="shared" si="20"/>
        <v>0</v>
      </c>
      <c r="L262" s="17" t="s">
        <v>16</v>
      </c>
      <c r="M262" s="18">
        <v>0</v>
      </c>
      <c r="N262" s="23">
        <f t="shared" si="21"/>
        <v>0</v>
      </c>
      <c r="O262" s="19"/>
      <c r="P262" s="43">
        <f t="shared" si="22"/>
        <v>0</v>
      </c>
    </row>
    <row r="263" spans="1:16" ht="24.6">
      <c r="A263" s="10">
        <v>259</v>
      </c>
      <c r="B263" s="19" t="s">
        <v>324</v>
      </c>
      <c r="C263" s="71"/>
      <c r="D263" s="95">
        <v>0</v>
      </c>
      <c r="E263" s="46">
        <f t="shared" si="18"/>
        <v>0</v>
      </c>
      <c r="F263" s="106">
        <v>0</v>
      </c>
      <c r="G263" s="104">
        <v>0</v>
      </c>
      <c r="H263" s="46">
        <f t="shared" si="19"/>
        <v>0</v>
      </c>
      <c r="I263" s="96"/>
      <c r="J263" s="20">
        <v>100</v>
      </c>
      <c r="K263" s="72">
        <f t="shared" si="20"/>
        <v>0</v>
      </c>
      <c r="L263" s="17" t="s">
        <v>16</v>
      </c>
      <c r="M263" s="18">
        <v>0</v>
      </c>
      <c r="N263" s="23">
        <f t="shared" si="21"/>
        <v>0</v>
      </c>
      <c r="O263" s="19"/>
      <c r="P263" s="43">
        <f t="shared" si="22"/>
        <v>0</v>
      </c>
    </row>
    <row r="264" spans="1:16" ht="24.6">
      <c r="A264" s="10">
        <v>260</v>
      </c>
      <c r="B264" s="19" t="s">
        <v>325</v>
      </c>
      <c r="C264" s="71"/>
      <c r="D264" s="95">
        <v>0</v>
      </c>
      <c r="E264" s="46">
        <f t="shared" si="18"/>
        <v>0</v>
      </c>
      <c r="F264" s="106">
        <v>0</v>
      </c>
      <c r="G264" s="104">
        <v>0</v>
      </c>
      <c r="H264" s="46">
        <f t="shared" si="19"/>
        <v>0</v>
      </c>
      <c r="I264" s="96"/>
      <c r="J264" s="20">
        <v>120</v>
      </c>
      <c r="K264" s="72">
        <f t="shared" si="20"/>
        <v>0</v>
      </c>
      <c r="L264" s="17" t="s">
        <v>16</v>
      </c>
      <c r="M264" s="18">
        <v>0</v>
      </c>
      <c r="N264" s="23">
        <f t="shared" si="21"/>
        <v>0</v>
      </c>
      <c r="O264" s="19"/>
      <c r="P264" s="43">
        <f t="shared" si="22"/>
        <v>0</v>
      </c>
    </row>
    <row r="265" spans="1:16" ht="24.6">
      <c r="A265" s="10">
        <v>261</v>
      </c>
      <c r="B265" s="19" t="s">
        <v>326</v>
      </c>
      <c r="C265" s="71"/>
      <c r="D265" s="95">
        <v>0</v>
      </c>
      <c r="E265" s="46">
        <f t="shared" si="18"/>
        <v>0</v>
      </c>
      <c r="F265" s="106">
        <v>0</v>
      </c>
      <c r="G265" s="104">
        <v>0</v>
      </c>
      <c r="H265" s="46">
        <f t="shared" si="19"/>
        <v>0</v>
      </c>
      <c r="I265" s="96"/>
      <c r="J265" s="20">
        <v>60</v>
      </c>
      <c r="K265" s="72">
        <f t="shared" si="20"/>
        <v>0</v>
      </c>
      <c r="L265" s="17" t="s">
        <v>16</v>
      </c>
      <c r="M265" s="18">
        <v>0</v>
      </c>
      <c r="N265" s="23">
        <f t="shared" si="21"/>
        <v>0</v>
      </c>
      <c r="O265" s="19"/>
      <c r="P265" s="43">
        <f t="shared" si="22"/>
        <v>0</v>
      </c>
    </row>
    <row r="266" spans="1:16" ht="24.6">
      <c r="A266" s="10">
        <v>262</v>
      </c>
      <c r="B266" s="19" t="s">
        <v>327</v>
      </c>
      <c r="C266" s="71"/>
      <c r="D266" s="95">
        <v>0</v>
      </c>
      <c r="E266" s="46">
        <f t="shared" si="18"/>
        <v>0</v>
      </c>
      <c r="F266" s="106">
        <v>0</v>
      </c>
      <c r="G266" s="104">
        <v>0</v>
      </c>
      <c r="H266" s="46">
        <f t="shared" si="19"/>
        <v>0</v>
      </c>
      <c r="I266" s="96"/>
      <c r="J266" s="20">
        <v>150</v>
      </c>
      <c r="K266" s="72">
        <f t="shared" si="20"/>
        <v>0</v>
      </c>
      <c r="L266" s="17" t="s">
        <v>16</v>
      </c>
      <c r="M266" s="18">
        <v>0</v>
      </c>
      <c r="N266" s="23">
        <f t="shared" si="21"/>
        <v>0</v>
      </c>
      <c r="O266" s="19"/>
      <c r="P266" s="43">
        <f t="shared" si="22"/>
        <v>0</v>
      </c>
    </row>
    <row r="267" spans="1:16" ht="24.6">
      <c r="A267" s="10">
        <v>263</v>
      </c>
      <c r="B267" s="19" t="s">
        <v>328</v>
      </c>
      <c r="C267" s="71"/>
      <c r="D267" s="95">
        <v>0</v>
      </c>
      <c r="E267" s="46">
        <f t="shared" si="18"/>
        <v>0</v>
      </c>
      <c r="F267" s="106">
        <v>0</v>
      </c>
      <c r="G267" s="104">
        <v>0</v>
      </c>
      <c r="H267" s="46">
        <f t="shared" si="19"/>
        <v>0</v>
      </c>
      <c r="I267" s="96"/>
      <c r="J267" s="20">
        <v>150</v>
      </c>
      <c r="K267" s="72">
        <f t="shared" si="20"/>
        <v>0</v>
      </c>
      <c r="L267" s="17" t="s">
        <v>16</v>
      </c>
      <c r="M267" s="18">
        <v>0</v>
      </c>
      <c r="N267" s="23">
        <f t="shared" si="21"/>
        <v>0</v>
      </c>
      <c r="O267" s="19"/>
      <c r="P267" s="43">
        <f t="shared" si="22"/>
        <v>0</v>
      </c>
    </row>
    <row r="268" spans="1:16" ht="24.6">
      <c r="A268" s="10">
        <v>264</v>
      </c>
      <c r="B268" s="19" t="s">
        <v>329</v>
      </c>
      <c r="C268" s="71"/>
      <c r="D268" s="95">
        <v>0</v>
      </c>
      <c r="E268" s="46">
        <f t="shared" si="18"/>
        <v>0</v>
      </c>
      <c r="F268" s="106">
        <v>0</v>
      </c>
      <c r="G268" s="104">
        <v>0</v>
      </c>
      <c r="H268" s="46">
        <f t="shared" si="19"/>
        <v>0</v>
      </c>
      <c r="I268" s="96"/>
      <c r="J268" s="20">
        <v>200</v>
      </c>
      <c r="K268" s="72">
        <f t="shared" si="20"/>
        <v>0</v>
      </c>
      <c r="L268" s="17" t="s">
        <v>16</v>
      </c>
      <c r="M268" s="18">
        <v>0</v>
      </c>
      <c r="N268" s="23">
        <f t="shared" si="21"/>
        <v>0</v>
      </c>
      <c r="O268" s="19"/>
      <c r="P268" s="43">
        <f t="shared" si="22"/>
        <v>0</v>
      </c>
    </row>
    <row r="269" spans="1:16" ht="24.6">
      <c r="A269" s="10">
        <v>265</v>
      </c>
      <c r="B269" s="19" t="s">
        <v>330</v>
      </c>
      <c r="C269" s="71"/>
      <c r="D269" s="95">
        <v>0</v>
      </c>
      <c r="E269" s="46">
        <f t="shared" si="18"/>
        <v>0</v>
      </c>
      <c r="F269" s="106">
        <v>0</v>
      </c>
      <c r="G269" s="104">
        <v>0</v>
      </c>
      <c r="H269" s="46">
        <f t="shared" si="19"/>
        <v>0</v>
      </c>
      <c r="I269" s="96"/>
      <c r="J269" s="20"/>
      <c r="K269" s="72">
        <f t="shared" si="20"/>
        <v>0</v>
      </c>
      <c r="L269" s="17" t="s">
        <v>16</v>
      </c>
      <c r="M269" s="18">
        <v>0</v>
      </c>
      <c r="N269" s="23">
        <f t="shared" si="21"/>
        <v>0</v>
      </c>
      <c r="O269" s="19"/>
      <c r="P269" s="43">
        <f t="shared" si="22"/>
        <v>0</v>
      </c>
    </row>
    <row r="270" spans="1:16" ht="24.6">
      <c r="A270" s="10">
        <v>266</v>
      </c>
      <c r="B270" s="19" t="s">
        <v>331</v>
      </c>
      <c r="C270" s="71"/>
      <c r="D270" s="95">
        <v>0</v>
      </c>
      <c r="E270" s="46">
        <f t="shared" si="18"/>
        <v>0</v>
      </c>
      <c r="F270" s="106">
        <v>0</v>
      </c>
      <c r="G270" s="104">
        <v>0</v>
      </c>
      <c r="H270" s="46">
        <f t="shared" si="19"/>
        <v>0</v>
      </c>
      <c r="I270" s="96"/>
      <c r="J270" s="20"/>
      <c r="K270" s="72">
        <f t="shared" si="20"/>
        <v>0</v>
      </c>
      <c r="L270" s="17" t="s">
        <v>16</v>
      </c>
      <c r="M270" s="18">
        <v>0</v>
      </c>
      <c r="N270" s="23">
        <f t="shared" si="21"/>
        <v>0</v>
      </c>
      <c r="O270" s="19"/>
      <c r="P270" s="43">
        <f t="shared" si="22"/>
        <v>0</v>
      </c>
    </row>
    <row r="271" spans="1:16" ht="24.6">
      <c r="A271" s="10">
        <v>267</v>
      </c>
      <c r="B271" s="19" t="s">
        <v>368</v>
      </c>
      <c r="C271" s="71"/>
      <c r="D271" s="95">
        <v>0</v>
      </c>
      <c r="E271" s="46">
        <f t="shared" si="18"/>
        <v>0</v>
      </c>
      <c r="F271" s="106">
        <v>0</v>
      </c>
      <c r="G271" s="104">
        <v>0</v>
      </c>
      <c r="H271" s="46">
        <f t="shared" si="19"/>
        <v>0</v>
      </c>
      <c r="I271" s="96"/>
      <c r="J271" s="20"/>
      <c r="K271" s="72">
        <f t="shared" si="20"/>
        <v>0</v>
      </c>
      <c r="L271" s="17" t="s">
        <v>16</v>
      </c>
      <c r="M271" s="18">
        <v>0</v>
      </c>
      <c r="N271" s="23">
        <f t="shared" si="21"/>
        <v>0</v>
      </c>
      <c r="O271" s="19"/>
      <c r="P271" s="43">
        <f t="shared" si="22"/>
        <v>0</v>
      </c>
    </row>
    <row r="272" spans="1:16" ht="24.6">
      <c r="A272" s="10">
        <v>268</v>
      </c>
      <c r="B272" s="19" t="s">
        <v>485</v>
      </c>
      <c r="C272" s="71"/>
      <c r="D272" s="95">
        <v>0</v>
      </c>
      <c r="E272" s="46">
        <f t="shared" ref="E272:E284" si="23">C272+D272</f>
        <v>0</v>
      </c>
      <c r="F272" s="106">
        <v>0</v>
      </c>
      <c r="G272" s="104">
        <v>0</v>
      </c>
      <c r="H272" s="46">
        <f t="shared" ref="H272:H284" si="24">+E272-F272-I272</f>
        <v>0</v>
      </c>
      <c r="I272" s="96"/>
      <c r="J272" s="20">
        <v>250</v>
      </c>
      <c r="K272" s="72">
        <f t="shared" ref="K272:K284" si="25">+J272*I272</f>
        <v>0</v>
      </c>
      <c r="L272" s="17" t="s">
        <v>16</v>
      </c>
      <c r="M272" s="18">
        <v>0</v>
      </c>
      <c r="N272" s="23">
        <f t="shared" ref="N272:N284" si="26">SUM(K272-M272)</f>
        <v>0</v>
      </c>
      <c r="O272" s="19"/>
      <c r="P272" s="43">
        <f t="shared" ref="P272:P284" si="27">+K272*O272</f>
        <v>0</v>
      </c>
    </row>
    <row r="273" spans="1:17" ht="24.6">
      <c r="A273" s="10">
        <v>269</v>
      </c>
      <c r="B273" s="19" t="s">
        <v>494</v>
      </c>
      <c r="C273" s="71"/>
      <c r="D273" s="95">
        <v>0</v>
      </c>
      <c r="E273" s="46">
        <f t="shared" si="23"/>
        <v>0</v>
      </c>
      <c r="F273" s="106">
        <v>0</v>
      </c>
      <c r="G273" s="104">
        <v>0</v>
      </c>
      <c r="H273" s="46">
        <f t="shared" si="24"/>
        <v>0</v>
      </c>
      <c r="I273" s="96"/>
      <c r="J273" s="20">
        <v>250</v>
      </c>
      <c r="K273" s="72">
        <f t="shared" si="25"/>
        <v>0</v>
      </c>
      <c r="L273" s="17" t="s">
        <v>16</v>
      </c>
      <c r="M273" s="18">
        <v>0</v>
      </c>
      <c r="N273" s="23">
        <f t="shared" si="26"/>
        <v>0</v>
      </c>
      <c r="O273" s="19"/>
      <c r="P273" s="43">
        <f t="shared" si="27"/>
        <v>0</v>
      </c>
    </row>
    <row r="274" spans="1:17" ht="24.6">
      <c r="A274" s="10">
        <v>270</v>
      </c>
      <c r="B274" s="19"/>
      <c r="C274" s="46"/>
      <c r="D274" s="95">
        <v>0</v>
      </c>
      <c r="E274" s="46">
        <f t="shared" si="23"/>
        <v>0</v>
      </c>
      <c r="F274" s="106">
        <v>0</v>
      </c>
      <c r="G274" s="104">
        <v>0</v>
      </c>
      <c r="H274" s="46">
        <f t="shared" si="24"/>
        <v>0</v>
      </c>
      <c r="I274" s="96"/>
      <c r="J274" s="20"/>
      <c r="K274" s="72">
        <f t="shared" si="25"/>
        <v>0</v>
      </c>
      <c r="L274" s="17" t="s">
        <v>16</v>
      </c>
      <c r="M274" s="18">
        <v>0</v>
      </c>
      <c r="N274" s="23">
        <f t="shared" si="26"/>
        <v>0</v>
      </c>
      <c r="O274" s="19"/>
      <c r="P274" s="43">
        <f t="shared" si="27"/>
        <v>0</v>
      </c>
    </row>
    <row r="275" spans="1:17" ht="24.6">
      <c r="A275" s="10">
        <v>271</v>
      </c>
      <c r="B275" s="19"/>
      <c r="C275" s="46"/>
      <c r="D275" s="95">
        <v>0</v>
      </c>
      <c r="E275" s="46">
        <f t="shared" si="23"/>
        <v>0</v>
      </c>
      <c r="F275" s="106">
        <v>0</v>
      </c>
      <c r="G275" s="104">
        <v>0</v>
      </c>
      <c r="H275" s="46">
        <f t="shared" si="24"/>
        <v>0</v>
      </c>
      <c r="I275" s="96"/>
      <c r="J275" s="20"/>
      <c r="K275" s="72">
        <f t="shared" si="25"/>
        <v>0</v>
      </c>
      <c r="L275" s="17" t="s">
        <v>16</v>
      </c>
      <c r="M275" s="18">
        <v>0</v>
      </c>
      <c r="N275" s="23">
        <f t="shared" si="26"/>
        <v>0</v>
      </c>
      <c r="O275" s="19"/>
      <c r="P275" s="43">
        <f t="shared" si="27"/>
        <v>0</v>
      </c>
    </row>
    <row r="276" spans="1:17" ht="24.6">
      <c r="A276" s="10">
        <v>272</v>
      </c>
      <c r="B276" s="19"/>
      <c r="C276" s="46"/>
      <c r="D276" s="95">
        <v>0</v>
      </c>
      <c r="E276" s="46">
        <f t="shared" si="23"/>
        <v>0</v>
      </c>
      <c r="F276" s="106">
        <v>0</v>
      </c>
      <c r="G276" s="104">
        <v>0</v>
      </c>
      <c r="H276" s="46">
        <f t="shared" si="24"/>
        <v>0</v>
      </c>
      <c r="I276" s="96"/>
      <c r="J276" s="20"/>
      <c r="K276" s="72">
        <f t="shared" si="25"/>
        <v>0</v>
      </c>
      <c r="L276" s="17" t="s">
        <v>16</v>
      </c>
      <c r="M276" s="18">
        <v>0</v>
      </c>
      <c r="N276" s="23">
        <f t="shared" si="26"/>
        <v>0</v>
      </c>
      <c r="O276" s="19"/>
      <c r="P276" s="43">
        <f t="shared" si="27"/>
        <v>0</v>
      </c>
    </row>
    <row r="277" spans="1:17" ht="24.6">
      <c r="A277" s="10">
        <v>273</v>
      </c>
      <c r="B277" s="19"/>
      <c r="C277" s="46"/>
      <c r="D277" s="95">
        <v>0</v>
      </c>
      <c r="E277" s="46">
        <f t="shared" si="23"/>
        <v>0</v>
      </c>
      <c r="F277" s="106">
        <v>0</v>
      </c>
      <c r="G277" s="104">
        <v>0</v>
      </c>
      <c r="H277" s="46">
        <f t="shared" si="24"/>
        <v>0</v>
      </c>
      <c r="I277" s="96"/>
      <c r="J277" s="20"/>
      <c r="K277" s="72">
        <f t="shared" si="25"/>
        <v>0</v>
      </c>
      <c r="L277" s="17" t="s">
        <v>16</v>
      </c>
      <c r="M277" s="18">
        <v>0</v>
      </c>
      <c r="N277" s="23">
        <f t="shared" si="26"/>
        <v>0</v>
      </c>
      <c r="O277" s="19"/>
      <c r="P277" s="43">
        <f t="shared" si="27"/>
        <v>0</v>
      </c>
    </row>
    <row r="278" spans="1:17" ht="24.6">
      <c r="A278" s="10">
        <v>274</v>
      </c>
      <c r="B278" s="19"/>
      <c r="C278" s="46"/>
      <c r="D278" s="95">
        <v>0</v>
      </c>
      <c r="E278" s="46">
        <f t="shared" si="23"/>
        <v>0</v>
      </c>
      <c r="F278" s="106">
        <v>0</v>
      </c>
      <c r="G278" s="104">
        <v>0</v>
      </c>
      <c r="H278" s="46">
        <f t="shared" si="24"/>
        <v>0</v>
      </c>
      <c r="I278" s="96"/>
      <c r="J278" s="20"/>
      <c r="K278" s="72">
        <f t="shared" si="25"/>
        <v>0</v>
      </c>
      <c r="L278" s="17" t="s">
        <v>16</v>
      </c>
      <c r="M278" s="18">
        <v>0</v>
      </c>
      <c r="N278" s="23">
        <f t="shared" si="26"/>
        <v>0</v>
      </c>
      <c r="O278" s="19"/>
      <c r="P278" s="43">
        <f t="shared" si="27"/>
        <v>0</v>
      </c>
    </row>
    <row r="279" spans="1:17" ht="24.6">
      <c r="A279" s="10">
        <v>275</v>
      </c>
      <c r="B279" s="19"/>
      <c r="C279" s="46"/>
      <c r="D279" s="95">
        <v>0</v>
      </c>
      <c r="E279" s="46">
        <f t="shared" si="23"/>
        <v>0</v>
      </c>
      <c r="F279" s="106">
        <v>0</v>
      </c>
      <c r="G279" s="104">
        <v>0</v>
      </c>
      <c r="H279" s="46">
        <f t="shared" si="24"/>
        <v>0</v>
      </c>
      <c r="I279" s="96"/>
      <c r="J279" s="20"/>
      <c r="K279" s="72">
        <f t="shared" si="25"/>
        <v>0</v>
      </c>
      <c r="L279" s="17" t="s">
        <v>16</v>
      </c>
      <c r="M279" s="18">
        <v>0</v>
      </c>
      <c r="N279" s="23">
        <f t="shared" si="26"/>
        <v>0</v>
      </c>
      <c r="O279" s="19"/>
      <c r="P279" s="43">
        <f t="shared" si="27"/>
        <v>0</v>
      </c>
    </row>
    <row r="280" spans="1:17" ht="24.6">
      <c r="A280" s="10">
        <v>276</v>
      </c>
      <c r="B280" s="19"/>
      <c r="C280" s="46"/>
      <c r="D280" s="95">
        <v>0</v>
      </c>
      <c r="E280" s="46">
        <f t="shared" si="23"/>
        <v>0</v>
      </c>
      <c r="F280" s="106">
        <v>0</v>
      </c>
      <c r="G280" s="104">
        <v>0</v>
      </c>
      <c r="H280" s="46">
        <f t="shared" si="24"/>
        <v>0</v>
      </c>
      <c r="I280" s="96"/>
      <c r="J280" s="20"/>
      <c r="K280" s="72">
        <f t="shared" si="25"/>
        <v>0</v>
      </c>
      <c r="L280" s="17" t="s">
        <v>16</v>
      </c>
      <c r="M280" s="18">
        <v>0</v>
      </c>
      <c r="N280" s="23">
        <f t="shared" si="26"/>
        <v>0</v>
      </c>
      <c r="O280" s="19"/>
      <c r="P280" s="43">
        <f t="shared" si="27"/>
        <v>0</v>
      </c>
    </row>
    <row r="281" spans="1:17" ht="24.6">
      <c r="A281" s="10">
        <v>277</v>
      </c>
      <c r="B281" s="19"/>
      <c r="C281" s="46"/>
      <c r="D281" s="95">
        <v>0</v>
      </c>
      <c r="E281" s="46">
        <f t="shared" si="23"/>
        <v>0</v>
      </c>
      <c r="F281" s="106">
        <v>0</v>
      </c>
      <c r="G281" s="104">
        <v>0</v>
      </c>
      <c r="H281" s="46">
        <f t="shared" si="24"/>
        <v>0</v>
      </c>
      <c r="I281" s="96"/>
      <c r="J281" s="20"/>
      <c r="K281" s="72">
        <f t="shared" si="25"/>
        <v>0</v>
      </c>
      <c r="L281" s="17" t="s">
        <v>16</v>
      </c>
      <c r="M281" s="18">
        <v>0</v>
      </c>
      <c r="N281" s="23">
        <f t="shared" si="26"/>
        <v>0</v>
      </c>
      <c r="O281" s="19"/>
      <c r="P281" s="43">
        <f t="shared" si="27"/>
        <v>0</v>
      </c>
    </row>
    <row r="282" spans="1:17" ht="24.6">
      <c r="A282" s="10">
        <v>278</v>
      </c>
      <c r="B282" s="19"/>
      <c r="C282" s="46"/>
      <c r="D282" s="95">
        <v>0</v>
      </c>
      <c r="E282" s="46">
        <f t="shared" si="23"/>
        <v>0</v>
      </c>
      <c r="F282" s="106">
        <v>0</v>
      </c>
      <c r="G282" s="104">
        <v>0</v>
      </c>
      <c r="H282" s="46">
        <f t="shared" si="24"/>
        <v>0</v>
      </c>
      <c r="I282" s="96"/>
      <c r="J282" s="20"/>
      <c r="K282" s="72">
        <f t="shared" si="25"/>
        <v>0</v>
      </c>
      <c r="L282" s="17" t="s">
        <v>16</v>
      </c>
      <c r="M282" s="18">
        <v>0</v>
      </c>
      <c r="N282" s="23">
        <f t="shared" si="26"/>
        <v>0</v>
      </c>
      <c r="O282" s="19"/>
      <c r="P282" s="43">
        <f t="shared" si="27"/>
        <v>0</v>
      </c>
    </row>
    <row r="283" spans="1:17" ht="24.6">
      <c r="A283" s="10">
        <v>279</v>
      </c>
      <c r="B283" s="19"/>
      <c r="C283" s="46"/>
      <c r="D283" s="95">
        <v>0</v>
      </c>
      <c r="E283" s="46">
        <f t="shared" si="23"/>
        <v>0</v>
      </c>
      <c r="F283" s="106">
        <v>0</v>
      </c>
      <c r="G283" s="104">
        <v>0</v>
      </c>
      <c r="H283" s="46">
        <f t="shared" si="24"/>
        <v>0</v>
      </c>
      <c r="I283" s="96"/>
      <c r="J283" s="20"/>
      <c r="K283" s="72">
        <f t="shared" si="25"/>
        <v>0</v>
      </c>
      <c r="L283" s="17" t="s">
        <v>16</v>
      </c>
      <c r="M283" s="18">
        <v>0</v>
      </c>
      <c r="N283" s="23">
        <f t="shared" si="26"/>
        <v>0</v>
      </c>
      <c r="O283" s="19"/>
      <c r="P283" s="43">
        <f t="shared" si="27"/>
        <v>0</v>
      </c>
    </row>
    <row r="284" spans="1:17" ht="24.6">
      <c r="A284" s="10">
        <v>280</v>
      </c>
      <c r="B284" s="19"/>
      <c r="C284" s="46"/>
      <c r="D284" s="95">
        <v>0</v>
      </c>
      <c r="E284" s="46">
        <f t="shared" si="23"/>
        <v>0</v>
      </c>
      <c r="F284" s="106">
        <v>0</v>
      </c>
      <c r="G284" s="104">
        <v>0</v>
      </c>
      <c r="H284" s="46">
        <f t="shared" si="24"/>
        <v>0</v>
      </c>
      <c r="I284" s="96"/>
      <c r="J284" s="20"/>
      <c r="K284" s="72">
        <f t="shared" si="25"/>
        <v>0</v>
      </c>
      <c r="L284" s="17" t="s">
        <v>16</v>
      </c>
      <c r="M284" s="18">
        <v>0</v>
      </c>
      <c r="N284" s="23">
        <f t="shared" si="26"/>
        <v>0</v>
      </c>
      <c r="O284" s="19"/>
      <c r="P284" s="43">
        <f t="shared" si="27"/>
        <v>0</v>
      </c>
    </row>
    <row r="285" spans="1:17" ht="24.6">
      <c r="A285" s="1"/>
      <c r="C285" s="24"/>
      <c r="D285" s="25"/>
      <c r="E285" s="24"/>
      <c r="F285" s="25"/>
      <c r="G285" s="25"/>
      <c r="H285" s="24"/>
      <c r="I285" s="24"/>
      <c r="J285" s="26"/>
      <c r="K285" s="28"/>
      <c r="L285" s="27"/>
      <c r="M285" s="18">
        <v>0</v>
      </c>
      <c r="N285" s="100" t="s">
        <v>213</v>
      </c>
      <c r="O285" s="101"/>
      <c r="P285" s="101">
        <f>SUM(P5:P284)</f>
        <v>0</v>
      </c>
      <c r="Q285" s="101"/>
    </row>
    <row r="286" spans="1:17" ht="25.5" customHeight="1">
      <c r="A286" s="1"/>
      <c r="C286" s="24"/>
      <c r="D286" s="25"/>
      <c r="E286" s="24"/>
      <c r="F286" s="25"/>
      <c r="G286" s="25"/>
      <c r="H286" s="24"/>
      <c r="I286" s="187" t="s">
        <v>212</v>
      </c>
      <c r="J286" s="188"/>
      <c r="K286" s="30">
        <f>+AA197</f>
        <v>0</v>
      </c>
      <c r="L286" s="27"/>
      <c r="M286" s="29"/>
    </row>
    <row r="287" spans="1:17" ht="24.6">
      <c r="A287" s="1"/>
      <c r="C287" s="31"/>
      <c r="E287" s="31"/>
      <c r="H287" s="31"/>
      <c r="I287" s="32"/>
      <c r="J287" s="189" t="s">
        <v>202</v>
      </c>
      <c r="K287" s="189"/>
      <c r="L287" s="33">
        <f>SUM(K5:K286)</f>
        <v>0</v>
      </c>
    </row>
    <row r="288" spans="1:17" ht="24.6">
      <c r="A288" s="1"/>
      <c r="C288" s="31"/>
      <c r="E288" s="31"/>
      <c r="H288" s="31"/>
      <c r="J288" s="174" t="s">
        <v>203</v>
      </c>
      <c r="K288" s="175"/>
      <c r="L288" s="36"/>
    </row>
    <row r="289" spans="1:12" ht="24.6">
      <c r="A289" s="1"/>
      <c r="C289" s="31"/>
      <c r="E289" s="31"/>
      <c r="H289" s="31"/>
      <c r="J289" s="34" t="s">
        <v>204</v>
      </c>
      <c r="K289" s="35"/>
      <c r="L289" s="36">
        <f>SUM(M289:AR289)</f>
        <v>0</v>
      </c>
    </row>
    <row r="290" spans="1:12" ht="24.6">
      <c r="A290" s="1"/>
      <c r="C290" s="31"/>
      <c r="E290" s="31"/>
      <c r="H290" s="31"/>
      <c r="J290" s="174" t="s">
        <v>205</v>
      </c>
      <c r="K290" s="175"/>
      <c r="L290" s="36">
        <v>0</v>
      </c>
    </row>
    <row r="291" spans="1:12" ht="24.6">
      <c r="A291" s="1"/>
      <c r="C291" s="31"/>
      <c r="E291" s="31"/>
      <c r="H291" s="31"/>
      <c r="J291" s="174" t="s">
        <v>206</v>
      </c>
      <c r="K291" s="175"/>
      <c r="L291" s="36">
        <v>0</v>
      </c>
    </row>
    <row r="292" spans="1:12" ht="24.6">
      <c r="A292" s="1"/>
      <c r="C292" s="31"/>
      <c r="E292" s="31"/>
      <c r="H292" s="31"/>
      <c r="J292" s="174" t="s">
        <v>207</v>
      </c>
      <c r="K292" s="175"/>
      <c r="L292" s="37">
        <f>SUM(M5:M285)</f>
        <v>0</v>
      </c>
    </row>
    <row r="293" spans="1:12" ht="24.6">
      <c r="A293" s="1"/>
      <c r="C293" s="31"/>
      <c r="E293" s="31"/>
      <c r="H293" s="31"/>
      <c r="J293" s="174" t="s">
        <v>208</v>
      </c>
      <c r="K293" s="175"/>
      <c r="L293" s="33">
        <f>L287-L288-L289-L291-L292</f>
        <v>0</v>
      </c>
    </row>
    <row r="294" spans="1:12" ht="24.6">
      <c r="A294" s="1"/>
      <c r="C294" s="31"/>
      <c r="E294" s="31"/>
      <c r="H294" s="31"/>
      <c r="J294" s="174" t="s">
        <v>209</v>
      </c>
      <c r="K294" s="175"/>
      <c r="L294" s="37"/>
    </row>
    <row r="295" spans="1:12" ht="24.6">
      <c r="A295" s="1"/>
      <c r="C295" s="31"/>
      <c r="E295" s="31"/>
      <c r="H295" s="31"/>
      <c r="J295" s="174" t="s">
        <v>210</v>
      </c>
      <c r="K295" s="175"/>
      <c r="L295" s="33">
        <f>+L294-L293</f>
        <v>0</v>
      </c>
    </row>
    <row r="296" spans="1:12" ht="24.6">
      <c r="H296" s="2"/>
      <c r="J296" s="174" t="s">
        <v>211</v>
      </c>
      <c r="K296" s="175"/>
      <c r="L296" s="33">
        <f>+L294-L293</f>
        <v>0</v>
      </c>
    </row>
    <row r="297" spans="1:12">
      <c r="H297" s="2"/>
      <c r="J297" s="2"/>
    </row>
    <row r="298" spans="1:12" ht="24.6">
      <c r="H298" s="2"/>
      <c r="J298" s="51" t="s">
        <v>332</v>
      </c>
    </row>
    <row r="299" spans="1:12">
      <c r="H299" s="2"/>
      <c r="J299" s="2"/>
    </row>
    <row r="300" spans="1:12">
      <c r="H300" s="2"/>
      <c r="J300" s="2"/>
    </row>
    <row r="301" spans="1:12">
      <c r="H301" s="2"/>
      <c r="J301" s="2"/>
    </row>
    <row r="302" spans="1:12">
      <c r="H302" s="2"/>
      <c r="J302" s="2"/>
    </row>
    <row r="303" spans="1:12">
      <c r="H303" s="2"/>
      <c r="J303" s="2"/>
    </row>
    <row r="304" spans="1:12">
      <c r="H304" s="2"/>
      <c r="J304" s="2"/>
    </row>
    <row r="305" s="2" customFormat="1"/>
    <row r="306" s="2" customFormat="1"/>
    <row r="307" s="2" customFormat="1"/>
    <row r="308" s="2" customFormat="1"/>
    <row r="309" s="2" customFormat="1"/>
    <row r="310" s="2" customFormat="1"/>
    <row r="311" s="2" customFormat="1"/>
    <row r="312" s="2" customFormat="1"/>
    <row r="313" s="2" customFormat="1"/>
    <row r="314" s="2" customFormat="1"/>
    <row r="315" s="2" customFormat="1"/>
    <row r="316" s="2" customFormat="1"/>
    <row r="317" s="2" customFormat="1"/>
    <row r="318" s="2" customFormat="1"/>
    <row r="319" s="2" customFormat="1"/>
    <row r="320" s="2" customFormat="1"/>
    <row r="321" s="2" customFormat="1"/>
    <row r="322" s="2" customFormat="1"/>
    <row r="323" s="2" customFormat="1"/>
    <row r="324" s="2" customFormat="1"/>
    <row r="325" s="2" customFormat="1"/>
    <row r="326" s="2" customFormat="1"/>
    <row r="327" s="2" customFormat="1"/>
    <row r="328" s="2" customFormat="1"/>
    <row r="329" s="2" customFormat="1"/>
    <row r="330" s="2" customFormat="1"/>
    <row r="331" s="2" customFormat="1"/>
    <row r="332" s="2" customFormat="1"/>
    <row r="333" s="2" customFormat="1"/>
    <row r="334" s="2" customFormat="1"/>
    <row r="335" s="2" customFormat="1"/>
    <row r="336" s="2" customFormat="1"/>
    <row r="337" s="2" customFormat="1"/>
    <row r="338" s="2" customFormat="1"/>
    <row r="339" s="2" customFormat="1"/>
    <row r="340" s="2" customFormat="1"/>
    <row r="341" s="2" customFormat="1"/>
    <row r="342" s="2" customFormat="1"/>
    <row r="343" s="2" customFormat="1"/>
    <row r="344" s="2" customFormat="1"/>
    <row r="345" s="2" customFormat="1"/>
    <row r="346" s="2" customFormat="1"/>
    <row r="347" s="2" customFormat="1"/>
    <row r="348" s="2" customFormat="1"/>
    <row r="349" s="2" customFormat="1"/>
    <row r="350" s="2" customFormat="1"/>
    <row r="351" s="2" customFormat="1"/>
    <row r="352" s="2" customFormat="1"/>
    <row r="353" s="2" customFormat="1"/>
    <row r="354" s="2" customFormat="1"/>
    <row r="355" s="2" customFormat="1"/>
    <row r="356" s="2" customFormat="1"/>
    <row r="357" s="2" customFormat="1"/>
    <row r="358" s="2" customFormat="1"/>
    <row r="359" s="2" customFormat="1"/>
    <row r="360" s="2" customFormat="1"/>
    <row r="361" s="2" customFormat="1"/>
    <row r="362" s="2" customFormat="1"/>
    <row r="363" s="2" customFormat="1"/>
    <row r="364" s="2" customFormat="1"/>
    <row r="365" s="2" customFormat="1"/>
    <row r="366" s="2" customFormat="1"/>
    <row r="367" s="2" customFormat="1"/>
    <row r="368" s="2" customFormat="1"/>
    <row r="369" s="2" customFormat="1"/>
    <row r="370" s="2" customFormat="1"/>
    <row r="371" s="2" customFormat="1"/>
  </sheetData>
  <autoFilter ref="A1:AB296" xr:uid="{A8659A1D-7742-48A0-A8EC-0F2280F9B025}"/>
  <mergeCells count="34">
    <mergeCell ref="A2:L2"/>
    <mergeCell ref="R2:AB2"/>
    <mergeCell ref="A3:A4"/>
    <mergeCell ref="J295:K295"/>
    <mergeCell ref="J296:K296"/>
    <mergeCell ref="I3:K3"/>
    <mergeCell ref="L3:L4"/>
    <mergeCell ref="M3:M4"/>
    <mergeCell ref="AB3:AB4"/>
    <mergeCell ref="J293:K293"/>
    <mergeCell ref="J294:K294"/>
    <mergeCell ref="I286:J286"/>
    <mergeCell ref="J287:K287"/>
    <mergeCell ref="J288:K288"/>
    <mergeCell ref="O3:O4"/>
    <mergeCell ref="J290:K290"/>
    <mergeCell ref="AC3:AC4"/>
    <mergeCell ref="B3:B4"/>
    <mergeCell ref="C3:C4"/>
    <mergeCell ref="D3:D4"/>
    <mergeCell ref="E3:E4"/>
    <mergeCell ref="H3:H4"/>
    <mergeCell ref="R3:R4"/>
    <mergeCell ref="S3:S4"/>
    <mergeCell ref="U3:U4"/>
    <mergeCell ref="V3:V4"/>
    <mergeCell ref="Y3:AA3"/>
    <mergeCell ref="G3:G4"/>
    <mergeCell ref="P3:P4"/>
    <mergeCell ref="J291:K291"/>
    <mergeCell ref="J292:K292"/>
    <mergeCell ref="T3:T4"/>
    <mergeCell ref="X3:X4"/>
    <mergeCell ref="S32:Z32"/>
  </mergeCells>
  <pageMargins left="0.25" right="0.25" top="0.75" bottom="0.75" header="0.3" footer="0.3"/>
  <pageSetup paperSize="9" scale="25" fitToHeight="0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8EBE38-C16E-4C9F-B38B-5373098C9A3F}">
  <sheetPr codeName="Sheet7">
    <tabColor rgb="FFF789D2"/>
  </sheetPr>
  <dimension ref="A1:AC371"/>
  <sheetViews>
    <sheetView zoomScaleNormal="100" workbookViewId="0">
      <pane xSplit="8" ySplit="4" topLeftCell="I5" activePane="bottomRight" state="frozen"/>
      <selection activeCell="B280" sqref="B280"/>
      <selection pane="topRight" activeCell="B280" sqref="B280"/>
      <selection pane="bottomLeft" activeCell="B280" sqref="B280"/>
      <selection pane="bottomRight" activeCell="B280" sqref="B280"/>
    </sheetView>
  </sheetViews>
  <sheetFormatPr defaultColWidth="9" defaultRowHeight="24"/>
  <cols>
    <col min="1" max="1" width="6.6640625" style="2" customWidth="1"/>
    <col min="2" max="2" width="43.77734375" style="2" bestFit="1" customWidth="1"/>
    <col min="3" max="7" width="9.6640625" style="2" customWidth="1"/>
    <col min="8" max="8" width="9.6640625" style="38" customWidth="1"/>
    <col min="9" max="9" width="9.6640625" style="2" customWidth="1"/>
    <col min="10" max="10" width="9.6640625" style="39" customWidth="1"/>
    <col min="11" max="11" width="10.6640625" style="2" customWidth="1"/>
    <col min="12" max="12" width="17.6640625" style="2" bestFit="1" customWidth="1"/>
    <col min="13" max="13" width="9" style="2"/>
    <col min="14" max="14" width="19.109375" style="2" customWidth="1"/>
    <col min="15" max="15" width="10.109375" style="2" customWidth="1"/>
    <col min="16" max="16" width="17.6640625" style="2" bestFit="1" customWidth="1"/>
    <col min="17" max="17" width="10.109375" style="2" bestFit="1" customWidth="1"/>
    <col min="18" max="18" width="9" style="2"/>
    <col min="19" max="19" width="34.6640625" style="2" bestFit="1" customWidth="1"/>
    <col min="20" max="27" width="9" style="2"/>
    <col min="28" max="28" width="15.6640625" style="2" customWidth="1"/>
    <col min="29" max="16384" width="9" style="2"/>
  </cols>
  <sheetData>
    <row r="1" spans="1:29">
      <c r="A1" s="1"/>
      <c r="H1" s="2"/>
      <c r="J1" s="2"/>
    </row>
    <row r="2" spans="1:29" s="3" customFormat="1" ht="28.8">
      <c r="A2" s="185" t="s">
        <v>413</v>
      </c>
      <c r="B2" s="185"/>
      <c r="C2" s="185"/>
      <c r="D2" s="185"/>
      <c r="E2" s="185"/>
      <c r="F2" s="185"/>
      <c r="G2" s="185"/>
      <c r="H2" s="185"/>
      <c r="I2" s="185"/>
      <c r="J2" s="185"/>
      <c r="K2" s="185"/>
      <c r="L2" s="185"/>
      <c r="R2" s="186" t="s">
        <v>0</v>
      </c>
      <c r="S2" s="186"/>
      <c r="T2" s="186"/>
      <c r="U2" s="186"/>
      <c r="V2" s="186"/>
      <c r="W2" s="186"/>
      <c r="X2" s="186"/>
      <c r="Y2" s="186"/>
      <c r="Z2" s="186"/>
      <c r="AA2" s="186"/>
      <c r="AB2" s="186"/>
    </row>
    <row r="3" spans="1:29" s="5" customFormat="1" ht="26.4">
      <c r="A3" s="176" t="s">
        <v>1</v>
      </c>
      <c r="B3" s="181" t="s">
        <v>2</v>
      </c>
      <c r="C3" s="176" t="s">
        <v>3</v>
      </c>
      <c r="D3" s="176" t="s">
        <v>4</v>
      </c>
      <c r="E3" s="176" t="s">
        <v>5</v>
      </c>
      <c r="F3" s="105" t="s">
        <v>6</v>
      </c>
      <c r="G3" s="183" t="s">
        <v>334</v>
      </c>
      <c r="H3" s="176" t="s">
        <v>7</v>
      </c>
      <c r="I3" s="182" t="s">
        <v>8</v>
      </c>
      <c r="J3" s="182"/>
      <c r="K3" s="182"/>
      <c r="L3" s="176" t="s">
        <v>9</v>
      </c>
      <c r="M3" s="180" t="s">
        <v>10</v>
      </c>
      <c r="O3" s="170" t="s">
        <v>335</v>
      </c>
      <c r="P3" s="172" t="s">
        <v>336</v>
      </c>
      <c r="R3" s="176" t="s">
        <v>1</v>
      </c>
      <c r="S3" s="176" t="s">
        <v>2</v>
      </c>
      <c r="T3" s="176" t="s">
        <v>3</v>
      </c>
      <c r="U3" s="176" t="s">
        <v>4</v>
      </c>
      <c r="V3" s="176" t="s">
        <v>5</v>
      </c>
      <c r="W3" s="93" t="s">
        <v>6</v>
      </c>
      <c r="X3" s="176" t="s">
        <v>7</v>
      </c>
      <c r="Y3" s="182" t="s">
        <v>8</v>
      </c>
      <c r="Z3" s="182"/>
      <c r="AA3" s="182"/>
      <c r="AB3" s="176" t="s">
        <v>9</v>
      </c>
      <c r="AC3" s="180" t="s">
        <v>10</v>
      </c>
    </row>
    <row r="4" spans="1:29" s="5" customFormat="1" ht="26.4">
      <c r="A4" s="176"/>
      <c r="B4" s="181"/>
      <c r="C4" s="176"/>
      <c r="D4" s="176"/>
      <c r="E4" s="176"/>
      <c r="F4" s="105" t="s">
        <v>11</v>
      </c>
      <c r="G4" s="184"/>
      <c r="H4" s="176"/>
      <c r="I4" s="93" t="s">
        <v>12</v>
      </c>
      <c r="J4" s="94" t="s">
        <v>13</v>
      </c>
      <c r="K4" s="93" t="s">
        <v>14</v>
      </c>
      <c r="L4" s="176"/>
      <c r="M4" s="180"/>
      <c r="O4" s="171"/>
      <c r="P4" s="173"/>
      <c r="R4" s="176"/>
      <c r="S4" s="176"/>
      <c r="T4" s="176"/>
      <c r="U4" s="176"/>
      <c r="V4" s="176"/>
      <c r="W4" s="93" t="s">
        <v>11</v>
      </c>
      <c r="X4" s="176"/>
      <c r="Y4" s="93" t="s">
        <v>12</v>
      </c>
      <c r="Z4" s="94" t="s">
        <v>13</v>
      </c>
      <c r="AA4" s="93" t="s">
        <v>14</v>
      </c>
      <c r="AB4" s="176"/>
      <c r="AC4" s="180"/>
    </row>
    <row r="5" spans="1:29" ht="24.6">
      <c r="A5" s="10">
        <v>1</v>
      </c>
      <c r="B5" s="19" t="s">
        <v>407</v>
      </c>
      <c r="C5" s="71">
        <f>+ยกมา!H5</f>
        <v>33</v>
      </c>
      <c r="D5" s="95">
        <v>0</v>
      </c>
      <c r="E5" s="46">
        <f t="shared" ref="E5:E154" si="0">C5+D5</f>
        <v>33</v>
      </c>
      <c r="F5" s="106">
        <v>0</v>
      </c>
      <c r="G5" s="104">
        <v>0</v>
      </c>
      <c r="H5" s="46">
        <f t="shared" ref="H5:H73" si="1">+E5-F5-I5-G5</f>
        <v>32</v>
      </c>
      <c r="I5" s="96">
        <v>1</v>
      </c>
      <c r="J5" s="15">
        <v>50</v>
      </c>
      <c r="K5" s="72">
        <f>+J5*I5</f>
        <v>50</v>
      </c>
      <c r="L5" s="17" t="s">
        <v>16</v>
      </c>
      <c r="M5" s="18">
        <v>0</v>
      </c>
      <c r="N5" s="23">
        <f>SUM(K5-M5)</f>
        <v>50</v>
      </c>
      <c r="O5" s="19"/>
      <c r="P5" s="43">
        <f>+K5*O5</f>
        <v>0</v>
      </c>
      <c r="R5" s="10">
        <v>1</v>
      </c>
      <c r="S5" s="19"/>
      <c r="T5" s="46">
        <v>0</v>
      </c>
      <c r="U5" s="95">
        <v>0</v>
      </c>
      <c r="V5" s="46">
        <f t="shared" ref="V5:V14" si="2">T5+U5</f>
        <v>0</v>
      </c>
      <c r="W5" s="95">
        <v>0</v>
      </c>
      <c r="X5" s="46">
        <f t="shared" ref="X5:X14" si="3">V5-W5-Y5</f>
        <v>0</v>
      </c>
      <c r="Y5" s="96">
        <v>0</v>
      </c>
      <c r="Z5" s="22"/>
      <c r="AA5" s="43">
        <f t="shared" ref="AA5:AA14" si="4">Y5*Z5</f>
        <v>0</v>
      </c>
      <c r="AB5" s="17" t="s">
        <v>16</v>
      </c>
      <c r="AC5" s="18">
        <v>0</v>
      </c>
    </row>
    <row r="6" spans="1:29" ht="24.6">
      <c r="A6" s="10">
        <v>2</v>
      </c>
      <c r="B6" s="19" t="s">
        <v>408</v>
      </c>
      <c r="C6" s="71">
        <f>+ยกมา!H6</f>
        <v>46</v>
      </c>
      <c r="D6" s="95">
        <v>0</v>
      </c>
      <c r="E6" s="46">
        <f t="shared" si="0"/>
        <v>46</v>
      </c>
      <c r="F6" s="106">
        <v>0</v>
      </c>
      <c r="G6" s="104">
        <v>0</v>
      </c>
      <c r="H6" s="46">
        <f t="shared" si="1"/>
        <v>45</v>
      </c>
      <c r="I6" s="96">
        <v>1</v>
      </c>
      <c r="J6" s="15">
        <v>100</v>
      </c>
      <c r="K6" s="72">
        <f t="shared" ref="K6:K74" si="5">+J6*I6</f>
        <v>100</v>
      </c>
      <c r="L6" s="17" t="s">
        <v>16</v>
      </c>
      <c r="M6" s="18">
        <v>0</v>
      </c>
      <c r="N6" s="23">
        <f t="shared" ref="N6:N74" si="6">SUM(K6-M6)</f>
        <v>100</v>
      </c>
      <c r="O6" s="19"/>
      <c r="P6" s="43">
        <f t="shared" ref="P6:P74" si="7">+K6*O6</f>
        <v>0</v>
      </c>
      <c r="R6" s="10">
        <v>2</v>
      </c>
      <c r="S6" s="19"/>
      <c r="T6" s="46">
        <v>0</v>
      </c>
      <c r="U6" s="95">
        <v>0</v>
      </c>
      <c r="V6" s="46">
        <f t="shared" si="2"/>
        <v>0</v>
      </c>
      <c r="W6" s="95">
        <v>0</v>
      </c>
      <c r="X6" s="46">
        <f t="shared" si="3"/>
        <v>0</v>
      </c>
      <c r="Y6" s="96">
        <v>0</v>
      </c>
      <c r="Z6" s="22"/>
      <c r="AA6" s="43">
        <f t="shared" si="4"/>
        <v>0</v>
      </c>
      <c r="AB6" s="17" t="s">
        <v>16</v>
      </c>
      <c r="AC6" s="18">
        <v>0</v>
      </c>
    </row>
    <row r="7" spans="1:29" ht="24.6">
      <c r="A7" s="10">
        <v>3</v>
      </c>
      <c r="B7" s="19" t="s">
        <v>395</v>
      </c>
      <c r="C7" s="71">
        <f>+ยกมา!H7</f>
        <v>0</v>
      </c>
      <c r="D7" s="95">
        <v>0</v>
      </c>
      <c r="E7" s="46">
        <f t="shared" si="0"/>
        <v>0</v>
      </c>
      <c r="F7" s="106">
        <v>0</v>
      </c>
      <c r="G7" s="104">
        <v>0</v>
      </c>
      <c r="H7" s="46">
        <f t="shared" si="1"/>
        <v>0</v>
      </c>
      <c r="I7" s="96"/>
      <c r="J7" s="15">
        <v>50</v>
      </c>
      <c r="K7" s="72">
        <f t="shared" si="5"/>
        <v>0</v>
      </c>
      <c r="L7" s="17" t="s">
        <v>16</v>
      </c>
      <c r="M7" s="18">
        <v>0</v>
      </c>
      <c r="N7" s="23">
        <f t="shared" si="6"/>
        <v>0</v>
      </c>
      <c r="O7" s="19"/>
      <c r="P7" s="43">
        <f t="shared" si="7"/>
        <v>0</v>
      </c>
      <c r="R7" s="10">
        <v>3</v>
      </c>
      <c r="S7" s="19"/>
      <c r="T7" s="46">
        <v>0</v>
      </c>
      <c r="U7" s="95">
        <v>0</v>
      </c>
      <c r="V7" s="46">
        <f t="shared" si="2"/>
        <v>0</v>
      </c>
      <c r="W7" s="95">
        <v>0</v>
      </c>
      <c r="X7" s="46">
        <f t="shared" si="3"/>
        <v>0</v>
      </c>
      <c r="Y7" s="96">
        <v>0</v>
      </c>
      <c r="Z7" s="22"/>
      <c r="AA7" s="43">
        <f t="shared" si="4"/>
        <v>0</v>
      </c>
      <c r="AB7" s="17" t="s">
        <v>16</v>
      </c>
      <c r="AC7" s="18">
        <v>0</v>
      </c>
    </row>
    <row r="8" spans="1:29" ht="24.6">
      <c r="A8" s="10">
        <v>4</v>
      </c>
      <c r="B8" s="19" t="s">
        <v>394</v>
      </c>
      <c r="C8" s="71">
        <f>+ยกมา!H8</f>
        <v>0</v>
      </c>
      <c r="D8" s="95">
        <v>0</v>
      </c>
      <c r="E8" s="46">
        <f t="shared" si="0"/>
        <v>0</v>
      </c>
      <c r="F8" s="106">
        <v>0</v>
      </c>
      <c r="G8" s="104">
        <v>0</v>
      </c>
      <c r="H8" s="46">
        <f t="shared" si="1"/>
        <v>0</v>
      </c>
      <c r="I8" s="96"/>
      <c r="J8" s="15">
        <v>100</v>
      </c>
      <c r="K8" s="72">
        <f t="shared" si="5"/>
        <v>0</v>
      </c>
      <c r="L8" s="17" t="s">
        <v>16</v>
      </c>
      <c r="M8" s="18">
        <v>0</v>
      </c>
      <c r="N8" s="23">
        <f t="shared" si="6"/>
        <v>0</v>
      </c>
      <c r="O8" s="19"/>
      <c r="P8" s="43">
        <f t="shared" si="7"/>
        <v>0</v>
      </c>
      <c r="R8" s="10">
        <v>4</v>
      </c>
      <c r="S8" s="19"/>
      <c r="T8" s="46">
        <v>0</v>
      </c>
      <c r="U8" s="95">
        <v>0</v>
      </c>
      <c r="V8" s="46">
        <f t="shared" si="2"/>
        <v>0</v>
      </c>
      <c r="W8" s="95">
        <v>0</v>
      </c>
      <c r="X8" s="46">
        <f t="shared" si="3"/>
        <v>0</v>
      </c>
      <c r="Y8" s="96">
        <v>0</v>
      </c>
      <c r="Z8" s="22"/>
      <c r="AA8" s="43">
        <f t="shared" si="4"/>
        <v>0</v>
      </c>
      <c r="AB8" s="17" t="s">
        <v>16</v>
      </c>
      <c r="AC8" s="18">
        <v>0</v>
      </c>
    </row>
    <row r="9" spans="1:29" ht="24.6">
      <c r="A9" s="10">
        <v>5</v>
      </c>
      <c r="B9" s="19" t="s">
        <v>20</v>
      </c>
      <c r="C9" s="71">
        <f>+ยกมา!H9</f>
        <v>0</v>
      </c>
      <c r="D9" s="95">
        <v>0</v>
      </c>
      <c r="E9" s="46">
        <f t="shared" si="0"/>
        <v>0</v>
      </c>
      <c r="F9" s="106">
        <v>0</v>
      </c>
      <c r="G9" s="104">
        <v>0</v>
      </c>
      <c r="H9" s="46">
        <f t="shared" si="1"/>
        <v>0</v>
      </c>
      <c r="I9" s="96"/>
      <c r="J9" s="15">
        <v>10</v>
      </c>
      <c r="K9" s="72">
        <f t="shared" si="5"/>
        <v>0</v>
      </c>
      <c r="L9" s="17" t="s">
        <v>16</v>
      </c>
      <c r="M9" s="18">
        <v>0</v>
      </c>
      <c r="N9" s="23">
        <f t="shared" si="6"/>
        <v>0</v>
      </c>
      <c r="O9" s="19"/>
      <c r="P9" s="43">
        <f t="shared" si="7"/>
        <v>0</v>
      </c>
      <c r="R9" s="10">
        <v>5</v>
      </c>
      <c r="S9" s="19"/>
      <c r="T9" s="46">
        <v>0</v>
      </c>
      <c r="U9" s="95">
        <v>0</v>
      </c>
      <c r="V9" s="46">
        <f t="shared" si="2"/>
        <v>0</v>
      </c>
      <c r="W9" s="95">
        <v>0</v>
      </c>
      <c r="X9" s="46">
        <f t="shared" si="3"/>
        <v>0</v>
      </c>
      <c r="Y9" s="96">
        <v>0</v>
      </c>
      <c r="Z9" s="22"/>
      <c r="AA9" s="43">
        <f t="shared" si="4"/>
        <v>0</v>
      </c>
      <c r="AB9" s="17" t="s">
        <v>16</v>
      </c>
      <c r="AC9" s="18">
        <v>0</v>
      </c>
    </row>
    <row r="10" spans="1:29" ht="24.6">
      <c r="A10" s="10">
        <v>6</v>
      </c>
      <c r="B10" s="19" t="s">
        <v>21</v>
      </c>
      <c r="C10" s="71">
        <f>+ยกมา!H10</f>
        <v>0</v>
      </c>
      <c r="D10" s="95">
        <v>0</v>
      </c>
      <c r="E10" s="46">
        <f t="shared" si="0"/>
        <v>0</v>
      </c>
      <c r="F10" s="106">
        <v>0</v>
      </c>
      <c r="G10" s="104">
        <v>0</v>
      </c>
      <c r="H10" s="46">
        <f t="shared" si="1"/>
        <v>0</v>
      </c>
      <c r="I10" s="96"/>
      <c r="J10" s="15">
        <v>15</v>
      </c>
      <c r="K10" s="72">
        <f t="shared" si="5"/>
        <v>0</v>
      </c>
      <c r="L10" s="17" t="s">
        <v>16</v>
      </c>
      <c r="M10" s="18">
        <v>0</v>
      </c>
      <c r="N10" s="23">
        <f t="shared" si="6"/>
        <v>0</v>
      </c>
      <c r="O10" s="19"/>
      <c r="P10" s="43">
        <f t="shared" si="7"/>
        <v>0</v>
      </c>
      <c r="R10" s="10">
        <v>6</v>
      </c>
      <c r="S10" s="19"/>
      <c r="T10" s="46">
        <v>0</v>
      </c>
      <c r="U10" s="95">
        <v>0</v>
      </c>
      <c r="V10" s="46">
        <f t="shared" si="2"/>
        <v>0</v>
      </c>
      <c r="W10" s="95">
        <v>0</v>
      </c>
      <c r="X10" s="46">
        <f t="shared" si="3"/>
        <v>0</v>
      </c>
      <c r="Y10" s="96">
        <v>0</v>
      </c>
      <c r="Z10" s="22"/>
      <c r="AA10" s="43">
        <f t="shared" si="4"/>
        <v>0</v>
      </c>
      <c r="AB10" s="17" t="s">
        <v>16</v>
      </c>
      <c r="AC10" s="18">
        <v>0</v>
      </c>
    </row>
    <row r="11" spans="1:29" ht="24.6">
      <c r="A11" s="10">
        <v>7</v>
      </c>
      <c r="B11" s="19" t="s">
        <v>401</v>
      </c>
      <c r="C11" s="71">
        <f>+ยกมา!H11</f>
        <v>0</v>
      </c>
      <c r="D11" s="95">
        <v>0</v>
      </c>
      <c r="E11" s="46">
        <f t="shared" si="0"/>
        <v>0</v>
      </c>
      <c r="F11" s="106">
        <v>0</v>
      </c>
      <c r="G11" s="104">
        <v>0</v>
      </c>
      <c r="H11" s="46">
        <f t="shared" si="1"/>
        <v>0</v>
      </c>
      <c r="I11" s="96"/>
      <c r="J11" s="15">
        <v>40</v>
      </c>
      <c r="K11" s="72">
        <f t="shared" si="5"/>
        <v>0</v>
      </c>
      <c r="L11" s="17" t="s">
        <v>16</v>
      </c>
      <c r="M11" s="18">
        <v>0</v>
      </c>
      <c r="N11" s="23">
        <f t="shared" si="6"/>
        <v>0</v>
      </c>
      <c r="O11" s="19"/>
      <c r="P11" s="43">
        <f t="shared" si="7"/>
        <v>0</v>
      </c>
      <c r="R11" s="10">
        <v>7</v>
      </c>
      <c r="S11" s="19"/>
      <c r="T11" s="46">
        <v>0</v>
      </c>
      <c r="U11" s="95">
        <v>0</v>
      </c>
      <c r="V11" s="46">
        <f t="shared" si="2"/>
        <v>0</v>
      </c>
      <c r="W11" s="95">
        <v>0</v>
      </c>
      <c r="X11" s="46">
        <f t="shared" si="3"/>
        <v>0</v>
      </c>
      <c r="Y11" s="96">
        <v>0</v>
      </c>
      <c r="Z11" s="22"/>
      <c r="AA11" s="43">
        <f t="shared" si="4"/>
        <v>0</v>
      </c>
      <c r="AB11" s="17" t="s">
        <v>16</v>
      </c>
      <c r="AC11" s="18">
        <v>0</v>
      </c>
    </row>
    <row r="12" spans="1:29" ht="24.6">
      <c r="A12" s="10">
        <v>8</v>
      </c>
      <c r="B12" s="19" t="s">
        <v>377</v>
      </c>
      <c r="C12" s="71">
        <f>+ยกมา!H12</f>
        <v>0</v>
      </c>
      <c r="D12" s="95">
        <v>0</v>
      </c>
      <c r="E12" s="46">
        <f t="shared" si="0"/>
        <v>0</v>
      </c>
      <c r="F12" s="106">
        <v>0</v>
      </c>
      <c r="G12" s="104">
        <v>0</v>
      </c>
      <c r="H12" s="46">
        <f t="shared" si="1"/>
        <v>0</v>
      </c>
      <c r="I12" s="96"/>
      <c r="J12" s="15">
        <v>100</v>
      </c>
      <c r="K12" s="72">
        <f t="shared" si="5"/>
        <v>0</v>
      </c>
      <c r="L12" s="17" t="s">
        <v>16</v>
      </c>
      <c r="M12" s="18">
        <v>0</v>
      </c>
      <c r="N12" s="23">
        <f t="shared" si="6"/>
        <v>0</v>
      </c>
      <c r="O12" s="19"/>
      <c r="P12" s="43">
        <f t="shared" si="7"/>
        <v>0</v>
      </c>
      <c r="R12" s="10">
        <v>8</v>
      </c>
      <c r="S12" s="19"/>
      <c r="T12" s="46">
        <v>0</v>
      </c>
      <c r="U12" s="95">
        <v>0</v>
      </c>
      <c r="V12" s="46">
        <f t="shared" si="2"/>
        <v>0</v>
      </c>
      <c r="W12" s="95">
        <v>0</v>
      </c>
      <c r="X12" s="46">
        <f t="shared" si="3"/>
        <v>0</v>
      </c>
      <c r="Y12" s="96">
        <v>0</v>
      </c>
      <c r="Z12" s="22"/>
      <c r="AA12" s="43">
        <f t="shared" si="4"/>
        <v>0</v>
      </c>
      <c r="AB12" s="17" t="s">
        <v>16</v>
      </c>
      <c r="AC12" s="18">
        <v>0</v>
      </c>
    </row>
    <row r="13" spans="1:29" ht="24.6">
      <c r="A13" s="10">
        <v>9</v>
      </c>
      <c r="B13" s="19" t="s">
        <v>391</v>
      </c>
      <c r="C13" s="71">
        <f>+ยกมา!H13</f>
        <v>22</v>
      </c>
      <c r="D13" s="95">
        <v>0</v>
      </c>
      <c r="E13" s="46">
        <f t="shared" si="0"/>
        <v>22</v>
      </c>
      <c r="F13" s="106">
        <v>0</v>
      </c>
      <c r="G13" s="104">
        <v>0</v>
      </c>
      <c r="H13" s="46">
        <f t="shared" si="1"/>
        <v>22</v>
      </c>
      <c r="I13" s="96"/>
      <c r="J13" s="15">
        <v>50</v>
      </c>
      <c r="K13" s="72">
        <f t="shared" si="5"/>
        <v>0</v>
      </c>
      <c r="L13" s="17" t="s">
        <v>16</v>
      </c>
      <c r="M13" s="18">
        <v>0</v>
      </c>
      <c r="N13" s="23">
        <f t="shared" si="6"/>
        <v>0</v>
      </c>
      <c r="O13" s="19"/>
      <c r="P13" s="43">
        <f t="shared" si="7"/>
        <v>0</v>
      </c>
      <c r="R13" s="10">
        <v>9</v>
      </c>
      <c r="S13" s="19"/>
      <c r="T13" s="46">
        <v>0</v>
      </c>
      <c r="U13" s="95">
        <v>0</v>
      </c>
      <c r="V13" s="46">
        <f t="shared" si="2"/>
        <v>0</v>
      </c>
      <c r="W13" s="95">
        <v>0</v>
      </c>
      <c r="X13" s="46">
        <f t="shared" si="3"/>
        <v>0</v>
      </c>
      <c r="Y13" s="96">
        <v>0</v>
      </c>
      <c r="Z13" s="22"/>
      <c r="AA13" s="43">
        <f t="shared" si="4"/>
        <v>0</v>
      </c>
      <c r="AB13" s="17" t="s">
        <v>16</v>
      </c>
      <c r="AC13" s="18">
        <v>0</v>
      </c>
    </row>
    <row r="14" spans="1:29" ht="24.6">
      <c r="A14" s="10">
        <v>10</v>
      </c>
      <c r="B14" s="19" t="s">
        <v>400</v>
      </c>
      <c r="C14" s="71">
        <f>+ยกมา!H14</f>
        <v>0</v>
      </c>
      <c r="D14" s="95">
        <v>0</v>
      </c>
      <c r="E14" s="46">
        <f t="shared" si="0"/>
        <v>0</v>
      </c>
      <c r="F14" s="106">
        <v>0</v>
      </c>
      <c r="G14" s="104">
        <v>0</v>
      </c>
      <c r="H14" s="46">
        <f t="shared" si="1"/>
        <v>0</v>
      </c>
      <c r="I14" s="96"/>
      <c r="J14" s="15">
        <v>50</v>
      </c>
      <c r="K14" s="72">
        <f t="shared" si="5"/>
        <v>0</v>
      </c>
      <c r="L14" s="17" t="s">
        <v>16</v>
      </c>
      <c r="M14" s="18">
        <v>0</v>
      </c>
      <c r="N14" s="23">
        <f t="shared" si="6"/>
        <v>0</v>
      </c>
      <c r="O14" s="19"/>
      <c r="P14" s="43">
        <f t="shared" si="7"/>
        <v>0</v>
      </c>
      <c r="R14" s="10">
        <v>10</v>
      </c>
      <c r="S14" s="19"/>
      <c r="T14" s="46">
        <v>0</v>
      </c>
      <c r="U14" s="95">
        <v>0</v>
      </c>
      <c r="V14" s="46">
        <f t="shared" si="2"/>
        <v>0</v>
      </c>
      <c r="W14" s="95">
        <v>0</v>
      </c>
      <c r="X14" s="46">
        <f t="shared" si="3"/>
        <v>0</v>
      </c>
      <c r="Y14" s="96">
        <v>0</v>
      </c>
      <c r="Z14" s="22"/>
      <c r="AA14" s="43">
        <f t="shared" si="4"/>
        <v>0</v>
      </c>
      <c r="AB14" s="17" t="s">
        <v>16</v>
      </c>
      <c r="AC14" s="18">
        <v>0</v>
      </c>
    </row>
    <row r="15" spans="1:29" ht="24.6">
      <c r="A15" s="10">
        <v>11</v>
      </c>
      <c r="B15" s="19" t="s">
        <v>383</v>
      </c>
      <c r="C15" s="71">
        <f>+ยกมา!H15</f>
        <v>0</v>
      </c>
      <c r="D15" s="95">
        <v>0</v>
      </c>
      <c r="E15" s="46">
        <f t="shared" si="0"/>
        <v>0</v>
      </c>
      <c r="F15" s="106">
        <v>0</v>
      </c>
      <c r="G15" s="104">
        <v>0</v>
      </c>
      <c r="H15" s="46">
        <f t="shared" si="1"/>
        <v>0</v>
      </c>
      <c r="I15" s="96"/>
      <c r="J15" s="15">
        <v>50</v>
      </c>
      <c r="K15" s="72">
        <f t="shared" si="5"/>
        <v>0</v>
      </c>
      <c r="L15" s="17" t="s">
        <v>16</v>
      </c>
      <c r="M15" s="18">
        <v>0</v>
      </c>
      <c r="N15" s="23">
        <f t="shared" si="6"/>
        <v>0</v>
      </c>
      <c r="O15" s="19"/>
      <c r="P15" s="43">
        <f t="shared" si="7"/>
        <v>0</v>
      </c>
      <c r="R15" s="10">
        <v>11</v>
      </c>
      <c r="S15" s="19"/>
      <c r="T15" s="46">
        <v>0</v>
      </c>
      <c r="U15" s="95">
        <v>0</v>
      </c>
      <c r="V15" s="46">
        <f t="shared" ref="V15:V29" si="8">T15+U15</f>
        <v>0</v>
      </c>
      <c r="W15" s="95">
        <v>0</v>
      </c>
      <c r="X15" s="46">
        <f t="shared" ref="X15:X29" si="9">V15-W15-Y15</f>
        <v>0</v>
      </c>
      <c r="Y15" s="96">
        <v>0</v>
      </c>
      <c r="Z15" s="22"/>
      <c r="AA15" s="43">
        <f t="shared" ref="AA15:AA29" si="10">Y15*Z15</f>
        <v>0</v>
      </c>
      <c r="AB15" s="17" t="s">
        <v>16</v>
      </c>
      <c r="AC15" s="18">
        <v>0</v>
      </c>
    </row>
    <row r="16" spans="1:29" ht="24.6">
      <c r="A16" s="10">
        <v>12</v>
      </c>
      <c r="B16" s="19" t="s">
        <v>402</v>
      </c>
      <c r="C16" s="71">
        <f>+ยกมา!H16</f>
        <v>25</v>
      </c>
      <c r="D16" s="95">
        <v>0</v>
      </c>
      <c r="E16" s="46">
        <f t="shared" si="0"/>
        <v>25</v>
      </c>
      <c r="F16" s="106">
        <v>0</v>
      </c>
      <c r="G16" s="104">
        <v>0</v>
      </c>
      <c r="H16" s="46">
        <f t="shared" si="1"/>
        <v>24</v>
      </c>
      <c r="I16" s="96">
        <v>1</v>
      </c>
      <c r="J16" s="15">
        <v>50</v>
      </c>
      <c r="K16" s="72">
        <f t="shared" si="5"/>
        <v>50</v>
      </c>
      <c r="L16" s="17" t="s">
        <v>419</v>
      </c>
      <c r="M16" s="18">
        <v>25</v>
      </c>
      <c r="N16" s="23">
        <f t="shared" si="6"/>
        <v>25</v>
      </c>
      <c r="O16" s="19"/>
      <c r="P16" s="43">
        <f t="shared" si="7"/>
        <v>0</v>
      </c>
      <c r="R16" s="10">
        <v>12</v>
      </c>
      <c r="S16" s="19"/>
      <c r="T16" s="46">
        <v>0</v>
      </c>
      <c r="U16" s="95">
        <v>0</v>
      </c>
      <c r="V16" s="46">
        <f t="shared" si="8"/>
        <v>0</v>
      </c>
      <c r="W16" s="95">
        <v>0</v>
      </c>
      <c r="X16" s="46">
        <f t="shared" si="9"/>
        <v>0</v>
      </c>
      <c r="Y16" s="96">
        <v>0</v>
      </c>
      <c r="Z16" s="22"/>
      <c r="AA16" s="43">
        <f t="shared" si="10"/>
        <v>0</v>
      </c>
      <c r="AB16" s="17" t="s">
        <v>16</v>
      </c>
      <c r="AC16" s="18">
        <v>0</v>
      </c>
    </row>
    <row r="17" spans="1:29" ht="24.6">
      <c r="A17" s="10">
        <v>13</v>
      </c>
      <c r="B17" s="19" t="s">
        <v>381</v>
      </c>
      <c r="C17" s="71">
        <f>+ยกมา!H17</f>
        <v>18</v>
      </c>
      <c r="D17" s="95">
        <v>0</v>
      </c>
      <c r="E17" s="46">
        <f t="shared" si="0"/>
        <v>18</v>
      </c>
      <c r="F17" s="106">
        <v>0</v>
      </c>
      <c r="G17" s="104">
        <v>0</v>
      </c>
      <c r="H17" s="46">
        <f t="shared" si="1"/>
        <v>17</v>
      </c>
      <c r="I17" s="96">
        <v>1</v>
      </c>
      <c r="J17" s="15">
        <v>50</v>
      </c>
      <c r="K17" s="72">
        <f t="shared" si="5"/>
        <v>50</v>
      </c>
      <c r="L17" s="17" t="s">
        <v>419</v>
      </c>
      <c r="M17" s="18">
        <v>25</v>
      </c>
      <c r="N17" s="23">
        <f t="shared" si="6"/>
        <v>25</v>
      </c>
      <c r="O17" s="19"/>
      <c r="P17" s="43">
        <f t="shared" si="7"/>
        <v>0</v>
      </c>
      <c r="R17" s="10">
        <v>13</v>
      </c>
      <c r="S17" s="19"/>
      <c r="T17" s="46">
        <v>0</v>
      </c>
      <c r="U17" s="95">
        <v>0</v>
      </c>
      <c r="V17" s="46">
        <f t="shared" si="8"/>
        <v>0</v>
      </c>
      <c r="W17" s="95">
        <v>0</v>
      </c>
      <c r="X17" s="46">
        <f t="shared" si="9"/>
        <v>0</v>
      </c>
      <c r="Y17" s="96">
        <v>0</v>
      </c>
      <c r="Z17" s="22"/>
      <c r="AA17" s="43">
        <f t="shared" si="10"/>
        <v>0</v>
      </c>
      <c r="AB17" s="17" t="s">
        <v>16</v>
      </c>
      <c r="AC17" s="18">
        <v>0</v>
      </c>
    </row>
    <row r="18" spans="1:29" ht="24.6">
      <c r="A18" s="10">
        <v>14</v>
      </c>
      <c r="B18" s="19" t="s">
        <v>404</v>
      </c>
      <c r="C18" s="71">
        <f>+ยกมา!H18</f>
        <v>0</v>
      </c>
      <c r="D18" s="95">
        <v>0</v>
      </c>
      <c r="E18" s="46">
        <f t="shared" si="0"/>
        <v>0</v>
      </c>
      <c r="F18" s="106">
        <v>0</v>
      </c>
      <c r="G18" s="104">
        <v>0</v>
      </c>
      <c r="H18" s="46">
        <f t="shared" si="1"/>
        <v>0</v>
      </c>
      <c r="I18" s="96"/>
      <c r="J18" s="15">
        <v>50</v>
      </c>
      <c r="K18" s="72">
        <f t="shared" si="5"/>
        <v>0</v>
      </c>
      <c r="L18" s="17" t="s">
        <v>16</v>
      </c>
      <c r="M18" s="18">
        <v>0</v>
      </c>
      <c r="N18" s="23">
        <f t="shared" si="6"/>
        <v>0</v>
      </c>
      <c r="O18" s="19"/>
      <c r="P18" s="43">
        <f t="shared" si="7"/>
        <v>0</v>
      </c>
      <c r="R18" s="10">
        <v>14</v>
      </c>
      <c r="S18" s="19"/>
      <c r="T18" s="46">
        <v>0</v>
      </c>
      <c r="U18" s="95">
        <v>0</v>
      </c>
      <c r="V18" s="46">
        <f t="shared" si="8"/>
        <v>0</v>
      </c>
      <c r="W18" s="95">
        <v>0</v>
      </c>
      <c r="X18" s="46">
        <f t="shared" si="9"/>
        <v>0</v>
      </c>
      <c r="Y18" s="96">
        <v>0</v>
      </c>
      <c r="Z18" s="22"/>
      <c r="AA18" s="43">
        <f t="shared" si="10"/>
        <v>0</v>
      </c>
      <c r="AB18" s="17" t="s">
        <v>16</v>
      </c>
      <c r="AC18" s="18">
        <v>0</v>
      </c>
    </row>
    <row r="19" spans="1:29" ht="24.6">
      <c r="A19" s="10">
        <v>15</v>
      </c>
      <c r="B19" s="19" t="s">
        <v>385</v>
      </c>
      <c r="C19" s="71">
        <f>+ยกมา!H19</f>
        <v>0</v>
      </c>
      <c r="D19" s="95">
        <v>0</v>
      </c>
      <c r="E19" s="46">
        <f t="shared" si="0"/>
        <v>0</v>
      </c>
      <c r="F19" s="106">
        <v>0</v>
      </c>
      <c r="G19" s="104">
        <v>0</v>
      </c>
      <c r="H19" s="46">
        <f t="shared" si="1"/>
        <v>0</v>
      </c>
      <c r="I19" s="96"/>
      <c r="J19" s="15">
        <v>50</v>
      </c>
      <c r="K19" s="72">
        <f t="shared" si="5"/>
        <v>0</v>
      </c>
      <c r="L19" s="17" t="s">
        <v>16</v>
      </c>
      <c r="M19" s="18">
        <v>0</v>
      </c>
      <c r="N19" s="23">
        <f t="shared" si="6"/>
        <v>0</v>
      </c>
      <c r="O19" s="19"/>
      <c r="P19" s="43">
        <f t="shared" si="7"/>
        <v>0</v>
      </c>
      <c r="R19" s="10">
        <v>15</v>
      </c>
      <c r="S19" s="19"/>
      <c r="T19" s="46">
        <v>0</v>
      </c>
      <c r="U19" s="95">
        <v>0</v>
      </c>
      <c r="V19" s="46">
        <f t="shared" si="8"/>
        <v>0</v>
      </c>
      <c r="W19" s="95">
        <v>0</v>
      </c>
      <c r="X19" s="46">
        <f t="shared" si="9"/>
        <v>0</v>
      </c>
      <c r="Y19" s="96">
        <v>0</v>
      </c>
      <c r="Z19" s="22"/>
      <c r="AA19" s="43">
        <f t="shared" si="10"/>
        <v>0</v>
      </c>
      <c r="AB19" s="17" t="s">
        <v>16</v>
      </c>
      <c r="AC19" s="18">
        <v>0</v>
      </c>
    </row>
    <row r="20" spans="1:29" ht="24.6">
      <c r="A20" s="10">
        <v>16</v>
      </c>
      <c r="B20" s="19" t="s">
        <v>399</v>
      </c>
      <c r="C20" s="71">
        <f>+ยกมา!H20</f>
        <v>13</v>
      </c>
      <c r="D20" s="95">
        <v>0</v>
      </c>
      <c r="E20" s="46">
        <f t="shared" si="0"/>
        <v>13</v>
      </c>
      <c r="F20" s="106">
        <v>0</v>
      </c>
      <c r="G20" s="104">
        <v>0</v>
      </c>
      <c r="H20" s="46">
        <f t="shared" si="1"/>
        <v>12</v>
      </c>
      <c r="I20" s="96">
        <v>1</v>
      </c>
      <c r="J20" s="15">
        <v>50</v>
      </c>
      <c r="K20" s="72">
        <f t="shared" si="5"/>
        <v>50</v>
      </c>
      <c r="L20" s="17" t="s">
        <v>419</v>
      </c>
      <c r="M20" s="18">
        <v>25</v>
      </c>
      <c r="N20" s="23">
        <f t="shared" si="6"/>
        <v>25</v>
      </c>
      <c r="O20" s="19"/>
      <c r="P20" s="43">
        <f t="shared" si="7"/>
        <v>0</v>
      </c>
      <c r="R20" s="10">
        <v>16</v>
      </c>
      <c r="S20" s="19"/>
      <c r="T20" s="46">
        <v>0</v>
      </c>
      <c r="U20" s="95">
        <v>0</v>
      </c>
      <c r="V20" s="46">
        <f t="shared" si="8"/>
        <v>0</v>
      </c>
      <c r="W20" s="95">
        <v>0</v>
      </c>
      <c r="X20" s="46">
        <f t="shared" si="9"/>
        <v>0</v>
      </c>
      <c r="Y20" s="96">
        <v>0</v>
      </c>
      <c r="Z20" s="22"/>
      <c r="AA20" s="43">
        <f t="shared" si="10"/>
        <v>0</v>
      </c>
      <c r="AB20" s="17" t="s">
        <v>16</v>
      </c>
      <c r="AC20" s="18">
        <v>0</v>
      </c>
    </row>
    <row r="21" spans="1:29" ht="24.6">
      <c r="A21" s="10">
        <v>17</v>
      </c>
      <c r="B21" s="19" t="s">
        <v>388</v>
      </c>
      <c r="C21" s="71">
        <f>+ยกมา!H21</f>
        <v>0</v>
      </c>
      <c r="D21" s="95">
        <v>0</v>
      </c>
      <c r="E21" s="46">
        <f t="shared" si="0"/>
        <v>0</v>
      </c>
      <c r="F21" s="106">
        <v>0</v>
      </c>
      <c r="G21" s="104">
        <v>0</v>
      </c>
      <c r="H21" s="46">
        <f t="shared" si="1"/>
        <v>0</v>
      </c>
      <c r="I21" s="96"/>
      <c r="J21" s="15">
        <v>50</v>
      </c>
      <c r="K21" s="72">
        <f t="shared" si="5"/>
        <v>0</v>
      </c>
      <c r="L21" s="17" t="s">
        <v>16</v>
      </c>
      <c r="M21" s="18">
        <v>0</v>
      </c>
      <c r="N21" s="23">
        <f t="shared" si="6"/>
        <v>0</v>
      </c>
      <c r="O21" s="19"/>
      <c r="P21" s="43">
        <f t="shared" si="7"/>
        <v>0</v>
      </c>
      <c r="R21" s="10">
        <v>17</v>
      </c>
      <c r="S21" s="19"/>
      <c r="T21" s="46">
        <v>0</v>
      </c>
      <c r="U21" s="95">
        <v>0</v>
      </c>
      <c r="V21" s="46">
        <f t="shared" si="8"/>
        <v>0</v>
      </c>
      <c r="W21" s="95">
        <v>0</v>
      </c>
      <c r="X21" s="46">
        <f t="shared" si="9"/>
        <v>0</v>
      </c>
      <c r="Y21" s="96">
        <v>0</v>
      </c>
      <c r="Z21" s="22"/>
      <c r="AA21" s="43">
        <f t="shared" si="10"/>
        <v>0</v>
      </c>
      <c r="AB21" s="17" t="s">
        <v>16</v>
      </c>
      <c r="AC21" s="18">
        <v>0</v>
      </c>
    </row>
    <row r="22" spans="1:29" ht="24.6">
      <c r="A22" s="10">
        <v>18</v>
      </c>
      <c r="B22" s="19" t="s">
        <v>397</v>
      </c>
      <c r="C22" s="71">
        <f>+ยกมา!H22</f>
        <v>0</v>
      </c>
      <c r="D22" s="95">
        <v>0</v>
      </c>
      <c r="E22" s="46">
        <f t="shared" si="0"/>
        <v>0</v>
      </c>
      <c r="F22" s="106">
        <v>0</v>
      </c>
      <c r="G22" s="104">
        <v>0</v>
      </c>
      <c r="H22" s="46">
        <f t="shared" si="1"/>
        <v>0</v>
      </c>
      <c r="I22" s="96"/>
      <c r="J22" s="20">
        <v>50</v>
      </c>
      <c r="K22" s="72">
        <f t="shared" si="5"/>
        <v>0</v>
      </c>
      <c r="L22" s="17" t="s">
        <v>16</v>
      </c>
      <c r="M22" s="18">
        <v>0</v>
      </c>
      <c r="N22" s="23">
        <f t="shared" si="6"/>
        <v>0</v>
      </c>
      <c r="O22" s="19"/>
      <c r="P22" s="43">
        <f t="shared" si="7"/>
        <v>0</v>
      </c>
      <c r="R22" s="10">
        <v>18</v>
      </c>
      <c r="S22" s="19"/>
      <c r="T22" s="46">
        <v>0</v>
      </c>
      <c r="U22" s="95">
        <v>0</v>
      </c>
      <c r="V22" s="46">
        <f t="shared" si="8"/>
        <v>0</v>
      </c>
      <c r="W22" s="95">
        <v>0</v>
      </c>
      <c r="X22" s="46">
        <f t="shared" si="9"/>
        <v>0</v>
      </c>
      <c r="Y22" s="96">
        <v>0</v>
      </c>
      <c r="Z22" s="22"/>
      <c r="AA22" s="43">
        <f t="shared" si="10"/>
        <v>0</v>
      </c>
      <c r="AB22" s="17" t="s">
        <v>16</v>
      </c>
      <c r="AC22" s="18">
        <v>0</v>
      </c>
    </row>
    <row r="23" spans="1:29" ht="24.6">
      <c r="A23" s="10">
        <v>19</v>
      </c>
      <c r="B23" s="19" t="s">
        <v>25</v>
      </c>
      <c r="C23" s="71">
        <f>+ยกมา!H23</f>
        <v>0</v>
      </c>
      <c r="D23" s="95">
        <v>0</v>
      </c>
      <c r="E23" s="46">
        <f t="shared" si="0"/>
        <v>0</v>
      </c>
      <c r="F23" s="106">
        <v>0</v>
      </c>
      <c r="G23" s="104">
        <v>0</v>
      </c>
      <c r="H23" s="46">
        <f t="shared" si="1"/>
        <v>0</v>
      </c>
      <c r="I23" s="96"/>
      <c r="J23" s="15">
        <v>65</v>
      </c>
      <c r="K23" s="72">
        <f t="shared" si="5"/>
        <v>0</v>
      </c>
      <c r="L23" s="17" t="s">
        <v>16</v>
      </c>
      <c r="M23" s="18">
        <v>0</v>
      </c>
      <c r="N23" s="23">
        <f t="shared" si="6"/>
        <v>0</v>
      </c>
      <c r="O23" s="19"/>
      <c r="P23" s="43">
        <f t="shared" si="7"/>
        <v>0</v>
      </c>
      <c r="R23" s="10">
        <v>19</v>
      </c>
      <c r="S23" s="19"/>
      <c r="T23" s="46">
        <v>0</v>
      </c>
      <c r="U23" s="95">
        <v>0</v>
      </c>
      <c r="V23" s="46">
        <f t="shared" si="8"/>
        <v>0</v>
      </c>
      <c r="W23" s="95">
        <v>0</v>
      </c>
      <c r="X23" s="46">
        <f t="shared" si="9"/>
        <v>0</v>
      </c>
      <c r="Y23" s="96">
        <v>0</v>
      </c>
      <c r="Z23" s="22"/>
      <c r="AA23" s="43">
        <f t="shared" si="10"/>
        <v>0</v>
      </c>
      <c r="AB23" s="17" t="s">
        <v>16</v>
      </c>
      <c r="AC23" s="18">
        <v>0</v>
      </c>
    </row>
    <row r="24" spans="1:29" ht="24.6">
      <c r="A24" s="10">
        <v>20</v>
      </c>
      <c r="B24" s="19" t="s">
        <v>405</v>
      </c>
      <c r="C24" s="71">
        <f>+ยกมา!H24</f>
        <v>0</v>
      </c>
      <c r="D24" s="95">
        <v>0</v>
      </c>
      <c r="E24" s="46">
        <f t="shared" si="0"/>
        <v>0</v>
      </c>
      <c r="F24" s="106">
        <v>0</v>
      </c>
      <c r="G24" s="104">
        <v>0</v>
      </c>
      <c r="H24" s="46">
        <f t="shared" si="1"/>
        <v>0</v>
      </c>
      <c r="I24" s="96"/>
      <c r="J24" s="15">
        <v>85</v>
      </c>
      <c r="K24" s="72">
        <f t="shared" si="5"/>
        <v>0</v>
      </c>
      <c r="L24" s="17" t="s">
        <v>16</v>
      </c>
      <c r="M24" s="18">
        <v>0</v>
      </c>
      <c r="N24" s="23">
        <f t="shared" si="6"/>
        <v>0</v>
      </c>
      <c r="O24" s="19"/>
      <c r="P24" s="43">
        <f t="shared" si="7"/>
        <v>0</v>
      </c>
      <c r="R24" s="10">
        <v>20</v>
      </c>
      <c r="S24" s="19"/>
      <c r="T24" s="46">
        <v>0</v>
      </c>
      <c r="U24" s="95">
        <v>0</v>
      </c>
      <c r="V24" s="46">
        <f t="shared" si="8"/>
        <v>0</v>
      </c>
      <c r="W24" s="95">
        <v>0</v>
      </c>
      <c r="X24" s="46">
        <f t="shared" si="9"/>
        <v>0</v>
      </c>
      <c r="Y24" s="96">
        <v>0</v>
      </c>
      <c r="Z24" s="22"/>
      <c r="AA24" s="43">
        <f t="shared" si="10"/>
        <v>0</v>
      </c>
      <c r="AB24" s="17" t="s">
        <v>16</v>
      </c>
      <c r="AC24" s="18">
        <v>0</v>
      </c>
    </row>
    <row r="25" spans="1:29" ht="24.6">
      <c r="A25" s="10">
        <v>21</v>
      </c>
      <c r="B25" s="19" t="s">
        <v>392</v>
      </c>
      <c r="C25" s="71">
        <f>+ยกมา!H25</f>
        <v>28</v>
      </c>
      <c r="D25" s="95">
        <v>0</v>
      </c>
      <c r="E25" s="46">
        <f t="shared" si="0"/>
        <v>28</v>
      </c>
      <c r="F25" s="106">
        <v>0</v>
      </c>
      <c r="G25" s="104">
        <v>0</v>
      </c>
      <c r="H25" s="46">
        <f t="shared" si="1"/>
        <v>27</v>
      </c>
      <c r="I25" s="96">
        <v>1</v>
      </c>
      <c r="J25" s="15">
        <v>100</v>
      </c>
      <c r="K25" s="72">
        <f t="shared" si="5"/>
        <v>100</v>
      </c>
      <c r="L25" s="17" t="s">
        <v>16</v>
      </c>
      <c r="M25" s="18">
        <v>0</v>
      </c>
      <c r="N25" s="23">
        <f t="shared" si="6"/>
        <v>100</v>
      </c>
      <c r="O25" s="19"/>
      <c r="P25" s="43">
        <f t="shared" si="7"/>
        <v>0</v>
      </c>
      <c r="R25" s="10">
        <v>21</v>
      </c>
      <c r="S25" s="19"/>
      <c r="T25" s="46">
        <v>0</v>
      </c>
      <c r="U25" s="95">
        <v>0</v>
      </c>
      <c r="V25" s="46">
        <f t="shared" si="8"/>
        <v>0</v>
      </c>
      <c r="W25" s="95">
        <v>0</v>
      </c>
      <c r="X25" s="46">
        <f t="shared" si="9"/>
        <v>0</v>
      </c>
      <c r="Y25" s="96">
        <v>0</v>
      </c>
      <c r="Z25" s="22"/>
      <c r="AA25" s="43">
        <f t="shared" si="10"/>
        <v>0</v>
      </c>
      <c r="AB25" s="17" t="s">
        <v>16</v>
      </c>
      <c r="AC25" s="18">
        <v>0</v>
      </c>
    </row>
    <row r="26" spans="1:29" ht="24.6">
      <c r="A26" s="10">
        <v>22</v>
      </c>
      <c r="B26" s="19" t="s">
        <v>403</v>
      </c>
      <c r="C26" s="71">
        <f>+ยกมา!H26</f>
        <v>0</v>
      </c>
      <c r="D26" s="95">
        <v>0</v>
      </c>
      <c r="E26" s="46">
        <f t="shared" si="0"/>
        <v>0</v>
      </c>
      <c r="F26" s="106">
        <v>0</v>
      </c>
      <c r="G26" s="104">
        <v>0</v>
      </c>
      <c r="H26" s="46">
        <f t="shared" si="1"/>
        <v>0</v>
      </c>
      <c r="I26" s="96"/>
      <c r="J26" s="15">
        <v>100</v>
      </c>
      <c r="K26" s="72">
        <f t="shared" si="5"/>
        <v>0</v>
      </c>
      <c r="L26" s="17" t="s">
        <v>16</v>
      </c>
      <c r="M26" s="18">
        <v>0</v>
      </c>
      <c r="N26" s="23">
        <f t="shared" si="6"/>
        <v>0</v>
      </c>
      <c r="O26" s="19"/>
      <c r="P26" s="43">
        <f t="shared" si="7"/>
        <v>0</v>
      </c>
      <c r="R26" s="10">
        <v>22</v>
      </c>
      <c r="S26" s="19"/>
      <c r="T26" s="46">
        <v>0</v>
      </c>
      <c r="U26" s="95">
        <v>0</v>
      </c>
      <c r="V26" s="46">
        <f t="shared" si="8"/>
        <v>0</v>
      </c>
      <c r="W26" s="95">
        <v>0</v>
      </c>
      <c r="X26" s="46">
        <f t="shared" si="9"/>
        <v>0</v>
      </c>
      <c r="Y26" s="96">
        <v>0</v>
      </c>
      <c r="Z26" s="22"/>
      <c r="AA26" s="43">
        <f t="shared" si="10"/>
        <v>0</v>
      </c>
      <c r="AB26" s="17" t="s">
        <v>16</v>
      </c>
      <c r="AC26" s="18">
        <v>0</v>
      </c>
    </row>
    <row r="27" spans="1:29" ht="24.6">
      <c r="A27" s="10">
        <v>23</v>
      </c>
      <c r="B27" s="19" t="s">
        <v>382</v>
      </c>
      <c r="C27" s="71">
        <f>+ยกมา!H27</f>
        <v>20</v>
      </c>
      <c r="D27" s="95">
        <v>0</v>
      </c>
      <c r="E27" s="46">
        <f t="shared" si="0"/>
        <v>20</v>
      </c>
      <c r="F27" s="106">
        <v>0</v>
      </c>
      <c r="G27" s="104">
        <v>0</v>
      </c>
      <c r="H27" s="46">
        <f t="shared" si="1"/>
        <v>17</v>
      </c>
      <c r="I27" s="96">
        <v>3</v>
      </c>
      <c r="J27" s="15">
        <v>100</v>
      </c>
      <c r="K27" s="72">
        <f t="shared" si="5"/>
        <v>300</v>
      </c>
      <c r="L27" s="17" t="s">
        <v>420</v>
      </c>
      <c r="M27" s="18">
        <v>150</v>
      </c>
      <c r="N27" s="23">
        <f t="shared" si="6"/>
        <v>150</v>
      </c>
      <c r="O27" s="19"/>
      <c r="P27" s="43">
        <f t="shared" si="7"/>
        <v>0</v>
      </c>
      <c r="R27" s="10">
        <v>23</v>
      </c>
      <c r="S27" s="19"/>
      <c r="T27" s="46">
        <v>0</v>
      </c>
      <c r="U27" s="95">
        <v>0</v>
      </c>
      <c r="V27" s="46">
        <f t="shared" si="8"/>
        <v>0</v>
      </c>
      <c r="W27" s="95">
        <v>0</v>
      </c>
      <c r="X27" s="46">
        <f t="shared" si="9"/>
        <v>0</v>
      </c>
      <c r="Y27" s="96">
        <v>0</v>
      </c>
      <c r="Z27" s="22"/>
      <c r="AA27" s="43">
        <f t="shared" si="10"/>
        <v>0</v>
      </c>
      <c r="AB27" s="17" t="s">
        <v>16</v>
      </c>
      <c r="AC27" s="18">
        <v>0</v>
      </c>
    </row>
    <row r="28" spans="1:29" ht="24.6">
      <c r="A28" s="10">
        <v>24</v>
      </c>
      <c r="B28" s="19" t="s">
        <v>387</v>
      </c>
      <c r="C28" s="71">
        <f>+ยกมา!H28</f>
        <v>0</v>
      </c>
      <c r="D28" s="95">
        <v>0</v>
      </c>
      <c r="E28" s="46">
        <f t="shared" si="0"/>
        <v>0</v>
      </c>
      <c r="F28" s="106">
        <v>0</v>
      </c>
      <c r="G28" s="104">
        <v>0</v>
      </c>
      <c r="H28" s="46">
        <f t="shared" si="1"/>
        <v>0</v>
      </c>
      <c r="I28" s="96"/>
      <c r="J28" s="15">
        <v>100</v>
      </c>
      <c r="K28" s="72">
        <f t="shared" si="5"/>
        <v>0</v>
      </c>
      <c r="L28" s="17" t="s">
        <v>16</v>
      </c>
      <c r="M28" s="18">
        <v>0</v>
      </c>
      <c r="N28" s="23">
        <f t="shared" si="6"/>
        <v>0</v>
      </c>
      <c r="O28" s="19"/>
      <c r="P28" s="43">
        <f t="shared" si="7"/>
        <v>0</v>
      </c>
      <c r="R28" s="10">
        <v>24</v>
      </c>
      <c r="S28" s="19"/>
      <c r="T28" s="46">
        <v>0</v>
      </c>
      <c r="U28" s="95">
        <v>0</v>
      </c>
      <c r="V28" s="46">
        <f t="shared" si="8"/>
        <v>0</v>
      </c>
      <c r="W28" s="95">
        <v>0</v>
      </c>
      <c r="X28" s="46">
        <f t="shared" si="9"/>
        <v>0</v>
      </c>
      <c r="Y28" s="96">
        <v>0</v>
      </c>
      <c r="Z28" s="22"/>
      <c r="AA28" s="43">
        <f t="shared" si="10"/>
        <v>0</v>
      </c>
      <c r="AB28" s="17" t="s">
        <v>16</v>
      </c>
      <c r="AC28" s="18">
        <v>0</v>
      </c>
    </row>
    <row r="29" spans="1:29" ht="24.6">
      <c r="A29" s="10">
        <v>25</v>
      </c>
      <c r="B29" s="19" t="s">
        <v>389</v>
      </c>
      <c r="C29" s="71">
        <f>+ยกมา!H29</f>
        <v>0</v>
      </c>
      <c r="D29" s="95">
        <v>0</v>
      </c>
      <c r="E29" s="46">
        <f t="shared" si="0"/>
        <v>0</v>
      </c>
      <c r="F29" s="106">
        <v>0</v>
      </c>
      <c r="G29" s="104">
        <v>0</v>
      </c>
      <c r="H29" s="46">
        <f t="shared" si="1"/>
        <v>0</v>
      </c>
      <c r="I29" s="96"/>
      <c r="J29" s="15">
        <v>100</v>
      </c>
      <c r="K29" s="72">
        <f t="shared" si="5"/>
        <v>0</v>
      </c>
      <c r="L29" s="17" t="s">
        <v>16</v>
      </c>
      <c r="M29" s="18">
        <v>0</v>
      </c>
      <c r="N29" s="23">
        <f t="shared" si="6"/>
        <v>0</v>
      </c>
      <c r="O29" s="19"/>
      <c r="P29" s="43">
        <f t="shared" si="7"/>
        <v>0</v>
      </c>
      <c r="R29" s="10">
        <v>25</v>
      </c>
      <c r="S29" s="19"/>
      <c r="T29" s="46">
        <v>0</v>
      </c>
      <c r="U29" s="95">
        <v>0</v>
      </c>
      <c r="V29" s="46">
        <f t="shared" si="8"/>
        <v>0</v>
      </c>
      <c r="W29" s="95">
        <v>0</v>
      </c>
      <c r="X29" s="46">
        <f t="shared" si="9"/>
        <v>0</v>
      </c>
      <c r="Y29" s="96">
        <v>0</v>
      </c>
      <c r="Z29" s="22"/>
      <c r="AA29" s="43">
        <f t="shared" si="10"/>
        <v>0</v>
      </c>
      <c r="AB29" s="17" t="s">
        <v>16</v>
      </c>
      <c r="AC29" s="18">
        <v>0</v>
      </c>
    </row>
    <row r="30" spans="1:29" ht="24.6">
      <c r="A30" s="10">
        <v>26</v>
      </c>
      <c r="B30" s="19" t="s">
        <v>384</v>
      </c>
      <c r="C30" s="71">
        <f>+ยกมา!H30</f>
        <v>0</v>
      </c>
      <c r="D30" s="95">
        <v>0</v>
      </c>
      <c r="E30" s="46">
        <f t="shared" si="0"/>
        <v>0</v>
      </c>
      <c r="F30" s="106">
        <v>0</v>
      </c>
      <c r="G30" s="104">
        <v>0</v>
      </c>
      <c r="H30" s="46">
        <f t="shared" si="1"/>
        <v>0</v>
      </c>
      <c r="I30" s="96"/>
      <c r="J30" s="15">
        <v>100</v>
      </c>
      <c r="K30" s="72">
        <f t="shared" si="5"/>
        <v>0</v>
      </c>
      <c r="L30" s="17" t="s">
        <v>16</v>
      </c>
      <c r="M30" s="18">
        <v>0</v>
      </c>
      <c r="N30" s="23">
        <f t="shared" si="6"/>
        <v>0</v>
      </c>
      <c r="O30" s="19"/>
      <c r="P30" s="43">
        <f t="shared" si="7"/>
        <v>0</v>
      </c>
      <c r="R30" s="1"/>
      <c r="T30" s="24"/>
      <c r="U30" s="25"/>
      <c r="V30" s="24"/>
      <c r="W30" s="25"/>
      <c r="X30" s="24"/>
      <c r="Y30" s="24"/>
      <c r="Z30" s="26"/>
      <c r="AA30" s="25"/>
      <c r="AB30" s="27"/>
      <c r="AC30" s="41">
        <v>0</v>
      </c>
    </row>
    <row r="31" spans="1:29" ht="24.6">
      <c r="A31" s="10">
        <v>27</v>
      </c>
      <c r="B31" s="19" t="s">
        <v>398</v>
      </c>
      <c r="C31" s="71">
        <f>+ยกมา!H31</f>
        <v>0</v>
      </c>
      <c r="D31" s="95">
        <v>0</v>
      </c>
      <c r="E31" s="46">
        <f t="shared" si="0"/>
        <v>0</v>
      </c>
      <c r="F31" s="106">
        <v>0</v>
      </c>
      <c r="G31" s="104">
        <v>0</v>
      </c>
      <c r="H31" s="46">
        <f t="shared" si="1"/>
        <v>0</v>
      </c>
      <c r="I31" s="96"/>
      <c r="J31" s="15">
        <v>100</v>
      </c>
      <c r="K31" s="72">
        <f t="shared" si="5"/>
        <v>0</v>
      </c>
      <c r="L31" s="17" t="s">
        <v>16</v>
      </c>
      <c r="M31" s="18">
        <v>0</v>
      </c>
      <c r="N31" s="23">
        <f t="shared" si="6"/>
        <v>0</v>
      </c>
      <c r="O31" s="19"/>
      <c r="P31" s="43">
        <f t="shared" si="7"/>
        <v>0</v>
      </c>
    </row>
    <row r="32" spans="1:29" ht="24.6">
      <c r="A32" s="10">
        <v>28</v>
      </c>
      <c r="B32" s="19" t="s">
        <v>396</v>
      </c>
      <c r="C32" s="71">
        <f>+ยกมา!H32</f>
        <v>20</v>
      </c>
      <c r="D32" s="95">
        <v>0</v>
      </c>
      <c r="E32" s="46">
        <f t="shared" si="0"/>
        <v>20</v>
      </c>
      <c r="F32" s="106">
        <v>0</v>
      </c>
      <c r="G32" s="104">
        <v>0</v>
      </c>
      <c r="H32" s="46">
        <f t="shared" si="1"/>
        <v>16</v>
      </c>
      <c r="I32" s="96">
        <v>4</v>
      </c>
      <c r="J32" s="15">
        <v>100</v>
      </c>
      <c r="K32" s="72">
        <f t="shared" si="5"/>
        <v>400</v>
      </c>
      <c r="L32" s="17" t="s">
        <v>421</v>
      </c>
      <c r="M32" s="18">
        <v>100</v>
      </c>
      <c r="N32" s="23">
        <f t="shared" si="6"/>
        <v>300</v>
      </c>
      <c r="O32" s="19"/>
      <c r="P32" s="43">
        <f t="shared" si="7"/>
        <v>0</v>
      </c>
      <c r="S32" s="177" t="s">
        <v>119</v>
      </c>
      <c r="T32" s="178"/>
      <c r="U32" s="178"/>
      <c r="V32" s="178"/>
      <c r="W32" s="178"/>
      <c r="X32" s="178"/>
      <c r="Y32" s="178"/>
      <c r="Z32" s="179"/>
      <c r="AA32" s="40">
        <f>SUM(AA5:AA29)</f>
        <v>0</v>
      </c>
    </row>
    <row r="33" spans="1:26" ht="24.6">
      <c r="A33" s="10">
        <v>29</v>
      </c>
      <c r="B33" s="19" t="s">
        <v>382</v>
      </c>
      <c r="C33" s="71">
        <f>+ยกมา!H33</f>
        <v>0</v>
      </c>
      <c r="D33" s="95">
        <v>0</v>
      </c>
      <c r="E33" s="46">
        <f t="shared" si="0"/>
        <v>0</v>
      </c>
      <c r="F33" s="106">
        <v>0</v>
      </c>
      <c r="G33" s="104">
        <v>0</v>
      </c>
      <c r="H33" s="46">
        <f t="shared" si="1"/>
        <v>0</v>
      </c>
      <c r="I33" s="96"/>
      <c r="J33" s="15">
        <v>100</v>
      </c>
      <c r="K33" s="72">
        <f t="shared" si="5"/>
        <v>0</v>
      </c>
      <c r="L33" s="17" t="s">
        <v>16</v>
      </c>
      <c r="M33" s="18">
        <v>0</v>
      </c>
      <c r="N33" s="23">
        <f t="shared" si="6"/>
        <v>0</v>
      </c>
      <c r="O33" s="19"/>
      <c r="P33" s="43">
        <f t="shared" si="7"/>
        <v>0</v>
      </c>
      <c r="S33" s="5"/>
      <c r="T33" s="5"/>
      <c r="U33" s="5"/>
      <c r="V33" s="5"/>
      <c r="W33" s="5"/>
      <c r="X33" s="5"/>
      <c r="Y33" s="5"/>
      <c r="Z33" s="5"/>
    </row>
    <row r="34" spans="1:26" ht="24.6">
      <c r="A34" s="10">
        <v>30</v>
      </c>
      <c r="B34" s="19" t="s">
        <v>386</v>
      </c>
      <c r="C34" s="71">
        <f>+ยกมา!H34</f>
        <v>0</v>
      </c>
      <c r="D34" s="95">
        <v>0</v>
      </c>
      <c r="E34" s="46">
        <f t="shared" si="0"/>
        <v>0</v>
      </c>
      <c r="F34" s="106">
        <v>0</v>
      </c>
      <c r="G34" s="104">
        <v>0</v>
      </c>
      <c r="H34" s="46">
        <f t="shared" si="1"/>
        <v>0</v>
      </c>
      <c r="I34" s="96"/>
      <c r="J34" s="15">
        <v>100</v>
      </c>
      <c r="K34" s="72">
        <f t="shared" si="5"/>
        <v>0</v>
      </c>
      <c r="L34" s="17" t="s">
        <v>16</v>
      </c>
      <c r="M34" s="18">
        <v>0</v>
      </c>
      <c r="N34" s="23">
        <f t="shared" si="6"/>
        <v>0</v>
      </c>
      <c r="O34" s="19"/>
      <c r="P34" s="43">
        <f t="shared" si="7"/>
        <v>0</v>
      </c>
    </row>
    <row r="35" spans="1:26" ht="24.6">
      <c r="A35" s="10">
        <v>31</v>
      </c>
      <c r="B35" s="19" t="s">
        <v>390</v>
      </c>
      <c r="C35" s="71">
        <f>+ยกมา!H35</f>
        <v>0</v>
      </c>
      <c r="D35" s="95">
        <v>0</v>
      </c>
      <c r="E35" s="46">
        <f t="shared" si="0"/>
        <v>0</v>
      </c>
      <c r="F35" s="106">
        <v>0</v>
      </c>
      <c r="G35" s="104">
        <v>0</v>
      </c>
      <c r="H35" s="46">
        <f t="shared" si="1"/>
        <v>0</v>
      </c>
      <c r="I35" s="96"/>
      <c r="J35" s="15">
        <v>100</v>
      </c>
      <c r="K35" s="72">
        <f t="shared" si="5"/>
        <v>0</v>
      </c>
      <c r="L35" s="17" t="s">
        <v>16</v>
      </c>
      <c r="M35" s="18">
        <v>0</v>
      </c>
      <c r="N35" s="23">
        <f t="shared" si="6"/>
        <v>0</v>
      </c>
      <c r="O35" s="19"/>
      <c r="P35" s="43">
        <f t="shared" si="7"/>
        <v>0</v>
      </c>
    </row>
    <row r="36" spans="1:26" ht="24.6">
      <c r="A36" s="10">
        <v>32</v>
      </c>
      <c r="B36" s="19" t="s">
        <v>48</v>
      </c>
      <c r="C36" s="71">
        <f>+ยกมา!H36</f>
        <v>13</v>
      </c>
      <c r="D36" s="95">
        <v>0</v>
      </c>
      <c r="E36" s="46">
        <f t="shared" si="0"/>
        <v>13</v>
      </c>
      <c r="F36" s="106">
        <v>0</v>
      </c>
      <c r="G36" s="104">
        <v>0</v>
      </c>
      <c r="H36" s="46">
        <f t="shared" si="1"/>
        <v>13</v>
      </c>
      <c r="I36" s="96"/>
      <c r="J36" s="15">
        <v>100</v>
      </c>
      <c r="K36" s="72">
        <f t="shared" si="5"/>
        <v>0</v>
      </c>
      <c r="L36" s="17" t="s">
        <v>16</v>
      </c>
      <c r="M36" s="18">
        <v>0</v>
      </c>
      <c r="N36" s="23">
        <f t="shared" si="6"/>
        <v>0</v>
      </c>
      <c r="O36" s="19"/>
      <c r="P36" s="43">
        <f t="shared" si="7"/>
        <v>0</v>
      </c>
    </row>
    <row r="37" spans="1:26" ht="24.6">
      <c r="A37" s="10">
        <v>33</v>
      </c>
      <c r="B37" s="19" t="s">
        <v>393</v>
      </c>
      <c r="C37" s="71">
        <f>+ยกมา!H37</f>
        <v>10</v>
      </c>
      <c r="D37" s="95">
        <v>0</v>
      </c>
      <c r="E37" s="46">
        <f t="shared" si="0"/>
        <v>10</v>
      </c>
      <c r="F37" s="106">
        <v>0</v>
      </c>
      <c r="G37" s="104">
        <v>0</v>
      </c>
      <c r="H37" s="46">
        <f t="shared" si="1"/>
        <v>10</v>
      </c>
      <c r="I37" s="96"/>
      <c r="J37" s="15">
        <v>130</v>
      </c>
      <c r="K37" s="72">
        <f t="shared" si="5"/>
        <v>0</v>
      </c>
      <c r="L37" s="17" t="s">
        <v>16</v>
      </c>
      <c r="M37" s="18">
        <v>0</v>
      </c>
      <c r="N37" s="23">
        <f t="shared" si="6"/>
        <v>0</v>
      </c>
      <c r="O37" s="19"/>
      <c r="P37" s="43">
        <f t="shared" si="7"/>
        <v>0</v>
      </c>
    </row>
    <row r="38" spans="1:26" ht="24.6">
      <c r="A38" s="10">
        <v>34</v>
      </c>
      <c r="B38" s="19" t="s">
        <v>406</v>
      </c>
      <c r="C38" s="71">
        <f>+ยกมา!H38</f>
        <v>12</v>
      </c>
      <c r="D38" s="95">
        <v>0</v>
      </c>
      <c r="E38" s="46">
        <f t="shared" si="0"/>
        <v>12</v>
      </c>
      <c r="F38" s="106">
        <v>0</v>
      </c>
      <c r="G38" s="104">
        <v>0</v>
      </c>
      <c r="H38" s="46">
        <f t="shared" si="1"/>
        <v>12</v>
      </c>
      <c r="I38" s="96"/>
      <c r="J38" s="15">
        <v>130</v>
      </c>
      <c r="K38" s="72">
        <f t="shared" si="5"/>
        <v>0</v>
      </c>
      <c r="L38" s="17" t="s">
        <v>16</v>
      </c>
      <c r="M38" s="18">
        <v>0</v>
      </c>
      <c r="N38" s="23">
        <f t="shared" si="6"/>
        <v>0</v>
      </c>
      <c r="O38" s="19"/>
      <c r="P38" s="43">
        <f t="shared" si="7"/>
        <v>0</v>
      </c>
    </row>
    <row r="39" spans="1:26" ht="24.6">
      <c r="A39" s="10">
        <v>35</v>
      </c>
      <c r="B39" s="19" t="s">
        <v>333</v>
      </c>
      <c r="C39" s="71">
        <f>+ยกมา!H39</f>
        <v>0</v>
      </c>
      <c r="D39" s="95">
        <v>0</v>
      </c>
      <c r="E39" s="46">
        <f t="shared" si="0"/>
        <v>0</v>
      </c>
      <c r="F39" s="106">
        <v>0</v>
      </c>
      <c r="G39" s="104">
        <v>0</v>
      </c>
      <c r="H39" s="46">
        <f t="shared" si="1"/>
        <v>0</v>
      </c>
      <c r="I39" s="96"/>
      <c r="J39" s="15">
        <v>35</v>
      </c>
      <c r="K39" s="72">
        <f t="shared" si="5"/>
        <v>0</v>
      </c>
      <c r="L39" s="17" t="s">
        <v>16</v>
      </c>
      <c r="M39" s="18">
        <v>0</v>
      </c>
      <c r="N39" s="23">
        <f t="shared" si="6"/>
        <v>0</v>
      </c>
      <c r="O39" s="19"/>
      <c r="P39" s="43">
        <f t="shared" si="7"/>
        <v>0</v>
      </c>
    </row>
    <row r="40" spans="1:26" ht="24.6">
      <c r="A40" s="10">
        <v>36</v>
      </c>
      <c r="B40" s="19" t="s">
        <v>138</v>
      </c>
      <c r="C40" s="71">
        <f>+ยกมา!H40</f>
        <v>0</v>
      </c>
      <c r="D40" s="95">
        <v>0</v>
      </c>
      <c r="E40" s="46">
        <f t="shared" si="0"/>
        <v>0</v>
      </c>
      <c r="F40" s="106">
        <v>0</v>
      </c>
      <c r="G40" s="104">
        <v>0</v>
      </c>
      <c r="H40" s="46">
        <f t="shared" si="1"/>
        <v>0</v>
      </c>
      <c r="I40" s="96"/>
      <c r="J40" s="15">
        <v>40</v>
      </c>
      <c r="K40" s="72">
        <f t="shared" si="5"/>
        <v>0</v>
      </c>
      <c r="L40" s="17" t="s">
        <v>16</v>
      </c>
      <c r="M40" s="18">
        <v>0</v>
      </c>
      <c r="N40" s="23">
        <f t="shared" si="6"/>
        <v>0</v>
      </c>
      <c r="O40" s="19"/>
      <c r="P40" s="43">
        <f t="shared" si="7"/>
        <v>0</v>
      </c>
    </row>
    <row r="41" spans="1:26" ht="24.6">
      <c r="A41" s="10">
        <v>37</v>
      </c>
      <c r="B41" s="19" t="s">
        <v>445</v>
      </c>
      <c r="C41" s="71">
        <f>+ยกมา!H41</f>
        <v>0</v>
      </c>
      <c r="D41" s="95">
        <v>0</v>
      </c>
      <c r="E41" s="46">
        <f>C41+D41</f>
        <v>0</v>
      </c>
      <c r="F41" s="106">
        <v>0</v>
      </c>
      <c r="G41" s="104">
        <v>0</v>
      </c>
      <c r="H41" s="46">
        <f>+E41-F41-I41-G41</f>
        <v>0</v>
      </c>
      <c r="I41" s="96"/>
      <c r="J41" s="15">
        <v>35</v>
      </c>
      <c r="K41" s="72">
        <f>+J41*I41</f>
        <v>0</v>
      </c>
      <c r="L41" s="17" t="s">
        <v>16</v>
      </c>
      <c r="M41" s="18">
        <v>0</v>
      </c>
      <c r="N41" s="23">
        <f>SUM(K41-M41)</f>
        <v>0</v>
      </c>
      <c r="O41" s="19"/>
      <c r="P41" s="43">
        <f>+K41*O41</f>
        <v>0</v>
      </c>
    </row>
    <row r="42" spans="1:26" ht="24.6">
      <c r="A42" s="10">
        <v>38</v>
      </c>
      <c r="B42" s="19" t="s">
        <v>49</v>
      </c>
      <c r="C42" s="71">
        <f>+ยกมา!H42</f>
        <v>3</v>
      </c>
      <c r="D42" s="95">
        <v>0</v>
      </c>
      <c r="E42" s="46">
        <f t="shared" si="0"/>
        <v>3</v>
      </c>
      <c r="F42" s="106">
        <v>0</v>
      </c>
      <c r="G42" s="104">
        <v>0</v>
      </c>
      <c r="H42" s="46">
        <f t="shared" si="1"/>
        <v>2</v>
      </c>
      <c r="I42" s="96">
        <v>1</v>
      </c>
      <c r="J42" s="15">
        <v>50</v>
      </c>
      <c r="K42" s="72">
        <f t="shared" si="5"/>
        <v>50</v>
      </c>
      <c r="L42" s="17" t="s">
        <v>16</v>
      </c>
      <c r="M42" s="18">
        <v>0</v>
      </c>
      <c r="N42" s="23">
        <f t="shared" si="6"/>
        <v>50</v>
      </c>
      <c r="O42" s="19"/>
      <c r="P42" s="43">
        <f t="shared" si="7"/>
        <v>0</v>
      </c>
    </row>
    <row r="43" spans="1:26" ht="24.6">
      <c r="A43" s="10">
        <v>39</v>
      </c>
      <c r="B43" s="19" t="s">
        <v>50</v>
      </c>
      <c r="C43" s="71">
        <f>+ยกมา!H43</f>
        <v>3</v>
      </c>
      <c r="D43" s="95">
        <v>0</v>
      </c>
      <c r="E43" s="46">
        <f t="shared" si="0"/>
        <v>3</v>
      </c>
      <c r="F43" s="106">
        <v>0</v>
      </c>
      <c r="G43" s="104">
        <v>0</v>
      </c>
      <c r="H43" s="46">
        <f t="shared" si="1"/>
        <v>3</v>
      </c>
      <c r="I43" s="96"/>
      <c r="J43" s="15">
        <v>50</v>
      </c>
      <c r="K43" s="72">
        <f t="shared" si="5"/>
        <v>0</v>
      </c>
      <c r="L43" s="17" t="s">
        <v>16</v>
      </c>
      <c r="M43" s="18">
        <v>0</v>
      </c>
      <c r="N43" s="23">
        <f t="shared" si="6"/>
        <v>0</v>
      </c>
      <c r="O43" s="19"/>
      <c r="P43" s="43">
        <f t="shared" si="7"/>
        <v>0</v>
      </c>
    </row>
    <row r="44" spans="1:26" ht="24.6">
      <c r="A44" s="10">
        <v>40</v>
      </c>
      <c r="B44" s="19" t="s">
        <v>51</v>
      </c>
      <c r="C44" s="71">
        <f>+ยกมา!H44</f>
        <v>8</v>
      </c>
      <c r="D44" s="95">
        <v>0</v>
      </c>
      <c r="E44" s="46">
        <f t="shared" si="0"/>
        <v>8</v>
      </c>
      <c r="F44" s="106">
        <v>0</v>
      </c>
      <c r="G44" s="104">
        <v>0</v>
      </c>
      <c r="H44" s="46">
        <f t="shared" si="1"/>
        <v>8</v>
      </c>
      <c r="I44" s="96"/>
      <c r="J44" s="15">
        <v>50</v>
      </c>
      <c r="K44" s="72">
        <f t="shared" si="5"/>
        <v>0</v>
      </c>
      <c r="L44" s="17" t="s">
        <v>16</v>
      </c>
      <c r="M44" s="18">
        <v>0</v>
      </c>
      <c r="N44" s="23">
        <f t="shared" si="6"/>
        <v>0</v>
      </c>
      <c r="O44" s="19"/>
      <c r="P44" s="43">
        <f t="shared" si="7"/>
        <v>0</v>
      </c>
    </row>
    <row r="45" spans="1:26" ht="24.6">
      <c r="A45" s="10">
        <v>41</v>
      </c>
      <c r="B45" s="19" t="s">
        <v>501</v>
      </c>
      <c r="C45" s="71">
        <f>+ยกมา!H45</f>
        <v>0</v>
      </c>
      <c r="D45" s="95">
        <v>0</v>
      </c>
      <c r="E45" s="46">
        <f>C45+D45</f>
        <v>0</v>
      </c>
      <c r="F45" s="106">
        <v>0</v>
      </c>
      <c r="G45" s="104">
        <v>0</v>
      </c>
      <c r="H45" s="46">
        <f>+E45-F45-I45-G45</f>
        <v>0</v>
      </c>
      <c r="I45" s="96"/>
      <c r="J45" s="20">
        <v>35</v>
      </c>
      <c r="K45" s="72">
        <f>+J45*I45</f>
        <v>0</v>
      </c>
      <c r="L45" s="17" t="s">
        <v>16</v>
      </c>
      <c r="M45" s="18">
        <v>0</v>
      </c>
      <c r="N45" s="23">
        <f>SUM(K45-M45)</f>
        <v>0</v>
      </c>
      <c r="O45" s="19"/>
      <c r="P45" s="43">
        <f>+K45*O45</f>
        <v>0</v>
      </c>
    </row>
    <row r="46" spans="1:26" ht="24.6">
      <c r="A46" s="10">
        <v>42</v>
      </c>
      <c r="B46" s="19" t="s">
        <v>264</v>
      </c>
      <c r="C46" s="71">
        <f>+ยกมา!H46</f>
        <v>0</v>
      </c>
      <c r="D46" s="95">
        <v>0</v>
      </c>
      <c r="E46" s="46">
        <f t="shared" si="0"/>
        <v>0</v>
      </c>
      <c r="F46" s="106">
        <v>0</v>
      </c>
      <c r="G46" s="104">
        <v>0</v>
      </c>
      <c r="H46" s="46">
        <f t="shared" si="1"/>
        <v>0</v>
      </c>
      <c r="I46" s="96"/>
      <c r="J46" s="15">
        <v>25</v>
      </c>
      <c r="K46" s="72">
        <f t="shared" si="5"/>
        <v>0</v>
      </c>
      <c r="L46" s="17" t="s">
        <v>16</v>
      </c>
      <c r="M46" s="18">
        <v>0</v>
      </c>
      <c r="N46" s="23">
        <f t="shared" si="6"/>
        <v>0</v>
      </c>
      <c r="O46" s="19"/>
      <c r="P46" s="43">
        <f t="shared" si="7"/>
        <v>0</v>
      </c>
    </row>
    <row r="47" spans="1:26" ht="24.6">
      <c r="A47" s="10">
        <v>43</v>
      </c>
      <c r="B47" s="19" t="s">
        <v>446</v>
      </c>
      <c r="C47" s="71">
        <f>+ยกมา!H47</f>
        <v>0</v>
      </c>
      <c r="D47" s="95">
        <v>0</v>
      </c>
      <c r="E47" s="46">
        <f>C47+D47</f>
        <v>0</v>
      </c>
      <c r="F47" s="106">
        <v>0</v>
      </c>
      <c r="G47" s="104">
        <v>0</v>
      </c>
      <c r="H47" s="46">
        <f>+E47-F47-I47-G47</f>
        <v>0</v>
      </c>
      <c r="I47" s="96"/>
      <c r="J47" s="20">
        <v>25</v>
      </c>
      <c r="K47" s="72">
        <f>+J47*I47</f>
        <v>0</v>
      </c>
      <c r="L47" s="17" t="s">
        <v>16</v>
      </c>
      <c r="M47" s="18">
        <v>0</v>
      </c>
      <c r="N47" s="23">
        <f>SUM(K47-M47)</f>
        <v>0</v>
      </c>
      <c r="O47" s="19"/>
      <c r="P47" s="43">
        <f>+K47*O47</f>
        <v>0</v>
      </c>
    </row>
    <row r="48" spans="1:26" ht="24.6">
      <c r="A48" s="10">
        <v>44</v>
      </c>
      <c r="B48" s="19" t="s">
        <v>447</v>
      </c>
      <c r="C48" s="71">
        <f>+ยกมา!H48</f>
        <v>0</v>
      </c>
      <c r="D48" s="95">
        <v>0</v>
      </c>
      <c r="E48" s="46">
        <f>C48+D48</f>
        <v>0</v>
      </c>
      <c r="F48" s="106">
        <v>0</v>
      </c>
      <c r="G48" s="104">
        <v>0</v>
      </c>
      <c r="H48" s="46">
        <f>+E48-F48-I48-G48</f>
        <v>0</v>
      </c>
      <c r="I48" s="96"/>
      <c r="J48" s="20">
        <v>25</v>
      </c>
      <c r="K48" s="72">
        <f>+J48*I48</f>
        <v>0</v>
      </c>
      <c r="L48" s="17" t="s">
        <v>16</v>
      </c>
      <c r="M48" s="18">
        <v>0</v>
      </c>
      <c r="N48" s="23">
        <f>SUM(K48-M48)</f>
        <v>0</v>
      </c>
      <c r="O48" s="19"/>
      <c r="P48" s="43">
        <f>+K48*O48</f>
        <v>0</v>
      </c>
    </row>
    <row r="49" spans="1:16" ht="24.6">
      <c r="A49" s="10">
        <v>45</v>
      </c>
      <c r="B49" s="19" t="s">
        <v>448</v>
      </c>
      <c r="C49" s="71">
        <f>+ยกมา!H49</f>
        <v>0</v>
      </c>
      <c r="D49" s="95">
        <v>0</v>
      </c>
      <c r="E49" s="46">
        <f>C49+D49</f>
        <v>0</v>
      </c>
      <c r="F49" s="106">
        <v>0</v>
      </c>
      <c r="G49" s="104">
        <v>0</v>
      </c>
      <c r="H49" s="46">
        <f>+E49-F49-I49-G49</f>
        <v>0</v>
      </c>
      <c r="I49" s="96"/>
      <c r="J49" s="20">
        <v>25</v>
      </c>
      <c r="K49" s="72">
        <f>+J49*I49</f>
        <v>0</v>
      </c>
      <c r="L49" s="17" t="s">
        <v>16</v>
      </c>
      <c r="M49" s="18">
        <v>0</v>
      </c>
      <c r="N49" s="23">
        <f>SUM(K49-M49)</f>
        <v>0</v>
      </c>
      <c r="O49" s="19"/>
      <c r="P49" s="43">
        <f>+K49*O49</f>
        <v>0</v>
      </c>
    </row>
    <row r="50" spans="1:16" ht="24.6">
      <c r="A50" s="10">
        <v>46</v>
      </c>
      <c r="B50" s="19" t="s">
        <v>265</v>
      </c>
      <c r="C50" s="71">
        <f>+ยกมา!H50</f>
        <v>0</v>
      </c>
      <c r="D50" s="95">
        <v>0</v>
      </c>
      <c r="E50" s="46">
        <f t="shared" si="0"/>
        <v>0</v>
      </c>
      <c r="F50" s="106">
        <v>0</v>
      </c>
      <c r="G50" s="104">
        <v>0</v>
      </c>
      <c r="H50" s="46">
        <f t="shared" si="1"/>
        <v>0</v>
      </c>
      <c r="I50" s="96"/>
      <c r="J50" s="15">
        <v>50</v>
      </c>
      <c r="K50" s="72">
        <f t="shared" si="5"/>
        <v>0</v>
      </c>
      <c r="L50" s="17" t="s">
        <v>16</v>
      </c>
      <c r="M50" s="18">
        <v>0</v>
      </c>
      <c r="N50" s="23">
        <f t="shared" si="6"/>
        <v>0</v>
      </c>
      <c r="O50" s="19"/>
      <c r="P50" s="43">
        <f t="shared" si="7"/>
        <v>0</v>
      </c>
    </row>
    <row r="51" spans="1:16" ht="24.6">
      <c r="A51" s="10">
        <v>47</v>
      </c>
      <c r="B51" s="19" t="s">
        <v>52</v>
      </c>
      <c r="C51" s="71">
        <f>+ยกมา!H51</f>
        <v>2</v>
      </c>
      <c r="D51" s="95">
        <v>0</v>
      </c>
      <c r="E51" s="46">
        <f t="shared" si="0"/>
        <v>2</v>
      </c>
      <c r="F51" s="106">
        <v>0</v>
      </c>
      <c r="G51" s="104">
        <v>0</v>
      </c>
      <c r="H51" s="46">
        <f t="shared" si="1"/>
        <v>2</v>
      </c>
      <c r="I51" s="96"/>
      <c r="J51" s="15">
        <v>50</v>
      </c>
      <c r="K51" s="72">
        <f t="shared" si="5"/>
        <v>0</v>
      </c>
      <c r="L51" s="17" t="s">
        <v>16</v>
      </c>
      <c r="M51" s="18">
        <v>0</v>
      </c>
      <c r="N51" s="23">
        <f t="shared" si="6"/>
        <v>0</v>
      </c>
      <c r="O51" s="19"/>
      <c r="P51" s="43">
        <f t="shared" si="7"/>
        <v>0</v>
      </c>
    </row>
    <row r="52" spans="1:16" ht="24.6">
      <c r="A52" s="10">
        <v>48</v>
      </c>
      <c r="B52" s="19" t="s">
        <v>53</v>
      </c>
      <c r="C52" s="71">
        <f>+ยกมา!H52</f>
        <v>1</v>
      </c>
      <c r="D52" s="95">
        <v>0</v>
      </c>
      <c r="E52" s="46">
        <f t="shared" si="0"/>
        <v>1</v>
      </c>
      <c r="F52" s="106">
        <v>0</v>
      </c>
      <c r="G52" s="104">
        <v>0</v>
      </c>
      <c r="H52" s="46">
        <f t="shared" si="1"/>
        <v>1</v>
      </c>
      <c r="I52" s="96"/>
      <c r="J52" s="15">
        <v>50</v>
      </c>
      <c r="K52" s="72">
        <f t="shared" si="5"/>
        <v>0</v>
      </c>
      <c r="L52" s="17" t="s">
        <v>16</v>
      </c>
      <c r="M52" s="18">
        <v>0</v>
      </c>
      <c r="N52" s="23">
        <f t="shared" si="6"/>
        <v>0</v>
      </c>
      <c r="O52" s="19"/>
      <c r="P52" s="43">
        <f t="shared" si="7"/>
        <v>0</v>
      </c>
    </row>
    <row r="53" spans="1:16" ht="24.6">
      <c r="A53" s="10">
        <v>49</v>
      </c>
      <c r="B53" s="19" t="s">
        <v>54</v>
      </c>
      <c r="C53" s="71">
        <f>+ยกมา!H53</f>
        <v>4</v>
      </c>
      <c r="D53" s="95">
        <v>0</v>
      </c>
      <c r="E53" s="46">
        <f t="shared" si="0"/>
        <v>4</v>
      </c>
      <c r="F53" s="106">
        <v>0</v>
      </c>
      <c r="G53" s="104">
        <v>0</v>
      </c>
      <c r="H53" s="46">
        <f t="shared" si="1"/>
        <v>4</v>
      </c>
      <c r="I53" s="96"/>
      <c r="J53" s="15">
        <v>50</v>
      </c>
      <c r="K53" s="72">
        <f t="shared" si="5"/>
        <v>0</v>
      </c>
      <c r="L53" s="17" t="s">
        <v>16</v>
      </c>
      <c r="M53" s="18">
        <v>0</v>
      </c>
      <c r="N53" s="23">
        <f t="shared" si="6"/>
        <v>0</v>
      </c>
      <c r="O53" s="19"/>
      <c r="P53" s="43">
        <f t="shared" si="7"/>
        <v>0</v>
      </c>
    </row>
    <row r="54" spans="1:16" ht="24.6">
      <c r="A54" s="10">
        <v>50</v>
      </c>
      <c r="B54" s="19" t="s">
        <v>55</v>
      </c>
      <c r="C54" s="71">
        <f>+ยกมา!H54</f>
        <v>3</v>
      </c>
      <c r="D54" s="95">
        <v>0</v>
      </c>
      <c r="E54" s="46">
        <f t="shared" si="0"/>
        <v>3</v>
      </c>
      <c r="F54" s="106">
        <v>0</v>
      </c>
      <c r="G54" s="104">
        <v>0</v>
      </c>
      <c r="H54" s="46">
        <f t="shared" si="1"/>
        <v>3</v>
      </c>
      <c r="I54" s="96"/>
      <c r="J54" s="15">
        <v>50</v>
      </c>
      <c r="K54" s="72">
        <f t="shared" si="5"/>
        <v>0</v>
      </c>
      <c r="L54" s="17" t="s">
        <v>16</v>
      </c>
      <c r="M54" s="18">
        <v>0</v>
      </c>
      <c r="N54" s="23">
        <f t="shared" si="6"/>
        <v>0</v>
      </c>
      <c r="O54" s="19"/>
      <c r="P54" s="43">
        <f t="shared" si="7"/>
        <v>0</v>
      </c>
    </row>
    <row r="55" spans="1:16" ht="24.6">
      <c r="A55" s="10">
        <v>51</v>
      </c>
      <c r="B55" s="19" t="s">
        <v>56</v>
      </c>
      <c r="C55" s="71">
        <f>+ยกมา!H55</f>
        <v>0</v>
      </c>
      <c r="D55" s="95">
        <v>0</v>
      </c>
      <c r="E55" s="46">
        <f t="shared" si="0"/>
        <v>0</v>
      </c>
      <c r="F55" s="106">
        <v>0</v>
      </c>
      <c r="G55" s="104">
        <v>0</v>
      </c>
      <c r="H55" s="46">
        <f t="shared" si="1"/>
        <v>0</v>
      </c>
      <c r="I55" s="96"/>
      <c r="J55" s="15">
        <v>50</v>
      </c>
      <c r="K55" s="72">
        <f t="shared" si="5"/>
        <v>0</v>
      </c>
      <c r="L55" s="17" t="s">
        <v>16</v>
      </c>
      <c r="M55" s="18">
        <v>0</v>
      </c>
      <c r="N55" s="23">
        <f t="shared" si="6"/>
        <v>0</v>
      </c>
      <c r="O55" s="19"/>
      <c r="P55" s="43">
        <f t="shared" si="7"/>
        <v>0</v>
      </c>
    </row>
    <row r="56" spans="1:16" ht="24.6">
      <c r="A56" s="10">
        <v>52</v>
      </c>
      <c r="B56" s="19" t="s">
        <v>57</v>
      </c>
      <c r="C56" s="71">
        <f>+ยกมา!H56</f>
        <v>0</v>
      </c>
      <c r="D56" s="95">
        <v>0</v>
      </c>
      <c r="E56" s="46">
        <f t="shared" si="0"/>
        <v>0</v>
      </c>
      <c r="F56" s="106">
        <v>0</v>
      </c>
      <c r="G56" s="104">
        <v>0</v>
      </c>
      <c r="H56" s="46">
        <f t="shared" si="1"/>
        <v>0</v>
      </c>
      <c r="I56" s="96"/>
      <c r="J56" s="15">
        <v>50</v>
      </c>
      <c r="K56" s="72">
        <f t="shared" si="5"/>
        <v>0</v>
      </c>
      <c r="L56" s="17" t="s">
        <v>16</v>
      </c>
      <c r="M56" s="18">
        <v>0</v>
      </c>
      <c r="N56" s="23">
        <f t="shared" si="6"/>
        <v>0</v>
      </c>
      <c r="O56" s="19"/>
      <c r="P56" s="43">
        <f t="shared" si="7"/>
        <v>0</v>
      </c>
    </row>
    <row r="57" spans="1:16" ht="24.6">
      <c r="A57" s="10">
        <v>53</v>
      </c>
      <c r="B57" s="19" t="s">
        <v>58</v>
      </c>
      <c r="C57" s="71">
        <f>+ยกมา!H57</f>
        <v>7</v>
      </c>
      <c r="D57" s="95">
        <v>0</v>
      </c>
      <c r="E57" s="46">
        <f t="shared" si="0"/>
        <v>7</v>
      </c>
      <c r="F57" s="106">
        <v>0</v>
      </c>
      <c r="G57" s="104">
        <v>0</v>
      </c>
      <c r="H57" s="46">
        <f t="shared" si="1"/>
        <v>7</v>
      </c>
      <c r="I57" s="96"/>
      <c r="J57" s="15">
        <v>50</v>
      </c>
      <c r="K57" s="72">
        <f t="shared" si="5"/>
        <v>0</v>
      </c>
      <c r="L57" s="17" t="s">
        <v>16</v>
      </c>
      <c r="M57" s="18">
        <v>0</v>
      </c>
      <c r="N57" s="23">
        <f t="shared" si="6"/>
        <v>0</v>
      </c>
      <c r="O57" s="19"/>
      <c r="P57" s="43">
        <f t="shared" si="7"/>
        <v>0</v>
      </c>
    </row>
    <row r="58" spans="1:16" ht="24.6">
      <c r="A58" s="10">
        <v>54</v>
      </c>
      <c r="B58" s="19" t="s">
        <v>59</v>
      </c>
      <c r="C58" s="71">
        <f>+ยกมา!H58</f>
        <v>3</v>
      </c>
      <c r="D58" s="95">
        <v>0</v>
      </c>
      <c r="E58" s="46">
        <f t="shared" si="0"/>
        <v>3</v>
      </c>
      <c r="F58" s="106">
        <v>0</v>
      </c>
      <c r="G58" s="104">
        <v>0</v>
      </c>
      <c r="H58" s="46">
        <f t="shared" si="1"/>
        <v>3</v>
      </c>
      <c r="I58" s="96"/>
      <c r="J58" s="15">
        <v>50</v>
      </c>
      <c r="K58" s="72">
        <f t="shared" si="5"/>
        <v>0</v>
      </c>
      <c r="L58" s="17" t="s">
        <v>16</v>
      </c>
      <c r="M58" s="18">
        <v>0</v>
      </c>
      <c r="N58" s="23">
        <f t="shared" si="6"/>
        <v>0</v>
      </c>
      <c r="O58" s="19"/>
      <c r="P58" s="43">
        <f t="shared" si="7"/>
        <v>0</v>
      </c>
    </row>
    <row r="59" spans="1:16" ht="24.6">
      <c r="A59" s="10">
        <v>55</v>
      </c>
      <c r="B59" s="19" t="s">
        <v>60</v>
      </c>
      <c r="C59" s="71">
        <f>+ยกมา!H59</f>
        <v>0</v>
      </c>
      <c r="D59" s="95">
        <v>0</v>
      </c>
      <c r="E59" s="46">
        <f t="shared" si="0"/>
        <v>0</v>
      </c>
      <c r="F59" s="106">
        <v>0</v>
      </c>
      <c r="G59" s="104">
        <v>0</v>
      </c>
      <c r="H59" s="46">
        <f t="shared" si="1"/>
        <v>0</v>
      </c>
      <c r="I59" s="96"/>
      <c r="J59" s="15">
        <v>50</v>
      </c>
      <c r="K59" s="72">
        <f t="shared" si="5"/>
        <v>0</v>
      </c>
      <c r="L59" s="17" t="s">
        <v>16</v>
      </c>
      <c r="M59" s="18">
        <v>0</v>
      </c>
      <c r="N59" s="23">
        <f t="shared" si="6"/>
        <v>0</v>
      </c>
      <c r="O59" s="19"/>
      <c r="P59" s="43">
        <f t="shared" si="7"/>
        <v>0</v>
      </c>
    </row>
    <row r="60" spans="1:16" ht="24.6">
      <c r="A60" s="10">
        <v>56</v>
      </c>
      <c r="B60" s="19" t="s">
        <v>61</v>
      </c>
      <c r="C60" s="71">
        <f>+ยกมา!H60</f>
        <v>5</v>
      </c>
      <c r="D60" s="95">
        <v>0</v>
      </c>
      <c r="E60" s="46">
        <f t="shared" si="0"/>
        <v>5</v>
      </c>
      <c r="F60" s="106">
        <v>0</v>
      </c>
      <c r="G60" s="104">
        <v>0</v>
      </c>
      <c r="H60" s="46">
        <f t="shared" si="1"/>
        <v>5</v>
      </c>
      <c r="I60" s="96"/>
      <c r="J60" s="15">
        <v>120</v>
      </c>
      <c r="K60" s="72">
        <f t="shared" si="5"/>
        <v>0</v>
      </c>
      <c r="L60" s="17" t="s">
        <v>16</v>
      </c>
      <c r="M60" s="18">
        <v>0</v>
      </c>
      <c r="N60" s="23">
        <f t="shared" si="6"/>
        <v>0</v>
      </c>
      <c r="O60" s="19"/>
      <c r="P60" s="43">
        <f t="shared" si="7"/>
        <v>0</v>
      </c>
    </row>
    <row r="61" spans="1:16" ht="24.6">
      <c r="A61" s="10">
        <v>57</v>
      </c>
      <c r="B61" s="19" t="s">
        <v>62</v>
      </c>
      <c r="C61" s="71">
        <f>+ยกมา!H61</f>
        <v>0</v>
      </c>
      <c r="D61" s="95">
        <v>0</v>
      </c>
      <c r="E61" s="46">
        <f t="shared" si="0"/>
        <v>0</v>
      </c>
      <c r="F61" s="106">
        <v>0</v>
      </c>
      <c r="G61" s="104">
        <v>0</v>
      </c>
      <c r="H61" s="46">
        <f t="shared" si="1"/>
        <v>0</v>
      </c>
      <c r="I61" s="96"/>
      <c r="J61" s="15">
        <v>120</v>
      </c>
      <c r="K61" s="72">
        <f t="shared" si="5"/>
        <v>0</v>
      </c>
      <c r="L61" s="17" t="s">
        <v>16</v>
      </c>
      <c r="M61" s="18">
        <v>0</v>
      </c>
      <c r="N61" s="23">
        <f t="shared" si="6"/>
        <v>0</v>
      </c>
      <c r="O61" s="19"/>
      <c r="P61" s="43">
        <f t="shared" si="7"/>
        <v>0</v>
      </c>
    </row>
    <row r="62" spans="1:16" ht="24.6">
      <c r="A62" s="10">
        <v>58</v>
      </c>
      <c r="B62" s="19" t="s">
        <v>63</v>
      </c>
      <c r="C62" s="71">
        <f>+ยกมา!H62</f>
        <v>0</v>
      </c>
      <c r="D62" s="95">
        <v>0</v>
      </c>
      <c r="E62" s="46">
        <f t="shared" si="0"/>
        <v>0</v>
      </c>
      <c r="F62" s="106">
        <v>0</v>
      </c>
      <c r="G62" s="104">
        <v>0</v>
      </c>
      <c r="H62" s="46">
        <f t="shared" si="1"/>
        <v>0</v>
      </c>
      <c r="I62" s="96"/>
      <c r="J62" s="15">
        <v>120</v>
      </c>
      <c r="K62" s="72">
        <f t="shared" si="5"/>
        <v>0</v>
      </c>
      <c r="L62" s="17" t="s">
        <v>16</v>
      </c>
      <c r="M62" s="18">
        <v>0</v>
      </c>
      <c r="N62" s="23">
        <f t="shared" si="6"/>
        <v>0</v>
      </c>
      <c r="O62" s="19"/>
      <c r="P62" s="43">
        <f t="shared" si="7"/>
        <v>0</v>
      </c>
    </row>
    <row r="63" spans="1:16" ht="24.6">
      <c r="A63" s="10">
        <v>59</v>
      </c>
      <c r="B63" s="19" t="s">
        <v>64</v>
      </c>
      <c r="C63" s="71">
        <f>+ยกมา!H63</f>
        <v>0</v>
      </c>
      <c r="D63" s="95">
        <v>0</v>
      </c>
      <c r="E63" s="46">
        <f t="shared" si="0"/>
        <v>0</v>
      </c>
      <c r="F63" s="106">
        <v>0</v>
      </c>
      <c r="G63" s="104">
        <v>0</v>
      </c>
      <c r="H63" s="46">
        <f t="shared" si="1"/>
        <v>0</v>
      </c>
      <c r="I63" s="96"/>
      <c r="J63" s="15">
        <v>120</v>
      </c>
      <c r="K63" s="72">
        <f t="shared" si="5"/>
        <v>0</v>
      </c>
      <c r="L63" s="17" t="s">
        <v>16</v>
      </c>
      <c r="M63" s="18">
        <v>0</v>
      </c>
      <c r="N63" s="23">
        <f t="shared" si="6"/>
        <v>0</v>
      </c>
      <c r="O63" s="19"/>
      <c r="P63" s="43">
        <f t="shared" si="7"/>
        <v>0</v>
      </c>
    </row>
    <row r="64" spans="1:16" ht="24.6">
      <c r="A64" s="10">
        <v>60</v>
      </c>
      <c r="B64" s="19" t="s">
        <v>65</v>
      </c>
      <c r="C64" s="71">
        <f>+ยกมา!H64</f>
        <v>4</v>
      </c>
      <c r="D64" s="95">
        <v>0</v>
      </c>
      <c r="E64" s="46">
        <f t="shared" si="0"/>
        <v>4</v>
      </c>
      <c r="F64" s="106">
        <v>0</v>
      </c>
      <c r="G64" s="104">
        <v>0</v>
      </c>
      <c r="H64" s="46">
        <f t="shared" si="1"/>
        <v>4</v>
      </c>
      <c r="I64" s="96"/>
      <c r="J64" s="15">
        <v>120</v>
      </c>
      <c r="K64" s="72">
        <f t="shared" si="5"/>
        <v>0</v>
      </c>
      <c r="L64" s="17" t="s">
        <v>16</v>
      </c>
      <c r="M64" s="18">
        <v>0</v>
      </c>
      <c r="N64" s="23">
        <f t="shared" si="6"/>
        <v>0</v>
      </c>
      <c r="O64" s="19"/>
      <c r="P64" s="43">
        <f t="shared" si="7"/>
        <v>0</v>
      </c>
    </row>
    <row r="65" spans="1:16" ht="24.6">
      <c r="A65" s="10">
        <v>61</v>
      </c>
      <c r="B65" s="19" t="s">
        <v>66</v>
      </c>
      <c r="C65" s="71">
        <f>+ยกมา!H65</f>
        <v>2</v>
      </c>
      <c r="D65" s="95">
        <v>0</v>
      </c>
      <c r="E65" s="46">
        <f t="shared" si="0"/>
        <v>2</v>
      </c>
      <c r="F65" s="106">
        <v>0</v>
      </c>
      <c r="G65" s="104">
        <v>0</v>
      </c>
      <c r="H65" s="46">
        <f t="shared" si="1"/>
        <v>2</v>
      </c>
      <c r="I65" s="96"/>
      <c r="J65" s="15">
        <v>120</v>
      </c>
      <c r="K65" s="72">
        <f t="shared" si="5"/>
        <v>0</v>
      </c>
      <c r="L65" s="17" t="s">
        <v>16</v>
      </c>
      <c r="M65" s="18">
        <v>0</v>
      </c>
      <c r="N65" s="23">
        <f t="shared" si="6"/>
        <v>0</v>
      </c>
      <c r="O65" s="19"/>
      <c r="P65" s="43">
        <f t="shared" si="7"/>
        <v>0</v>
      </c>
    </row>
    <row r="66" spans="1:16" ht="24.6">
      <c r="A66" s="10">
        <v>62</v>
      </c>
      <c r="B66" s="19" t="s">
        <v>266</v>
      </c>
      <c r="C66" s="71">
        <f>+ยกมา!H66</f>
        <v>4</v>
      </c>
      <c r="D66" s="95">
        <v>0</v>
      </c>
      <c r="E66" s="46">
        <f t="shared" si="0"/>
        <v>4</v>
      </c>
      <c r="F66" s="106">
        <v>0</v>
      </c>
      <c r="G66" s="104">
        <v>0</v>
      </c>
      <c r="H66" s="46">
        <f t="shared" si="1"/>
        <v>4</v>
      </c>
      <c r="I66" s="96"/>
      <c r="J66" s="15">
        <v>120</v>
      </c>
      <c r="K66" s="72">
        <f t="shared" si="5"/>
        <v>0</v>
      </c>
      <c r="L66" s="17" t="s">
        <v>16</v>
      </c>
      <c r="M66" s="18">
        <v>0</v>
      </c>
      <c r="N66" s="23">
        <f t="shared" si="6"/>
        <v>0</v>
      </c>
      <c r="O66" s="19"/>
      <c r="P66" s="43">
        <f t="shared" si="7"/>
        <v>0</v>
      </c>
    </row>
    <row r="67" spans="1:16" ht="24.6">
      <c r="A67" s="10">
        <v>63</v>
      </c>
      <c r="B67" s="19" t="s">
        <v>340</v>
      </c>
      <c r="C67" s="71">
        <f>+ยกมา!H67</f>
        <v>0</v>
      </c>
      <c r="D67" s="95">
        <v>0</v>
      </c>
      <c r="E67" s="46">
        <f t="shared" si="0"/>
        <v>0</v>
      </c>
      <c r="F67" s="106">
        <v>0</v>
      </c>
      <c r="G67" s="104">
        <v>0</v>
      </c>
      <c r="H67" s="46">
        <f t="shared" si="1"/>
        <v>0</v>
      </c>
      <c r="I67" s="96"/>
      <c r="J67" s="15">
        <v>30</v>
      </c>
      <c r="K67" s="72">
        <f t="shared" si="5"/>
        <v>0</v>
      </c>
      <c r="L67" s="17" t="s">
        <v>16</v>
      </c>
      <c r="M67" s="18">
        <v>0</v>
      </c>
      <c r="N67" s="23">
        <f t="shared" si="6"/>
        <v>0</v>
      </c>
      <c r="O67" s="19"/>
      <c r="P67" s="43">
        <f t="shared" si="7"/>
        <v>0</v>
      </c>
    </row>
    <row r="68" spans="1:16" ht="24.6">
      <c r="A68" s="10">
        <v>64</v>
      </c>
      <c r="B68" s="19" t="s">
        <v>341</v>
      </c>
      <c r="C68" s="71">
        <f>+ยกมา!H68</f>
        <v>0</v>
      </c>
      <c r="D68" s="95">
        <v>0</v>
      </c>
      <c r="E68" s="46">
        <f t="shared" si="0"/>
        <v>0</v>
      </c>
      <c r="F68" s="106">
        <v>0</v>
      </c>
      <c r="G68" s="104">
        <v>0</v>
      </c>
      <c r="H68" s="46">
        <f t="shared" si="1"/>
        <v>0</v>
      </c>
      <c r="I68" s="96"/>
      <c r="J68" s="21">
        <v>30</v>
      </c>
      <c r="K68" s="72">
        <f t="shared" si="5"/>
        <v>0</v>
      </c>
      <c r="L68" s="17" t="s">
        <v>16</v>
      </c>
      <c r="M68" s="18">
        <v>0</v>
      </c>
      <c r="N68" s="23">
        <f t="shared" si="6"/>
        <v>0</v>
      </c>
      <c r="O68" s="19"/>
      <c r="P68" s="43">
        <f t="shared" si="7"/>
        <v>0</v>
      </c>
    </row>
    <row r="69" spans="1:16" ht="24.6">
      <c r="A69" s="10">
        <v>65</v>
      </c>
      <c r="B69" s="19" t="s">
        <v>342</v>
      </c>
      <c r="C69" s="71">
        <f>+ยกมา!H69</f>
        <v>0</v>
      </c>
      <c r="D69" s="95">
        <v>0</v>
      </c>
      <c r="E69" s="46">
        <f t="shared" si="0"/>
        <v>0</v>
      </c>
      <c r="F69" s="106">
        <v>0</v>
      </c>
      <c r="G69" s="104">
        <v>0</v>
      </c>
      <c r="H69" s="46">
        <f t="shared" si="1"/>
        <v>0</v>
      </c>
      <c r="I69" s="96"/>
      <c r="J69" s="21">
        <v>30</v>
      </c>
      <c r="K69" s="72">
        <f t="shared" si="5"/>
        <v>0</v>
      </c>
      <c r="L69" s="17" t="s">
        <v>16</v>
      </c>
      <c r="M69" s="18">
        <v>0</v>
      </c>
      <c r="N69" s="23">
        <f t="shared" si="6"/>
        <v>0</v>
      </c>
      <c r="O69" s="19"/>
      <c r="P69" s="43">
        <f t="shared" si="7"/>
        <v>0</v>
      </c>
    </row>
    <row r="70" spans="1:16" ht="24.6">
      <c r="A70" s="10">
        <v>66</v>
      </c>
      <c r="B70" s="19" t="s">
        <v>72</v>
      </c>
      <c r="C70" s="71">
        <f>+ยกมา!H70</f>
        <v>1</v>
      </c>
      <c r="D70" s="95">
        <v>0</v>
      </c>
      <c r="E70" s="46">
        <f t="shared" si="0"/>
        <v>1</v>
      </c>
      <c r="F70" s="106">
        <v>0</v>
      </c>
      <c r="G70" s="104">
        <v>0</v>
      </c>
      <c r="H70" s="46">
        <f t="shared" si="1"/>
        <v>1</v>
      </c>
      <c r="I70" s="96"/>
      <c r="J70" s="21">
        <v>50</v>
      </c>
      <c r="K70" s="72">
        <f t="shared" si="5"/>
        <v>0</v>
      </c>
      <c r="L70" s="17" t="s">
        <v>16</v>
      </c>
      <c r="M70" s="18">
        <v>0</v>
      </c>
      <c r="N70" s="23">
        <f t="shared" si="6"/>
        <v>0</v>
      </c>
      <c r="O70" s="19"/>
      <c r="P70" s="43">
        <f t="shared" si="7"/>
        <v>0</v>
      </c>
    </row>
    <row r="71" spans="1:16" ht="24.6">
      <c r="A71" s="10">
        <v>67</v>
      </c>
      <c r="B71" s="19" t="s">
        <v>73</v>
      </c>
      <c r="C71" s="71">
        <f>+ยกมา!H71</f>
        <v>1</v>
      </c>
      <c r="D71" s="95">
        <v>0</v>
      </c>
      <c r="E71" s="46">
        <f t="shared" si="0"/>
        <v>1</v>
      </c>
      <c r="F71" s="106">
        <v>0</v>
      </c>
      <c r="G71" s="104">
        <v>0</v>
      </c>
      <c r="H71" s="46">
        <f t="shared" si="1"/>
        <v>1</v>
      </c>
      <c r="I71" s="96"/>
      <c r="J71" s="21">
        <v>50</v>
      </c>
      <c r="K71" s="72">
        <f t="shared" si="5"/>
        <v>0</v>
      </c>
      <c r="L71" s="17" t="s">
        <v>16</v>
      </c>
      <c r="M71" s="18">
        <v>0</v>
      </c>
      <c r="N71" s="23">
        <f t="shared" si="6"/>
        <v>0</v>
      </c>
      <c r="O71" s="19"/>
      <c r="P71" s="43">
        <f t="shared" si="7"/>
        <v>0</v>
      </c>
    </row>
    <row r="72" spans="1:16" ht="24.6">
      <c r="A72" s="10">
        <v>68</v>
      </c>
      <c r="B72" s="19" t="s">
        <v>74</v>
      </c>
      <c r="C72" s="71">
        <f>+ยกมา!H72</f>
        <v>0</v>
      </c>
      <c r="D72" s="95">
        <v>0</v>
      </c>
      <c r="E72" s="46">
        <f t="shared" si="0"/>
        <v>0</v>
      </c>
      <c r="F72" s="106">
        <v>0</v>
      </c>
      <c r="G72" s="104">
        <v>0</v>
      </c>
      <c r="H72" s="46">
        <f t="shared" si="1"/>
        <v>0</v>
      </c>
      <c r="I72" s="96"/>
      <c r="J72" s="15">
        <v>50</v>
      </c>
      <c r="K72" s="72">
        <f t="shared" si="5"/>
        <v>0</v>
      </c>
      <c r="L72" s="17" t="s">
        <v>16</v>
      </c>
      <c r="M72" s="18">
        <v>0</v>
      </c>
      <c r="N72" s="23">
        <f t="shared" si="6"/>
        <v>0</v>
      </c>
      <c r="O72" s="19"/>
      <c r="P72" s="43">
        <f t="shared" si="7"/>
        <v>0</v>
      </c>
    </row>
    <row r="73" spans="1:16" ht="24.6">
      <c r="A73" s="10">
        <v>69</v>
      </c>
      <c r="B73" s="19" t="s">
        <v>175</v>
      </c>
      <c r="C73" s="71">
        <f>+ยกมา!H73</f>
        <v>0</v>
      </c>
      <c r="D73" s="95">
        <v>0</v>
      </c>
      <c r="E73" s="46">
        <f t="shared" si="0"/>
        <v>0</v>
      </c>
      <c r="F73" s="106">
        <v>0</v>
      </c>
      <c r="G73" s="104">
        <v>0</v>
      </c>
      <c r="H73" s="46">
        <f t="shared" si="1"/>
        <v>0</v>
      </c>
      <c r="I73" s="96"/>
      <c r="J73" s="21">
        <v>50</v>
      </c>
      <c r="K73" s="72">
        <f t="shared" si="5"/>
        <v>0</v>
      </c>
      <c r="L73" s="17" t="s">
        <v>16</v>
      </c>
      <c r="M73" s="18">
        <v>0</v>
      </c>
      <c r="N73" s="23">
        <f t="shared" si="6"/>
        <v>0</v>
      </c>
      <c r="O73" s="19"/>
      <c r="P73" s="43">
        <f t="shared" si="7"/>
        <v>0</v>
      </c>
    </row>
    <row r="74" spans="1:16" ht="24.6">
      <c r="A74" s="10">
        <v>70</v>
      </c>
      <c r="B74" s="19" t="s">
        <v>267</v>
      </c>
      <c r="C74" s="71">
        <f>+ยกมา!H74</f>
        <v>0</v>
      </c>
      <c r="D74" s="95">
        <v>0</v>
      </c>
      <c r="E74" s="46">
        <f t="shared" si="0"/>
        <v>0</v>
      </c>
      <c r="F74" s="106">
        <v>0</v>
      </c>
      <c r="G74" s="104">
        <v>0</v>
      </c>
      <c r="H74" s="46">
        <f t="shared" ref="H74:H143" si="11">+E74-F74-I74-G74</f>
        <v>0</v>
      </c>
      <c r="I74" s="96"/>
      <c r="J74" s="15">
        <v>50</v>
      </c>
      <c r="K74" s="72">
        <f t="shared" si="5"/>
        <v>0</v>
      </c>
      <c r="L74" s="17" t="s">
        <v>16</v>
      </c>
      <c r="M74" s="18">
        <v>0</v>
      </c>
      <c r="N74" s="23">
        <f t="shared" si="6"/>
        <v>0</v>
      </c>
      <c r="O74" s="19"/>
      <c r="P74" s="43">
        <f t="shared" si="7"/>
        <v>0</v>
      </c>
    </row>
    <row r="75" spans="1:16" ht="24.6">
      <c r="A75" s="10">
        <v>71</v>
      </c>
      <c r="B75" s="19" t="s">
        <v>70</v>
      </c>
      <c r="C75" s="71">
        <f>+ยกมา!H75</f>
        <v>0</v>
      </c>
      <c r="D75" s="95">
        <v>0</v>
      </c>
      <c r="E75" s="46">
        <f t="shared" si="0"/>
        <v>0</v>
      </c>
      <c r="F75" s="106">
        <v>0</v>
      </c>
      <c r="G75" s="104">
        <v>0</v>
      </c>
      <c r="H75" s="46">
        <f t="shared" si="11"/>
        <v>0</v>
      </c>
      <c r="I75" s="96"/>
      <c r="J75" s="20">
        <v>70</v>
      </c>
      <c r="K75" s="72">
        <f t="shared" ref="K75:K144" si="12">+J75*I75</f>
        <v>0</v>
      </c>
      <c r="L75" s="17" t="s">
        <v>16</v>
      </c>
      <c r="M75" s="18">
        <v>0</v>
      </c>
      <c r="N75" s="23">
        <f t="shared" ref="N75:N144" si="13">SUM(K75-M75)</f>
        <v>0</v>
      </c>
      <c r="O75" s="19"/>
      <c r="P75" s="43">
        <f t="shared" ref="P75:P144" si="14">+K75*O75</f>
        <v>0</v>
      </c>
    </row>
    <row r="76" spans="1:16" ht="24.6">
      <c r="A76" s="10">
        <v>72</v>
      </c>
      <c r="B76" s="19" t="s">
        <v>71</v>
      </c>
      <c r="C76" s="71">
        <f>+ยกมา!H76</f>
        <v>0</v>
      </c>
      <c r="D76" s="95">
        <v>0</v>
      </c>
      <c r="E76" s="46">
        <f t="shared" si="0"/>
        <v>0</v>
      </c>
      <c r="F76" s="106">
        <v>0</v>
      </c>
      <c r="G76" s="104">
        <v>0</v>
      </c>
      <c r="H76" s="46">
        <f t="shared" si="11"/>
        <v>0</v>
      </c>
      <c r="I76" s="96"/>
      <c r="J76" s="20">
        <v>80</v>
      </c>
      <c r="K76" s="72">
        <f t="shared" si="12"/>
        <v>0</v>
      </c>
      <c r="L76" s="17" t="s">
        <v>16</v>
      </c>
      <c r="M76" s="18">
        <v>0</v>
      </c>
      <c r="N76" s="23">
        <f t="shared" si="13"/>
        <v>0</v>
      </c>
      <c r="O76" s="19"/>
      <c r="P76" s="43">
        <f t="shared" si="14"/>
        <v>0</v>
      </c>
    </row>
    <row r="77" spans="1:16" ht="24.6">
      <c r="A77" s="10">
        <v>73</v>
      </c>
      <c r="B77" s="19" t="s">
        <v>199</v>
      </c>
      <c r="C77" s="71">
        <f>+ยกมา!H77</f>
        <v>0</v>
      </c>
      <c r="D77" s="95">
        <v>0</v>
      </c>
      <c r="E77" s="46">
        <f t="shared" si="0"/>
        <v>0</v>
      </c>
      <c r="F77" s="106">
        <v>0</v>
      </c>
      <c r="G77" s="104">
        <v>0</v>
      </c>
      <c r="H77" s="46">
        <f t="shared" si="11"/>
        <v>0</v>
      </c>
      <c r="I77" s="96"/>
      <c r="J77" s="21">
        <v>150</v>
      </c>
      <c r="K77" s="72">
        <f t="shared" si="12"/>
        <v>0</v>
      </c>
      <c r="L77" s="17" t="s">
        <v>16</v>
      </c>
      <c r="M77" s="18">
        <v>0</v>
      </c>
      <c r="N77" s="23">
        <f t="shared" si="13"/>
        <v>0</v>
      </c>
      <c r="O77" s="19"/>
      <c r="P77" s="43">
        <f t="shared" si="14"/>
        <v>0</v>
      </c>
    </row>
    <row r="78" spans="1:16" ht="24.6">
      <c r="A78" s="10">
        <v>74</v>
      </c>
      <c r="B78" s="19" t="s">
        <v>200</v>
      </c>
      <c r="C78" s="71">
        <f>+ยกมา!H78</f>
        <v>0</v>
      </c>
      <c r="D78" s="95">
        <v>0</v>
      </c>
      <c r="E78" s="46">
        <f t="shared" si="0"/>
        <v>0</v>
      </c>
      <c r="F78" s="106">
        <v>0</v>
      </c>
      <c r="G78" s="104">
        <v>0</v>
      </c>
      <c r="H78" s="46">
        <f t="shared" si="11"/>
        <v>0</v>
      </c>
      <c r="I78" s="96"/>
      <c r="J78" s="21">
        <v>150</v>
      </c>
      <c r="K78" s="72">
        <f t="shared" si="12"/>
        <v>0</v>
      </c>
      <c r="L78" s="17" t="s">
        <v>16</v>
      </c>
      <c r="M78" s="18">
        <v>0</v>
      </c>
      <c r="N78" s="23">
        <f t="shared" si="13"/>
        <v>0</v>
      </c>
      <c r="O78" s="19"/>
      <c r="P78" s="43">
        <f t="shared" si="14"/>
        <v>0</v>
      </c>
    </row>
    <row r="79" spans="1:16" ht="24.6">
      <c r="A79" s="10">
        <v>75</v>
      </c>
      <c r="B79" s="19" t="s">
        <v>201</v>
      </c>
      <c r="C79" s="71">
        <f>+ยกมา!H79</f>
        <v>0</v>
      </c>
      <c r="D79" s="95">
        <v>0</v>
      </c>
      <c r="E79" s="46">
        <f t="shared" si="0"/>
        <v>0</v>
      </c>
      <c r="F79" s="106">
        <v>0</v>
      </c>
      <c r="G79" s="104">
        <v>0</v>
      </c>
      <c r="H79" s="46">
        <f t="shared" si="11"/>
        <v>0</v>
      </c>
      <c r="I79" s="96"/>
      <c r="J79" s="20">
        <v>150</v>
      </c>
      <c r="K79" s="72">
        <f t="shared" si="12"/>
        <v>0</v>
      </c>
      <c r="L79" s="17" t="s">
        <v>16</v>
      </c>
      <c r="M79" s="18">
        <v>0</v>
      </c>
      <c r="N79" s="23">
        <f t="shared" si="13"/>
        <v>0</v>
      </c>
      <c r="O79" s="19"/>
      <c r="P79" s="43">
        <f t="shared" si="14"/>
        <v>0</v>
      </c>
    </row>
    <row r="80" spans="1:16" ht="24.6">
      <c r="A80" s="10">
        <v>76</v>
      </c>
      <c r="B80" s="19" t="s">
        <v>77</v>
      </c>
      <c r="C80" s="71">
        <f>+ยกมา!H80</f>
        <v>0</v>
      </c>
      <c r="D80" s="95">
        <v>0</v>
      </c>
      <c r="E80" s="46">
        <f t="shared" si="0"/>
        <v>0</v>
      </c>
      <c r="F80" s="106">
        <v>0</v>
      </c>
      <c r="G80" s="104">
        <v>0</v>
      </c>
      <c r="H80" s="46">
        <f t="shared" si="11"/>
        <v>0</v>
      </c>
      <c r="I80" s="96"/>
      <c r="J80" s="20">
        <v>50</v>
      </c>
      <c r="K80" s="72">
        <f t="shared" si="12"/>
        <v>0</v>
      </c>
      <c r="L80" s="17" t="s">
        <v>16</v>
      </c>
      <c r="M80" s="18">
        <v>0</v>
      </c>
      <c r="N80" s="23">
        <f t="shared" si="13"/>
        <v>0</v>
      </c>
      <c r="O80" s="19"/>
      <c r="P80" s="43">
        <f t="shared" si="14"/>
        <v>0</v>
      </c>
    </row>
    <row r="81" spans="1:16" ht="24.6">
      <c r="A81" s="10">
        <v>77</v>
      </c>
      <c r="B81" s="19" t="s">
        <v>409</v>
      </c>
      <c r="C81" s="71">
        <f>+ยกมา!H81</f>
        <v>0</v>
      </c>
      <c r="D81" s="95">
        <v>0</v>
      </c>
      <c r="E81" s="46">
        <f t="shared" si="0"/>
        <v>0</v>
      </c>
      <c r="F81" s="106">
        <v>0</v>
      </c>
      <c r="G81" s="104">
        <v>0</v>
      </c>
      <c r="H81" s="46">
        <f t="shared" si="11"/>
        <v>0</v>
      </c>
      <c r="I81" s="96"/>
      <c r="J81" s="20">
        <v>50</v>
      </c>
      <c r="K81" s="72">
        <f t="shared" si="12"/>
        <v>0</v>
      </c>
      <c r="L81" s="17" t="s">
        <v>16</v>
      </c>
      <c r="M81" s="18">
        <v>0</v>
      </c>
      <c r="N81" s="23">
        <f t="shared" si="13"/>
        <v>0</v>
      </c>
      <c r="O81" s="19"/>
      <c r="P81" s="43">
        <f t="shared" si="14"/>
        <v>0</v>
      </c>
    </row>
    <row r="82" spans="1:16" ht="24.6">
      <c r="A82" s="10">
        <v>78</v>
      </c>
      <c r="B82" s="19" t="s">
        <v>410</v>
      </c>
      <c r="C82" s="71">
        <f>+ยกมา!H82</f>
        <v>0</v>
      </c>
      <c r="D82" s="95">
        <v>0</v>
      </c>
      <c r="E82" s="46">
        <f t="shared" si="0"/>
        <v>0</v>
      </c>
      <c r="F82" s="106">
        <v>0</v>
      </c>
      <c r="G82" s="104">
        <v>0</v>
      </c>
      <c r="H82" s="46">
        <f t="shared" si="11"/>
        <v>0</v>
      </c>
      <c r="I82" s="96"/>
      <c r="J82" s="20">
        <v>120</v>
      </c>
      <c r="K82" s="72">
        <f t="shared" si="12"/>
        <v>0</v>
      </c>
      <c r="L82" s="17" t="s">
        <v>16</v>
      </c>
      <c r="M82" s="18">
        <v>0</v>
      </c>
      <c r="N82" s="23">
        <f t="shared" si="13"/>
        <v>0</v>
      </c>
      <c r="O82" s="19"/>
      <c r="P82" s="43">
        <f t="shared" si="14"/>
        <v>0</v>
      </c>
    </row>
    <row r="83" spans="1:16" ht="24.6">
      <c r="A83" s="10">
        <v>79</v>
      </c>
      <c r="B83" s="19" t="s">
        <v>411</v>
      </c>
      <c r="C83" s="71">
        <f>+ยกมา!H83</f>
        <v>10</v>
      </c>
      <c r="D83" s="95">
        <v>0</v>
      </c>
      <c r="E83" s="46">
        <f t="shared" si="0"/>
        <v>10</v>
      </c>
      <c r="F83" s="106">
        <v>0</v>
      </c>
      <c r="G83" s="104">
        <v>0</v>
      </c>
      <c r="H83" s="46">
        <f t="shared" si="11"/>
        <v>10</v>
      </c>
      <c r="I83" s="96"/>
      <c r="J83" s="20">
        <v>50</v>
      </c>
      <c r="K83" s="72">
        <f t="shared" si="12"/>
        <v>0</v>
      </c>
      <c r="L83" s="17" t="s">
        <v>16</v>
      </c>
      <c r="M83" s="18">
        <v>0</v>
      </c>
      <c r="N83" s="23">
        <f t="shared" si="13"/>
        <v>0</v>
      </c>
      <c r="O83" s="19"/>
      <c r="P83" s="43">
        <f t="shared" si="14"/>
        <v>0</v>
      </c>
    </row>
    <row r="84" spans="1:16" ht="24.6">
      <c r="A84" s="10">
        <v>80</v>
      </c>
      <c r="B84" s="19" t="s">
        <v>412</v>
      </c>
      <c r="C84" s="71">
        <f>+ยกมา!H84</f>
        <v>0</v>
      </c>
      <c r="D84" s="95">
        <v>0</v>
      </c>
      <c r="E84" s="46">
        <f t="shared" si="0"/>
        <v>0</v>
      </c>
      <c r="F84" s="106">
        <v>0</v>
      </c>
      <c r="G84" s="104">
        <v>0</v>
      </c>
      <c r="H84" s="46">
        <f t="shared" si="11"/>
        <v>0</v>
      </c>
      <c r="I84" s="96"/>
      <c r="J84" s="20">
        <v>120</v>
      </c>
      <c r="K84" s="72">
        <f t="shared" si="12"/>
        <v>0</v>
      </c>
      <c r="L84" s="17" t="s">
        <v>16</v>
      </c>
      <c r="M84" s="18">
        <v>0</v>
      </c>
      <c r="N84" s="23">
        <f t="shared" si="13"/>
        <v>0</v>
      </c>
      <c r="O84" s="19"/>
      <c r="P84" s="43">
        <f t="shared" si="14"/>
        <v>0</v>
      </c>
    </row>
    <row r="85" spans="1:16" ht="24.6">
      <c r="A85" s="10">
        <v>81</v>
      </c>
      <c r="B85" s="19" t="s">
        <v>346</v>
      </c>
      <c r="C85" s="71">
        <f>+ยกมา!H85</f>
        <v>12</v>
      </c>
      <c r="D85" s="95">
        <v>0</v>
      </c>
      <c r="E85" s="46">
        <f t="shared" si="0"/>
        <v>12</v>
      </c>
      <c r="F85" s="106">
        <v>0</v>
      </c>
      <c r="G85" s="104">
        <v>0</v>
      </c>
      <c r="H85" s="46">
        <f t="shared" si="11"/>
        <v>12</v>
      </c>
      <c r="I85" s="96"/>
      <c r="J85" s="22">
        <v>50</v>
      </c>
      <c r="K85" s="72">
        <f t="shared" si="12"/>
        <v>0</v>
      </c>
      <c r="L85" s="17" t="s">
        <v>16</v>
      </c>
      <c r="M85" s="18">
        <v>0</v>
      </c>
      <c r="N85" s="23">
        <f t="shared" si="13"/>
        <v>0</v>
      </c>
      <c r="O85" s="19"/>
      <c r="P85" s="43">
        <f t="shared" si="14"/>
        <v>0</v>
      </c>
    </row>
    <row r="86" spans="1:16" ht="24.6">
      <c r="A86" s="10">
        <v>82</v>
      </c>
      <c r="B86" s="19" t="s">
        <v>268</v>
      </c>
      <c r="C86" s="71">
        <f>+ยกมา!H86</f>
        <v>0</v>
      </c>
      <c r="D86" s="95">
        <v>0</v>
      </c>
      <c r="E86" s="46">
        <f t="shared" si="0"/>
        <v>0</v>
      </c>
      <c r="F86" s="106">
        <v>0</v>
      </c>
      <c r="G86" s="104">
        <v>0</v>
      </c>
      <c r="H86" s="46">
        <f t="shared" si="11"/>
        <v>0</v>
      </c>
      <c r="I86" s="96"/>
      <c r="J86" s="20">
        <v>45</v>
      </c>
      <c r="K86" s="72">
        <f t="shared" si="12"/>
        <v>0</v>
      </c>
      <c r="L86" s="17" t="s">
        <v>16</v>
      </c>
      <c r="M86" s="18">
        <v>0</v>
      </c>
      <c r="N86" s="23">
        <f t="shared" si="13"/>
        <v>0</v>
      </c>
      <c r="O86" s="19"/>
      <c r="P86" s="43">
        <f t="shared" si="14"/>
        <v>0</v>
      </c>
    </row>
    <row r="87" spans="1:16" ht="24.6">
      <c r="A87" s="10">
        <v>83</v>
      </c>
      <c r="B87" s="19" t="s">
        <v>524</v>
      </c>
      <c r="C87" s="71">
        <f>+ยกมา!H87</f>
        <v>0</v>
      </c>
      <c r="D87" s="95">
        <v>0</v>
      </c>
      <c r="E87" s="46">
        <f>C87+D87</f>
        <v>0</v>
      </c>
      <c r="F87" s="106">
        <v>0</v>
      </c>
      <c r="G87" s="104">
        <v>0</v>
      </c>
      <c r="H87" s="46">
        <f>+E87-F87-I87-G87</f>
        <v>0</v>
      </c>
      <c r="I87" s="96"/>
      <c r="J87" s="20">
        <v>35</v>
      </c>
      <c r="K87" s="72">
        <f>+J87*I87</f>
        <v>0</v>
      </c>
      <c r="L87" s="17" t="s">
        <v>16</v>
      </c>
      <c r="M87" s="18">
        <v>0</v>
      </c>
      <c r="N87" s="23">
        <f>SUM(K87-M87)</f>
        <v>0</v>
      </c>
      <c r="O87" s="19"/>
      <c r="P87" s="43">
        <f>+K87*O87</f>
        <v>0</v>
      </c>
    </row>
    <row r="88" spans="1:16" ht="24.6">
      <c r="A88" s="10">
        <v>84</v>
      </c>
      <c r="B88" s="19" t="s">
        <v>347</v>
      </c>
      <c r="C88" s="71">
        <f>+ยกมา!H88</f>
        <v>0</v>
      </c>
      <c r="D88" s="95">
        <v>0</v>
      </c>
      <c r="E88" s="46">
        <f t="shared" si="0"/>
        <v>0</v>
      </c>
      <c r="F88" s="106">
        <v>0</v>
      </c>
      <c r="G88" s="104">
        <v>0</v>
      </c>
      <c r="H88" s="46">
        <f t="shared" si="11"/>
        <v>0</v>
      </c>
      <c r="I88" s="96"/>
      <c r="J88" s="20">
        <v>50</v>
      </c>
      <c r="K88" s="72">
        <f t="shared" si="12"/>
        <v>0</v>
      </c>
      <c r="L88" s="17" t="s">
        <v>16</v>
      </c>
      <c r="M88" s="18">
        <v>0</v>
      </c>
      <c r="N88" s="23">
        <f t="shared" si="13"/>
        <v>0</v>
      </c>
      <c r="O88" s="19"/>
      <c r="P88" s="43">
        <f t="shared" si="14"/>
        <v>0</v>
      </c>
    </row>
    <row r="89" spans="1:16" ht="24.6">
      <c r="A89" s="10">
        <v>85</v>
      </c>
      <c r="B89" s="19" t="s">
        <v>269</v>
      </c>
      <c r="C89" s="71">
        <f>+ยกมา!H89</f>
        <v>11</v>
      </c>
      <c r="D89" s="95">
        <v>0</v>
      </c>
      <c r="E89" s="46">
        <f t="shared" si="0"/>
        <v>11</v>
      </c>
      <c r="F89" s="106">
        <v>0</v>
      </c>
      <c r="G89" s="104">
        <v>0</v>
      </c>
      <c r="H89" s="46">
        <f t="shared" si="11"/>
        <v>11</v>
      </c>
      <c r="I89" s="96"/>
      <c r="J89" s="22">
        <v>55</v>
      </c>
      <c r="K89" s="72">
        <f t="shared" si="12"/>
        <v>0</v>
      </c>
      <c r="L89" s="17" t="s">
        <v>16</v>
      </c>
      <c r="M89" s="18">
        <v>0</v>
      </c>
      <c r="N89" s="23">
        <f t="shared" si="13"/>
        <v>0</v>
      </c>
      <c r="O89" s="19"/>
      <c r="P89" s="43">
        <f t="shared" si="14"/>
        <v>0</v>
      </c>
    </row>
    <row r="90" spans="1:16" ht="24.6">
      <c r="A90" s="10">
        <v>86</v>
      </c>
      <c r="B90" s="19" t="s">
        <v>93</v>
      </c>
      <c r="C90" s="71">
        <f>+ยกมา!H90</f>
        <v>8</v>
      </c>
      <c r="D90" s="95">
        <v>0</v>
      </c>
      <c r="E90" s="46">
        <f t="shared" si="0"/>
        <v>8</v>
      </c>
      <c r="F90" s="106">
        <v>0</v>
      </c>
      <c r="G90" s="104">
        <v>0</v>
      </c>
      <c r="H90" s="46">
        <f t="shared" si="11"/>
        <v>8</v>
      </c>
      <c r="I90" s="96"/>
      <c r="J90" s="22">
        <v>55</v>
      </c>
      <c r="K90" s="72">
        <f t="shared" si="12"/>
        <v>0</v>
      </c>
      <c r="L90" s="17" t="s">
        <v>16</v>
      </c>
      <c r="M90" s="18">
        <v>0</v>
      </c>
      <c r="N90" s="23">
        <f t="shared" si="13"/>
        <v>0</v>
      </c>
      <c r="O90" s="19"/>
      <c r="P90" s="43">
        <f t="shared" si="14"/>
        <v>0</v>
      </c>
    </row>
    <row r="91" spans="1:16" ht="24.6">
      <c r="A91" s="10">
        <v>87</v>
      </c>
      <c r="B91" s="19" t="s">
        <v>94</v>
      </c>
      <c r="C91" s="71">
        <f>+ยกมา!H91</f>
        <v>0</v>
      </c>
      <c r="D91" s="95">
        <v>0</v>
      </c>
      <c r="E91" s="46">
        <f t="shared" si="0"/>
        <v>0</v>
      </c>
      <c r="F91" s="106">
        <v>0</v>
      </c>
      <c r="G91" s="104">
        <v>0</v>
      </c>
      <c r="H91" s="46">
        <f t="shared" si="11"/>
        <v>0</v>
      </c>
      <c r="I91" s="96"/>
      <c r="J91" s="22">
        <v>55</v>
      </c>
      <c r="K91" s="72">
        <f t="shared" si="12"/>
        <v>0</v>
      </c>
      <c r="L91" s="17" t="s">
        <v>16</v>
      </c>
      <c r="M91" s="18">
        <v>0</v>
      </c>
      <c r="N91" s="23">
        <f t="shared" si="13"/>
        <v>0</v>
      </c>
      <c r="O91" s="19"/>
      <c r="P91" s="43">
        <f t="shared" si="14"/>
        <v>0</v>
      </c>
    </row>
    <row r="92" spans="1:16" ht="24.6">
      <c r="A92" s="10">
        <v>88</v>
      </c>
      <c r="B92" s="19" t="s">
        <v>369</v>
      </c>
      <c r="C92" s="71">
        <f>+ยกมา!H92</f>
        <v>0</v>
      </c>
      <c r="D92" s="95">
        <v>0</v>
      </c>
      <c r="E92" s="46">
        <f t="shared" si="0"/>
        <v>0</v>
      </c>
      <c r="F92" s="106">
        <v>0</v>
      </c>
      <c r="G92" s="104">
        <v>0</v>
      </c>
      <c r="H92" s="46">
        <f t="shared" si="11"/>
        <v>0</v>
      </c>
      <c r="I92" s="96"/>
      <c r="J92" s="22">
        <v>30</v>
      </c>
      <c r="K92" s="72">
        <f t="shared" si="12"/>
        <v>0</v>
      </c>
      <c r="L92" s="17" t="s">
        <v>16</v>
      </c>
      <c r="M92" s="18">
        <v>0</v>
      </c>
      <c r="N92" s="23">
        <f t="shared" si="13"/>
        <v>0</v>
      </c>
      <c r="O92" s="19"/>
      <c r="P92" s="43">
        <f t="shared" si="14"/>
        <v>0</v>
      </c>
    </row>
    <row r="93" spans="1:16" ht="24.6">
      <c r="A93" s="10">
        <v>89</v>
      </c>
      <c r="B93" s="19" t="s">
        <v>370</v>
      </c>
      <c r="C93" s="71">
        <f>+ยกมา!H93</f>
        <v>0</v>
      </c>
      <c r="D93" s="95">
        <v>0</v>
      </c>
      <c r="E93" s="46">
        <f t="shared" si="0"/>
        <v>0</v>
      </c>
      <c r="F93" s="106">
        <v>0</v>
      </c>
      <c r="G93" s="104">
        <v>0</v>
      </c>
      <c r="H93" s="46">
        <f t="shared" si="11"/>
        <v>0</v>
      </c>
      <c r="I93" s="96"/>
      <c r="J93" s="22">
        <v>30</v>
      </c>
      <c r="K93" s="72">
        <f t="shared" si="12"/>
        <v>0</v>
      </c>
      <c r="L93" s="17" t="s">
        <v>16</v>
      </c>
      <c r="M93" s="18">
        <v>0</v>
      </c>
      <c r="N93" s="23">
        <f t="shared" si="13"/>
        <v>0</v>
      </c>
      <c r="O93" s="19"/>
      <c r="P93" s="43">
        <f t="shared" si="14"/>
        <v>0</v>
      </c>
    </row>
    <row r="94" spans="1:16" ht="24.6">
      <c r="A94" s="10">
        <v>90</v>
      </c>
      <c r="B94" s="19" t="s">
        <v>270</v>
      </c>
      <c r="C94" s="71">
        <f>+ยกมา!H94</f>
        <v>0</v>
      </c>
      <c r="D94" s="95">
        <v>0</v>
      </c>
      <c r="E94" s="46">
        <f t="shared" si="0"/>
        <v>0</v>
      </c>
      <c r="F94" s="106">
        <v>0</v>
      </c>
      <c r="G94" s="104">
        <v>0</v>
      </c>
      <c r="H94" s="46">
        <f t="shared" si="11"/>
        <v>0</v>
      </c>
      <c r="I94" s="96"/>
      <c r="J94" s="20"/>
      <c r="K94" s="72">
        <f t="shared" si="12"/>
        <v>0</v>
      </c>
      <c r="L94" s="17" t="s">
        <v>16</v>
      </c>
      <c r="M94" s="18">
        <v>0</v>
      </c>
      <c r="N94" s="23">
        <f t="shared" si="13"/>
        <v>0</v>
      </c>
      <c r="O94" s="19"/>
      <c r="P94" s="43">
        <f t="shared" si="14"/>
        <v>0</v>
      </c>
    </row>
    <row r="95" spans="1:16" ht="24.6">
      <c r="A95" s="10">
        <v>91</v>
      </c>
      <c r="B95" s="19" t="s">
        <v>271</v>
      </c>
      <c r="C95" s="71">
        <f>+ยกมา!H95</f>
        <v>0</v>
      </c>
      <c r="D95" s="95">
        <v>0</v>
      </c>
      <c r="E95" s="46">
        <f t="shared" si="0"/>
        <v>0</v>
      </c>
      <c r="F95" s="106">
        <v>0</v>
      </c>
      <c r="G95" s="104">
        <v>0</v>
      </c>
      <c r="H95" s="46">
        <f t="shared" si="11"/>
        <v>0</v>
      </c>
      <c r="I95" s="96"/>
      <c r="J95" s="22"/>
      <c r="K95" s="72">
        <f t="shared" si="12"/>
        <v>0</v>
      </c>
      <c r="L95" s="17" t="s">
        <v>16</v>
      </c>
      <c r="M95" s="18">
        <v>0</v>
      </c>
      <c r="N95" s="23">
        <f t="shared" si="13"/>
        <v>0</v>
      </c>
      <c r="O95" s="19"/>
      <c r="P95" s="43">
        <f t="shared" si="14"/>
        <v>0</v>
      </c>
    </row>
    <row r="96" spans="1:16" ht="24.6">
      <c r="A96" s="10">
        <v>92</v>
      </c>
      <c r="B96" s="19" t="s">
        <v>244</v>
      </c>
      <c r="C96" s="71">
        <f>+ยกมา!H96</f>
        <v>30</v>
      </c>
      <c r="D96" s="95">
        <v>0</v>
      </c>
      <c r="E96" s="46">
        <f t="shared" si="0"/>
        <v>30</v>
      </c>
      <c r="F96" s="106">
        <v>0</v>
      </c>
      <c r="G96" s="104">
        <v>0</v>
      </c>
      <c r="H96" s="46">
        <f t="shared" si="11"/>
        <v>27</v>
      </c>
      <c r="I96" s="96">
        <v>3</v>
      </c>
      <c r="J96" s="15">
        <v>35</v>
      </c>
      <c r="K96" s="72">
        <f t="shared" si="12"/>
        <v>105</v>
      </c>
      <c r="L96" s="17" t="s">
        <v>16</v>
      </c>
      <c r="M96" s="18">
        <v>0</v>
      </c>
      <c r="N96" s="23">
        <f t="shared" si="13"/>
        <v>105</v>
      </c>
      <c r="O96" s="19"/>
      <c r="P96" s="43">
        <f t="shared" si="14"/>
        <v>0</v>
      </c>
    </row>
    <row r="97" spans="1:16" ht="24.6">
      <c r="A97" s="10">
        <v>93</v>
      </c>
      <c r="B97" s="19" t="s">
        <v>272</v>
      </c>
      <c r="C97" s="71">
        <f>+ยกมา!H97</f>
        <v>0</v>
      </c>
      <c r="D97" s="95">
        <v>0</v>
      </c>
      <c r="E97" s="46">
        <f t="shared" si="0"/>
        <v>0</v>
      </c>
      <c r="F97" s="106">
        <v>0</v>
      </c>
      <c r="G97" s="104">
        <v>0</v>
      </c>
      <c r="H97" s="46">
        <f t="shared" si="11"/>
        <v>0</v>
      </c>
      <c r="I97" s="96"/>
      <c r="J97" s="22">
        <v>120</v>
      </c>
      <c r="K97" s="72">
        <f t="shared" si="12"/>
        <v>0</v>
      </c>
      <c r="L97" s="17" t="s">
        <v>16</v>
      </c>
      <c r="M97" s="18">
        <v>0</v>
      </c>
      <c r="N97" s="23">
        <f t="shared" si="13"/>
        <v>0</v>
      </c>
      <c r="O97" s="19"/>
      <c r="P97" s="43">
        <f t="shared" si="14"/>
        <v>0</v>
      </c>
    </row>
    <row r="98" spans="1:16" ht="24.6">
      <c r="A98" s="10">
        <v>94</v>
      </c>
      <c r="B98" s="19" t="s">
        <v>273</v>
      </c>
      <c r="C98" s="71">
        <f>+ยกมา!H98</f>
        <v>0</v>
      </c>
      <c r="D98" s="95">
        <v>0</v>
      </c>
      <c r="E98" s="46">
        <f t="shared" si="0"/>
        <v>0</v>
      </c>
      <c r="F98" s="106">
        <v>0</v>
      </c>
      <c r="G98" s="104">
        <v>0</v>
      </c>
      <c r="H98" s="46">
        <f t="shared" si="11"/>
        <v>0</v>
      </c>
      <c r="I98" s="96"/>
      <c r="J98" s="22">
        <v>45</v>
      </c>
      <c r="K98" s="72">
        <f t="shared" si="12"/>
        <v>0</v>
      </c>
      <c r="L98" s="17" t="s">
        <v>16</v>
      </c>
      <c r="M98" s="18">
        <v>0</v>
      </c>
      <c r="N98" s="23">
        <f t="shared" si="13"/>
        <v>0</v>
      </c>
      <c r="O98" s="19"/>
      <c r="P98" s="43">
        <f t="shared" si="14"/>
        <v>0</v>
      </c>
    </row>
    <row r="99" spans="1:16" ht="24.6">
      <c r="A99" s="10">
        <v>95</v>
      </c>
      <c r="B99" s="19" t="s">
        <v>507</v>
      </c>
      <c r="C99" s="71">
        <f>+ยกมา!H99</f>
        <v>0</v>
      </c>
      <c r="D99" s="95">
        <v>0</v>
      </c>
      <c r="E99" s="46">
        <f>C99+D99</f>
        <v>0</v>
      </c>
      <c r="F99" s="106">
        <v>0</v>
      </c>
      <c r="G99" s="104">
        <v>0</v>
      </c>
      <c r="H99" s="46">
        <f>+E99-F99-I99-G99</f>
        <v>0</v>
      </c>
      <c r="I99" s="96"/>
      <c r="J99" s="20">
        <v>35</v>
      </c>
      <c r="K99" s="72">
        <f>+J99*I99</f>
        <v>0</v>
      </c>
      <c r="L99" s="17" t="s">
        <v>16</v>
      </c>
      <c r="M99" s="18">
        <v>0</v>
      </c>
      <c r="N99" s="23">
        <f>SUM(K99-M99)</f>
        <v>0</v>
      </c>
      <c r="O99" s="19"/>
      <c r="P99" s="43">
        <f>+K99*O99</f>
        <v>0</v>
      </c>
    </row>
    <row r="100" spans="1:16" ht="24.6">
      <c r="A100" s="10">
        <v>96</v>
      </c>
      <c r="B100" s="19" t="s">
        <v>246</v>
      </c>
      <c r="C100" s="71">
        <f>+ยกมา!H100</f>
        <v>0</v>
      </c>
      <c r="D100" s="95">
        <v>0</v>
      </c>
      <c r="E100" s="46">
        <f t="shared" si="0"/>
        <v>0</v>
      </c>
      <c r="F100" s="106">
        <v>0</v>
      </c>
      <c r="G100" s="104">
        <v>0</v>
      </c>
      <c r="H100" s="46">
        <f t="shared" si="11"/>
        <v>0</v>
      </c>
      <c r="I100" s="96"/>
      <c r="J100" s="20">
        <v>40</v>
      </c>
      <c r="K100" s="72">
        <f t="shared" si="12"/>
        <v>0</v>
      </c>
      <c r="L100" s="17" t="s">
        <v>16</v>
      </c>
      <c r="M100" s="18">
        <v>0</v>
      </c>
      <c r="N100" s="23">
        <f t="shared" si="13"/>
        <v>0</v>
      </c>
      <c r="O100" s="19"/>
      <c r="P100" s="43">
        <f t="shared" si="14"/>
        <v>0</v>
      </c>
    </row>
    <row r="101" spans="1:16" ht="24.6">
      <c r="A101" s="10">
        <v>97</v>
      </c>
      <c r="B101" s="19" t="s">
        <v>348</v>
      </c>
      <c r="C101" s="71">
        <f>+ยกมา!H101</f>
        <v>0</v>
      </c>
      <c r="D101" s="95">
        <v>0</v>
      </c>
      <c r="E101" s="46">
        <f t="shared" si="0"/>
        <v>0</v>
      </c>
      <c r="F101" s="106">
        <v>0</v>
      </c>
      <c r="G101" s="104">
        <v>0</v>
      </c>
      <c r="H101" s="46">
        <f t="shared" si="11"/>
        <v>0</v>
      </c>
      <c r="I101" s="96"/>
      <c r="J101" s="22">
        <v>35</v>
      </c>
      <c r="K101" s="72">
        <f t="shared" si="12"/>
        <v>0</v>
      </c>
      <c r="L101" s="17" t="s">
        <v>16</v>
      </c>
      <c r="M101" s="18">
        <v>0</v>
      </c>
      <c r="N101" s="23">
        <f t="shared" si="13"/>
        <v>0</v>
      </c>
      <c r="O101" s="19"/>
      <c r="P101" s="43">
        <f t="shared" si="14"/>
        <v>0</v>
      </c>
    </row>
    <row r="102" spans="1:16" ht="24.6">
      <c r="A102" s="10">
        <v>98</v>
      </c>
      <c r="B102" s="19" t="s">
        <v>349</v>
      </c>
      <c r="C102" s="71">
        <f>+ยกมา!H102</f>
        <v>0</v>
      </c>
      <c r="D102" s="95">
        <v>0</v>
      </c>
      <c r="E102" s="46">
        <f t="shared" si="0"/>
        <v>0</v>
      </c>
      <c r="F102" s="106">
        <v>0</v>
      </c>
      <c r="G102" s="104">
        <v>0</v>
      </c>
      <c r="H102" s="46">
        <f t="shared" si="11"/>
        <v>0</v>
      </c>
      <c r="I102" s="96"/>
      <c r="J102" s="22">
        <v>35</v>
      </c>
      <c r="K102" s="72">
        <f t="shared" si="12"/>
        <v>0</v>
      </c>
      <c r="L102" s="17" t="s">
        <v>16</v>
      </c>
      <c r="M102" s="18">
        <v>0</v>
      </c>
      <c r="N102" s="23">
        <f t="shared" si="13"/>
        <v>0</v>
      </c>
      <c r="O102" s="19"/>
      <c r="P102" s="43">
        <f t="shared" si="14"/>
        <v>0</v>
      </c>
    </row>
    <row r="103" spans="1:16" ht="24.6">
      <c r="A103" s="10">
        <v>99</v>
      </c>
      <c r="B103" s="19" t="s">
        <v>350</v>
      </c>
      <c r="C103" s="71">
        <f>+ยกมา!H103</f>
        <v>0</v>
      </c>
      <c r="D103" s="95">
        <v>0</v>
      </c>
      <c r="E103" s="46">
        <f t="shared" si="0"/>
        <v>0</v>
      </c>
      <c r="F103" s="106">
        <v>0</v>
      </c>
      <c r="G103" s="104">
        <v>0</v>
      </c>
      <c r="H103" s="46">
        <f t="shared" si="11"/>
        <v>0</v>
      </c>
      <c r="I103" s="96"/>
      <c r="J103" s="22">
        <v>35</v>
      </c>
      <c r="K103" s="72">
        <f t="shared" si="12"/>
        <v>0</v>
      </c>
      <c r="L103" s="17" t="s">
        <v>16</v>
      </c>
      <c r="M103" s="18">
        <v>0</v>
      </c>
      <c r="N103" s="23">
        <f t="shared" si="13"/>
        <v>0</v>
      </c>
      <c r="O103" s="19"/>
      <c r="P103" s="43">
        <f t="shared" si="14"/>
        <v>0</v>
      </c>
    </row>
    <row r="104" spans="1:16" ht="24.6">
      <c r="A104" s="10">
        <v>100</v>
      </c>
      <c r="B104" s="19" t="s">
        <v>274</v>
      </c>
      <c r="C104" s="71">
        <f>+ยกมา!H104</f>
        <v>0</v>
      </c>
      <c r="D104" s="95">
        <v>0</v>
      </c>
      <c r="E104" s="46">
        <f t="shared" si="0"/>
        <v>0</v>
      </c>
      <c r="F104" s="106">
        <v>0</v>
      </c>
      <c r="G104" s="104">
        <v>0</v>
      </c>
      <c r="H104" s="46">
        <f t="shared" si="11"/>
        <v>0</v>
      </c>
      <c r="I104" s="96"/>
      <c r="J104" s="22">
        <v>35</v>
      </c>
      <c r="K104" s="72">
        <f t="shared" si="12"/>
        <v>0</v>
      </c>
      <c r="L104" s="17" t="s">
        <v>16</v>
      </c>
      <c r="M104" s="18">
        <v>0</v>
      </c>
      <c r="N104" s="23">
        <f t="shared" si="13"/>
        <v>0</v>
      </c>
      <c r="O104" s="19"/>
      <c r="P104" s="43">
        <f t="shared" si="14"/>
        <v>0</v>
      </c>
    </row>
    <row r="105" spans="1:16" ht="24.6">
      <c r="A105" s="10">
        <v>101</v>
      </c>
      <c r="B105" s="19" t="s">
        <v>351</v>
      </c>
      <c r="C105" s="71">
        <f>+ยกมา!H105</f>
        <v>0</v>
      </c>
      <c r="D105" s="95">
        <v>0</v>
      </c>
      <c r="E105" s="46">
        <f t="shared" si="0"/>
        <v>0</v>
      </c>
      <c r="F105" s="106">
        <v>0</v>
      </c>
      <c r="G105" s="104">
        <v>0</v>
      </c>
      <c r="H105" s="46">
        <f t="shared" si="11"/>
        <v>0</v>
      </c>
      <c r="I105" s="96"/>
      <c r="J105" s="22">
        <v>35</v>
      </c>
      <c r="K105" s="72">
        <f t="shared" si="12"/>
        <v>0</v>
      </c>
      <c r="L105" s="17" t="s">
        <v>16</v>
      </c>
      <c r="M105" s="18">
        <v>0</v>
      </c>
      <c r="N105" s="23">
        <f t="shared" si="13"/>
        <v>0</v>
      </c>
      <c r="O105" s="19"/>
      <c r="P105" s="43">
        <f t="shared" si="14"/>
        <v>0</v>
      </c>
    </row>
    <row r="106" spans="1:16" ht="24.6">
      <c r="A106" s="10">
        <v>102</v>
      </c>
      <c r="B106" s="19" t="s">
        <v>275</v>
      </c>
      <c r="C106" s="71">
        <f>+ยกมา!H106</f>
        <v>0</v>
      </c>
      <c r="D106" s="95">
        <v>0</v>
      </c>
      <c r="E106" s="46">
        <f t="shared" si="0"/>
        <v>0</v>
      </c>
      <c r="F106" s="106">
        <v>0</v>
      </c>
      <c r="G106" s="104">
        <v>0</v>
      </c>
      <c r="H106" s="46">
        <f t="shared" si="11"/>
        <v>0</v>
      </c>
      <c r="I106" s="96"/>
      <c r="J106" s="22">
        <v>35</v>
      </c>
      <c r="K106" s="72">
        <f t="shared" si="12"/>
        <v>0</v>
      </c>
      <c r="L106" s="17" t="s">
        <v>16</v>
      </c>
      <c r="M106" s="18">
        <v>0</v>
      </c>
      <c r="N106" s="23">
        <f t="shared" si="13"/>
        <v>0</v>
      </c>
      <c r="O106" s="19"/>
      <c r="P106" s="43">
        <f t="shared" si="14"/>
        <v>0</v>
      </c>
    </row>
    <row r="107" spans="1:16" ht="24.6">
      <c r="A107" s="10">
        <v>103</v>
      </c>
      <c r="B107" s="19" t="s">
        <v>276</v>
      </c>
      <c r="C107" s="71">
        <f>+ยกมา!H107</f>
        <v>9</v>
      </c>
      <c r="D107" s="95">
        <v>0</v>
      </c>
      <c r="E107" s="46">
        <f t="shared" si="0"/>
        <v>9</v>
      </c>
      <c r="F107" s="106">
        <v>0</v>
      </c>
      <c r="G107" s="104">
        <v>0</v>
      </c>
      <c r="H107" s="46">
        <f t="shared" si="11"/>
        <v>8</v>
      </c>
      <c r="I107" s="96">
        <v>1</v>
      </c>
      <c r="J107" s="22">
        <v>120</v>
      </c>
      <c r="K107" s="72">
        <f t="shared" si="12"/>
        <v>120</v>
      </c>
      <c r="L107" s="17" t="s">
        <v>16</v>
      </c>
      <c r="M107" s="18">
        <v>0</v>
      </c>
      <c r="N107" s="23">
        <f t="shared" si="13"/>
        <v>120</v>
      </c>
      <c r="O107" s="19"/>
      <c r="P107" s="43">
        <f t="shared" si="14"/>
        <v>0</v>
      </c>
    </row>
    <row r="108" spans="1:16" ht="24.6">
      <c r="A108" s="10">
        <v>104</v>
      </c>
      <c r="B108" s="19" t="s">
        <v>277</v>
      </c>
      <c r="C108" s="71">
        <f>+ยกมา!H108</f>
        <v>0</v>
      </c>
      <c r="D108" s="95">
        <v>0</v>
      </c>
      <c r="E108" s="46">
        <f t="shared" si="0"/>
        <v>0</v>
      </c>
      <c r="F108" s="106">
        <v>0</v>
      </c>
      <c r="G108" s="104">
        <v>0</v>
      </c>
      <c r="H108" s="46">
        <f t="shared" si="11"/>
        <v>0</v>
      </c>
      <c r="I108" s="96"/>
      <c r="J108" s="22">
        <v>250</v>
      </c>
      <c r="K108" s="72">
        <f t="shared" si="12"/>
        <v>0</v>
      </c>
      <c r="L108" s="17" t="s">
        <v>16</v>
      </c>
      <c r="M108" s="18">
        <v>0</v>
      </c>
      <c r="N108" s="23">
        <f t="shared" si="13"/>
        <v>0</v>
      </c>
      <c r="O108" s="19"/>
      <c r="P108" s="43">
        <f t="shared" si="14"/>
        <v>0</v>
      </c>
    </row>
    <row r="109" spans="1:16" ht="24.6">
      <c r="A109" s="10">
        <v>105</v>
      </c>
      <c r="B109" s="19" t="s">
        <v>466</v>
      </c>
      <c r="C109" s="71">
        <f>+ยกมา!H109</f>
        <v>0</v>
      </c>
      <c r="D109" s="95">
        <v>0</v>
      </c>
      <c r="E109" s="46">
        <f>C109+D109</f>
        <v>0</v>
      </c>
      <c r="F109" s="106">
        <v>0</v>
      </c>
      <c r="G109" s="104">
        <v>0</v>
      </c>
      <c r="H109" s="46">
        <f>+E109-F109-I109-G109</f>
        <v>0</v>
      </c>
      <c r="I109" s="96"/>
      <c r="J109" s="20">
        <v>45</v>
      </c>
      <c r="K109" s="72">
        <f>+J109*I109</f>
        <v>0</v>
      </c>
      <c r="L109" s="17" t="s">
        <v>16</v>
      </c>
      <c r="M109" s="18">
        <v>0</v>
      </c>
      <c r="N109" s="23">
        <f>SUM(K109-M109)</f>
        <v>0</v>
      </c>
      <c r="O109" s="19"/>
      <c r="P109" s="43">
        <f>+K109*O109</f>
        <v>0</v>
      </c>
    </row>
    <row r="110" spans="1:16" ht="24.6">
      <c r="A110" s="10">
        <v>106</v>
      </c>
      <c r="B110" s="19" t="s">
        <v>278</v>
      </c>
      <c r="C110" s="71">
        <f>+ยกมา!H110</f>
        <v>6</v>
      </c>
      <c r="D110" s="95">
        <v>0</v>
      </c>
      <c r="E110" s="46">
        <f t="shared" si="0"/>
        <v>6</v>
      </c>
      <c r="F110" s="106">
        <v>0</v>
      </c>
      <c r="G110" s="104">
        <v>0</v>
      </c>
      <c r="H110" s="46">
        <f t="shared" si="11"/>
        <v>6</v>
      </c>
      <c r="I110" s="96"/>
      <c r="J110" s="20">
        <v>100</v>
      </c>
      <c r="K110" s="72">
        <f t="shared" si="12"/>
        <v>0</v>
      </c>
      <c r="L110" s="17" t="s">
        <v>16</v>
      </c>
      <c r="M110" s="18">
        <v>0</v>
      </c>
      <c r="N110" s="23">
        <f t="shared" si="13"/>
        <v>0</v>
      </c>
      <c r="O110" s="19"/>
      <c r="P110" s="43">
        <f t="shared" si="14"/>
        <v>0</v>
      </c>
    </row>
    <row r="111" spans="1:16" ht="24.6">
      <c r="A111" s="10">
        <v>107</v>
      </c>
      <c r="B111" s="19" t="s">
        <v>279</v>
      </c>
      <c r="C111" s="71">
        <f>+ยกมา!H111</f>
        <v>0</v>
      </c>
      <c r="D111" s="95">
        <v>0</v>
      </c>
      <c r="E111" s="46">
        <f t="shared" si="0"/>
        <v>0</v>
      </c>
      <c r="F111" s="106">
        <v>0</v>
      </c>
      <c r="G111" s="104">
        <v>0</v>
      </c>
      <c r="H111" s="46">
        <f t="shared" si="11"/>
        <v>0</v>
      </c>
      <c r="I111" s="96"/>
      <c r="J111" s="20">
        <v>55</v>
      </c>
      <c r="K111" s="72">
        <f t="shared" si="12"/>
        <v>0</v>
      </c>
      <c r="L111" s="17" t="s">
        <v>16</v>
      </c>
      <c r="M111" s="18">
        <v>0</v>
      </c>
      <c r="N111" s="23">
        <f t="shared" si="13"/>
        <v>0</v>
      </c>
      <c r="O111" s="19"/>
      <c r="P111" s="43">
        <f t="shared" si="14"/>
        <v>0</v>
      </c>
    </row>
    <row r="112" spans="1:16" ht="24.6">
      <c r="A112" s="10">
        <v>108</v>
      </c>
      <c r="B112" s="19" t="s">
        <v>280</v>
      </c>
      <c r="C112" s="71">
        <f>+ยกมา!H112</f>
        <v>5</v>
      </c>
      <c r="D112" s="95">
        <v>0</v>
      </c>
      <c r="E112" s="46">
        <f t="shared" si="0"/>
        <v>5</v>
      </c>
      <c r="F112" s="106">
        <v>0</v>
      </c>
      <c r="G112" s="104">
        <v>0</v>
      </c>
      <c r="H112" s="46">
        <f t="shared" si="11"/>
        <v>5</v>
      </c>
      <c r="I112" s="96"/>
      <c r="J112" s="20">
        <v>60</v>
      </c>
      <c r="K112" s="72">
        <f t="shared" si="12"/>
        <v>0</v>
      </c>
      <c r="L112" s="17" t="s">
        <v>16</v>
      </c>
      <c r="M112" s="18">
        <v>0</v>
      </c>
      <c r="N112" s="23">
        <f t="shared" si="13"/>
        <v>0</v>
      </c>
      <c r="O112" s="19"/>
      <c r="P112" s="43">
        <f t="shared" si="14"/>
        <v>0</v>
      </c>
    </row>
    <row r="113" spans="1:16" ht="24.6">
      <c r="A113" s="10">
        <v>109</v>
      </c>
      <c r="B113" s="19" t="s">
        <v>281</v>
      </c>
      <c r="C113" s="71">
        <f>+ยกมา!H113</f>
        <v>5</v>
      </c>
      <c r="D113" s="95">
        <v>0</v>
      </c>
      <c r="E113" s="46">
        <f t="shared" si="0"/>
        <v>5</v>
      </c>
      <c r="F113" s="106">
        <v>0</v>
      </c>
      <c r="G113" s="104">
        <v>0</v>
      </c>
      <c r="H113" s="46">
        <f t="shared" si="11"/>
        <v>5</v>
      </c>
      <c r="I113" s="96"/>
      <c r="J113" s="20">
        <v>100</v>
      </c>
      <c r="K113" s="72">
        <f t="shared" si="12"/>
        <v>0</v>
      </c>
      <c r="L113" s="17" t="s">
        <v>16</v>
      </c>
      <c r="M113" s="18">
        <v>0</v>
      </c>
      <c r="N113" s="23">
        <f t="shared" si="13"/>
        <v>0</v>
      </c>
      <c r="O113" s="19"/>
      <c r="P113" s="43">
        <f t="shared" si="14"/>
        <v>0</v>
      </c>
    </row>
    <row r="114" spans="1:16" ht="24.6">
      <c r="A114" s="10">
        <v>110</v>
      </c>
      <c r="B114" s="19" t="s">
        <v>100</v>
      </c>
      <c r="C114" s="71">
        <f>+ยกมา!H114</f>
        <v>0</v>
      </c>
      <c r="D114" s="95">
        <v>0</v>
      </c>
      <c r="E114" s="46">
        <f t="shared" si="0"/>
        <v>0</v>
      </c>
      <c r="F114" s="106">
        <v>0</v>
      </c>
      <c r="G114" s="104">
        <v>0</v>
      </c>
      <c r="H114" s="46">
        <f t="shared" si="11"/>
        <v>0</v>
      </c>
      <c r="I114" s="96"/>
      <c r="J114" s="20">
        <v>55</v>
      </c>
      <c r="K114" s="72">
        <f t="shared" si="12"/>
        <v>0</v>
      </c>
      <c r="L114" s="17" t="s">
        <v>16</v>
      </c>
      <c r="M114" s="18">
        <v>0</v>
      </c>
      <c r="N114" s="23">
        <f t="shared" si="13"/>
        <v>0</v>
      </c>
      <c r="O114" s="19"/>
      <c r="P114" s="43">
        <f t="shared" si="14"/>
        <v>0</v>
      </c>
    </row>
    <row r="115" spans="1:16" ht="24.6">
      <c r="A115" s="10">
        <v>111</v>
      </c>
      <c r="B115" s="19" t="s">
        <v>101</v>
      </c>
      <c r="C115" s="71">
        <f>+ยกมา!H115</f>
        <v>0</v>
      </c>
      <c r="D115" s="95">
        <v>0</v>
      </c>
      <c r="E115" s="46">
        <f t="shared" si="0"/>
        <v>0</v>
      </c>
      <c r="F115" s="106">
        <v>0</v>
      </c>
      <c r="G115" s="104">
        <v>0</v>
      </c>
      <c r="H115" s="46">
        <f t="shared" si="11"/>
        <v>0</v>
      </c>
      <c r="I115" s="96"/>
      <c r="J115" s="22">
        <v>50</v>
      </c>
      <c r="K115" s="72">
        <f t="shared" si="12"/>
        <v>0</v>
      </c>
      <c r="L115" s="17" t="s">
        <v>16</v>
      </c>
      <c r="M115" s="18">
        <v>0</v>
      </c>
      <c r="N115" s="23">
        <f t="shared" si="13"/>
        <v>0</v>
      </c>
      <c r="O115" s="19"/>
      <c r="P115" s="43">
        <f t="shared" si="14"/>
        <v>0</v>
      </c>
    </row>
    <row r="116" spans="1:16" ht="24.6">
      <c r="A116" s="10">
        <v>112</v>
      </c>
      <c r="B116" s="19" t="s">
        <v>102</v>
      </c>
      <c r="C116" s="71">
        <f>+ยกมา!H116</f>
        <v>0</v>
      </c>
      <c r="D116" s="95">
        <v>0</v>
      </c>
      <c r="E116" s="46">
        <f t="shared" si="0"/>
        <v>0</v>
      </c>
      <c r="F116" s="106">
        <v>0</v>
      </c>
      <c r="G116" s="104">
        <v>0</v>
      </c>
      <c r="H116" s="46">
        <f t="shared" si="11"/>
        <v>0</v>
      </c>
      <c r="I116" s="96"/>
      <c r="J116" s="22">
        <v>50</v>
      </c>
      <c r="K116" s="72">
        <f t="shared" si="12"/>
        <v>0</v>
      </c>
      <c r="L116" s="17" t="s">
        <v>16</v>
      </c>
      <c r="M116" s="18">
        <v>0</v>
      </c>
      <c r="N116" s="23">
        <f t="shared" si="13"/>
        <v>0</v>
      </c>
      <c r="O116" s="19"/>
      <c r="P116" s="43">
        <f t="shared" si="14"/>
        <v>0</v>
      </c>
    </row>
    <row r="117" spans="1:16" ht="24.6">
      <c r="A117" s="10">
        <v>113</v>
      </c>
      <c r="B117" s="19" t="s">
        <v>282</v>
      </c>
      <c r="C117" s="71">
        <f>+ยกมา!H117</f>
        <v>0</v>
      </c>
      <c r="D117" s="95">
        <v>0</v>
      </c>
      <c r="E117" s="46">
        <f t="shared" si="0"/>
        <v>0</v>
      </c>
      <c r="F117" s="106">
        <v>0</v>
      </c>
      <c r="G117" s="104">
        <v>0</v>
      </c>
      <c r="H117" s="46">
        <f t="shared" si="11"/>
        <v>0</v>
      </c>
      <c r="I117" s="96"/>
      <c r="J117" s="20">
        <v>35</v>
      </c>
      <c r="K117" s="72">
        <f t="shared" si="12"/>
        <v>0</v>
      </c>
      <c r="L117" s="17" t="s">
        <v>16</v>
      </c>
      <c r="M117" s="18">
        <v>0</v>
      </c>
      <c r="N117" s="23">
        <f t="shared" si="13"/>
        <v>0</v>
      </c>
      <c r="O117" s="19"/>
      <c r="P117" s="43">
        <f t="shared" si="14"/>
        <v>0</v>
      </c>
    </row>
    <row r="118" spans="1:16" ht="24.6">
      <c r="A118" s="10">
        <v>114</v>
      </c>
      <c r="B118" s="19" t="s">
        <v>283</v>
      </c>
      <c r="C118" s="71">
        <f>+ยกมา!H118</f>
        <v>0</v>
      </c>
      <c r="D118" s="95">
        <v>0</v>
      </c>
      <c r="E118" s="46">
        <f t="shared" si="0"/>
        <v>0</v>
      </c>
      <c r="F118" s="106">
        <v>0</v>
      </c>
      <c r="G118" s="104">
        <v>0</v>
      </c>
      <c r="H118" s="46">
        <f t="shared" si="11"/>
        <v>0</v>
      </c>
      <c r="I118" s="96"/>
      <c r="J118" s="20">
        <v>50</v>
      </c>
      <c r="K118" s="72">
        <f t="shared" si="12"/>
        <v>0</v>
      </c>
      <c r="L118" s="17" t="s">
        <v>16</v>
      </c>
      <c r="M118" s="18">
        <v>0</v>
      </c>
      <c r="N118" s="23">
        <f t="shared" si="13"/>
        <v>0</v>
      </c>
      <c r="O118" s="19"/>
      <c r="P118" s="43">
        <f t="shared" si="14"/>
        <v>0</v>
      </c>
    </row>
    <row r="119" spans="1:16" ht="24.6">
      <c r="A119" s="10">
        <v>115</v>
      </c>
      <c r="B119" s="19" t="s">
        <v>352</v>
      </c>
      <c r="C119" s="71">
        <f>+ยกมา!H119</f>
        <v>0</v>
      </c>
      <c r="D119" s="95">
        <v>0</v>
      </c>
      <c r="E119" s="46">
        <f t="shared" si="0"/>
        <v>0</v>
      </c>
      <c r="F119" s="106">
        <v>0</v>
      </c>
      <c r="G119" s="104">
        <v>0</v>
      </c>
      <c r="H119" s="46">
        <f t="shared" si="11"/>
        <v>0</v>
      </c>
      <c r="I119" s="96"/>
      <c r="J119" s="20">
        <v>50</v>
      </c>
      <c r="K119" s="72">
        <f t="shared" si="12"/>
        <v>0</v>
      </c>
      <c r="L119" s="17" t="s">
        <v>16</v>
      </c>
      <c r="M119" s="18">
        <v>0</v>
      </c>
      <c r="N119" s="23">
        <f t="shared" si="13"/>
        <v>0</v>
      </c>
      <c r="O119" s="19"/>
      <c r="P119" s="43">
        <f t="shared" si="14"/>
        <v>0</v>
      </c>
    </row>
    <row r="120" spans="1:16" ht="24.6">
      <c r="A120" s="10">
        <v>116</v>
      </c>
      <c r="B120" s="19" t="s">
        <v>354</v>
      </c>
      <c r="C120" s="71">
        <f>+ยกมา!H120</f>
        <v>0</v>
      </c>
      <c r="D120" s="95">
        <v>0</v>
      </c>
      <c r="E120" s="46">
        <f t="shared" si="0"/>
        <v>0</v>
      </c>
      <c r="F120" s="106">
        <v>0</v>
      </c>
      <c r="G120" s="104">
        <v>0</v>
      </c>
      <c r="H120" s="46">
        <f t="shared" si="11"/>
        <v>0</v>
      </c>
      <c r="I120" s="96"/>
      <c r="J120" s="20">
        <v>50</v>
      </c>
      <c r="K120" s="72">
        <f t="shared" si="12"/>
        <v>0</v>
      </c>
      <c r="L120" s="17" t="s">
        <v>16</v>
      </c>
      <c r="M120" s="18">
        <v>0</v>
      </c>
      <c r="N120" s="23">
        <f t="shared" si="13"/>
        <v>0</v>
      </c>
      <c r="O120" s="19"/>
      <c r="P120" s="43">
        <f t="shared" si="14"/>
        <v>0</v>
      </c>
    </row>
    <row r="121" spans="1:16" ht="24.6">
      <c r="A121" s="10">
        <v>117</v>
      </c>
      <c r="B121" s="19" t="s">
        <v>353</v>
      </c>
      <c r="C121" s="71">
        <f>+ยกมา!H121</f>
        <v>0</v>
      </c>
      <c r="D121" s="95">
        <v>0</v>
      </c>
      <c r="E121" s="46">
        <f t="shared" si="0"/>
        <v>0</v>
      </c>
      <c r="F121" s="106">
        <v>0</v>
      </c>
      <c r="G121" s="104">
        <v>0</v>
      </c>
      <c r="H121" s="46">
        <f t="shared" si="11"/>
        <v>0</v>
      </c>
      <c r="I121" s="96"/>
      <c r="J121" s="20">
        <v>50</v>
      </c>
      <c r="K121" s="72">
        <f t="shared" si="12"/>
        <v>0</v>
      </c>
      <c r="L121" s="17" t="s">
        <v>16</v>
      </c>
      <c r="M121" s="18">
        <v>0</v>
      </c>
      <c r="N121" s="23">
        <f t="shared" si="13"/>
        <v>0</v>
      </c>
      <c r="O121" s="19"/>
      <c r="P121" s="43">
        <f t="shared" si="14"/>
        <v>0</v>
      </c>
    </row>
    <row r="122" spans="1:16" ht="24.6">
      <c r="A122" s="10">
        <v>118</v>
      </c>
      <c r="B122" s="19" t="s">
        <v>355</v>
      </c>
      <c r="C122" s="71">
        <f>+ยกมา!H122</f>
        <v>0</v>
      </c>
      <c r="D122" s="95">
        <v>0</v>
      </c>
      <c r="E122" s="46">
        <f t="shared" si="0"/>
        <v>0</v>
      </c>
      <c r="F122" s="106">
        <v>0</v>
      </c>
      <c r="G122" s="104">
        <v>0</v>
      </c>
      <c r="H122" s="46">
        <f t="shared" si="11"/>
        <v>0</v>
      </c>
      <c r="I122" s="96"/>
      <c r="J122" s="20">
        <v>50</v>
      </c>
      <c r="K122" s="72">
        <f t="shared" si="12"/>
        <v>0</v>
      </c>
      <c r="L122" s="17" t="s">
        <v>16</v>
      </c>
      <c r="M122" s="18">
        <v>0</v>
      </c>
      <c r="N122" s="23">
        <f t="shared" si="13"/>
        <v>0</v>
      </c>
      <c r="O122" s="19"/>
      <c r="P122" s="43">
        <f t="shared" si="14"/>
        <v>0</v>
      </c>
    </row>
    <row r="123" spans="1:16" ht="24.6">
      <c r="A123" s="10">
        <v>119</v>
      </c>
      <c r="B123" s="19" t="s">
        <v>145</v>
      </c>
      <c r="C123" s="71">
        <f>+ยกมา!H123</f>
        <v>0</v>
      </c>
      <c r="D123" s="95">
        <v>0</v>
      </c>
      <c r="E123" s="46">
        <f t="shared" si="0"/>
        <v>0</v>
      </c>
      <c r="F123" s="106">
        <v>0</v>
      </c>
      <c r="G123" s="104">
        <v>0</v>
      </c>
      <c r="H123" s="46">
        <f t="shared" si="11"/>
        <v>0</v>
      </c>
      <c r="I123" s="96"/>
      <c r="J123" s="20">
        <v>45</v>
      </c>
      <c r="K123" s="72">
        <f t="shared" si="12"/>
        <v>0</v>
      </c>
      <c r="L123" s="17" t="s">
        <v>16</v>
      </c>
      <c r="M123" s="18">
        <v>0</v>
      </c>
      <c r="N123" s="23">
        <f t="shared" si="13"/>
        <v>0</v>
      </c>
      <c r="O123" s="19"/>
      <c r="P123" s="43">
        <f t="shared" si="14"/>
        <v>0</v>
      </c>
    </row>
    <row r="124" spans="1:16" ht="24.6">
      <c r="A124" s="10">
        <v>120</v>
      </c>
      <c r="B124" s="19" t="s">
        <v>146</v>
      </c>
      <c r="C124" s="71">
        <f>+ยกมา!H124</f>
        <v>0</v>
      </c>
      <c r="D124" s="95">
        <v>0</v>
      </c>
      <c r="E124" s="46">
        <f t="shared" si="0"/>
        <v>0</v>
      </c>
      <c r="F124" s="106">
        <v>0</v>
      </c>
      <c r="G124" s="104">
        <v>0</v>
      </c>
      <c r="H124" s="46">
        <f t="shared" si="11"/>
        <v>0</v>
      </c>
      <c r="I124" s="96"/>
      <c r="J124" s="20">
        <v>45</v>
      </c>
      <c r="K124" s="72">
        <f t="shared" si="12"/>
        <v>0</v>
      </c>
      <c r="L124" s="17" t="s">
        <v>16</v>
      </c>
      <c r="M124" s="18">
        <v>0</v>
      </c>
      <c r="N124" s="23">
        <f t="shared" si="13"/>
        <v>0</v>
      </c>
      <c r="O124" s="19"/>
      <c r="P124" s="43">
        <f t="shared" si="14"/>
        <v>0</v>
      </c>
    </row>
    <row r="125" spans="1:16" ht="24.6">
      <c r="A125" s="10">
        <v>121</v>
      </c>
      <c r="B125" s="19" t="s">
        <v>147</v>
      </c>
      <c r="C125" s="71">
        <f>+ยกมา!H125</f>
        <v>0</v>
      </c>
      <c r="D125" s="95">
        <v>0</v>
      </c>
      <c r="E125" s="46">
        <f t="shared" si="0"/>
        <v>0</v>
      </c>
      <c r="F125" s="106">
        <v>0</v>
      </c>
      <c r="G125" s="104">
        <v>0</v>
      </c>
      <c r="H125" s="46">
        <f t="shared" si="11"/>
        <v>0</v>
      </c>
      <c r="I125" s="96"/>
      <c r="J125" s="20">
        <v>55</v>
      </c>
      <c r="K125" s="72">
        <f t="shared" si="12"/>
        <v>0</v>
      </c>
      <c r="L125" s="17" t="s">
        <v>16</v>
      </c>
      <c r="M125" s="18">
        <v>0</v>
      </c>
      <c r="N125" s="23">
        <f t="shared" si="13"/>
        <v>0</v>
      </c>
      <c r="O125" s="19"/>
      <c r="P125" s="43">
        <f t="shared" si="14"/>
        <v>0</v>
      </c>
    </row>
    <row r="126" spans="1:16" ht="24.6">
      <c r="A126" s="10">
        <v>122</v>
      </c>
      <c r="B126" s="19" t="s">
        <v>449</v>
      </c>
      <c r="C126" s="71">
        <f>+ยกมา!H126</f>
        <v>0</v>
      </c>
      <c r="D126" s="95">
        <v>0</v>
      </c>
      <c r="E126" s="46">
        <f>C126+D126</f>
        <v>0</v>
      </c>
      <c r="F126" s="106">
        <v>0</v>
      </c>
      <c r="G126" s="104">
        <v>0</v>
      </c>
      <c r="H126" s="46">
        <f>+E126-F126-I126-G126</f>
        <v>0</v>
      </c>
      <c r="I126" s="96"/>
      <c r="J126" s="20">
        <v>45</v>
      </c>
      <c r="K126" s="72">
        <f>+J126*I126</f>
        <v>0</v>
      </c>
      <c r="L126" s="17" t="s">
        <v>16</v>
      </c>
      <c r="M126" s="18">
        <v>0</v>
      </c>
      <c r="N126" s="23">
        <f>SUM(K126-M126)</f>
        <v>0</v>
      </c>
      <c r="O126" s="19"/>
      <c r="P126" s="43">
        <f>+K126*O126</f>
        <v>0</v>
      </c>
    </row>
    <row r="127" spans="1:16" ht="24.6">
      <c r="A127" s="10">
        <v>123</v>
      </c>
      <c r="B127" s="19" t="s">
        <v>356</v>
      </c>
      <c r="C127" s="71">
        <f>+ยกมา!H127</f>
        <v>0</v>
      </c>
      <c r="D127" s="95">
        <v>0</v>
      </c>
      <c r="E127" s="46">
        <f t="shared" si="0"/>
        <v>0</v>
      </c>
      <c r="F127" s="106">
        <v>0</v>
      </c>
      <c r="G127" s="104">
        <v>0</v>
      </c>
      <c r="H127" s="46">
        <f t="shared" si="11"/>
        <v>0</v>
      </c>
      <c r="I127" s="96"/>
      <c r="J127" s="20">
        <v>50</v>
      </c>
      <c r="K127" s="72">
        <f t="shared" si="12"/>
        <v>0</v>
      </c>
      <c r="L127" s="17" t="s">
        <v>16</v>
      </c>
      <c r="M127" s="18">
        <v>0</v>
      </c>
      <c r="N127" s="23">
        <f t="shared" si="13"/>
        <v>0</v>
      </c>
      <c r="O127" s="19"/>
      <c r="P127" s="43">
        <f t="shared" si="14"/>
        <v>0</v>
      </c>
    </row>
    <row r="128" spans="1:16" ht="24.6">
      <c r="A128" s="10">
        <v>124</v>
      </c>
      <c r="B128" s="19" t="s">
        <v>375</v>
      </c>
      <c r="C128" s="71">
        <f>+ยกมา!H128</f>
        <v>0</v>
      </c>
      <c r="D128" s="95">
        <v>0</v>
      </c>
      <c r="E128" s="46">
        <f t="shared" si="0"/>
        <v>0</v>
      </c>
      <c r="F128" s="106">
        <v>0</v>
      </c>
      <c r="G128" s="104">
        <v>0</v>
      </c>
      <c r="H128" s="46">
        <f t="shared" si="11"/>
        <v>0</v>
      </c>
      <c r="I128" s="96"/>
      <c r="J128" s="20">
        <v>50</v>
      </c>
      <c r="K128" s="72">
        <f t="shared" si="12"/>
        <v>0</v>
      </c>
      <c r="L128" s="17" t="s">
        <v>16</v>
      </c>
      <c r="M128" s="18">
        <v>0</v>
      </c>
      <c r="N128" s="23">
        <f t="shared" si="13"/>
        <v>0</v>
      </c>
      <c r="O128" s="19"/>
      <c r="P128" s="43">
        <f t="shared" si="14"/>
        <v>0</v>
      </c>
    </row>
    <row r="129" spans="1:16" ht="24.6">
      <c r="A129" s="10">
        <v>125</v>
      </c>
      <c r="B129" s="19" t="s">
        <v>376</v>
      </c>
      <c r="C129" s="71">
        <f>+ยกมา!H129</f>
        <v>0</v>
      </c>
      <c r="D129" s="95">
        <v>0</v>
      </c>
      <c r="E129" s="46">
        <f t="shared" si="0"/>
        <v>0</v>
      </c>
      <c r="F129" s="106">
        <v>0</v>
      </c>
      <c r="G129" s="104">
        <v>0</v>
      </c>
      <c r="H129" s="46">
        <f t="shared" si="11"/>
        <v>0</v>
      </c>
      <c r="I129" s="96"/>
      <c r="J129" s="20">
        <v>50</v>
      </c>
      <c r="K129" s="72">
        <f t="shared" si="12"/>
        <v>0</v>
      </c>
      <c r="L129" s="17" t="s">
        <v>16</v>
      </c>
      <c r="M129" s="18">
        <v>0</v>
      </c>
      <c r="N129" s="23">
        <f t="shared" si="13"/>
        <v>0</v>
      </c>
      <c r="O129" s="19"/>
      <c r="P129" s="43">
        <f t="shared" si="14"/>
        <v>0</v>
      </c>
    </row>
    <row r="130" spans="1:16" ht="24.6">
      <c r="A130" s="10">
        <v>126</v>
      </c>
      <c r="B130" s="19" t="s">
        <v>133</v>
      </c>
      <c r="C130" s="71">
        <f>+ยกมา!H130</f>
        <v>0</v>
      </c>
      <c r="D130" s="95">
        <v>0</v>
      </c>
      <c r="E130" s="46">
        <f t="shared" si="0"/>
        <v>0</v>
      </c>
      <c r="F130" s="106">
        <v>0</v>
      </c>
      <c r="G130" s="104">
        <v>0</v>
      </c>
      <c r="H130" s="46">
        <f t="shared" si="11"/>
        <v>0</v>
      </c>
      <c r="I130" s="96"/>
      <c r="J130" s="20">
        <v>40</v>
      </c>
      <c r="K130" s="72">
        <f t="shared" si="12"/>
        <v>0</v>
      </c>
      <c r="L130" s="17" t="s">
        <v>16</v>
      </c>
      <c r="M130" s="18">
        <v>0</v>
      </c>
      <c r="N130" s="23">
        <f t="shared" si="13"/>
        <v>0</v>
      </c>
      <c r="O130" s="19"/>
      <c r="P130" s="43">
        <f t="shared" si="14"/>
        <v>0</v>
      </c>
    </row>
    <row r="131" spans="1:16" ht="24.6">
      <c r="A131" s="10">
        <v>127</v>
      </c>
      <c r="B131" s="19" t="s">
        <v>284</v>
      </c>
      <c r="C131" s="71">
        <f>+ยกมา!H131</f>
        <v>0</v>
      </c>
      <c r="D131" s="95">
        <v>0</v>
      </c>
      <c r="E131" s="46">
        <f t="shared" si="0"/>
        <v>0</v>
      </c>
      <c r="F131" s="106">
        <v>0</v>
      </c>
      <c r="G131" s="104">
        <v>0</v>
      </c>
      <c r="H131" s="46">
        <f t="shared" si="11"/>
        <v>0</v>
      </c>
      <c r="I131" s="96"/>
      <c r="J131" s="20">
        <v>40</v>
      </c>
      <c r="K131" s="72">
        <f t="shared" si="12"/>
        <v>0</v>
      </c>
      <c r="L131" s="17" t="s">
        <v>16</v>
      </c>
      <c r="M131" s="18">
        <v>0</v>
      </c>
      <c r="N131" s="23">
        <f t="shared" si="13"/>
        <v>0</v>
      </c>
      <c r="O131" s="19"/>
      <c r="P131" s="43">
        <f t="shared" si="14"/>
        <v>0</v>
      </c>
    </row>
    <row r="132" spans="1:16" ht="24.6">
      <c r="A132" s="10">
        <v>128</v>
      </c>
      <c r="B132" s="19" t="s">
        <v>108</v>
      </c>
      <c r="C132" s="71">
        <f>+ยกมา!H132</f>
        <v>0</v>
      </c>
      <c r="D132" s="95">
        <v>0</v>
      </c>
      <c r="E132" s="46">
        <f t="shared" si="0"/>
        <v>0</v>
      </c>
      <c r="F132" s="106">
        <v>0</v>
      </c>
      <c r="G132" s="104">
        <v>0</v>
      </c>
      <c r="H132" s="46">
        <f t="shared" si="11"/>
        <v>0</v>
      </c>
      <c r="I132" s="96"/>
      <c r="J132" s="20">
        <v>40</v>
      </c>
      <c r="K132" s="72">
        <f t="shared" si="12"/>
        <v>0</v>
      </c>
      <c r="L132" s="17" t="s">
        <v>16</v>
      </c>
      <c r="M132" s="18">
        <v>0</v>
      </c>
      <c r="N132" s="23">
        <f t="shared" si="13"/>
        <v>0</v>
      </c>
      <c r="O132" s="19"/>
      <c r="P132" s="43">
        <f t="shared" si="14"/>
        <v>0</v>
      </c>
    </row>
    <row r="133" spans="1:16" ht="24.6">
      <c r="A133" s="10">
        <v>129</v>
      </c>
      <c r="B133" s="19" t="s">
        <v>245</v>
      </c>
      <c r="C133" s="71">
        <f>+ยกมา!H133</f>
        <v>0</v>
      </c>
      <c r="D133" s="95">
        <v>0</v>
      </c>
      <c r="E133" s="46">
        <f t="shared" si="0"/>
        <v>0</v>
      </c>
      <c r="F133" s="106">
        <v>0</v>
      </c>
      <c r="G133" s="104">
        <v>0</v>
      </c>
      <c r="H133" s="46">
        <f t="shared" si="11"/>
        <v>0</v>
      </c>
      <c r="I133" s="96"/>
      <c r="J133" s="20">
        <v>40</v>
      </c>
      <c r="K133" s="72">
        <f t="shared" si="12"/>
        <v>0</v>
      </c>
      <c r="L133" s="17" t="s">
        <v>16</v>
      </c>
      <c r="M133" s="18">
        <v>0</v>
      </c>
      <c r="N133" s="23">
        <f t="shared" si="13"/>
        <v>0</v>
      </c>
      <c r="O133" s="19"/>
      <c r="P133" s="43">
        <f t="shared" si="14"/>
        <v>0</v>
      </c>
    </row>
    <row r="134" spans="1:16" ht="24.6">
      <c r="A134" s="10">
        <v>130</v>
      </c>
      <c r="B134" s="19" t="s">
        <v>285</v>
      </c>
      <c r="C134" s="71">
        <f>+ยกมา!H134</f>
        <v>0</v>
      </c>
      <c r="D134" s="95">
        <v>0</v>
      </c>
      <c r="E134" s="46">
        <f t="shared" si="0"/>
        <v>0</v>
      </c>
      <c r="F134" s="106">
        <v>0</v>
      </c>
      <c r="G134" s="104">
        <v>0</v>
      </c>
      <c r="H134" s="46">
        <f t="shared" si="11"/>
        <v>0</v>
      </c>
      <c r="I134" s="96"/>
      <c r="J134" s="20">
        <v>55</v>
      </c>
      <c r="K134" s="72">
        <f t="shared" si="12"/>
        <v>0</v>
      </c>
      <c r="L134" s="17" t="s">
        <v>16</v>
      </c>
      <c r="M134" s="18">
        <v>0</v>
      </c>
      <c r="N134" s="23">
        <f t="shared" si="13"/>
        <v>0</v>
      </c>
      <c r="O134" s="19"/>
      <c r="P134" s="43">
        <f t="shared" si="14"/>
        <v>0</v>
      </c>
    </row>
    <row r="135" spans="1:16" ht="24.6">
      <c r="A135" s="10">
        <v>131</v>
      </c>
      <c r="B135" s="19" t="s">
        <v>121</v>
      </c>
      <c r="C135" s="71">
        <f>+ยกมา!H135</f>
        <v>0</v>
      </c>
      <c r="D135" s="95">
        <v>0</v>
      </c>
      <c r="E135" s="46">
        <f t="shared" si="0"/>
        <v>0</v>
      </c>
      <c r="F135" s="106">
        <v>0</v>
      </c>
      <c r="G135" s="104">
        <v>0</v>
      </c>
      <c r="H135" s="46">
        <f t="shared" si="11"/>
        <v>0</v>
      </c>
      <c r="I135" s="96"/>
      <c r="J135" s="20">
        <v>60</v>
      </c>
      <c r="K135" s="72">
        <f t="shared" si="12"/>
        <v>0</v>
      </c>
      <c r="L135" s="17" t="s">
        <v>16</v>
      </c>
      <c r="M135" s="18">
        <v>0</v>
      </c>
      <c r="N135" s="23">
        <f t="shared" si="13"/>
        <v>0</v>
      </c>
      <c r="O135" s="19"/>
      <c r="P135" s="43">
        <f t="shared" si="14"/>
        <v>0</v>
      </c>
    </row>
    <row r="136" spans="1:16" ht="24.6">
      <c r="A136" s="10">
        <v>132</v>
      </c>
      <c r="B136" s="19" t="s">
        <v>113</v>
      </c>
      <c r="C136" s="71">
        <f>+ยกมา!H136</f>
        <v>9</v>
      </c>
      <c r="D136" s="95">
        <v>0</v>
      </c>
      <c r="E136" s="46">
        <f t="shared" si="0"/>
        <v>9</v>
      </c>
      <c r="F136" s="106">
        <v>0</v>
      </c>
      <c r="G136" s="104">
        <v>0</v>
      </c>
      <c r="H136" s="46">
        <f t="shared" si="11"/>
        <v>9</v>
      </c>
      <c r="I136" s="96"/>
      <c r="J136" s="20">
        <v>50</v>
      </c>
      <c r="K136" s="72">
        <f t="shared" si="12"/>
        <v>0</v>
      </c>
      <c r="L136" s="17" t="s">
        <v>16</v>
      </c>
      <c r="M136" s="18">
        <v>0</v>
      </c>
      <c r="N136" s="23">
        <f t="shared" si="13"/>
        <v>0</v>
      </c>
      <c r="O136" s="19"/>
      <c r="P136" s="43">
        <f t="shared" si="14"/>
        <v>0</v>
      </c>
    </row>
    <row r="137" spans="1:16" ht="24.6">
      <c r="A137" s="10">
        <v>133</v>
      </c>
      <c r="B137" s="19" t="s">
        <v>114</v>
      </c>
      <c r="C137" s="71">
        <f>+ยกมา!H137</f>
        <v>0</v>
      </c>
      <c r="D137" s="95">
        <v>0</v>
      </c>
      <c r="E137" s="46">
        <f t="shared" si="0"/>
        <v>0</v>
      </c>
      <c r="F137" s="106">
        <v>0</v>
      </c>
      <c r="G137" s="104">
        <v>0</v>
      </c>
      <c r="H137" s="46">
        <f t="shared" si="11"/>
        <v>0</v>
      </c>
      <c r="I137" s="96"/>
      <c r="J137" s="20">
        <v>100</v>
      </c>
      <c r="K137" s="72">
        <f t="shared" si="12"/>
        <v>0</v>
      </c>
      <c r="L137" s="17" t="s">
        <v>16</v>
      </c>
      <c r="M137" s="18">
        <v>0</v>
      </c>
      <c r="N137" s="23">
        <f t="shared" si="13"/>
        <v>0</v>
      </c>
      <c r="O137" s="19"/>
      <c r="P137" s="43">
        <f t="shared" si="14"/>
        <v>0</v>
      </c>
    </row>
    <row r="138" spans="1:16" ht="24.6">
      <c r="A138" s="10">
        <v>134</v>
      </c>
      <c r="B138" s="19" t="s">
        <v>198</v>
      </c>
      <c r="C138" s="71">
        <f>+ยกมา!H138</f>
        <v>0</v>
      </c>
      <c r="D138" s="95">
        <v>0</v>
      </c>
      <c r="E138" s="46">
        <f t="shared" si="0"/>
        <v>0</v>
      </c>
      <c r="F138" s="106">
        <v>0</v>
      </c>
      <c r="G138" s="104">
        <v>0</v>
      </c>
      <c r="H138" s="46">
        <f t="shared" si="11"/>
        <v>0</v>
      </c>
      <c r="I138" s="96"/>
      <c r="J138" s="20">
        <v>25</v>
      </c>
      <c r="K138" s="72">
        <f t="shared" si="12"/>
        <v>0</v>
      </c>
      <c r="L138" s="17" t="s">
        <v>16</v>
      </c>
      <c r="M138" s="18">
        <v>0</v>
      </c>
      <c r="N138" s="23">
        <f t="shared" si="13"/>
        <v>0</v>
      </c>
      <c r="O138" s="19"/>
      <c r="P138" s="43">
        <f t="shared" si="14"/>
        <v>0</v>
      </c>
    </row>
    <row r="139" spans="1:16" ht="24.6">
      <c r="A139" s="10">
        <v>135</v>
      </c>
      <c r="B139" s="19" t="s">
        <v>505</v>
      </c>
      <c r="C139" s="71">
        <f>+ยกมา!H139</f>
        <v>0</v>
      </c>
      <c r="D139" s="95">
        <v>0</v>
      </c>
      <c r="E139" s="46">
        <f>C139+D139</f>
        <v>0</v>
      </c>
      <c r="F139" s="106">
        <v>0</v>
      </c>
      <c r="G139" s="104">
        <v>0</v>
      </c>
      <c r="H139" s="46">
        <f>+E139-F139-I139-G139</f>
        <v>0</v>
      </c>
      <c r="I139" s="96"/>
      <c r="J139" s="20">
        <v>35</v>
      </c>
      <c r="K139" s="72">
        <f>+J139*I139</f>
        <v>0</v>
      </c>
      <c r="L139" s="17" t="s">
        <v>16</v>
      </c>
      <c r="M139" s="18">
        <v>0</v>
      </c>
      <c r="N139" s="23">
        <f>SUM(K139-M139)</f>
        <v>0</v>
      </c>
      <c r="O139" s="19"/>
      <c r="P139" s="43">
        <f>+K139*O139</f>
        <v>0</v>
      </c>
    </row>
    <row r="140" spans="1:16" ht="24.6">
      <c r="A140" s="10">
        <v>136</v>
      </c>
      <c r="B140" s="19" t="s">
        <v>506</v>
      </c>
      <c r="C140" s="71">
        <f>+ยกมา!H140</f>
        <v>0</v>
      </c>
      <c r="D140" s="95">
        <v>0</v>
      </c>
      <c r="E140" s="46">
        <f>C140+D140</f>
        <v>0</v>
      </c>
      <c r="F140" s="106">
        <v>0</v>
      </c>
      <c r="G140" s="104">
        <v>0</v>
      </c>
      <c r="H140" s="46">
        <f>+E140-F140-I140-G140</f>
        <v>0</v>
      </c>
      <c r="I140" s="96"/>
      <c r="J140" s="20">
        <v>35</v>
      </c>
      <c r="K140" s="72">
        <f>+J140*I140</f>
        <v>0</v>
      </c>
      <c r="L140" s="17" t="s">
        <v>16</v>
      </c>
      <c r="M140" s="18">
        <v>0</v>
      </c>
      <c r="N140" s="23">
        <f>SUM(K140-M140)</f>
        <v>0</v>
      </c>
      <c r="O140" s="19"/>
      <c r="P140" s="43">
        <f>+K140*O140</f>
        <v>0</v>
      </c>
    </row>
    <row r="141" spans="1:16" ht="24.6">
      <c r="A141" s="10">
        <v>137</v>
      </c>
      <c r="B141" s="19" t="s">
        <v>286</v>
      </c>
      <c r="C141" s="71">
        <f>+ยกมา!H141</f>
        <v>10</v>
      </c>
      <c r="D141" s="95">
        <v>0</v>
      </c>
      <c r="E141" s="46">
        <f t="shared" si="0"/>
        <v>10</v>
      </c>
      <c r="F141" s="106">
        <v>0</v>
      </c>
      <c r="G141" s="104">
        <v>0</v>
      </c>
      <c r="H141" s="46">
        <f t="shared" si="11"/>
        <v>10</v>
      </c>
      <c r="I141" s="96"/>
      <c r="J141" s="20">
        <v>50</v>
      </c>
      <c r="K141" s="72">
        <f t="shared" si="12"/>
        <v>0</v>
      </c>
      <c r="L141" s="17" t="s">
        <v>16</v>
      </c>
      <c r="M141" s="18">
        <v>0</v>
      </c>
      <c r="N141" s="23">
        <f t="shared" si="13"/>
        <v>0</v>
      </c>
      <c r="O141" s="19"/>
      <c r="P141" s="43">
        <f t="shared" si="14"/>
        <v>0</v>
      </c>
    </row>
    <row r="142" spans="1:16" ht="24.6">
      <c r="A142" s="10">
        <v>138</v>
      </c>
      <c r="B142" s="19" t="s">
        <v>287</v>
      </c>
      <c r="C142" s="71">
        <f>+ยกมา!H142</f>
        <v>0</v>
      </c>
      <c r="D142" s="95">
        <v>0</v>
      </c>
      <c r="E142" s="46">
        <f t="shared" si="0"/>
        <v>0</v>
      </c>
      <c r="F142" s="106">
        <v>0</v>
      </c>
      <c r="G142" s="104">
        <v>0</v>
      </c>
      <c r="H142" s="46">
        <f t="shared" si="11"/>
        <v>0</v>
      </c>
      <c r="I142" s="96"/>
      <c r="J142" s="22">
        <v>40</v>
      </c>
      <c r="K142" s="72">
        <f t="shared" si="12"/>
        <v>0</v>
      </c>
      <c r="L142" s="17" t="s">
        <v>16</v>
      </c>
      <c r="M142" s="18">
        <v>0</v>
      </c>
      <c r="N142" s="23">
        <f t="shared" si="13"/>
        <v>0</v>
      </c>
      <c r="O142" s="19"/>
      <c r="P142" s="43">
        <f t="shared" si="14"/>
        <v>0</v>
      </c>
    </row>
    <row r="143" spans="1:16" ht="24.6">
      <c r="A143" s="10">
        <v>139</v>
      </c>
      <c r="B143" s="19" t="s">
        <v>288</v>
      </c>
      <c r="C143" s="71">
        <f>+ยกมา!H143</f>
        <v>1</v>
      </c>
      <c r="D143" s="95">
        <v>0</v>
      </c>
      <c r="E143" s="46">
        <f t="shared" si="0"/>
        <v>1</v>
      </c>
      <c r="F143" s="106">
        <v>0</v>
      </c>
      <c r="G143" s="104">
        <v>0</v>
      </c>
      <c r="H143" s="46">
        <f t="shared" si="11"/>
        <v>1</v>
      </c>
      <c r="I143" s="96"/>
      <c r="J143" s="22">
        <v>50</v>
      </c>
      <c r="K143" s="72">
        <f t="shared" si="12"/>
        <v>0</v>
      </c>
      <c r="L143" s="17" t="s">
        <v>16</v>
      </c>
      <c r="M143" s="18">
        <v>0</v>
      </c>
      <c r="N143" s="23">
        <f t="shared" si="13"/>
        <v>0</v>
      </c>
      <c r="O143" s="19"/>
      <c r="P143" s="43">
        <f t="shared" si="14"/>
        <v>0</v>
      </c>
    </row>
    <row r="144" spans="1:16" ht="24.6">
      <c r="A144" s="10">
        <v>140</v>
      </c>
      <c r="B144" s="19" t="s">
        <v>289</v>
      </c>
      <c r="C144" s="71">
        <f>+ยกมา!H144</f>
        <v>0</v>
      </c>
      <c r="D144" s="95">
        <v>0</v>
      </c>
      <c r="E144" s="46">
        <f t="shared" si="0"/>
        <v>0</v>
      </c>
      <c r="F144" s="106">
        <v>0</v>
      </c>
      <c r="G144" s="104">
        <v>0</v>
      </c>
      <c r="H144" s="46">
        <f t="shared" ref="H144:H209" si="15">+E144-F144-I144-G144</f>
        <v>0</v>
      </c>
      <c r="I144" s="96"/>
      <c r="J144" s="20">
        <v>60</v>
      </c>
      <c r="K144" s="72">
        <f t="shared" si="12"/>
        <v>0</v>
      </c>
      <c r="L144" s="17" t="s">
        <v>16</v>
      </c>
      <c r="M144" s="18">
        <v>0</v>
      </c>
      <c r="N144" s="23">
        <f t="shared" si="13"/>
        <v>0</v>
      </c>
      <c r="O144" s="19"/>
      <c r="P144" s="43">
        <f t="shared" si="14"/>
        <v>0</v>
      </c>
    </row>
    <row r="145" spans="1:16" ht="24.6">
      <c r="A145" s="10">
        <v>141</v>
      </c>
      <c r="B145" s="19" t="s">
        <v>343</v>
      </c>
      <c r="C145" s="71">
        <f>+ยกมา!H145</f>
        <v>0</v>
      </c>
      <c r="D145" s="95">
        <v>0</v>
      </c>
      <c r="E145" s="46">
        <f t="shared" si="0"/>
        <v>0</v>
      </c>
      <c r="F145" s="106">
        <v>0</v>
      </c>
      <c r="G145" s="104">
        <v>0</v>
      </c>
      <c r="H145" s="46">
        <f t="shared" si="15"/>
        <v>0</v>
      </c>
      <c r="I145" s="96"/>
      <c r="J145" s="20">
        <v>50</v>
      </c>
      <c r="K145" s="72">
        <f t="shared" ref="K145:K210" si="16">+J145*I145</f>
        <v>0</v>
      </c>
      <c r="L145" s="17" t="s">
        <v>16</v>
      </c>
      <c r="M145" s="18">
        <v>0</v>
      </c>
      <c r="N145" s="23">
        <f t="shared" ref="N145:N210" si="17">SUM(K145-M145)</f>
        <v>0</v>
      </c>
      <c r="O145" s="19"/>
      <c r="P145" s="43">
        <f t="shared" ref="P145:P210" si="18">+K145*O145</f>
        <v>0</v>
      </c>
    </row>
    <row r="146" spans="1:16" ht="24.6">
      <c r="A146" s="10">
        <v>142</v>
      </c>
      <c r="B146" s="19" t="s">
        <v>134</v>
      </c>
      <c r="C146" s="71">
        <f>+ยกมา!H146</f>
        <v>0</v>
      </c>
      <c r="D146" s="95">
        <v>0</v>
      </c>
      <c r="E146" s="46">
        <f t="shared" si="0"/>
        <v>0</v>
      </c>
      <c r="F146" s="106">
        <v>0</v>
      </c>
      <c r="G146" s="104">
        <v>0</v>
      </c>
      <c r="H146" s="46">
        <f t="shared" si="15"/>
        <v>0</v>
      </c>
      <c r="I146" s="96"/>
      <c r="J146" s="20">
        <v>35</v>
      </c>
      <c r="K146" s="72">
        <f t="shared" si="16"/>
        <v>0</v>
      </c>
      <c r="L146" s="17" t="s">
        <v>16</v>
      </c>
      <c r="M146" s="18">
        <v>0</v>
      </c>
      <c r="N146" s="23">
        <f t="shared" si="17"/>
        <v>0</v>
      </c>
      <c r="O146" s="19"/>
      <c r="P146" s="43">
        <f t="shared" si="18"/>
        <v>0</v>
      </c>
    </row>
    <row r="147" spans="1:16" ht="24.6">
      <c r="A147" s="10">
        <v>143</v>
      </c>
      <c r="B147" s="19" t="s">
        <v>358</v>
      </c>
      <c r="C147" s="71">
        <f>+ยกมา!H147</f>
        <v>0</v>
      </c>
      <c r="D147" s="95">
        <v>0</v>
      </c>
      <c r="E147" s="46">
        <f t="shared" si="0"/>
        <v>0</v>
      </c>
      <c r="F147" s="106">
        <v>0</v>
      </c>
      <c r="G147" s="104">
        <v>0</v>
      </c>
      <c r="H147" s="46">
        <f t="shared" si="15"/>
        <v>0</v>
      </c>
      <c r="I147" s="96"/>
      <c r="J147" s="20">
        <v>10</v>
      </c>
      <c r="K147" s="72">
        <f t="shared" si="16"/>
        <v>0</v>
      </c>
      <c r="L147" s="17" t="s">
        <v>16</v>
      </c>
      <c r="M147" s="18">
        <v>0</v>
      </c>
      <c r="N147" s="23">
        <f t="shared" si="17"/>
        <v>0</v>
      </c>
      <c r="O147" s="19"/>
      <c r="P147" s="43">
        <f t="shared" si="18"/>
        <v>0</v>
      </c>
    </row>
    <row r="148" spans="1:16" ht="24.6">
      <c r="A148" s="10">
        <v>144</v>
      </c>
      <c r="B148" s="19" t="s">
        <v>357</v>
      </c>
      <c r="C148" s="71">
        <f>+ยกมา!H148</f>
        <v>0</v>
      </c>
      <c r="D148" s="95">
        <v>0</v>
      </c>
      <c r="E148" s="46">
        <f t="shared" si="0"/>
        <v>0</v>
      </c>
      <c r="F148" s="106">
        <v>0</v>
      </c>
      <c r="G148" s="104">
        <v>0</v>
      </c>
      <c r="H148" s="46">
        <f t="shared" si="15"/>
        <v>0</v>
      </c>
      <c r="I148" s="96"/>
      <c r="J148" s="20">
        <v>10</v>
      </c>
      <c r="K148" s="72">
        <f t="shared" si="16"/>
        <v>0</v>
      </c>
      <c r="L148" s="17" t="s">
        <v>16</v>
      </c>
      <c r="M148" s="18">
        <v>0</v>
      </c>
      <c r="N148" s="23">
        <f t="shared" si="17"/>
        <v>0</v>
      </c>
      <c r="O148" s="19"/>
      <c r="P148" s="43">
        <f t="shared" si="18"/>
        <v>0</v>
      </c>
    </row>
    <row r="149" spans="1:16" ht="24.6">
      <c r="A149" s="10">
        <v>145</v>
      </c>
      <c r="B149" s="19" t="s">
        <v>193</v>
      </c>
      <c r="C149" s="71">
        <f>+ยกมา!H149</f>
        <v>0</v>
      </c>
      <c r="D149" s="95">
        <v>0</v>
      </c>
      <c r="E149" s="46">
        <f t="shared" si="0"/>
        <v>0</v>
      </c>
      <c r="F149" s="106">
        <v>0</v>
      </c>
      <c r="G149" s="104">
        <v>0</v>
      </c>
      <c r="H149" s="46">
        <f t="shared" si="15"/>
        <v>0</v>
      </c>
      <c r="I149" s="96"/>
      <c r="J149" s="20">
        <v>10</v>
      </c>
      <c r="K149" s="72">
        <f t="shared" si="16"/>
        <v>0</v>
      </c>
      <c r="L149" s="17" t="s">
        <v>16</v>
      </c>
      <c r="M149" s="18">
        <v>0</v>
      </c>
      <c r="N149" s="23">
        <f t="shared" si="17"/>
        <v>0</v>
      </c>
      <c r="O149" s="19"/>
      <c r="P149" s="43">
        <f t="shared" si="18"/>
        <v>0</v>
      </c>
    </row>
    <row r="150" spans="1:16" ht="24.6">
      <c r="A150" s="10">
        <v>146</v>
      </c>
      <c r="B150" s="19" t="s">
        <v>196</v>
      </c>
      <c r="C150" s="71">
        <f>+ยกมา!H150</f>
        <v>0</v>
      </c>
      <c r="D150" s="95">
        <v>0</v>
      </c>
      <c r="E150" s="46">
        <f t="shared" si="0"/>
        <v>0</v>
      </c>
      <c r="F150" s="106">
        <v>0</v>
      </c>
      <c r="G150" s="104">
        <v>0</v>
      </c>
      <c r="H150" s="46">
        <f t="shared" si="15"/>
        <v>0</v>
      </c>
      <c r="I150" s="96"/>
      <c r="J150" s="20">
        <v>10</v>
      </c>
      <c r="K150" s="72">
        <f t="shared" si="16"/>
        <v>0</v>
      </c>
      <c r="L150" s="17" t="s">
        <v>16</v>
      </c>
      <c r="M150" s="18">
        <v>0</v>
      </c>
      <c r="N150" s="23">
        <f t="shared" si="17"/>
        <v>0</v>
      </c>
      <c r="O150" s="19"/>
      <c r="P150" s="43">
        <f t="shared" si="18"/>
        <v>0</v>
      </c>
    </row>
    <row r="151" spans="1:16" ht="24.6">
      <c r="A151" s="10">
        <v>147</v>
      </c>
      <c r="B151" s="19" t="s">
        <v>195</v>
      </c>
      <c r="C151" s="71">
        <f>+ยกมา!H151</f>
        <v>0</v>
      </c>
      <c r="D151" s="95">
        <v>0</v>
      </c>
      <c r="E151" s="46">
        <f t="shared" si="0"/>
        <v>0</v>
      </c>
      <c r="F151" s="106">
        <v>0</v>
      </c>
      <c r="G151" s="104">
        <v>0</v>
      </c>
      <c r="H151" s="46">
        <f t="shared" si="15"/>
        <v>0</v>
      </c>
      <c r="I151" s="96"/>
      <c r="J151" s="20">
        <v>10</v>
      </c>
      <c r="K151" s="72">
        <f t="shared" si="16"/>
        <v>0</v>
      </c>
      <c r="L151" s="17" t="s">
        <v>16</v>
      </c>
      <c r="M151" s="18">
        <v>0</v>
      </c>
      <c r="N151" s="23">
        <f t="shared" si="17"/>
        <v>0</v>
      </c>
      <c r="O151" s="19"/>
      <c r="P151" s="43">
        <f t="shared" si="18"/>
        <v>0</v>
      </c>
    </row>
    <row r="152" spans="1:16" ht="24.75" customHeight="1">
      <c r="A152" s="10">
        <v>148</v>
      </c>
      <c r="B152" s="19" t="s">
        <v>197</v>
      </c>
      <c r="C152" s="71">
        <f>+ยกมา!H152</f>
        <v>0</v>
      </c>
      <c r="D152" s="95">
        <v>0</v>
      </c>
      <c r="E152" s="46">
        <f t="shared" si="0"/>
        <v>0</v>
      </c>
      <c r="F152" s="106">
        <v>0</v>
      </c>
      <c r="G152" s="104">
        <v>0</v>
      </c>
      <c r="H152" s="46">
        <f t="shared" si="15"/>
        <v>0</v>
      </c>
      <c r="I152" s="96"/>
      <c r="J152" s="20">
        <v>10</v>
      </c>
      <c r="K152" s="72">
        <f t="shared" si="16"/>
        <v>0</v>
      </c>
      <c r="L152" s="17" t="s">
        <v>16</v>
      </c>
      <c r="M152" s="18">
        <v>0</v>
      </c>
      <c r="N152" s="23">
        <f t="shared" si="17"/>
        <v>0</v>
      </c>
      <c r="O152" s="19"/>
      <c r="P152" s="43">
        <f t="shared" si="18"/>
        <v>0</v>
      </c>
    </row>
    <row r="153" spans="1:16" ht="24.75" customHeight="1">
      <c r="A153" s="10">
        <v>149</v>
      </c>
      <c r="B153" s="19" t="s">
        <v>194</v>
      </c>
      <c r="C153" s="71">
        <f>+ยกมา!H153</f>
        <v>0</v>
      </c>
      <c r="D153" s="95">
        <v>0</v>
      </c>
      <c r="E153" s="46">
        <f t="shared" si="0"/>
        <v>0</v>
      </c>
      <c r="F153" s="106">
        <v>0</v>
      </c>
      <c r="G153" s="104">
        <v>0</v>
      </c>
      <c r="H153" s="46">
        <f t="shared" si="15"/>
        <v>0</v>
      </c>
      <c r="I153" s="96"/>
      <c r="J153" s="20">
        <v>10</v>
      </c>
      <c r="K153" s="72">
        <f t="shared" si="16"/>
        <v>0</v>
      </c>
      <c r="L153" s="17" t="s">
        <v>16</v>
      </c>
      <c r="M153" s="18">
        <v>0</v>
      </c>
      <c r="N153" s="23">
        <f t="shared" si="17"/>
        <v>0</v>
      </c>
      <c r="O153" s="19"/>
      <c r="P153" s="43">
        <f t="shared" si="18"/>
        <v>0</v>
      </c>
    </row>
    <row r="154" spans="1:16" ht="24.75" customHeight="1">
      <c r="A154" s="10">
        <v>150</v>
      </c>
      <c r="B154" s="19" t="s">
        <v>290</v>
      </c>
      <c r="C154" s="71">
        <f>+ยกมา!H154</f>
        <v>0</v>
      </c>
      <c r="D154" s="95">
        <v>0</v>
      </c>
      <c r="E154" s="46">
        <f t="shared" si="0"/>
        <v>0</v>
      </c>
      <c r="F154" s="106">
        <v>0</v>
      </c>
      <c r="G154" s="104">
        <v>0</v>
      </c>
      <c r="H154" s="46">
        <f t="shared" si="15"/>
        <v>0</v>
      </c>
      <c r="I154" s="96"/>
      <c r="J154" s="20">
        <v>10</v>
      </c>
      <c r="K154" s="72">
        <f t="shared" si="16"/>
        <v>0</v>
      </c>
      <c r="L154" s="17" t="s">
        <v>16</v>
      </c>
      <c r="M154" s="18">
        <v>0</v>
      </c>
      <c r="N154" s="23">
        <f t="shared" si="17"/>
        <v>0</v>
      </c>
      <c r="O154" s="19"/>
      <c r="P154" s="43">
        <f t="shared" si="18"/>
        <v>0</v>
      </c>
    </row>
    <row r="155" spans="1:16" ht="24.75" customHeight="1">
      <c r="A155" s="10">
        <v>151</v>
      </c>
      <c r="B155" s="19" t="s">
        <v>141</v>
      </c>
      <c r="C155" s="71">
        <f>+ยกมา!H155</f>
        <v>0</v>
      </c>
      <c r="D155" s="95">
        <v>0</v>
      </c>
      <c r="E155" s="46">
        <f t="shared" ref="E155:E220" si="19">C155+D155</f>
        <v>0</v>
      </c>
      <c r="F155" s="106">
        <v>0</v>
      </c>
      <c r="G155" s="104">
        <v>0</v>
      </c>
      <c r="H155" s="46">
        <f t="shared" si="15"/>
        <v>0</v>
      </c>
      <c r="I155" s="96"/>
      <c r="J155" s="20">
        <v>40</v>
      </c>
      <c r="K155" s="72">
        <f t="shared" si="16"/>
        <v>0</v>
      </c>
      <c r="L155" s="17" t="s">
        <v>16</v>
      </c>
      <c r="M155" s="18">
        <v>0</v>
      </c>
      <c r="N155" s="23">
        <f t="shared" si="17"/>
        <v>0</v>
      </c>
      <c r="O155" s="19"/>
      <c r="P155" s="43">
        <f t="shared" si="18"/>
        <v>0</v>
      </c>
    </row>
    <row r="156" spans="1:16" ht="24.75" customHeight="1">
      <c r="A156" s="10">
        <v>152</v>
      </c>
      <c r="B156" s="19" t="s">
        <v>142</v>
      </c>
      <c r="C156" s="71">
        <f>+ยกมา!H156</f>
        <v>0</v>
      </c>
      <c r="D156" s="95">
        <v>0</v>
      </c>
      <c r="E156" s="46">
        <f t="shared" si="19"/>
        <v>0</v>
      </c>
      <c r="F156" s="106">
        <v>0</v>
      </c>
      <c r="G156" s="104">
        <v>0</v>
      </c>
      <c r="H156" s="46">
        <f t="shared" si="15"/>
        <v>0</v>
      </c>
      <c r="I156" s="96"/>
      <c r="J156" s="20">
        <v>50</v>
      </c>
      <c r="K156" s="72">
        <f t="shared" si="16"/>
        <v>0</v>
      </c>
      <c r="L156" s="17" t="s">
        <v>16</v>
      </c>
      <c r="M156" s="18">
        <v>0</v>
      </c>
      <c r="N156" s="23">
        <f t="shared" si="17"/>
        <v>0</v>
      </c>
      <c r="O156" s="19"/>
      <c r="P156" s="43">
        <f t="shared" si="18"/>
        <v>0</v>
      </c>
    </row>
    <row r="157" spans="1:16" ht="24.6">
      <c r="A157" s="10">
        <v>153</v>
      </c>
      <c r="B157" s="19" t="s">
        <v>135</v>
      </c>
      <c r="C157" s="71">
        <f>+ยกมา!H157</f>
        <v>0</v>
      </c>
      <c r="D157" s="95">
        <v>0</v>
      </c>
      <c r="E157" s="46">
        <f t="shared" si="19"/>
        <v>0</v>
      </c>
      <c r="F157" s="106">
        <v>0</v>
      </c>
      <c r="G157" s="104">
        <v>0</v>
      </c>
      <c r="H157" s="46">
        <f t="shared" si="15"/>
        <v>0</v>
      </c>
      <c r="I157" s="96"/>
      <c r="J157" s="20">
        <v>55</v>
      </c>
      <c r="K157" s="72">
        <f t="shared" si="16"/>
        <v>0</v>
      </c>
      <c r="L157" s="17" t="s">
        <v>16</v>
      </c>
      <c r="M157" s="18">
        <v>0</v>
      </c>
      <c r="N157" s="23">
        <f t="shared" si="17"/>
        <v>0</v>
      </c>
      <c r="O157" s="19"/>
      <c r="P157" s="43">
        <f t="shared" si="18"/>
        <v>0</v>
      </c>
    </row>
    <row r="158" spans="1:16" ht="24.6">
      <c r="A158" s="10">
        <v>154</v>
      </c>
      <c r="B158" s="19" t="s">
        <v>144</v>
      </c>
      <c r="C158" s="71">
        <f>+ยกมา!H158</f>
        <v>0</v>
      </c>
      <c r="D158" s="95">
        <v>0</v>
      </c>
      <c r="E158" s="46">
        <f t="shared" si="19"/>
        <v>0</v>
      </c>
      <c r="F158" s="106">
        <v>0</v>
      </c>
      <c r="G158" s="104">
        <v>0</v>
      </c>
      <c r="H158" s="46">
        <f t="shared" si="15"/>
        <v>0</v>
      </c>
      <c r="I158" s="96"/>
      <c r="J158" s="20">
        <v>55</v>
      </c>
      <c r="K158" s="72">
        <f t="shared" si="16"/>
        <v>0</v>
      </c>
      <c r="L158" s="17" t="s">
        <v>16</v>
      </c>
      <c r="M158" s="18">
        <v>0</v>
      </c>
      <c r="N158" s="23">
        <f t="shared" si="17"/>
        <v>0</v>
      </c>
      <c r="O158" s="19"/>
      <c r="P158" s="43">
        <f t="shared" si="18"/>
        <v>0</v>
      </c>
    </row>
    <row r="159" spans="1:16" ht="24.6">
      <c r="A159" s="10">
        <v>155</v>
      </c>
      <c r="B159" s="19" t="s">
        <v>143</v>
      </c>
      <c r="C159" s="71">
        <f>+ยกมา!H159</f>
        <v>0</v>
      </c>
      <c r="D159" s="95">
        <v>0</v>
      </c>
      <c r="E159" s="46">
        <f t="shared" si="19"/>
        <v>0</v>
      </c>
      <c r="F159" s="106">
        <v>0</v>
      </c>
      <c r="G159" s="104">
        <v>0</v>
      </c>
      <c r="H159" s="46">
        <f t="shared" si="15"/>
        <v>0</v>
      </c>
      <c r="I159" s="96"/>
      <c r="J159" s="20">
        <v>55</v>
      </c>
      <c r="K159" s="72">
        <f t="shared" si="16"/>
        <v>0</v>
      </c>
      <c r="L159" s="17" t="s">
        <v>16</v>
      </c>
      <c r="M159" s="18">
        <v>0</v>
      </c>
      <c r="N159" s="23">
        <f t="shared" si="17"/>
        <v>0</v>
      </c>
      <c r="O159" s="19"/>
      <c r="P159" s="43">
        <f t="shared" si="18"/>
        <v>0</v>
      </c>
    </row>
    <row r="160" spans="1:16" ht="24.6">
      <c r="A160" s="10">
        <v>156</v>
      </c>
      <c r="B160" s="19" t="s">
        <v>137</v>
      </c>
      <c r="C160" s="71">
        <f>+ยกมา!H160</f>
        <v>0</v>
      </c>
      <c r="D160" s="95">
        <v>0</v>
      </c>
      <c r="E160" s="46">
        <f t="shared" si="19"/>
        <v>0</v>
      </c>
      <c r="F160" s="106">
        <v>0</v>
      </c>
      <c r="G160" s="104">
        <v>0</v>
      </c>
      <c r="H160" s="46">
        <f t="shared" si="15"/>
        <v>0</v>
      </c>
      <c r="I160" s="96"/>
      <c r="J160" s="20">
        <v>30</v>
      </c>
      <c r="K160" s="72">
        <f t="shared" si="16"/>
        <v>0</v>
      </c>
      <c r="L160" s="17" t="s">
        <v>16</v>
      </c>
      <c r="M160" s="18">
        <v>0</v>
      </c>
      <c r="N160" s="23">
        <f t="shared" si="17"/>
        <v>0</v>
      </c>
      <c r="O160" s="19"/>
      <c r="P160" s="43">
        <f t="shared" si="18"/>
        <v>0</v>
      </c>
    </row>
    <row r="161" spans="1:16" ht="24.6">
      <c r="A161" s="10">
        <v>157</v>
      </c>
      <c r="B161" s="19" t="s">
        <v>291</v>
      </c>
      <c r="C161" s="71">
        <f>+ยกมา!H161</f>
        <v>13</v>
      </c>
      <c r="D161" s="95">
        <v>0</v>
      </c>
      <c r="E161" s="46">
        <f t="shared" si="19"/>
        <v>13</v>
      </c>
      <c r="F161" s="106">
        <v>0</v>
      </c>
      <c r="G161" s="104">
        <v>0</v>
      </c>
      <c r="H161" s="46">
        <f t="shared" si="15"/>
        <v>13</v>
      </c>
      <c r="I161" s="96"/>
      <c r="J161" s="20">
        <v>25</v>
      </c>
      <c r="K161" s="72">
        <f t="shared" si="16"/>
        <v>0</v>
      </c>
      <c r="L161" s="17" t="s">
        <v>16</v>
      </c>
      <c r="M161" s="18">
        <v>0</v>
      </c>
      <c r="N161" s="23">
        <f t="shared" si="17"/>
        <v>0</v>
      </c>
      <c r="O161" s="19"/>
      <c r="P161" s="43">
        <f t="shared" si="18"/>
        <v>0</v>
      </c>
    </row>
    <row r="162" spans="1:16" ht="24.6">
      <c r="A162" s="10">
        <v>158</v>
      </c>
      <c r="B162" s="19" t="s">
        <v>292</v>
      </c>
      <c r="C162" s="71">
        <f>+ยกมา!H162</f>
        <v>15</v>
      </c>
      <c r="D162" s="95">
        <v>0</v>
      </c>
      <c r="E162" s="46">
        <f t="shared" si="19"/>
        <v>15</v>
      </c>
      <c r="F162" s="106">
        <v>0</v>
      </c>
      <c r="G162" s="104">
        <v>0</v>
      </c>
      <c r="H162" s="46">
        <f t="shared" si="15"/>
        <v>10</v>
      </c>
      <c r="I162" s="96">
        <v>5</v>
      </c>
      <c r="J162" s="20">
        <v>25</v>
      </c>
      <c r="K162" s="72">
        <f t="shared" si="16"/>
        <v>125</v>
      </c>
      <c r="L162" s="17" t="s">
        <v>16</v>
      </c>
      <c r="M162" s="18">
        <v>0</v>
      </c>
      <c r="N162" s="23">
        <f t="shared" si="17"/>
        <v>125</v>
      </c>
      <c r="O162" s="19"/>
      <c r="P162" s="43">
        <f t="shared" si="18"/>
        <v>0</v>
      </c>
    </row>
    <row r="163" spans="1:16" ht="24.6">
      <c r="A163" s="10">
        <v>159</v>
      </c>
      <c r="B163" s="19" t="s">
        <v>293</v>
      </c>
      <c r="C163" s="71">
        <f>+ยกมา!H163</f>
        <v>0</v>
      </c>
      <c r="D163" s="95">
        <v>0</v>
      </c>
      <c r="E163" s="46">
        <f t="shared" si="19"/>
        <v>0</v>
      </c>
      <c r="F163" s="106">
        <v>0</v>
      </c>
      <c r="G163" s="104">
        <v>0</v>
      </c>
      <c r="H163" s="46">
        <f t="shared" si="15"/>
        <v>0</v>
      </c>
      <c r="I163" s="96"/>
      <c r="J163" s="20">
        <v>55</v>
      </c>
      <c r="K163" s="72">
        <f t="shared" si="16"/>
        <v>0</v>
      </c>
      <c r="L163" s="17" t="s">
        <v>16</v>
      </c>
      <c r="M163" s="18">
        <v>0</v>
      </c>
      <c r="N163" s="23">
        <f t="shared" si="17"/>
        <v>0</v>
      </c>
      <c r="O163" s="19"/>
      <c r="P163" s="43">
        <f t="shared" si="18"/>
        <v>0</v>
      </c>
    </row>
    <row r="164" spans="1:16" ht="24.6">
      <c r="A164" s="10">
        <v>160</v>
      </c>
      <c r="B164" s="19" t="s">
        <v>294</v>
      </c>
      <c r="C164" s="71">
        <f>+ยกมา!H164</f>
        <v>0</v>
      </c>
      <c r="D164" s="95">
        <v>0</v>
      </c>
      <c r="E164" s="46">
        <f t="shared" si="19"/>
        <v>0</v>
      </c>
      <c r="F164" s="106">
        <v>0</v>
      </c>
      <c r="G164" s="104">
        <v>0</v>
      </c>
      <c r="H164" s="46">
        <f t="shared" si="15"/>
        <v>0</v>
      </c>
      <c r="I164" s="96"/>
      <c r="J164" s="20">
        <v>50</v>
      </c>
      <c r="K164" s="72">
        <f t="shared" si="16"/>
        <v>0</v>
      </c>
      <c r="L164" s="17" t="s">
        <v>16</v>
      </c>
      <c r="M164" s="18">
        <v>0</v>
      </c>
      <c r="N164" s="23">
        <f t="shared" si="17"/>
        <v>0</v>
      </c>
      <c r="O164" s="19"/>
      <c r="P164" s="43">
        <f t="shared" si="18"/>
        <v>0</v>
      </c>
    </row>
    <row r="165" spans="1:16" ht="24.6">
      <c r="A165" s="10">
        <v>161</v>
      </c>
      <c r="B165" s="19" t="s">
        <v>362</v>
      </c>
      <c r="C165" s="71">
        <f>+ยกมา!H165</f>
        <v>0</v>
      </c>
      <c r="D165" s="95">
        <v>0</v>
      </c>
      <c r="E165" s="46">
        <f t="shared" si="19"/>
        <v>0</v>
      </c>
      <c r="F165" s="106">
        <v>0</v>
      </c>
      <c r="G165" s="104">
        <v>0</v>
      </c>
      <c r="H165" s="46">
        <f t="shared" si="15"/>
        <v>0</v>
      </c>
      <c r="I165" s="96"/>
      <c r="J165" s="20">
        <v>65</v>
      </c>
      <c r="K165" s="72">
        <f t="shared" si="16"/>
        <v>0</v>
      </c>
      <c r="L165" s="17" t="s">
        <v>16</v>
      </c>
      <c r="M165" s="18">
        <v>0</v>
      </c>
      <c r="N165" s="23">
        <f t="shared" si="17"/>
        <v>0</v>
      </c>
      <c r="O165" s="19"/>
      <c r="P165" s="43">
        <f t="shared" si="18"/>
        <v>0</v>
      </c>
    </row>
    <row r="166" spans="1:16" ht="24.6">
      <c r="A166" s="10">
        <v>162</v>
      </c>
      <c r="B166" s="19" t="s">
        <v>363</v>
      </c>
      <c r="C166" s="71">
        <f>+ยกมา!H166</f>
        <v>0</v>
      </c>
      <c r="D166" s="95">
        <v>0</v>
      </c>
      <c r="E166" s="46">
        <f t="shared" si="19"/>
        <v>0</v>
      </c>
      <c r="F166" s="106">
        <v>0</v>
      </c>
      <c r="G166" s="104">
        <v>0</v>
      </c>
      <c r="H166" s="46">
        <f t="shared" si="15"/>
        <v>0</v>
      </c>
      <c r="I166" s="96"/>
      <c r="J166" s="20">
        <v>50</v>
      </c>
      <c r="K166" s="72">
        <f t="shared" si="16"/>
        <v>0</v>
      </c>
      <c r="L166" s="17" t="s">
        <v>16</v>
      </c>
      <c r="M166" s="18">
        <v>0</v>
      </c>
      <c r="N166" s="23">
        <f t="shared" si="17"/>
        <v>0</v>
      </c>
      <c r="O166" s="19"/>
      <c r="P166" s="43">
        <f t="shared" si="18"/>
        <v>0</v>
      </c>
    </row>
    <row r="167" spans="1:16" ht="24.6">
      <c r="A167" s="10">
        <v>163</v>
      </c>
      <c r="B167" s="19" t="s">
        <v>364</v>
      </c>
      <c r="C167" s="71">
        <f>+ยกมา!H167</f>
        <v>0</v>
      </c>
      <c r="D167" s="95">
        <v>0</v>
      </c>
      <c r="E167" s="46">
        <f t="shared" si="19"/>
        <v>0</v>
      </c>
      <c r="F167" s="106">
        <v>0</v>
      </c>
      <c r="G167" s="104">
        <v>0</v>
      </c>
      <c r="H167" s="46">
        <f t="shared" si="15"/>
        <v>0</v>
      </c>
      <c r="I167" s="96"/>
      <c r="J167" s="20">
        <v>50</v>
      </c>
      <c r="K167" s="72">
        <f t="shared" si="16"/>
        <v>0</v>
      </c>
      <c r="L167" s="17" t="s">
        <v>16</v>
      </c>
      <c r="M167" s="18">
        <v>0</v>
      </c>
      <c r="N167" s="23">
        <f t="shared" si="17"/>
        <v>0</v>
      </c>
      <c r="O167" s="19"/>
      <c r="P167" s="43">
        <f t="shared" si="18"/>
        <v>0</v>
      </c>
    </row>
    <row r="168" spans="1:16" ht="24.6">
      <c r="A168" s="10">
        <v>164</v>
      </c>
      <c r="B168" s="19" t="s">
        <v>365</v>
      </c>
      <c r="C168" s="71">
        <f>+ยกมา!H168</f>
        <v>0</v>
      </c>
      <c r="D168" s="95">
        <v>0</v>
      </c>
      <c r="E168" s="46">
        <f t="shared" si="19"/>
        <v>0</v>
      </c>
      <c r="F168" s="106">
        <v>0</v>
      </c>
      <c r="G168" s="104">
        <v>0</v>
      </c>
      <c r="H168" s="46">
        <f t="shared" si="15"/>
        <v>0</v>
      </c>
      <c r="I168" s="96"/>
      <c r="J168" s="20">
        <v>60</v>
      </c>
      <c r="K168" s="72">
        <f t="shared" si="16"/>
        <v>0</v>
      </c>
      <c r="L168" s="17" t="s">
        <v>16</v>
      </c>
      <c r="M168" s="18">
        <v>0</v>
      </c>
      <c r="N168" s="23">
        <f t="shared" si="17"/>
        <v>0</v>
      </c>
      <c r="O168" s="19"/>
      <c r="P168" s="43">
        <f t="shared" si="18"/>
        <v>0</v>
      </c>
    </row>
    <row r="169" spans="1:16" ht="24.6">
      <c r="A169" s="10">
        <v>165</v>
      </c>
      <c r="B169" s="19" t="s">
        <v>366</v>
      </c>
      <c r="C169" s="71">
        <f>+ยกมา!H169</f>
        <v>0</v>
      </c>
      <c r="D169" s="95">
        <v>0</v>
      </c>
      <c r="E169" s="46">
        <f t="shared" si="19"/>
        <v>0</v>
      </c>
      <c r="F169" s="106">
        <v>0</v>
      </c>
      <c r="G169" s="104">
        <v>0</v>
      </c>
      <c r="H169" s="46">
        <f t="shared" si="15"/>
        <v>0</v>
      </c>
      <c r="I169" s="96"/>
      <c r="J169" s="20">
        <v>60</v>
      </c>
      <c r="K169" s="72">
        <f t="shared" si="16"/>
        <v>0</v>
      </c>
      <c r="L169" s="17" t="s">
        <v>16</v>
      </c>
      <c r="M169" s="18">
        <v>0</v>
      </c>
      <c r="N169" s="23">
        <f t="shared" si="17"/>
        <v>0</v>
      </c>
      <c r="O169" s="19"/>
      <c r="P169" s="43">
        <f t="shared" si="18"/>
        <v>0</v>
      </c>
    </row>
    <row r="170" spans="1:16" ht="24.6">
      <c r="A170" s="10">
        <v>166</v>
      </c>
      <c r="B170" s="19" t="s">
        <v>359</v>
      </c>
      <c r="C170" s="71">
        <f>+ยกมา!H170</f>
        <v>0</v>
      </c>
      <c r="D170" s="95">
        <v>0</v>
      </c>
      <c r="E170" s="46">
        <f t="shared" si="19"/>
        <v>0</v>
      </c>
      <c r="F170" s="106">
        <v>0</v>
      </c>
      <c r="G170" s="104">
        <v>0</v>
      </c>
      <c r="H170" s="46">
        <f t="shared" si="15"/>
        <v>0</v>
      </c>
      <c r="I170" s="96"/>
      <c r="J170" s="20">
        <v>40</v>
      </c>
      <c r="K170" s="72">
        <f t="shared" si="16"/>
        <v>0</v>
      </c>
      <c r="L170" s="17" t="s">
        <v>16</v>
      </c>
      <c r="M170" s="18">
        <v>0</v>
      </c>
      <c r="N170" s="23">
        <f t="shared" si="17"/>
        <v>0</v>
      </c>
      <c r="O170" s="19"/>
      <c r="P170" s="43">
        <f t="shared" si="18"/>
        <v>0</v>
      </c>
    </row>
    <row r="171" spans="1:16" ht="24.6">
      <c r="A171" s="10">
        <v>167</v>
      </c>
      <c r="B171" s="19" t="s">
        <v>148</v>
      </c>
      <c r="C171" s="71">
        <f>+ยกมา!H171</f>
        <v>0</v>
      </c>
      <c r="D171" s="95">
        <v>0</v>
      </c>
      <c r="E171" s="46">
        <f t="shared" si="19"/>
        <v>0</v>
      </c>
      <c r="F171" s="106">
        <v>0</v>
      </c>
      <c r="G171" s="104">
        <v>0</v>
      </c>
      <c r="H171" s="46">
        <f t="shared" si="15"/>
        <v>0</v>
      </c>
      <c r="I171" s="96"/>
      <c r="J171" s="20">
        <v>45</v>
      </c>
      <c r="K171" s="72">
        <f t="shared" si="16"/>
        <v>0</v>
      </c>
      <c r="L171" s="17" t="s">
        <v>16</v>
      </c>
      <c r="M171" s="18">
        <v>0</v>
      </c>
      <c r="N171" s="23">
        <f t="shared" si="17"/>
        <v>0</v>
      </c>
      <c r="O171" s="19"/>
      <c r="P171" s="43">
        <f t="shared" si="18"/>
        <v>0</v>
      </c>
    </row>
    <row r="172" spans="1:16" ht="24.6">
      <c r="A172" s="10">
        <v>168</v>
      </c>
      <c r="B172" s="19" t="s">
        <v>149</v>
      </c>
      <c r="C172" s="71">
        <f>+ยกมา!H172</f>
        <v>0</v>
      </c>
      <c r="D172" s="95">
        <v>0</v>
      </c>
      <c r="E172" s="46">
        <f t="shared" si="19"/>
        <v>0</v>
      </c>
      <c r="F172" s="106">
        <v>0</v>
      </c>
      <c r="G172" s="104">
        <v>0</v>
      </c>
      <c r="H172" s="46">
        <f t="shared" si="15"/>
        <v>0</v>
      </c>
      <c r="I172" s="96"/>
      <c r="J172" s="20">
        <v>45</v>
      </c>
      <c r="K172" s="72">
        <f t="shared" si="16"/>
        <v>0</v>
      </c>
      <c r="L172" s="17" t="s">
        <v>16</v>
      </c>
      <c r="M172" s="18">
        <v>0</v>
      </c>
      <c r="N172" s="23">
        <f t="shared" si="17"/>
        <v>0</v>
      </c>
      <c r="O172" s="19"/>
      <c r="P172" s="43">
        <f t="shared" si="18"/>
        <v>0</v>
      </c>
    </row>
    <row r="173" spans="1:16" ht="24.6">
      <c r="A173" s="10">
        <v>169</v>
      </c>
      <c r="B173" s="19" t="s">
        <v>150</v>
      </c>
      <c r="C173" s="71">
        <f>+ยกมา!H173</f>
        <v>0</v>
      </c>
      <c r="D173" s="95">
        <v>0</v>
      </c>
      <c r="E173" s="46">
        <f t="shared" si="19"/>
        <v>0</v>
      </c>
      <c r="F173" s="106">
        <v>0</v>
      </c>
      <c r="G173" s="104">
        <v>0</v>
      </c>
      <c r="H173" s="46">
        <f t="shared" si="15"/>
        <v>0</v>
      </c>
      <c r="I173" s="96"/>
      <c r="J173" s="20">
        <v>45</v>
      </c>
      <c r="K173" s="72">
        <f t="shared" si="16"/>
        <v>0</v>
      </c>
      <c r="L173" s="17" t="s">
        <v>16</v>
      </c>
      <c r="M173" s="18">
        <v>0</v>
      </c>
      <c r="N173" s="23">
        <f t="shared" si="17"/>
        <v>0</v>
      </c>
      <c r="O173" s="19"/>
      <c r="P173" s="43">
        <f t="shared" si="18"/>
        <v>0</v>
      </c>
    </row>
    <row r="174" spans="1:16" ht="24.6">
      <c r="A174" s="10">
        <v>170</v>
      </c>
      <c r="B174" s="19" t="s">
        <v>151</v>
      </c>
      <c r="C174" s="71">
        <f>+ยกมา!H174</f>
        <v>0</v>
      </c>
      <c r="D174" s="95">
        <v>0</v>
      </c>
      <c r="E174" s="46">
        <f t="shared" si="19"/>
        <v>0</v>
      </c>
      <c r="F174" s="106">
        <v>0</v>
      </c>
      <c r="G174" s="104">
        <v>0</v>
      </c>
      <c r="H174" s="46">
        <f t="shared" si="15"/>
        <v>0</v>
      </c>
      <c r="I174" s="96"/>
      <c r="J174" s="20">
        <v>45</v>
      </c>
      <c r="K174" s="72">
        <f t="shared" si="16"/>
        <v>0</v>
      </c>
      <c r="L174" s="17" t="s">
        <v>16</v>
      </c>
      <c r="M174" s="18">
        <v>0</v>
      </c>
      <c r="N174" s="23">
        <f t="shared" si="17"/>
        <v>0</v>
      </c>
      <c r="O174" s="19"/>
      <c r="P174" s="43">
        <f t="shared" si="18"/>
        <v>0</v>
      </c>
    </row>
    <row r="175" spans="1:16" ht="24.6">
      <c r="A175" s="10">
        <v>171</v>
      </c>
      <c r="B175" s="19" t="s">
        <v>152</v>
      </c>
      <c r="C175" s="71">
        <f>+ยกมา!H175</f>
        <v>0</v>
      </c>
      <c r="D175" s="95">
        <v>0</v>
      </c>
      <c r="E175" s="46">
        <f t="shared" si="19"/>
        <v>0</v>
      </c>
      <c r="F175" s="106">
        <v>0</v>
      </c>
      <c r="G175" s="104">
        <v>0</v>
      </c>
      <c r="H175" s="46">
        <f t="shared" si="15"/>
        <v>0</v>
      </c>
      <c r="I175" s="96"/>
      <c r="J175" s="20">
        <v>45</v>
      </c>
      <c r="K175" s="72">
        <f t="shared" si="16"/>
        <v>0</v>
      </c>
      <c r="L175" s="17" t="s">
        <v>16</v>
      </c>
      <c r="M175" s="18">
        <v>0</v>
      </c>
      <c r="N175" s="23">
        <f t="shared" si="17"/>
        <v>0</v>
      </c>
      <c r="O175" s="19"/>
      <c r="P175" s="43">
        <f t="shared" si="18"/>
        <v>0</v>
      </c>
    </row>
    <row r="176" spans="1:16" ht="24.6">
      <c r="A176" s="10">
        <v>172</v>
      </c>
      <c r="B176" s="19" t="s">
        <v>153</v>
      </c>
      <c r="C176" s="71">
        <f>+ยกมา!H176</f>
        <v>0</v>
      </c>
      <c r="D176" s="95">
        <v>0</v>
      </c>
      <c r="E176" s="46">
        <f t="shared" si="19"/>
        <v>0</v>
      </c>
      <c r="F176" s="106">
        <v>0</v>
      </c>
      <c r="G176" s="104">
        <v>0</v>
      </c>
      <c r="H176" s="46">
        <f t="shared" si="15"/>
        <v>0</v>
      </c>
      <c r="I176" s="96"/>
      <c r="J176" s="20">
        <v>45</v>
      </c>
      <c r="K176" s="72">
        <f t="shared" si="16"/>
        <v>0</v>
      </c>
      <c r="L176" s="17" t="s">
        <v>16</v>
      </c>
      <c r="M176" s="18">
        <v>0</v>
      </c>
      <c r="N176" s="23">
        <f t="shared" si="17"/>
        <v>0</v>
      </c>
      <c r="O176" s="19"/>
      <c r="P176" s="43">
        <f t="shared" si="18"/>
        <v>0</v>
      </c>
    </row>
    <row r="177" spans="1:16" ht="24.6">
      <c r="A177" s="10">
        <v>173</v>
      </c>
      <c r="B177" s="19" t="s">
        <v>467</v>
      </c>
      <c r="C177" s="71">
        <f>+ยกมา!H177</f>
        <v>0</v>
      </c>
      <c r="D177" s="95">
        <v>0</v>
      </c>
      <c r="E177" s="46">
        <f>C177+D177</f>
        <v>0</v>
      </c>
      <c r="F177" s="106">
        <v>0</v>
      </c>
      <c r="G177" s="104">
        <v>0</v>
      </c>
      <c r="H177" s="46">
        <f>+E177-F177-I177-G177</f>
        <v>0</v>
      </c>
      <c r="I177" s="96"/>
      <c r="J177" s="20">
        <v>35</v>
      </c>
      <c r="K177" s="72">
        <f>+J177*I177</f>
        <v>0</v>
      </c>
      <c r="L177" s="17" t="s">
        <v>16</v>
      </c>
      <c r="M177" s="18">
        <v>0</v>
      </c>
      <c r="N177" s="23">
        <f>SUM(K177-M177)</f>
        <v>0</v>
      </c>
      <c r="O177" s="19"/>
      <c r="P177" s="43">
        <f>+K177*O177</f>
        <v>0</v>
      </c>
    </row>
    <row r="178" spans="1:16" ht="24.6">
      <c r="A178" s="10">
        <v>174</v>
      </c>
      <c r="B178" s="19" t="s">
        <v>491</v>
      </c>
      <c r="C178" s="71">
        <f>+ยกมา!H178</f>
        <v>0</v>
      </c>
      <c r="D178" s="95">
        <v>0</v>
      </c>
      <c r="E178" s="46">
        <f>C178+D178</f>
        <v>0</v>
      </c>
      <c r="F178" s="106">
        <v>0</v>
      </c>
      <c r="G178" s="104">
        <v>0</v>
      </c>
      <c r="H178" s="46">
        <f>+E178-F178-I178-G178</f>
        <v>0</v>
      </c>
      <c r="I178" s="96"/>
      <c r="J178" s="20">
        <v>25</v>
      </c>
      <c r="K178" s="72">
        <f>+J178*I178</f>
        <v>0</v>
      </c>
      <c r="L178" s="17" t="s">
        <v>16</v>
      </c>
      <c r="M178" s="18">
        <v>0</v>
      </c>
      <c r="N178" s="23">
        <f>SUM(K178-M178)</f>
        <v>0</v>
      </c>
      <c r="O178" s="19"/>
      <c r="P178" s="43">
        <f>+K178*O178</f>
        <v>0</v>
      </c>
    </row>
    <row r="179" spans="1:16" ht="24.6">
      <c r="A179" s="10">
        <v>175</v>
      </c>
      <c r="B179" s="19" t="s">
        <v>118</v>
      </c>
      <c r="C179" s="71">
        <f>+ยกมา!H179</f>
        <v>0</v>
      </c>
      <c r="D179" s="95">
        <v>0</v>
      </c>
      <c r="E179" s="46">
        <f t="shared" si="19"/>
        <v>0</v>
      </c>
      <c r="F179" s="106">
        <v>0</v>
      </c>
      <c r="G179" s="104">
        <v>0</v>
      </c>
      <c r="H179" s="46">
        <f t="shared" si="15"/>
        <v>0</v>
      </c>
      <c r="I179" s="96"/>
      <c r="J179" s="20">
        <v>100</v>
      </c>
      <c r="K179" s="72">
        <f t="shared" si="16"/>
        <v>0</v>
      </c>
      <c r="L179" s="17" t="s">
        <v>16</v>
      </c>
      <c r="M179" s="18">
        <v>0</v>
      </c>
      <c r="N179" s="23">
        <f t="shared" si="17"/>
        <v>0</v>
      </c>
      <c r="O179" s="19"/>
      <c r="P179" s="43">
        <f t="shared" si="18"/>
        <v>0</v>
      </c>
    </row>
    <row r="180" spans="1:16" ht="24.6">
      <c r="A180" s="10">
        <v>176</v>
      </c>
      <c r="B180" s="19" t="s">
        <v>112</v>
      </c>
      <c r="C180" s="71">
        <f>+ยกมา!H180</f>
        <v>0</v>
      </c>
      <c r="D180" s="95">
        <v>0</v>
      </c>
      <c r="E180" s="46">
        <f t="shared" si="19"/>
        <v>0</v>
      </c>
      <c r="F180" s="106">
        <v>0</v>
      </c>
      <c r="G180" s="104">
        <v>0</v>
      </c>
      <c r="H180" s="46">
        <f t="shared" si="15"/>
        <v>0</v>
      </c>
      <c r="I180" s="96"/>
      <c r="J180" s="20">
        <v>55</v>
      </c>
      <c r="K180" s="72">
        <f t="shared" si="16"/>
        <v>0</v>
      </c>
      <c r="L180" s="17" t="s">
        <v>16</v>
      </c>
      <c r="M180" s="18">
        <v>0</v>
      </c>
      <c r="N180" s="23">
        <f t="shared" si="17"/>
        <v>0</v>
      </c>
      <c r="O180" s="19"/>
      <c r="P180" s="43">
        <f t="shared" si="18"/>
        <v>0</v>
      </c>
    </row>
    <row r="181" spans="1:16" ht="24.6">
      <c r="A181" s="10">
        <v>177</v>
      </c>
      <c r="B181" s="19" t="s">
        <v>120</v>
      </c>
      <c r="C181" s="71">
        <f>+ยกมา!H181</f>
        <v>0</v>
      </c>
      <c r="D181" s="95">
        <v>0</v>
      </c>
      <c r="E181" s="46">
        <f t="shared" si="19"/>
        <v>0</v>
      </c>
      <c r="F181" s="106">
        <v>0</v>
      </c>
      <c r="G181" s="104">
        <v>0</v>
      </c>
      <c r="H181" s="46">
        <f t="shared" si="15"/>
        <v>0</v>
      </c>
      <c r="I181" s="96"/>
      <c r="J181" s="20">
        <v>80</v>
      </c>
      <c r="K181" s="72">
        <f t="shared" si="16"/>
        <v>0</v>
      </c>
      <c r="L181" s="17" t="s">
        <v>16</v>
      </c>
      <c r="M181" s="18">
        <v>0</v>
      </c>
      <c r="N181" s="23">
        <f t="shared" si="17"/>
        <v>0</v>
      </c>
      <c r="O181" s="19"/>
      <c r="P181" s="43">
        <f t="shared" si="18"/>
        <v>0</v>
      </c>
    </row>
    <row r="182" spans="1:16" ht="24.6">
      <c r="A182" s="10">
        <v>178</v>
      </c>
      <c r="B182" s="19" t="s">
        <v>139</v>
      </c>
      <c r="C182" s="71">
        <f>+ยกมา!H182</f>
        <v>0</v>
      </c>
      <c r="D182" s="95">
        <v>0</v>
      </c>
      <c r="E182" s="46">
        <f t="shared" si="19"/>
        <v>0</v>
      </c>
      <c r="F182" s="106">
        <v>0</v>
      </c>
      <c r="G182" s="104">
        <v>0</v>
      </c>
      <c r="H182" s="46">
        <f t="shared" si="15"/>
        <v>0</v>
      </c>
      <c r="I182" s="96"/>
      <c r="J182" s="20">
        <v>10</v>
      </c>
      <c r="K182" s="72">
        <f t="shared" si="16"/>
        <v>0</v>
      </c>
      <c r="L182" s="17" t="s">
        <v>16</v>
      </c>
      <c r="M182" s="18">
        <v>0</v>
      </c>
      <c r="N182" s="23">
        <f t="shared" si="17"/>
        <v>0</v>
      </c>
      <c r="O182" s="19"/>
      <c r="P182" s="43">
        <f t="shared" si="18"/>
        <v>0</v>
      </c>
    </row>
    <row r="183" spans="1:16" ht="24.6">
      <c r="A183" s="10">
        <v>179</v>
      </c>
      <c r="B183" s="19" t="s">
        <v>261</v>
      </c>
      <c r="C183" s="71">
        <f>+ยกมา!H183</f>
        <v>0</v>
      </c>
      <c r="D183" s="95">
        <v>0</v>
      </c>
      <c r="E183" s="46">
        <f t="shared" si="19"/>
        <v>0</v>
      </c>
      <c r="F183" s="106">
        <v>0</v>
      </c>
      <c r="G183" s="104">
        <v>0</v>
      </c>
      <c r="H183" s="46">
        <f t="shared" si="15"/>
        <v>0</v>
      </c>
      <c r="I183" s="96"/>
      <c r="J183" s="20">
        <v>35</v>
      </c>
      <c r="K183" s="72">
        <f t="shared" si="16"/>
        <v>0</v>
      </c>
      <c r="L183" s="17" t="s">
        <v>16</v>
      </c>
      <c r="M183" s="18">
        <v>0</v>
      </c>
      <c r="N183" s="23">
        <f t="shared" si="17"/>
        <v>0</v>
      </c>
      <c r="O183" s="19"/>
      <c r="P183" s="43">
        <f t="shared" si="18"/>
        <v>0</v>
      </c>
    </row>
    <row r="184" spans="1:16" ht="24.6">
      <c r="A184" s="10">
        <v>180</v>
      </c>
      <c r="B184" s="19" t="s">
        <v>262</v>
      </c>
      <c r="C184" s="71">
        <f>+ยกมา!H184</f>
        <v>7</v>
      </c>
      <c r="D184" s="95">
        <v>0</v>
      </c>
      <c r="E184" s="46">
        <f t="shared" si="19"/>
        <v>7</v>
      </c>
      <c r="F184" s="106">
        <v>0</v>
      </c>
      <c r="G184" s="104">
        <v>0</v>
      </c>
      <c r="H184" s="46">
        <f t="shared" si="15"/>
        <v>7</v>
      </c>
      <c r="I184" s="96"/>
      <c r="J184" s="20">
        <v>40</v>
      </c>
      <c r="K184" s="72">
        <f t="shared" si="16"/>
        <v>0</v>
      </c>
      <c r="L184" s="17" t="s">
        <v>16</v>
      </c>
      <c r="M184" s="18">
        <v>0</v>
      </c>
      <c r="N184" s="23">
        <f t="shared" si="17"/>
        <v>0</v>
      </c>
      <c r="O184" s="19"/>
      <c r="P184" s="43">
        <f t="shared" si="18"/>
        <v>0</v>
      </c>
    </row>
    <row r="185" spans="1:16" ht="24.6">
      <c r="A185" s="10">
        <v>181</v>
      </c>
      <c r="B185" s="19" t="s">
        <v>176</v>
      </c>
      <c r="C185" s="71">
        <f>+ยกมา!H185</f>
        <v>0</v>
      </c>
      <c r="D185" s="95">
        <v>0</v>
      </c>
      <c r="E185" s="46">
        <f t="shared" si="19"/>
        <v>0</v>
      </c>
      <c r="F185" s="106">
        <v>0</v>
      </c>
      <c r="G185" s="104">
        <v>0</v>
      </c>
      <c r="H185" s="46">
        <f t="shared" si="15"/>
        <v>0</v>
      </c>
      <c r="I185" s="96"/>
      <c r="J185" s="20">
        <v>50</v>
      </c>
      <c r="K185" s="72">
        <f t="shared" si="16"/>
        <v>0</v>
      </c>
      <c r="L185" s="17" t="s">
        <v>16</v>
      </c>
      <c r="M185" s="18">
        <v>0</v>
      </c>
      <c r="N185" s="23">
        <f t="shared" si="17"/>
        <v>0</v>
      </c>
      <c r="O185" s="19"/>
      <c r="P185" s="43">
        <f t="shared" si="18"/>
        <v>0</v>
      </c>
    </row>
    <row r="186" spans="1:16" ht="24.6">
      <c r="A186" s="10">
        <v>182</v>
      </c>
      <c r="B186" s="19" t="s">
        <v>177</v>
      </c>
      <c r="C186" s="71">
        <f>+ยกมา!H186</f>
        <v>0</v>
      </c>
      <c r="D186" s="95">
        <v>0</v>
      </c>
      <c r="E186" s="46">
        <f t="shared" si="19"/>
        <v>0</v>
      </c>
      <c r="F186" s="106">
        <v>0</v>
      </c>
      <c r="G186" s="104">
        <v>0</v>
      </c>
      <c r="H186" s="46">
        <f t="shared" si="15"/>
        <v>0</v>
      </c>
      <c r="I186" s="96"/>
      <c r="J186" s="20">
        <v>50</v>
      </c>
      <c r="K186" s="72">
        <f t="shared" si="16"/>
        <v>0</v>
      </c>
      <c r="L186" s="17" t="s">
        <v>16</v>
      </c>
      <c r="M186" s="18">
        <v>0</v>
      </c>
      <c r="N186" s="23">
        <f t="shared" si="17"/>
        <v>0</v>
      </c>
      <c r="O186" s="19"/>
      <c r="P186" s="43">
        <f t="shared" si="18"/>
        <v>0</v>
      </c>
    </row>
    <row r="187" spans="1:16" ht="24.6">
      <c r="A187" s="10">
        <v>183</v>
      </c>
      <c r="B187" s="19" t="s">
        <v>178</v>
      </c>
      <c r="C187" s="71">
        <f>+ยกมา!H187</f>
        <v>0</v>
      </c>
      <c r="D187" s="95">
        <v>0</v>
      </c>
      <c r="E187" s="46">
        <f t="shared" si="19"/>
        <v>0</v>
      </c>
      <c r="F187" s="106">
        <v>0</v>
      </c>
      <c r="G187" s="104">
        <v>0</v>
      </c>
      <c r="H187" s="46">
        <f t="shared" si="15"/>
        <v>0</v>
      </c>
      <c r="I187" s="96"/>
      <c r="J187" s="20">
        <v>50</v>
      </c>
      <c r="K187" s="72">
        <f t="shared" si="16"/>
        <v>0</v>
      </c>
      <c r="L187" s="17" t="s">
        <v>16</v>
      </c>
      <c r="M187" s="18">
        <v>0</v>
      </c>
      <c r="N187" s="23">
        <f t="shared" si="17"/>
        <v>0</v>
      </c>
      <c r="O187" s="19"/>
      <c r="P187" s="43">
        <f t="shared" si="18"/>
        <v>0</v>
      </c>
    </row>
    <row r="188" spans="1:16" ht="24.6">
      <c r="A188" s="10">
        <v>184</v>
      </c>
      <c r="B188" s="19" t="s">
        <v>182</v>
      </c>
      <c r="C188" s="71">
        <f>+ยกมา!H188</f>
        <v>2</v>
      </c>
      <c r="D188" s="95">
        <v>0</v>
      </c>
      <c r="E188" s="46">
        <f t="shared" si="19"/>
        <v>2</v>
      </c>
      <c r="F188" s="106">
        <v>0</v>
      </c>
      <c r="G188" s="104">
        <v>0</v>
      </c>
      <c r="H188" s="46">
        <f t="shared" si="15"/>
        <v>2</v>
      </c>
      <c r="I188" s="96"/>
      <c r="J188" s="20">
        <v>90</v>
      </c>
      <c r="K188" s="72">
        <f t="shared" si="16"/>
        <v>0</v>
      </c>
      <c r="L188" s="17" t="s">
        <v>16</v>
      </c>
      <c r="M188" s="18">
        <v>0</v>
      </c>
      <c r="N188" s="23">
        <f t="shared" si="17"/>
        <v>0</v>
      </c>
      <c r="O188" s="19"/>
      <c r="P188" s="43">
        <f t="shared" si="18"/>
        <v>0</v>
      </c>
    </row>
    <row r="189" spans="1:16" ht="24.6">
      <c r="A189" s="10">
        <v>185</v>
      </c>
      <c r="B189" s="19" t="s">
        <v>360</v>
      </c>
      <c r="C189" s="71">
        <f>+ยกมา!H189</f>
        <v>0</v>
      </c>
      <c r="D189" s="95">
        <v>0</v>
      </c>
      <c r="E189" s="46">
        <f t="shared" si="19"/>
        <v>0</v>
      </c>
      <c r="F189" s="106">
        <v>0</v>
      </c>
      <c r="G189" s="104">
        <v>0</v>
      </c>
      <c r="H189" s="46">
        <f t="shared" si="15"/>
        <v>0</v>
      </c>
      <c r="I189" s="96"/>
      <c r="J189" s="20">
        <v>35</v>
      </c>
      <c r="K189" s="72">
        <f t="shared" si="16"/>
        <v>0</v>
      </c>
      <c r="L189" s="17" t="s">
        <v>16</v>
      </c>
      <c r="M189" s="18">
        <v>0</v>
      </c>
      <c r="N189" s="23">
        <f t="shared" si="17"/>
        <v>0</v>
      </c>
      <c r="O189" s="19"/>
      <c r="P189" s="43">
        <f t="shared" si="18"/>
        <v>0</v>
      </c>
    </row>
    <row r="190" spans="1:16" ht="24.6">
      <c r="A190" s="10">
        <v>186</v>
      </c>
      <c r="B190" s="19" t="s">
        <v>295</v>
      </c>
      <c r="C190" s="71">
        <f>+ยกมา!H190</f>
        <v>0</v>
      </c>
      <c r="D190" s="95">
        <v>0</v>
      </c>
      <c r="E190" s="46">
        <f t="shared" si="19"/>
        <v>0</v>
      </c>
      <c r="F190" s="106">
        <v>0</v>
      </c>
      <c r="G190" s="104">
        <v>0</v>
      </c>
      <c r="H190" s="46">
        <f t="shared" si="15"/>
        <v>0</v>
      </c>
      <c r="I190" s="96"/>
      <c r="J190" s="20">
        <v>35</v>
      </c>
      <c r="K190" s="72">
        <f t="shared" si="16"/>
        <v>0</v>
      </c>
      <c r="L190" s="17" t="s">
        <v>16</v>
      </c>
      <c r="M190" s="18">
        <v>0</v>
      </c>
      <c r="N190" s="23">
        <f t="shared" si="17"/>
        <v>0</v>
      </c>
      <c r="O190" s="19"/>
      <c r="P190" s="43">
        <f t="shared" si="18"/>
        <v>0</v>
      </c>
    </row>
    <row r="191" spans="1:16" ht="24.6">
      <c r="A191" s="10">
        <v>187</v>
      </c>
      <c r="B191" s="19" t="s">
        <v>296</v>
      </c>
      <c r="C191" s="71">
        <f>+ยกมา!H191</f>
        <v>0</v>
      </c>
      <c r="D191" s="95">
        <v>0</v>
      </c>
      <c r="E191" s="46">
        <f t="shared" si="19"/>
        <v>0</v>
      </c>
      <c r="F191" s="106">
        <v>0</v>
      </c>
      <c r="G191" s="104">
        <v>0</v>
      </c>
      <c r="H191" s="46">
        <f t="shared" si="15"/>
        <v>0</v>
      </c>
      <c r="I191" s="96"/>
      <c r="J191" s="20">
        <v>60</v>
      </c>
      <c r="K191" s="72">
        <f t="shared" si="16"/>
        <v>0</v>
      </c>
      <c r="L191" s="17" t="s">
        <v>16</v>
      </c>
      <c r="M191" s="18">
        <v>0</v>
      </c>
      <c r="N191" s="23">
        <f t="shared" si="17"/>
        <v>0</v>
      </c>
      <c r="O191" s="19"/>
      <c r="P191" s="43">
        <f t="shared" si="18"/>
        <v>0</v>
      </c>
    </row>
    <row r="192" spans="1:16" ht="24.6">
      <c r="A192" s="10">
        <v>188</v>
      </c>
      <c r="B192" s="19" t="s">
        <v>297</v>
      </c>
      <c r="C192" s="71">
        <f>+ยกมา!H192</f>
        <v>3</v>
      </c>
      <c r="D192" s="95">
        <v>0</v>
      </c>
      <c r="E192" s="46">
        <f t="shared" si="19"/>
        <v>3</v>
      </c>
      <c r="F192" s="106">
        <v>0</v>
      </c>
      <c r="G192" s="104">
        <v>0</v>
      </c>
      <c r="H192" s="46">
        <f t="shared" si="15"/>
        <v>3</v>
      </c>
      <c r="I192" s="96"/>
      <c r="J192" s="20">
        <v>120</v>
      </c>
      <c r="K192" s="72">
        <f t="shared" si="16"/>
        <v>0</v>
      </c>
      <c r="L192" s="17" t="s">
        <v>16</v>
      </c>
      <c r="M192" s="18">
        <v>0</v>
      </c>
      <c r="N192" s="23">
        <f t="shared" si="17"/>
        <v>0</v>
      </c>
      <c r="O192" s="19"/>
      <c r="P192" s="43">
        <f t="shared" si="18"/>
        <v>0</v>
      </c>
    </row>
    <row r="193" spans="1:16" ht="24.6">
      <c r="A193" s="10">
        <v>189</v>
      </c>
      <c r="B193" s="19" t="s">
        <v>344</v>
      </c>
      <c r="C193" s="71">
        <f>+ยกมา!H193</f>
        <v>0</v>
      </c>
      <c r="D193" s="95">
        <v>0</v>
      </c>
      <c r="E193" s="46">
        <f t="shared" si="19"/>
        <v>0</v>
      </c>
      <c r="F193" s="106">
        <v>0</v>
      </c>
      <c r="G193" s="104">
        <v>0</v>
      </c>
      <c r="H193" s="46">
        <f t="shared" si="15"/>
        <v>0</v>
      </c>
      <c r="I193" s="96"/>
      <c r="J193" s="20">
        <v>60</v>
      </c>
      <c r="K193" s="72">
        <f t="shared" si="16"/>
        <v>0</v>
      </c>
      <c r="L193" s="17" t="s">
        <v>16</v>
      </c>
      <c r="M193" s="18">
        <v>0</v>
      </c>
      <c r="N193" s="23">
        <f t="shared" si="17"/>
        <v>0</v>
      </c>
      <c r="O193" s="19"/>
      <c r="P193" s="43">
        <f t="shared" si="18"/>
        <v>0</v>
      </c>
    </row>
    <row r="194" spans="1:16" ht="24.6">
      <c r="A194" s="10">
        <v>190</v>
      </c>
      <c r="B194" s="19" t="s">
        <v>345</v>
      </c>
      <c r="C194" s="71">
        <f>+ยกมา!H194</f>
        <v>0</v>
      </c>
      <c r="D194" s="95">
        <v>0</v>
      </c>
      <c r="E194" s="46">
        <f t="shared" si="19"/>
        <v>0</v>
      </c>
      <c r="F194" s="106">
        <v>0</v>
      </c>
      <c r="G194" s="104">
        <v>0</v>
      </c>
      <c r="H194" s="46">
        <f t="shared" si="15"/>
        <v>0</v>
      </c>
      <c r="I194" s="96"/>
      <c r="J194" s="20">
        <v>120</v>
      </c>
      <c r="K194" s="72">
        <f t="shared" si="16"/>
        <v>0</v>
      </c>
      <c r="L194" s="17" t="s">
        <v>16</v>
      </c>
      <c r="M194" s="18">
        <v>0</v>
      </c>
      <c r="N194" s="23">
        <f t="shared" si="17"/>
        <v>0</v>
      </c>
      <c r="O194" s="19"/>
      <c r="P194" s="43">
        <f t="shared" si="18"/>
        <v>0</v>
      </c>
    </row>
    <row r="195" spans="1:16" ht="24.6">
      <c r="A195" s="10">
        <v>191</v>
      </c>
      <c r="B195" s="19" t="s">
        <v>109</v>
      </c>
      <c r="C195" s="71">
        <f>+ยกมา!H195</f>
        <v>0</v>
      </c>
      <c r="D195" s="95">
        <v>0</v>
      </c>
      <c r="E195" s="46">
        <f t="shared" si="19"/>
        <v>0</v>
      </c>
      <c r="F195" s="106">
        <v>0</v>
      </c>
      <c r="G195" s="104">
        <v>0</v>
      </c>
      <c r="H195" s="46">
        <f t="shared" si="15"/>
        <v>0</v>
      </c>
      <c r="I195" s="96"/>
      <c r="J195" s="20">
        <v>50</v>
      </c>
      <c r="K195" s="72">
        <f t="shared" si="16"/>
        <v>0</v>
      </c>
      <c r="L195" s="17" t="s">
        <v>16</v>
      </c>
      <c r="M195" s="18">
        <v>0</v>
      </c>
      <c r="N195" s="23">
        <f t="shared" si="17"/>
        <v>0</v>
      </c>
      <c r="O195" s="19"/>
      <c r="P195" s="43">
        <f t="shared" si="18"/>
        <v>0</v>
      </c>
    </row>
    <row r="196" spans="1:16" ht="24.6">
      <c r="A196" s="10">
        <v>192</v>
      </c>
      <c r="B196" s="19" t="s">
        <v>110</v>
      </c>
      <c r="C196" s="71">
        <f>+ยกมา!H196</f>
        <v>0</v>
      </c>
      <c r="D196" s="95">
        <v>0</v>
      </c>
      <c r="E196" s="46">
        <f t="shared" si="19"/>
        <v>0</v>
      </c>
      <c r="F196" s="106">
        <v>0</v>
      </c>
      <c r="G196" s="104">
        <v>0</v>
      </c>
      <c r="H196" s="46">
        <f t="shared" si="15"/>
        <v>0</v>
      </c>
      <c r="I196" s="96"/>
      <c r="J196" s="20">
        <v>50</v>
      </c>
      <c r="K196" s="72">
        <f t="shared" si="16"/>
        <v>0</v>
      </c>
      <c r="L196" s="17" t="s">
        <v>16</v>
      </c>
      <c r="M196" s="18">
        <v>0</v>
      </c>
      <c r="N196" s="23">
        <f t="shared" si="17"/>
        <v>0</v>
      </c>
      <c r="O196" s="19"/>
      <c r="P196" s="43">
        <f t="shared" si="18"/>
        <v>0</v>
      </c>
    </row>
    <row r="197" spans="1:16" ht="24.6">
      <c r="A197" s="10">
        <v>193</v>
      </c>
      <c r="B197" s="19" t="s">
        <v>162</v>
      </c>
      <c r="C197" s="71">
        <f>+ยกมา!H197</f>
        <v>0</v>
      </c>
      <c r="D197" s="95">
        <v>0</v>
      </c>
      <c r="E197" s="46">
        <f t="shared" si="19"/>
        <v>0</v>
      </c>
      <c r="F197" s="106">
        <v>0</v>
      </c>
      <c r="G197" s="104">
        <v>0</v>
      </c>
      <c r="H197" s="46">
        <f t="shared" si="15"/>
        <v>0</v>
      </c>
      <c r="I197" s="96"/>
      <c r="J197" s="20">
        <v>120</v>
      </c>
      <c r="K197" s="72">
        <f t="shared" si="16"/>
        <v>0</v>
      </c>
      <c r="L197" s="17" t="s">
        <v>16</v>
      </c>
      <c r="M197" s="18">
        <v>0</v>
      </c>
      <c r="N197" s="23">
        <f t="shared" si="17"/>
        <v>0</v>
      </c>
      <c r="O197" s="19"/>
      <c r="P197" s="43">
        <f t="shared" si="18"/>
        <v>0</v>
      </c>
    </row>
    <row r="198" spans="1:16" ht="24.6">
      <c r="A198" s="10">
        <v>194</v>
      </c>
      <c r="B198" s="19" t="s">
        <v>163</v>
      </c>
      <c r="C198" s="71">
        <f>+ยกมา!H198</f>
        <v>0</v>
      </c>
      <c r="D198" s="95">
        <v>0</v>
      </c>
      <c r="E198" s="46">
        <f t="shared" si="19"/>
        <v>0</v>
      </c>
      <c r="F198" s="106">
        <v>0</v>
      </c>
      <c r="G198" s="104">
        <v>0</v>
      </c>
      <c r="H198" s="46">
        <f t="shared" si="15"/>
        <v>0</v>
      </c>
      <c r="I198" s="96"/>
      <c r="J198" s="20">
        <v>120</v>
      </c>
      <c r="K198" s="72">
        <f t="shared" si="16"/>
        <v>0</v>
      </c>
      <c r="L198" s="17" t="s">
        <v>16</v>
      </c>
      <c r="M198" s="18">
        <v>0</v>
      </c>
      <c r="N198" s="23">
        <f t="shared" si="17"/>
        <v>0</v>
      </c>
      <c r="O198" s="19"/>
      <c r="P198" s="43">
        <f t="shared" si="18"/>
        <v>0</v>
      </c>
    </row>
    <row r="199" spans="1:16" ht="24.6">
      <c r="A199" s="10">
        <v>195</v>
      </c>
      <c r="B199" s="19" t="s">
        <v>154</v>
      </c>
      <c r="C199" s="71">
        <f>+ยกมา!H199</f>
        <v>0</v>
      </c>
      <c r="D199" s="95">
        <v>0</v>
      </c>
      <c r="E199" s="46">
        <f t="shared" si="19"/>
        <v>0</v>
      </c>
      <c r="F199" s="106">
        <v>0</v>
      </c>
      <c r="G199" s="104">
        <v>0</v>
      </c>
      <c r="H199" s="46">
        <f t="shared" si="15"/>
        <v>0</v>
      </c>
      <c r="I199" s="96"/>
      <c r="J199" s="20">
        <v>120</v>
      </c>
      <c r="K199" s="72">
        <f t="shared" si="16"/>
        <v>0</v>
      </c>
      <c r="L199" s="17" t="s">
        <v>16</v>
      </c>
      <c r="M199" s="18">
        <v>0</v>
      </c>
      <c r="N199" s="23">
        <f t="shared" si="17"/>
        <v>0</v>
      </c>
      <c r="O199" s="19"/>
      <c r="P199" s="43">
        <f t="shared" si="18"/>
        <v>0</v>
      </c>
    </row>
    <row r="200" spans="1:16" ht="24.6">
      <c r="A200" s="10">
        <v>196</v>
      </c>
      <c r="B200" s="19" t="s">
        <v>155</v>
      </c>
      <c r="C200" s="71">
        <f>+ยกมา!H200</f>
        <v>0</v>
      </c>
      <c r="D200" s="95">
        <v>0</v>
      </c>
      <c r="E200" s="46">
        <f t="shared" si="19"/>
        <v>0</v>
      </c>
      <c r="F200" s="106">
        <v>0</v>
      </c>
      <c r="G200" s="104">
        <v>0</v>
      </c>
      <c r="H200" s="46">
        <f t="shared" si="15"/>
        <v>0</v>
      </c>
      <c r="I200" s="96"/>
      <c r="J200" s="20">
        <v>120</v>
      </c>
      <c r="K200" s="72">
        <f t="shared" si="16"/>
        <v>0</v>
      </c>
      <c r="L200" s="17" t="s">
        <v>16</v>
      </c>
      <c r="M200" s="18">
        <v>0</v>
      </c>
      <c r="N200" s="23">
        <f t="shared" si="17"/>
        <v>0</v>
      </c>
      <c r="O200" s="19"/>
      <c r="P200" s="43">
        <f t="shared" si="18"/>
        <v>0</v>
      </c>
    </row>
    <row r="201" spans="1:16" ht="24.6">
      <c r="A201" s="10">
        <v>197</v>
      </c>
      <c r="B201" s="19" t="s">
        <v>164</v>
      </c>
      <c r="C201" s="71">
        <f>+ยกมา!H201</f>
        <v>0</v>
      </c>
      <c r="D201" s="95">
        <v>0</v>
      </c>
      <c r="E201" s="46">
        <f t="shared" si="19"/>
        <v>0</v>
      </c>
      <c r="F201" s="106">
        <v>0</v>
      </c>
      <c r="G201" s="104">
        <v>0</v>
      </c>
      <c r="H201" s="46">
        <f t="shared" si="15"/>
        <v>0</v>
      </c>
      <c r="I201" s="96"/>
      <c r="J201" s="20">
        <v>120</v>
      </c>
      <c r="K201" s="72">
        <f t="shared" si="16"/>
        <v>0</v>
      </c>
      <c r="L201" s="17" t="s">
        <v>16</v>
      </c>
      <c r="M201" s="18">
        <v>0</v>
      </c>
      <c r="N201" s="23">
        <f t="shared" si="17"/>
        <v>0</v>
      </c>
      <c r="O201" s="19"/>
      <c r="P201" s="43">
        <f t="shared" si="18"/>
        <v>0</v>
      </c>
    </row>
    <row r="202" spans="1:16" ht="24.6">
      <c r="A202" s="10">
        <v>198</v>
      </c>
      <c r="B202" s="19" t="s">
        <v>165</v>
      </c>
      <c r="C202" s="71">
        <f>+ยกมา!H202</f>
        <v>0</v>
      </c>
      <c r="D202" s="95">
        <v>0</v>
      </c>
      <c r="E202" s="46">
        <f t="shared" si="19"/>
        <v>0</v>
      </c>
      <c r="F202" s="106">
        <v>0</v>
      </c>
      <c r="G202" s="104">
        <v>0</v>
      </c>
      <c r="H202" s="46">
        <f t="shared" si="15"/>
        <v>0</v>
      </c>
      <c r="I202" s="96"/>
      <c r="J202" s="20">
        <v>120</v>
      </c>
      <c r="K202" s="72">
        <f t="shared" si="16"/>
        <v>0</v>
      </c>
      <c r="L202" s="17" t="s">
        <v>16</v>
      </c>
      <c r="M202" s="18">
        <v>0</v>
      </c>
      <c r="N202" s="23">
        <f t="shared" si="17"/>
        <v>0</v>
      </c>
      <c r="O202" s="19"/>
      <c r="P202" s="43">
        <f t="shared" si="18"/>
        <v>0</v>
      </c>
    </row>
    <row r="203" spans="1:16" ht="24.6">
      <c r="A203" s="10">
        <v>199</v>
      </c>
      <c r="B203" s="19" t="s">
        <v>247</v>
      </c>
      <c r="C203" s="71">
        <f>+ยกมา!H203</f>
        <v>3</v>
      </c>
      <c r="D203" s="95">
        <v>0</v>
      </c>
      <c r="E203" s="46">
        <f t="shared" si="19"/>
        <v>3</v>
      </c>
      <c r="F203" s="106">
        <v>0</v>
      </c>
      <c r="G203" s="104">
        <v>0</v>
      </c>
      <c r="H203" s="46">
        <f t="shared" si="15"/>
        <v>3</v>
      </c>
      <c r="I203" s="96"/>
      <c r="J203" s="20">
        <v>150</v>
      </c>
      <c r="K203" s="72">
        <f t="shared" si="16"/>
        <v>0</v>
      </c>
      <c r="L203" s="17" t="s">
        <v>16</v>
      </c>
      <c r="M203" s="18">
        <v>0</v>
      </c>
      <c r="N203" s="23">
        <f t="shared" si="17"/>
        <v>0</v>
      </c>
      <c r="O203" s="19"/>
      <c r="P203" s="43">
        <f t="shared" si="18"/>
        <v>0</v>
      </c>
    </row>
    <row r="204" spans="1:16" ht="24.6">
      <c r="A204" s="10">
        <v>200</v>
      </c>
      <c r="B204" s="19" t="s">
        <v>248</v>
      </c>
      <c r="C204" s="71">
        <f>+ยกมา!H204</f>
        <v>0</v>
      </c>
      <c r="D204" s="95">
        <v>0</v>
      </c>
      <c r="E204" s="46">
        <f t="shared" si="19"/>
        <v>0</v>
      </c>
      <c r="F204" s="106">
        <v>0</v>
      </c>
      <c r="G204" s="104">
        <v>0</v>
      </c>
      <c r="H204" s="46">
        <f t="shared" si="15"/>
        <v>0</v>
      </c>
      <c r="I204" s="96"/>
      <c r="J204" s="20">
        <v>150</v>
      </c>
      <c r="K204" s="72">
        <f t="shared" si="16"/>
        <v>0</v>
      </c>
      <c r="L204" s="17" t="s">
        <v>16</v>
      </c>
      <c r="M204" s="18">
        <v>0</v>
      </c>
      <c r="N204" s="23">
        <f t="shared" si="17"/>
        <v>0</v>
      </c>
      <c r="O204" s="19"/>
      <c r="P204" s="43">
        <f t="shared" si="18"/>
        <v>0</v>
      </c>
    </row>
    <row r="205" spans="1:16" ht="24.6">
      <c r="A205" s="10">
        <v>201</v>
      </c>
      <c r="B205" s="19" t="s">
        <v>249</v>
      </c>
      <c r="C205" s="71">
        <f>+ยกมา!H205</f>
        <v>0</v>
      </c>
      <c r="D205" s="95">
        <v>0</v>
      </c>
      <c r="E205" s="46">
        <f t="shared" si="19"/>
        <v>0</v>
      </c>
      <c r="F205" s="106">
        <v>0</v>
      </c>
      <c r="G205" s="104">
        <v>0</v>
      </c>
      <c r="H205" s="46">
        <f t="shared" si="15"/>
        <v>0</v>
      </c>
      <c r="I205" s="96"/>
      <c r="J205" s="20">
        <v>150</v>
      </c>
      <c r="K205" s="72">
        <f t="shared" si="16"/>
        <v>0</v>
      </c>
      <c r="L205" s="17" t="s">
        <v>16</v>
      </c>
      <c r="M205" s="18">
        <v>0</v>
      </c>
      <c r="N205" s="23">
        <f t="shared" si="17"/>
        <v>0</v>
      </c>
      <c r="O205" s="19"/>
      <c r="P205" s="43">
        <f t="shared" si="18"/>
        <v>0</v>
      </c>
    </row>
    <row r="206" spans="1:16" ht="24.6">
      <c r="A206" s="10">
        <v>202</v>
      </c>
      <c r="B206" s="19" t="s">
        <v>250</v>
      </c>
      <c r="C206" s="71">
        <f>+ยกมา!H206</f>
        <v>0</v>
      </c>
      <c r="D206" s="95">
        <v>0</v>
      </c>
      <c r="E206" s="46">
        <f t="shared" si="19"/>
        <v>0</v>
      </c>
      <c r="F206" s="106">
        <v>0</v>
      </c>
      <c r="G206" s="104">
        <v>0</v>
      </c>
      <c r="H206" s="46">
        <f t="shared" si="15"/>
        <v>0</v>
      </c>
      <c r="I206" s="96"/>
      <c r="J206" s="20">
        <v>150</v>
      </c>
      <c r="K206" s="72">
        <f t="shared" si="16"/>
        <v>0</v>
      </c>
      <c r="L206" s="17" t="s">
        <v>16</v>
      </c>
      <c r="M206" s="18">
        <v>0</v>
      </c>
      <c r="N206" s="23">
        <f t="shared" si="17"/>
        <v>0</v>
      </c>
      <c r="O206" s="19"/>
      <c r="P206" s="43">
        <f t="shared" si="18"/>
        <v>0</v>
      </c>
    </row>
    <row r="207" spans="1:16" ht="24.6">
      <c r="A207" s="10">
        <v>203</v>
      </c>
      <c r="B207" s="19" t="s">
        <v>166</v>
      </c>
      <c r="C207" s="71">
        <f>+ยกมา!H207</f>
        <v>0</v>
      </c>
      <c r="D207" s="95">
        <v>0</v>
      </c>
      <c r="E207" s="46">
        <f t="shared" si="19"/>
        <v>0</v>
      </c>
      <c r="F207" s="106">
        <v>0</v>
      </c>
      <c r="G207" s="104">
        <v>0</v>
      </c>
      <c r="H207" s="46">
        <f t="shared" si="15"/>
        <v>0</v>
      </c>
      <c r="I207" s="96"/>
      <c r="J207" s="20">
        <v>185</v>
      </c>
      <c r="K207" s="72">
        <f t="shared" si="16"/>
        <v>0</v>
      </c>
      <c r="L207" s="17" t="s">
        <v>16</v>
      </c>
      <c r="M207" s="18">
        <v>0</v>
      </c>
      <c r="N207" s="23">
        <f t="shared" si="17"/>
        <v>0</v>
      </c>
      <c r="O207" s="19"/>
      <c r="P207" s="43">
        <f t="shared" si="18"/>
        <v>0</v>
      </c>
    </row>
    <row r="208" spans="1:16" ht="24.6">
      <c r="A208" s="10">
        <v>204</v>
      </c>
      <c r="B208" s="19" t="s">
        <v>167</v>
      </c>
      <c r="C208" s="71">
        <f>+ยกมา!H208</f>
        <v>0</v>
      </c>
      <c r="D208" s="95">
        <v>0</v>
      </c>
      <c r="E208" s="46">
        <f t="shared" si="19"/>
        <v>0</v>
      </c>
      <c r="F208" s="106">
        <v>0</v>
      </c>
      <c r="G208" s="104">
        <v>0</v>
      </c>
      <c r="H208" s="46">
        <f t="shared" si="15"/>
        <v>0</v>
      </c>
      <c r="I208" s="96"/>
      <c r="J208" s="20">
        <v>185</v>
      </c>
      <c r="K208" s="72">
        <f t="shared" si="16"/>
        <v>0</v>
      </c>
      <c r="L208" s="17" t="s">
        <v>16</v>
      </c>
      <c r="M208" s="18">
        <v>0</v>
      </c>
      <c r="N208" s="23">
        <f t="shared" si="17"/>
        <v>0</v>
      </c>
      <c r="O208" s="19"/>
      <c r="P208" s="43">
        <f t="shared" si="18"/>
        <v>0</v>
      </c>
    </row>
    <row r="209" spans="1:29" ht="24.6">
      <c r="A209" s="10">
        <v>205</v>
      </c>
      <c r="B209" s="19" t="s">
        <v>168</v>
      </c>
      <c r="C209" s="71">
        <f>+ยกมา!H209</f>
        <v>0</v>
      </c>
      <c r="D209" s="95">
        <v>0</v>
      </c>
      <c r="E209" s="46">
        <f t="shared" si="19"/>
        <v>0</v>
      </c>
      <c r="F209" s="106">
        <v>0</v>
      </c>
      <c r="G209" s="104">
        <v>0</v>
      </c>
      <c r="H209" s="46">
        <f t="shared" si="15"/>
        <v>0</v>
      </c>
      <c r="I209" s="96"/>
      <c r="J209" s="20">
        <v>185</v>
      </c>
      <c r="K209" s="72">
        <f t="shared" si="16"/>
        <v>0</v>
      </c>
      <c r="L209" s="17" t="s">
        <v>16</v>
      </c>
      <c r="M209" s="18">
        <v>0</v>
      </c>
      <c r="N209" s="23">
        <f t="shared" si="17"/>
        <v>0</v>
      </c>
      <c r="O209" s="19"/>
      <c r="P209" s="43">
        <f t="shared" si="18"/>
        <v>0</v>
      </c>
    </row>
    <row r="210" spans="1:29" ht="24.6">
      <c r="A210" s="10">
        <v>206</v>
      </c>
      <c r="B210" s="19" t="s">
        <v>169</v>
      </c>
      <c r="C210" s="71">
        <f>+ยกมา!H210</f>
        <v>0</v>
      </c>
      <c r="D210" s="95">
        <v>0</v>
      </c>
      <c r="E210" s="46">
        <f t="shared" si="19"/>
        <v>0</v>
      </c>
      <c r="F210" s="106">
        <v>0</v>
      </c>
      <c r="G210" s="104">
        <v>0</v>
      </c>
      <c r="H210" s="46">
        <f t="shared" ref="H210:H271" si="20">+E210-F210-I210-G210</f>
        <v>0</v>
      </c>
      <c r="I210" s="96"/>
      <c r="J210" s="20">
        <v>185</v>
      </c>
      <c r="K210" s="72">
        <f t="shared" si="16"/>
        <v>0</v>
      </c>
      <c r="L210" s="17" t="s">
        <v>16</v>
      </c>
      <c r="M210" s="18">
        <v>0</v>
      </c>
      <c r="N210" s="23">
        <f t="shared" si="17"/>
        <v>0</v>
      </c>
      <c r="O210" s="19"/>
      <c r="P210" s="43">
        <f t="shared" si="18"/>
        <v>0</v>
      </c>
      <c r="AC210" s="29"/>
    </row>
    <row r="211" spans="1:29" ht="24.6">
      <c r="A211" s="10">
        <v>207</v>
      </c>
      <c r="B211" s="19" t="s">
        <v>168</v>
      </c>
      <c r="C211" s="71">
        <f>+ยกมา!H211</f>
        <v>0</v>
      </c>
      <c r="D211" s="95">
        <v>0</v>
      </c>
      <c r="E211" s="46">
        <f t="shared" si="19"/>
        <v>0</v>
      </c>
      <c r="F211" s="106">
        <v>0</v>
      </c>
      <c r="G211" s="104">
        <v>0</v>
      </c>
      <c r="H211" s="46">
        <f t="shared" si="20"/>
        <v>0</v>
      </c>
      <c r="I211" s="96"/>
      <c r="J211" s="20">
        <v>185</v>
      </c>
      <c r="K211" s="72">
        <f t="shared" ref="K211:K271" si="21">+J211*I211</f>
        <v>0</v>
      </c>
      <c r="L211" s="17" t="s">
        <v>16</v>
      </c>
      <c r="M211" s="18">
        <v>0</v>
      </c>
      <c r="N211" s="23">
        <f t="shared" ref="N211:N271" si="22">SUM(K211-M211)</f>
        <v>0</v>
      </c>
      <c r="O211" s="19"/>
      <c r="P211" s="43">
        <f t="shared" ref="P211:P271" si="23">+K211*O211</f>
        <v>0</v>
      </c>
      <c r="AC211" s="29"/>
    </row>
    <row r="212" spans="1:29" ht="24.6">
      <c r="A212" s="10">
        <v>208</v>
      </c>
      <c r="B212" s="19" t="s">
        <v>169</v>
      </c>
      <c r="C212" s="71">
        <f>+ยกมา!H212</f>
        <v>0</v>
      </c>
      <c r="D212" s="95">
        <v>0</v>
      </c>
      <c r="E212" s="46">
        <f t="shared" si="19"/>
        <v>0</v>
      </c>
      <c r="F212" s="106">
        <v>0</v>
      </c>
      <c r="G212" s="104">
        <v>0</v>
      </c>
      <c r="H212" s="46">
        <f t="shared" si="20"/>
        <v>0</v>
      </c>
      <c r="I212" s="96"/>
      <c r="J212" s="20">
        <v>185</v>
      </c>
      <c r="K212" s="72">
        <f t="shared" si="21"/>
        <v>0</v>
      </c>
      <c r="L212" s="17" t="s">
        <v>16</v>
      </c>
      <c r="M212" s="18">
        <v>0</v>
      </c>
      <c r="N212" s="23">
        <f t="shared" si="22"/>
        <v>0</v>
      </c>
      <c r="O212" s="19"/>
      <c r="P212" s="43">
        <f t="shared" si="23"/>
        <v>0</v>
      </c>
    </row>
    <row r="213" spans="1:29" ht="24.6">
      <c r="A213" s="10">
        <v>209</v>
      </c>
      <c r="B213" s="19" t="s">
        <v>170</v>
      </c>
      <c r="C213" s="71">
        <f>+ยกมา!H213</f>
        <v>0</v>
      </c>
      <c r="D213" s="95">
        <v>0</v>
      </c>
      <c r="E213" s="46">
        <f t="shared" si="19"/>
        <v>0</v>
      </c>
      <c r="F213" s="106">
        <v>0</v>
      </c>
      <c r="G213" s="104">
        <v>0</v>
      </c>
      <c r="H213" s="46">
        <f t="shared" si="20"/>
        <v>0</v>
      </c>
      <c r="I213" s="96"/>
      <c r="J213" s="20">
        <v>135</v>
      </c>
      <c r="K213" s="72">
        <f t="shared" si="21"/>
        <v>0</v>
      </c>
      <c r="L213" s="17" t="s">
        <v>16</v>
      </c>
      <c r="M213" s="18">
        <v>0</v>
      </c>
      <c r="N213" s="23">
        <f t="shared" si="22"/>
        <v>0</v>
      </c>
      <c r="O213" s="19"/>
      <c r="P213" s="43">
        <f t="shared" si="23"/>
        <v>0</v>
      </c>
    </row>
    <row r="214" spans="1:29" ht="24.6">
      <c r="A214" s="10">
        <v>210</v>
      </c>
      <c r="B214" s="19" t="s">
        <v>115</v>
      </c>
      <c r="C214" s="71">
        <f>+ยกมา!H214</f>
        <v>0</v>
      </c>
      <c r="D214" s="95">
        <v>0</v>
      </c>
      <c r="E214" s="46">
        <f t="shared" si="19"/>
        <v>0</v>
      </c>
      <c r="F214" s="106">
        <v>0</v>
      </c>
      <c r="G214" s="104">
        <v>0</v>
      </c>
      <c r="H214" s="46">
        <f t="shared" si="20"/>
        <v>0</v>
      </c>
      <c r="I214" s="96"/>
      <c r="J214" s="20">
        <v>100</v>
      </c>
      <c r="K214" s="72">
        <f t="shared" si="21"/>
        <v>0</v>
      </c>
      <c r="L214" s="17" t="s">
        <v>16</v>
      </c>
      <c r="M214" s="18">
        <v>0</v>
      </c>
      <c r="N214" s="23">
        <f t="shared" si="22"/>
        <v>0</v>
      </c>
      <c r="O214" s="19"/>
      <c r="P214" s="43">
        <f t="shared" si="23"/>
        <v>0</v>
      </c>
    </row>
    <row r="215" spans="1:29" ht="24.6">
      <c r="A215" s="10">
        <v>211</v>
      </c>
      <c r="B215" s="19" t="s">
        <v>171</v>
      </c>
      <c r="C215" s="71">
        <f>+ยกมา!H215</f>
        <v>0</v>
      </c>
      <c r="D215" s="95">
        <v>0</v>
      </c>
      <c r="E215" s="46">
        <f t="shared" si="19"/>
        <v>0</v>
      </c>
      <c r="F215" s="106">
        <v>0</v>
      </c>
      <c r="G215" s="104">
        <v>0</v>
      </c>
      <c r="H215" s="46">
        <f t="shared" si="20"/>
        <v>0</v>
      </c>
      <c r="I215" s="96"/>
      <c r="J215" s="20">
        <v>90</v>
      </c>
      <c r="K215" s="72">
        <f t="shared" si="21"/>
        <v>0</v>
      </c>
      <c r="L215" s="17" t="s">
        <v>16</v>
      </c>
      <c r="M215" s="18">
        <v>0</v>
      </c>
      <c r="N215" s="23">
        <f t="shared" si="22"/>
        <v>0</v>
      </c>
      <c r="O215" s="19"/>
      <c r="P215" s="43">
        <f t="shared" si="23"/>
        <v>0</v>
      </c>
    </row>
    <row r="216" spans="1:29" ht="24.6">
      <c r="A216" s="10">
        <v>212</v>
      </c>
      <c r="B216" s="19" t="s">
        <v>172</v>
      </c>
      <c r="C216" s="71">
        <f>+ยกมา!H216</f>
        <v>0</v>
      </c>
      <c r="D216" s="95">
        <v>0</v>
      </c>
      <c r="E216" s="46">
        <f t="shared" si="19"/>
        <v>0</v>
      </c>
      <c r="F216" s="106">
        <v>0</v>
      </c>
      <c r="G216" s="104">
        <v>0</v>
      </c>
      <c r="H216" s="46">
        <f t="shared" si="20"/>
        <v>0</v>
      </c>
      <c r="I216" s="96"/>
      <c r="J216" s="20">
        <v>90</v>
      </c>
      <c r="K216" s="72">
        <f t="shared" si="21"/>
        <v>0</v>
      </c>
      <c r="L216" s="17" t="s">
        <v>16</v>
      </c>
      <c r="M216" s="18">
        <v>0</v>
      </c>
      <c r="N216" s="23">
        <f t="shared" si="22"/>
        <v>0</v>
      </c>
      <c r="O216" s="19"/>
      <c r="P216" s="43">
        <f t="shared" si="23"/>
        <v>0</v>
      </c>
    </row>
    <row r="217" spans="1:29" ht="24.6">
      <c r="A217" s="10">
        <v>213</v>
      </c>
      <c r="B217" s="19" t="s">
        <v>173</v>
      </c>
      <c r="C217" s="71">
        <f>+ยกมา!H217</f>
        <v>0</v>
      </c>
      <c r="D217" s="95">
        <v>0</v>
      </c>
      <c r="E217" s="46">
        <f t="shared" si="19"/>
        <v>0</v>
      </c>
      <c r="F217" s="106">
        <v>0</v>
      </c>
      <c r="G217" s="104">
        <v>0</v>
      </c>
      <c r="H217" s="46">
        <f t="shared" si="20"/>
        <v>0</v>
      </c>
      <c r="I217" s="96"/>
      <c r="J217" s="20">
        <v>90</v>
      </c>
      <c r="K217" s="72">
        <f t="shared" si="21"/>
        <v>0</v>
      </c>
      <c r="L217" s="17" t="s">
        <v>16</v>
      </c>
      <c r="M217" s="18">
        <v>0</v>
      </c>
      <c r="N217" s="23">
        <f t="shared" si="22"/>
        <v>0</v>
      </c>
      <c r="O217" s="19"/>
      <c r="P217" s="43">
        <f t="shared" si="23"/>
        <v>0</v>
      </c>
    </row>
    <row r="218" spans="1:29" ht="24.6">
      <c r="A218" s="10">
        <v>214</v>
      </c>
      <c r="B218" s="19" t="s">
        <v>174</v>
      </c>
      <c r="C218" s="71">
        <f>+ยกมา!H218</f>
        <v>0</v>
      </c>
      <c r="D218" s="95">
        <v>0</v>
      </c>
      <c r="E218" s="46">
        <f t="shared" si="19"/>
        <v>0</v>
      </c>
      <c r="F218" s="106">
        <v>0</v>
      </c>
      <c r="G218" s="104">
        <v>0</v>
      </c>
      <c r="H218" s="46">
        <f t="shared" si="20"/>
        <v>0</v>
      </c>
      <c r="I218" s="96"/>
      <c r="J218" s="20">
        <v>90</v>
      </c>
      <c r="K218" s="72">
        <f t="shared" si="21"/>
        <v>0</v>
      </c>
      <c r="L218" s="17" t="s">
        <v>16</v>
      </c>
      <c r="M218" s="18">
        <v>0</v>
      </c>
      <c r="N218" s="23">
        <f t="shared" si="22"/>
        <v>0</v>
      </c>
      <c r="O218" s="19"/>
      <c r="P218" s="43">
        <f t="shared" si="23"/>
        <v>0</v>
      </c>
    </row>
    <row r="219" spans="1:29" ht="24.6">
      <c r="A219" s="10">
        <v>215</v>
      </c>
      <c r="B219" s="19" t="s">
        <v>367</v>
      </c>
      <c r="C219" s="71">
        <f>+ยกมา!H219</f>
        <v>0</v>
      </c>
      <c r="D219" s="95">
        <v>0</v>
      </c>
      <c r="E219" s="46">
        <f t="shared" si="19"/>
        <v>0</v>
      </c>
      <c r="F219" s="106">
        <v>0</v>
      </c>
      <c r="G219" s="104">
        <v>0</v>
      </c>
      <c r="H219" s="46">
        <f t="shared" si="20"/>
        <v>0</v>
      </c>
      <c r="I219" s="96"/>
      <c r="J219" s="20">
        <v>50</v>
      </c>
      <c r="K219" s="72">
        <f t="shared" si="21"/>
        <v>0</v>
      </c>
      <c r="L219" s="17" t="s">
        <v>16</v>
      </c>
      <c r="M219" s="18">
        <v>0</v>
      </c>
      <c r="N219" s="23">
        <f t="shared" si="22"/>
        <v>0</v>
      </c>
      <c r="O219" s="19"/>
      <c r="P219" s="43">
        <f t="shared" si="23"/>
        <v>0</v>
      </c>
    </row>
    <row r="220" spans="1:29" ht="24.6">
      <c r="A220" s="10">
        <v>216</v>
      </c>
      <c r="B220" s="19" t="s">
        <v>179</v>
      </c>
      <c r="C220" s="71">
        <f>+ยกมา!H220</f>
        <v>0</v>
      </c>
      <c r="D220" s="95">
        <v>0</v>
      </c>
      <c r="E220" s="46">
        <f t="shared" si="19"/>
        <v>0</v>
      </c>
      <c r="F220" s="106">
        <v>0</v>
      </c>
      <c r="G220" s="104">
        <v>0</v>
      </c>
      <c r="H220" s="46">
        <f t="shared" si="20"/>
        <v>0</v>
      </c>
      <c r="I220" s="96"/>
      <c r="J220" s="20">
        <v>50</v>
      </c>
      <c r="K220" s="72">
        <f t="shared" si="21"/>
        <v>0</v>
      </c>
      <c r="L220" s="17" t="s">
        <v>16</v>
      </c>
      <c r="M220" s="18">
        <v>0</v>
      </c>
      <c r="N220" s="23">
        <f t="shared" si="22"/>
        <v>0</v>
      </c>
      <c r="O220" s="19"/>
      <c r="P220" s="43">
        <f t="shared" si="23"/>
        <v>0</v>
      </c>
    </row>
    <row r="221" spans="1:29" ht="24.6">
      <c r="A221" s="10">
        <v>217</v>
      </c>
      <c r="B221" s="19" t="s">
        <v>180</v>
      </c>
      <c r="C221" s="71">
        <f>+ยกมา!H221</f>
        <v>11</v>
      </c>
      <c r="D221" s="95">
        <v>0</v>
      </c>
      <c r="E221" s="46">
        <f t="shared" ref="E221:E273" si="24">C221+D221</f>
        <v>11</v>
      </c>
      <c r="F221" s="106">
        <v>0</v>
      </c>
      <c r="G221" s="104">
        <v>0</v>
      </c>
      <c r="H221" s="46">
        <f t="shared" si="20"/>
        <v>11</v>
      </c>
      <c r="I221" s="96"/>
      <c r="J221" s="20">
        <v>55</v>
      </c>
      <c r="K221" s="72">
        <f t="shared" si="21"/>
        <v>0</v>
      </c>
      <c r="L221" s="17" t="s">
        <v>16</v>
      </c>
      <c r="M221" s="18">
        <v>0</v>
      </c>
      <c r="N221" s="23">
        <f t="shared" si="22"/>
        <v>0</v>
      </c>
      <c r="O221" s="19"/>
      <c r="P221" s="43">
        <f t="shared" si="23"/>
        <v>0</v>
      </c>
    </row>
    <row r="222" spans="1:29" ht="24.6">
      <c r="A222" s="10">
        <v>218</v>
      </c>
      <c r="B222" s="19" t="s">
        <v>181</v>
      </c>
      <c r="C222" s="71">
        <f>+ยกมา!H222</f>
        <v>0</v>
      </c>
      <c r="D222" s="95">
        <v>0</v>
      </c>
      <c r="E222" s="46">
        <f t="shared" si="24"/>
        <v>0</v>
      </c>
      <c r="F222" s="106">
        <v>0</v>
      </c>
      <c r="G222" s="104">
        <v>0</v>
      </c>
      <c r="H222" s="46">
        <f t="shared" si="20"/>
        <v>0</v>
      </c>
      <c r="I222" s="96"/>
      <c r="J222" s="20">
        <v>85</v>
      </c>
      <c r="K222" s="72">
        <f t="shared" si="21"/>
        <v>0</v>
      </c>
      <c r="L222" s="17" t="s">
        <v>16</v>
      </c>
      <c r="M222" s="18">
        <v>0</v>
      </c>
      <c r="N222" s="23">
        <f t="shared" si="22"/>
        <v>0</v>
      </c>
      <c r="O222" s="19"/>
      <c r="P222" s="43">
        <f t="shared" si="23"/>
        <v>0</v>
      </c>
    </row>
    <row r="223" spans="1:29" ht="24.6">
      <c r="A223" s="10">
        <v>219</v>
      </c>
      <c r="B223" s="19" t="s">
        <v>298</v>
      </c>
      <c r="C223" s="71">
        <f>+ยกมา!H223</f>
        <v>0</v>
      </c>
      <c r="D223" s="95">
        <v>0</v>
      </c>
      <c r="E223" s="46">
        <f t="shared" si="24"/>
        <v>0</v>
      </c>
      <c r="F223" s="106">
        <v>0</v>
      </c>
      <c r="G223" s="104">
        <v>0</v>
      </c>
      <c r="H223" s="46">
        <f t="shared" si="20"/>
        <v>0</v>
      </c>
      <c r="I223" s="96"/>
      <c r="J223" s="20">
        <v>55</v>
      </c>
      <c r="K223" s="72">
        <f t="shared" si="21"/>
        <v>0</v>
      </c>
      <c r="L223" s="17" t="s">
        <v>16</v>
      </c>
      <c r="M223" s="18">
        <v>0</v>
      </c>
      <c r="N223" s="23">
        <f t="shared" si="22"/>
        <v>0</v>
      </c>
      <c r="O223" s="19"/>
      <c r="P223" s="43">
        <f t="shared" si="23"/>
        <v>0</v>
      </c>
    </row>
    <row r="224" spans="1:29" ht="24.6">
      <c r="A224" s="10">
        <v>220</v>
      </c>
      <c r="B224" s="19" t="s">
        <v>299</v>
      </c>
      <c r="C224" s="71">
        <f>+ยกมา!H224</f>
        <v>0</v>
      </c>
      <c r="D224" s="95">
        <v>0</v>
      </c>
      <c r="E224" s="46">
        <f t="shared" si="24"/>
        <v>0</v>
      </c>
      <c r="F224" s="106">
        <v>0</v>
      </c>
      <c r="G224" s="104">
        <v>0</v>
      </c>
      <c r="H224" s="46">
        <f t="shared" si="20"/>
        <v>0</v>
      </c>
      <c r="I224" s="96"/>
      <c r="J224" s="20">
        <v>55</v>
      </c>
      <c r="K224" s="72">
        <f t="shared" si="21"/>
        <v>0</v>
      </c>
      <c r="L224" s="17" t="s">
        <v>16</v>
      </c>
      <c r="M224" s="18">
        <v>0</v>
      </c>
      <c r="N224" s="23">
        <f t="shared" si="22"/>
        <v>0</v>
      </c>
      <c r="O224" s="19"/>
      <c r="P224" s="43">
        <f t="shared" si="23"/>
        <v>0</v>
      </c>
    </row>
    <row r="225" spans="1:16" ht="24.6">
      <c r="A225" s="10">
        <v>221</v>
      </c>
      <c r="B225" s="19" t="s">
        <v>300</v>
      </c>
      <c r="C225" s="71">
        <f>+ยกมา!H225</f>
        <v>0</v>
      </c>
      <c r="D225" s="95">
        <v>0</v>
      </c>
      <c r="E225" s="46">
        <f t="shared" si="24"/>
        <v>0</v>
      </c>
      <c r="F225" s="106">
        <v>0</v>
      </c>
      <c r="G225" s="104">
        <v>0</v>
      </c>
      <c r="H225" s="46">
        <f t="shared" si="20"/>
        <v>0</v>
      </c>
      <c r="I225" s="96"/>
      <c r="J225" s="20">
        <v>55</v>
      </c>
      <c r="K225" s="72">
        <f t="shared" si="21"/>
        <v>0</v>
      </c>
      <c r="L225" s="17" t="s">
        <v>16</v>
      </c>
      <c r="M225" s="18">
        <v>0</v>
      </c>
      <c r="N225" s="23">
        <f t="shared" si="22"/>
        <v>0</v>
      </c>
      <c r="O225" s="19"/>
      <c r="P225" s="43">
        <f t="shared" si="23"/>
        <v>0</v>
      </c>
    </row>
    <row r="226" spans="1:16" ht="24.6">
      <c r="A226" s="10">
        <v>222</v>
      </c>
      <c r="B226" s="19" t="s">
        <v>301</v>
      </c>
      <c r="C226" s="71">
        <f>+ยกมา!H226</f>
        <v>0</v>
      </c>
      <c r="D226" s="95">
        <v>0</v>
      </c>
      <c r="E226" s="46">
        <f t="shared" si="24"/>
        <v>0</v>
      </c>
      <c r="F226" s="106">
        <v>0</v>
      </c>
      <c r="G226" s="104">
        <v>0</v>
      </c>
      <c r="H226" s="46">
        <f t="shared" si="20"/>
        <v>0</v>
      </c>
      <c r="I226" s="96"/>
      <c r="J226" s="20">
        <v>55</v>
      </c>
      <c r="K226" s="72">
        <f t="shared" si="21"/>
        <v>0</v>
      </c>
      <c r="L226" s="17" t="s">
        <v>16</v>
      </c>
      <c r="M226" s="18">
        <v>0</v>
      </c>
      <c r="N226" s="23">
        <f t="shared" si="22"/>
        <v>0</v>
      </c>
      <c r="O226" s="19"/>
      <c r="P226" s="43">
        <f t="shared" si="23"/>
        <v>0</v>
      </c>
    </row>
    <row r="227" spans="1:16" ht="24.6">
      <c r="A227" s="10">
        <v>223</v>
      </c>
      <c r="B227" s="19" t="s">
        <v>372</v>
      </c>
      <c r="C227" s="71">
        <f>+ยกมา!H227</f>
        <v>0</v>
      </c>
      <c r="D227" s="95">
        <v>0</v>
      </c>
      <c r="E227" s="46">
        <f t="shared" si="24"/>
        <v>0</v>
      </c>
      <c r="F227" s="106">
        <v>0</v>
      </c>
      <c r="G227" s="104">
        <v>0</v>
      </c>
      <c r="H227" s="46">
        <f t="shared" si="20"/>
        <v>0</v>
      </c>
      <c r="I227" s="96"/>
      <c r="J227" s="20">
        <v>40</v>
      </c>
      <c r="K227" s="72">
        <f t="shared" si="21"/>
        <v>0</v>
      </c>
      <c r="L227" s="17" t="s">
        <v>16</v>
      </c>
      <c r="M227" s="18">
        <v>0</v>
      </c>
      <c r="N227" s="23">
        <f t="shared" si="22"/>
        <v>0</v>
      </c>
      <c r="O227" s="19"/>
      <c r="P227" s="43">
        <f t="shared" si="23"/>
        <v>0</v>
      </c>
    </row>
    <row r="228" spans="1:16" ht="24.6">
      <c r="A228" s="10">
        <v>224</v>
      </c>
      <c r="B228" s="19" t="s">
        <v>184</v>
      </c>
      <c r="C228" s="71">
        <f>+ยกมา!H228</f>
        <v>0</v>
      </c>
      <c r="D228" s="95">
        <v>0</v>
      </c>
      <c r="E228" s="46">
        <f t="shared" si="24"/>
        <v>0</v>
      </c>
      <c r="F228" s="106">
        <v>0</v>
      </c>
      <c r="G228" s="104">
        <v>0</v>
      </c>
      <c r="H228" s="46">
        <f t="shared" si="20"/>
        <v>0</v>
      </c>
      <c r="I228" s="96"/>
      <c r="J228" s="20">
        <v>120</v>
      </c>
      <c r="K228" s="72">
        <f t="shared" si="21"/>
        <v>0</v>
      </c>
      <c r="L228" s="17" t="s">
        <v>16</v>
      </c>
      <c r="M228" s="18">
        <v>0</v>
      </c>
      <c r="N228" s="23">
        <f t="shared" si="22"/>
        <v>0</v>
      </c>
      <c r="O228" s="19"/>
      <c r="P228" s="43">
        <f t="shared" si="23"/>
        <v>0</v>
      </c>
    </row>
    <row r="229" spans="1:16" ht="24.6">
      <c r="A229" s="10">
        <v>225</v>
      </c>
      <c r="B229" s="19" t="s">
        <v>185</v>
      </c>
      <c r="C229" s="71">
        <f>+ยกมา!H229</f>
        <v>0</v>
      </c>
      <c r="D229" s="95">
        <v>0</v>
      </c>
      <c r="E229" s="46">
        <f t="shared" si="24"/>
        <v>0</v>
      </c>
      <c r="F229" s="106">
        <v>0</v>
      </c>
      <c r="G229" s="104">
        <v>0</v>
      </c>
      <c r="H229" s="46">
        <f t="shared" si="20"/>
        <v>0</v>
      </c>
      <c r="I229" s="96"/>
      <c r="J229" s="20">
        <v>120</v>
      </c>
      <c r="K229" s="72">
        <f t="shared" si="21"/>
        <v>0</v>
      </c>
      <c r="L229" s="17" t="s">
        <v>16</v>
      </c>
      <c r="M229" s="18">
        <v>0</v>
      </c>
      <c r="N229" s="23">
        <f t="shared" si="22"/>
        <v>0</v>
      </c>
      <c r="O229" s="19"/>
      <c r="P229" s="43">
        <f t="shared" si="23"/>
        <v>0</v>
      </c>
    </row>
    <row r="230" spans="1:16" ht="24.6">
      <c r="A230" s="10">
        <v>226</v>
      </c>
      <c r="B230" s="19" t="s">
        <v>187</v>
      </c>
      <c r="C230" s="71">
        <f>+ยกมา!H230</f>
        <v>0</v>
      </c>
      <c r="D230" s="95">
        <v>0</v>
      </c>
      <c r="E230" s="46">
        <f t="shared" si="24"/>
        <v>0</v>
      </c>
      <c r="F230" s="106">
        <v>0</v>
      </c>
      <c r="G230" s="104">
        <v>0</v>
      </c>
      <c r="H230" s="46">
        <f t="shared" si="20"/>
        <v>0</v>
      </c>
      <c r="I230" s="96"/>
      <c r="J230" s="20">
        <v>50</v>
      </c>
      <c r="K230" s="72">
        <f t="shared" si="21"/>
        <v>0</v>
      </c>
      <c r="L230" s="17" t="s">
        <v>16</v>
      </c>
      <c r="M230" s="18">
        <v>0</v>
      </c>
      <c r="N230" s="23">
        <f t="shared" si="22"/>
        <v>0</v>
      </c>
      <c r="O230" s="19"/>
      <c r="P230" s="43">
        <f t="shared" si="23"/>
        <v>0</v>
      </c>
    </row>
    <row r="231" spans="1:16" ht="24.6">
      <c r="A231" s="10">
        <v>227</v>
      </c>
      <c r="B231" s="19" t="s">
        <v>188</v>
      </c>
      <c r="C231" s="71">
        <f>+ยกมา!H231</f>
        <v>0</v>
      </c>
      <c r="D231" s="95">
        <v>0</v>
      </c>
      <c r="E231" s="46">
        <f t="shared" si="24"/>
        <v>0</v>
      </c>
      <c r="F231" s="106">
        <v>0</v>
      </c>
      <c r="G231" s="104">
        <v>0</v>
      </c>
      <c r="H231" s="46">
        <f t="shared" si="20"/>
        <v>0</v>
      </c>
      <c r="I231" s="96"/>
      <c r="J231" s="20">
        <v>50</v>
      </c>
      <c r="K231" s="72">
        <f t="shared" si="21"/>
        <v>0</v>
      </c>
      <c r="L231" s="17" t="s">
        <v>16</v>
      </c>
      <c r="M231" s="18">
        <v>0</v>
      </c>
      <c r="N231" s="23">
        <f t="shared" si="22"/>
        <v>0</v>
      </c>
      <c r="O231" s="19"/>
      <c r="P231" s="43">
        <f t="shared" si="23"/>
        <v>0</v>
      </c>
    </row>
    <row r="232" spans="1:16" ht="24.6">
      <c r="A232" s="10">
        <v>228</v>
      </c>
      <c r="B232" s="19" t="s">
        <v>302</v>
      </c>
      <c r="C232" s="71">
        <f>+ยกมา!H232</f>
        <v>4</v>
      </c>
      <c r="D232" s="95">
        <v>0</v>
      </c>
      <c r="E232" s="46">
        <f t="shared" si="24"/>
        <v>4</v>
      </c>
      <c r="F232" s="106">
        <v>0</v>
      </c>
      <c r="G232" s="104">
        <v>0</v>
      </c>
      <c r="H232" s="46">
        <f t="shared" si="20"/>
        <v>3</v>
      </c>
      <c r="I232" s="96">
        <v>1</v>
      </c>
      <c r="J232" s="20">
        <v>120</v>
      </c>
      <c r="K232" s="72">
        <f t="shared" si="21"/>
        <v>120</v>
      </c>
      <c r="L232" s="17" t="s">
        <v>16</v>
      </c>
      <c r="M232" s="18">
        <v>0</v>
      </c>
      <c r="N232" s="23">
        <f t="shared" si="22"/>
        <v>120</v>
      </c>
      <c r="O232" s="19"/>
      <c r="P232" s="43">
        <f t="shared" si="23"/>
        <v>0</v>
      </c>
    </row>
    <row r="233" spans="1:16" ht="24.6">
      <c r="A233" s="10">
        <v>229</v>
      </c>
      <c r="B233" s="19" t="s">
        <v>303</v>
      </c>
      <c r="C233" s="71">
        <f>+ยกมา!H233</f>
        <v>0</v>
      </c>
      <c r="D233" s="95">
        <v>0</v>
      </c>
      <c r="E233" s="46">
        <f t="shared" si="24"/>
        <v>0</v>
      </c>
      <c r="F233" s="106">
        <v>0</v>
      </c>
      <c r="G233" s="104">
        <v>0</v>
      </c>
      <c r="H233" s="46">
        <f t="shared" si="20"/>
        <v>0</v>
      </c>
      <c r="I233" s="96"/>
      <c r="J233" s="20">
        <v>25</v>
      </c>
      <c r="K233" s="72">
        <f t="shared" si="21"/>
        <v>0</v>
      </c>
      <c r="L233" s="17" t="s">
        <v>16</v>
      </c>
      <c r="M233" s="18">
        <v>0</v>
      </c>
      <c r="N233" s="23">
        <f t="shared" si="22"/>
        <v>0</v>
      </c>
      <c r="O233" s="19"/>
      <c r="P233" s="43">
        <f t="shared" si="23"/>
        <v>0</v>
      </c>
    </row>
    <row r="234" spans="1:16" ht="24.6">
      <c r="A234" s="10">
        <v>230</v>
      </c>
      <c r="B234" s="19" t="s">
        <v>304</v>
      </c>
      <c r="C234" s="71">
        <f>+ยกมา!H234</f>
        <v>8</v>
      </c>
      <c r="D234" s="95">
        <v>0</v>
      </c>
      <c r="E234" s="46">
        <f t="shared" si="24"/>
        <v>8</v>
      </c>
      <c r="F234" s="106">
        <v>0</v>
      </c>
      <c r="G234" s="104">
        <v>0</v>
      </c>
      <c r="H234" s="46">
        <f t="shared" si="20"/>
        <v>8</v>
      </c>
      <c r="I234" s="96"/>
      <c r="J234" s="20">
        <v>25</v>
      </c>
      <c r="K234" s="72">
        <f t="shared" si="21"/>
        <v>0</v>
      </c>
      <c r="L234" s="17" t="s">
        <v>16</v>
      </c>
      <c r="M234" s="18">
        <v>0</v>
      </c>
      <c r="N234" s="23">
        <f t="shared" si="22"/>
        <v>0</v>
      </c>
      <c r="O234" s="19"/>
      <c r="P234" s="43">
        <f t="shared" si="23"/>
        <v>0</v>
      </c>
    </row>
    <row r="235" spans="1:16" ht="24.6">
      <c r="A235" s="10">
        <v>231</v>
      </c>
      <c r="B235" s="19" t="s">
        <v>305</v>
      </c>
      <c r="C235" s="71">
        <f>+ยกมา!H235</f>
        <v>0</v>
      </c>
      <c r="D235" s="95">
        <v>0</v>
      </c>
      <c r="E235" s="46">
        <f t="shared" si="24"/>
        <v>0</v>
      </c>
      <c r="F235" s="106">
        <v>0</v>
      </c>
      <c r="G235" s="104">
        <v>0</v>
      </c>
      <c r="H235" s="46">
        <f t="shared" si="20"/>
        <v>0</v>
      </c>
      <c r="I235" s="96"/>
      <c r="J235" s="20">
        <v>25</v>
      </c>
      <c r="K235" s="72">
        <f t="shared" si="21"/>
        <v>0</v>
      </c>
      <c r="L235" s="17" t="s">
        <v>16</v>
      </c>
      <c r="M235" s="18">
        <v>0</v>
      </c>
      <c r="N235" s="23">
        <f t="shared" si="22"/>
        <v>0</v>
      </c>
      <c r="O235" s="19"/>
      <c r="P235" s="43">
        <f t="shared" si="23"/>
        <v>0</v>
      </c>
    </row>
    <row r="236" spans="1:16" ht="24.6">
      <c r="A236" s="10">
        <v>232</v>
      </c>
      <c r="B236" s="19" t="s">
        <v>306</v>
      </c>
      <c r="C236" s="71">
        <f>+ยกมา!H236</f>
        <v>0</v>
      </c>
      <c r="D236" s="95">
        <v>0</v>
      </c>
      <c r="E236" s="46">
        <f t="shared" si="24"/>
        <v>0</v>
      </c>
      <c r="F236" s="106">
        <v>0</v>
      </c>
      <c r="G236" s="104">
        <v>0</v>
      </c>
      <c r="H236" s="46">
        <f t="shared" si="20"/>
        <v>0</v>
      </c>
      <c r="I236" s="96"/>
      <c r="J236" s="20">
        <v>25</v>
      </c>
      <c r="K236" s="72">
        <f t="shared" si="21"/>
        <v>0</v>
      </c>
      <c r="L236" s="17" t="s">
        <v>16</v>
      </c>
      <c r="M236" s="18">
        <v>0</v>
      </c>
      <c r="N236" s="23">
        <f t="shared" si="22"/>
        <v>0</v>
      </c>
      <c r="O236" s="19"/>
      <c r="P236" s="43">
        <f t="shared" si="23"/>
        <v>0</v>
      </c>
    </row>
    <row r="237" spans="1:16" ht="24.6">
      <c r="A237" s="10">
        <v>233</v>
      </c>
      <c r="B237" s="19" t="s">
        <v>307</v>
      </c>
      <c r="C237" s="71">
        <f>+ยกมา!H237</f>
        <v>2</v>
      </c>
      <c r="D237" s="95">
        <v>0</v>
      </c>
      <c r="E237" s="46">
        <f t="shared" si="24"/>
        <v>2</v>
      </c>
      <c r="F237" s="106">
        <v>0</v>
      </c>
      <c r="G237" s="104">
        <v>0</v>
      </c>
      <c r="H237" s="46">
        <f t="shared" si="20"/>
        <v>2</v>
      </c>
      <c r="I237" s="96"/>
      <c r="J237" s="20">
        <v>25</v>
      </c>
      <c r="K237" s="72">
        <f t="shared" si="21"/>
        <v>0</v>
      </c>
      <c r="L237" s="17" t="s">
        <v>16</v>
      </c>
      <c r="M237" s="18">
        <v>0</v>
      </c>
      <c r="N237" s="23">
        <f t="shared" si="22"/>
        <v>0</v>
      </c>
      <c r="O237" s="19"/>
      <c r="P237" s="43">
        <f t="shared" si="23"/>
        <v>0</v>
      </c>
    </row>
    <row r="238" spans="1:16" ht="24.6">
      <c r="A238" s="10">
        <v>234</v>
      </c>
      <c r="B238" s="19" t="s">
        <v>308</v>
      </c>
      <c r="C238" s="71">
        <f>+ยกมา!H238</f>
        <v>0</v>
      </c>
      <c r="D238" s="95">
        <v>0</v>
      </c>
      <c r="E238" s="46">
        <f t="shared" si="24"/>
        <v>0</v>
      </c>
      <c r="F238" s="106">
        <v>0</v>
      </c>
      <c r="G238" s="104">
        <v>0</v>
      </c>
      <c r="H238" s="46">
        <f t="shared" si="20"/>
        <v>0</v>
      </c>
      <c r="I238" s="96"/>
      <c r="J238" s="20">
        <v>25</v>
      </c>
      <c r="K238" s="72">
        <f t="shared" si="21"/>
        <v>0</v>
      </c>
      <c r="L238" s="17" t="s">
        <v>16</v>
      </c>
      <c r="M238" s="18">
        <v>0</v>
      </c>
      <c r="N238" s="23">
        <f t="shared" si="22"/>
        <v>0</v>
      </c>
      <c r="O238" s="19"/>
      <c r="P238" s="43">
        <f t="shared" si="23"/>
        <v>0</v>
      </c>
    </row>
    <row r="239" spans="1:16" ht="24.6">
      <c r="A239" s="10">
        <v>235</v>
      </c>
      <c r="B239" s="19" t="s">
        <v>361</v>
      </c>
      <c r="C239" s="71">
        <f>+ยกมา!H239</f>
        <v>0</v>
      </c>
      <c r="D239" s="95">
        <v>0</v>
      </c>
      <c r="E239" s="46">
        <f t="shared" si="24"/>
        <v>0</v>
      </c>
      <c r="F239" s="106">
        <v>0</v>
      </c>
      <c r="G239" s="104">
        <v>0</v>
      </c>
      <c r="H239" s="46">
        <f t="shared" si="20"/>
        <v>0</v>
      </c>
      <c r="I239" s="96"/>
      <c r="J239" s="20">
        <v>10</v>
      </c>
      <c r="K239" s="72">
        <f t="shared" si="21"/>
        <v>0</v>
      </c>
      <c r="L239" s="17" t="s">
        <v>16</v>
      </c>
      <c r="M239" s="18">
        <v>0</v>
      </c>
      <c r="N239" s="23">
        <f t="shared" si="22"/>
        <v>0</v>
      </c>
      <c r="O239" s="19"/>
      <c r="P239" s="43">
        <f t="shared" si="23"/>
        <v>0</v>
      </c>
    </row>
    <row r="240" spans="1:16" ht="24.6">
      <c r="A240" s="10">
        <v>236</v>
      </c>
      <c r="B240" s="19" t="s">
        <v>309</v>
      </c>
      <c r="C240" s="71">
        <f>+ยกมา!H240</f>
        <v>0</v>
      </c>
      <c r="D240" s="95">
        <v>0</v>
      </c>
      <c r="E240" s="46">
        <f t="shared" si="24"/>
        <v>0</v>
      </c>
      <c r="F240" s="106">
        <v>0</v>
      </c>
      <c r="G240" s="104">
        <v>0</v>
      </c>
      <c r="H240" s="46">
        <f t="shared" si="20"/>
        <v>0</v>
      </c>
      <c r="I240" s="96"/>
      <c r="J240" s="20">
        <v>10</v>
      </c>
      <c r="K240" s="72">
        <f t="shared" si="21"/>
        <v>0</v>
      </c>
      <c r="L240" s="17" t="s">
        <v>16</v>
      </c>
      <c r="M240" s="18">
        <v>0</v>
      </c>
      <c r="N240" s="23">
        <f t="shared" si="22"/>
        <v>0</v>
      </c>
      <c r="O240" s="19"/>
      <c r="P240" s="43">
        <f t="shared" si="23"/>
        <v>0</v>
      </c>
    </row>
    <row r="241" spans="1:16" ht="24.6">
      <c r="A241" s="10">
        <v>237</v>
      </c>
      <c r="B241" s="19" t="s">
        <v>310</v>
      </c>
      <c r="C241" s="71">
        <f>+ยกมา!H241</f>
        <v>0</v>
      </c>
      <c r="D241" s="95">
        <v>0</v>
      </c>
      <c r="E241" s="46">
        <f t="shared" si="24"/>
        <v>0</v>
      </c>
      <c r="F241" s="106">
        <v>0</v>
      </c>
      <c r="G241" s="104">
        <v>0</v>
      </c>
      <c r="H241" s="46">
        <f t="shared" si="20"/>
        <v>0</v>
      </c>
      <c r="I241" s="96"/>
      <c r="J241" s="20">
        <v>10</v>
      </c>
      <c r="K241" s="72">
        <f t="shared" si="21"/>
        <v>0</v>
      </c>
      <c r="L241" s="17" t="s">
        <v>16</v>
      </c>
      <c r="M241" s="18">
        <v>0</v>
      </c>
      <c r="N241" s="23">
        <f t="shared" si="22"/>
        <v>0</v>
      </c>
      <c r="O241" s="19"/>
      <c r="P241" s="43">
        <f t="shared" si="23"/>
        <v>0</v>
      </c>
    </row>
    <row r="242" spans="1:16" ht="24.6">
      <c r="A242" s="10">
        <v>238</v>
      </c>
      <c r="B242" s="19" t="s">
        <v>311</v>
      </c>
      <c r="C242" s="71">
        <f>+ยกมา!H242</f>
        <v>0</v>
      </c>
      <c r="D242" s="95">
        <v>0</v>
      </c>
      <c r="E242" s="46">
        <f t="shared" si="24"/>
        <v>0</v>
      </c>
      <c r="F242" s="106">
        <v>0</v>
      </c>
      <c r="G242" s="104">
        <v>0</v>
      </c>
      <c r="H242" s="46">
        <f t="shared" si="20"/>
        <v>0</v>
      </c>
      <c r="I242" s="96"/>
      <c r="J242" s="20">
        <v>10</v>
      </c>
      <c r="K242" s="72">
        <f t="shared" si="21"/>
        <v>0</v>
      </c>
      <c r="L242" s="17" t="s">
        <v>16</v>
      </c>
      <c r="M242" s="18">
        <v>0</v>
      </c>
      <c r="N242" s="23">
        <f t="shared" si="22"/>
        <v>0</v>
      </c>
      <c r="O242" s="19"/>
      <c r="P242" s="43">
        <f t="shared" si="23"/>
        <v>0</v>
      </c>
    </row>
    <row r="243" spans="1:16" ht="24.6">
      <c r="A243" s="10">
        <v>239</v>
      </c>
      <c r="B243" s="19" t="s">
        <v>312</v>
      </c>
      <c r="C243" s="71">
        <f>+ยกมา!H243</f>
        <v>0</v>
      </c>
      <c r="D243" s="95">
        <v>0</v>
      </c>
      <c r="E243" s="46">
        <f t="shared" si="24"/>
        <v>0</v>
      </c>
      <c r="F243" s="106">
        <v>0</v>
      </c>
      <c r="G243" s="104">
        <v>0</v>
      </c>
      <c r="H243" s="46">
        <f t="shared" si="20"/>
        <v>0</v>
      </c>
      <c r="I243" s="96"/>
      <c r="J243" s="20"/>
      <c r="K243" s="72">
        <f t="shared" si="21"/>
        <v>0</v>
      </c>
      <c r="L243" s="17" t="s">
        <v>16</v>
      </c>
      <c r="M243" s="18">
        <v>0</v>
      </c>
      <c r="N243" s="23">
        <f t="shared" si="22"/>
        <v>0</v>
      </c>
      <c r="O243" s="19"/>
      <c r="P243" s="43">
        <f t="shared" si="23"/>
        <v>0</v>
      </c>
    </row>
    <row r="244" spans="1:16" ht="24.6">
      <c r="A244" s="10">
        <v>240</v>
      </c>
      <c r="B244" s="19" t="s">
        <v>183</v>
      </c>
      <c r="C244" s="71">
        <f>+ยกมา!H244</f>
        <v>1</v>
      </c>
      <c r="D244" s="95">
        <v>0</v>
      </c>
      <c r="E244" s="46">
        <f t="shared" si="24"/>
        <v>1</v>
      </c>
      <c r="F244" s="106">
        <v>0</v>
      </c>
      <c r="G244" s="104">
        <v>0</v>
      </c>
      <c r="H244" s="46">
        <f t="shared" si="20"/>
        <v>1</v>
      </c>
      <c r="I244" s="96"/>
      <c r="J244" s="20">
        <v>40</v>
      </c>
      <c r="K244" s="72">
        <f t="shared" si="21"/>
        <v>0</v>
      </c>
      <c r="L244" s="17" t="s">
        <v>16</v>
      </c>
      <c r="M244" s="18">
        <v>0</v>
      </c>
      <c r="N244" s="23">
        <f t="shared" si="22"/>
        <v>0</v>
      </c>
      <c r="O244" s="19"/>
      <c r="P244" s="43">
        <f t="shared" si="23"/>
        <v>0</v>
      </c>
    </row>
    <row r="245" spans="1:16" ht="24.6">
      <c r="A245" s="10">
        <v>241</v>
      </c>
      <c r="B245" s="19" t="s">
        <v>117</v>
      </c>
      <c r="C245" s="71">
        <f>+ยกมา!H245</f>
        <v>0</v>
      </c>
      <c r="D245" s="95">
        <v>0</v>
      </c>
      <c r="E245" s="46">
        <f t="shared" si="24"/>
        <v>0</v>
      </c>
      <c r="F245" s="106">
        <v>0</v>
      </c>
      <c r="G245" s="104">
        <v>0</v>
      </c>
      <c r="H245" s="46">
        <f t="shared" si="20"/>
        <v>0</v>
      </c>
      <c r="I245" s="96"/>
      <c r="J245" s="20">
        <v>20</v>
      </c>
      <c r="K245" s="72">
        <f t="shared" si="21"/>
        <v>0</v>
      </c>
      <c r="L245" s="17" t="s">
        <v>16</v>
      </c>
      <c r="M245" s="18">
        <v>0</v>
      </c>
      <c r="N245" s="23">
        <f t="shared" si="22"/>
        <v>0</v>
      </c>
      <c r="O245" s="19"/>
      <c r="P245" s="43">
        <f t="shared" si="23"/>
        <v>0</v>
      </c>
    </row>
    <row r="246" spans="1:16" ht="24.6">
      <c r="A246" s="10">
        <v>242</v>
      </c>
      <c r="B246" s="19" t="s">
        <v>313</v>
      </c>
      <c r="C246" s="71">
        <f>+ยกมา!H246</f>
        <v>0</v>
      </c>
      <c r="D246" s="95">
        <v>0</v>
      </c>
      <c r="E246" s="46">
        <f t="shared" si="24"/>
        <v>0</v>
      </c>
      <c r="F246" s="106">
        <v>0</v>
      </c>
      <c r="G246" s="104">
        <v>0</v>
      </c>
      <c r="H246" s="46">
        <f t="shared" si="20"/>
        <v>0</v>
      </c>
      <c r="I246" s="96"/>
      <c r="J246" s="20">
        <v>30</v>
      </c>
      <c r="K246" s="72">
        <f t="shared" si="21"/>
        <v>0</v>
      </c>
      <c r="L246" s="17" t="s">
        <v>16</v>
      </c>
      <c r="M246" s="18">
        <v>0</v>
      </c>
      <c r="N246" s="23">
        <f t="shared" si="22"/>
        <v>0</v>
      </c>
      <c r="O246" s="19"/>
      <c r="P246" s="43">
        <f t="shared" si="23"/>
        <v>0</v>
      </c>
    </row>
    <row r="247" spans="1:16" ht="24.6">
      <c r="A247" s="10">
        <v>243</v>
      </c>
      <c r="B247" s="19" t="s">
        <v>371</v>
      </c>
      <c r="C247" s="71">
        <f>+ยกมา!H247</f>
        <v>0</v>
      </c>
      <c r="D247" s="95">
        <v>0</v>
      </c>
      <c r="E247" s="46">
        <f t="shared" si="24"/>
        <v>0</v>
      </c>
      <c r="F247" s="106">
        <v>0</v>
      </c>
      <c r="G247" s="104">
        <v>0</v>
      </c>
      <c r="H247" s="46">
        <f t="shared" si="20"/>
        <v>0</v>
      </c>
      <c r="I247" s="96"/>
      <c r="J247" s="20">
        <v>800</v>
      </c>
      <c r="K247" s="72">
        <f t="shared" si="21"/>
        <v>0</v>
      </c>
      <c r="L247" s="17" t="s">
        <v>16</v>
      </c>
      <c r="M247" s="18">
        <v>0</v>
      </c>
      <c r="N247" s="23">
        <f t="shared" si="22"/>
        <v>0</v>
      </c>
      <c r="O247" s="19"/>
      <c r="P247" s="43">
        <f t="shared" si="23"/>
        <v>0</v>
      </c>
    </row>
    <row r="248" spans="1:16" ht="24.6">
      <c r="A248" s="10">
        <v>244</v>
      </c>
      <c r="B248" s="19" t="s">
        <v>373</v>
      </c>
      <c r="C248" s="71">
        <f>+ยกมา!H248</f>
        <v>0</v>
      </c>
      <c r="D248" s="95">
        <v>0</v>
      </c>
      <c r="E248" s="46">
        <f t="shared" si="24"/>
        <v>0</v>
      </c>
      <c r="F248" s="106">
        <v>0</v>
      </c>
      <c r="G248" s="104">
        <v>0</v>
      </c>
      <c r="H248" s="46">
        <f t="shared" si="20"/>
        <v>0</v>
      </c>
      <c r="I248" s="96"/>
      <c r="J248" s="20">
        <v>150</v>
      </c>
      <c r="K248" s="72">
        <f t="shared" si="21"/>
        <v>0</v>
      </c>
      <c r="L248" s="17" t="s">
        <v>16</v>
      </c>
      <c r="M248" s="18">
        <v>0</v>
      </c>
      <c r="N248" s="23">
        <f t="shared" si="22"/>
        <v>0</v>
      </c>
      <c r="O248" s="19"/>
      <c r="P248" s="43">
        <f t="shared" si="23"/>
        <v>0</v>
      </c>
    </row>
    <row r="249" spans="1:16" ht="24.6">
      <c r="A249" s="10">
        <v>245</v>
      </c>
      <c r="B249" s="19" t="s">
        <v>315</v>
      </c>
      <c r="C249" s="71">
        <f>+ยกมา!H249</f>
        <v>0</v>
      </c>
      <c r="D249" s="95">
        <v>0</v>
      </c>
      <c r="E249" s="46">
        <f t="shared" si="24"/>
        <v>0</v>
      </c>
      <c r="F249" s="106">
        <v>0</v>
      </c>
      <c r="G249" s="104">
        <v>0</v>
      </c>
      <c r="H249" s="46">
        <f t="shared" si="20"/>
        <v>0</v>
      </c>
      <c r="I249" s="96"/>
      <c r="J249" s="20">
        <v>200</v>
      </c>
      <c r="K249" s="72">
        <f t="shared" si="21"/>
        <v>0</v>
      </c>
      <c r="L249" s="17" t="s">
        <v>16</v>
      </c>
      <c r="M249" s="18">
        <v>0</v>
      </c>
      <c r="N249" s="23">
        <f t="shared" si="22"/>
        <v>0</v>
      </c>
      <c r="O249" s="19"/>
      <c r="P249" s="43">
        <f t="shared" si="23"/>
        <v>0</v>
      </c>
    </row>
    <row r="250" spans="1:16" ht="24.6">
      <c r="A250" s="10">
        <v>246</v>
      </c>
      <c r="B250" s="19" t="s">
        <v>374</v>
      </c>
      <c r="C250" s="71">
        <f>+ยกมา!H250</f>
        <v>0</v>
      </c>
      <c r="D250" s="95">
        <v>0</v>
      </c>
      <c r="E250" s="46">
        <f t="shared" si="24"/>
        <v>0</v>
      </c>
      <c r="F250" s="106">
        <v>0</v>
      </c>
      <c r="G250" s="104">
        <v>0</v>
      </c>
      <c r="H250" s="46">
        <f t="shared" si="20"/>
        <v>0</v>
      </c>
      <c r="I250" s="96"/>
      <c r="J250" s="20">
        <v>250</v>
      </c>
      <c r="K250" s="72">
        <f t="shared" si="21"/>
        <v>0</v>
      </c>
      <c r="L250" s="17" t="s">
        <v>16</v>
      </c>
      <c r="M250" s="18">
        <v>0</v>
      </c>
      <c r="N250" s="23">
        <f t="shared" si="22"/>
        <v>0</v>
      </c>
      <c r="O250" s="19"/>
      <c r="P250" s="43">
        <f t="shared" si="23"/>
        <v>0</v>
      </c>
    </row>
    <row r="251" spans="1:16" ht="24.6">
      <c r="A251" s="10">
        <v>247</v>
      </c>
      <c r="B251" s="19" t="s">
        <v>316</v>
      </c>
      <c r="C251" s="71">
        <f>+ยกมา!H251</f>
        <v>0</v>
      </c>
      <c r="D251" s="95">
        <v>0</v>
      </c>
      <c r="E251" s="46">
        <f t="shared" si="24"/>
        <v>0</v>
      </c>
      <c r="F251" s="106">
        <v>0</v>
      </c>
      <c r="G251" s="104">
        <v>0</v>
      </c>
      <c r="H251" s="46">
        <f t="shared" si="20"/>
        <v>0</v>
      </c>
      <c r="I251" s="96"/>
      <c r="J251" s="20">
        <v>50</v>
      </c>
      <c r="K251" s="72">
        <f t="shared" si="21"/>
        <v>0</v>
      </c>
      <c r="L251" s="17" t="s">
        <v>16</v>
      </c>
      <c r="M251" s="18">
        <v>0</v>
      </c>
      <c r="N251" s="23">
        <f t="shared" si="22"/>
        <v>0</v>
      </c>
      <c r="O251" s="19"/>
      <c r="P251" s="43">
        <f t="shared" si="23"/>
        <v>0</v>
      </c>
    </row>
    <row r="252" spans="1:16" ht="24.6">
      <c r="A252" s="10">
        <v>248</v>
      </c>
      <c r="B252" s="19" t="s">
        <v>314</v>
      </c>
      <c r="C252" s="71">
        <f>+ยกมา!H252</f>
        <v>0</v>
      </c>
      <c r="D252" s="95">
        <v>0</v>
      </c>
      <c r="E252" s="46">
        <f t="shared" si="24"/>
        <v>0</v>
      </c>
      <c r="F252" s="106">
        <v>0</v>
      </c>
      <c r="G252" s="104">
        <v>0</v>
      </c>
      <c r="H252" s="46">
        <f t="shared" si="20"/>
        <v>0</v>
      </c>
      <c r="I252" s="96"/>
      <c r="J252" s="20">
        <v>0</v>
      </c>
      <c r="K252" s="72">
        <f t="shared" si="21"/>
        <v>0</v>
      </c>
      <c r="L252" s="17" t="s">
        <v>16</v>
      </c>
      <c r="M252" s="18">
        <v>0</v>
      </c>
      <c r="N252" s="23">
        <f t="shared" si="22"/>
        <v>0</v>
      </c>
      <c r="O252" s="19"/>
      <c r="P252" s="43">
        <f t="shared" si="23"/>
        <v>0</v>
      </c>
    </row>
    <row r="253" spans="1:16" ht="24" customHeight="1">
      <c r="A253" s="10">
        <v>249</v>
      </c>
      <c r="B253" s="19" t="s">
        <v>337</v>
      </c>
      <c r="C253" s="71">
        <f>+ยกมา!H253</f>
        <v>0</v>
      </c>
      <c r="D253" s="95">
        <v>0</v>
      </c>
      <c r="E253" s="46">
        <f t="shared" si="24"/>
        <v>0</v>
      </c>
      <c r="F253" s="106">
        <v>0</v>
      </c>
      <c r="G253" s="104">
        <v>0</v>
      </c>
      <c r="H253" s="46">
        <f t="shared" si="20"/>
        <v>0</v>
      </c>
      <c r="I253" s="96"/>
      <c r="J253" s="20">
        <v>45</v>
      </c>
      <c r="K253" s="72">
        <f t="shared" si="21"/>
        <v>0</v>
      </c>
      <c r="L253" s="17" t="s">
        <v>16</v>
      </c>
      <c r="M253" s="18">
        <v>0</v>
      </c>
      <c r="N253" s="23">
        <f t="shared" si="22"/>
        <v>0</v>
      </c>
      <c r="O253" s="19"/>
      <c r="P253" s="43">
        <f t="shared" si="23"/>
        <v>0</v>
      </c>
    </row>
    <row r="254" spans="1:16" ht="24.6">
      <c r="A254" s="10">
        <v>250</v>
      </c>
      <c r="B254" s="19" t="s">
        <v>338</v>
      </c>
      <c r="C254" s="71">
        <f>+ยกมา!H254</f>
        <v>0</v>
      </c>
      <c r="D254" s="95">
        <v>0</v>
      </c>
      <c r="E254" s="46">
        <f t="shared" si="24"/>
        <v>0</v>
      </c>
      <c r="F254" s="106">
        <v>0</v>
      </c>
      <c r="G254" s="104">
        <v>0</v>
      </c>
      <c r="H254" s="46">
        <f t="shared" si="20"/>
        <v>0</v>
      </c>
      <c r="I254" s="96"/>
      <c r="J254" s="20">
        <v>35</v>
      </c>
      <c r="K254" s="72">
        <f t="shared" si="21"/>
        <v>0</v>
      </c>
      <c r="L254" s="17" t="s">
        <v>16</v>
      </c>
      <c r="M254" s="18">
        <v>0</v>
      </c>
      <c r="N254" s="23">
        <f t="shared" si="22"/>
        <v>0</v>
      </c>
      <c r="O254" s="19"/>
      <c r="P254" s="43">
        <f t="shared" si="23"/>
        <v>0</v>
      </c>
    </row>
    <row r="255" spans="1:16" ht="24.6">
      <c r="A255" s="10">
        <v>251</v>
      </c>
      <c r="B255" s="19" t="s">
        <v>339</v>
      </c>
      <c r="C255" s="71">
        <f>+ยกมา!H255</f>
        <v>0</v>
      </c>
      <c r="D255" s="95">
        <v>0</v>
      </c>
      <c r="E255" s="46">
        <f t="shared" si="24"/>
        <v>0</v>
      </c>
      <c r="F255" s="106">
        <v>0</v>
      </c>
      <c r="G255" s="104">
        <v>0</v>
      </c>
      <c r="H255" s="46">
        <f t="shared" si="20"/>
        <v>0</v>
      </c>
      <c r="I255" s="96"/>
      <c r="J255" s="20">
        <v>25</v>
      </c>
      <c r="K255" s="72">
        <f t="shared" si="21"/>
        <v>0</v>
      </c>
      <c r="L255" s="17" t="s">
        <v>16</v>
      </c>
      <c r="M255" s="18">
        <v>0</v>
      </c>
      <c r="N255" s="23">
        <f t="shared" si="22"/>
        <v>0</v>
      </c>
      <c r="O255" s="19"/>
      <c r="P255" s="43">
        <f t="shared" si="23"/>
        <v>0</v>
      </c>
    </row>
    <row r="256" spans="1:16" ht="24.6">
      <c r="A256" s="10">
        <v>252</v>
      </c>
      <c r="B256" s="19" t="s">
        <v>317</v>
      </c>
      <c r="C256" s="71">
        <f>+ยกมา!H256</f>
        <v>0</v>
      </c>
      <c r="D256" s="95">
        <v>0</v>
      </c>
      <c r="E256" s="46">
        <f t="shared" si="24"/>
        <v>0</v>
      </c>
      <c r="F256" s="106">
        <v>0</v>
      </c>
      <c r="G256" s="104">
        <v>0</v>
      </c>
      <c r="H256" s="46">
        <f t="shared" si="20"/>
        <v>0</v>
      </c>
      <c r="I256" s="96"/>
      <c r="J256" s="20">
        <v>50</v>
      </c>
      <c r="K256" s="72">
        <f t="shared" si="21"/>
        <v>0</v>
      </c>
      <c r="L256" s="17" t="s">
        <v>16</v>
      </c>
      <c r="M256" s="18">
        <v>0</v>
      </c>
      <c r="N256" s="23">
        <f t="shared" si="22"/>
        <v>0</v>
      </c>
      <c r="O256" s="19"/>
      <c r="P256" s="43">
        <f t="shared" si="23"/>
        <v>0</v>
      </c>
    </row>
    <row r="257" spans="1:16" ht="24.6">
      <c r="A257" s="10">
        <v>253</v>
      </c>
      <c r="B257" s="19" t="s">
        <v>318</v>
      </c>
      <c r="C257" s="71">
        <f>+ยกมา!H257</f>
        <v>0</v>
      </c>
      <c r="D257" s="95">
        <v>0</v>
      </c>
      <c r="E257" s="46">
        <f t="shared" si="24"/>
        <v>0</v>
      </c>
      <c r="F257" s="106">
        <v>0</v>
      </c>
      <c r="G257" s="104">
        <v>0</v>
      </c>
      <c r="H257" s="46">
        <f t="shared" si="20"/>
        <v>0</v>
      </c>
      <c r="I257" s="96"/>
      <c r="J257" s="20">
        <v>60</v>
      </c>
      <c r="K257" s="72">
        <f t="shared" si="21"/>
        <v>0</v>
      </c>
      <c r="L257" s="17" t="s">
        <v>16</v>
      </c>
      <c r="M257" s="18">
        <v>0</v>
      </c>
      <c r="N257" s="23">
        <f t="shared" si="22"/>
        <v>0</v>
      </c>
      <c r="O257" s="19"/>
      <c r="P257" s="43">
        <f t="shared" si="23"/>
        <v>0</v>
      </c>
    </row>
    <row r="258" spans="1:16" ht="24.6">
      <c r="A258" s="10">
        <v>254</v>
      </c>
      <c r="B258" s="19" t="s">
        <v>319</v>
      </c>
      <c r="C258" s="71">
        <f>+ยกมา!H258</f>
        <v>0</v>
      </c>
      <c r="D258" s="95">
        <v>0</v>
      </c>
      <c r="E258" s="46">
        <f t="shared" si="24"/>
        <v>0</v>
      </c>
      <c r="F258" s="106">
        <v>0</v>
      </c>
      <c r="G258" s="104">
        <v>0</v>
      </c>
      <c r="H258" s="46">
        <f t="shared" si="20"/>
        <v>0</v>
      </c>
      <c r="I258" s="96"/>
      <c r="J258" s="20">
        <v>250</v>
      </c>
      <c r="K258" s="72">
        <f t="shared" si="21"/>
        <v>0</v>
      </c>
      <c r="L258" s="17" t="s">
        <v>16</v>
      </c>
      <c r="M258" s="18">
        <v>0</v>
      </c>
      <c r="N258" s="23">
        <f t="shared" si="22"/>
        <v>0</v>
      </c>
      <c r="O258" s="19"/>
      <c r="P258" s="43">
        <f t="shared" si="23"/>
        <v>0</v>
      </c>
    </row>
    <row r="259" spans="1:16" ht="24.6">
      <c r="A259" s="10">
        <v>255</v>
      </c>
      <c r="B259" s="19" t="s">
        <v>320</v>
      </c>
      <c r="C259" s="71">
        <f>+ยกมา!H259</f>
        <v>0</v>
      </c>
      <c r="D259" s="95">
        <v>0</v>
      </c>
      <c r="E259" s="46">
        <f t="shared" si="24"/>
        <v>0</v>
      </c>
      <c r="F259" s="106">
        <v>0</v>
      </c>
      <c r="G259" s="104">
        <v>0</v>
      </c>
      <c r="H259" s="46">
        <f t="shared" si="20"/>
        <v>0</v>
      </c>
      <c r="I259" s="96"/>
      <c r="J259" s="15">
        <v>100</v>
      </c>
      <c r="K259" s="72">
        <f t="shared" si="21"/>
        <v>0</v>
      </c>
      <c r="L259" s="17" t="s">
        <v>16</v>
      </c>
      <c r="M259" s="18">
        <v>0</v>
      </c>
      <c r="N259" s="23">
        <f t="shared" si="22"/>
        <v>0</v>
      </c>
      <c r="O259" s="19"/>
      <c r="P259" s="43">
        <f t="shared" si="23"/>
        <v>0</v>
      </c>
    </row>
    <row r="260" spans="1:16" ht="24.6">
      <c r="A260" s="10">
        <v>256</v>
      </c>
      <c r="B260" s="19" t="s">
        <v>321</v>
      </c>
      <c r="C260" s="71">
        <f>+ยกมา!H260</f>
        <v>0</v>
      </c>
      <c r="D260" s="95">
        <v>0</v>
      </c>
      <c r="E260" s="46">
        <f t="shared" si="24"/>
        <v>0</v>
      </c>
      <c r="F260" s="106">
        <v>0</v>
      </c>
      <c r="G260" s="104">
        <v>0</v>
      </c>
      <c r="H260" s="46">
        <f t="shared" si="20"/>
        <v>0</v>
      </c>
      <c r="I260" s="96"/>
      <c r="J260" s="15">
        <v>350</v>
      </c>
      <c r="K260" s="72">
        <f t="shared" si="21"/>
        <v>0</v>
      </c>
      <c r="L260" s="17" t="s">
        <v>16</v>
      </c>
      <c r="M260" s="18">
        <v>0</v>
      </c>
      <c r="N260" s="23">
        <f t="shared" si="22"/>
        <v>0</v>
      </c>
      <c r="O260" s="19"/>
      <c r="P260" s="43">
        <f t="shared" si="23"/>
        <v>0</v>
      </c>
    </row>
    <row r="261" spans="1:16" ht="24.6">
      <c r="A261" s="10">
        <v>257</v>
      </c>
      <c r="B261" s="19" t="s">
        <v>322</v>
      </c>
      <c r="C261" s="71">
        <f>+ยกมา!H261</f>
        <v>0</v>
      </c>
      <c r="D261" s="95">
        <v>0</v>
      </c>
      <c r="E261" s="46">
        <f t="shared" si="24"/>
        <v>0</v>
      </c>
      <c r="F261" s="106">
        <v>0</v>
      </c>
      <c r="G261" s="104">
        <v>0</v>
      </c>
      <c r="H261" s="46">
        <f t="shared" si="20"/>
        <v>0</v>
      </c>
      <c r="I261" s="96"/>
      <c r="J261" s="15">
        <v>60</v>
      </c>
      <c r="K261" s="72">
        <f t="shared" si="21"/>
        <v>0</v>
      </c>
      <c r="L261" s="17" t="s">
        <v>16</v>
      </c>
      <c r="M261" s="18">
        <v>0</v>
      </c>
      <c r="N261" s="23">
        <f t="shared" si="22"/>
        <v>0</v>
      </c>
      <c r="O261" s="19"/>
      <c r="P261" s="43">
        <f t="shared" si="23"/>
        <v>0</v>
      </c>
    </row>
    <row r="262" spans="1:16" ht="24.6">
      <c r="A262" s="10">
        <v>258</v>
      </c>
      <c r="B262" s="19" t="s">
        <v>323</v>
      </c>
      <c r="C262" s="71">
        <f>+ยกมา!H262</f>
        <v>0</v>
      </c>
      <c r="D262" s="95">
        <v>0</v>
      </c>
      <c r="E262" s="46">
        <f t="shared" si="24"/>
        <v>0</v>
      </c>
      <c r="F262" s="106">
        <v>0</v>
      </c>
      <c r="G262" s="104">
        <v>0</v>
      </c>
      <c r="H262" s="46">
        <f t="shared" si="20"/>
        <v>0</v>
      </c>
      <c r="I262" s="96"/>
      <c r="J262" s="15">
        <v>50</v>
      </c>
      <c r="K262" s="72">
        <f t="shared" si="21"/>
        <v>0</v>
      </c>
      <c r="L262" s="17" t="s">
        <v>16</v>
      </c>
      <c r="M262" s="18">
        <v>0</v>
      </c>
      <c r="N262" s="23">
        <f t="shared" si="22"/>
        <v>0</v>
      </c>
      <c r="O262" s="19"/>
      <c r="P262" s="43">
        <f t="shared" si="23"/>
        <v>0</v>
      </c>
    </row>
    <row r="263" spans="1:16" ht="24.6">
      <c r="A263" s="10">
        <v>259</v>
      </c>
      <c r="B263" s="19" t="s">
        <v>324</v>
      </c>
      <c r="C263" s="71">
        <f>+ยกมา!H263</f>
        <v>0</v>
      </c>
      <c r="D263" s="95">
        <v>0</v>
      </c>
      <c r="E263" s="46">
        <f t="shared" si="24"/>
        <v>0</v>
      </c>
      <c r="F263" s="106">
        <v>0</v>
      </c>
      <c r="G263" s="104">
        <v>0</v>
      </c>
      <c r="H263" s="46">
        <f t="shared" si="20"/>
        <v>0</v>
      </c>
      <c r="I263" s="96"/>
      <c r="J263" s="15">
        <v>100</v>
      </c>
      <c r="K263" s="72">
        <f t="shared" si="21"/>
        <v>0</v>
      </c>
      <c r="L263" s="17" t="s">
        <v>16</v>
      </c>
      <c r="M263" s="18">
        <v>0</v>
      </c>
      <c r="N263" s="23">
        <f t="shared" si="22"/>
        <v>0</v>
      </c>
      <c r="O263" s="19"/>
      <c r="P263" s="43">
        <f t="shared" si="23"/>
        <v>0</v>
      </c>
    </row>
    <row r="264" spans="1:16" ht="24.6">
      <c r="A264" s="10">
        <v>260</v>
      </c>
      <c r="B264" s="19" t="s">
        <v>325</v>
      </c>
      <c r="C264" s="71">
        <f>+ยกมา!H264</f>
        <v>0</v>
      </c>
      <c r="D264" s="95">
        <v>0</v>
      </c>
      <c r="E264" s="46">
        <f t="shared" si="24"/>
        <v>0</v>
      </c>
      <c r="F264" s="106">
        <v>0</v>
      </c>
      <c r="G264" s="104">
        <v>0</v>
      </c>
      <c r="H264" s="46">
        <f t="shared" si="20"/>
        <v>0</v>
      </c>
      <c r="I264" s="96"/>
      <c r="J264" s="15">
        <v>120</v>
      </c>
      <c r="K264" s="72">
        <f t="shared" si="21"/>
        <v>0</v>
      </c>
      <c r="L264" s="17" t="s">
        <v>16</v>
      </c>
      <c r="M264" s="18">
        <v>0</v>
      </c>
      <c r="N264" s="23">
        <f t="shared" si="22"/>
        <v>0</v>
      </c>
      <c r="O264" s="19"/>
      <c r="P264" s="43">
        <f t="shared" si="23"/>
        <v>0</v>
      </c>
    </row>
    <row r="265" spans="1:16" ht="24.6">
      <c r="A265" s="10">
        <v>261</v>
      </c>
      <c r="B265" s="19" t="s">
        <v>326</v>
      </c>
      <c r="C265" s="71">
        <f>+ยกมา!H265</f>
        <v>0</v>
      </c>
      <c r="D265" s="95">
        <v>0</v>
      </c>
      <c r="E265" s="46">
        <f t="shared" si="24"/>
        <v>0</v>
      </c>
      <c r="F265" s="106">
        <v>0</v>
      </c>
      <c r="G265" s="104">
        <v>0</v>
      </c>
      <c r="H265" s="46">
        <f t="shared" si="20"/>
        <v>0</v>
      </c>
      <c r="I265" s="96"/>
      <c r="J265" s="15">
        <v>60</v>
      </c>
      <c r="K265" s="72">
        <f t="shared" si="21"/>
        <v>0</v>
      </c>
      <c r="L265" s="17" t="s">
        <v>16</v>
      </c>
      <c r="M265" s="18">
        <v>0</v>
      </c>
      <c r="N265" s="23">
        <f t="shared" si="22"/>
        <v>0</v>
      </c>
      <c r="O265" s="19"/>
      <c r="P265" s="43">
        <f t="shared" si="23"/>
        <v>0</v>
      </c>
    </row>
    <row r="266" spans="1:16" ht="24.6">
      <c r="A266" s="10">
        <v>262</v>
      </c>
      <c r="B266" s="19" t="s">
        <v>327</v>
      </c>
      <c r="C266" s="71">
        <f>+ยกมา!H266</f>
        <v>0</v>
      </c>
      <c r="D266" s="95">
        <v>0</v>
      </c>
      <c r="E266" s="46">
        <f t="shared" si="24"/>
        <v>0</v>
      </c>
      <c r="F266" s="106">
        <v>0</v>
      </c>
      <c r="G266" s="104">
        <v>0</v>
      </c>
      <c r="H266" s="46">
        <f t="shared" si="20"/>
        <v>0</v>
      </c>
      <c r="I266" s="96"/>
      <c r="J266" s="15">
        <v>150</v>
      </c>
      <c r="K266" s="72">
        <f t="shared" si="21"/>
        <v>0</v>
      </c>
      <c r="L266" s="17" t="s">
        <v>16</v>
      </c>
      <c r="M266" s="18">
        <v>0</v>
      </c>
      <c r="N266" s="23">
        <f t="shared" si="22"/>
        <v>0</v>
      </c>
      <c r="O266" s="19"/>
      <c r="P266" s="43">
        <f t="shared" si="23"/>
        <v>0</v>
      </c>
    </row>
    <row r="267" spans="1:16" ht="24.6">
      <c r="A267" s="10">
        <v>263</v>
      </c>
      <c r="B267" s="19" t="s">
        <v>328</v>
      </c>
      <c r="C267" s="71">
        <f>+ยกมา!H267</f>
        <v>0</v>
      </c>
      <c r="D267" s="95">
        <v>0</v>
      </c>
      <c r="E267" s="46">
        <f t="shared" si="24"/>
        <v>0</v>
      </c>
      <c r="F267" s="106">
        <v>0</v>
      </c>
      <c r="G267" s="104">
        <v>0</v>
      </c>
      <c r="H267" s="46">
        <f t="shared" si="20"/>
        <v>0</v>
      </c>
      <c r="I267" s="96"/>
      <c r="J267" s="15">
        <v>150</v>
      </c>
      <c r="K267" s="72">
        <f t="shared" si="21"/>
        <v>0</v>
      </c>
      <c r="L267" s="17" t="s">
        <v>16</v>
      </c>
      <c r="M267" s="18">
        <v>0</v>
      </c>
      <c r="N267" s="23">
        <f t="shared" si="22"/>
        <v>0</v>
      </c>
      <c r="O267" s="19"/>
      <c r="P267" s="43">
        <f t="shared" si="23"/>
        <v>0</v>
      </c>
    </row>
    <row r="268" spans="1:16" ht="24.6">
      <c r="A268" s="10">
        <v>264</v>
      </c>
      <c r="B268" s="19" t="s">
        <v>329</v>
      </c>
      <c r="C268" s="71">
        <f>+ยกมา!H268</f>
        <v>0</v>
      </c>
      <c r="D268" s="95">
        <v>0</v>
      </c>
      <c r="E268" s="46">
        <f t="shared" si="24"/>
        <v>0</v>
      </c>
      <c r="F268" s="106">
        <v>0</v>
      </c>
      <c r="G268" s="104">
        <v>0</v>
      </c>
      <c r="H268" s="46">
        <f t="shared" si="20"/>
        <v>0</v>
      </c>
      <c r="I268" s="96"/>
      <c r="J268" s="15">
        <v>200</v>
      </c>
      <c r="K268" s="72">
        <f t="shared" si="21"/>
        <v>0</v>
      </c>
      <c r="L268" s="17" t="s">
        <v>16</v>
      </c>
      <c r="M268" s="18">
        <v>0</v>
      </c>
      <c r="N268" s="23">
        <f t="shared" si="22"/>
        <v>0</v>
      </c>
      <c r="O268" s="19"/>
      <c r="P268" s="43">
        <f t="shared" si="23"/>
        <v>0</v>
      </c>
    </row>
    <row r="269" spans="1:16" ht="24.6">
      <c r="A269" s="10">
        <v>265</v>
      </c>
      <c r="B269" s="19" t="s">
        <v>330</v>
      </c>
      <c r="C269" s="71">
        <f>+ยกมา!H269</f>
        <v>0</v>
      </c>
      <c r="D269" s="95">
        <v>0</v>
      </c>
      <c r="E269" s="46">
        <f t="shared" si="24"/>
        <v>0</v>
      </c>
      <c r="F269" s="106">
        <v>0</v>
      </c>
      <c r="G269" s="104">
        <v>0</v>
      </c>
      <c r="H269" s="46">
        <f t="shared" si="20"/>
        <v>0</v>
      </c>
      <c r="I269" s="96"/>
      <c r="J269" s="15"/>
      <c r="K269" s="72">
        <f t="shared" si="21"/>
        <v>0</v>
      </c>
      <c r="L269" s="17" t="s">
        <v>16</v>
      </c>
      <c r="M269" s="18">
        <v>0</v>
      </c>
      <c r="N269" s="23">
        <f t="shared" si="22"/>
        <v>0</v>
      </c>
      <c r="O269" s="19"/>
      <c r="P269" s="43">
        <f t="shared" si="23"/>
        <v>0</v>
      </c>
    </row>
    <row r="270" spans="1:16" ht="24.6">
      <c r="A270" s="10">
        <v>266</v>
      </c>
      <c r="B270" s="19" t="s">
        <v>331</v>
      </c>
      <c r="C270" s="71">
        <f>+ยกมา!H270</f>
        <v>0</v>
      </c>
      <c r="D270" s="95">
        <v>0</v>
      </c>
      <c r="E270" s="46">
        <f t="shared" si="24"/>
        <v>0</v>
      </c>
      <c r="F270" s="106">
        <v>0</v>
      </c>
      <c r="G270" s="104">
        <v>0</v>
      </c>
      <c r="H270" s="46">
        <f t="shared" si="20"/>
        <v>0</v>
      </c>
      <c r="I270" s="96"/>
      <c r="J270" s="15"/>
      <c r="K270" s="72">
        <f t="shared" si="21"/>
        <v>0</v>
      </c>
      <c r="L270" s="17" t="s">
        <v>16</v>
      </c>
      <c r="M270" s="18">
        <v>0</v>
      </c>
      <c r="N270" s="23">
        <f t="shared" si="22"/>
        <v>0</v>
      </c>
      <c r="O270" s="19"/>
      <c r="P270" s="43">
        <f t="shared" si="23"/>
        <v>0</v>
      </c>
    </row>
    <row r="271" spans="1:16" ht="24.6">
      <c r="A271" s="10">
        <v>267</v>
      </c>
      <c r="B271" s="19" t="s">
        <v>368</v>
      </c>
      <c r="C271" s="71">
        <f>+ยกมา!H271</f>
        <v>0</v>
      </c>
      <c r="D271" s="95">
        <v>0</v>
      </c>
      <c r="E271" s="46">
        <f t="shared" si="24"/>
        <v>0</v>
      </c>
      <c r="F271" s="106">
        <v>0</v>
      </c>
      <c r="G271" s="104">
        <v>0</v>
      </c>
      <c r="H271" s="46">
        <f t="shared" si="20"/>
        <v>0</v>
      </c>
      <c r="I271" s="96"/>
      <c r="J271" s="15"/>
      <c r="K271" s="72">
        <f t="shared" si="21"/>
        <v>0</v>
      </c>
      <c r="L271" s="17" t="s">
        <v>16</v>
      </c>
      <c r="M271" s="18">
        <v>0</v>
      </c>
      <c r="N271" s="23">
        <f t="shared" si="22"/>
        <v>0</v>
      </c>
      <c r="O271" s="19"/>
      <c r="P271" s="43">
        <f t="shared" si="23"/>
        <v>0</v>
      </c>
    </row>
    <row r="272" spans="1:16" ht="24.6">
      <c r="A272" s="10">
        <v>268</v>
      </c>
      <c r="B272" s="19" t="s">
        <v>485</v>
      </c>
      <c r="C272" s="71">
        <f>+ยกมา!H272</f>
        <v>0</v>
      </c>
      <c r="D272" s="95">
        <v>0</v>
      </c>
      <c r="E272" s="46">
        <f t="shared" si="24"/>
        <v>0</v>
      </c>
      <c r="F272" s="106">
        <v>0</v>
      </c>
      <c r="G272" s="104">
        <v>0</v>
      </c>
      <c r="H272" s="46">
        <f t="shared" ref="H272:H284" si="25">+E272-F272-I272-G272</f>
        <v>0</v>
      </c>
      <c r="I272" s="96"/>
      <c r="J272" s="20">
        <v>250</v>
      </c>
      <c r="K272" s="72">
        <f t="shared" ref="K272:K284" si="26">+J272*I272</f>
        <v>0</v>
      </c>
      <c r="L272" s="17" t="s">
        <v>16</v>
      </c>
      <c r="M272" s="18">
        <v>0</v>
      </c>
      <c r="N272" s="23">
        <f t="shared" ref="N272:N284" si="27">SUM(K272-M272)</f>
        <v>0</v>
      </c>
      <c r="O272" s="19"/>
      <c r="P272" s="43">
        <f t="shared" ref="P272:P284" si="28">+K272*O272</f>
        <v>0</v>
      </c>
    </row>
    <row r="273" spans="1:17" ht="24.6">
      <c r="A273" s="10">
        <v>269</v>
      </c>
      <c r="B273" s="19" t="s">
        <v>494</v>
      </c>
      <c r="C273" s="71">
        <f>+ยกมา!H273</f>
        <v>0</v>
      </c>
      <c r="D273" s="95">
        <v>0</v>
      </c>
      <c r="E273" s="46">
        <f t="shared" si="24"/>
        <v>0</v>
      </c>
      <c r="F273" s="106">
        <v>0</v>
      </c>
      <c r="G273" s="104">
        <v>0</v>
      </c>
      <c r="H273" s="46">
        <f t="shared" si="25"/>
        <v>0</v>
      </c>
      <c r="I273" s="96"/>
      <c r="J273" s="20">
        <v>250</v>
      </c>
      <c r="K273" s="72">
        <f t="shared" si="26"/>
        <v>0</v>
      </c>
      <c r="L273" s="17" t="s">
        <v>16</v>
      </c>
      <c r="M273" s="18">
        <v>0</v>
      </c>
      <c r="N273" s="23">
        <f t="shared" si="27"/>
        <v>0</v>
      </c>
      <c r="O273" s="19"/>
      <c r="P273" s="43">
        <f t="shared" si="28"/>
        <v>0</v>
      </c>
    </row>
    <row r="274" spans="1:17" ht="24.6">
      <c r="A274" s="10">
        <v>270</v>
      </c>
      <c r="B274" s="19"/>
      <c r="C274" s="71">
        <f>+ยกมา!H274</f>
        <v>0</v>
      </c>
      <c r="D274" s="95">
        <v>0</v>
      </c>
      <c r="E274" s="46">
        <f t="shared" ref="E274:E284" si="29">C274+D274</f>
        <v>0</v>
      </c>
      <c r="F274" s="106">
        <v>0</v>
      </c>
      <c r="G274" s="104">
        <v>0</v>
      </c>
      <c r="H274" s="46">
        <f t="shared" si="25"/>
        <v>0</v>
      </c>
      <c r="I274" s="96"/>
      <c r="J274" s="20"/>
      <c r="K274" s="72">
        <f t="shared" si="26"/>
        <v>0</v>
      </c>
      <c r="L274" s="17" t="s">
        <v>16</v>
      </c>
      <c r="M274" s="18">
        <v>0</v>
      </c>
      <c r="N274" s="23">
        <f t="shared" si="27"/>
        <v>0</v>
      </c>
      <c r="O274" s="19"/>
      <c r="P274" s="43">
        <f t="shared" si="28"/>
        <v>0</v>
      </c>
    </row>
    <row r="275" spans="1:17" ht="24.6">
      <c r="A275" s="10">
        <v>271</v>
      </c>
      <c r="B275" s="19"/>
      <c r="C275" s="71">
        <f>+ยกมา!H275</f>
        <v>0</v>
      </c>
      <c r="D275" s="95">
        <v>0</v>
      </c>
      <c r="E275" s="46">
        <f t="shared" si="29"/>
        <v>0</v>
      </c>
      <c r="F275" s="106">
        <v>0</v>
      </c>
      <c r="G275" s="104">
        <v>0</v>
      </c>
      <c r="H275" s="46">
        <f t="shared" si="25"/>
        <v>0</v>
      </c>
      <c r="I275" s="96"/>
      <c r="J275" s="20"/>
      <c r="K275" s="72">
        <f t="shared" si="26"/>
        <v>0</v>
      </c>
      <c r="L275" s="17" t="s">
        <v>16</v>
      </c>
      <c r="M275" s="18">
        <v>0</v>
      </c>
      <c r="N275" s="23">
        <f t="shared" si="27"/>
        <v>0</v>
      </c>
      <c r="O275" s="19"/>
      <c r="P275" s="43">
        <f t="shared" si="28"/>
        <v>0</v>
      </c>
    </row>
    <row r="276" spans="1:17" ht="24.6">
      <c r="A276" s="10">
        <v>272</v>
      </c>
      <c r="B276" s="19"/>
      <c r="C276" s="71">
        <f>+ยกมา!H276</f>
        <v>0</v>
      </c>
      <c r="D276" s="95">
        <v>0</v>
      </c>
      <c r="E276" s="46">
        <f t="shared" si="29"/>
        <v>0</v>
      </c>
      <c r="F276" s="106">
        <v>0</v>
      </c>
      <c r="G276" s="104">
        <v>0</v>
      </c>
      <c r="H276" s="46">
        <f t="shared" si="25"/>
        <v>0</v>
      </c>
      <c r="I276" s="96"/>
      <c r="J276" s="20"/>
      <c r="K276" s="72">
        <f t="shared" si="26"/>
        <v>0</v>
      </c>
      <c r="L276" s="17" t="s">
        <v>16</v>
      </c>
      <c r="M276" s="18">
        <v>0</v>
      </c>
      <c r="N276" s="23">
        <f t="shared" si="27"/>
        <v>0</v>
      </c>
      <c r="O276" s="19"/>
      <c r="P276" s="43">
        <f t="shared" si="28"/>
        <v>0</v>
      </c>
    </row>
    <row r="277" spans="1:17" ht="24.6">
      <c r="A277" s="10">
        <v>273</v>
      </c>
      <c r="B277" s="19"/>
      <c r="C277" s="71">
        <f>+ยกมา!H277</f>
        <v>0</v>
      </c>
      <c r="D277" s="95">
        <v>0</v>
      </c>
      <c r="E277" s="46">
        <f t="shared" si="29"/>
        <v>0</v>
      </c>
      <c r="F277" s="106">
        <v>0</v>
      </c>
      <c r="G277" s="104">
        <v>0</v>
      </c>
      <c r="H277" s="46">
        <f t="shared" si="25"/>
        <v>0</v>
      </c>
      <c r="I277" s="96"/>
      <c r="J277" s="20"/>
      <c r="K277" s="72">
        <f t="shared" si="26"/>
        <v>0</v>
      </c>
      <c r="L277" s="17" t="s">
        <v>16</v>
      </c>
      <c r="M277" s="18">
        <v>0</v>
      </c>
      <c r="N277" s="23">
        <f t="shared" si="27"/>
        <v>0</v>
      </c>
      <c r="O277" s="19"/>
      <c r="P277" s="43">
        <f t="shared" si="28"/>
        <v>0</v>
      </c>
    </row>
    <row r="278" spans="1:17" ht="24.6">
      <c r="A278" s="10">
        <v>274</v>
      </c>
      <c r="B278" s="19"/>
      <c r="C278" s="71">
        <f>+ยกมา!H278</f>
        <v>0</v>
      </c>
      <c r="D278" s="95">
        <v>0</v>
      </c>
      <c r="E278" s="46">
        <f t="shared" si="29"/>
        <v>0</v>
      </c>
      <c r="F278" s="106">
        <v>0</v>
      </c>
      <c r="G278" s="104">
        <v>0</v>
      </c>
      <c r="H278" s="46">
        <f t="shared" si="25"/>
        <v>0</v>
      </c>
      <c r="I278" s="96"/>
      <c r="J278" s="20"/>
      <c r="K278" s="72">
        <f t="shared" si="26"/>
        <v>0</v>
      </c>
      <c r="L278" s="17" t="s">
        <v>16</v>
      </c>
      <c r="M278" s="18">
        <v>0</v>
      </c>
      <c r="N278" s="23">
        <f t="shared" si="27"/>
        <v>0</v>
      </c>
      <c r="O278" s="19"/>
      <c r="P278" s="43">
        <f t="shared" si="28"/>
        <v>0</v>
      </c>
    </row>
    <row r="279" spans="1:17" ht="24.6">
      <c r="A279" s="10">
        <v>275</v>
      </c>
      <c r="B279" s="19"/>
      <c r="C279" s="71">
        <f>+ยกมา!H279</f>
        <v>0</v>
      </c>
      <c r="D279" s="95">
        <v>0</v>
      </c>
      <c r="E279" s="46">
        <f t="shared" si="29"/>
        <v>0</v>
      </c>
      <c r="F279" s="106">
        <v>0</v>
      </c>
      <c r="G279" s="104">
        <v>0</v>
      </c>
      <c r="H279" s="46">
        <f t="shared" si="25"/>
        <v>0</v>
      </c>
      <c r="I279" s="96"/>
      <c r="J279" s="20"/>
      <c r="K279" s="72">
        <f t="shared" si="26"/>
        <v>0</v>
      </c>
      <c r="L279" s="17" t="s">
        <v>16</v>
      </c>
      <c r="M279" s="18">
        <v>0</v>
      </c>
      <c r="N279" s="23">
        <f t="shared" si="27"/>
        <v>0</v>
      </c>
      <c r="O279" s="19"/>
      <c r="P279" s="43">
        <f t="shared" si="28"/>
        <v>0</v>
      </c>
    </row>
    <row r="280" spans="1:17" ht="24.6">
      <c r="A280" s="10">
        <v>276</v>
      </c>
      <c r="B280" s="19"/>
      <c r="C280" s="71">
        <f>+ยกมา!H280</f>
        <v>0</v>
      </c>
      <c r="D280" s="95">
        <v>0</v>
      </c>
      <c r="E280" s="46">
        <f t="shared" si="29"/>
        <v>0</v>
      </c>
      <c r="F280" s="106">
        <v>0</v>
      </c>
      <c r="G280" s="104">
        <v>0</v>
      </c>
      <c r="H280" s="46">
        <f t="shared" si="25"/>
        <v>0</v>
      </c>
      <c r="I280" s="96"/>
      <c r="J280" s="20"/>
      <c r="K280" s="72">
        <f t="shared" si="26"/>
        <v>0</v>
      </c>
      <c r="L280" s="17" t="s">
        <v>16</v>
      </c>
      <c r="M280" s="18">
        <v>0</v>
      </c>
      <c r="N280" s="23">
        <f t="shared" si="27"/>
        <v>0</v>
      </c>
      <c r="O280" s="19"/>
      <c r="P280" s="43">
        <f t="shared" si="28"/>
        <v>0</v>
      </c>
    </row>
    <row r="281" spans="1:17" ht="24.6">
      <c r="A281" s="10">
        <v>277</v>
      </c>
      <c r="B281" s="19"/>
      <c r="C281" s="71">
        <f>+ยกมา!H281</f>
        <v>0</v>
      </c>
      <c r="D281" s="95">
        <v>0</v>
      </c>
      <c r="E281" s="46">
        <f t="shared" si="29"/>
        <v>0</v>
      </c>
      <c r="F281" s="106">
        <v>0</v>
      </c>
      <c r="G281" s="104">
        <v>0</v>
      </c>
      <c r="H281" s="46">
        <f t="shared" si="25"/>
        <v>0</v>
      </c>
      <c r="I281" s="96"/>
      <c r="J281" s="20"/>
      <c r="K281" s="72">
        <f t="shared" si="26"/>
        <v>0</v>
      </c>
      <c r="L281" s="17" t="s">
        <v>16</v>
      </c>
      <c r="M281" s="18">
        <v>0</v>
      </c>
      <c r="N281" s="23">
        <f t="shared" si="27"/>
        <v>0</v>
      </c>
      <c r="O281" s="19"/>
      <c r="P281" s="43">
        <f t="shared" si="28"/>
        <v>0</v>
      </c>
    </row>
    <row r="282" spans="1:17" ht="24.6">
      <c r="A282" s="10">
        <v>278</v>
      </c>
      <c r="B282" s="19"/>
      <c r="C282" s="71">
        <f>+ยกมา!H282</f>
        <v>0</v>
      </c>
      <c r="D282" s="95">
        <v>0</v>
      </c>
      <c r="E282" s="46">
        <f t="shared" si="29"/>
        <v>0</v>
      </c>
      <c r="F282" s="106">
        <v>0</v>
      </c>
      <c r="G282" s="104">
        <v>0</v>
      </c>
      <c r="H282" s="46">
        <f t="shared" si="25"/>
        <v>0</v>
      </c>
      <c r="I282" s="96"/>
      <c r="J282" s="20"/>
      <c r="K282" s="72">
        <f t="shared" si="26"/>
        <v>0</v>
      </c>
      <c r="L282" s="17" t="s">
        <v>16</v>
      </c>
      <c r="M282" s="18">
        <v>0</v>
      </c>
      <c r="N282" s="23">
        <f t="shared" si="27"/>
        <v>0</v>
      </c>
      <c r="O282" s="19"/>
      <c r="P282" s="43">
        <f t="shared" si="28"/>
        <v>0</v>
      </c>
    </row>
    <row r="283" spans="1:17" ht="24.6">
      <c r="A283" s="10">
        <v>279</v>
      </c>
      <c r="B283" s="19"/>
      <c r="C283" s="71">
        <f>+ยกมา!H283</f>
        <v>0</v>
      </c>
      <c r="D283" s="95">
        <v>0</v>
      </c>
      <c r="E283" s="46">
        <f t="shared" si="29"/>
        <v>0</v>
      </c>
      <c r="F283" s="106">
        <v>0</v>
      </c>
      <c r="G283" s="104">
        <v>0</v>
      </c>
      <c r="H283" s="46">
        <f t="shared" si="25"/>
        <v>0</v>
      </c>
      <c r="I283" s="96"/>
      <c r="J283" s="20"/>
      <c r="K283" s="72">
        <f t="shared" si="26"/>
        <v>0</v>
      </c>
      <c r="L283" s="17" t="s">
        <v>16</v>
      </c>
      <c r="M283" s="18">
        <v>0</v>
      </c>
      <c r="N283" s="23">
        <f t="shared" si="27"/>
        <v>0</v>
      </c>
      <c r="O283" s="19"/>
      <c r="P283" s="43">
        <f t="shared" si="28"/>
        <v>0</v>
      </c>
    </row>
    <row r="284" spans="1:17" ht="24.6">
      <c r="A284" s="10">
        <v>280</v>
      </c>
      <c r="B284" s="19"/>
      <c r="C284" s="71">
        <f>+ยกมา!H284</f>
        <v>0</v>
      </c>
      <c r="D284" s="95">
        <v>0</v>
      </c>
      <c r="E284" s="46">
        <f t="shared" si="29"/>
        <v>0</v>
      </c>
      <c r="F284" s="106">
        <v>0</v>
      </c>
      <c r="G284" s="104">
        <v>0</v>
      </c>
      <c r="H284" s="46">
        <f t="shared" si="25"/>
        <v>0</v>
      </c>
      <c r="I284" s="96"/>
      <c r="J284" s="20"/>
      <c r="K284" s="72">
        <f t="shared" si="26"/>
        <v>0</v>
      </c>
      <c r="L284" s="17" t="s">
        <v>16</v>
      </c>
      <c r="M284" s="18">
        <v>0</v>
      </c>
      <c r="N284" s="23">
        <f t="shared" si="27"/>
        <v>0</v>
      </c>
      <c r="O284" s="19"/>
      <c r="P284" s="43">
        <f t="shared" si="28"/>
        <v>0</v>
      </c>
    </row>
    <row r="285" spans="1:17" ht="24.6">
      <c r="A285" s="1"/>
      <c r="E285" s="24"/>
      <c r="F285" s="25"/>
      <c r="G285" s="25"/>
      <c r="H285" s="24"/>
      <c r="I285" s="24"/>
      <c r="J285" s="26"/>
      <c r="K285" s="28"/>
      <c r="L285" s="27"/>
      <c r="M285" s="18">
        <v>0</v>
      </c>
      <c r="N285" s="100" t="s">
        <v>213</v>
      </c>
      <c r="O285" s="101"/>
      <c r="P285" s="101">
        <f>SUM(P5:P284)</f>
        <v>0</v>
      </c>
      <c r="Q285" s="101"/>
    </row>
    <row r="286" spans="1:17" ht="25.5" customHeight="1">
      <c r="A286" s="1"/>
      <c r="E286" s="24"/>
      <c r="F286" s="25"/>
      <c r="G286" s="25"/>
      <c r="H286" s="24"/>
      <c r="I286" s="187" t="s">
        <v>212</v>
      </c>
      <c r="J286" s="188"/>
      <c r="K286" s="30">
        <f>+AA32</f>
        <v>0</v>
      </c>
      <c r="L286" s="27"/>
      <c r="M286" s="29"/>
    </row>
    <row r="287" spans="1:17" ht="24.6">
      <c r="A287" s="1"/>
      <c r="E287" s="31"/>
      <c r="H287" s="31"/>
      <c r="I287" s="32"/>
      <c r="J287" s="189" t="s">
        <v>202</v>
      </c>
      <c r="K287" s="189"/>
      <c r="L287" s="33">
        <f>SUM(K5:K286)</f>
        <v>1620</v>
      </c>
    </row>
    <row r="288" spans="1:17" ht="24.6">
      <c r="A288" s="1"/>
      <c r="E288" s="31"/>
      <c r="H288" s="31"/>
      <c r="J288" s="174" t="s">
        <v>203</v>
      </c>
      <c r="K288" s="175"/>
      <c r="L288" s="36">
        <v>0</v>
      </c>
    </row>
    <row r="289" spans="1:16" ht="24.6">
      <c r="A289" s="1"/>
      <c r="E289" s="31"/>
      <c r="H289" s="31"/>
      <c r="J289" s="34" t="s">
        <v>204</v>
      </c>
      <c r="K289" s="35"/>
      <c r="L289" s="36">
        <f>SUM(M289:AR289)</f>
        <v>670</v>
      </c>
      <c r="M289" s="2">
        <v>50</v>
      </c>
      <c r="N289" s="2">
        <v>120</v>
      </c>
      <c r="O289" s="2">
        <v>200</v>
      </c>
      <c r="P289" s="2">
        <v>300</v>
      </c>
    </row>
    <row r="290" spans="1:16" ht="24.6">
      <c r="A290" s="1"/>
      <c r="E290" s="31"/>
      <c r="H290" s="31"/>
      <c r="J290" s="174" t="s">
        <v>205</v>
      </c>
      <c r="K290" s="175"/>
      <c r="L290" s="36">
        <v>0</v>
      </c>
    </row>
    <row r="291" spans="1:16" ht="24.6">
      <c r="A291" s="1"/>
      <c r="E291" s="31"/>
      <c r="H291" s="31"/>
      <c r="J291" s="174" t="s">
        <v>206</v>
      </c>
      <c r="K291" s="175"/>
      <c r="L291" s="36">
        <v>0</v>
      </c>
    </row>
    <row r="292" spans="1:16" ht="24.6">
      <c r="A292" s="1"/>
      <c r="E292" s="31"/>
      <c r="H292" s="31"/>
      <c r="J292" s="174" t="s">
        <v>207</v>
      </c>
      <c r="K292" s="175"/>
      <c r="L292" s="37">
        <f>SUM(M5:M285)</f>
        <v>325</v>
      </c>
    </row>
    <row r="293" spans="1:16" ht="24.6">
      <c r="A293" s="1"/>
      <c r="E293" s="31"/>
      <c r="H293" s="31"/>
      <c r="J293" s="174" t="s">
        <v>208</v>
      </c>
      <c r="K293" s="175"/>
      <c r="L293" s="33">
        <f>L287-L288-L289-L291-L292</f>
        <v>625</v>
      </c>
    </row>
    <row r="294" spans="1:16" ht="24.6">
      <c r="A294" s="1"/>
      <c r="E294" s="31"/>
      <c r="H294" s="31"/>
      <c r="J294" s="174" t="s">
        <v>209</v>
      </c>
      <c r="K294" s="175"/>
      <c r="L294" s="37">
        <v>625</v>
      </c>
    </row>
    <row r="295" spans="1:16" ht="24.6">
      <c r="A295" s="1"/>
      <c r="E295" s="31"/>
      <c r="H295" s="31"/>
      <c r="J295" s="174" t="s">
        <v>210</v>
      </c>
      <c r="K295" s="175"/>
      <c r="L295" s="33">
        <f>+L294-L293</f>
        <v>0</v>
      </c>
    </row>
    <row r="296" spans="1:16" ht="24.6">
      <c r="H296" s="2"/>
      <c r="J296" s="174" t="s">
        <v>211</v>
      </c>
      <c r="K296" s="175"/>
      <c r="L296" s="33">
        <f>+L294-L293</f>
        <v>0</v>
      </c>
    </row>
    <row r="297" spans="1:16">
      <c r="H297" s="2"/>
      <c r="J297" s="2"/>
    </row>
    <row r="298" spans="1:16" ht="24.6">
      <c r="H298" s="2"/>
      <c r="J298" s="97" t="s">
        <v>332</v>
      </c>
    </row>
    <row r="299" spans="1:16">
      <c r="H299" s="2"/>
      <c r="J299" s="2"/>
    </row>
    <row r="300" spans="1:16">
      <c r="H300" s="2"/>
      <c r="J300" s="2"/>
    </row>
    <row r="301" spans="1:16">
      <c r="H301" s="2"/>
      <c r="J301" s="2"/>
    </row>
    <row r="302" spans="1:16">
      <c r="H302" s="2"/>
      <c r="J302" s="2"/>
    </row>
    <row r="303" spans="1:16">
      <c r="H303" s="2"/>
      <c r="J303" s="2"/>
    </row>
    <row r="304" spans="1:16">
      <c r="H304" s="2"/>
      <c r="J304" s="2"/>
    </row>
    <row r="305" s="2" customFormat="1"/>
    <row r="306" s="2" customFormat="1"/>
    <row r="307" s="2" customFormat="1"/>
    <row r="308" s="2" customFormat="1"/>
    <row r="309" s="2" customFormat="1"/>
    <row r="310" s="2" customFormat="1"/>
    <row r="311" s="2" customFormat="1"/>
    <row r="312" s="2" customFormat="1"/>
    <row r="313" s="2" customFormat="1"/>
    <row r="314" s="2" customFormat="1"/>
    <row r="315" s="2" customFormat="1"/>
    <row r="316" s="2" customFormat="1"/>
    <row r="317" s="2" customFormat="1"/>
    <row r="318" s="2" customFormat="1"/>
    <row r="319" s="2" customFormat="1"/>
    <row r="320" s="2" customFormat="1"/>
    <row r="321" s="2" customFormat="1"/>
    <row r="322" s="2" customFormat="1"/>
    <row r="323" s="2" customFormat="1"/>
    <row r="324" s="2" customFormat="1"/>
    <row r="325" s="2" customFormat="1"/>
    <row r="326" s="2" customFormat="1"/>
    <row r="327" s="2" customFormat="1"/>
    <row r="328" s="2" customFormat="1"/>
    <row r="329" s="2" customFormat="1"/>
    <row r="330" s="2" customFormat="1"/>
    <row r="331" s="2" customFormat="1"/>
    <row r="332" s="2" customFormat="1"/>
    <row r="333" s="2" customFormat="1"/>
    <row r="334" s="2" customFormat="1"/>
    <row r="335" s="2" customFormat="1"/>
    <row r="336" s="2" customFormat="1"/>
    <row r="337" s="2" customFormat="1"/>
    <row r="338" s="2" customFormat="1"/>
    <row r="339" s="2" customFormat="1"/>
    <row r="340" s="2" customFormat="1"/>
    <row r="341" s="2" customFormat="1"/>
    <row r="342" s="2" customFormat="1"/>
    <row r="343" s="2" customFormat="1"/>
    <row r="344" s="2" customFormat="1"/>
    <row r="345" s="2" customFormat="1"/>
    <row r="346" s="2" customFormat="1"/>
    <row r="347" s="2" customFormat="1"/>
    <row r="348" s="2" customFormat="1"/>
    <row r="349" s="2" customFormat="1"/>
    <row r="350" s="2" customFormat="1"/>
    <row r="351" s="2" customFormat="1"/>
    <row r="352" s="2" customFormat="1"/>
    <row r="353" s="2" customFormat="1"/>
    <row r="354" s="2" customFormat="1"/>
    <row r="355" s="2" customFormat="1"/>
    <row r="356" s="2" customFormat="1"/>
    <row r="357" s="2" customFormat="1"/>
    <row r="358" s="2" customFormat="1"/>
    <row r="359" s="2" customFormat="1"/>
    <row r="360" s="2" customFormat="1"/>
    <row r="361" s="2" customFormat="1"/>
    <row r="362" s="2" customFormat="1"/>
    <row r="363" s="2" customFormat="1"/>
    <row r="364" s="2" customFormat="1"/>
    <row r="365" s="2" customFormat="1"/>
    <row r="366" s="2" customFormat="1"/>
    <row r="367" s="2" customFormat="1"/>
    <row r="368" s="2" customFormat="1"/>
    <row r="369" s="2" customFormat="1"/>
    <row r="370" s="2" customFormat="1"/>
    <row r="371" s="2" customFormat="1"/>
  </sheetData>
  <autoFilter ref="A1:AB296" xr:uid="{A8659A1D-7742-48A0-A8EC-0F2280F9B025}"/>
  <mergeCells count="34">
    <mergeCell ref="A2:L2"/>
    <mergeCell ref="R2:AB2"/>
    <mergeCell ref="A3:A4"/>
    <mergeCell ref="B3:B4"/>
    <mergeCell ref="C3:C4"/>
    <mergeCell ref="D3:D4"/>
    <mergeCell ref="E3:E4"/>
    <mergeCell ref="H3:H4"/>
    <mergeCell ref="I3:K3"/>
    <mergeCell ref="L3:L4"/>
    <mergeCell ref="X3:X4"/>
    <mergeCell ref="Y3:AA3"/>
    <mergeCell ref="AB3:AB4"/>
    <mergeCell ref="G3:G4"/>
    <mergeCell ref="O3:O4"/>
    <mergeCell ref="P3:P4"/>
    <mergeCell ref="AC3:AC4"/>
    <mergeCell ref="S32:Z32"/>
    <mergeCell ref="U3:U4"/>
    <mergeCell ref="V3:V4"/>
    <mergeCell ref="J293:K293"/>
    <mergeCell ref="M3:M4"/>
    <mergeCell ref="R3:R4"/>
    <mergeCell ref="S3:S4"/>
    <mergeCell ref="T3:T4"/>
    <mergeCell ref="J294:K294"/>
    <mergeCell ref="J295:K295"/>
    <mergeCell ref="J296:K296"/>
    <mergeCell ref="I286:J286"/>
    <mergeCell ref="J287:K287"/>
    <mergeCell ref="J288:K288"/>
    <mergeCell ref="J290:K290"/>
    <mergeCell ref="J291:K291"/>
    <mergeCell ref="J292:K292"/>
  </mergeCells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48DC23-92C8-4AF4-8B0C-22EB4B54650B}">
  <sheetPr codeName="Sheet8">
    <tabColor rgb="FFF789D2"/>
  </sheetPr>
  <dimension ref="A1:AC371"/>
  <sheetViews>
    <sheetView zoomScaleNormal="100" workbookViewId="0">
      <pane xSplit="8" ySplit="4" topLeftCell="I5" activePane="bottomRight" state="frozen"/>
      <selection activeCell="B280" sqref="B280"/>
      <selection pane="topRight" activeCell="B280" sqref="B280"/>
      <selection pane="bottomLeft" activeCell="B280" sqref="B280"/>
      <selection pane="bottomRight" activeCell="B280" sqref="B280"/>
    </sheetView>
  </sheetViews>
  <sheetFormatPr defaultColWidth="9" defaultRowHeight="24"/>
  <cols>
    <col min="1" max="1" width="6.6640625" style="2" customWidth="1"/>
    <col min="2" max="2" width="43.77734375" style="2" bestFit="1" customWidth="1"/>
    <col min="3" max="7" width="9.6640625" style="2" customWidth="1"/>
    <col min="8" max="8" width="9.6640625" style="38" customWidth="1"/>
    <col min="9" max="9" width="9.6640625" style="2" customWidth="1"/>
    <col min="10" max="10" width="9.6640625" style="39" customWidth="1"/>
    <col min="11" max="11" width="10.6640625" style="2" customWidth="1"/>
    <col min="12" max="12" width="17.6640625" style="2" bestFit="1" customWidth="1"/>
    <col min="13" max="13" width="9" style="2"/>
    <col min="14" max="14" width="19.109375" style="2" customWidth="1"/>
    <col min="15" max="15" width="10.109375" style="2" customWidth="1"/>
    <col min="16" max="16" width="17.6640625" style="2" bestFit="1" customWidth="1"/>
    <col min="17" max="17" width="10.109375" style="2" bestFit="1" customWidth="1"/>
    <col min="18" max="18" width="9" style="2"/>
    <col min="19" max="19" width="34.6640625" style="2" bestFit="1" customWidth="1"/>
    <col min="20" max="27" width="9" style="2"/>
    <col min="28" max="28" width="15.6640625" style="2" customWidth="1"/>
    <col min="29" max="16384" width="9" style="2"/>
  </cols>
  <sheetData>
    <row r="1" spans="1:29">
      <c r="A1" s="1"/>
      <c r="H1" s="2"/>
      <c r="J1" s="2"/>
    </row>
    <row r="2" spans="1:29" s="3" customFormat="1" ht="28.8">
      <c r="A2" s="185" t="s">
        <v>413</v>
      </c>
      <c r="B2" s="185"/>
      <c r="C2" s="185"/>
      <c r="D2" s="185"/>
      <c r="E2" s="185"/>
      <c r="F2" s="185"/>
      <c r="G2" s="185"/>
      <c r="H2" s="185"/>
      <c r="I2" s="185"/>
      <c r="J2" s="185"/>
      <c r="K2" s="185"/>
      <c r="L2" s="185"/>
      <c r="R2" s="186" t="s">
        <v>0</v>
      </c>
      <c r="S2" s="186"/>
      <c r="T2" s="186"/>
      <c r="U2" s="186"/>
      <c r="V2" s="186"/>
      <c r="W2" s="186"/>
      <c r="X2" s="186"/>
      <c r="Y2" s="186"/>
      <c r="Z2" s="186"/>
      <c r="AA2" s="186"/>
      <c r="AB2" s="186"/>
    </row>
    <row r="3" spans="1:29" s="5" customFormat="1" ht="26.4">
      <c r="A3" s="176" t="s">
        <v>1</v>
      </c>
      <c r="B3" s="181" t="s">
        <v>2</v>
      </c>
      <c r="C3" s="176" t="s">
        <v>3</v>
      </c>
      <c r="D3" s="176" t="s">
        <v>4</v>
      </c>
      <c r="E3" s="176" t="s">
        <v>5</v>
      </c>
      <c r="F3" s="105" t="s">
        <v>6</v>
      </c>
      <c r="G3" s="183" t="s">
        <v>334</v>
      </c>
      <c r="H3" s="176" t="s">
        <v>7</v>
      </c>
      <c r="I3" s="182" t="s">
        <v>8</v>
      </c>
      <c r="J3" s="182"/>
      <c r="K3" s="182"/>
      <c r="L3" s="176" t="s">
        <v>9</v>
      </c>
      <c r="M3" s="180" t="s">
        <v>10</v>
      </c>
      <c r="O3" s="170" t="s">
        <v>335</v>
      </c>
      <c r="P3" s="172" t="s">
        <v>336</v>
      </c>
      <c r="R3" s="176" t="s">
        <v>1</v>
      </c>
      <c r="S3" s="176" t="s">
        <v>2</v>
      </c>
      <c r="T3" s="176" t="s">
        <v>3</v>
      </c>
      <c r="U3" s="176" t="s">
        <v>4</v>
      </c>
      <c r="V3" s="176" t="s">
        <v>5</v>
      </c>
      <c r="W3" s="93" t="s">
        <v>6</v>
      </c>
      <c r="X3" s="176" t="s">
        <v>7</v>
      </c>
      <c r="Y3" s="182" t="s">
        <v>8</v>
      </c>
      <c r="Z3" s="182"/>
      <c r="AA3" s="182"/>
      <c r="AB3" s="176" t="s">
        <v>9</v>
      </c>
      <c r="AC3" s="180" t="s">
        <v>10</v>
      </c>
    </row>
    <row r="4" spans="1:29" s="5" customFormat="1" ht="26.4">
      <c r="A4" s="176"/>
      <c r="B4" s="181"/>
      <c r="C4" s="176"/>
      <c r="D4" s="176"/>
      <c r="E4" s="176"/>
      <c r="F4" s="105" t="s">
        <v>11</v>
      </c>
      <c r="G4" s="184"/>
      <c r="H4" s="176"/>
      <c r="I4" s="93" t="s">
        <v>12</v>
      </c>
      <c r="J4" s="94" t="s">
        <v>13</v>
      </c>
      <c r="K4" s="93" t="s">
        <v>14</v>
      </c>
      <c r="L4" s="176"/>
      <c r="M4" s="180"/>
      <c r="O4" s="171"/>
      <c r="P4" s="173"/>
      <c r="R4" s="176"/>
      <c r="S4" s="176"/>
      <c r="T4" s="176"/>
      <c r="U4" s="176"/>
      <c r="V4" s="176"/>
      <c r="W4" s="93" t="s">
        <v>11</v>
      </c>
      <c r="X4" s="176"/>
      <c r="Y4" s="93" t="s">
        <v>12</v>
      </c>
      <c r="Z4" s="94" t="s">
        <v>13</v>
      </c>
      <c r="AA4" s="93" t="s">
        <v>14</v>
      </c>
      <c r="AB4" s="176"/>
      <c r="AC4" s="180"/>
    </row>
    <row r="5" spans="1:29" ht="24.6">
      <c r="A5" s="10">
        <v>1</v>
      </c>
      <c r="B5" s="19" t="s">
        <v>407</v>
      </c>
      <c r="C5" s="71">
        <f>+'1'!H5</f>
        <v>32</v>
      </c>
      <c r="D5" s="95">
        <v>10</v>
      </c>
      <c r="E5" s="46">
        <f t="shared" ref="E5:E154" si="0">C5+D5</f>
        <v>42</v>
      </c>
      <c r="F5" s="106">
        <v>0</v>
      </c>
      <c r="G5" s="104">
        <v>0</v>
      </c>
      <c r="H5" s="46">
        <f t="shared" ref="H5:H73" si="1">+E5-F5-I5-G5</f>
        <v>42</v>
      </c>
      <c r="I5" s="96"/>
      <c r="J5" s="15">
        <v>50</v>
      </c>
      <c r="K5" s="72">
        <f>+J5*I5</f>
        <v>0</v>
      </c>
      <c r="L5" s="17" t="s">
        <v>16</v>
      </c>
      <c r="M5" s="18">
        <v>0</v>
      </c>
      <c r="N5" s="23">
        <f>SUM(K5-M5)</f>
        <v>0</v>
      </c>
      <c r="O5" s="19"/>
      <c r="P5" s="43">
        <f>+K5*O5</f>
        <v>0</v>
      </c>
      <c r="R5" s="10">
        <v>1</v>
      </c>
      <c r="S5" s="19"/>
      <c r="T5" s="46">
        <v>0</v>
      </c>
      <c r="U5" s="95">
        <v>0</v>
      </c>
      <c r="V5" s="46">
        <f t="shared" ref="V5:V14" si="2">T5+U5</f>
        <v>0</v>
      </c>
      <c r="W5" s="95">
        <v>0</v>
      </c>
      <c r="X5" s="46">
        <f t="shared" ref="X5:X14" si="3">V5-W5-Y5</f>
        <v>0</v>
      </c>
      <c r="Y5" s="96">
        <v>0</v>
      </c>
      <c r="Z5" s="22"/>
      <c r="AA5" s="43">
        <f t="shared" ref="AA5:AA14" si="4">Y5*Z5</f>
        <v>0</v>
      </c>
      <c r="AB5" s="17" t="s">
        <v>16</v>
      </c>
      <c r="AC5" s="18">
        <v>0</v>
      </c>
    </row>
    <row r="6" spans="1:29" ht="24.6">
      <c r="A6" s="10">
        <v>2</v>
      </c>
      <c r="B6" s="19" t="s">
        <v>408</v>
      </c>
      <c r="C6" s="71">
        <f>+'1'!H6</f>
        <v>45</v>
      </c>
      <c r="D6" s="95">
        <v>20</v>
      </c>
      <c r="E6" s="46">
        <f t="shared" si="0"/>
        <v>65</v>
      </c>
      <c r="F6" s="106">
        <v>0</v>
      </c>
      <c r="G6" s="104">
        <v>0</v>
      </c>
      <c r="H6" s="46">
        <f t="shared" si="1"/>
        <v>63</v>
      </c>
      <c r="I6" s="96">
        <v>2</v>
      </c>
      <c r="J6" s="15">
        <v>100</v>
      </c>
      <c r="K6" s="72">
        <f t="shared" ref="K6:K74" si="5">+J6*I6</f>
        <v>200</v>
      </c>
      <c r="L6" s="17" t="s">
        <v>16</v>
      </c>
      <c r="M6" s="18">
        <v>0</v>
      </c>
      <c r="N6" s="23">
        <f t="shared" ref="N6:N74" si="6">SUM(K6-M6)</f>
        <v>200</v>
      </c>
      <c r="O6" s="19"/>
      <c r="P6" s="43">
        <f t="shared" ref="P6:P74" si="7">+K6*O6</f>
        <v>0</v>
      </c>
      <c r="R6" s="10">
        <v>2</v>
      </c>
      <c r="S6" s="19"/>
      <c r="T6" s="46">
        <v>0</v>
      </c>
      <c r="U6" s="95">
        <v>0</v>
      </c>
      <c r="V6" s="46">
        <f t="shared" si="2"/>
        <v>0</v>
      </c>
      <c r="W6" s="95">
        <v>0</v>
      </c>
      <c r="X6" s="46">
        <f t="shared" si="3"/>
        <v>0</v>
      </c>
      <c r="Y6" s="96">
        <v>0</v>
      </c>
      <c r="Z6" s="22"/>
      <c r="AA6" s="43">
        <f t="shared" si="4"/>
        <v>0</v>
      </c>
      <c r="AB6" s="17" t="s">
        <v>16</v>
      </c>
      <c r="AC6" s="18">
        <v>0</v>
      </c>
    </row>
    <row r="7" spans="1:29" ht="24.6">
      <c r="A7" s="10">
        <v>3</v>
      </c>
      <c r="B7" s="19" t="s">
        <v>395</v>
      </c>
      <c r="C7" s="71">
        <f>+'1'!H7</f>
        <v>0</v>
      </c>
      <c r="D7" s="95">
        <v>0</v>
      </c>
      <c r="E7" s="46">
        <f t="shared" si="0"/>
        <v>0</v>
      </c>
      <c r="F7" s="106">
        <v>0</v>
      </c>
      <c r="G7" s="104">
        <v>0</v>
      </c>
      <c r="H7" s="46">
        <f t="shared" si="1"/>
        <v>0</v>
      </c>
      <c r="I7" s="96"/>
      <c r="J7" s="15">
        <v>50</v>
      </c>
      <c r="K7" s="72">
        <f t="shared" si="5"/>
        <v>0</v>
      </c>
      <c r="L7" s="17" t="s">
        <v>16</v>
      </c>
      <c r="M7" s="18">
        <v>0</v>
      </c>
      <c r="N7" s="23">
        <f t="shared" si="6"/>
        <v>0</v>
      </c>
      <c r="O7" s="19"/>
      <c r="P7" s="43">
        <f t="shared" si="7"/>
        <v>0</v>
      </c>
      <c r="R7" s="10">
        <v>3</v>
      </c>
      <c r="S7" s="19"/>
      <c r="T7" s="46">
        <v>0</v>
      </c>
      <c r="U7" s="95">
        <v>0</v>
      </c>
      <c r="V7" s="46">
        <f t="shared" si="2"/>
        <v>0</v>
      </c>
      <c r="W7" s="95">
        <v>0</v>
      </c>
      <c r="X7" s="46">
        <f t="shared" si="3"/>
        <v>0</v>
      </c>
      <c r="Y7" s="96">
        <v>0</v>
      </c>
      <c r="Z7" s="22"/>
      <c r="AA7" s="43">
        <f t="shared" si="4"/>
        <v>0</v>
      </c>
      <c r="AB7" s="17" t="s">
        <v>16</v>
      </c>
      <c r="AC7" s="18">
        <v>0</v>
      </c>
    </row>
    <row r="8" spans="1:29" ht="24.6">
      <c r="A8" s="10">
        <v>4</v>
      </c>
      <c r="B8" s="19" t="s">
        <v>394</v>
      </c>
      <c r="C8" s="71">
        <f>+'1'!H8</f>
        <v>0</v>
      </c>
      <c r="D8" s="95">
        <v>0</v>
      </c>
      <c r="E8" s="46">
        <f t="shared" si="0"/>
        <v>0</v>
      </c>
      <c r="F8" s="106">
        <v>0</v>
      </c>
      <c r="G8" s="104">
        <v>0</v>
      </c>
      <c r="H8" s="46">
        <f t="shared" si="1"/>
        <v>0</v>
      </c>
      <c r="I8" s="96"/>
      <c r="J8" s="15">
        <v>100</v>
      </c>
      <c r="K8" s="72">
        <f t="shared" si="5"/>
        <v>0</v>
      </c>
      <c r="L8" s="17" t="s">
        <v>16</v>
      </c>
      <c r="M8" s="18">
        <v>0</v>
      </c>
      <c r="N8" s="23">
        <f t="shared" si="6"/>
        <v>0</v>
      </c>
      <c r="O8" s="19"/>
      <c r="P8" s="43">
        <f t="shared" si="7"/>
        <v>0</v>
      </c>
      <c r="R8" s="10">
        <v>4</v>
      </c>
      <c r="S8" s="19"/>
      <c r="T8" s="46">
        <v>0</v>
      </c>
      <c r="U8" s="95">
        <v>0</v>
      </c>
      <c r="V8" s="46">
        <f t="shared" si="2"/>
        <v>0</v>
      </c>
      <c r="W8" s="95">
        <v>0</v>
      </c>
      <c r="X8" s="46">
        <f t="shared" si="3"/>
        <v>0</v>
      </c>
      <c r="Y8" s="96">
        <v>0</v>
      </c>
      <c r="Z8" s="22"/>
      <c r="AA8" s="43">
        <f t="shared" si="4"/>
        <v>0</v>
      </c>
      <c r="AB8" s="17" t="s">
        <v>16</v>
      </c>
      <c r="AC8" s="18">
        <v>0</v>
      </c>
    </row>
    <row r="9" spans="1:29" ht="24.6">
      <c r="A9" s="10">
        <v>5</v>
      </c>
      <c r="B9" s="19" t="s">
        <v>20</v>
      </c>
      <c r="C9" s="71">
        <f>+'1'!H9</f>
        <v>0</v>
      </c>
      <c r="D9" s="95">
        <v>0</v>
      </c>
      <c r="E9" s="46">
        <f t="shared" si="0"/>
        <v>0</v>
      </c>
      <c r="F9" s="106">
        <v>0</v>
      </c>
      <c r="G9" s="104">
        <v>0</v>
      </c>
      <c r="H9" s="46">
        <f t="shared" si="1"/>
        <v>0</v>
      </c>
      <c r="I9" s="96"/>
      <c r="J9" s="15">
        <v>10</v>
      </c>
      <c r="K9" s="72">
        <f t="shared" si="5"/>
        <v>0</v>
      </c>
      <c r="L9" s="17" t="s">
        <v>16</v>
      </c>
      <c r="M9" s="18">
        <v>0</v>
      </c>
      <c r="N9" s="23">
        <f t="shared" si="6"/>
        <v>0</v>
      </c>
      <c r="O9" s="19"/>
      <c r="P9" s="43">
        <f t="shared" si="7"/>
        <v>0</v>
      </c>
      <c r="R9" s="10">
        <v>5</v>
      </c>
      <c r="S9" s="19"/>
      <c r="T9" s="46">
        <v>0</v>
      </c>
      <c r="U9" s="95">
        <v>0</v>
      </c>
      <c r="V9" s="46">
        <f t="shared" si="2"/>
        <v>0</v>
      </c>
      <c r="W9" s="95">
        <v>0</v>
      </c>
      <c r="X9" s="46">
        <f t="shared" si="3"/>
        <v>0</v>
      </c>
      <c r="Y9" s="96">
        <v>0</v>
      </c>
      <c r="Z9" s="22"/>
      <c r="AA9" s="43">
        <f t="shared" si="4"/>
        <v>0</v>
      </c>
      <c r="AB9" s="17" t="s">
        <v>16</v>
      </c>
      <c r="AC9" s="18">
        <v>0</v>
      </c>
    </row>
    <row r="10" spans="1:29" ht="24.6">
      <c r="A10" s="10">
        <v>6</v>
      </c>
      <c r="B10" s="19" t="s">
        <v>21</v>
      </c>
      <c r="C10" s="71">
        <f>+'1'!H10</f>
        <v>0</v>
      </c>
      <c r="D10" s="95">
        <v>0</v>
      </c>
      <c r="E10" s="46">
        <f t="shared" si="0"/>
        <v>0</v>
      </c>
      <c r="F10" s="106">
        <v>0</v>
      </c>
      <c r="G10" s="104">
        <v>0</v>
      </c>
      <c r="H10" s="46">
        <f t="shared" si="1"/>
        <v>0</v>
      </c>
      <c r="I10" s="96"/>
      <c r="J10" s="15">
        <v>15</v>
      </c>
      <c r="K10" s="72">
        <f t="shared" si="5"/>
        <v>0</v>
      </c>
      <c r="L10" s="17" t="s">
        <v>16</v>
      </c>
      <c r="M10" s="18">
        <v>0</v>
      </c>
      <c r="N10" s="23">
        <f t="shared" si="6"/>
        <v>0</v>
      </c>
      <c r="O10" s="19"/>
      <c r="P10" s="43">
        <f t="shared" si="7"/>
        <v>0</v>
      </c>
      <c r="R10" s="10">
        <v>6</v>
      </c>
      <c r="S10" s="19"/>
      <c r="T10" s="46">
        <v>0</v>
      </c>
      <c r="U10" s="95">
        <v>0</v>
      </c>
      <c r="V10" s="46">
        <f t="shared" si="2"/>
        <v>0</v>
      </c>
      <c r="W10" s="95">
        <v>0</v>
      </c>
      <c r="X10" s="46">
        <f t="shared" si="3"/>
        <v>0</v>
      </c>
      <c r="Y10" s="96">
        <v>0</v>
      </c>
      <c r="Z10" s="22"/>
      <c r="AA10" s="43">
        <f t="shared" si="4"/>
        <v>0</v>
      </c>
      <c r="AB10" s="17" t="s">
        <v>16</v>
      </c>
      <c r="AC10" s="18">
        <v>0</v>
      </c>
    </row>
    <row r="11" spans="1:29" ht="24.6">
      <c r="A11" s="10">
        <v>7</v>
      </c>
      <c r="B11" s="19" t="s">
        <v>401</v>
      </c>
      <c r="C11" s="71">
        <f>+'1'!H11</f>
        <v>0</v>
      </c>
      <c r="D11" s="95">
        <v>0</v>
      </c>
      <c r="E11" s="46">
        <f t="shared" si="0"/>
        <v>0</v>
      </c>
      <c r="F11" s="106">
        <v>0</v>
      </c>
      <c r="G11" s="104">
        <v>0</v>
      </c>
      <c r="H11" s="46">
        <f t="shared" si="1"/>
        <v>0</v>
      </c>
      <c r="I11" s="96"/>
      <c r="J11" s="15">
        <v>40</v>
      </c>
      <c r="K11" s="72">
        <f t="shared" si="5"/>
        <v>0</v>
      </c>
      <c r="L11" s="17" t="s">
        <v>16</v>
      </c>
      <c r="M11" s="18">
        <v>0</v>
      </c>
      <c r="N11" s="23">
        <f t="shared" si="6"/>
        <v>0</v>
      </c>
      <c r="O11" s="19"/>
      <c r="P11" s="43">
        <f t="shared" si="7"/>
        <v>0</v>
      </c>
      <c r="R11" s="10">
        <v>7</v>
      </c>
      <c r="S11" s="19"/>
      <c r="T11" s="46">
        <v>0</v>
      </c>
      <c r="U11" s="95">
        <v>0</v>
      </c>
      <c r="V11" s="46">
        <f t="shared" si="2"/>
        <v>0</v>
      </c>
      <c r="W11" s="95">
        <v>0</v>
      </c>
      <c r="X11" s="46">
        <f t="shared" si="3"/>
        <v>0</v>
      </c>
      <c r="Y11" s="96">
        <v>0</v>
      </c>
      <c r="Z11" s="22"/>
      <c r="AA11" s="43">
        <f t="shared" si="4"/>
        <v>0</v>
      </c>
      <c r="AB11" s="17" t="s">
        <v>16</v>
      </c>
      <c r="AC11" s="18">
        <v>0</v>
      </c>
    </row>
    <row r="12" spans="1:29" ht="24.6">
      <c r="A12" s="10">
        <v>8</v>
      </c>
      <c r="B12" s="19" t="s">
        <v>377</v>
      </c>
      <c r="C12" s="71">
        <f>+'1'!H12</f>
        <v>0</v>
      </c>
      <c r="D12" s="95">
        <v>0</v>
      </c>
      <c r="E12" s="46">
        <f t="shared" si="0"/>
        <v>0</v>
      </c>
      <c r="F12" s="106">
        <v>0</v>
      </c>
      <c r="G12" s="104">
        <v>0</v>
      </c>
      <c r="H12" s="46">
        <f t="shared" si="1"/>
        <v>0</v>
      </c>
      <c r="I12" s="96"/>
      <c r="J12" s="15">
        <v>100</v>
      </c>
      <c r="K12" s="72">
        <f t="shared" si="5"/>
        <v>0</v>
      </c>
      <c r="L12" s="17" t="s">
        <v>16</v>
      </c>
      <c r="M12" s="18">
        <v>0</v>
      </c>
      <c r="N12" s="23">
        <f t="shared" si="6"/>
        <v>0</v>
      </c>
      <c r="O12" s="19"/>
      <c r="P12" s="43">
        <f t="shared" si="7"/>
        <v>0</v>
      </c>
      <c r="R12" s="10">
        <v>8</v>
      </c>
      <c r="S12" s="19"/>
      <c r="T12" s="46">
        <v>0</v>
      </c>
      <c r="U12" s="95">
        <v>0</v>
      </c>
      <c r="V12" s="46">
        <f t="shared" si="2"/>
        <v>0</v>
      </c>
      <c r="W12" s="95">
        <v>0</v>
      </c>
      <c r="X12" s="46">
        <f t="shared" si="3"/>
        <v>0</v>
      </c>
      <c r="Y12" s="96">
        <v>0</v>
      </c>
      <c r="Z12" s="22"/>
      <c r="AA12" s="43">
        <f t="shared" si="4"/>
        <v>0</v>
      </c>
      <c r="AB12" s="17" t="s">
        <v>16</v>
      </c>
      <c r="AC12" s="18">
        <v>0</v>
      </c>
    </row>
    <row r="13" spans="1:29" ht="24.6">
      <c r="A13" s="10">
        <v>9</v>
      </c>
      <c r="B13" s="19" t="s">
        <v>391</v>
      </c>
      <c r="C13" s="71">
        <f>+'1'!H13</f>
        <v>22</v>
      </c>
      <c r="D13" s="95">
        <v>5</v>
      </c>
      <c r="E13" s="46">
        <f t="shared" si="0"/>
        <v>27</v>
      </c>
      <c r="F13" s="106">
        <v>0</v>
      </c>
      <c r="G13" s="104">
        <v>0</v>
      </c>
      <c r="H13" s="46">
        <f t="shared" si="1"/>
        <v>23</v>
      </c>
      <c r="I13" s="96">
        <v>4</v>
      </c>
      <c r="J13" s="15">
        <v>50</v>
      </c>
      <c r="K13" s="72">
        <f t="shared" si="5"/>
        <v>200</v>
      </c>
      <c r="L13" s="17" t="s">
        <v>420</v>
      </c>
      <c r="M13" s="18">
        <v>75</v>
      </c>
      <c r="N13" s="23">
        <f t="shared" si="6"/>
        <v>125</v>
      </c>
      <c r="O13" s="19"/>
      <c r="P13" s="43">
        <f t="shared" si="7"/>
        <v>0</v>
      </c>
      <c r="R13" s="10">
        <v>9</v>
      </c>
      <c r="S13" s="19"/>
      <c r="T13" s="46">
        <v>0</v>
      </c>
      <c r="U13" s="95">
        <v>0</v>
      </c>
      <c r="V13" s="46">
        <f t="shared" si="2"/>
        <v>0</v>
      </c>
      <c r="W13" s="95">
        <v>0</v>
      </c>
      <c r="X13" s="46">
        <f t="shared" si="3"/>
        <v>0</v>
      </c>
      <c r="Y13" s="96">
        <v>0</v>
      </c>
      <c r="Z13" s="22"/>
      <c r="AA13" s="43">
        <f t="shared" si="4"/>
        <v>0</v>
      </c>
      <c r="AB13" s="17" t="s">
        <v>16</v>
      </c>
      <c r="AC13" s="18">
        <v>0</v>
      </c>
    </row>
    <row r="14" spans="1:29" ht="24.6">
      <c r="A14" s="10">
        <v>10</v>
      </c>
      <c r="B14" s="19" t="s">
        <v>400</v>
      </c>
      <c r="C14" s="71">
        <f>+'1'!H14</f>
        <v>0</v>
      </c>
      <c r="D14" s="95">
        <v>0</v>
      </c>
      <c r="E14" s="46">
        <f t="shared" si="0"/>
        <v>0</v>
      </c>
      <c r="F14" s="106">
        <v>0</v>
      </c>
      <c r="G14" s="104">
        <v>0</v>
      </c>
      <c r="H14" s="46">
        <f t="shared" si="1"/>
        <v>0</v>
      </c>
      <c r="I14" s="96"/>
      <c r="J14" s="15">
        <v>50</v>
      </c>
      <c r="K14" s="72">
        <f t="shared" si="5"/>
        <v>0</v>
      </c>
      <c r="L14" s="17" t="s">
        <v>16</v>
      </c>
      <c r="M14" s="18">
        <v>0</v>
      </c>
      <c r="N14" s="23">
        <f t="shared" si="6"/>
        <v>0</v>
      </c>
      <c r="O14" s="19"/>
      <c r="P14" s="43">
        <f t="shared" si="7"/>
        <v>0</v>
      </c>
      <c r="R14" s="10">
        <v>10</v>
      </c>
      <c r="S14" s="19"/>
      <c r="T14" s="46">
        <v>0</v>
      </c>
      <c r="U14" s="95">
        <v>0</v>
      </c>
      <c r="V14" s="46">
        <f t="shared" si="2"/>
        <v>0</v>
      </c>
      <c r="W14" s="95">
        <v>0</v>
      </c>
      <c r="X14" s="46">
        <f t="shared" si="3"/>
        <v>0</v>
      </c>
      <c r="Y14" s="96">
        <v>0</v>
      </c>
      <c r="Z14" s="22"/>
      <c r="AA14" s="43">
        <f t="shared" si="4"/>
        <v>0</v>
      </c>
      <c r="AB14" s="17" t="s">
        <v>16</v>
      </c>
      <c r="AC14" s="18">
        <v>0</v>
      </c>
    </row>
    <row r="15" spans="1:29" ht="24.6">
      <c r="A15" s="10">
        <v>11</v>
      </c>
      <c r="B15" s="19" t="s">
        <v>383</v>
      </c>
      <c r="C15" s="71">
        <f>+'1'!H15</f>
        <v>0</v>
      </c>
      <c r="D15" s="95">
        <v>0</v>
      </c>
      <c r="E15" s="46">
        <f t="shared" si="0"/>
        <v>0</v>
      </c>
      <c r="F15" s="106">
        <v>0</v>
      </c>
      <c r="G15" s="104">
        <v>0</v>
      </c>
      <c r="H15" s="46">
        <f t="shared" si="1"/>
        <v>0</v>
      </c>
      <c r="I15" s="96"/>
      <c r="J15" s="15">
        <v>50</v>
      </c>
      <c r="K15" s="72">
        <f t="shared" si="5"/>
        <v>0</v>
      </c>
      <c r="L15" s="17" t="s">
        <v>16</v>
      </c>
      <c r="M15" s="18">
        <v>0</v>
      </c>
      <c r="N15" s="23">
        <f t="shared" si="6"/>
        <v>0</v>
      </c>
      <c r="O15" s="19"/>
      <c r="P15" s="43">
        <f t="shared" si="7"/>
        <v>0</v>
      </c>
      <c r="R15" s="10">
        <v>11</v>
      </c>
      <c r="S15" s="19"/>
      <c r="T15" s="46">
        <v>0</v>
      </c>
      <c r="U15" s="95">
        <v>0</v>
      </c>
      <c r="V15" s="46">
        <f t="shared" ref="V15:V29" si="8">T15+U15</f>
        <v>0</v>
      </c>
      <c r="W15" s="95">
        <v>0</v>
      </c>
      <c r="X15" s="46">
        <f t="shared" ref="X15:X29" si="9">V15-W15-Y15</f>
        <v>0</v>
      </c>
      <c r="Y15" s="96">
        <v>0</v>
      </c>
      <c r="Z15" s="22"/>
      <c r="AA15" s="43">
        <f t="shared" ref="AA15:AA29" si="10">Y15*Z15</f>
        <v>0</v>
      </c>
      <c r="AB15" s="17" t="s">
        <v>16</v>
      </c>
      <c r="AC15" s="18">
        <v>0</v>
      </c>
    </row>
    <row r="16" spans="1:29" ht="24.6">
      <c r="A16" s="10">
        <v>12</v>
      </c>
      <c r="B16" s="19" t="s">
        <v>402</v>
      </c>
      <c r="C16" s="71">
        <f>+'1'!H16</f>
        <v>24</v>
      </c>
      <c r="D16" s="95">
        <v>5</v>
      </c>
      <c r="E16" s="46">
        <f t="shared" si="0"/>
        <v>29</v>
      </c>
      <c r="F16" s="106">
        <v>0</v>
      </c>
      <c r="G16" s="104">
        <v>0</v>
      </c>
      <c r="H16" s="46">
        <f t="shared" si="1"/>
        <v>26</v>
      </c>
      <c r="I16" s="96">
        <v>3</v>
      </c>
      <c r="J16" s="15">
        <v>50</v>
      </c>
      <c r="K16" s="72">
        <f t="shared" si="5"/>
        <v>150</v>
      </c>
      <c r="L16" s="17" t="s">
        <v>420</v>
      </c>
      <c r="M16" s="18">
        <v>75</v>
      </c>
      <c r="N16" s="23">
        <f t="shared" si="6"/>
        <v>75</v>
      </c>
      <c r="O16" s="19"/>
      <c r="P16" s="43">
        <f t="shared" si="7"/>
        <v>0</v>
      </c>
      <c r="R16" s="10">
        <v>12</v>
      </c>
      <c r="S16" s="19"/>
      <c r="T16" s="46">
        <v>0</v>
      </c>
      <c r="U16" s="95">
        <v>0</v>
      </c>
      <c r="V16" s="46">
        <f t="shared" si="8"/>
        <v>0</v>
      </c>
      <c r="W16" s="95">
        <v>0</v>
      </c>
      <c r="X16" s="46">
        <f t="shared" si="9"/>
        <v>0</v>
      </c>
      <c r="Y16" s="96">
        <v>0</v>
      </c>
      <c r="Z16" s="22"/>
      <c r="AA16" s="43">
        <f t="shared" si="10"/>
        <v>0</v>
      </c>
      <c r="AB16" s="17" t="s">
        <v>16</v>
      </c>
      <c r="AC16" s="18">
        <v>0</v>
      </c>
    </row>
    <row r="17" spans="1:29" ht="24.6">
      <c r="A17" s="10">
        <v>13</v>
      </c>
      <c r="B17" s="19" t="s">
        <v>381</v>
      </c>
      <c r="C17" s="71">
        <f>+'1'!H17</f>
        <v>17</v>
      </c>
      <c r="D17" s="95">
        <v>5</v>
      </c>
      <c r="E17" s="46">
        <f t="shared" si="0"/>
        <v>22</v>
      </c>
      <c r="F17" s="106">
        <v>0</v>
      </c>
      <c r="G17" s="104">
        <v>0</v>
      </c>
      <c r="H17" s="46">
        <f t="shared" si="1"/>
        <v>18</v>
      </c>
      <c r="I17" s="96">
        <v>4</v>
      </c>
      <c r="J17" s="15">
        <v>50</v>
      </c>
      <c r="K17" s="72">
        <f t="shared" si="5"/>
        <v>200</v>
      </c>
      <c r="L17" s="17" t="s">
        <v>428</v>
      </c>
      <c r="M17" s="18">
        <v>100</v>
      </c>
      <c r="N17" s="23">
        <f t="shared" si="6"/>
        <v>100</v>
      </c>
      <c r="O17" s="19"/>
      <c r="P17" s="43">
        <f t="shared" si="7"/>
        <v>0</v>
      </c>
      <c r="R17" s="10">
        <v>13</v>
      </c>
      <c r="S17" s="19"/>
      <c r="T17" s="46">
        <v>0</v>
      </c>
      <c r="U17" s="95">
        <v>0</v>
      </c>
      <c r="V17" s="46">
        <f t="shared" si="8"/>
        <v>0</v>
      </c>
      <c r="W17" s="95">
        <v>0</v>
      </c>
      <c r="X17" s="46">
        <f t="shared" si="9"/>
        <v>0</v>
      </c>
      <c r="Y17" s="96">
        <v>0</v>
      </c>
      <c r="Z17" s="22"/>
      <c r="AA17" s="43">
        <f t="shared" si="10"/>
        <v>0</v>
      </c>
      <c r="AB17" s="17" t="s">
        <v>16</v>
      </c>
      <c r="AC17" s="18">
        <v>0</v>
      </c>
    </row>
    <row r="18" spans="1:29" ht="24.6">
      <c r="A18" s="10">
        <v>14</v>
      </c>
      <c r="B18" s="19" t="s">
        <v>404</v>
      </c>
      <c r="C18" s="71">
        <f>+'1'!H18</f>
        <v>0</v>
      </c>
      <c r="D18" s="95">
        <v>0</v>
      </c>
      <c r="E18" s="46">
        <f t="shared" si="0"/>
        <v>0</v>
      </c>
      <c r="F18" s="106">
        <v>0</v>
      </c>
      <c r="G18" s="104">
        <v>0</v>
      </c>
      <c r="H18" s="46">
        <f t="shared" si="1"/>
        <v>0</v>
      </c>
      <c r="I18" s="96"/>
      <c r="J18" s="15">
        <v>50</v>
      </c>
      <c r="K18" s="72">
        <f t="shared" si="5"/>
        <v>0</v>
      </c>
      <c r="L18" s="17" t="s">
        <v>16</v>
      </c>
      <c r="M18" s="18">
        <v>0</v>
      </c>
      <c r="N18" s="23">
        <f t="shared" si="6"/>
        <v>0</v>
      </c>
      <c r="O18" s="19"/>
      <c r="P18" s="43">
        <f t="shared" si="7"/>
        <v>0</v>
      </c>
      <c r="R18" s="10">
        <v>14</v>
      </c>
      <c r="S18" s="19"/>
      <c r="T18" s="46">
        <v>0</v>
      </c>
      <c r="U18" s="95">
        <v>0</v>
      </c>
      <c r="V18" s="46">
        <f t="shared" si="8"/>
        <v>0</v>
      </c>
      <c r="W18" s="95">
        <v>0</v>
      </c>
      <c r="X18" s="46">
        <f t="shared" si="9"/>
        <v>0</v>
      </c>
      <c r="Y18" s="96">
        <v>0</v>
      </c>
      <c r="Z18" s="22"/>
      <c r="AA18" s="43">
        <f t="shared" si="10"/>
        <v>0</v>
      </c>
      <c r="AB18" s="17" t="s">
        <v>16</v>
      </c>
      <c r="AC18" s="18">
        <v>0</v>
      </c>
    </row>
    <row r="19" spans="1:29" ht="24.6">
      <c r="A19" s="10">
        <v>15</v>
      </c>
      <c r="B19" s="19" t="s">
        <v>385</v>
      </c>
      <c r="C19" s="71">
        <f>+'1'!H19</f>
        <v>0</v>
      </c>
      <c r="D19" s="95">
        <v>0</v>
      </c>
      <c r="E19" s="46">
        <f t="shared" si="0"/>
        <v>0</v>
      </c>
      <c r="F19" s="106">
        <v>0</v>
      </c>
      <c r="G19" s="104">
        <v>0</v>
      </c>
      <c r="H19" s="46">
        <f t="shared" si="1"/>
        <v>0</v>
      </c>
      <c r="I19" s="96"/>
      <c r="J19" s="15">
        <v>50</v>
      </c>
      <c r="K19" s="72">
        <f t="shared" si="5"/>
        <v>0</v>
      </c>
      <c r="L19" s="17" t="s">
        <v>16</v>
      </c>
      <c r="M19" s="18">
        <v>0</v>
      </c>
      <c r="N19" s="23">
        <f t="shared" si="6"/>
        <v>0</v>
      </c>
      <c r="O19" s="19"/>
      <c r="P19" s="43">
        <f t="shared" si="7"/>
        <v>0</v>
      </c>
      <c r="R19" s="10">
        <v>15</v>
      </c>
      <c r="S19" s="19"/>
      <c r="T19" s="46">
        <v>0</v>
      </c>
      <c r="U19" s="95">
        <v>0</v>
      </c>
      <c r="V19" s="46">
        <f t="shared" si="8"/>
        <v>0</v>
      </c>
      <c r="W19" s="95">
        <v>0</v>
      </c>
      <c r="X19" s="46">
        <f t="shared" si="9"/>
        <v>0</v>
      </c>
      <c r="Y19" s="96">
        <v>0</v>
      </c>
      <c r="Z19" s="22"/>
      <c r="AA19" s="43">
        <f t="shared" si="10"/>
        <v>0</v>
      </c>
      <c r="AB19" s="17" t="s">
        <v>16</v>
      </c>
      <c r="AC19" s="18">
        <v>0</v>
      </c>
    </row>
    <row r="20" spans="1:29" ht="24.6">
      <c r="A20" s="10">
        <v>16</v>
      </c>
      <c r="B20" s="19" t="s">
        <v>399</v>
      </c>
      <c r="C20" s="71">
        <f>+'1'!H20</f>
        <v>12</v>
      </c>
      <c r="D20" s="95">
        <v>5</v>
      </c>
      <c r="E20" s="46">
        <f t="shared" si="0"/>
        <v>17</v>
      </c>
      <c r="F20" s="106">
        <v>0</v>
      </c>
      <c r="G20" s="104">
        <v>0</v>
      </c>
      <c r="H20" s="46">
        <f t="shared" si="1"/>
        <v>14</v>
      </c>
      <c r="I20" s="96">
        <v>3</v>
      </c>
      <c r="J20" s="15">
        <v>50</v>
      </c>
      <c r="K20" s="72">
        <f t="shared" si="5"/>
        <v>150</v>
      </c>
      <c r="L20" s="17" t="s">
        <v>420</v>
      </c>
      <c r="M20" s="18">
        <v>75</v>
      </c>
      <c r="N20" s="23">
        <f t="shared" si="6"/>
        <v>75</v>
      </c>
      <c r="O20" s="19"/>
      <c r="P20" s="43">
        <f t="shared" si="7"/>
        <v>0</v>
      </c>
      <c r="R20" s="10">
        <v>16</v>
      </c>
      <c r="S20" s="19"/>
      <c r="T20" s="46">
        <v>0</v>
      </c>
      <c r="U20" s="95">
        <v>0</v>
      </c>
      <c r="V20" s="46">
        <f t="shared" si="8"/>
        <v>0</v>
      </c>
      <c r="W20" s="95">
        <v>0</v>
      </c>
      <c r="X20" s="46">
        <f t="shared" si="9"/>
        <v>0</v>
      </c>
      <c r="Y20" s="96">
        <v>0</v>
      </c>
      <c r="Z20" s="22"/>
      <c r="AA20" s="43">
        <f t="shared" si="10"/>
        <v>0</v>
      </c>
      <c r="AB20" s="17" t="s">
        <v>16</v>
      </c>
      <c r="AC20" s="18">
        <v>0</v>
      </c>
    </row>
    <row r="21" spans="1:29" ht="24.6">
      <c r="A21" s="10">
        <v>17</v>
      </c>
      <c r="B21" s="19" t="s">
        <v>388</v>
      </c>
      <c r="C21" s="71">
        <f>+'1'!H21</f>
        <v>0</v>
      </c>
      <c r="D21" s="95">
        <v>0</v>
      </c>
      <c r="E21" s="46">
        <f t="shared" si="0"/>
        <v>0</v>
      </c>
      <c r="F21" s="106">
        <v>0</v>
      </c>
      <c r="G21" s="104">
        <v>0</v>
      </c>
      <c r="H21" s="46">
        <f t="shared" si="1"/>
        <v>0</v>
      </c>
      <c r="I21" s="96"/>
      <c r="J21" s="15">
        <v>50</v>
      </c>
      <c r="K21" s="72">
        <f t="shared" si="5"/>
        <v>0</v>
      </c>
      <c r="L21" s="17" t="s">
        <v>16</v>
      </c>
      <c r="M21" s="18">
        <v>0</v>
      </c>
      <c r="N21" s="23">
        <f t="shared" si="6"/>
        <v>0</v>
      </c>
      <c r="O21" s="19"/>
      <c r="P21" s="43">
        <f t="shared" si="7"/>
        <v>0</v>
      </c>
      <c r="R21" s="10">
        <v>17</v>
      </c>
      <c r="S21" s="19"/>
      <c r="T21" s="46">
        <v>0</v>
      </c>
      <c r="U21" s="95">
        <v>0</v>
      </c>
      <c r="V21" s="46">
        <f t="shared" si="8"/>
        <v>0</v>
      </c>
      <c r="W21" s="95">
        <v>0</v>
      </c>
      <c r="X21" s="46">
        <f t="shared" si="9"/>
        <v>0</v>
      </c>
      <c r="Y21" s="96">
        <v>0</v>
      </c>
      <c r="Z21" s="22"/>
      <c r="AA21" s="43">
        <f t="shared" si="10"/>
        <v>0</v>
      </c>
      <c r="AB21" s="17" t="s">
        <v>16</v>
      </c>
      <c r="AC21" s="18">
        <v>0</v>
      </c>
    </row>
    <row r="22" spans="1:29" ht="24.6">
      <c r="A22" s="10">
        <v>18</v>
      </c>
      <c r="B22" s="19" t="s">
        <v>397</v>
      </c>
      <c r="C22" s="71">
        <f>+'1'!H22</f>
        <v>0</v>
      </c>
      <c r="D22" s="95">
        <v>0</v>
      </c>
      <c r="E22" s="46">
        <f t="shared" si="0"/>
        <v>0</v>
      </c>
      <c r="F22" s="106">
        <v>0</v>
      </c>
      <c r="G22" s="104">
        <v>0</v>
      </c>
      <c r="H22" s="46">
        <f t="shared" si="1"/>
        <v>0</v>
      </c>
      <c r="I22" s="96"/>
      <c r="J22" s="20">
        <v>50</v>
      </c>
      <c r="K22" s="72">
        <f t="shared" si="5"/>
        <v>0</v>
      </c>
      <c r="L22" s="17" t="s">
        <v>16</v>
      </c>
      <c r="M22" s="18">
        <v>0</v>
      </c>
      <c r="N22" s="23">
        <f t="shared" si="6"/>
        <v>0</v>
      </c>
      <c r="O22" s="19"/>
      <c r="P22" s="43">
        <f t="shared" si="7"/>
        <v>0</v>
      </c>
      <c r="R22" s="10">
        <v>18</v>
      </c>
      <c r="S22" s="19"/>
      <c r="T22" s="46">
        <v>0</v>
      </c>
      <c r="U22" s="95">
        <v>0</v>
      </c>
      <c r="V22" s="46">
        <f t="shared" si="8"/>
        <v>0</v>
      </c>
      <c r="W22" s="95">
        <v>0</v>
      </c>
      <c r="X22" s="46">
        <f t="shared" si="9"/>
        <v>0</v>
      </c>
      <c r="Y22" s="96">
        <v>0</v>
      </c>
      <c r="Z22" s="22"/>
      <c r="AA22" s="43">
        <f t="shared" si="10"/>
        <v>0</v>
      </c>
      <c r="AB22" s="17" t="s">
        <v>16</v>
      </c>
      <c r="AC22" s="18">
        <v>0</v>
      </c>
    </row>
    <row r="23" spans="1:29" ht="24.6">
      <c r="A23" s="10">
        <v>19</v>
      </c>
      <c r="B23" s="19" t="s">
        <v>25</v>
      </c>
      <c r="C23" s="71">
        <f>+'1'!H23</f>
        <v>0</v>
      </c>
      <c r="D23" s="95">
        <v>0</v>
      </c>
      <c r="E23" s="46">
        <f t="shared" si="0"/>
        <v>0</v>
      </c>
      <c r="F23" s="106">
        <v>0</v>
      </c>
      <c r="G23" s="104">
        <v>0</v>
      </c>
      <c r="H23" s="46">
        <f t="shared" si="1"/>
        <v>0</v>
      </c>
      <c r="I23" s="96"/>
      <c r="J23" s="15">
        <v>65</v>
      </c>
      <c r="K23" s="72">
        <f t="shared" si="5"/>
        <v>0</v>
      </c>
      <c r="L23" s="17" t="s">
        <v>16</v>
      </c>
      <c r="M23" s="18">
        <v>0</v>
      </c>
      <c r="N23" s="23">
        <f t="shared" si="6"/>
        <v>0</v>
      </c>
      <c r="O23" s="19"/>
      <c r="P23" s="43">
        <f t="shared" si="7"/>
        <v>0</v>
      </c>
      <c r="R23" s="10">
        <v>19</v>
      </c>
      <c r="S23" s="19"/>
      <c r="T23" s="46">
        <v>0</v>
      </c>
      <c r="U23" s="95">
        <v>0</v>
      </c>
      <c r="V23" s="46">
        <f t="shared" si="8"/>
        <v>0</v>
      </c>
      <c r="W23" s="95">
        <v>0</v>
      </c>
      <c r="X23" s="46">
        <f t="shared" si="9"/>
        <v>0</v>
      </c>
      <c r="Y23" s="96">
        <v>0</v>
      </c>
      <c r="Z23" s="22"/>
      <c r="AA23" s="43">
        <f t="shared" si="10"/>
        <v>0</v>
      </c>
      <c r="AB23" s="17" t="s">
        <v>16</v>
      </c>
      <c r="AC23" s="18">
        <v>0</v>
      </c>
    </row>
    <row r="24" spans="1:29" ht="24.6">
      <c r="A24" s="10">
        <v>20</v>
      </c>
      <c r="B24" s="19" t="s">
        <v>405</v>
      </c>
      <c r="C24" s="71">
        <f>+'1'!H24</f>
        <v>0</v>
      </c>
      <c r="D24" s="95">
        <v>0</v>
      </c>
      <c r="E24" s="46">
        <f t="shared" si="0"/>
        <v>0</v>
      </c>
      <c r="F24" s="106">
        <v>0</v>
      </c>
      <c r="G24" s="104">
        <v>0</v>
      </c>
      <c r="H24" s="46">
        <f t="shared" si="1"/>
        <v>0</v>
      </c>
      <c r="I24" s="96"/>
      <c r="J24" s="15">
        <v>85</v>
      </c>
      <c r="K24" s="72">
        <f t="shared" si="5"/>
        <v>0</v>
      </c>
      <c r="L24" s="17" t="s">
        <v>16</v>
      </c>
      <c r="M24" s="18">
        <v>0</v>
      </c>
      <c r="N24" s="23">
        <f t="shared" si="6"/>
        <v>0</v>
      </c>
      <c r="O24" s="19"/>
      <c r="P24" s="43">
        <f t="shared" si="7"/>
        <v>0</v>
      </c>
      <c r="R24" s="10">
        <v>20</v>
      </c>
      <c r="S24" s="19"/>
      <c r="T24" s="46">
        <v>0</v>
      </c>
      <c r="U24" s="95">
        <v>0</v>
      </c>
      <c r="V24" s="46">
        <f t="shared" si="8"/>
        <v>0</v>
      </c>
      <c r="W24" s="95">
        <v>0</v>
      </c>
      <c r="X24" s="46">
        <f t="shared" si="9"/>
        <v>0</v>
      </c>
      <c r="Y24" s="96">
        <v>0</v>
      </c>
      <c r="Z24" s="22"/>
      <c r="AA24" s="43">
        <f t="shared" si="10"/>
        <v>0</v>
      </c>
      <c r="AB24" s="17" t="s">
        <v>16</v>
      </c>
      <c r="AC24" s="18">
        <v>0</v>
      </c>
    </row>
    <row r="25" spans="1:29" ht="24.6">
      <c r="A25" s="10">
        <v>21</v>
      </c>
      <c r="B25" s="19" t="s">
        <v>392</v>
      </c>
      <c r="C25" s="71">
        <f>+'1'!H25</f>
        <v>27</v>
      </c>
      <c r="D25" s="95">
        <v>10</v>
      </c>
      <c r="E25" s="46">
        <f t="shared" si="0"/>
        <v>37</v>
      </c>
      <c r="F25" s="106">
        <v>0</v>
      </c>
      <c r="G25" s="104">
        <v>0</v>
      </c>
      <c r="H25" s="46">
        <f t="shared" si="1"/>
        <v>32</v>
      </c>
      <c r="I25" s="96">
        <v>5</v>
      </c>
      <c r="J25" s="15">
        <v>100</v>
      </c>
      <c r="K25" s="72">
        <f t="shared" si="5"/>
        <v>500</v>
      </c>
      <c r="L25" s="17" t="s">
        <v>429</v>
      </c>
      <c r="M25" s="18">
        <v>250</v>
      </c>
      <c r="N25" s="23">
        <f t="shared" si="6"/>
        <v>250</v>
      </c>
      <c r="O25" s="19"/>
      <c r="P25" s="43">
        <f t="shared" si="7"/>
        <v>0</v>
      </c>
      <c r="R25" s="10">
        <v>21</v>
      </c>
      <c r="S25" s="19"/>
      <c r="T25" s="46">
        <v>0</v>
      </c>
      <c r="U25" s="95">
        <v>0</v>
      </c>
      <c r="V25" s="46">
        <f t="shared" si="8"/>
        <v>0</v>
      </c>
      <c r="W25" s="95">
        <v>0</v>
      </c>
      <c r="X25" s="46">
        <f t="shared" si="9"/>
        <v>0</v>
      </c>
      <c r="Y25" s="96">
        <v>0</v>
      </c>
      <c r="Z25" s="22"/>
      <c r="AA25" s="43">
        <f t="shared" si="10"/>
        <v>0</v>
      </c>
      <c r="AB25" s="17" t="s">
        <v>16</v>
      </c>
      <c r="AC25" s="18">
        <v>0</v>
      </c>
    </row>
    <row r="26" spans="1:29" ht="24.6">
      <c r="A26" s="10">
        <v>22</v>
      </c>
      <c r="B26" s="19" t="s">
        <v>403</v>
      </c>
      <c r="C26" s="71">
        <f>+'1'!H26</f>
        <v>0</v>
      </c>
      <c r="D26" s="95">
        <v>0</v>
      </c>
      <c r="E26" s="46">
        <f t="shared" si="0"/>
        <v>0</v>
      </c>
      <c r="F26" s="106">
        <v>0</v>
      </c>
      <c r="G26" s="104">
        <v>0</v>
      </c>
      <c r="H26" s="46">
        <f t="shared" si="1"/>
        <v>0</v>
      </c>
      <c r="I26" s="96"/>
      <c r="J26" s="15">
        <v>100</v>
      </c>
      <c r="K26" s="72">
        <f t="shared" si="5"/>
        <v>0</v>
      </c>
      <c r="L26" s="17" t="s">
        <v>16</v>
      </c>
      <c r="M26" s="18">
        <v>0</v>
      </c>
      <c r="N26" s="23">
        <f t="shared" si="6"/>
        <v>0</v>
      </c>
      <c r="O26" s="19"/>
      <c r="P26" s="43">
        <f t="shared" si="7"/>
        <v>0</v>
      </c>
      <c r="R26" s="10">
        <v>22</v>
      </c>
      <c r="S26" s="19"/>
      <c r="T26" s="46">
        <v>0</v>
      </c>
      <c r="U26" s="95">
        <v>0</v>
      </c>
      <c r="V26" s="46">
        <f t="shared" si="8"/>
        <v>0</v>
      </c>
      <c r="W26" s="95">
        <v>0</v>
      </c>
      <c r="X26" s="46">
        <f t="shared" si="9"/>
        <v>0</v>
      </c>
      <c r="Y26" s="96">
        <v>0</v>
      </c>
      <c r="Z26" s="22"/>
      <c r="AA26" s="43">
        <f t="shared" si="10"/>
        <v>0</v>
      </c>
      <c r="AB26" s="17" t="s">
        <v>16</v>
      </c>
      <c r="AC26" s="18">
        <v>0</v>
      </c>
    </row>
    <row r="27" spans="1:29" ht="24.6">
      <c r="A27" s="10">
        <v>23</v>
      </c>
      <c r="B27" s="19" t="s">
        <v>382</v>
      </c>
      <c r="C27" s="71">
        <f>+'1'!H27</f>
        <v>17</v>
      </c>
      <c r="D27" s="95">
        <v>5</v>
      </c>
      <c r="E27" s="46">
        <f t="shared" si="0"/>
        <v>22</v>
      </c>
      <c r="F27" s="106">
        <v>0</v>
      </c>
      <c r="G27" s="104">
        <v>0</v>
      </c>
      <c r="H27" s="46">
        <f t="shared" si="1"/>
        <v>18</v>
      </c>
      <c r="I27" s="96">
        <v>4</v>
      </c>
      <c r="J27" s="15">
        <v>100</v>
      </c>
      <c r="K27" s="72">
        <f t="shared" si="5"/>
        <v>400</v>
      </c>
      <c r="L27" s="17" t="s">
        <v>428</v>
      </c>
      <c r="M27" s="18">
        <v>200</v>
      </c>
      <c r="N27" s="23">
        <f t="shared" si="6"/>
        <v>200</v>
      </c>
      <c r="O27" s="19"/>
      <c r="P27" s="43">
        <f t="shared" si="7"/>
        <v>0</v>
      </c>
      <c r="R27" s="10">
        <v>23</v>
      </c>
      <c r="S27" s="19"/>
      <c r="T27" s="46">
        <v>0</v>
      </c>
      <c r="U27" s="95">
        <v>0</v>
      </c>
      <c r="V27" s="46">
        <f t="shared" si="8"/>
        <v>0</v>
      </c>
      <c r="W27" s="95">
        <v>0</v>
      </c>
      <c r="X27" s="46">
        <f t="shared" si="9"/>
        <v>0</v>
      </c>
      <c r="Y27" s="96">
        <v>0</v>
      </c>
      <c r="Z27" s="22"/>
      <c r="AA27" s="43">
        <f t="shared" si="10"/>
        <v>0</v>
      </c>
      <c r="AB27" s="17" t="s">
        <v>16</v>
      </c>
      <c r="AC27" s="18">
        <v>0</v>
      </c>
    </row>
    <row r="28" spans="1:29" ht="24.6">
      <c r="A28" s="10">
        <v>24</v>
      </c>
      <c r="B28" s="19" t="s">
        <v>387</v>
      </c>
      <c r="C28" s="71">
        <f>+'1'!H28</f>
        <v>0</v>
      </c>
      <c r="D28" s="95">
        <v>0</v>
      </c>
      <c r="E28" s="46">
        <f t="shared" si="0"/>
        <v>0</v>
      </c>
      <c r="F28" s="106">
        <v>0</v>
      </c>
      <c r="G28" s="104">
        <v>0</v>
      </c>
      <c r="H28" s="46">
        <f t="shared" si="1"/>
        <v>0</v>
      </c>
      <c r="I28" s="96"/>
      <c r="J28" s="15">
        <v>100</v>
      </c>
      <c r="K28" s="72">
        <f t="shared" si="5"/>
        <v>0</v>
      </c>
      <c r="L28" s="17" t="s">
        <v>16</v>
      </c>
      <c r="M28" s="18">
        <v>0</v>
      </c>
      <c r="N28" s="23">
        <f t="shared" si="6"/>
        <v>0</v>
      </c>
      <c r="O28" s="19"/>
      <c r="P28" s="43">
        <f t="shared" si="7"/>
        <v>0</v>
      </c>
      <c r="R28" s="10">
        <v>24</v>
      </c>
      <c r="S28" s="19"/>
      <c r="T28" s="46">
        <v>0</v>
      </c>
      <c r="U28" s="95">
        <v>0</v>
      </c>
      <c r="V28" s="46">
        <f t="shared" si="8"/>
        <v>0</v>
      </c>
      <c r="W28" s="95">
        <v>0</v>
      </c>
      <c r="X28" s="46">
        <f t="shared" si="9"/>
        <v>0</v>
      </c>
      <c r="Y28" s="96">
        <v>0</v>
      </c>
      <c r="Z28" s="22"/>
      <c r="AA28" s="43">
        <f t="shared" si="10"/>
        <v>0</v>
      </c>
      <c r="AB28" s="17" t="s">
        <v>16</v>
      </c>
      <c r="AC28" s="18">
        <v>0</v>
      </c>
    </row>
    <row r="29" spans="1:29" ht="24.6">
      <c r="A29" s="10">
        <v>25</v>
      </c>
      <c r="B29" s="19" t="s">
        <v>389</v>
      </c>
      <c r="C29" s="71">
        <f>+'1'!H29</f>
        <v>0</v>
      </c>
      <c r="D29" s="95">
        <v>0</v>
      </c>
      <c r="E29" s="46">
        <f t="shared" si="0"/>
        <v>0</v>
      </c>
      <c r="F29" s="106">
        <v>0</v>
      </c>
      <c r="G29" s="104">
        <v>0</v>
      </c>
      <c r="H29" s="46">
        <f t="shared" si="1"/>
        <v>0</v>
      </c>
      <c r="I29" s="96"/>
      <c r="J29" s="15">
        <v>100</v>
      </c>
      <c r="K29" s="72">
        <f t="shared" si="5"/>
        <v>0</v>
      </c>
      <c r="L29" s="17" t="s">
        <v>16</v>
      </c>
      <c r="M29" s="18">
        <v>0</v>
      </c>
      <c r="N29" s="23">
        <f t="shared" si="6"/>
        <v>0</v>
      </c>
      <c r="O29" s="19"/>
      <c r="P29" s="43">
        <f t="shared" si="7"/>
        <v>0</v>
      </c>
      <c r="R29" s="10">
        <v>25</v>
      </c>
      <c r="S29" s="19"/>
      <c r="T29" s="46">
        <v>0</v>
      </c>
      <c r="U29" s="95">
        <v>0</v>
      </c>
      <c r="V29" s="46">
        <f t="shared" si="8"/>
        <v>0</v>
      </c>
      <c r="W29" s="95">
        <v>0</v>
      </c>
      <c r="X29" s="46">
        <f t="shared" si="9"/>
        <v>0</v>
      </c>
      <c r="Y29" s="96">
        <v>0</v>
      </c>
      <c r="Z29" s="22"/>
      <c r="AA29" s="43">
        <f t="shared" si="10"/>
        <v>0</v>
      </c>
      <c r="AB29" s="17" t="s">
        <v>16</v>
      </c>
      <c r="AC29" s="18">
        <v>0</v>
      </c>
    </row>
    <row r="30" spans="1:29" ht="24.6">
      <c r="A30" s="10">
        <v>26</v>
      </c>
      <c r="B30" s="19" t="s">
        <v>384</v>
      </c>
      <c r="C30" s="71">
        <f>+'1'!H30</f>
        <v>0</v>
      </c>
      <c r="D30" s="95">
        <v>0</v>
      </c>
      <c r="E30" s="46">
        <f t="shared" si="0"/>
        <v>0</v>
      </c>
      <c r="F30" s="106">
        <v>0</v>
      </c>
      <c r="G30" s="104">
        <v>0</v>
      </c>
      <c r="H30" s="46">
        <f t="shared" si="1"/>
        <v>0</v>
      </c>
      <c r="I30" s="96"/>
      <c r="J30" s="15">
        <v>100</v>
      </c>
      <c r="K30" s="72">
        <f t="shared" si="5"/>
        <v>0</v>
      </c>
      <c r="L30" s="17" t="s">
        <v>16</v>
      </c>
      <c r="M30" s="18">
        <v>0</v>
      </c>
      <c r="N30" s="23">
        <f t="shared" si="6"/>
        <v>0</v>
      </c>
      <c r="O30" s="19"/>
      <c r="P30" s="43">
        <f t="shared" si="7"/>
        <v>0</v>
      </c>
      <c r="R30" s="1"/>
      <c r="T30" s="24"/>
      <c r="U30" s="25"/>
      <c r="V30" s="24"/>
      <c r="W30" s="25"/>
      <c r="X30" s="24"/>
      <c r="Y30" s="24"/>
      <c r="Z30" s="26"/>
      <c r="AA30" s="25"/>
      <c r="AB30" s="27"/>
      <c r="AC30" s="41">
        <v>0</v>
      </c>
    </row>
    <row r="31" spans="1:29" ht="24.6">
      <c r="A31" s="10">
        <v>27</v>
      </c>
      <c r="B31" s="19" t="s">
        <v>398</v>
      </c>
      <c r="C31" s="71">
        <f>+'1'!H31</f>
        <v>0</v>
      </c>
      <c r="D31" s="95">
        <v>0</v>
      </c>
      <c r="E31" s="46">
        <f t="shared" si="0"/>
        <v>0</v>
      </c>
      <c r="F31" s="106">
        <v>0</v>
      </c>
      <c r="G31" s="104">
        <v>0</v>
      </c>
      <c r="H31" s="46">
        <f t="shared" si="1"/>
        <v>0</v>
      </c>
      <c r="I31" s="96"/>
      <c r="J31" s="15">
        <v>100</v>
      </c>
      <c r="K31" s="72">
        <f t="shared" si="5"/>
        <v>0</v>
      </c>
      <c r="L31" s="17" t="s">
        <v>16</v>
      </c>
      <c r="M31" s="18">
        <v>0</v>
      </c>
      <c r="N31" s="23">
        <f t="shared" si="6"/>
        <v>0</v>
      </c>
      <c r="O31" s="19"/>
      <c r="P31" s="43">
        <f t="shared" si="7"/>
        <v>0</v>
      </c>
    </row>
    <row r="32" spans="1:29" ht="24.6">
      <c r="A32" s="10">
        <v>28</v>
      </c>
      <c r="B32" s="19" t="s">
        <v>396</v>
      </c>
      <c r="C32" s="71">
        <f>+'1'!H32</f>
        <v>16</v>
      </c>
      <c r="D32" s="95">
        <v>5</v>
      </c>
      <c r="E32" s="46">
        <f t="shared" si="0"/>
        <v>21</v>
      </c>
      <c r="F32" s="106">
        <v>0</v>
      </c>
      <c r="G32" s="104">
        <v>0</v>
      </c>
      <c r="H32" s="46">
        <f t="shared" si="1"/>
        <v>18</v>
      </c>
      <c r="I32" s="96">
        <v>3</v>
      </c>
      <c r="J32" s="15">
        <v>100</v>
      </c>
      <c r="K32" s="72">
        <f t="shared" si="5"/>
        <v>300</v>
      </c>
      <c r="L32" s="17" t="s">
        <v>420</v>
      </c>
      <c r="M32" s="18">
        <v>150</v>
      </c>
      <c r="N32" s="23">
        <f t="shared" si="6"/>
        <v>150</v>
      </c>
      <c r="O32" s="19"/>
      <c r="P32" s="43">
        <f t="shared" si="7"/>
        <v>0</v>
      </c>
      <c r="S32" s="177" t="s">
        <v>119</v>
      </c>
      <c r="T32" s="178"/>
      <c r="U32" s="178"/>
      <c r="V32" s="178"/>
      <c r="W32" s="178"/>
      <c r="X32" s="178"/>
      <c r="Y32" s="178"/>
      <c r="Z32" s="179"/>
      <c r="AA32" s="40">
        <f>SUM(AA5:AA29)</f>
        <v>0</v>
      </c>
    </row>
    <row r="33" spans="1:26" ht="24.6">
      <c r="A33" s="10">
        <v>29</v>
      </c>
      <c r="B33" s="19" t="s">
        <v>382</v>
      </c>
      <c r="C33" s="71">
        <f>+'1'!H33</f>
        <v>0</v>
      </c>
      <c r="D33" s="95">
        <v>0</v>
      </c>
      <c r="E33" s="46">
        <f t="shared" si="0"/>
        <v>0</v>
      </c>
      <c r="F33" s="106">
        <v>0</v>
      </c>
      <c r="G33" s="104">
        <v>0</v>
      </c>
      <c r="H33" s="46">
        <f t="shared" si="1"/>
        <v>0</v>
      </c>
      <c r="I33" s="96"/>
      <c r="J33" s="15">
        <v>100</v>
      </c>
      <c r="K33" s="72">
        <f t="shared" si="5"/>
        <v>0</v>
      </c>
      <c r="L33" s="17" t="s">
        <v>16</v>
      </c>
      <c r="M33" s="18">
        <v>0</v>
      </c>
      <c r="N33" s="23">
        <f t="shared" si="6"/>
        <v>0</v>
      </c>
      <c r="O33" s="19"/>
      <c r="P33" s="43">
        <f t="shared" si="7"/>
        <v>0</v>
      </c>
      <c r="S33" s="5"/>
      <c r="T33" s="5"/>
      <c r="U33" s="5"/>
      <c r="V33" s="5"/>
      <c r="W33" s="5"/>
      <c r="X33" s="5"/>
      <c r="Y33" s="5"/>
      <c r="Z33" s="5"/>
    </row>
    <row r="34" spans="1:26" ht="24.6">
      <c r="A34" s="10">
        <v>30</v>
      </c>
      <c r="B34" s="19" t="s">
        <v>386</v>
      </c>
      <c r="C34" s="71">
        <f>+'1'!H34</f>
        <v>0</v>
      </c>
      <c r="D34" s="95">
        <v>0</v>
      </c>
      <c r="E34" s="46">
        <f t="shared" si="0"/>
        <v>0</v>
      </c>
      <c r="F34" s="106">
        <v>0</v>
      </c>
      <c r="G34" s="104">
        <v>0</v>
      </c>
      <c r="H34" s="46">
        <f t="shared" si="1"/>
        <v>0</v>
      </c>
      <c r="I34" s="96"/>
      <c r="J34" s="15">
        <v>100</v>
      </c>
      <c r="K34" s="72">
        <f t="shared" si="5"/>
        <v>0</v>
      </c>
      <c r="L34" s="17" t="s">
        <v>16</v>
      </c>
      <c r="M34" s="18">
        <v>0</v>
      </c>
      <c r="N34" s="23">
        <f t="shared" si="6"/>
        <v>0</v>
      </c>
      <c r="O34" s="19"/>
      <c r="P34" s="43">
        <f t="shared" si="7"/>
        <v>0</v>
      </c>
    </row>
    <row r="35" spans="1:26" ht="24.6">
      <c r="A35" s="10">
        <v>31</v>
      </c>
      <c r="B35" s="19" t="s">
        <v>390</v>
      </c>
      <c r="C35" s="71">
        <f>+'1'!H35</f>
        <v>0</v>
      </c>
      <c r="D35" s="95">
        <v>0</v>
      </c>
      <c r="E35" s="46">
        <f t="shared" si="0"/>
        <v>0</v>
      </c>
      <c r="F35" s="106">
        <v>0</v>
      </c>
      <c r="G35" s="104">
        <v>0</v>
      </c>
      <c r="H35" s="46">
        <f t="shared" si="1"/>
        <v>0</v>
      </c>
      <c r="I35" s="96"/>
      <c r="J35" s="15">
        <v>100</v>
      </c>
      <c r="K35" s="72">
        <f t="shared" si="5"/>
        <v>0</v>
      </c>
      <c r="L35" s="17" t="s">
        <v>16</v>
      </c>
      <c r="M35" s="18">
        <v>0</v>
      </c>
      <c r="N35" s="23">
        <f t="shared" si="6"/>
        <v>0</v>
      </c>
      <c r="O35" s="19"/>
      <c r="P35" s="43">
        <f t="shared" si="7"/>
        <v>0</v>
      </c>
    </row>
    <row r="36" spans="1:26" ht="24.6">
      <c r="A36" s="10">
        <v>32</v>
      </c>
      <c r="B36" s="19" t="s">
        <v>48</v>
      </c>
      <c r="C36" s="71">
        <f>+'1'!H36</f>
        <v>13</v>
      </c>
      <c r="D36" s="95">
        <v>10</v>
      </c>
      <c r="E36" s="46">
        <f t="shared" si="0"/>
        <v>23</v>
      </c>
      <c r="F36" s="106">
        <v>0</v>
      </c>
      <c r="G36" s="104">
        <v>0</v>
      </c>
      <c r="H36" s="46">
        <f t="shared" si="1"/>
        <v>20</v>
      </c>
      <c r="I36" s="96">
        <v>3</v>
      </c>
      <c r="J36" s="15">
        <v>100</v>
      </c>
      <c r="K36" s="72">
        <f t="shared" si="5"/>
        <v>300</v>
      </c>
      <c r="L36" s="17" t="s">
        <v>421</v>
      </c>
      <c r="M36" s="18">
        <v>100</v>
      </c>
      <c r="N36" s="23">
        <f t="shared" si="6"/>
        <v>200</v>
      </c>
      <c r="O36" s="19"/>
      <c r="P36" s="43">
        <f t="shared" si="7"/>
        <v>0</v>
      </c>
    </row>
    <row r="37" spans="1:26" ht="24.6">
      <c r="A37" s="10">
        <v>33</v>
      </c>
      <c r="B37" s="19" t="s">
        <v>393</v>
      </c>
      <c r="C37" s="71">
        <f>+'1'!H37</f>
        <v>10</v>
      </c>
      <c r="D37" s="95">
        <v>3</v>
      </c>
      <c r="E37" s="46">
        <f t="shared" si="0"/>
        <v>13</v>
      </c>
      <c r="F37" s="106">
        <v>0</v>
      </c>
      <c r="G37" s="104">
        <v>0</v>
      </c>
      <c r="H37" s="46">
        <f t="shared" si="1"/>
        <v>12</v>
      </c>
      <c r="I37" s="96">
        <v>1</v>
      </c>
      <c r="J37" s="15">
        <v>130</v>
      </c>
      <c r="K37" s="72">
        <f t="shared" si="5"/>
        <v>130</v>
      </c>
      <c r="L37" s="17" t="s">
        <v>419</v>
      </c>
      <c r="M37" s="18">
        <v>65</v>
      </c>
      <c r="N37" s="23">
        <f t="shared" si="6"/>
        <v>65</v>
      </c>
      <c r="O37" s="19"/>
      <c r="P37" s="43">
        <f t="shared" si="7"/>
        <v>0</v>
      </c>
    </row>
    <row r="38" spans="1:26" ht="24.6">
      <c r="A38" s="10">
        <v>34</v>
      </c>
      <c r="B38" s="19" t="s">
        <v>406</v>
      </c>
      <c r="C38" s="71">
        <f>+'1'!H38</f>
        <v>12</v>
      </c>
      <c r="D38" s="95">
        <v>3</v>
      </c>
      <c r="E38" s="46">
        <f t="shared" si="0"/>
        <v>15</v>
      </c>
      <c r="F38" s="106">
        <v>0</v>
      </c>
      <c r="G38" s="104">
        <v>0</v>
      </c>
      <c r="H38" s="46">
        <f t="shared" si="1"/>
        <v>14</v>
      </c>
      <c r="I38" s="96">
        <v>1</v>
      </c>
      <c r="J38" s="15">
        <v>130</v>
      </c>
      <c r="K38" s="72">
        <f t="shared" si="5"/>
        <v>130</v>
      </c>
      <c r="L38" s="17" t="s">
        <v>16</v>
      </c>
      <c r="M38" s="18">
        <v>0</v>
      </c>
      <c r="N38" s="23">
        <f t="shared" si="6"/>
        <v>130</v>
      </c>
      <c r="O38" s="19"/>
      <c r="P38" s="43">
        <f t="shared" si="7"/>
        <v>0</v>
      </c>
    </row>
    <row r="39" spans="1:26" ht="24.6">
      <c r="A39" s="10">
        <v>35</v>
      </c>
      <c r="B39" s="19" t="s">
        <v>333</v>
      </c>
      <c r="C39" s="71">
        <f>+'1'!H39</f>
        <v>0</v>
      </c>
      <c r="D39" s="95">
        <v>0</v>
      </c>
      <c r="E39" s="46">
        <f t="shared" si="0"/>
        <v>0</v>
      </c>
      <c r="F39" s="106">
        <v>0</v>
      </c>
      <c r="G39" s="104">
        <v>0</v>
      </c>
      <c r="H39" s="46">
        <f t="shared" si="1"/>
        <v>0</v>
      </c>
      <c r="I39" s="96"/>
      <c r="J39" s="15">
        <v>35</v>
      </c>
      <c r="K39" s="72">
        <f t="shared" si="5"/>
        <v>0</v>
      </c>
      <c r="L39" s="17" t="s">
        <v>16</v>
      </c>
      <c r="M39" s="18">
        <v>0</v>
      </c>
      <c r="N39" s="23">
        <f t="shared" si="6"/>
        <v>0</v>
      </c>
      <c r="O39" s="19"/>
      <c r="P39" s="43">
        <f t="shared" si="7"/>
        <v>0</v>
      </c>
    </row>
    <row r="40" spans="1:26" ht="24.6">
      <c r="A40" s="10">
        <v>36</v>
      </c>
      <c r="B40" s="19" t="s">
        <v>138</v>
      </c>
      <c r="C40" s="71">
        <f>+'1'!H40</f>
        <v>0</v>
      </c>
      <c r="D40" s="95">
        <v>0</v>
      </c>
      <c r="E40" s="46">
        <f t="shared" si="0"/>
        <v>0</v>
      </c>
      <c r="F40" s="106">
        <v>0</v>
      </c>
      <c r="G40" s="104">
        <v>0</v>
      </c>
      <c r="H40" s="46">
        <f t="shared" si="1"/>
        <v>0</v>
      </c>
      <c r="I40" s="96"/>
      <c r="J40" s="15">
        <v>40</v>
      </c>
      <c r="K40" s="72">
        <f t="shared" si="5"/>
        <v>0</v>
      </c>
      <c r="L40" s="17" t="s">
        <v>16</v>
      </c>
      <c r="M40" s="18">
        <v>0</v>
      </c>
      <c r="N40" s="23">
        <f t="shared" si="6"/>
        <v>0</v>
      </c>
      <c r="O40" s="19"/>
      <c r="P40" s="43">
        <f t="shared" si="7"/>
        <v>0</v>
      </c>
    </row>
    <row r="41" spans="1:26" ht="24.6">
      <c r="A41" s="10">
        <v>37</v>
      </c>
      <c r="B41" s="19" t="s">
        <v>445</v>
      </c>
      <c r="C41" s="71">
        <f>+'1'!H41</f>
        <v>0</v>
      </c>
      <c r="D41" s="95">
        <v>0</v>
      </c>
      <c r="E41" s="46">
        <f>C41+D41</f>
        <v>0</v>
      </c>
      <c r="F41" s="106">
        <v>0</v>
      </c>
      <c r="G41" s="104">
        <v>0</v>
      </c>
      <c r="H41" s="46">
        <f>+E41-F41-I41-G41</f>
        <v>0</v>
      </c>
      <c r="I41" s="96"/>
      <c r="J41" s="15">
        <v>35</v>
      </c>
      <c r="K41" s="72">
        <f>+J41*I41</f>
        <v>0</v>
      </c>
      <c r="L41" s="17" t="s">
        <v>16</v>
      </c>
      <c r="M41" s="18">
        <v>0</v>
      </c>
      <c r="N41" s="23">
        <f>SUM(K41-M41)</f>
        <v>0</v>
      </c>
      <c r="O41" s="19"/>
      <c r="P41" s="43">
        <f>+K41*O41</f>
        <v>0</v>
      </c>
    </row>
    <row r="42" spans="1:26" ht="24.6">
      <c r="A42" s="10">
        <v>38</v>
      </c>
      <c r="B42" s="19" t="s">
        <v>49</v>
      </c>
      <c r="C42" s="71">
        <f>+'1'!H42</f>
        <v>2</v>
      </c>
      <c r="D42" s="95">
        <v>5</v>
      </c>
      <c r="E42" s="46">
        <f t="shared" si="0"/>
        <v>7</v>
      </c>
      <c r="F42" s="106">
        <v>0</v>
      </c>
      <c r="G42" s="104">
        <v>0</v>
      </c>
      <c r="H42" s="46">
        <f t="shared" si="1"/>
        <v>4</v>
      </c>
      <c r="I42" s="96">
        <v>3</v>
      </c>
      <c r="J42" s="15">
        <v>50</v>
      </c>
      <c r="K42" s="72">
        <f t="shared" si="5"/>
        <v>150</v>
      </c>
      <c r="L42" s="17" t="s">
        <v>419</v>
      </c>
      <c r="M42" s="18">
        <v>25</v>
      </c>
      <c r="N42" s="23">
        <f t="shared" si="6"/>
        <v>125</v>
      </c>
      <c r="O42" s="19"/>
      <c r="P42" s="43">
        <f t="shared" si="7"/>
        <v>0</v>
      </c>
    </row>
    <row r="43" spans="1:26" ht="24.6">
      <c r="A43" s="10">
        <v>39</v>
      </c>
      <c r="B43" s="19" t="s">
        <v>50</v>
      </c>
      <c r="C43" s="71">
        <f>+'1'!H43</f>
        <v>3</v>
      </c>
      <c r="D43" s="95">
        <v>5</v>
      </c>
      <c r="E43" s="46">
        <f t="shared" si="0"/>
        <v>8</v>
      </c>
      <c r="F43" s="106">
        <v>0</v>
      </c>
      <c r="G43" s="104">
        <v>0</v>
      </c>
      <c r="H43" s="46">
        <f t="shared" si="1"/>
        <v>8</v>
      </c>
      <c r="I43" s="96"/>
      <c r="J43" s="15">
        <v>50</v>
      </c>
      <c r="K43" s="72">
        <f t="shared" si="5"/>
        <v>0</v>
      </c>
      <c r="L43" s="17" t="s">
        <v>16</v>
      </c>
      <c r="M43" s="18">
        <v>0</v>
      </c>
      <c r="N43" s="23">
        <f t="shared" si="6"/>
        <v>0</v>
      </c>
      <c r="O43" s="19"/>
      <c r="P43" s="43">
        <f t="shared" si="7"/>
        <v>0</v>
      </c>
    </row>
    <row r="44" spans="1:26" ht="24.6">
      <c r="A44" s="10">
        <v>40</v>
      </c>
      <c r="B44" s="19" t="s">
        <v>51</v>
      </c>
      <c r="C44" s="71">
        <f>+'1'!H44</f>
        <v>8</v>
      </c>
      <c r="D44" s="95">
        <v>5</v>
      </c>
      <c r="E44" s="46">
        <f t="shared" si="0"/>
        <v>13</v>
      </c>
      <c r="F44" s="106">
        <v>0</v>
      </c>
      <c r="G44" s="104">
        <v>0</v>
      </c>
      <c r="H44" s="46">
        <f t="shared" si="1"/>
        <v>12</v>
      </c>
      <c r="I44" s="96">
        <v>1</v>
      </c>
      <c r="J44" s="15">
        <v>50</v>
      </c>
      <c r="K44" s="72">
        <f t="shared" si="5"/>
        <v>50</v>
      </c>
      <c r="L44" s="17" t="s">
        <v>16</v>
      </c>
      <c r="M44" s="18">
        <v>0</v>
      </c>
      <c r="N44" s="23">
        <f t="shared" si="6"/>
        <v>50</v>
      </c>
      <c r="O44" s="19"/>
      <c r="P44" s="43">
        <f t="shared" si="7"/>
        <v>0</v>
      </c>
    </row>
    <row r="45" spans="1:26" ht="24.6">
      <c r="A45" s="10">
        <v>41</v>
      </c>
      <c r="B45" s="19" t="s">
        <v>501</v>
      </c>
      <c r="C45" s="71">
        <f>+'1'!H45</f>
        <v>0</v>
      </c>
      <c r="D45" s="95">
        <v>0</v>
      </c>
      <c r="E45" s="46">
        <f>C45+D45</f>
        <v>0</v>
      </c>
      <c r="F45" s="106">
        <v>0</v>
      </c>
      <c r="G45" s="104">
        <v>0</v>
      </c>
      <c r="H45" s="46">
        <f>+E45-F45-I45-G45</f>
        <v>0</v>
      </c>
      <c r="I45" s="96"/>
      <c r="J45" s="20">
        <v>35</v>
      </c>
      <c r="K45" s="72">
        <f>+J45*I45</f>
        <v>0</v>
      </c>
      <c r="L45" s="17" t="s">
        <v>16</v>
      </c>
      <c r="M45" s="18">
        <v>0</v>
      </c>
      <c r="N45" s="23">
        <f>SUM(K45-M45)</f>
        <v>0</v>
      </c>
      <c r="O45" s="19"/>
      <c r="P45" s="43">
        <f>+K45*O45</f>
        <v>0</v>
      </c>
    </row>
    <row r="46" spans="1:26" ht="24.6">
      <c r="A46" s="10">
        <v>42</v>
      </c>
      <c r="B46" s="19" t="s">
        <v>264</v>
      </c>
      <c r="C46" s="71">
        <f>+'1'!H46</f>
        <v>0</v>
      </c>
      <c r="D46" s="95">
        <v>0</v>
      </c>
      <c r="E46" s="46">
        <f t="shared" si="0"/>
        <v>0</v>
      </c>
      <c r="F46" s="106">
        <v>0</v>
      </c>
      <c r="G46" s="104">
        <v>0</v>
      </c>
      <c r="H46" s="46">
        <f t="shared" si="1"/>
        <v>0</v>
      </c>
      <c r="I46" s="96"/>
      <c r="J46" s="15">
        <v>25</v>
      </c>
      <c r="K46" s="72">
        <f t="shared" si="5"/>
        <v>0</v>
      </c>
      <c r="L46" s="17" t="s">
        <v>16</v>
      </c>
      <c r="M46" s="18">
        <v>0</v>
      </c>
      <c r="N46" s="23">
        <f t="shared" si="6"/>
        <v>0</v>
      </c>
      <c r="O46" s="19"/>
      <c r="P46" s="43">
        <f t="shared" si="7"/>
        <v>0</v>
      </c>
    </row>
    <row r="47" spans="1:26" ht="24.6">
      <c r="A47" s="10">
        <v>43</v>
      </c>
      <c r="B47" s="19" t="s">
        <v>446</v>
      </c>
      <c r="C47" s="71">
        <f>+'1'!H47</f>
        <v>0</v>
      </c>
      <c r="D47" s="95">
        <v>0</v>
      </c>
      <c r="E47" s="46">
        <f>C47+D47</f>
        <v>0</v>
      </c>
      <c r="F47" s="106">
        <v>0</v>
      </c>
      <c r="G47" s="104">
        <v>0</v>
      </c>
      <c r="H47" s="46">
        <f>+E47-F47-I47-G47</f>
        <v>0</v>
      </c>
      <c r="I47" s="96"/>
      <c r="J47" s="20">
        <v>25</v>
      </c>
      <c r="K47" s="72">
        <f>+J47*I47</f>
        <v>0</v>
      </c>
      <c r="L47" s="17" t="s">
        <v>16</v>
      </c>
      <c r="M47" s="18">
        <v>0</v>
      </c>
      <c r="N47" s="23">
        <f>SUM(K47-M47)</f>
        <v>0</v>
      </c>
      <c r="O47" s="19"/>
      <c r="P47" s="43">
        <f>+K47*O47</f>
        <v>0</v>
      </c>
    </row>
    <row r="48" spans="1:26" ht="24.6">
      <c r="A48" s="10">
        <v>44</v>
      </c>
      <c r="B48" s="19" t="s">
        <v>447</v>
      </c>
      <c r="C48" s="71">
        <f>+'1'!H48</f>
        <v>0</v>
      </c>
      <c r="D48" s="95">
        <v>0</v>
      </c>
      <c r="E48" s="46">
        <f>C48+D48</f>
        <v>0</v>
      </c>
      <c r="F48" s="106">
        <v>0</v>
      </c>
      <c r="G48" s="104">
        <v>0</v>
      </c>
      <c r="H48" s="46">
        <f>+E48-F48-I48-G48</f>
        <v>0</v>
      </c>
      <c r="I48" s="96"/>
      <c r="J48" s="20">
        <v>25</v>
      </c>
      <c r="K48" s="72">
        <f>+J48*I48</f>
        <v>0</v>
      </c>
      <c r="L48" s="17" t="s">
        <v>16</v>
      </c>
      <c r="M48" s="18">
        <v>0</v>
      </c>
      <c r="N48" s="23">
        <f>SUM(K48-M48)</f>
        <v>0</v>
      </c>
      <c r="O48" s="19"/>
      <c r="P48" s="43">
        <f>+K48*O48</f>
        <v>0</v>
      </c>
    </row>
    <row r="49" spans="1:16" ht="24.6">
      <c r="A49" s="10">
        <v>45</v>
      </c>
      <c r="B49" s="19" t="s">
        <v>448</v>
      </c>
      <c r="C49" s="71">
        <f>+'1'!H49</f>
        <v>0</v>
      </c>
      <c r="D49" s="95">
        <v>0</v>
      </c>
      <c r="E49" s="46">
        <f>C49+D49</f>
        <v>0</v>
      </c>
      <c r="F49" s="106">
        <v>0</v>
      </c>
      <c r="G49" s="104">
        <v>0</v>
      </c>
      <c r="H49" s="46">
        <f>+E49-F49-I49-G49</f>
        <v>0</v>
      </c>
      <c r="I49" s="96"/>
      <c r="J49" s="20">
        <v>25</v>
      </c>
      <c r="K49" s="72">
        <f>+J49*I49</f>
        <v>0</v>
      </c>
      <c r="L49" s="17" t="s">
        <v>16</v>
      </c>
      <c r="M49" s="18">
        <v>0</v>
      </c>
      <c r="N49" s="23">
        <f>SUM(K49-M49)</f>
        <v>0</v>
      </c>
      <c r="O49" s="19"/>
      <c r="P49" s="43">
        <f>+K49*O49</f>
        <v>0</v>
      </c>
    </row>
    <row r="50" spans="1:16" ht="24.6">
      <c r="A50" s="10">
        <v>46</v>
      </c>
      <c r="B50" s="19" t="s">
        <v>265</v>
      </c>
      <c r="C50" s="71">
        <f>+'1'!H50</f>
        <v>0</v>
      </c>
      <c r="D50" s="95">
        <v>0</v>
      </c>
      <c r="E50" s="46">
        <f t="shared" si="0"/>
        <v>0</v>
      </c>
      <c r="F50" s="106">
        <v>0</v>
      </c>
      <c r="G50" s="104">
        <v>0</v>
      </c>
      <c r="H50" s="46">
        <f t="shared" si="1"/>
        <v>0</v>
      </c>
      <c r="I50" s="96"/>
      <c r="J50" s="15">
        <v>50</v>
      </c>
      <c r="K50" s="72">
        <f t="shared" si="5"/>
        <v>0</v>
      </c>
      <c r="L50" s="17" t="s">
        <v>16</v>
      </c>
      <c r="M50" s="18">
        <v>0</v>
      </c>
      <c r="N50" s="23">
        <f t="shared" si="6"/>
        <v>0</v>
      </c>
      <c r="O50" s="19"/>
      <c r="P50" s="43">
        <f t="shared" si="7"/>
        <v>0</v>
      </c>
    </row>
    <row r="51" spans="1:16" ht="24.6">
      <c r="A51" s="10">
        <v>47</v>
      </c>
      <c r="B51" s="19" t="s">
        <v>52</v>
      </c>
      <c r="C51" s="71">
        <f>+'1'!H51</f>
        <v>2</v>
      </c>
      <c r="D51" s="95">
        <v>0</v>
      </c>
      <c r="E51" s="46">
        <f t="shared" si="0"/>
        <v>2</v>
      </c>
      <c r="F51" s="106">
        <v>0</v>
      </c>
      <c r="G51" s="104">
        <v>0</v>
      </c>
      <c r="H51" s="46">
        <f t="shared" si="1"/>
        <v>2</v>
      </c>
      <c r="I51" s="96"/>
      <c r="J51" s="15">
        <v>50</v>
      </c>
      <c r="K51" s="72">
        <f t="shared" si="5"/>
        <v>0</v>
      </c>
      <c r="L51" s="17" t="s">
        <v>16</v>
      </c>
      <c r="M51" s="18">
        <v>0</v>
      </c>
      <c r="N51" s="23">
        <f t="shared" si="6"/>
        <v>0</v>
      </c>
      <c r="O51" s="19"/>
      <c r="P51" s="43">
        <f t="shared" si="7"/>
        <v>0</v>
      </c>
    </row>
    <row r="52" spans="1:16" ht="24.6">
      <c r="A52" s="10">
        <v>48</v>
      </c>
      <c r="B52" s="19" t="s">
        <v>53</v>
      </c>
      <c r="C52" s="71">
        <f>+'1'!H52</f>
        <v>1</v>
      </c>
      <c r="D52" s="95">
        <v>0</v>
      </c>
      <c r="E52" s="46">
        <f t="shared" si="0"/>
        <v>1</v>
      </c>
      <c r="F52" s="106">
        <v>0</v>
      </c>
      <c r="G52" s="104">
        <v>0</v>
      </c>
      <c r="H52" s="46">
        <f t="shared" si="1"/>
        <v>1</v>
      </c>
      <c r="I52" s="96"/>
      <c r="J52" s="15">
        <v>50</v>
      </c>
      <c r="K52" s="72">
        <f t="shared" si="5"/>
        <v>0</v>
      </c>
      <c r="L52" s="17" t="s">
        <v>16</v>
      </c>
      <c r="M52" s="18">
        <v>0</v>
      </c>
      <c r="N52" s="23">
        <f t="shared" si="6"/>
        <v>0</v>
      </c>
      <c r="O52" s="19"/>
      <c r="P52" s="43">
        <f t="shared" si="7"/>
        <v>0</v>
      </c>
    </row>
    <row r="53" spans="1:16" ht="24.6">
      <c r="A53" s="10">
        <v>49</v>
      </c>
      <c r="B53" s="19" t="s">
        <v>54</v>
      </c>
      <c r="C53" s="71">
        <f>+'1'!H53</f>
        <v>4</v>
      </c>
      <c r="D53" s="95">
        <v>0</v>
      </c>
      <c r="E53" s="46">
        <f t="shared" si="0"/>
        <v>4</v>
      </c>
      <c r="F53" s="106">
        <v>0</v>
      </c>
      <c r="G53" s="104">
        <v>0</v>
      </c>
      <c r="H53" s="46">
        <f t="shared" si="1"/>
        <v>4</v>
      </c>
      <c r="I53" s="96"/>
      <c r="J53" s="15">
        <v>50</v>
      </c>
      <c r="K53" s="72">
        <f t="shared" si="5"/>
        <v>0</v>
      </c>
      <c r="L53" s="17" t="s">
        <v>16</v>
      </c>
      <c r="M53" s="18">
        <v>0</v>
      </c>
      <c r="N53" s="23">
        <f t="shared" si="6"/>
        <v>0</v>
      </c>
      <c r="O53" s="19"/>
      <c r="P53" s="43">
        <f t="shared" si="7"/>
        <v>0</v>
      </c>
    </row>
    <row r="54" spans="1:16" ht="24.6">
      <c r="A54" s="10">
        <v>50</v>
      </c>
      <c r="B54" s="19" t="s">
        <v>55</v>
      </c>
      <c r="C54" s="71">
        <f>+'1'!H54</f>
        <v>3</v>
      </c>
      <c r="D54" s="95">
        <v>0</v>
      </c>
      <c r="E54" s="46">
        <f t="shared" si="0"/>
        <v>3</v>
      </c>
      <c r="F54" s="106">
        <v>0</v>
      </c>
      <c r="G54" s="104">
        <v>0</v>
      </c>
      <c r="H54" s="46">
        <f t="shared" si="1"/>
        <v>2</v>
      </c>
      <c r="I54" s="96">
        <v>1</v>
      </c>
      <c r="J54" s="15">
        <v>50</v>
      </c>
      <c r="K54" s="72">
        <f t="shared" si="5"/>
        <v>50</v>
      </c>
      <c r="L54" s="17" t="s">
        <v>16</v>
      </c>
      <c r="M54" s="18">
        <v>0</v>
      </c>
      <c r="N54" s="23">
        <f t="shared" si="6"/>
        <v>50</v>
      </c>
      <c r="O54" s="19"/>
      <c r="P54" s="43">
        <f t="shared" si="7"/>
        <v>0</v>
      </c>
    </row>
    <row r="55" spans="1:16" ht="24.6">
      <c r="A55" s="10">
        <v>51</v>
      </c>
      <c r="B55" s="19" t="s">
        <v>56</v>
      </c>
      <c r="C55" s="71">
        <f>+'1'!H55</f>
        <v>0</v>
      </c>
      <c r="D55" s="95">
        <v>0</v>
      </c>
      <c r="E55" s="46">
        <f t="shared" si="0"/>
        <v>0</v>
      </c>
      <c r="F55" s="106">
        <v>0</v>
      </c>
      <c r="G55" s="104">
        <v>0</v>
      </c>
      <c r="H55" s="46">
        <f t="shared" si="1"/>
        <v>0</v>
      </c>
      <c r="I55" s="96"/>
      <c r="J55" s="15">
        <v>50</v>
      </c>
      <c r="K55" s="72">
        <f t="shared" si="5"/>
        <v>0</v>
      </c>
      <c r="L55" s="17" t="s">
        <v>16</v>
      </c>
      <c r="M55" s="18">
        <v>0</v>
      </c>
      <c r="N55" s="23">
        <f t="shared" si="6"/>
        <v>0</v>
      </c>
      <c r="O55" s="19"/>
      <c r="P55" s="43">
        <f t="shared" si="7"/>
        <v>0</v>
      </c>
    </row>
    <row r="56" spans="1:16" ht="24.6">
      <c r="A56" s="10">
        <v>52</v>
      </c>
      <c r="B56" s="19" t="s">
        <v>57</v>
      </c>
      <c r="C56" s="71">
        <f>+'1'!H56</f>
        <v>0</v>
      </c>
      <c r="D56" s="95">
        <v>0</v>
      </c>
      <c r="E56" s="46">
        <f t="shared" si="0"/>
        <v>0</v>
      </c>
      <c r="F56" s="106">
        <v>0</v>
      </c>
      <c r="G56" s="104">
        <v>0</v>
      </c>
      <c r="H56" s="46">
        <f t="shared" si="1"/>
        <v>0</v>
      </c>
      <c r="I56" s="96"/>
      <c r="J56" s="15">
        <v>50</v>
      </c>
      <c r="K56" s="72">
        <f t="shared" si="5"/>
        <v>0</v>
      </c>
      <c r="L56" s="17" t="s">
        <v>16</v>
      </c>
      <c r="M56" s="18">
        <v>0</v>
      </c>
      <c r="N56" s="23">
        <f t="shared" si="6"/>
        <v>0</v>
      </c>
      <c r="O56" s="19"/>
      <c r="P56" s="43">
        <f t="shared" si="7"/>
        <v>0</v>
      </c>
    </row>
    <row r="57" spans="1:16" ht="24.6">
      <c r="A57" s="10">
        <v>53</v>
      </c>
      <c r="B57" s="19" t="s">
        <v>58</v>
      </c>
      <c r="C57" s="71">
        <f>+'1'!H57</f>
        <v>7</v>
      </c>
      <c r="D57" s="95">
        <v>0</v>
      </c>
      <c r="E57" s="46">
        <f t="shared" si="0"/>
        <v>7</v>
      </c>
      <c r="F57" s="106">
        <v>0</v>
      </c>
      <c r="G57" s="104">
        <v>0</v>
      </c>
      <c r="H57" s="46">
        <f t="shared" si="1"/>
        <v>7</v>
      </c>
      <c r="I57" s="96"/>
      <c r="J57" s="15">
        <v>50</v>
      </c>
      <c r="K57" s="72">
        <f t="shared" si="5"/>
        <v>0</v>
      </c>
      <c r="L57" s="17" t="s">
        <v>16</v>
      </c>
      <c r="M57" s="18">
        <v>0</v>
      </c>
      <c r="N57" s="23">
        <f t="shared" si="6"/>
        <v>0</v>
      </c>
      <c r="O57" s="19"/>
      <c r="P57" s="43">
        <f t="shared" si="7"/>
        <v>0</v>
      </c>
    </row>
    <row r="58" spans="1:16" ht="24.6">
      <c r="A58" s="10">
        <v>54</v>
      </c>
      <c r="B58" s="19" t="s">
        <v>59</v>
      </c>
      <c r="C58" s="71">
        <f>+'1'!H58</f>
        <v>3</v>
      </c>
      <c r="D58" s="95">
        <v>0</v>
      </c>
      <c r="E58" s="46">
        <f t="shared" si="0"/>
        <v>3</v>
      </c>
      <c r="F58" s="106">
        <v>0</v>
      </c>
      <c r="G58" s="104">
        <v>0</v>
      </c>
      <c r="H58" s="46">
        <f t="shared" si="1"/>
        <v>3</v>
      </c>
      <c r="I58" s="96"/>
      <c r="J58" s="15">
        <v>50</v>
      </c>
      <c r="K58" s="72">
        <f t="shared" si="5"/>
        <v>0</v>
      </c>
      <c r="L58" s="17" t="s">
        <v>16</v>
      </c>
      <c r="M58" s="18">
        <v>0</v>
      </c>
      <c r="N58" s="23">
        <f t="shared" si="6"/>
        <v>0</v>
      </c>
      <c r="O58" s="19"/>
      <c r="P58" s="43">
        <f t="shared" si="7"/>
        <v>0</v>
      </c>
    </row>
    <row r="59" spans="1:16" ht="24.6">
      <c r="A59" s="10">
        <v>55</v>
      </c>
      <c r="B59" s="19" t="s">
        <v>60</v>
      </c>
      <c r="C59" s="71">
        <f>+'1'!H59</f>
        <v>0</v>
      </c>
      <c r="D59" s="95">
        <v>0</v>
      </c>
      <c r="E59" s="46">
        <f t="shared" si="0"/>
        <v>0</v>
      </c>
      <c r="F59" s="106">
        <v>0</v>
      </c>
      <c r="G59" s="104">
        <v>0</v>
      </c>
      <c r="H59" s="46">
        <f t="shared" si="1"/>
        <v>0</v>
      </c>
      <c r="I59" s="96"/>
      <c r="J59" s="15">
        <v>50</v>
      </c>
      <c r="K59" s="72">
        <f t="shared" si="5"/>
        <v>0</v>
      </c>
      <c r="L59" s="17" t="s">
        <v>16</v>
      </c>
      <c r="M59" s="18">
        <v>0</v>
      </c>
      <c r="N59" s="23">
        <f t="shared" si="6"/>
        <v>0</v>
      </c>
      <c r="O59" s="19"/>
      <c r="P59" s="43">
        <f t="shared" si="7"/>
        <v>0</v>
      </c>
    </row>
    <row r="60" spans="1:16" ht="24.6">
      <c r="A60" s="10">
        <v>56</v>
      </c>
      <c r="B60" s="19" t="s">
        <v>61</v>
      </c>
      <c r="C60" s="71">
        <f>+'1'!H60</f>
        <v>5</v>
      </c>
      <c r="D60" s="95">
        <v>0</v>
      </c>
      <c r="E60" s="46">
        <f t="shared" si="0"/>
        <v>5</v>
      </c>
      <c r="F60" s="106">
        <v>0</v>
      </c>
      <c r="G60" s="104">
        <v>0</v>
      </c>
      <c r="H60" s="46">
        <f t="shared" si="1"/>
        <v>5</v>
      </c>
      <c r="I60" s="96"/>
      <c r="J60" s="15">
        <v>120</v>
      </c>
      <c r="K60" s="72">
        <f t="shared" si="5"/>
        <v>0</v>
      </c>
      <c r="L60" s="17" t="s">
        <v>16</v>
      </c>
      <c r="M60" s="18">
        <v>0</v>
      </c>
      <c r="N60" s="23">
        <f t="shared" si="6"/>
        <v>0</v>
      </c>
      <c r="O60" s="19"/>
      <c r="P60" s="43">
        <f t="shared" si="7"/>
        <v>0</v>
      </c>
    </row>
    <row r="61" spans="1:16" ht="24.6">
      <c r="A61" s="10">
        <v>57</v>
      </c>
      <c r="B61" s="19" t="s">
        <v>62</v>
      </c>
      <c r="C61" s="71">
        <f>+'1'!H61</f>
        <v>0</v>
      </c>
      <c r="D61" s="95">
        <v>0</v>
      </c>
      <c r="E61" s="46">
        <f t="shared" si="0"/>
        <v>0</v>
      </c>
      <c r="F61" s="106">
        <v>0</v>
      </c>
      <c r="G61" s="104">
        <v>0</v>
      </c>
      <c r="H61" s="46">
        <f t="shared" si="1"/>
        <v>0</v>
      </c>
      <c r="I61" s="96"/>
      <c r="J61" s="15">
        <v>120</v>
      </c>
      <c r="K61" s="72">
        <f t="shared" si="5"/>
        <v>0</v>
      </c>
      <c r="L61" s="17" t="s">
        <v>16</v>
      </c>
      <c r="M61" s="18">
        <v>0</v>
      </c>
      <c r="N61" s="23">
        <f t="shared" si="6"/>
        <v>0</v>
      </c>
      <c r="O61" s="19"/>
      <c r="P61" s="43">
        <f t="shared" si="7"/>
        <v>0</v>
      </c>
    </row>
    <row r="62" spans="1:16" ht="24.6">
      <c r="A62" s="10">
        <v>58</v>
      </c>
      <c r="B62" s="19" t="s">
        <v>63</v>
      </c>
      <c r="C62" s="71">
        <f>+'1'!H62</f>
        <v>0</v>
      </c>
      <c r="D62" s="95">
        <v>0</v>
      </c>
      <c r="E62" s="46">
        <f t="shared" si="0"/>
        <v>0</v>
      </c>
      <c r="F62" s="106">
        <v>0</v>
      </c>
      <c r="G62" s="104">
        <v>0</v>
      </c>
      <c r="H62" s="46">
        <f t="shared" si="1"/>
        <v>0</v>
      </c>
      <c r="I62" s="96"/>
      <c r="J62" s="15">
        <v>120</v>
      </c>
      <c r="K62" s="72">
        <f t="shared" si="5"/>
        <v>0</v>
      </c>
      <c r="L62" s="17" t="s">
        <v>16</v>
      </c>
      <c r="M62" s="18">
        <v>0</v>
      </c>
      <c r="N62" s="23">
        <f t="shared" si="6"/>
        <v>0</v>
      </c>
      <c r="O62" s="19"/>
      <c r="P62" s="43">
        <f t="shared" si="7"/>
        <v>0</v>
      </c>
    </row>
    <row r="63" spans="1:16" ht="24.6">
      <c r="A63" s="10">
        <v>59</v>
      </c>
      <c r="B63" s="19" t="s">
        <v>64</v>
      </c>
      <c r="C63" s="71">
        <f>+'1'!H63</f>
        <v>0</v>
      </c>
      <c r="D63" s="95">
        <v>0</v>
      </c>
      <c r="E63" s="46">
        <f t="shared" si="0"/>
        <v>0</v>
      </c>
      <c r="F63" s="106">
        <v>0</v>
      </c>
      <c r="G63" s="104">
        <v>0</v>
      </c>
      <c r="H63" s="46">
        <f t="shared" si="1"/>
        <v>0</v>
      </c>
      <c r="I63" s="96"/>
      <c r="J63" s="15">
        <v>120</v>
      </c>
      <c r="K63" s="72">
        <f t="shared" si="5"/>
        <v>0</v>
      </c>
      <c r="L63" s="17" t="s">
        <v>16</v>
      </c>
      <c r="M63" s="18">
        <v>0</v>
      </c>
      <c r="N63" s="23">
        <f t="shared" si="6"/>
        <v>0</v>
      </c>
      <c r="O63" s="19"/>
      <c r="P63" s="43">
        <f t="shared" si="7"/>
        <v>0</v>
      </c>
    </row>
    <row r="64" spans="1:16" ht="24.6">
      <c r="A64" s="10">
        <v>60</v>
      </c>
      <c r="B64" s="19" t="s">
        <v>65</v>
      </c>
      <c r="C64" s="71">
        <f>+'1'!H64</f>
        <v>4</v>
      </c>
      <c r="D64" s="95">
        <v>0</v>
      </c>
      <c r="E64" s="46">
        <f t="shared" si="0"/>
        <v>4</v>
      </c>
      <c r="F64" s="106">
        <v>0</v>
      </c>
      <c r="G64" s="104">
        <v>0</v>
      </c>
      <c r="H64" s="46">
        <f t="shared" si="1"/>
        <v>4</v>
      </c>
      <c r="I64" s="96"/>
      <c r="J64" s="15">
        <v>120</v>
      </c>
      <c r="K64" s="72">
        <f t="shared" si="5"/>
        <v>0</v>
      </c>
      <c r="L64" s="17" t="s">
        <v>16</v>
      </c>
      <c r="M64" s="18">
        <v>0</v>
      </c>
      <c r="N64" s="23">
        <f t="shared" si="6"/>
        <v>0</v>
      </c>
      <c r="O64" s="19"/>
      <c r="P64" s="43">
        <f t="shared" si="7"/>
        <v>0</v>
      </c>
    </row>
    <row r="65" spans="1:16" ht="24.6">
      <c r="A65" s="10">
        <v>61</v>
      </c>
      <c r="B65" s="19" t="s">
        <v>66</v>
      </c>
      <c r="C65" s="71">
        <f>+'1'!H65</f>
        <v>2</v>
      </c>
      <c r="D65" s="95">
        <v>0</v>
      </c>
      <c r="E65" s="46">
        <f t="shared" si="0"/>
        <v>2</v>
      </c>
      <c r="F65" s="106">
        <v>0</v>
      </c>
      <c r="G65" s="104">
        <v>0</v>
      </c>
      <c r="H65" s="46">
        <f t="shared" si="1"/>
        <v>2</v>
      </c>
      <c r="I65" s="96"/>
      <c r="J65" s="15">
        <v>120</v>
      </c>
      <c r="K65" s="72">
        <f t="shared" si="5"/>
        <v>0</v>
      </c>
      <c r="L65" s="17" t="s">
        <v>16</v>
      </c>
      <c r="M65" s="18">
        <v>0</v>
      </c>
      <c r="N65" s="23">
        <f t="shared" si="6"/>
        <v>0</v>
      </c>
      <c r="O65" s="19"/>
      <c r="P65" s="43">
        <f t="shared" si="7"/>
        <v>0</v>
      </c>
    </row>
    <row r="66" spans="1:16" ht="24.6">
      <c r="A66" s="10">
        <v>62</v>
      </c>
      <c r="B66" s="19" t="s">
        <v>266</v>
      </c>
      <c r="C66" s="71">
        <f>+'1'!H66</f>
        <v>4</v>
      </c>
      <c r="D66" s="95">
        <v>0</v>
      </c>
      <c r="E66" s="46">
        <f t="shared" si="0"/>
        <v>4</v>
      </c>
      <c r="F66" s="106">
        <v>0</v>
      </c>
      <c r="G66" s="104">
        <v>0</v>
      </c>
      <c r="H66" s="46">
        <f t="shared" si="1"/>
        <v>4</v>
      </c>
      <c r="I66" s="96"/>
      <c r="J66" s="15">
        <v>120</v>
      </c>
      <c r="K66" s="72">
        <f t="shared" si="5"/>
        <v>0</v>
      </c>
      <c r="L66" s="17" t="s">
        <v>16</v>
      </c>
      <c r="M66" s="18">
        <v>0</v>
      </c>
      <c r="N66" s="23">
        <f t="shared" si="6"/>
        <v>0</v>
      </c>
      <c r="O66" s="19"/>
      <c r="P66" s="43">
        <f t="shared" si="7"/>
        <v>0</v>
      </c>
    </row>
    <row r="67" spans="1:16" ht="24.6">
      <c r="A67" s="10">
        <v>63</v>
      </c>
      <c r="B67" s="19" t="s">
        <v>340</v>
      </c>
      <c r="C67" s="71">
        <f>+'1'!H67</f>
        <v>0</v>
      </c>
      <c r="D67" s="95">
        <v>0</v>
      </c>
      <c r="E67" s="46">
        <f t="shared" si="0"/>
        <v>0</v>
      </c>
      <c r="F67" s="106">
        <v>0</v>
      </c>
      <c r="G67" s="104">
        <v>0</v>
      </c>
      <c r="H67" s="46">
        <f t="shared" si="1"/>
        <v>0</v>
      </c>
      <c r="I67" s="96"/>
      <c r="J67" s="15">
        <v>30</v>
      </c>
      <c r="K67" s="72">
        <f t="shared" si="5"/>
        <v>0</v>
      </c>
      <c r="L67" s="17" t="s">
        <v>16</v>
      </c>
      <c r="M67" s="18">
        <v>0</v>
      </c>
      <c r="N67" s="23">
        <f t="shared" si="6"/>
        <v>0</v>
      </c>
      <c r="O67" s="19"/>
      <c r="P67" s="43">
        <f t="shared" si="7"/>
        <v>0</v>
      </c>
    </row>
    <row r="68" spans="1:16" ht="24.6">
      <c r="A68" s="10">
        <v>64</v>
      </c>
      <c r="B68" s="19" t="s">
        <v>341</v>
      </c>
      <c r="C68" s="71">
        <f>+'1'!H68</f>
        <v>0</v>
      </c>
      <c r="D68" s="95">
        <v>0</v>
      </c>
      <c r="E68" s="46">
        <f t="shared" si="0"/>
        <v>0</v>
      </c>
      <c r="F68" s="106">
        <v>0</v>
      </c>
      <c r="G68" s="104">
        <v>0</v>
      </c>
      <c r="H68" s="46">
        <f t="shared" si="1"/>
        <v>0</v>
      </c>
      <c r="I68" s="96"/>
      <c r="J68" s="21">
        <v>30</v>
      </c>
      <c r="K68" s="72">
        <f t="shared" si="5"/>
        <v>0</v>
      </c>
      <c r="L68" s="17" t="s">
        <v>16</v>
      </c>
      <c r="M68" s="18">
        <v>0</v>
      </c>
      <c r="N68" s="23">
        <f t="shared" si="6"/>
        <v>0</v>
      </c>
      <c r="O68" s="19"/>
      <c r="P68" s="43">
        <f t="shared" si="7"/>
        <v>0</v>
      </c>
    </row>
    <row r="69" spans="1:16" ht="24.6">
      <c r="A69" s="10">
        <v>65</v>
      </c>
      <c r="B69" s="19" t="s">
        <v>342</v>
      </c>
      <c r="C69" s="71">
        <f>+'1'!H69</f>
        <v>0</v>
      </c>
      <c r="D69" s="95">
        <v>0</v>
      </c>
      <c r="E69" s="46">
        <f t="shared" si="0"/>
        <v>0</v>
      </c>
      <c r="F69" s="106">
        <v>0</v>
      </c>
      <c r="G69" s="104">
        <v>0</v>
      </c>
      <c r="H69" s="46">
        <f t="shared" si="1"/>
        <v>0</v>
      </c>
      <c r="I69" s="96"/>
      <c r="J69" s="21">
        <v>30</v>
      </c>
      <c r="K69" s="72">
        <f t="shared" si="5"/>
        <v>0</v>
      </c>
      <c r="L69" s="17" t="s">
        <v>16</v>
      </c>
      <c r="M69" s="18">
        <v>0</v>
      </c>
      <c r="N69" s="23">
        <f t="shared" si="6"/>
        <v>0</v>
      </c>
      <c r="O69" s="19"/>
      <c r="P69" s="43">
        <f t="shared" si="7"/>
        <v>0</v>
      </c>
    </row>
    <row r="70" spans="1:16" ht="24.6">
      <c r="A70" s="10">
        <v>66</v>
      </c>
      <c r="B70" s="19" t="s">
        <v>72</v>
      </c>
      <c r="C70" s="71">
        <f>+'1'!H70</f>
        <v>1</v>
      </c>
      <c r="D70" s="95">
        <v>0</v>
      </c>
      <c r="E70" s="46">
        <f t="shared" si="0"/>
        <v>1</v>
      </c>
      <c r="F70" s="106">
        <v>0</v>
      </c>
      <c r="G70" s="104">
        <v>0</v>
      </c>
      <c r="H70" s="46">
        <f t="shared" si="1"/>
        <v>1</v>
      </c>
      <c r="I70" s="96"/>
      <c r="J70" s="21">
        <v>50</v>
      </c>
      <c r="K70" s="72">
        <f t="shared" si="5"/>
        <v>0</v>
      </c>
      <c r="L70" s="17" t="s">
        <v>16</v>
      </c>
      <c r="M70" s="18">
        <v>0</v>
      </c>
      <c r="N70" s="23">
        <f t="shared" si="6"/>
        <v>0</v>
      </c>
      <c r="O70" s="19"/>
      <c r="P70" s="43">
        <f t="shared" si="7"/>
        <v>0</v>
      </c>
    </row>
    <row r="71" spans="1:16" ht="24.6">
      <c r="A71" s="10">
        <v>67</v>
      </c>
      <c r="B71" s="19" t="s">
        <v>73</v>
      </c>
      <c r="C71" s="71">
        <f>+'1'!H71</f>
        <v>1</v>
      </c>
      <c r="D71" s="95">
        <v>0</v>
      </c>
      <c r="E71" s="46">
        <f t="shared" si="0"/>
        <v>1</v>
      </c>
      <c r="F71" s="106">
        <v>0</v>
      </c>
      <c r="G71" s="104">
        <v>0</v>
      </c>
      <c r="H71" s="46">
        <f t="shared" si="1"/>
        <v>1</v>
      </c>
      <c r="I71" s="96"/>
      <c r="J71" s="21">
        <v>50</v>
      </c>
      <c r="K71" s="72">
        <f t="shared" si="5"/>
        <v>0</v>
      </c>
      <c r="L71" s="17" t="s">
        <v>16</v>
      </c>
      <c r="M71" s="18">
        <v>0</v>
      </c>
      <c r="N71" s="23">
        <f t="shared" si="6"/>
        <v>0</v>
      </c>
      <c r="O71" s="19"/>
      <c r="P71" s="43">
        <f t="shared" si="7"/>
        <v>0</v>
      </c>
    </row>
    <row r="72" spans="1:16" ht="24.6">
      <c r="A72" s="10">
        <v>68</v>
      </c>
      <c r="B72" s="19" t="s">
        <v>74</v>
      </c>
      <c r="C72" s="71">
        <f>+'1'!H72</f>
        <v>0</v>
      </c>
      <c r="D72" s="95">
        <v>0</v>
      </c>
      <c r="E72" s="46">
        <f t="shared" si="0"/>
        <v>0</v>
      </c>
      <c r="F72" s="106">
        <v>0</v>
      </c>
      <c r="G72" s="104">
        <v>0</v>
      </c>
      <c r="H72" s="46">
        <f t="shared" si="1"/>
        <v>0</v>
      </c>
      <c r="I72" s="96"/>
      <c r="J72" s="15">
        <v>50</v>
      </c>
      <c r="K72" s="72">
        <f t="shared" si="5"/>
        <v>0</v>
      </c>
      <c r="L72" s="17" t="s">
        <v>16</v>
      </c>
      <c r="M72" s="18">
        <v>0</v>
      </c>
      <c r="N72" s="23">
        <f t="shared" si="6"/>
        <v>0</v>
      </c>
      <c r="O72" s="19"/>
      <c r="P72" s="43">
        <f t="shared" si="7"/>
        <v>0</v>
      </c>
    </row>
    <row r="73" spans="1:16" ht="24.6">
      <c r="A73" s="10">
        <v>69</v>
      </c>
      <c r="B73" s="19" t="s">
        <v>175</v>
      </c>
      <c r="C73" s="71">
        <f>+'1'!H73</f>
        <v>0</v>
      </c>
      <c r="D73" s="95">
        <v>0</v>
      </c>
      <c r="E73" s="46">
        <f t="shared" si="0"/>
        <v>0</v>
      </c>
      <c r="F73" s="106">
        <v>0</v>
      </c>
      <c r="G73" s="104">
        <v>0</v>
      </c>
      <c r="H73" s="46">
        <f t="shared" si="1"/>
        <v>0</v>
      </c>
      <c r="I73" s="96"/>
      <c r="J73" s="21">
        <v>50</v>
      </c>
      <c r="K73" s="72">
        <f t="shared" si="5"/>
        <v>0</v>
      </c>
      <c r="L73" s="17" t="s">
        <v>16</v>
      </c>
      <c r="M73" s="18">
        <v>0</v>
      </c>
      <c r="N73" s="23">
        <f t="shared" si="6"/>
        <v>0</v>
      </c>
      <c r="O73" s="19"/>
      <c r="P73" s="43">
        <f t="shared" si="7"/>
        <v>0</v>
      </c>
    </row>
    <row r="74" spans="1:16" ht="24.6">
      <c r="A74" s="10">
        <v>70</v>
      </c>
      <c r="B74" s="19" t="s">
        <v>267</v>
      </c>
      <c r="C74" s="71">
        <f>+'1'!H74</f>
        <v>0</v>
      </c>
      <c r="D74" s="95">
        <v>0</v>
      </c>
      <c r="E74" s="46">
        <f t="shared" si="0"/>
        <v>0</v>
      </c>
      <c r="F74" s="106">
        <v>0</v>
      </c>
      <c r="G74" s="104">
        <v>0</v>
      </c>
      <c r="H74" s="46">
        <f t="shared" ref="H74:H143" si="11">+E74-F74-I74-G74</f>
        <v>0</v>
      </c>
      <c r="I74" s="96"/>
      <c r="J74" s="15">
        <v>50</v>
      </c>
      <c r="K74" s="72">
        <f t="shared" si="5"/>
        <v>0</v>
      </c>
      <c r="L74" s="17" t="s">
        <v>16</v>
      </c>
      <c r="M74" s="18">
        <v>0</v>
      </c>
      <c r="N74" s="23">
        <f t="shared" si="6"/>
        <v>0</v>
      </c>
      <c r="O74" s="19"/>
      <c r="P74" s="43">
        <f t="shared" si="7"/>
        <v>0</v>
      </c>
    </row>
    <row r="75" spans="1:16" ht="24.6">
      <c r="A75" s="10">
        <v>71</v>
      </c>
      <c r="B75" s="19" t="s">
        <v>70</v>
      </c>
      <c r="C75" s="71">
        <f>+'1'!H75</f>
        <v>0</v>
      </c>
      <c r="D75" s="95">
        <v>0</v>
      </c>
      <c r="E75" s="46">
        <f t="shared" si="0"/>
        <v>0</v>
      </c>
      <c r="F75" s="106">
        <v>0</v>
      </c>
      <c r="G75" s="104">
        <v>0</v>
      </c>
      <c r="H75" s="46">
        <f t="shared" si="11"/>
        <v>0</v>
      </c>
      <c r="I75" s="96"/>
      <c r="J75" s="20">
        <v>70</v>
      </c>
      <c r="K75" s="72">
        <f t="shared" ref="K75:K144" si="12">+J75*I75</f>
        <v>0</v>
      </c>
      <c r="L75" s="17" t="s">
        <v>16</v>
      </c>
      <c r="M75" s="18">
        <v>0</v>
      </c>
      <c r="N75" s="23">
        <f t="shared" ref="N75:N144" si="13">SUM(K75-M75)</f>
        <v>0</v>
      </c>
      <c r="O75" s="19"/>
      <c r="P75" s="43">
        <f t="shared" ref="P75:P144" si="14">+K75*O75</f>
        <v>0</v>
      </c>
    </row>
    <row r="76" spans="1:16" ht="24.6">
      <c r="A76" s="10">
        <v>72</v>
      </c>
      <c r="B76" s="19" t="s">
        <v>71</v>
      </c>
      <c r="C76" s="71">
        <f>+'1'!H76</f>
        <v>0</v>
      </c>
      <c r="D76" s="95">
        <v>0</v>
      </c>
      <c r="E76" s="46">
        <f t="shared" si="0"/>
        <v>0</v>
      </c>
      <c r="F76" s="106">
        <v>0</v>
      </c>
      <c r="G76" s="104">
        <v>0</v>
      </c>
      <c r="H76" s="46">
        <f t="shared" si="11"/>
        <v>0</v>
      </c>
      <c r="I76" s="96"/>
      <c r="J76" s="20">
        <v>80</v>
      </c>
      <c r="K76" s="72">
        <f t="shared" si="12"/>
        <v>0</v>
      </c>
      <c r="L76" s="17" t="s">
        <v>16</v>
      </c>
      <c r="M76" s="18">
        <v>0</v>
      </c>
      <c r="N76" s="23">
        <f t="shared" si="13"/>
        <v>0</v>
      </c>
      <c r="O76" s="19"/>
      <c r="P76" s="43">
        <f t="shared" si="14"/>
        <v>0</v>
      </c>
    </row>
    <row r="77" spans="1:16" ht="24.6">
      <c r="A77" s="10">
        <v>73</v>
      </c>
      <c r="B77" s="19" t="s">
        <v>199</v>
      </c>
      <c r="C77" s="71">
        <f>+'1'!H77</f>
        <v>0</v>
      </c>
      <c r="D77" s="95">
        <v>0</v>
      </c>
      <c r="E77" s="46">
        <f t="shared" si="0"/>
        <v>0</v>
      </c>
      <c r="F77" s="106">
        <v>0</v>
      </c>
      <c r="G77" s="104">
        <v>0</v>
      </c>
      <c r="H77" s="46">
        <f t="shared" si="11"/>
        <v>0</v>
      </c>
      <c r="I77" s="96"/>
      <c r="J77" s="21">
        <v>150</v>
      </c>
      <c r="K77" s="72">
        <f t="shared" si="12"/>
        <v>0</v>
      </c>
      <c r="L77" s="17" t="s">
        <v>16</v>
      </c>
      <c r="M77" s="18">
        <v>0</v>
      </c>
      <c r="N77" s="23">
        <f t="shared" si="13"/>
        <v>0</v>
      </c>
      <c r="O77" s="19"/>
      <c r="P77" s="43">
        <f t="shared" si="14"/>
        <v>0</v>
      </c>
    </row>
    <row r="78" spans="1:16" ht="24.6">
      <c r="A78" s="10">
        <v>74</v>
      </c>
      <c r="B78" s="19" t="s">
        <v>200</v>
      </c>
      <c r="C78" s="71">
        <f>+'1'!H78</f>
        <v>0</v>
      </c>
      <c r="D78" s="95">
        <v>0</v>
      </c>
      <c r="E78" s="46">
        <f t="shared" si="0"/>
        <v>0</v>
      </c>
      <c r="F78" s="106">
        <v>0</v>
      </c>
      <c r="G78" s="104">
        <v>0</v>
      </c>
      <c r="H78" s="46">
        <f t="shared" si="11"/>
        <v>0</v>
      </c>
      <c r="I78" s="96"/>
      <c r="J78" s="21">
        <v>150</v>
      </c>
      <c r="K78" s="72">
        <f t="shared" si="12"/>
        <v>0</v>
      </c>
      <c r="L78" s="17" t="s">
        <v>16</v>
      </c>
      <c r="M78" s="18">
        <v>0</v>
      </c>
      <c r="N78" s="23">
        <f t="shared" si="13"/>
        <v>0</v>
      </c>
      <c r="O78" s="19"/>
      <c r="P78" s="43">
        <f t="shared" si="14"/>
        <v>0</v>
      </c>
    </row>
    <row r="79" spans="1:16" ht="24.6">
      <c r="A79" s="10">
        <v>75</v>
      </c>
      <c r="B79" s="19" t="s">
        <v>201</v>
      </c>
      <c r="C79" s="71">
        <f>+'1'!H79</f>
        <v>0</v>
      </c>
      <c r="D79" s="95">
        <v>0</v>
      </c>
      <c r="E79" s="46">
        <f t="shared" si="0"/>
        <v>0</v>
      </c>
      <c r="F79" s="106">
        <v>0</v>
      </c>
      <c r="G79" s="104">
        <v>0</v>
      </c>
      <c r="H79" s="46">
        <f t="shared" si="11"/>
        <v>0</v>
      </c>
      <c r="I79" s="96"/>
      <c r="J79" s="20">
        <v>150</v>
      </c>
      <c r="K79" s="72">
        <f t="shared" si="12"/>
        <v>0</v>
      </c>
      <c r="L79" s="17" t="s">
        <v>16</v>
      </c>
      <c r="M79" s="18">
        <v>0</v>
      </c>
      <c r="N79" s="23">
        <f t="shared" si="13"/>
        <v>0</v>
      </c>
      <c r="O79" s="19"/>
      <c r="P79" s="43">
        <f t="shared" si="14"/>
        <v>0</v>
      </c>
    </row>
    <row r="80" spans="1:16" ht="24.6">
      <c r="A80" s="10">
        <v>76</v>
      </c>
      <c r="B80" s="19" t="s">
        <v>77</v>
      </c>
      <c r="C80" s="71">
        <f>+'1'!H80</f>
        <v>0</v>
      </c>
      <c r="D80" s="95">
        <v>0</v>
      </c>
      <c r="E80" s="46">
        <f t="shared" si="0"/>
        <v>0</v>
      </c>
      <c r="F80" s="106">
        <v>0</v>
      </c>
      <c r="G80" s="104">
        <v>0</v>
      </c>
      <c r="H80" s="46">
        <f t="shared" si="11"/>
        <v>0</v>
      </c>
      <c r="I80" s="96"/>
      <c r="J80" s="20">
        <v>50</v>
      </c>
      <c r="K80" s="72">
        <f t="shared" si="12"/>
        <v>0</v>
      </c>
      <c r="L80" s="17" t="s">
        <v>16</v>
      </c>
      <c r="M80" s="18">
        <v>0</v>
      </c>
      <c r="N80" s="23">
        <f t="shared" si="13"/>
        <v>0</v>
      </c>
      <c r="O80" s="19"/>
      <c r="P80" s="43">
        <f t="shared" si="14"/>
        <v>0</v>
      </c>
    </row>
    <row r="81" spans="1:16" ht="24.6">
      <c r="A81" s="10">
        <v>77</v>
      </c>
      <c r="B81" s="19" t="s">
        <v>409</v>
      </c>
      <c r="C81" s="71">
        <f>+'1'!H81</f>
        <v>0</v>
      </c>
      <c r="D81" s="95">
        <v>0</v>
      </c>
      <c r="E81" s="46">
        <f t="shared" si="0"/>
        <v>0</v>
      </c>
      <c r="F81" s="106">
        <v>0</v>
      </c>
      <c r="G81" s="104">
        <v>0</v>
      </c>
      <c r="H81" s="46">
        <f t="shared" si="11"/>
        <v>0</v>
      </c>
      <c r="I81" s="96"/>
      <c r="J81" s="20">
        <v>50</v>
      </c>
      <c r="K81" s="72">
        <f t="shared" si="12"/>
        <v>0</v>
      </c>
      <c r="L81" s="17" t="s">
        <v>16</v>
      </c>
      <c r="M81" s="18">
        <v>0</v>
      </c>
      <c r="N81" s="23">
        <f t="shared" si="13"/>
        <v>0</v>
      </c>
      <c r="O81" s="19"/>
      <c r="P81" s="43">
        <f t="shared" si="14"/>
        <v>0</v>
      </c>
    </row>
    <row r="82" spans="1:16" ht="24.6">
      <c r="A82" s="10">
        <v>78</v>
      </c>
      <c r="B82" s="19" t="s">
        <v>410</v>
      </c>
      <c r="C82" s="71">
        <f>+'1'!H82</f>
        <v>0</v>
      </c>
      <c r="D82" s="95">
        <v>0</v>
      </c>
      <c r="E82" s="46">
        <f t="shared" si="0"/>
        <v>0</v>
      </c>
      <c r="F82" s="106">
        <v>0</v>
      </c>
      <c r="G82" s="104">
        <v>0</v>
      </c>
      <c r="H82" s="46">
        <f t="shared" si="11"/>
        <v>0</v>
      </c>
      <c r="I82" s="96"/>
      <c r="J82" s="20">
        <v>120</v>
      </c>
      <c r="K82" s="72">
        <f t="shared" si="12"/>
        <v>0</v>
      </c>
      <c r="L82" s="17" t="s">
        <v>16</v>
      </c>
      <c r="M82" s="18">
        <v>0</v>
      </c>
      <c r="N82" s="23">
        <f t="shared" si="13"/>
        <v>0</v>
      </c>
      <c r="O82" s="19"/>
      <c r="P82" s="43">
        <f t="shared" si="14"/>
        <v>0</v>
      </c>
    </row>
    <row r="83" spans="1:16" ht="24.6">
      <c r="A83" s="10">
        <v>79</v>
      </c>
      <c r="B83" s="19" t="s">
        <v>411</v>
      </c>
      <c r="C83" s="71">
        <f>+'1'!H83</f>
        <v>10</v>
      </c>
      <c r="D83" s="95">
        <v>10</v>
      </c>
      <c r="E83" s="46">
        <f t="shared" si="0"/>
        <v>20</v>
      </c>
      <c r="F83" s="106">
        <v>0</v>
      </c>
      <c r="G83" s="104">
        <v>0</v>
      </c>
      <c r="H83" s="46">
        <f t="shared" si="11"/>
        <v>20</v>
      </c>
      <c r="I83" s="96"/>
      <c r="J83" s="20">
        <v>50</v>
      </c>
      <c r="K83" s="72">
        <f t="shared" si="12"/>
        <v>0</v>
      </c>
      <c r="L83" s="17" t="s">
        <v>16</v>
      </c>
      <c r="M83" s="18">
        <v>0</v>
      </c>
      <c r="N83" s="23">
        <f t="shared" si="13"/>
        <v>0</v>
      </c>
      <c r="O83" s="19"/>
      <c r="P83" s="43">
        <f t="shared" si="14"/>
        <v>0</v>
      </c>
    </row>
    <row r="84" spans="1:16" ht="24.6">
      <c r="A84" s="10">
        <v>80</v>
      </c>
      <c r="B84" s="19" t="s">
        <v>412</v>
      </c>
      <c r="C84" s="71">
        <f>+'1'!H84</f>
        <v>0</v>
      </c>
      <c r="D84" s="95">
        <v>0</v>
      </c>
      <c r="E84" s="46">
        <f t="shared" si="0"/>
        <v>0</v>
      </c>
      <c r="F84" s="106">
        <v>0</v>
      </c>
      <c r="G84" s="104">
        <v>0</v>
      </c>
      <c r="H84" s="46">
        <f t="shared" si="11"/>
        <v>0</v>
      </c>
      <c r="I84" s="96"/>
      <c r="J84" s="20">
        <v>120</v>
      </c>
      <c r="K84" s="72">
        <f t="shared" si="12"/>
        <v>0</v>
      </c>
      <c r="L84" s="17" t="s">
        <v>16</v>
      </c>
      <c r="M84" s="18">
        <v>0</v>
      </c>
      <c r="N84" s="23">
        <f t="shared" si="13"/>
        <v>0</v>
      </c>
      <c r="O84" s="19"/>
      <c r="P84" s="43">
        <f t="shared" si="14"/>
        <v>0</v>
      </c>
    </row>
    <row r="85" spans="1:16" ht="24.6">
      <c r="A85" s="10">
        <v>81</v>
      </c>
      <c r="B85" s="19" t="s">
        <v>346</v>
      </c>
      <c r="C85" s="71">
        <f>+'1'!H85</f>
        <v>12</v>
      </c>
      <c r="D85" s="95">
        <v>10</v>
      </c>
      <c r="E85" s="46">
        <f t="shared" si="0"/>
        <v>22</v>
      </c>
      <c r="F85" s="106">
        <v>0</v>
      </c>
      <c r="G85" s="104">
        <v>0</v>
      </c>
      <c r="H85" s="46">
        <f t="shared" si="11"/>
        <v>21</v>
      </c>
      <c r="I85" s="96">
        <v>1</v>
      </c>
      <c r="J85" s="22">
        <v>50</v>
      </c>
      <c r="K85" s="72">
        <f t="shared" si="12"/>
        <v>50</v>
      </c>
      <c r="L85" s="17" t="s">
        <v>419</v>
      </c>
      <c r="M85" s="18">
        <v>25</v>
      </c>
      <c r="N85" s="23">
        <f t="shared" si="13"/>
        <v>25</v>
      </c>
      <c r="O85" s="19"/>
      <c r="P85" s="43">
        <f t="shared" si="14"/>
        <v>0</v>
      </c>
    </row>
    <row r="86" spans="1:16" ht="24.6">
      <c r="A86" s="10">
        <v>82</v>
      </c>
      <c r="B86" s="19" t="s">
        <v>268</v>
      </c>
      <c r="C86" s="71">
        <f>+'1'!H86</f>
        <v>0</v>
      </c>
      <c r="D86" s="95">
        <v>0</v>
      </c>
      <c r="E86" s="46">
        <f t="shared" si="0"/>
        <v>0</v>
      </c>
      <c r="F86" s="106">
        <v>0</v>
      </c>
      <c r="G86" s="104">
        <v>0</v>
      </c>
      <c r="H86" s="46">
        <f t="shared" si="11"/>
        <v>0</v>
      </c>
      <c r="I86" s="96"/>
      <c r="J86" s="20">
        <v>45</v>
      </c>
      <c r="K86" s="72">
        <f t="shared" si="12"/>
        <v>0</v>
      </c>
      <c r="L86" s="17" t="s">
        <v>16</v>
      </c>
      <c r="M86" s="18">
        <v>0</v>
      </c>
      <c r="N86" s="23">
        <f t="shared" si="13"/>
        <v>0</v>
      </c>
      <c r="O86" s="19"/>
      <c r="P86" s="43">
        <f t="shared" si="14"/>
        <v>0</v>
      </c>
    </row>
    <row r="87" spans="1:16" ht="24.6">
      <c r="A87" s="10">
        <v>83</v>
      </c>
      <c r="B87" s="19" t="s">
        <v>524</v>
      </c>
      <c r="C87" s="71">
        <f>+'1'!H87</f>
        <v>0</v>
      </c>
      <c r="D87" s="95">
        <v>0</v>
      </c>
      <c r="E87" s="46">
        <f>C87+D87</f>
        <v>0</v>
      </c>
      <c r="F87" s="106">
        <v>0</v>
      </c>
      <c r="G87" s="104">
        <v>0</v>
      </c>
      <c r="H87" s="46">
        <f>+E87-F87-I87-G87</f>
        <v>0</v>
      </c>
      <c r="I87" s="96"/>
      <c r="J87" s="20">
        <v>35</v>
      </c>
      <c r="K87" s="72">
        <f>+J87*I87</f>
        <v>0</v>
      </c>
      <c r="L87" s="17" t="s">
        <v>16</v>
      </c>
      <c r="M87" s="18">
        <v>0</v>
      </c>
      <c r="N87" s="23">
        <f>SUM(K87-M87)</f>
        <v>0</v>
      </c>
      <c r="O87" s="19"/>
      <c r="P87" s="43">
        <f>+K87*O87</f>
        <v>0</v>
      </c>
    </row>
    <row r="88" spans="1:16" ht="24.6">
      <c r="A88" s="10">
        <v>84</v>
      </c>
      <c r="B88" s="19" t="s">
        <v>347</v>
      </c>
      <c r="C88" s="71">
        <f>+'1'!H88</f>
        <v>0</v>
      </c>
      <c r="D88" s="95">
        <v>0</v>
      </c>
      <c r="E88" s="46">
        <f t="shared" si="0"/>
        <v>0</v>
      </c>
      <c r="F88" s="106">
        <v>0</v>
      </c>
      <c r="G88" s="104">
        <v>0</v>
      </c>
      <c r="H88" s="46">
        <f t="shared" si="11"/>
        <v>0</v>
      </c>
      <c r="I88" s="96"/>
      <c r="J88" s="20">
        <v>50</v>
      </c>
      <c r="K88" s="72">
        <f t="shared" si="12"/>
        <v>0</v>
      </c>
      <c r="L88" s="17" t="s">
        <v>16</v>
      </c>
      <c r="M88" s="18">
        <v>0</v>
      </c>
      <c r="N88" s="23">
        <f t="shared" si="13"/>
        <v>0</v>
      </c>
      <c r="O88" s="19"/>
      <c r="P88" s="43">
        <f t="shared" si="14"/>
        <v>0</v>
      </c>
    </row>
    <row r="89" spans="1:16" ht="24.6">
      <c r="A89" s="10">
        <v>85</v>
      </c>
      <c r="B89" s="19" t="s">
        <v>269</v>
      </c>
      <c r="C89" s="71">
        <f>+'1'!H89</f>
        <v>11</v>
      </c>
      <c r="D89" s="95">
        <v>0</v>
      </c>
      <c r="E89" s="46">
        <f t="shared" si="0"/>
        <v>11</v>
      </c>
      <c r="F89" s="106">
        <v>0</v>
      </c>
      <c r="G89" s="104">
        <v>0</v>
      </c>
      <c r="H89" s="46">
        <f t="shared" si="11"/>
        <v>11</v>
      </c>
      <c r="I89" s="96"/>
      <c r="J89" s="22">
        <v>55</v>
      </c>
      <c r="K89" s="72">
        <f t="shared" si="12"/>
        <v>0</v>
      </c>
      <c r="L89" s="17" t="s">
        <v>16</v>
      </c>
      <c r="M89" s="18">
        <v>0</v>
      </c>
      <c r="N89" s="23">
        <f t="shared" si="13"/>
        <v>0</v>
      </c>
      <c r="O89" s="19"/>
      <c r="P89" s="43">
        <f t="shared" si="14"/>
        <v>0</v>
      </c>
    </row>
    <row r="90" spans="1:16" ht="24.6">
      <c r="A90" s="10">
        <v>86</v>
      </c>
      <c r="B90" s="19" t="s">
        <v>93</v>
      </c>
      <c r="C90" s="71">
        <f>+'1'!H90</f>
        <v>8</v>
      </c>
      <c r="D90" s="95">
        <v>3</v>
      </c>
      <c r="E90" s="46">
        <f t="shared" si="0"/>
        <v>11</v>
      </c>
      <c r="F90" s="106">
        <v>0</v>
      </c>
      <c r="G90" s="104">
        <v>0</v>
      </c>
      <c r="H90" s="46">
        <f t="shared" si="11"/>
        <v>11</v>
      </c>
      <c r="I90" s="96"/>
      <c r="J90" s="22">
        <v>55</v>
      </c>
      <c r="K90" s="72">
        <f t="shared" si="12"/>
        <v>0</v>
      </c>
      <c r="L90" s="17" t="s">
        <v>16</v>
      </c>
      <c r="M90" s="18">
        <v>0</v>
      </c>
      <c r="N90" s="23">
        <f t="shared" si="13"/>
        <v>0</v>
      </c>
      <c r="O90" s="19"/>
      <c r="P90" s="43">
        <f t="shared" si="14"/>
        <v>0</v>
      </c>
    </row>
    <row r="91" spans="1:16" ht="24.6">
      <c r="A91" s="10">
        <v>87</v>
      </c>
      <c r="B91" s="19" t="s">
        <v>94</v>
      </c>
      <c r="C91" s="71">
        <f>+'1'!H91</f>
        <v>0</v>
      </c>
      <c r="D91" s="95">
        <v>0</v>
      </c>
      <c r="E91" s="46">
        <f t="shared" si="0"/>
        <v>0</v>
      </c>
      <c r="F91" s="106">
        <v>0</v>
      </c>
      <c r="G91" s="104">
        <v>0</v>
      </c>
      <c r="H91" s="46">
        <f t="shared" si="11"/>
        <v>0</v>
      </c>
      <c r="I91" s="96"/>
      <c r="J91" s="22">
        <v>55</v>
      </c>
      <c r="K91" s="72">
        <f t="shared" si="12"/>
        <v>0</v>
      </c>
      <c r="L91" s="17" t="s">
        <v>16</v>
      </c>
      <c r="M91" s="18">
        <v>0</v>
      </c>
      <c r="N91" s="23">
        <f t="shared" si="13"/>
        <v>0</v>
      </c>
      <c r="O91" s="19"/>
      <c r="P91" s="43">
        <f t="shared" si="14"/>
        <v>0</v>
      </c>
    </row>
    <row r="92" spans="1:16" ht="24.6">
      <c r="A92" s="10">
        <v>88</v>
      </c>
      <c r="B92" s="19" t="s">
        <v>369</v>
      </c>
      <c r="C92" s="71">
        <f>+'1'!H92</f>
        <v>0</v>
      </c>
      <c r="D92" s="95">
        <v>0</v>
      </c>
      <c r="E92" s="46">
        <f t="shared" si="0"/>
        <v>0</v>
      </c>
      <c r="F92" s="106">
        <v>0</v>
      </c>
      <c r="G92" s="104">
        <v>0</v>
      </c>
      <c r="H92" s="46">
        <f t="shared" si="11"/>
        <v>0</v>
      </c>
      <c r="I92" s="96"/>
      <c r="J92" s="22">
        <v>30</v>
      </c>
      <c r="K92" s="72">
        <f t="shared" si="12"/>
        <v>0</v>
      </c>
      <c r="L92" s="17" t="s">
        <v>16</v>
      </c>
      <c r="M92" s="18">
        <v>0</v>
      </c>
      <c r="N92" s="23">
        <f t="shared" si="13"/>
        <v>0</v>
      </c>
      <c r="O92" s="19"/>
      <c r="P92" s="43">
        <f t="shared" si="14"/>
        <v>0</v>
      </c>
    </row>
    <row r="93" spans="1:16" ht="24.6">
      <c r="A93" s="10">
        <v>89</v>
      </c>
      <c r="B93" s="19" t="s">
        <v>370</v>
      </c>
      <c r="C93" s="71">
        <f>+'1'!H93</f>
        <v>0</v>
      </c>
      <c r="D93" s="95">
        <v>0</v>
      </c>
      <c r="E93" s="46">
        <f t="shared" si="0"/>
        <v>0</v>
      </c>
      <c r="F93" s="106">
        <v>0</v>
      </c>
      <c r="G93" s="104">
        <v>0</v>
      </c>
      <c r="H93" s="46">
        <f t="shared" si="11"/>
        <v>0</v>
      </c>
      <c r="I93" s="96"/>
      <c r="J93" s="22">
        <v>30</v>
      </c>
      <c r="K93" s="72">
        <f t="shared" si="12"/>
        <v>0</v>
      </c>
      <c r="L93" s="17" t="s">
        <v>16</v>
      </c>
      <c r="M93" s="18">
        <v>0</v>
      </c>
      <c r="N93" s="23">
        <f t="shared" si="13"/>
        <v>0</v>
      </c>
      <c r="O93" s="19"/>
      <c r="P93" s="43">
        <f t="shared" si="14"/>
        <v>0</v>
      </c>
    </row>
    <row r="94" spans="1:16" ht="24.6">
      <c r="A94" s="10">
        <v>90</v>
      </c>
      <c r="B94" s="19" t="s">
        <v>270</v>
      </c>
      <c r="C94" s="71">
        <f>+'1'!H94</f>
        <v>0</v>
      </c>
      <c r="D94" s="95">
        <v>0</v>
      </c>
      <c r="E94" s="46">
        <f t="shared" si="0"/>
        <v>0</v>
      </c>
      <c r="F94" s="106">
        <v>0</v>
      </c>
      <c r="G94" s="104">
        <v>0</v>
      </c>
      <c r="H94" s="46">
        <f t="shared" si="11"/>
        <v>0</v>
      </c>
      <c r="I94" s="96"/>
      <c r="J94" s="20"/>
      <c r="K94" s="72">
        <f t="shared" si="12"/>
        <v>0</v>
      </c>
      <c r="L94" s="17" t="s">
        <v>16</v>
      </c>
      <c r="M94" s="18">
        <v>0</v>
      </c>
      <c r="N94" s="23">
        <f t="shared" si="13"/>
        <v>0</v>
      </c>
      <c r="O94" s="19"/>
      <c r="P94" s="43">
        <f t="shared" si="14"/>
        <v>0</v>
      </c>
    </row>
    <row r="95" spans="1:16" ht="24.6">
      <c r="A95" s="10">
        <v>91</v>
      </c>
      <c r="B95" s="19" t="s">
        <v>271</v>
      </c>
      <c r="C95" s="71">
        <f>+'1'!H95</f>
        <v>0</v>
      </c>
      <c r="D95" s="95">
        <v>0</v>
      </c>
      <c r="E95" s="46">
        <f t="shared" si="0"/>
        <v>0</v>
      </c>
      <c r="F95" s="106">
        <v>0</v>
      </c>
      <c r="G95" s="104">
        <v>0</v>
      </c>
      <c r="H95" s="46">
        <f t="shared" si="11"/>
        <v>0</v>
      </c>
      <c r="I95" s="96"/>
      <c r="J95" s="22"/>
      <c r="K95" s="72">
        <f t="shared" si="12"/>
        <v>0</v>
      </c>
      <c r="L95" s="17" t="s">
        <v>16</v>
      </c>
      <c r="M95" s="18">
        <v>0</v>
      </c>
      <c r="N95" s="23">
        <f t="shared" si="13"/>
        <v>0</v>
      </c>
      <c r="O95" s="19"/>
      <c r="P95" s="43">
        <f t="shared" si="14"/>
        <v>0</v>
      </c>
    </row>
    <row r="96" spans="1:16" ht="24.6">
      <c r="A96" s="10">
        <v>92</v>
      </c>
      <c r="B96" s="19" t="s">
        <v>244</v>
      </c>
      <c r="C96" s="71">
        <f>+'1'!H96</f>
        <v>27</v>
      </c>
      <c r="D96" s="95">
        <v>30</v>
      </c>
      <c r="E96" s="46">
        <f t="shared" si="0"/>
        <v>57</v>
      </c>
      <c r="F96" s="106">
        <v>0</v>
      </c>
      <c r="G96" s="104">
        <v>0</v>
      </c>
      <c r="H96" s="46">
        <f t="shared" si="11"/>
        <v>56</v>
      </c>
      <c r="I96" s="96">
        <v>1</v>
      </c>
      <c r="J96" s="15">
        <v>35</v>
      </c>
      <c r="K96" s="72">
        <f t="shared" si="12"/>
        <v>35</v>
      </c>
      <c r="L96" s="17" t="s">
        <v>16</v>
      </c>
      <c r="M96" s="18">
        <v>0</v>
      </c>
      <c r="N96" s="23">
        <f t="shared" si="13"/>
        <v>35</v>
      </c>
      <c r="O96" s="19"/>
      <c r="P96" s="43">
        <f t="shared" si="14"/>
        <v>0</v>
      </c>
    </row>
    <row r="97" spans="1:16" ht="24.6">
      <c r="A97" s="10">
        <v>93</v>
      </c>
      <c r="B97" s="19" t="s">
        <v>272</v>
      </c>
      <c r="C97" s="71">
        <f>+'1'!H97</f>
        <v>0</v>
      </c>
      <c r="D97" s="95">
        <v>0</v>
      </c>
      <c r="E97" s="46">
        <f t="shared" si="0"/>
        <v>0</v>
      </c>
      <c r="F97" s="106">
        <v>0</v>
      </c>
      <c r="G97" s="104">
        <v>0</v>
      </c>
      <c r="H97" s="46">
        <f t="shared" si="11"/>
        <v>0</v>
      </c>
      <c r="I97" s="96"/>
      <c r="J97" s="22">
        <v>120</v>
      </c>
      <c r="K97" s="72">
        <f t="shared" si="12"/>
        <v>0</v>
      </c>
      <c r="L97" s="17" t="s">
        <v>16</v>
      </c>
      <c r="M97" s="18">
        <v>0</v>
      </c>
      <c r="N97" s="23">
        <f t="shared" si="13"/>
        <v>0</v>
      </c>
      <c r="O97" s="19"/>
      <c r="P97" s="43">
        <f t="shared" si="14"/>
        <v>0</v>
      </c>
    </row>
    <row r="98" spans="1:16" ht="24.6">
      <c r="A98" s="10">
        <v>94</v>
      </c>
      <c r="B98" s="19" t="s">
        <v>273</v>
      </c>
      <c r="C98" s="71">
        <f>+'1'!H98</f>
        <v>0</v>
      </c>
      <c r="D98" s="95">
        <v>10</v>
      </c>
      <c r="E98" s="46">
        <f t="shared" si="0"/>
        <v>10</v>
      </c>
      <c r="F98" s="106">
        <v>0</v>
      </c>
      <c r="G98" s="104">
        <v>0</v>
      </c>
      <c r="H98" s="46">
        <f t="shared" si="11"/>
        <v>8</v>
      </c>
      <c r="I98" s="96">
        <v>2</v>
      </c>
      <c r="J98" s="22">
        <v>45</v>
      </c>
      <c r="K98" s="72">
        <f t="shared" si="12"/>
        <v>90</v>
      </c>
      <c r="L98" s="17" t="s">
        <v>16</v>
      </c>
      <c r="M98" s="18">
        <v>0</v>
      </c>
      <c r="N98" s="23">
        <f t="shared" si="13"/>
        <v>90</v>
      </c>
      <c r="O98" s="19"/>
      <c r="P98" s="43">
        <f t="shared" si="14"/>
        <v>0</v>
      </c>
    </row>
    <row r="99" spans="1:16" ht="24.6">
      <c r="A99" s="10">
        <v>95</v>
      </c>
      <c r="B99" s="19" t="s">
        <v>507</v>
      </c>
      <c r="C99" s="71">
        <f>+'1'!H99</f>
        <v>0</v>
      </c>
      <c r="D99" s="95">
        <v>0</v>
      </c>
      <c r="E99" s="46">
        <f>C99+D99</f>
        <v>0</v>
      </c>
      <c r="F99" s="106">
        <v>0</v>
      </c>
      <c r="G99" s="104">
        <v>0</v>
      </c>
      <c r="H99" s="46">
        <f>+E99-F99-I99-G99</f>
        <v>0</v>
      </c>
      <c r="I99" s="96"/>
      <c r="J99" s="20">
        <v>35</v>
      </c>
      <c r="K99" s="72">
        <f>+J99*I99</f>
        <v>0</v>
      </c>
      <c r="L99" s="17" t="s">
        <v>16</v>
      </c>
      <c r="M99" s="18">
        <v>0</v>
      </c>
      <c r="N99" s="23">
        <f>SUM(K99-M99)</f>
        <v>0</v>
      </c>
      <c r="O99" s="19"/>
      <c r="P99" s="43">
        <f>+K99*O99</f>
        <v>0</v>
      </c>
    </row>
    <row r="100" spans="1:16" ht="24.6">
      <c r="A100" s="10">
        <v>96</v>
      </c>
      <c r="B100" s="19" t="s">
        <v>246</v>
      </c>
      <c r="C100" s="71">
        <f>+'1'!H100</f>
        <v>0</v>
      </c>
      <c r="D100" s="95">
        <v>0</v>
      </c>
      <c r="E100" s="46">
        <f t="shared" si="0"/>
        <v>0</v>
      </c>
      <c r="F100" s="106">
        <v>0</v>
      </c>
      <c r="G100" s="104">
        <v>0</v>
      </c>
      <c r="H100" s="46">
        <f t="shared" si="11"/>
        <v>0</v>
      </c>
      <c r="I100" s="96"/>
      <c r="J100" s="20">
        <v>40</v>
      </c>
      <c r="K100" s="72">
        <f t="shared" si="12"/>
        <v>0</v>
      </c>
      <c r="L100" s="17" t="s">
        <v>16</v>
      </c>
      <c r="M100" s="18">
        <v>0</v>
      </c>
      <c r="N100" s="23">
        <f t="shared" si="13"/>
        <v>0</v>
      </c>
      <c r="O100" s="19"/>
      <c r="P100" s="43">
        <f t="shared" si="14"/>
        <v>0</v>
      </c>
    </row>
    <row r="101" spans="1:16" ht="24.6">
      <c r="A101" s="10">
        <v>97</v>
      </c>
      <c r="B101" s="19" t="s">
        <v>348</v>
      </c>
      <c r="C101" s="71">
        <f>+'1'!H101</f>
        <v>0</v>
      </c>
      <c r="D101" s="95">
        <v>0</v>
      </c>
      <c r="E101" s="46">
        <f t="shared" si="0"/>
        <v>0</v>
      </c>
      <c r="F101" s="106">
        <v>0</v>
      </c>
      <c r="G101" s="104">
        <v>0</v>
      </c>
      <c r="H101" s="46">
        <f t="shared" si="11"/>
        <v>0</v>
      </c>
      <c r="I101" s="96"/>
      <c r="J101" s="22">
        <v>35</v>
      </c>
      <c r="K101" s="72">
        <f t="shared" si="12"/>
        <v>0</v>
      </c>
      <c r="L101" s="17" t="s">
        <v>16</v>
      </c>
      <c r="M101" s="18">
        <v>0</v>
      </c>
      <c r="N101" s="23">
        <f t="shared" si="13"/>
        <v>0</v>
      </c>
      <c r="O101" s="19"/>
      <c r="P101" s="43">
        <f t="shared" si="14"/>
        <v>0</v>
      </c>
    </row>
    <row r="102" spans="1:16" ht="24.6">
      <c r="A102" s="10">
        <v>98</v>
      </c>
      <c r="B102" s="19" t="s">
        <v>349</v>
      </c>
      <c r="C102" s="71">
        <f>+'1'!H102</f>
        <v>0</v>
      </c>
      <c r="D102" s="95">
        <v>0</v>
      </c>
      <c r="E102" s="46">
        <f t="shared" si="0"/>
        <v>0</v>
      </c>
      <c r="F102" s="106">
        <v>0</v>
      </c>
      <c r="G102" s="104">
        <v>0</v>
      </c>
      <c r="H102" s="46">
        <f t="shared" si="11"/>
        <v>0</v>
      </c>
      <c r="I102" s="96"/>
      <c r="J102" s="22">
        <v>35</v>
      </c>
      <c r="K102" s="72">
        <f t="shared" si="12"/>
        <v>0</v>
      </c>
      <c r="L102" s="17" t="s">
        <v>16</v>
      </c>
      <c r="M102" s="18">
        <v>0</v>
      </c>
      <c r="N102" s="23">
        <f t="shared" si="13"/>
        <v>0</v>
      </c>
      <c r="O102" s="19"/>
      <c r="P102" s="43">
        <f t="shared" si="14"/>
        <v>0</v>
      </c>
    </row>
    <row r="103" spans="1:16" ht="24.6">
      <c r="A103" s="10">
        <v>99</v>
      </c>
      <c r="B103" s="19" t="s">
        <v>350</v>
      </c>
      <c r="C103" s="71">
        <f>+'1'!H103</f>
        <v>0</v>
      </c>
      <c r="D103" s="95">
        <v>0</v>
      </c>
      <c r="E103" s="46">
        <f t="shared" si="0"/>
        <v>0</v>
      </c>
      <c r="F103" s="106">
        <v>0</v>
      </c>
      <c r="G103" s="104">
        <v>0</v>
      </c>
      <c r="H103" s="46">
        <f t="shared" si="11"/>
        <v>0</v>
      </c>
      <c r="I103" s="96"/>
      <c r="J103" s="22">
        <v>35</v>
      </c>
      <c r="K103" s="72">
        <f t="shared" si="12"/>
        <v>0</v>
      </c>
      <c r="L103" s="17" t="s">
        <v>16</v>
      </c>
      <c r="M103" s="18">
        <v>0</v>
      </c>
      <c r="N103" s="23">
        <f t="shared" si="13"/>
        <v>0</v>
      </c>
      <c r="O103" s="19"/>
      <c r="P103" s="43">
        <f t="shared" si="14"/>
        <v>0</v>
      </c>
    </row>
    <row r="104" spans="1:16" ht="24.6">
      <c r="A104" s="10">
        <v>100</v>
      </c>
      <c r="B104" s="19" t="s">
        <v>274</v>
      </c>
      <c r="C104" s="71">
        <f>+'1'!H104</f>
        <v>0</v>
      </c>
      <c r="D104" s="95">
        <v>0</v>
      </c>
      <c r="E104" s="46">
        <f t="shared" si="0"/>
        <v>0</v>
      </c>
      <c r="F104" s="106">
        <v>0</v>
      </c>
      <c r="G104" s="104">
        <v>0</v>
      </c>
      <c r="H104" s="46">
        <f t="shared" si="11"/>
        <v>0</v>
      </c>
      <c r="I104" s="96"/>
      <c r="J104" s="22">
        <v>35</v>
      </c>
      <c r="K104" s="72">
        <f t="shared" si="12"/>
        <v>0</v>
      </c>
      <c r="L104" s="17" t="s">
        <v>16</v>
      </c>
      <c r="M104" s="18">
        <v>0</v>
      </c>
      <c r="N104" s="23">
        <f t="shared" si="13"/>
        <v>0</v>
      </c>
      <c r="O104" s="19"/>
      <c r="P104" s="43">
        <f t="shared" si="14"/>
        <v>0</v>
      </c>
    </row>
    <row r="105" spans="1:16" ht="24.6">
      <c r="A105" s="10">
        <v>101</v>
      </c>
      <c r="B105" s="19" t="s">
        <v>351</v>
      </c>
      <c r="C105" s="71">
        <f>+'1'!H105</f>
        <v>0</v>
      </c>
      <c r="D105" s="95">
        <v>0</v>
      </c>
      <c r="E105" s="46">
        <f t="shared" si="0"/>
        <v>0</v>
      </c>
      <c r="F105" s="106">
        <v>0</v>
      </c>
      <c r="G105" s="104">
        <v>0</v>
      </c>
      <c r="H105" s="46">
        <f t="shared" si="11"/>
        <v>0</v>
      </c>
      <c r="I105" s="96"/>
      <c r="J105" s="22">
        <v>35</v>
      </c>
      <c r="K105" s="72">
        <f t="shared" si="12"/>
        <v>0</v>
      </c>
      <c r="L105" s="17" t="s">
        <v>16</v>
      </c>
      <c r="M105" s="18">
        <v>0</v>
      </c>
      <c r="N105" s="23">
        <f t="shared" si="13"/>
        <v>0</v>
      </c>
      <c r="O105" s="19"/>
      <c r="P105" s="43">
        <f t="shared" si="14"/>
        <v>0</v>
      </c>
    </row>
    <row r="106" spans="1:16" ht="24.6">
      <c r="A106" s="10">
        <v>102</v>
      </c>
      <c r="B106" s="19" t="s">
        <v>275</v>
      </c>
      <c r="C106" s="71">
        <f>+'1'!H106</f>
        <v>0</v>
      </c>
      <c r="D106" s="95">
        <v>0</v>
      </c>
      <c r="E106" s="46">
        <f t="shared" si="0"/>
        <v>0</v>
      </c>
      <c r="F106" s="106">
        <v>0</v>
      </c>
      <c r="G106" s="104">
        <v>0</v>
      </c>
      <c r="H106" s="46">
        <f t="shared" si="11"/>
        <v>0</v>
      </c>
      <c r="I106" s="96"/>
      <c r="J106" s="22">
        <v>35</v>
      </c>
      <c r="K106" s="72">
        <f t="shared" si="12"/>
        <v>0</v>
      </c>
      <c r="L106" s="17" t="s">
        <v>16</v>
      </c>
      <c r="M106" s="18">
        <v>0</v>
      </c>
      <c r="N106" s="23">
        <f t="shared" si="13"/>
        <v>0</v>
      </c>
      <c r="O106" s="19"/>
      <c r="P106" s="43">
        <f t="shared" si="14"/>
        <v>0</v>
      </c>
    </row>
    <row r="107" spans="1:16" ht="24.6">
      <c r="A107" s="10">
        <v>103</v>
      </c>
      <c r="B107" s="19" t="s">
        <v>276</v>
      </c>
      <c r="C107" s="71">
        <f>+'1'!H107</f>
        <v>8</v>
      </c>
      <c r="D107" s="95">
        <v>4</v>
      </c>
      <c r="E107" s="46">
        <f t="shared" si="0"/>
        <v>12</v>
      </c>
      <c r="F107" s="106">
        <v>0</v>
      </c>
      <c r="G107" s="104">
        <v>0</v>
      </c>
      <c r="H107" s="46">
        <f t="shared" si="11"/>
        <v>9</v>
      </c>
      <c r="I107" s="96">
        <v>3</v>
      </c>
      <c r="J107" s="22">
        <v>120</v>
      </c>
      <c r="K107" s="72">
        <f t="shared" si="12"/>
        <v>360</v>
      </c>
      <c r="L107" s="17" t="s">
        <v>16</v>
      </c>
      <c r="M107" s="18">
        <v>0</v>
      </c>
      <c r="N107" s="23">
        <f t="shared" si="13"/>
        <v>360</v>
      </c>
      <c r="O107" s="19"/>
      <c r="P107" s="43">
        <f t="shared" si="14"/>
        <v>0</v>
      </c>
    </row>
    <row r="108" spans="1:16" ht="24.6">
      <c r="A108" s="10">
        <v>104</v>
      </c>
      <c r="B108" s="19" t="s">
        <v>277</v>
      </c>
      <c r="C108" s="71">
        <f>+'1'!H108</f>
        <v>0</v>
      </c>
      <c r="D108" s="95">
        <v>2</v>
      </c>
      <c r="E108" s="46">
        <f t="shared" si="0"/>
        <v>2</v>
      </c>
      <c r="F108" s="106">
        <v>0</v>
      </c>
      <c r="G108" s="104">
        <v>0</v>
      </c>
      <c r="H108" s="46">
        <f t="shared" si="11"/>
        <v>1</v>
      </c>
      <c r="I108" s="96">
        <v>1</v>
      </c>
      <c r="J108" s="22">
        <v>250</v>
      </c>
      <c r="K108" s="72">
        <f t="shared" si="12"/>
        <v>250</v>
      </c>
      <c r="L108" s="17" t="s">
        <v>16</v>
      </c>
      <c r="M108" s="18">
        <v>0</v>
      </c>
      <c r="N108" s="23">
        <f t="shared" si="13"/>
        <v>250</v>
      </c>
      <c r="O108" s="19"/>
      <c r="P108" s="43">
        <f t="shared" si="14"/>
        <v>0</v>
      </c>
    </row>
    <row r="109" spans="1:16" ht="24.6">
      <c r="A109" s="10">
        <v>105</v>
      </c>
      <c r="B109" s="19" t="s">
        <v>466</v>
      </c>
      <c r="C109" s="71">
        <f>+'1'!H109</f>
        <v>0</v>
      </c>
      <c r="D109" s="95">
        <v>0</v>
      </c>
      <c r="E109" s="46">
        <f>C109+D109</f>
        <v>0</v>
      </c>
      <c r="F109" s="106">
        <v>0</v>
      </c>
      <c r="G109" s="104">
        <v>0</v>
      </c>
      <c r="H109" s="46">
        <f>+E109-F109-I109-G109</f>
        <v>0</v>
      </c>
      <c r="I109" s="96"/>
      <c r="J109" s="20">
        <v>45</v>
      </c>
      <c r="K109" s="72">
        <f>+J109*I109</f>
        <v>0</v>
      </c>
      <c r="L109" s="17" t="s">
        <v>16</v>
      </c>
      <c r="M109" s="18">
        <v>0</v>
      </c>
      <c r="N109" s="23">
        <f>SUM(K109-M109)</f>
        <v>0</v>
      </c>
      <c r="O109" s="19"/>
      <c r="P109" s="43">
        <f>+K109*O109</f>
        <v>0</v>
      </c>
    </row>
    <row r="110" spans="1:16" ht="24.6">
      <c r="A110" s="10">
        <v>106</v>
      </c>
      <c r="B110" s="19" t="s">
        <v>278</v>
      </c>
      <c r="C110" s="71">
        <f>+'1'!H110</f>
        <v>6</v>
      </c>
      <c r="D110" s="95">
        <v>0</v>
      </c>
      <c r="E110" s="46">
        <f t="shared" si="0"/>
        <v>6</v>
      </c>
      <c r="F110" s="106">
        <v>0</v>
      </c>
      <c r="G110" s="104">
        <v>0</v>
      </c>
      <c r="H110" s="46">
        <f t="shared" si="11"/>
        <v>4</v>
      </c>
      <c r="I110" s="96">
        <v>2</v>
      </c>
      <c r="J110" s="20">
        <v>100</v>
      </c>
      <c r="K110" s="72">
        <f t="shared" si="12"/>
        <v>200</v>
      </c>
      <c r="L110" s="17" t="s">
        <v>16</v>
      </c>
      <c r="M110" s="18">
        <v>0</v>
      </c>
      <c r="N110" s="23">
        <f t="shared" si="13"/>
        <v>200</v>
      </c>
      <c r="O110" s="19"/>
      <c r="P110" s="43">
        <f t="shared" si="14"/>
        <v>0</v>
      </c>
    </row>
    <row r="111" spans="1:16" ht="24.6">
      <c r="A111" s="10">
        <v>107</v>
      </c>
      <c r="B111" s="19" t="s">
        <v>279</v>
      </c>
      <c r="C111" s="71">
        <f>+'1'!H111</f>
        <v>0</v>
      </c>
      <c r="D111" s="95">
        <v>0</v>
      </c>
      <c r="E111" s="46">
        <f t="shared" si="0"/>
        <v>0</v>
      </c>
      <c r="F111" s="106">
        <v>0</v>
      </c>
      <c r="G111" s="104">
        <v>0</v>
      </c>
      <c r="H111" s="46">
        <f t="shared" si="11"/>
        <v>0</v>
      </c>
      <c r="I111" s="96"/>
      <c r="J111" s="20">
        <v>55</v>
      </c>
      <c r="K111" s="72">
        <f t="shared" si="12"/>
        <v>0</v>
      </c>
      <c r="L111" s="17" t="s">
        <v>16</v>
      </c>
      <c r="M111" s="18">
        <v>0</v>
      </c>
      <c r="N111" s="23">
        <f t="shared" si="13"/>
        <v>0</v>
      </c>
      <c r="O111" s="19"/>
      <c r="P111" s="43">
        <f t="shared" si="14"/>
        <v>0</v>
      </c>
    </row>
    <row r="112" spans="1:16" ht="24.6">
      <c r="A112" s="10">
        <v>108</v>
      </c>
      <c r="B112" s="19" t="s">
        <v>280</v>
      </c>
      <c r="C112" s="71">
        <f>+'1'!H112</f>
        <v>5</v>
      </c>
      <c r="D112" s="95">
        <v>0</v>
      </c>
      <c r="E112" s="46">
        <f t="shared" si="0"/>
        <v>5</v>
      </c>
      <c r="F112" s="106">
        <v>0</v>
      </c>
      <c r="G112" s="104">
        <v>0</v>
      </c>
      <c r="H112" s="46">
        <f t="shared" si="11"/>
        <v>5</v>
      </c>
      <c r="I112" s="96"/>
      <c r="J112" s="20">
        <v>60</v>
      </c>
      <c r="K112" s="72">
        <f t="shared" si="12"/>
        <v>0</v>
      </c>
      <c r="L112" s="17" t="s">
        <v>16</v>
      </c>
      <c r="M112" s="18">
        <v>0</v>
      </c>
      <c r="N112" s="23">
        <f t="shared" si="13"/>
        <v>0</v>
      </c>
      <c r="O112" s="19"/>
      <c r="P112" s="43">
        <f t="shared" si="14"/>
        <v>0</v>
      </c>
    </row>
    <row r="113" spans="1:16" ht="24.6">
      <c r="A113" s="10">
        <v>109</v>
      </c>
      <c r="B113" s="19" t="s">
        <v>281</v>
      </c>
      <c r="C113" s="71">
        <f>+'1'!H113</f>
        <v>5</v>
      </c>
      <c r="D113" s="95">
        <v>0</v>
      </c>
      <c r="E113" s="46">
        <f t="shared" si="0"/>
        <v>5</v>
      </c>
      <c r="F113" s="106">
        <v>0</v>
      </c>
      <c r="G113" s="104">
        <v>0</v>
      </c>
      <c r="H113" s="46">
        <f t="shared" si="11"/>
        <v>5</v>
      </c>
      <c r="I113" s="96"/>
      <c r="J113" s="20">
        <v>100</v>
      </c>
      <c r="K113" s="72">
        <f t="shared" si="12"/>
        <v>0</v>
      </c>
      <c r="L113" s="17" t="s">
        <v>16</v>
      </c>
      <c r="M113" s="18">
        <v>0</v>
      </c>
      <c r="N113" s="23">
        <f t="shared" si="13"/>
        <v>0</v>
      </c>
      <c r="O113" s="19"/>
      <c r="P113" s="43">
        <f t="shared" si="14"/>
        <v>0</v>
      </c>
    </row>
    <row r="114" spans="1:16" ht="24.6">
      <c r="A114" s="10">
        <v>110</v>
      </c>
      <c r="B114" s="19" t="s">
        <v>100</v>
      </c>
      <c r="C114" s="71">
        <f>+'1'!H114</f>
        <v>0</v>
      </c>
      <c r="D114" s="95">
        <v>0</v>
      </c>
      <c r="E114" s="46">
        <f t="shared" si="0"/>
        <v>0</v>
      </c>
      <c r="F114" s="106">
        <v>0</v>
      </c>
      <c r="G114" s="104">
        <v>0</v>
      </c>
      <c r="H114" s="46">
        <f t="shared" si="11"/>
        <v>0</v>
      </c>
      <c r="I114" s="96"/>
      <c r="J114" s="20">
        <v>55</v>
      </c>
      <c r="K114" s="72">
        <f t="shared" si="12"/>
        <v>0</v>
      </c>
      <c r="L114" s="17" t="s">
        <v>16</v>
      </c>
      <c r="M114" s="18">
        <v>0</v>
      </c>
      <c r="N114" s="23">
        <f t="shared" si="13"/>
        <v>0</v>
      </c>
      <c r="O114" s="19"/>
      <c r="P114" s="43">
        <f t="shared" si="14"/>
        <v>0</v>
      </c>
    </row>
    <row r="115" spans="1:16" ht="24.6">
      <c r="A115" s="10">
        <v>111</v>
      </c>
      <c r="B115" s="19" t="s">
        <v>101</v>
      </c>
      <c r="C115" s="71">
        <f>+'1'!H115</f>
        <v>0</v>
      </c>
      <c r="D115" s="95">
        <v>0</v>
      </c>
      <c r="E115" s="46">
        <f t="shared" si="0"/>
        <v>0</v>
      </c>
      <c r="F115" s="106">
        <v>0</v>
      </c>
      <c r="G115" s="104">
        <v>0</v>
      </c>
      <c r="H115" s="46">
        <f t="shared" si="11"/>
        <v>0</v>
      </c>
      <c r="I115" s="96"/>
      <c r="J115" s="22">
        <v>50</v>
      </c>
      <c r="K115" s="72">
        <f t="shared" si="12"/>
        <v>0</v>
      </c>
      <c r="L115" s="17" t="s">
        <v>16</v>
      </c>
      <c r="M115" s="18">
        <v>0</v>
      </c>
      <c r="N115" s="23">
        <f t="shared" si="13"/>
        <v>0</v>
      </c>
      <c r="O115" s="19"/>
      <c r="P115" s="43">
        <f t="shared" si="14"/>
        <v>0</v>
      </c>
    </row>
    <row r="116" spans="1:16" ht="24.6">
      <c r="A116" s="10">
        <v>112</v>
      </c>
      <c r="B116" s="19" t="s">
        <v>102</v>
      </c>
      <c r="C116" s="71">
        <f>+'1'!H116</f>
        <v>0</v>
      </c>
      <c r="D116" s="95">
        <v>0</v>
      </c>
      <c r="E116" s="46">
        <f t="shared" si="0"/>
        <v>0</v>
      </c>
      <c r="F116" s="106">
        <v>0</v>
      </c>
      <c r="G116" s="104">
        <v>0</v>
      </c>
      <c r="H116" s="46">
        <f t="shared" si="11"/>
        <v>0</v>
      </c>
      <c r="I116" s="96"/>
      <c r="J116" s="22">
        <v>50</v>
      </c>
      <c r="K116" s="72">
        <f t="shared" si="12"/>
        <v>0</v>
      </c>
      <c r="L116" s="17" t="s">
        <v>16</v>
      </c>
      <c r="M116" s="18">
        <v>0</v>
      </c>
      <c r="N116" s="23">
        <f t="shared" si="13"/>
        <v>0</v>
      </c>
      <c r="O116" s="19"/>
      <c r="P116" s="43">
        <f t="shared" si="14"/>
        <v>0</v>
      </c>
    </row>
    <row r="117" spans="1:16" ht="24.6">
      <c r="A117" s="10">
        <v>113</v>
      </c>
      <c r="B117" s="19" t="s">
        <v>282</v>
      </c>
      <c r="C117" s="71">
        <f>+'1'!H117</f>
        <v>0</v>
      </c>
      <c r="D117" s="95">
        <v>0</v>
      </c>
      <c r="E117" s="46">
        <f t="shared" si="0"/>
        <v>0</v>
      </c>
      <c r="F117" s="106">
        <v>0</v>
      </c>
      <c r="G117" s="104">
        <v>0</v>
      </c>
      <c r="H117" s="46">
        <f t="shared" si="11"/>
        <v>0</v>
      </c>
      <c r="I117" s="96"/>
      <c r="J117" s="20">
        <v>35</v>
      </c>
      <c r="K117" s="72">
        <f t="shared" si="12"/>
        <v>0</v>
      </c>
      <c r="L117" s="17" t="s">
        <v>16</v>
      </c>
      <c r="M117" s="18">
        <v>0</v>
      </c>
      <c r="N117" s="23">
        <f t="shared" si="13"/>
        <v>0</v>
      </c>
      <c r="O117" s="19"/>
      <c r="P117" s="43">
        <f t="shared" si="14"/>
        <v>0</v>
      </c>
    </row>
    <row r="118" spans="1:16" ht="24.6">
      <c r="A118" s="10">
        <v>114</v>
      </c>
      <c r="B118" s="19" t="s">
        <v>283</v>
      </c>
      <c r="C118" s="71">
        <f>+'1'!H118</f>
        <v>0</v>
      </c>
      <c r="D118" s="95">
        <v>0</v>
      </c>
      <c r="E118" s="46">
        <f t="shared" si="0"/>
        <v>0</v>
      </c>
      <c r="F118" s="106">
        <v>0</v>
      </c>
      <c r="G118" s="104">
        <v>0</v>
      </c>
      <c r="H118" s="46">
        <f t="shared" si="11"/>
        <v>0</v>
      </c>
      <c r="I118" s="96"/>
      <c r="J118" s="20">
        <v>50</v>
      </c>
      <c r="K118" s="72">
        <f t="shared" si="12"/>
        <v>0</v>
      </c>
      <c r="L118" s="17" t="s">
        <v>16</v>
      </c>
      <c r="M118" s="18">
        <v>0</v>
      </c>
      <c r="N118" s="23">
        <f t="shared" si="13"/>
        <v>0</v>
      </c>
      <c r="O118" s="19"/>
      <c r="P118" s="43">
        <f t="shared" si="14"/>
        <v>0</v>
      </c>
    </row>
    <row r="119" spans="1:16" ht="24.6">
      <c r="A119" s="10">
        <v>115</v>
      </c>
      <c r="B119" s="19" t="s">
        <v>352</v>
      </c>
      <c r="C119" s="71">
        <f>+'1'!H119</f>
        <v>0</v>
      </c>
      <c r="D119" s="95">
        <v>0</v>
      </c>
      <c r="E119" s="46">
        <f t="shared" si="0"/>
        <v>0</v>
      </c>
      <c r="F119" s="106">
        <v>0</v>
      </c>
      <c r="G119" s="104">
        <v>0</v>
      </c>
      <c r="H119" s="46">
        <f t="shared" si="11"/>
        <v>0</v>
      </c>
      <c r="I119" s="96"/>
      <c r="J119" s="20">
        <v>50</v>
      </c>
      <c r="K119" s="72">
        <f t="shared" si="12"/>
        <v>0</v>
      </c>
      <c r="L119" s="17" t="s">
        <v>16</v>
      </c>
      <c r="M119" s="18">
        <v>0</v>
      </c>
      <c r="N119" s="23">
        <f t="shared" si="13"/>
        <v>0</v>
      </c>
      <c r="O119" s="19"/>
      <c r="P119" s="43">
        <f t="shared" si="14"/>
        <v>0</v>
      </c>
    </row>
    <row r="120" spans="1:16" ht="24.6">
      <c r="A120" s="10">
        <v>116</v>
      </c>
      <c r="B120" s="19" t="s">
        <v>354</v>
      </c>
      <c r="C120" s="71">
        <f>+'1'!H120</f>
        <v>0</v>
      </c>
      <c r="D120" s="95">
        <v>0</v>
      </c>
      <c r="E120" s="46">
        <f t="shared" si="0"/>
        <v>0</v>
      </c>
      <c r="F120" s="106">
        <v>0</v>
      </c>
      <c r="G120" s="104">
        <v>0</v>
      </c>
      <c r="H120" s="46">
        <f t="shared" si="11"/>
        <v>0</v>
      </c>
      <c r="I120" s="96"/>
      <c r="J120" s="20">
        <v>50</v>
      </c>
      <c r="K120" s="72">
        <f t="shared" si="12"/>
        <v>0</v>
      </c>
      <c r="L120" s="17" t="s">
        <v>16</v>
      </c>
      <c r="M120" s="18">
        <v>0</v>
      </c>
      <c r="N120" s="23">
        <f t="shared" si="13"/>
        <v>0</v>
      </c>
      <c r="O120" s="19"/>
      <c r="P120" s="43">
        <f t="shared" si="14"/>
        <v>0</v>
      </c>
    </row>
    <row r="121" spans="1:16" ht="24.6">
      <c r="A121" s="10">
        <v>117</v>
      </c>
      <c r="B121" s="19" t="s">
        <v>353</v>
      </c>
      <c r="C121" s="71">
        <f>+'1'!H121</f>
        <v>0</v>
      </c>
      <c r="D121" s="95">
        <v>0</v>
      </c>
      <c r="E121" s="46">
        <f t="shared" si="0"/>
        <v>0</v>
      </c>
      <c r="F121" s="106">
        <v>0</v>
      </c>
      <c r="G121" s="104">
        <v>0</v>
      </c>
      <c r="H121" s="46">
        <f t="shared" si="11"/>
        <v>0</v>
      </c>
      <c r="I121" s="96"/>
      <c r="J121" s="20">
        <v>50</v>
      </c>
      <c r="K121" s="72">
        <f t="shared" si="12"/>
        <v>0</v>
      </c>
      <c r="L121" s="17" t="s">
        <v>16</v>
      </c>
      <c r="M121" s="18">
        <v>0</v>
      </c>
      <c r="N121" s="23">
        <f t="shared" si="13"/>
        <v>0</v>
      </c>
      <c r="O121" s="19"/>
      <c r="P121" s="43">
        <f t="shared" si="14"/>
        <v>0</v>
      </c>
    </row>
    <row r="122" spans="1:16" ht="24.6">
      <c r="A122" s="10">
        <v>118</v>
      </c>
      <c r="B122" s="19" t="s">
        <v>355</v>
      </c>
      <c r="C122" s="71">
        <f>+'1'!H122</f>
        <v>0</v>
      </c>
      <c r="D122" s="95">
        <v>0</v>
      </c>
      <c r="E122" s="46">
        <f t="shared" si="0"/>
        <v>0</v>
      </c>
      <c r="F122" s="106">
        <v>0</v>
      </c>
      <c r="G122" s="104">
        <v>0</v>
      </c>
      <c r="H122" s="46">
        <f t="shared" si="11"/>
        <v>0</v>
      </c>
      <c r="I122" s="96"/>
      <c r="J122" s="20">
        <v>50</v>
      </c>
      <c r="K122" s="72">
        <f t="shared" si="12"/>
        <v>0</v>
      </c>
      <c r="L122" s="17" t="s">
        <v>16</v>
      </c>
      <c r="M122" s="18">
        <v>0</v>
      </c>
      <c r="N122" s="23">
        <f t="shared" si="13"/>
        <v>0</v>
      </c>
      <c r="O122" s="19"/>
      <c r="P122" s="43">
        <f t="shared" si="14"/>
        <v>0</v>
      </c>
    </row>
    <row r="123" spans="1:16" ht="24.6">
      <c r="A123" s="10">
        <v>119</v>
      </c>
      <c r="B123" s="19" t="s">
        <v>145</v>
      </c>
      <c r="C123" s="71">
        <f>+'1'!H123</f>
        <v>0</v>
      </c>
      <c r="D123" s="95">
        <v>0</v>
      </c>
      <c r="E123" s="46">
        <f t="shared" si="0"/>
        <v>0</v>
      </c>
      <c r="F123" s="106">
        <v>0</v>
      </c>
      <c r="G123" s="104">
        <v>0</v>
      </c>
      <c r="H123" s="46">
        <f t="shared" si="11"/>
        <v>0</v>
      </c>
      <c r="I123" s="96"/>
      <c r="J123" s="20">
        <v>45</v>
      </c>
      <c r="K123" s="72">
        <f t="shared" si="12"/>
        <v>0</v>
      </c>
      <c r="L123" s="17" t="s">
        <v>16</v>
      </c>
      <c r="M123" s="18">
        <v>0</v>
      </c>
      <c r="N123" s="23">
        <f t="shared" si="13"/>
        <v>0</v>
      </c>
      <c r="O123" s="19"/>
      <c r="P123" s="43">
        <f t="shared" si="14"/>
        <v>0</v>
      </c>
    </row>
    <row r="124" spans="1:16" ht="24.6">
      <c r="A124" s="10">
        <v>120</v>
      </c>
      <c r="B124" s="19" t="s">
        <v>146</v>
      </c>
      <c r="C124" s="71">
        <f>+'1'!H124</f>
        <v>0</v>
      </c>
      <c r="D124" s="95">
        <v>0</v>
      </c>
      <c r="E124" s="46">
        <f t="shared" si="0"/>
        <v>0</v>
      </c>
      <c r="F124" s="106">
        <v>0</v>
      </c>
      <c r="G124" s="104">
        <v>0</v>
      </c>
      <c r="H124" s="46">
        <f t="shared" si="11"/>
        <v>0</v>
      </c>
      <c r="I124" s="96"/>
      <c r="J124" s="20">
        <v>45</v>
      </c>
      <c r="K124" s="72">
        <f t="shared" si="12"/>
        <v>0</v>
      </c>
      <c r="L124" s="17" t="s">
        <v>16</v>
      </c>
      <c r="M124" s="18">
        <v>0</v>
      </c>
      <c r="N124" s="23">
        <f t="shared" si="13"/>
        <v>0</v>
      </c>
      <c r="O124" s="19"/>
      <c r="P124" s="43">
        <f t="shared" si="14"/>
        <v>0</v>
      </c>
    </row>
    <row r="125" spans="1:16" ht="24.6">
      <c r="A125" s="10">
        <v>121</v>
      </c>
      <c r="B125" s="19" t="s">
        <v>147</v>
      </c>
      <c r="C125" s="71">
        <f>+'1'!H125</f>
        <v>0</v>
      </c>
      <c r="D125" s="95">
        <v>0</v>
      </c>
      <c r="E125" s="46">
        <f t="shared" si="0"/>
        <v>0</v>
      </c>
      <c r="F125" s="106">
        <v>0</v>
      </c>
      <c r="G125" s="104">
        <v>0</v>
      </c>
      <c r="H125" s="46">
        <f t="shared" si="11"/>
        <v>0</v>
      </c>
      <c r="I125" s="96"/>
      <c r="J125" s="20">
        <v>55</v>
      </c>
      <c r="K125" s="72">
        <f t="shared" si="12"/>
        <v>0</v>
      </c>
      <c r="L125" s="17" t="s">
        <v>16</v>
      </c>
      <c r="M125" s="18">
        <v>0</v>
      </c>
      <c r="N125" s="23">
        <f t="shared" si="13"/>
        <v>0</v>
      </c>
      <c r="O125" s="19"/>
      <c r="P125" s="43">
        <f t="shared" si="14"/>
        <v>0</v>
      </c>
    </row>
    <row r="126" spans="1:16" ht="24.6">
      <c r="A126" s="10">
        <v>122</v>
      </c>
      <c r="B126" s="19" t="s">
        <v>449</v>
      </c>
      <c r="C126" s="71">
        <f>+'1'!H126</f>
        <v>0</v>
      </c>
      <c r="D126" s="95">
        <v>0</v>
      </c>
      <c r="E126" s="46">
        <f>C126+D126</f>
        <v>0</v>
      </c>
      <c r="F126" s="106">
        <v>0</v>
      </c>
      <c r="G126" s="104">
        <v>0</v>
      </c>
      <c r="H126" s="46">
        <f>+E126-F126-I126-G126</f>
        <v>0</v>
      </c>
      <c r="I126" s="96"/>
      <c r="J126" s="20">
        <v>45</v>
      </c>
      <c r="K126" s="72">
        <f>+J126*I126</f>
        <v>0</v>
      </c>
      <c r="L126" s="17" t="s">
        <v>16</v>
      </c>
      <c r="M126" s="18">
        <v>0</v>
      </c>
      <c r="N126" s="23">
        <f>SUM(K126-M126)</f>
        <v>0</v>
      </c>
      <c r="O126" s="19"/>
      <c r="P126" s="43">
        <f>+K126*O126</f>
        <v>0</v>
      </c>
    </row>
    <row r="127" spans="1:16" ht="24.6">
      <c r="A127" s="10">
        <v>123</v>
      </c>
      <c r="B127" s="19" t="s">
        <v>356</v>
      </c>
      <c r="C127" s="71">
        <f>+'1'!H127</f>
        <v>0</v>
      </c>
      <c r="D127" s="95">
        <v>0</v>
      </c>
      <c r="E127" s="46">
        <f t="shared" si="0"/>
        <v>0</v>
      </c>
      <c r="F127" s="106">
        <v>0</v>
      </c>
      <c r="G127" s="104">
        <v>0</v>
      </c>
      <c r="H127" s="46">
        <f t="shared" si="11"/>
        <v>0</v>
      </c>
      <c r="I127" s="96"/>
      <c r="J127" s="20">
        <v>50</v>
      </c>
      <c r="K127" s="72">
        <f t="shared" si="12"/>
        <v>0</v>
      </c>
      <c r="L127" s="17" t="s">
        <v>16</v>
      </c>
      <c r="M127" s="18">
        <v>0</v>
      </c>
      <c r="N127" s="23">
        <f t="shared" si="13"/>
        <v>0</v>
      </c>
      <c r="O127" s="19"/>
      <c r="P127" s="43">
        <f t="shared" si="14"/>
        <v>0</v>
      </c>
    </row>
    <row r="128" spans="1:16" ht="24.6">
      <c r="A128" s="10">
        <v>124</v>
      </c>
      <c r="B128" s="19" t="s">
        <v>375</v>
      </c>
      <c r="C128" s="71">
        <f>+'1'!H128</f>
        <v>0</v>
      </c>
      <c r="D128" s="95">
        <v>0</v>
      </c>
      <c r="E128" s="46">
        <f t="shared" si="0"/>
        <v>0</v>
      </c>
      <c r="F128" s="106">
        <v>0</v>
      </c>
      <c r="G128" s="104">
        <v>0</v>
      </c>
      <c r="H128" s="46">
        <f t="shared" si="11"/>
        <v>0</v>
      </c>
      <c r="I128" s="96"/>
      <c r="J128" s="20">
        <v>50</v>
      </c>
      <c r="K128" s="72">
        <f t="shared" si="12"/>
        <v>0</v>
      </c>
      <c r="L128" s="17" t="s">
        <v>16</v>
      </c>
      <c r="M128" s="18">
        <v>0</v>
      </c>
      <c r="N128" s="23">
        <f t="shared" si="13"/>
        <v>0</v>
      </c>
      <c r="O128" s="19"/>
      <c r="P128" s="43">
        <f t="shared" si="14"/>
        <v>0</v>
      </c>
    </row>
    <row r="129" spans="1:16" ht="24.6">
      <c r="A129" s="10">
        <v>125</v>
      </c>
      <c r="B129" s="19" t="s">
        <v>376</v>
      </c>
      <c r="C129" s="71">
        <f>+'1'!H129</f>
        <v>0</v>
      </c>
      <c r="D129" s="95">
        <v>0</v>
      </c>
      <c r="E129" s="46">
        <f t="shared" si="0"/>
        <v>0</v>
      </c>
      <c r="F129" s="106">
        <v>0</v>
      </c>
      <c r="G129" s="104">
        <v>0</v>
      </c>
      <c r="H129" s="46">
        <f t="shared" si="11"/>
        <v>0</v>
      </c>
      <c r="I129" s="96"/>
      <c r="J129" s="20">
        <v>50</v>
      </c>
      <c r="K129" s="72">
        <f t="shared" si="12"/>
        <v>0</v>
      </c>
      <c r="L129" s="17" t="s">
        <v>16</v>
      </c>
      <c r="M129" s="18">
        <v>0</v>
      </c>
      <c r="N129" s="23">
        <f t="shared" si="13"/>
        <v>0</v>
      </c>
      <c r="O129" s="19"/>
      <c r="P129" s="43">
        <f t="shared" si="14"/>
        <v>0</v>
      </c>
    </row>
    <row r="130" spans="1:16" ht="24.6">
      <c r="A130" s="10">
        <v>126</v>
      </c>
      <c r="B130" s="19" t="s">
        <v>133</v>
      </c>
      <c r="C130" s="71">
        <f>+'1'!H130</f>
        <v>0</v>
      </c>
      <c r="D130" s="95">
        <v>0</v>
      </c>
      <c r="E130" s="46">
        <f t="shared" si="0"/>
        <v>0</v>
      </c>
      <c r="F130" s="106">
        <v>0</v>
      </c>
      <c r="G130" s="104">
        <v>0</v>
      </c>
      <c r="H130" s="46">
        <f t="shared" si="11"/>
        <v>0</v>
      </c>
      <c r="I130" s="96"/>
      <c r="J130" s="20">
        <v>40</v>
      </c>
      <c r="K130" s="72">
        <f t="shared" si="12"/>
        <v>0</v>
      </c>
      <c r="L130" s="17" t="s">
        <v>16</v>
      </c>
      <c r="M130" s="18">
        <v>0</v>
      </c>
      <c r="N130" s="23">
        <f t="shared" si="13"/>
        <v>0</v>
      </c>
      <c r="O130" s="19"/>
      <c r="P130" s="43">
        <f t="shared" si="14"/>
        <v>0</v>
      </c>
    </row>
    <row r="131" spans="1:16" ht="24.6">
      <c r="A131" s="10">
        <v>127</v>
      </c>
      <c r="B131" s="19" t="s">
        <v>284</v>
      </c>
      <c r="C131" s="71">
        <f>+'1'!H131</f>
        <v>0</v>
      </c>
      <c r="D131" s="95">
        <v>0</v>
      </c>
      <c r="E131" s="46">
        <f t="shared" si="0"/>
        <v>0</v>
      </c>
      <c r="F131" s="106">
        <v>0</v>
      </c>
      <c r="G131" s="104">
        <v>0</v>
      </c>
      <c r="H131" s="46">
        <f t="shared" si="11"/>
        <v>0</v>
      </c>
      <c r="I131" s="96"/>
      <c r="J131" s="20">
        <v>40</v>
      </c>
      <c r="K131" s="72">
        <f t="shared" si="12"/>
        <v>0</v>
      </c>
      <c r="L131" s="17" t="s">
        <v>16</v>
      </c>
      <c r="M131" s="18">
        <v>0</v>
      </c>
      <c r="N131" s="23">
        <f t="shared" si="13"/>
        <v>0</v>
      </c>
      <c r="O131" s="19"/>
      <c r="P131" s="43">
        <f t="shared" si="14"/>
        <v>0</v>
      </c>
    </row>
    <row r="132" spans="1:16" ht="24.6">
      <c r="A132" s="10">
        <v>128</v>
      </c>
      <c r="B132" s="19" t="s">
        <v>108</v>
      </c>
      <c r="C132" s="71">
        <f>+'1'!H132</f>
        <v>0</v>
      </c>
      <c r="D132" s="95">
        <v>0</v>
      </c>
      <c r="E132" s="46">
        <f t="shared" si="0"/>
        <v>0</v>
      </c>
      <c r="F132" s="106">
        <v>0</v>
      </c>
      <c r="G132" s="104">
        <v>0</v>
      </c>
      <c r="H132" s="46">
        <f t="shared" si="11"/>
        <v>0</v>
      </c>
      <c r="I132" s="96"/>
      <c r="J132" s="20">
        <v>40</v>
      </c>
      <c r="K132" s="72">
        <f t="shared" si="12"/>
        <v>0</v>
      </c>
      <c r="L132" s="17" t="s">
        <v>16</v>
      </c>
      <c r="M132" s="18">
        <v>0</v>
      </c>
      <c r="N132" s="23">
        <f t="shared" si="13"/>
        <v>0</v>
      </c>
      <c r="O132" s="19"/>
      <c r="P132" s="43">
        <f t="shared" si="14"/>
        <v>0</v>
      </c>
    </row>
    <row r="133" spans="1:16" ht="24.6">
      <c r="A133" s="10">
        <v>129</v>
      </c>
      <c r="B133" s="19" t="s">
        <v>245</v>
      </c>
      <c r="C133" s="71">
        <f>+'1'!H133</f>
        <v>0</v>
      </c>
      <c r="D133" s="95">
        <v>0</v>
      </c>
      <c r="E133" s="46">
        <f t="shared" si="0"/>
        <v>0</v>
      </c>
      <c r="F133" s="106">
        <v>0</v>
      </c>
      <c r="G133" s="104">
        <v>0</v>
      </c>
      <c r="H133" s="46">
        <f t="shared" si="11"/>
        <v>0</v>
      </c>
      <c r="I133" s="96"/>
      <c r="J133" s="20">
        <v>40</v>
      </c>
      <c r="K133" s="72">
        <f t="shared" si="12"/>
        <v>0</v>
      </c>
      <c r="L133" s="17" t="s">
        <v>16</v>
      </c>
      <c r="M133" s="18">
        <v>0</v>
      </c>
      <c r="N133" s="23">
        <f t="shared" si="13"/>
        <v>0</v>
      </c>
      <c r="O133" s="19"/>
      <c r="P133" s="43">
        <f t="shared" si="14"/>
        <v>0</v>
      </c>
    </row>
    <row r="134" spans="1:16" ht="24.6">
      <c r="A134" s="10">
        <v>130</v>
      </c>
      <c r="B134" s="19" t="s">
        <v>285</v>
      </c>
      <c r="C134" s="71">
        <f>+'1'!H134</f>
        <v>0</v>
      </c>
      <c r="D134" s="95">
        <v>0</v>
      </c>
      <c r="E134" s="46">
        <f t="shared" si="0"/>
        <v>0</v>
      </c>
      <c r="F134" s="106">
        <v>0</v>
      </c>
      <c r="G134" s="104">
        <v>0</v>
      </c>
      <c r="H134" s="46">
        <f t="shared" si="11"/>
        <v>0</v>
      </c>
      <c r="I134" s="96"/>
      <c r="J134" s="20">
        <v>55</v>
      </c>
      <c r="K134" s="72">
        <f t="shared" si="12"/>
        <v>0</v>
      </c>
      <c r="L134" s="17" t="s">
        <v>16</v>
      </c>
      <c r="M134" s="18">
        <v>0</v>
      </c>
      <c r="N134" s="23">
        <f t="shared" si="13"/>
        <v>0</v>
      </c>
      <c r="O134" s="19"/>
      <c r="P134" s="43">
        <f t="shared" si="14"/>
        <v>0</v>
      </c>
    </row>
    <row r="135" spans="1:16" ht="24.6">
      <c r="A135" s="10">
        <v>131</v>
      </c>
      <c r="B135" s="19" t="s">
        <v>121</v>
      </c>
      <c r="C135" s="71">
        <f>+'1'!H135</f>
        <v>0</v>
      </c>
      <c r="D135" s="95">
        <v>0</v>
      </c>
      <c r="E135" s="46">
        <f t="shared" si="0"/>
        <v>0</v>
      </c>
      <c r="F135" s="106">
        <v>0</v>
      </c>
      <c r="G135" s="104">
        <v>0</v>
      </c>
      <c r="H135" s="46">
        <f t="shared" si="11"/>
        <v>0</v>
      </c>
      <c r="I135" s="96"/>
      <c r="J135" s="20">
        <v>60</v>
      </c>
      <c r="K135" s="72">
        <f t="shared" si="12"/>
        <v>0</v>
      </c>
      <c r="L135" s="17" t="s">
        <v>16</v>
      </c>
      <c r="M135" s="18">
        <v>0</v>
      </c>
      <c r="N135" s="23">
        <f t="shared" si="13"/>
        <v>0</v>
      </c>
      <c r="O135" s="19"/>
      <c r="P135" s="43">
        <f t="shared" si="14"/>
        <v>0</v>
      </c>
    </row>
    <row r="136" spans="1:16" ht="24.6">
      <c r="A136" s="10">
        <v>132</v>
      </c>
      <c r="B136" s="19" t="s">
        <v>113</v>
      </c>
      <c r="C136" s="71">
        <f>+'1'!H136</f>
        <v>9</v>
      </c>
      <c r="D136" s="95">
        <v>0</v>
      </c>
      <c r="E136" s="46">
        <f t="shared" si="0"/>
        <v>9</v>
      </c>
      <c r="F136" s="106">
        <v>0</v>
      </c>
      <c r="G136" s="104">
        <v>0</v>
      </c>
      <c r="H136" s="46">
        <f t="shared" si="11"/>
        <v>9</v>
      </c>
      <c r="I136" s="96"/>
      <c r="J136" s="20">
        <v>50</v>
      </c>
      <c r="K136" s="72">
        <f t="shared" si="12"/>
        <v>0</v>
      </c>
      <c r="L136" s="17" t="s">
        <v>16</v>
      </c>
      <c r="M136" s="18">
        <v>0</v>
      </c>
      <c r="N136" s="23">
        <f t="shared" si="13"/>
        <v>0</v>
      </c>
      <c r="O136" s="19"/>
      <c r="P136" s="43">
        <f t="shared" si="14"/>
        <v>0</v>
      </c>
    </row>
    <row r="137" spans="1:16" ht="24.6">
      <c r="A137" s="10">
        <v>133</v>
      </c>
      <c r="B137" s="19" t="s">
        <v>114</v>
      </c>
      <c r="C137" s="71">
        <f>+'1'!H137</f>
        <v>0</v>
      </c>
      <c r="D137" s="95">
        <v>0</v>
      </c>
      <c r="E137" s="46">
        <f t="shared" si="0"/>
        <v>0</v>
      </c>
      <c r="F137" s="106">
        <v>0</v>
      </c>
      <c r="G137" s="104">
        <v>0</v>
      </c>
      <c r="H137" s="46">
        <f t="shared" si="11"/>
        <v>0</v>
      </c>
      <c r="I137" s="96"/>
      <c r="J137" s="20">
        <v>100</v>
      </c>
      <c r="K137" s="72">
        <f t="shared" si="12"/>
        <v>0</v>
      </c>
      <c r="L137" s="17" t="s">
        <v>16</v>
      </c>
      <c r="M137" s="18">
        <v>0</v>
      </c>
      <c r="N137" s="23">
        <f t="shared" si="13"/>
        <v>0</v>
      </c>
      <c r="O137" s="19"/>
      <c r="P137" s="43">
        <f t="shared" si="14"/>
        <v>0</v>
      </c>
    </row>
    <row r="138" spans="1:16" ht="24.6">
      <c r="A138" s="10">
        <v>134</v>
      </c>
      <c r="B138" s="19" t="s">
        <v>198</v>
      </c>
      <c r="C138" s="71">
        <f>+'1'!H138</f>
        <v>0</v>
      </c>
      <c r="D138" s="95">
        <v>0</v>
      </c>
      <c r="E138" s="46">
        <f t="shared" si="0"/>
        <v>0</v>
      </c>
      <c r="F138" s="106">
        <v>0</v>
      </c>
      <c r="G138" s="104">
        <v>0</v>
      </c>
      <c r="H138" s="46">
        <f t="shared" si="11"/>
        <v>0</v>
      </c>
      <c r="I138" s="96"/>
      <c r="J138" s="20">
        <v>25</v>
      </c>
      <c r="K138" s="72">
        <f t="shared" si="12"/>
        <v>0</v>
      </c>
      <c r="L138" s="17" t="s">
        <v>16</v>
      </c>
      <c r="M138" s="18">
        <v>0</v>
      </c>
      <c r="N138" s="23">
        <f t="shared" si="13"/>
        <v>0</v>
      </c>
      <c r="O138" s="19"/>
      <c r="P138" s="43">
        <f t="shared" si="14"/>
        <v>0</v>
      </c>
    </row>
    <row r="139" spans="1:16" ht="24.6">
      <c r="A139" s="10">
        <v>135</v>
      </c>
      <c r="B139" s="19" t="s">
        <v>505</v>
      </c>
      <c r="C139" s="71">
        <f>+'1'!H139</f>
        <v>0</v>
      </c>
      <c r="D139" s="95">
        <v>0</v>
      </c>
      <c r="E139" s="46">
        <f>C139+D139</f>
        <v>0</v>
      </c>
      <c r="F139" s="106">
        <v>0</v>
      </c>
      <c r="G139" s="104">
        <v>0</v>
      </c>
      <c r="H139" s="46">
        <f>+E139-F139-I139-G139</f>
        <v>0</v>
      </c>
      <c r="I139" s="96"/>
      <c r="J139" s="20">
        <v>35</v>
      </c>
      <c r="K139" s="72">
        <f>+J139*I139</f>
        <v>0</v>
      </c>
      <c r="L139" s="17" t="s">
        <v>16</v>
      </c>
      <c r="M139" s="18">
        <v>0</v>
      </c>
      <c r="N139" s="23">
        <f>SUM(K139-M139)</f>
        <v>0</v>
      </c>
      <c r="O139" s="19"/>
      <c r="P139" s="43">
        <f>+K139*O139</f>
        <v>0</v>
      </c>
    </row>
    <row r="140" spans="1:16" ht="24.6">
      <c r="A140" s="10">
        <v>136</v>
      </c>
      <c r="B140" s="19" t="s">
        <v>506</v>
      </c>
      <c r="C140" s="71">
        <f>+'1'!H140</f>
        <v>0</v>
      </c>
      <c r="D140" s="95">
        <v>0</v>
      </c>
      <c r="E140" s="46">
        <f>C140+D140</f>
        <v>0</v>
      </c>
      <c r="F140" s="106">
        <v>0</v>
      </c>
      <c r="G140" s="104">
        <v>0</v>
      </c>
      <c r="H140" s="46">
        <f>+E140-F140-I140-G140</f>
        <v>0</v>
      </c>
      <c r="I140" s="96"/>
      <c r="J140" s="20">
        <v>35</v>
      </c>
      <c r="K140" s="72">
        <f>+J140*I140</f>
        <v>0</v>
      </c>
      <c r="L140" s="17" t="s">
        <v>16</v>
      </c>
      <c r="M140" s="18">
        <v>0</v>
      </c>
      <c r="N140" s="23">
        <f>SUM(K140-M140)</f>
        <v>0</v>
      </c>
      <c r="O140" s="19"/>
      <c r="P140" s="43">
        <f>+K140*O140</f>
        <v>0</v>
      </c>
    </row>
    <row r="141" spans="1:16" ht="24.6">
      <c r="A141" s="10">
        <v>137</v>
      </c>
      <c r="B141" s="19" t="s">
        <v>286</v>
      </c>
      <c r="C141" s="71">
        <f>+'1'!H141</f>
        <v>10</v>
      </c>
      <c r="D141" s="95">
        <v>5</v>
      </c>
      <c r="E141" s="46">
        <f t="shared" si="0"/>
        <v>15</v>
      </c>
      <c r="F141" s="106">
        <v>0</v>
      </c>
      <c r="G141" s="104">
        <v>0</v>
      </c>
      <c r="H141" s="46">
        <f t="shared" si="11"/>
        <v>14</v>
      </c>
      <c r="I141" s="96">
        <v>1</v>
      </c>
      <c r="J141" s="20">
        <v>50</v>
      </c>
      <c r="K141" s="72">
        <f t="shared" si="12"/>
        <v>50</v>
      </c>
      <c r="L141" s="17" t="s">
        <v>419</v>
      </c>
      <c r="M141" s="18">
        <v>25</v>
      </c>
      <c r="N141" s="23">
        <f t="shared" si="13"/>
        <v>25</v>
      </c>
      <c r="O141" s="19"/>
      <c r="P141" s="43">
        <f t="shared" si="14"/>
        <v>0</v>
      </c>
    </row>
    <row r="142" spans="1:16" ht="24.6">
      <c r="A142" s="10">
        <v>138</v>
      </c>
      <c r="B142" s="19" t="s">
        <v>287</v>
      </c>
      <c r="C142" s="71">
        <f>+'1'!H142</f>
        <v>0</v>
      </c>
      <c r="D142" s="95">
        <v>0</v>
      </c>
      <c r="E142" s="46">
        <f t="shared" si="0"/>
        <v>0</v>
      </c>
      <c r="F142" s="106">
        <v>0</v>
      </c>
      <c r="G142" s="104">
        <v>0</v>
      </c>
      <c r="H142" s="46">
        <f t="shared" si="11"/>
        <v>0</v>
      </c>
      <c r="I142" s="96"/>
      <c r="J142" s="22">
        <v>40</v>
      </c>
      <c r="K142" s="72">
        <f t="shared" si="12"/>
        <v>0</v>
      </c>
      <c r="L142" s="17" t="s">
        <v>16</v>
      </c>
      <c r="M142" s="18">
        <v>0</v>
      </c>
      <c r="N142" s="23">
        <f t="shared" si="13"/>
        <v>0</v>
      </c>
      <c r="O142" s="19"/>
      <c r="P142" s="43">
        <f t="shared" si="14"/>
        <v>0</v>
      </c>
    </row>
    <row r="143" spans="1:16" ht="24.6">
      <c r="A143" s="10">
        <v>139</v>
      </c>
      <c r="B143" s="19" t="s">
        <v>288</v>
      </c>
      <c r="C143" s="71">
        <f>+'1'!H143</f>
        <v>1</v>
      </c>
      <c r="D143" s="95">
        <v>10</v>
      </c>
      <c r="E143" s="46">
        <f t="shared" si="0"/>
        <v>11</v>
      </c>
      <c r="F143" s="106">
        <v>0</v>
      </c>
      <c r="G143" s="104">
        <v>0</v>
      </c>
      <c r="H143" s="46">
        <f t="shared" si="11"/>
        <v>5</v>
      </c>
      <c r="I143" s="96">
        <v>6</v>
      </c>
      <c r="J143" s="22">
        <v>50</v>
      </c>
      <c r="K143" s="72">
        <f t="shared" si="12"/>
        <v>300</v>
      </c>
      <c r="L143" s="17" t="s">
        <v>419</v>
      </c>
      <c r="M143" s="18">
        <v>25</v>
      </c>
      <c r="N143" s="23">
        <f t="shared" si="13"/>
        <v>275</v>
      </c>
      <c r="O143" s="19"/>
      <c r="P143" s="43">
        <f t="shared" si="14"/>
        <v>0</v>
      </c>
    </row>
    <row r="144" spans="1:16" ht="24.6">
      <c r="A144" s="10">
        <v>140</v>
      </c>
      <c r="B144" s="19" t="s">
        <v>289</v>
      </c>
      <c r="C144" s="71">
        <f>+'1'!H144</f>
        <v>0</v>
      </c>
      <c r="D144" s="95">
        <v>0</v>
      </c>
      <c r="E144" s="46">
        <f t="shared" si="0"/>
        <v>0</v>
      </c>
      <c r="F144" s="106">
        <v>0</v>
      </c>
      <c r="G144" s="104">
        <v>0</v>
      </c>
      <c r="H144" s="46">
        <f t="shared" ref="H144:H209" si="15">+E144-F144-I144-G144</f>
        <v>0</v>
      </c>
      <c r="I144" s="96"/>
      <c r="J144" s="20">
        <v>60</v>
      </c>
      <c r="K144" s="72">
        <f t="shared" si="12"/>
        <v>0</v>
      </c>
      <c r="L144" s="17" t="s">
        <v>16</v>
      </c>
      <c r="M144" s="18">
        <v>0</v>
      </c>
      <c r="N144" s="23">
        <f t="shared" si="13"/>
        <v>0</v>
      </c>
      <c r="O144" s="19"/>
      <c r="P144" s="43">
        <f t="shared" si="14"/>
        <v>0</v>
      </c>
    </row>
    <row r="145" spans="1:16" ht="24.6">
      <c r="A145" s="10">
        <v>141</v>
      </c>
      <c r="B145" s="19" t="s">
        <v>343</v>
      </c>
      <c r="C145" s="71">
        <f>+'1'!H145</f>
        <v>0</v>
      </c>
      <c r="D145" s="95">
        <v>0</v>
      </c>
      <c r="E145" s="46">
        <f t="shared" si="0"/>
        <v>0</v>
      </c>
      <c r="F145" s="106">
        <v>0</v>
      </c>
      <c r="G145" s="104">
        <v>0</v>
      </c>
      <c r="H145" s="46">
        <f t="shared" si="15"/>
        <v>0</v>
      </c>
      <c r="I145" s="96"/>
      <c r="J145" s="20">
        <v>50</v>
      </c>
      <c r="K145" s="72">
        <f t="shared" ref="K145:K210" si="16">+J145*I145</f>
        <v>0</v>
      </c>
      <c r="L145" s="17" t="s">
        <v>16</v>
      </c>
      <c r="M145" s="18">
        <v>0</v>
      </c>
      <c r="N145" s="23">
        <f t="shared" ref="N145:N210" si="17">SUM(K145-M145)</f>
        <v>0</v>
      </c>
      <c r="O145" s="19"/>
      <c r="P145" s="43">
        <f t="shared" ref="P145:P210" si="18">+K145*O145</f>
        <v>0</v>
      </c>
    </row>
    <row r="146" spans="1:16" ht="24.6">
      <c r="A146" s="10">
        <v>142</v>
      </c>
      <c r="B146" s="19" t="s">
        <v>134</v>
      </c>
      <c r="C146" s="71">
        <f>+'1'!H146</f>
        <v>0</v>
      </c>
      <c r="D146" s="95">
        <v>0</v>
      </c>
      <c r="E146" s="46">
        <f t="shared" si="0"/>
        <v>0</v>
      </c>
      <c r="F146" s="106">
        <v>0</v>
      </c>
      <c r="G146" s="104">
        <v>0</v>
      </c>
      <c r="H146" s="46">
        <f t="shared" si="15"/>
        <v>0</v>
      </c>
      <c r="I146" s="96"/>
      <c r="J146" s="20">
        <v>35</v>
      </c>
      <c r="K146" s="72">
        <f t="shared" si="16"/>
        <v>0</v>
      </c>
      <c r="L146" s="17" t="s">
        <v>16</v>
      </c>
      <c r="M146" s="18">
        <v>0</v>
      </c>
      <c r="N146" s="23">
        <f t="shared" si="17"/>
        <v>0</v>
      </c>
      <c r="O146" s="19"/>
      <c r="P146" s="43">
        <f t="shared" si="18"/>
        <v>0</v>
      </c>
    </row>
    <row r="147" spans="1:16" ht="24.6">
      <c r="A147" s="10">
        <v>143</v>
      </c>
      <c r="B147" s="19" t="s">
        <v>358</v>
      </c>
      <c r="C147" s="71">
        <f>+'1'!H147</f>
        <v>0</v>
      </c>
      <c r="D147" s="95">
        <v>0</v>
      </c>
      <c r="E147" s="46">
        <f t="shared" si="0"/>
        <v>0</v>
      </c>
      <c r="F147" s="106">
        <v>0</v>
      </c>
      <c r="G147" s="104">
        <v>0</v>
      </c>
      <c r="H147" s="46">
        <f t="shared" si="15"/>
        <v>0</v>
      </c>
      <c r="I147" s="96"/>
      <c r="J147" s="20">
        <v>10</v>
      </c>
      <c r="K147" s="72">
        <f t="shared" si="16"/>
        <v>0</v>
      </c>
      <c r="L147" s="17" t="s">
        <v>16</v>
      </c>
      <c r="M147" s="18">
        <v>0</v>
      </c>
      <c r="N147" s="23">
        <f t="shared" si="17"/>
        <v>0</v>
      </c>
      <c r="O147" s="19"/>
      <c r="P147" s="43">
        <f t="shared" si="18"/>
        <v>0</v>
      </c>
    </row>
    <row r="148" spans="1:16" ht="24.6">
      <c r="A148" s="10">
        <v>144</v>
      </c>
      <c r="B148" s="19" t="s">
        <v>357</v>
      </c>
      <c r="C148" s="71">
        <f>+'1'!H148</f>
        <v>0</v>
      </c>
      <c r="D148" s="95">
        <v>0</v>
      </c>
      <c r="E148" s="46">
        <f t="shared" si="0"/>
        <v>0</v>
      </c>
      <c r="F148" s="106">
        <v>0</v>
      </c>
      <c r="G148" s="104">
        <v>0</v>
      </c>
      <c r="H148" s="46">
        <f t="shared" si="15"/>
        <v>0</v>
      </c>
      <c r="I148" s="96"/>
      <c r="J148" s="20">
        <v>10</v>
      </c>
      <c r="K148" s="72">
        <f t="shared" si="16"/>
        <v>0</v>
      </c>
      <c r="L148" s="17" t="s">
        <v>16</v>
      </c>
      <c r="M148" s="18">
        <v>0</v>
      </c>
      <c r="N148" s="23">
        <f t="shared" si="17"/>
        <v>0</v>
      </c>
      <c r="O148" s="19"/>
      <c r="P148" s="43">
        <f t="shared" si="18"/>
        <v>0</v>
      </c>
    </row>
    <row r="149" spans="1:16" ht="24.6">
      <c r="A149" s="10">
        <v>145</v>
      </c>
      <c r="B149" s="19" t="s">
        <v>193</v>
      </c>
      <c r="C149" s="71">
        <f>+'1'!H149</f>
        <v>0</v>
      </c>
      <c r="D149" s="95">
        <v>0</v>
      </c>
      <c r="E149" s="46">
        <f t="shared" si="0"/>
        <v>0</v>
      </c>
      <c r="F149" s="106">
        <v>0</v>
      </c>
      <c r="G149" s="104">
        <v>0</v>
      </c>
      <c r="H149" s="46">
        <f t="shared" si="15"/>
        <v>0</v>
      </c>
      <c r="I149" s="96"/>
      <c r="J149" s="20">
        <v>10</v>
      </c>
      <c r="K149" s="72">
        <f t="shared" si="16"/>
        <v>0</v>
      </c>
      <c r="L149" s="17" t="s">
        <v>16</v>
      </c>
      <c r="M149" s="18">
        <v>0</v>
      </c>
      <c r="N149" s="23">
        <f t="shared" si="17"/>
        <v>0</v>
      </c>
      <c r="O149" s="19"/>
      <c r="P149" s="43">
        <f t="shared" si="18"/>
        <v>0</v>
      </c>
    </row>
    <row r="150" spans="1:16" ht="24.6">
      <c r="A150" s="10">
        <v>146</v>
      </c>
      <c r="B150" s="19" t="s">
        <v>196</v>
      </c>
      <c r="C150" s="71">
        <f>+'1'!H150</f>
        <v>0</v>
      </c>
      <c r="D150" s="95">
        <v>0</v>
      </c>
      <c r="E150" s="46">
        <f t="shared" si="0"/>
        <v>0</v>
      </c>
      <c r="F150" s="106">
        <v>0</v>
      </c>
      <c r="G150" s="104">
        <v>0</v>
      </c>
      <c r="H150" s="46">
        <f t="shared" si="15"/>
        <v>0</v>
      </c>
      <c r="I150" s="96"/>
      <c r="J150" s="20">
        <v>10</v>
      </c>
      <c r="K150" s="72">
        <f t="shared" si="16"/>
        <v>0</v>
      </c>
      <c r="L150" s="17" t="s">
        <v>16</v>
      </c>
      <c r="M150" s="18">
        <v>0</v>
      </c>
      <c r="N150" s="23">
        <f t="shared" si="17"/>
        <v>0</v>
      </c>
      <c r="O150" s="19"/>
      <c r="P150" s="43">
        <f t="shared" si="18"/>
        <v>0</v>
      </c>
    </row>
    <row r="151" spans="1:16" ht="24.6">
      <c r="A151" s="10">
        <v>147</v>
      </c>
      <c r="B151" s="19" t="s">
        <v>195</v>
      </c>
      <c r="C151" s="71">
        <f>+'1'!H151</f>
        <v>0</v>
      </c>
      <c r="D151" s="95">
        <v>0</v>
      </c>
      <c r="E151" s="46">
        <f t="shared" si="0"/>
        <v>0</v>
      </c>
      <c r="F151" s="106">
        <v>0</v>
      </c>
      <c r="G151" s="104">
        <v>0</v>
      </c>
      <c r="H151" s="46">
        <f t="shared" si="15"/>
        <v>0</v>
      </c>
      <c r="I151" s="96"/>
      <c r="J151" s="20">
        <v>10</v>
      </c>
      <c r="K151" s="72">
        <f t="shared" si="16"/>
        <v>0</v>
      </c>
      <c r="L151" s="17" t="s">
        <v>16</v>
      </c>
      <c r="M151" s="18">
        <v>0</v>
      </c>
      <c r="N151" s="23">
        <f t="shared" si="17"/>
        <v>0</v>
      </c>
      <c r="O151" s="19"/>
      <c r="P151" s="43">
        <f t="shared" si="18"/>
        <v>0</v>
      </c>
    </row>
    <row r="152" spans="1:16" ht="24.75" customHeight="1">
      <c r="A152" s="10">
        <v>148</v>
      </c>
      <c r="B152" s="19" t="s">
        <v>197</v>
      </c>
      <c r="C152" s="71">
        <f>+'1'!H152</f>
        <v>0</v>
      </c>
      <c r="D152" s="95">
        <v>0</v>
      </c>
      <c r="E152" s="46">
        <f t="shared" si="0"/>
        <v>0</v>
      </c>
      <c r="F152" s="106">
        <v>0</v>
      </c>
      <c r="G152" s="104">
        <v>0</v>
      </c>
      <c r="H152" s="46">
        <f t="shared" si="15"/>
        <v>0</v>
      </c>
      <c r="I152" s="96"/>
      <c r="J152" s="20">
        <v>10</v>
      </c>
      <c r="K152" s="72">
        <f t="shared" si="16"/>
        <v>0</v>
      </c>
      <c r="L152" s="17" t="s">
        <v>16</v>
      </c>
      <c r="M152" s="18">
        <v>0</v>
      </c>
      <c r="N152" s="23">
        <f t="shared" si="17"/>
        <v>0</v>
      </c>
      <c r="O152" s="19"/>
      <c r="P152" s="43">
        <f t="shared" si="18"/>
        <v>0</v>
      </c>
    </row>
    <row r="153" spans="1:16" ht="24.75" customHeight="1">
      <c r="A153" s="10">
        <v>149</v>
      </c>
      <c r="B153" s="19" t="s">
        <v>194</v>
      </c>
      <c r="C153" s="71">
        <f>+'1'!H153</f>
        <v>0</v>
      </c>
      <c r="D153" s="95">
        <v>0</v>
      </c>
      <c r="E153" s="46">
        <f t="shared" si="0"/>
        <v>0</v>
      </c>
      <c r="F153" s="106">
        <v>0</v>
      </c>
      <c r="G153" s="104">
        <v>0</v>
      </c>
      <c r="H153" s="46">
        <f t="shared" si="15"/>
        <v>0</v>
      </c>
      <c r="I153" s="96"/>
      <c r="J153" s="20">
        <v>10</v>
      </c>
      <c r="K153" s="72">
        <f t="shared" si="16"/>
        <v>0</v>
      </c>
      <c r="L153" s="17" t="s">
        <v>16</v>
      </c>
      <c r="M153" s="18">
        <v>0</v>
      </c>
      <c r="N153" s="23">
        <f t="shared" si="17"/>
        <v>0</v>
      </c>
      <c r="O153" s="19"/>
      <c r="P153" s="43">
        <f t="shared" si="18"/>
        <v>0</v>
      </c>
    </row>
    <row r="154" spans="1:16" ht="24.75" customHeight="1">
      <c r="A154" s="10">
        <v>150</v>
      </c>
      <c r="B154" s="19" t="s">
        <v>290</v>
      </c>
      <c r="C154" s="71">
        <f>+'1'!H154</f>
        <v>0</v>
      </c>
      <c r="D154" s="95">
        <v>0</v>
      </c>
      <c r="E154" s="46">
        <f t="shared" si="0"/>
        <v>0</v>
      </c>
      <c r="F154" s="106">
        <v>0</v>
      </c>
      <c r="G154" s="104">
        <v>0</v>
      </c>
      <c r="H154" s="46">
        <f t="shared" si="15"/>
        <v>0</v>
      </c>
      <c r="I154" s="96"/>
      <c r="J154" s="20">
        <v>10</v>
      </c>
      <c r="K154" s="72">
        <f t="shared" si="16"/>
        <v>0</v>
      </c>
      <c r="L154" s="17" t="s">
        <v>16</v>
      </c>
      <c r="M154" s="18">
        <v>0</v>
      </c>
      <c r="N154" s="23">
        <f t="shared" si="17"/>
        <v>0</v>
      </c>
      <c r="O154" s="19"/>
      <c r="P154" s="43">
        <f t="shared" si="18"/>
        <v>0</v>
      </c>
    </row>
    <row r="155" spans="1:16" ht="24.75" customHeight="1">
      <c r="A155" s="10">
        <v>151</v>
      </c>
      <c r="B155" s="19" t="s">
        <v>141</v>
      </c>
      <c r="C155" s="71">
        <f>+'1'!H155</f>
        <v>0</v>
      </c>
      <c r="D155" s="95">
        <v>0</v>
      </c>
      <c r="E155" s="46">
        <f t="shared" ref="E155:E220" si="19">C155+D155</f>
        <v>0</v>
      </c>
      <c r="F155" s="106">
        <v>0</v>
      </c>
      <c r="G155" s="104">
        <v>0</v>
      </c>
      <c r="H155" s="46">
        <f t="shared" si="15"/>
        <v>0</v>
      </c>
      <c r="I155" s="96"/>
      <c r="J155" s="20">
        <v>40</v>
      </c>
      <c r="K155" s="72">
        <f t="shared" si="16"/>
        <v>0</v>
      </c>
      <c r="L155" s="17" t="s">
        <v>16</v>
      </c>
      <c r="M155" s="18">
        <v>0</v>
      </c>
      <c r="N155" s="23">
        <f t="shared" si="17"/>
        <v>0</v>
      </c>
      <c r="O155" s="19"/>
      <c r="P155" s="43">
        <f t="shared" si="18"/>
        <v>0</v>
      </c>
    </row>
    <row r="156" spans="1:16" ht="24.75" customHeight="1">
      <c r="A156" s="10">
        <v>152</v>
      </c>
      <c r="B156" s="19" t="s">
        <v>142</v>
      </c>
      <c r="C156" s="71">
        <f>+'1'!H156</f>
        <v>0</v>
      </c>
      <c r="D156" s="95">
        <v>0</v>
      </c>
      <c r="E156" s="46">
        <f t="shared" si="19"/>
        <v>0</v>
      </c>
      <c r="F156" s="106">
        <v>0</v>
      </c>
      <c r="G156" s="104">
        <v>0</v>
      </c>
      <c r="H156" s="46">
        <f t="shared" si="15"/>
        <v>0</v>
      </c>
      <c r="I156" s="96"/>
      <c r="J156" s="20">
        <v>50</v>
      </c>
      <c r="K156" s="72">
        <f t="shared" si="16"/>
        <v>0</v>
      </c>
      <c r="L156" s="17" t="s">
        <v>16</v>
      </c>
      <c r="M156" s="18">
        <v>0</v>
      </c>
      <c r="N156" s="23">
        <f t="shared" si="17"/>
        <v>0</v>
      </c>
      <c r="O156" s="19"/>
      <c r="P156" s="43">
        <f t="shared" si="18"/>
        <v>0</v>
      </c>
    </row>
    <row r="157" spans="1:16" ht="24.6">
      <c r="A157" s="10">
        <v>153</v>
      </c>
      <c r="B157" s="19" t="s">
        <v>135</v>
      </c>
      <c r="C157" s="71">
        <f>+'1'!H157</f>
        <v>0</v>
      </c>
      <c r="D157" s="95">
        <v>0</v>
      </c>
      <c r="E157" s="46">
        <f t="shared" si="19"/>
        <v>0</v>
      </c>
      <c r="F157" s="106">
        <v>0</v>
      </c>
      <c r="G157" s="104">
        <v>0</v>
      </c>
      <c r="H157" s="46">
        <f t="shared" si="15"/>
        <v>0</v>
      </c>
      <c r="I157" s="96"/>
      <c r="J157" s="20">
        <v>55</v>
      </c>
      <c r="K157" s="72">
        <f t="shared" si="16"/>
        <v>0</v>
      </c>
      <c r="L157" s="17" t="s">
        <v>16</v>
      </c>
      <c r="M157" s="18">
        <v>0</v>
      </c>
      <c r="N157" s="23">
        <f t="shared" si="17"/>
        <v>0</v>
      </c>
      <c r="O157" s="19"/>
      <c r="P157" s="43">
        <f t="shared" si="18"/>
        <v>0</v>
      </c>
    </row>
    <row r="158" spans="1:16" ht="24.6">
      <c r="A158" s="10">
        <v>154</v>
      </c>
      <c r="B158" s="19" t="s">
        <v>144</v>
      </c>
      <c r="C158" s="71">
        <f>+'1'!H158</f>
        <v>0</v>
      </c>
      <c r="D158" s="95">
        <v>0</v>
      </c>
      <c r="E158" s="46">
        <f t="shared" si="19"/>
        <v>0</v>
      </c>
      <c r="F158" s="106">
        <v>0</v>
      </c>
      <c r="G158" s="104">
        <v>0</v>
      </c>
      <c r="H158" s="46">
        <f t="shared" si="15"/>
        <v>0</v>
      </c>
      <c r="I158" s="96"/>
      <c r="J158" s="20">
        <v>55</v>
      </c>
      <c r="K158" s="72">
        <f t="shared" si="16"/>
        <v>0</v>
      </c>
      <c r="L158" s="17" t="s">
        <v>16</v>
      </c>
      <c r="M158" s="18">
        <v>0</v>
      </c>
      <c r="N158" s="23">
        <f t="shared" si="17"/>
        <v>0</v>
      </c>
      <c r="O158" s="19"/>
      <c r="P158" s="43">
        <f t="shared" si="18"/>
        <v>0</v>
      </c>
    </row>
    <row r="159" spans="1:16" ht="24.6">
      <c r="A159" s="10">
        <v>155</v>
      </c>
      <c r="B159" s="19" t="s">
        <v>143</v>
      </c>
      <c r="C159" s="71">
        <f>+'1'!H159</f>
        <v>0</v>
      </c>
      <c r="D159" s="95">
        <v>0</v>
      </c>
      <c r="E159" s="46">
        <f t="shared" si="19"/>
        <v>0</v>
      </c>
      <c r="F159" s="106">
        <v>0</v>
      </c>
      <c r="G159" s="104">
        <v>0</v>
      </c>
      <c r="H159" s="46">
        <f t="shared" si="15"/>
        <v>0</v>
      </c>
      <c r="I159" s="96"/>
      <c r="J159" s="20">
        <v>55</v>
      </c>
      <c r="K159" s="72">
        <f t="shared" si="16"/>
        <v>0</v>
      </c>
      <c r="L159" s="17" t="s">
        <v>16</v>
      </c>
      <c r="M159" s="18">
        <v>0</v>
      </c>
      <c r="N159" s="23">
        <f t="shared" si="17"/>
        <v>0</v>
      </c>
      <c r="O159" s="19"/>
      <c r="P159" s="43">
        <f t="shared" si="18"/>
        <v>0</v>
      </c>
    </row>
    <row r="160" spans="1:16" ht="24.6">
      <c r="A160" s="10">
        <v>156</v>
      </c>
      <c r="B160" s="19" t="s">
        <v>137</v>
      </c>
      <c r="C160" s="71">
        <f>+'1'!H160</f>
        <v>0</v>
      </c>
      <c r="D160" s="95">
        <v>0</v>
      </c>
      <c r="E160" s="46">
        <f t="shared" si="19"/>
        <v>0</v>
      </c>
      <c r="F160" s="106">
        <v>0</v>
      </c>
      <c r="G160" s="104">
        <v>0</v>
      </c>
      <c r="H160" s="46">
        <f t="shared" si="15"/>
        <v>0</v>
      </c>
      <c r="I160" s="96"/>
      <c r="J160" s="20">
        <v>30</v>
      </c>
      <c r="K160" s="72">
        <f t="shared" si="16"/>
        <v>0</v>
      </c>
      <c r="L160" s="17" t="s">
        <v>16</v>
      </c>
      <c r="M160" s="18">
        <v>0</v>
      </c>
      <c r="N160" s="23">
        <f t="shared" si="17"/>
        <v>0</v>
      </c>
      <c r="O160" s="19"/>
      <c r="P160" s="43">
        <f t="shared" si="18"/>
        <v>0</v>
      </c>
    </row>
    <row r="161" spans="1:16" ht="24.6">
      <c r="A161" s="10">
        <v>157</v>
      </c>
      <c r="B161" s="19" t="s">
        <v>291</v>
      </c>
      <c r="C161" s="71">
        <f>+'1'!H161</f>
        <v>13</v>
      </c>
      <c r="D161" s="95">
        <v>10</v>
      </c>
      <c r="E161" s="46">
        <f t="shared" si="19"/>
        <v>23</v>
      </c>
      <c r="F161" s="106">
        <v>0</v>
      </c>
      <c r="G161" s="104">
        <v>0</v>
      </c>
      <c r="H161" s="46">
        <f t="shared" si="15"/>
        <v>19</v>
      </c>
      <c r="I161" s="96">
        <v>4</v>
      </c>
      <c r="J161" s="20">
        <v>25</v>
      </c>
      <c r="K161" s="72">
        <f t="shared" si="16"/>
        <v>100</v>
      </c>
      <c r="L161" s="17" t="s">
        <v>16</v>
      </c>
      <c r="M161" s="18">
        <v>0</v>
      </c>
      <c r="N161" s="23">
        <f t="shared" si="17"/>
        <v>100</v>
      </c>
      <c r="O161" s="19"/>
      <c r="P161" s="43">
        <f t="shared" si="18"/>
        <v>0</v>
      </c>
    </row>
    <row r="162" spans="1:16" ht="24.6">
      <c r="A162" s="10">
        <v>158</v>
      </c>
      <c r="B162" s="19" t="s">
        <v>292</v>
      </c>
      <c r="C162" s="71">
        <f>+'1'!H162</f>
        <v>10</v>
      </c>
      <c r="D162" s="95">
        <v>10</v>
      </c>
      <c r="E162" s="46">
        <f t="shared" si="19"/>
        <v>20</v>
      </c>
      <c r="F162" s="106">
        <v>0</v>
      </c>
      <c r="G162" s="104">
        <v>0</v>
      </c>
      <c r="H162" s="46">
        <f t="shared" si="15"/>
        <v>17</v>
      </c>
      <c r="I162" s="96">
        <v>3</v>
      </c>
      <c r="J162" s="20">
        <v>25</v>
      </c>
      <c r="K162" s="72">
        <f t="shared" si="16"/>
        <v>75</v>
      </c>
      <c r="L162" s="17" t="s">
        <v>16</v>
      </c>
      <c r="M162" s="18">
        <v>0</v>
      </c>
      <c r="N162" s="23">
        <f t="shared" si="17"/>
        <v>75</v>
      </c>
      <c r="O162" s="19"/>
      <c r="P162" s="43">
        <f t="shared" si="18"/>
        <v>0</v>
      </c>
    </row>
    <row r="163" spans="1:16" ht="24.6">
      <c r="A163" s="10">
        <v>159</v>
      </c>
      <c r="B163" s="19" t="s">
        <v>293</v>
      </c>
      <c r="C163" s="71">
        <f>+'1'!H163</f>
        <v>0</v>
      </c>
      <c r="D163" s="95">
        <v>0</v>
      </c>
      <c r="E163" s="46">
        <f t="shared" si="19"/>
        <v>0</v>
      </c>
      <c r="F163" s="106">
        <v>0</v>
      </c>
      <c r="G163" s="104">
        <v>0</v>
      </c>
      <c r="H163" s="46">
        <f t="shared" si="15"/>
        <v>0</v>
      </c>
      <c r="I163" s="96"/>
      <c r="J163" s="20">
        <v>55</v>
      </c>
      <c r="K163" s="72">
        <f t="shared" si="16"/>
        <v>0</v>
      </c>
      <c r="L163" s="17" t="s">
        <v>16</v>
      </c>
      <c r="M163" s="18">
        <v>0</v>
      </c>
      <c r="N163" s="23">
        <f t="shared" si="17"/>
        <v>0</v>
      </c>
      <c r="O163" s="19"/>
      <c r="P163" s="43">
        <f t="shared" si="18"/>
        <v>0</v>
      </c>
    </row>
    <row r="164" spans="1:16" ht="24.6">
      <c r="A164" s="10">
        <v>160</v>
      </c>
      <c r="B164" s="19" t="s">
        <v>294</v>
      </c>
      <c r="C164" s="71">
        <f>+'1'!H164</f>
        <v>0</v>
      </c>
      <c r="D164" s="95">
        <v>0</v>
      </c>
      <c r="E164" s="46">
        <f t="shared" si="19"/>
        <v>0</v>
      </c>
      <c r="F164" s="106">
        <v>0</v>
      </c>
      <c r="G164" s="104">
        <v>0</v>
      </c>
      <c r="H164" s="46">
        <f t="shared" si="15"/>
        <v>0</v>
      </c>
      <c r="I164" s="96"/>
      <c r="J164" s="20">
        <v>50</v>
      </c>
      <c r="K164" s="72">
        <f t="shared" si="16"/>
        <v>0</v>
      </c>
      <c r="L164" s="17" t="s">
        <v>16</v>
      </c>
      <c r="M164" s="18">
        <v>0</v>
      </c>
      <c r="N164" s="23">
        <f t="shared" si="17"/>
        <v>0</v>
      </c>
      <c r="O164" s="19"/>
      <c r="P164" s="43">
        <f t="shared" si="18"/>
        <v>0</v>
      </c>
    </row>
    <row r="165" spans="1:16" ht="24.6">
      <c r="A165" s="10">
        <v>161</v>
      </c>
      <c r="B165" s="19" t="s">
        <v>362</v>
      </c>
      <c r="C165" s="71">
        <f>+'1'!H165</f>
        <v>0</v>
      </c>
      <c r="D165" s="95">
        <v>0</v>
      </c>
      <c r="E165" s="46">
        <f t="shared" si="19"/>
        <v>0</v>
      </c>
      <c r="F165" s="106">
        <v>0</v>
      </c>
      <c r="G165" s="104">
        <v>0</v>
      </c>
      <c r="H165" s="46">
        <f t="shared" si="15"/>
        <v>0</v>
      </c>
      <c r="I165" s="96"/>
      <c r="J165" s="20">
        <v>65</v>
      </c>
      <c r="K165" s="72">
        <f t="shared" si="16"/>
        <v>0</v>
      </c>
      <c r="L165" s="17" t="s">
        <v>16</v>
      </c>
      <c r="M165" s="18">
        <v>0</v>
      </c>
      <c r="N165" s="23">
        <f t="shared" si="17"/>
        <v>0</v>
      </c>
      <c r="O165" s="19"/>
      <c r="P165" s="43">
        <f t="shared" si="18"/>
        <v>0</v>
      </c>
    </row>
    <row r="166" spans="1:16" ht="24.6">
      <c r="A166" s="10">
        <v>162</v>
      </c>
      <c r="B166" s="19" t="s">
        <v>363</v>
      </c>
      <c r="C166" s="71">
        <f>+'1'!H166</f>
        <v>0</v>
      </c>
      <c r="D166" s="95">
        <v>0</v>
      </c>
      <c r="E166" s="46">
        <f t="shared" si="19"/>
        <v>0</v>
      </c>
      <c r="F166" s="106">
        <v>0</v>
      </c>
      <c r="G166" s="104">
        <v>0</v>
      </c>
      <c r="H166" s="46">
        <f t="shared" si="15"/>
        <v>0</v>
      </c>
      <c r="I166" s="96"/>
      <c r="J166" s="20">
        <v>50</v>
      </c>
      <c r="K166" s="72">
        <f t="shared" si="16"/>
        <v>0</v>
      </c>
      <c r="L166" s="17" t="s">
        <v>16</v>
      </c>
      <c r="M166" s="18">
        <v>0</v>
      </c>
      <c r="N166" s="23">
        <f t="shared" si="17"/>
        <v>0</v>
      </c>
      <c r="O166" s="19"/>
      <c r="P166" s="43">
        <f t="shared" si="18"/>
        <v>0</v>
      </c>
    </row>
    <row r="167" spans="1:16" ht="24.6">
      <c r="A167" s="10">
        <v>163</v>
      </c>
      <c r="B167" s="19" t="s">
        <v>364</v>
      </c>
      <c r="C167" s="71">
        <f>+'1'!H167</f>
        <v>0</v>
      </c>
      <c r="D167" s="95">
        <v>0</v>
      </c>
      <c r="E167" s="46">
        <f t="shared" si="19"/>
        <v>0</v>
      </c>
      <c r="F167" s="106">
        <v>0</v>
      </c>
      <c r="G167" s="104">
        <v>0</v>
      </c>
      <c r="H167" s="46">
        <f t="shared" si="15"/>
        <v>0</v>
      </c>
      <c r="I167" s="96"/>
      <c r="J167" s="20">
        <v>50</v>
      </c>
      <c r="K167" s="72">
        <f t="shared" si="16"/>
        <v>0</v>
      </c>
      <c r="L167" s="17" t="s">
        <v>16</v>
      </c>
      <c r="M167" s="18">
        <v>0</v>
      </c>
      <c r="N167" s="23">
        <f t="shared" si="17"/>
        <v>0</v>
      </c>
      <c r="O167" s="19"/>
      <c r="P167" s="43">
        <f t="shared" si="18"/>
        <v>0</v>
      </c>
    </row>
    <row r="168" spans="1:16" ht="24.6">
      <c r="A168" s="10">
        <v>164</v>
      </c>
      <c r="B168" s="19" t="s">
        <v>365</v>
      </c>
      <c r="C168" s="71">
        <f>+'1'!H168</f>
        <v>0</v>
      </c>
      <c r="D168" s="95">
        <v>0</v>
      </c>
      <c r="E168" s="46">
        <f t="shared" si="19"/>
        <v>0</v>
      </c>
      <c r="F168" s="106">
        <v>0</v>
      </c>
      <c r="G168" s="104">
        <v>0</v>
      </c>
      <c r="H168" s="46">
        <f t="shared" si="15"/>
        <v>0</v>
      </c>
      <c r="I168" s="96"/>
      <c r="J168" s="20">
        <v>60</v>
      </c>
      <c r="K168" s="72">
        <f t="shared" si="16"/>
        <v>0</v>
      </c>
      <c r="L168" s="17" t="s">
        <v>16</v>
      </c>
      <c r="M168" s="18">
        <v>0</v>
      </c>
      <c r="N168" s="23">
        <f t="shared" si="17"/>
        <v>0</v>
      </c>
      <c r="O168" s="19"/>
      <c r="P168" s="43">
        <f t="shared" si="18"/>
        <v>0</v>
      </c>
    </row>
    <row r="169" spans="1:16" ht="24.6">
      <c r="A169" s="10">
        <v>165</v>
      </c>
      <c r="B169" s="19" t="s">
        <v>366</v>
      </c>
      <c r="C169" s="71">
        <f>+'1'!H169</f>
        <v>0</v>
      </c>
      <c r="D169" s="95">
        <v>0</v>
      </c>
      <c r="E169" s="46">
        <f t="shared" si="19"/>
        <v>0</v>
      </c>
      <c r="F169" s="106">
        <v>0</v>
      </c>
      <c r="G169" s="104">
        <v>0</v>
      </c>
      <c r="H169" s="46">
        <f t="shared" si="15"/>
        <v>0</v>
      </c>
      <c r="I169" s="96"/>
      <c r="J169" s="20">
        <v>60</v>
      </c>
      <c r="K169" s="72">
        <f t="shared" si="16"/>
        <v>0</v>
      </c>
      <c r="L169" s="17" t="s">
        <v>16</v>
      </c>
      <c r="M169" s="18">
        <v>0</v>
      </c>
      <c r="N169" s="23">
        <f t="shared" si="17"/>
        <v>0</v>
      </c>
      <c r="O169" s="19"/>
      <c r="P169" s="43">
        <f t="shared" si="18"/>
        <v>0</v>
      </c>
    </row>
    <row r="170" spans="1:16" ht="24.6">
      <c r="A170" s="10">
        <v>166</v>
      </c>
      <c r="B170" s="19" t="s">
        <v>359</v>
      </c>
      <c r="C170" s="71">
        <f>+'1'!H170</f>
        <v>0</v>
      </c>
      <c r="D170" s="95">
        <v>0</v>
      </c>
      <c r="E170" s="46">
        <f t="shared" si="19"/>
        <v>0</v>
      </c>
      <c r="F170" s="106">
        <v>0</v>
      </c>
      <c r="G170" s="104">
        <v>0</v>
      </c>
      <c r="H170" s="46">
        <f t="shared" si="15"/>
        <v>0</v>
      </c>
      <c r="I170" s="96"/>
      <c r="J170" s="20">
        <v>40</v>
      </c>
      <c r="K170" s="72">
        <f t="shared" si="16"/>
        <v>0</v>
      </c>
      <c r="L170" s="17" t="s">
        <v>16</v>
      </c>
      <c r="M170" s="18">
        <v>0</v>
      </c>
      <c r="N170" s="23">
        <f t="shared" si="17"/>
        <v>0</v>
      </c>
      <c r="O170" s="19"/>
      <c r="P170" s="43">
        <f t="shared" si="18"/>
        <v>0</v>
      </c>
    </row>
    <row r="171" spans="1:16" ht="24.6">
      <c r="A171" s="10">
        <v>167</v>
      </c>
      <c r="B171" s="19" t="s">
        <v>148</v>
      </c>
      <c r="C171" s="71">
        <f>+'1'!H171</f>
        <v>0</v>
      </c>
      <c r="D171" s="95">
        <v>0</v>
      </c>
      <c r="E171" s="46">
        <f t="shared" si="19"/>
        <v>0</v>
      </c>
      <c r="F171" s="106">
        <v>0</v>
      </c>
      <c r="G171" s="104">
        <v>0</v>
      </c>
      <c r="H171" s="46">
        <f t="shared" si="15"/>
        <v>0</v>
      </c>
      <c r="I171" s="96"/>
      <c r="J171" s="20">
        <v>45</v>
      </c>
      <c r="K171" s="72">
        <f t="shared" si="16"/>
        <v>0</v>
      </c>
      <c r="L171" s="17" t="s">
        <v>16</v>
      </c>
      <c r="M171" s="18">
        <v>0</v>
      </c>
      <c r="N171" s="23">
        <f t="shared" si="17"/>
        <v>0</v>
      </c>
      <c r="O171" s="19"/>
      <c r="P171" s="43">
        <f t="shared" si="18"/>
        <v>0</v>
      </c>
    </row>
    <row r="172" spans="1:16" ht="24.6">
      <c r="A172" s="10">
        <v>168</v>
      </c>
      <c r="B172" s="19" t="s">
        <v>149</v>
      </c>
      <c r="C172" s="71">
        <f>+'1'!H172</f>
        <v>0</v>
      </c>
      <c r="D172" s="95">
        <v>0</v>
      </c>
      <c r="E172" s="46">
        <f t="shared" si="19"/>
        <v>0</v>
      </c>
      <c r="F172" s="106">
        <v>0</v>
      </c>
      <c r="G172" s="104">
        <v>0</v>
      </c>
      <c r="H172" s="46">
        <f t="shared" si="15"/>
        <v>0</v>
      </c>
      <c r="I172" s="96"/>
      <c r="J172" s="20">
        <v>45</v>
      </c>
      <c r="K172" s="72">
        <f t="shared" si="16"/>
        <v>0</v>
      </c>
      <c r="L172" s="17" t="s">
        <v>16</v>
      </c>
      <c r="M172" s="18">
        <v>0</v>
      </c>
      <c r="N172" s="23">
        <f t="shared" si="17"/>
        <v>0</v>
      </c>
      <c r="O172" s="19"/>
      <c r="P172" s="43">
        <f t="shared" si="18"/>
        <v>0</v>
      </c>
    </row>
    <row r="173" spans="1:16" ht="24.6">
      <c r="A173" s="10">
        <v>169</v>
      </c>
      <c r="B173" s="19" t="s">
        <v>150</v>
      </c>
      <c r="C173" s="71">
        <f>+'1'!H173</f>
        <v>0</v>
      </c>
      <c r="D173" s="95">
        <v>0</v>
      </c>
      <c r="E173" s="46">
        <f t="shared" si="19"/>
        <v>0</v>
      </c>
      <c r="F173" s="106">
        <v>0</v>
      </c>
      <c r="G173" s="104">
        <v>0</v>
      </c>
      <c r="H173" s="46">
        <f t="shared" si="15"/>
        <v>0</v>
      </c>
      <c r="I173" s="96"/>
      <c r="J173" s="20">
        <v>45</v>
      </c>
      <c r="K173" s="72">
        <f t="shared" si="16"/>
        <v>0</v>
      </c>
      <c r="L173" s="17" t="s">
        <v>16</v>
      </c>
      <c r="M173" s="18">
        <v>0</v>
      </c>
      <c r="N173" s="23">
        <f t="shared" si="17"/>
        <v>0</v>
      </c>
      <c r="O173" s="19"/>
      <c r="P173" s="43">
        <f t="shared" si="18"/>
        <v>0</v>
      </c>
    </row>
    <row r="174" spans="1:16" ht="24.6">
      <c r="A174" s="10">
        <v>170</v>
      </c>
      <c r="B174" s="19" t="s">
        <v>151</v>
      </c>
      <c r="C174" s="71">
        <f>+'1'!H174</f>
        <v>0</v>
      </c>
      <c r="D174" s="95">
        <v>0</v>
      </c>
      <c r="E174" s="46">
        <f t="shared" si="19"/>
        <v>0</v>
      </c>
      <c r="F174" s="106">
        <v>0</v>
      </c>
      <c r="G174" s="104">
        <v>0</v>
      </c>
      <c r="H174" s="46">
        <f t="shared" si="15"/>
        <v>0</v>
      </c>
      <c r="I174" s="96"/>
      <c r="J174" s="20">
        <v>45</v>
      </c>
      <c r="K174" s="72">
        <f t="shared" si="16"/>
        <v>0</v>
      </c>
      <c r="L174" s="17" t="s">
        <v>16</v>
      </c>
      <c r="M174" s="18">
        <v>0</v>
      </c>
      <c r="N174" s="23">
        <f t="shared" si="17"/>
        <v>0</v>
      </c>
      <c r="O174" s="19"/>
      <c r="P174" s="43">
        <f t="shared" si="18"/>
        <v>0</v>
      </c>
    </row>
    <row r="175" spans="1:16" ht="24.6">
      <c r="A175" s="10">
        <v>171</v>
      </c>
      <c r="B175" s="19" t="s">
        <v>152</v>
      </c>
      <c r="C175" s="71">
        <f>+'1'!H175</f>
        <v>0</v>
      </c>
      <c r="D175" s="95">
        <v>0</v>
      </c>
      <c r="E175" s="46">
        <f t="shared" si="19"/>
        <v>0</v>
      </c>
      <c r="F175" s="106">
        <v>0</v>
      </c>
      <c r="G175" s="104">
        <v>0</v>
      </c>
      <c r="H175" s="46">
        <f t="shared" si="15"/>
        <v>0</v>
      </c>
      <c r="I175" s="96"/>
      <c r="J175" s="20">
        <v>45</v>
      </c>
      <c r="K175" s="72">
        <f t="shared" si="16"/>
        <v>0</v>
      </c>
      <c r="L175" s="17" t="s">
        <v>16</v>
      </c>
      <c r="M175" s="18">
        <v>0</v>
      </c>
      <c r="N175" s="23">
        <f t="shared" si="17"/>
        <v>0</v>
      </c>
      <c r="O175" s="19"/>
      <c r="P175" s="43">
        <f t="shared" si="18"/>
        <v>0</v>
      </c>
    </row>
    <row r="176" spans="1:16" ht="24.6">
      <c r="A176" s="10">
        <v>172</v>
      </c>
      <c r="B176" s="19" t="s">
        <v>153</v>
      </c>
      <c r="C176" s="71">
        <f>+'1'!H176</f>
        <v>0</v>
      </c>
      <c r="D176" s="95">
        <v>0</v>
      </c>
      <c r="E176" s="46">
        <f t="shared" si="19"/>
        <v>0</v>
      </c>
      <c r="F176" s="106">
        <v>0</v>
      </c>
      <c r="G176" s="104">
        <v>0</v>
      </c>
      <c r="H176" s="46">
        <f t="shared" si="15"/>
        <v>0</v>
      </c>
      <c r="I176" s="96"/>
      <c r="J176" s="20">
        <v>45</v>
      </c>
      <c r="K176" s="72">
        <f t="shared" si="16"/>
        <v>0</v>
      </c>
      <c r="L176" s="17" t="s">
        <v>16</v>
      </c>
      <c r="M176" s="18">
        <v>0</v>
      </c>
      <c r="N176" s="23">
        <f t="shared" si="17"/>
        <v>0</v>
      </c>
      <c r="O176" s="19"/>
      <c r="P176" s="43">
        <f t="shared" si="18"/>
        <v>0</v>
      </c>
    </row>
    <row r="177" spans="1:16" ht="24.6">
      <c r="A177" s="10">
        <v>173</v>
      </c>
      <c r="B177" s="19" t="s">
        <v>467</v>
      </c>
      <c r="C177" s="71">
        <f>+'1'!H177</f>
        <v>0</v>
      </c>
      <c r="D177" s="95">
        <v>0</v>
      </c>
      <c r="E177" s="46">
        <f>C177+D177</f>
        <v>0</v>
      </c>
      <c r="F177" s="106">
        <v>0</v>
      </c>
      <c r="G177" s="104">
        <v>0</v>
      </c>
      <c r="H177" s="46">
        <f>+E177-F177-I177-G177</f>
        <v>0</v>
      </c>
      <c r="I177" s="96"/>
      <c r="J177" s="20">
        <v>35</v>
      </c>
      <c r="K177" s="72">
        <f>+J177*I177</f>
        <v>0</v>
      </c>
      <c r="L177" s="17" t="s">
        <v>16</v>
      </c>
      <c r="M177" s="18">
        <v>0</v>
      </c>
      <c r="N177" s="23">
        <f>SUM(K177-M177)</f>
        <v>0</v>
      </c>
      <c r="O177" s="19"/>
      <c r="P177" s="43">
        <f>+K177*O177</f>
        <v>0</v>
      </c>
    </row>
    <row r="178" spans="1:16" ht="24.6">
      <c r="A178" s="10">
        <v>174</v>
      </c>
      <c r="B178" s="19" t="s">
        <v>491</v>
      </c>
      <c r="C178" s="71">
        <f>+'1'!H178</f>
        <v>0</v>
      </c>
      <c r="D178" s="95">
        <v>0</v>
      </c>
      <c r="E178" s="46">
        <f>C178+D178</f>
        <v>0</v>
      </c>
      <c r="F178" s="106">
        <v>0</v>
      </c>
      <c r="G178" s="104">
        <v>0</v>
      </c>
      <c r="H178" s="46">
        <f>+E178-F178-I178-G178</f>
        <v>0</v>
      </c>
      <c r="I178" s="96"/>
      <c r="J178" s="20">
        <v>25</v>
      </c>
      <c r="K178" s="72">
        <f>+J178*I178</f>
        <v>0</v>
      </c>
      <c r="L178" s="17" t="s">
        <v>16</v>
      </c>
      <c r="M178" s="18">
        <v>0</v>
      </c>
      <c r="N178" s="23">
        <f>SUM(K178-M178)</f>
        <v>0</v>
      </c>
      <c r="O178" s="19"/>
      <c r="P178" s="43">
        <f>+K178*O178</f>
        <v>0</v>
      </c>
    </row>
    <row r="179" spans="1:16" ht="24.6">
      <c r="A179" s="10">
        <v>175</v>
      </c>
      <c r="B179" s="19" t="s">
        <v>118</v>
      </c>
      <c r="C179" s="71">
        <f>+'1'!H179</f>
        <v>0</v>
      </c>
      <c r="D179" s="95">
        <v>0</v>
      </c>
      <c r="E179" s="46">
        <f t="shared" si="19"/>
        <v>0</v>
      </c>
      <c r="F179" s="106">
        <v>0</v>
      </c>
      <c r="G179" s="104">
        <v>0</v>
      </c>
      <c r="H179" s="46">
        <f t="shared" si="15"/>
        <v>0</v>
      </c>
      <c r="I179" s="96"/>
      <c r="J179" s="20">
        <v>100</v>
      </c>
      <c r="K179" s="72">
        <f t="shared" si="16"/>
        <v>0</v>
      </c>
      <c r="L179" s="17" t="s">
        <v>16</v>
      </c>
      <c r="M179" s="18">
        <v>0</v>
      </c>
      <c r="N179" s="23">
        <f t="shared" si="17"/>
        <v>0</v>
      </c>
      <c r="O179" s="19"/>
      <c r="P179" s="43">
        <f t="shared" si="18"/>
        <v>0</v>
      </c>
    </row>
    <row r="180" spans="1:16" ht="24.6">
      <c r="A180" s="10">
        <v>176</v>
      </c>
      <c r="B180" s="19" t="s">
        <v>112</v>
      </c>
      <c r="C180" s="71">
        <f>+'1'!H180</f>
        <v>0</v>
      </c>
      <c r="D180" s="95">
        <v>0</v>
      </c>
      <c r="E180" s="46">
        <f t="shared" si="19"/>
        <v>0</v>
      </c>
      <c r="F180" s="106">
        <v>0</v>
      </c>
      <c r="G180" s="104">
        <v>0</v>
      </c>
      <c r="H180" s="46">
        <f t="shared" si="15"/>
        <v>0</v>
      </c>
      <c r="I180" s="96"/>
      <c r="J180" s="20">
        <v>55</v>
      </c>
      <c r="K180" s="72">
        <f t="shared" si="16"/>
        <v>0</v>
      </c>
      <c r="L180" s="17" t="s">
        <v>16</v>
      </c>
      <c r="M180" s="18">
        <v>0</v>
      </c>
      <c r="N180" s="23">
        <f t="shared" si="17"/>
        <v>0</v>
      </c>
      <c r="O180" s="19"/>
      <c r="P180" s="43">
        <f t="shared" si="18"/>
        <v>0</v>
      </c>
    </row>
    <row r="181" spans="1:16" ht="24.6">
      <c r="A181" s="10">
        <v>177</v>
      </c>
      <c r="B181" s="19" t="s">
        <v>120</v>
      </c>
      <c r="C181" s="71">
        <f>+'1'!H181</f>
        <v>0</v>
      </c>
      <c r="D181" s="95">
        <v>0</v>
      </c>
      <c r="E181" s="46">
        <f t="shared" si="19"/>
        <v>0</v>
      </c>
      <c r="F181" s="106">
        <v>0</v>
      </c>
      <c r="G181" s="104">
        <v>0</v>
      </c>
      <c r="H181" s="46">
        <f t="shared" si="15"/>
        <v>0</v>
      </c>
      <c r="I181" s="96"/>
      <c r="J181" s="20">
        <v>80</v>
      </c>
      <c r="K181" s="72">
        <f t="shared" si="16"/>
        <v>0</v>
      </c>
      <c r="L181" s="17" t="s">
        <v>16</v>
      </c>
      <c r="M181" s="18">
        <v>0</v>
      </c>
      <c r="N181" s="23">
        <f t="shared" si="17"/>
        <v>0</v>
      </c>
      <c r="O181" s="19"/>
      <c r="P181" s="43">
        <f t="shared" si="18"/>
        <v>0</v>
      </c>
    </row>
    <row r="182" spans="1:16" ht="24.6">
      <c r="A182" s="10">
        <v>178</v>
      </c>
      <c r="B182" s="19" t="s">
        <v>139</v>
      </c>
      <c r="C182" s="71">
        <f>+'1'!H182</f>
        <v>0</v>
      </c>
      <c r="D182" s="95">
        <v>0</v>
      </c>
      <c r="E182" s="46">
        <f t="shared" si="19"/>
        <v>0</v>
      </c>
      <c r="F182" s="106">
        <v>0</v>
      </c>
      <c r="G182" s="104">
        <v>0</v>
      </c>
      <c r="H182" s="46">
        <f t="shared" si="15"/>
        <v>0</v>
      </c>
      <c r="I182" s="96"/>
      <c r="J182" s="20">
        <v>10</v>
      </c>
      <c r="K182" s="72">
        <f t="shared" si="16"/>
        <v>0</v>
      </c>
      <c r="L182" s="17" t="s">
        <v>16</v>
      </c>
      <c r="M182" s="18">
        <v>0</v>
      </c>
      <c r="N182" s="23">
        <f t="shared" si="17"/>
        <v>0</v>
      </c>
      <c r="O182" s="19"/>
      <c r="P182" s="43">
        <f t="shared" si="18"/>
        <v>0</v>
      </c>
    </row>
    <row r="183" spans="1:16" ht="24.6">
      <c r="A183" s="10">
        <v>179</v>
      </c>
      <c r="B183" s="19" t="s">
        <v>261</v>
      </c>
      <c r="C183" s="71">
        <f>+'1'!H183</f>
        <v>0</v>
      </c>
      <c r="D183" s="95">
        <v>0</v>
      </c>
      <c r="E183" s="46">
        <f t="shared" si="19"/>
        <v>0</v>
      </c>
      <c r="F183" s="106">
        <v>0</v>
      </c>
      <c r="G183" s="104">
        <v>0</v>
      </c>
      <c r="H183" s="46">
        <f t="shared" si="15"/>
        <v>0</v>
      </c>
      <c r="I183" s="96"/>
      <c r="J183" s="20">
        <v>35</v>
      </c>
      <c r="K183" s="72">
        <f t="shared" si="16"/>
        <v>0</v>
      </c>
      <c r="L183" s="17" t="s">
        <v>16</v>
      </c>
      <c r="M183" s="18">
        <v>0</v>
      </c>
      <c r="N183" s="23">
        <f t="shared" si="17"/>
        <v>0</v>
      </c>
      <c r="O183" s="19"/>
      <c r="P183" s="43">
        <f t="shared" si="18"/>
        <v>0</v>
      </c>
    </row>
    <row r="184" spans="1:16" ht="24.6">
      <c r="A184" s="10">
        <v>180</v>
      </c>
      <c r="B184" s="19" t="s">
        <v>262</v>
      </c>
      <c r="C184" s="71">
        <f>+'1'!H184</f>
        <v>7</v>
      </c>
      <c r="D184" s="95">
        <v>0</v>
      </c>
      <c r="E184" s="46">
        <f t="shared" si="19"/>
        <v>7</v>
      </c>
      <c r="F184" s="106">
        <v>0</v>
      </c>
      <c r="G184" s="104">
        <v>0</v>
      </c>
      <c r="H184" s="46">
        <f t="shared" si="15"/>
        <v>7</v>
      </c>
      <c r="I184" s="96"/>
      <c r="J184" s="20">
        <v>40</v>
      </c>
      <c r="K184" s="72">
        <f t="shared" si="16"/>
        <v>0</v>
      </c>
      <c r="L184" s="17" t="s">
        <v>16</v>
      </c>
      <c r="M184" s="18">
        <v>0</v>
      </c>
      <c r="N184" s="23">
        <f t="shared" si="17"/>
        <v>0</v>
      </c>
      <c r="O184" s="19"/>
      <c r="P184" s="43">
        <f t="shared" si="18"/>
        <v>0</v>
      </c>
    </row>
    <row r="185" spans="1:16" ht="24.6">
      <c r="A185" s="10">
        <v>181</v>
      </c>
      <c r="B185" s="19" t="s">
        <v>176</v>
      </c>
      <c r="C185" s="71">
        <f>+'1'!H185</f>
        <v>0</v>
      </c>
      <c r="D185" s="95">
        <v>0</v>
      </c>
      <c r="E185" s="46">
        <f t="shared" si="19"/>
        <v>0</v>
      </c>
      <c r="F185" s="106">
        <v>0</v>
      </c>
      <c r="G185" s="104">
        <v>0</v>
      </c>
      <c r="H185" s="46">
        <f t="shared" si="15"/>
        <v>0</v>
      </c>
      <c r="I185" s="96"/>
      <c r="J185" s="20">
        <v>50</v>
      </c>
      <c r="K185" s="72">
        <f t="shared" si="16"/>
        <v>0</v>
      </c>
      <c r="L185" s="17" t="s">
        <v>16</v>
      </c>
      <c r="M185" s="18">
        <v>0</v>
      </c>
      <c r="N185" s="23">
        <f t="shared" si="17"/>
        <v>0</v>
      </c>
      <c r="O185" s="19"/>
      <c r="P185" s="43">
        <f t="shared" si="18"/>
        <v>0</v>
      </c>
    </row>
    <row r="186" spans="1:16" ht="24.6">
      <c r="A186" s="10">
        <v>182</v>
      </c>
      <c r="B186" s="19" t="s">
        <v>177</v>
      </c>
      <c r="C186" s="71">
        <f>+'1'!H186</f>
        <v>0</v>
      </c>
      <c r="D186" s="95">
        <v>0</v>
      </c>
      <c r="E186" s="46">
        <f t="shared" si="19"/>
        <v>0</v>
      </c>
      <c r="F186" s="106">
        <v>0</v>
      </c>
      <c r="G186" s="104">
        <v>0</v>
      </c>
      <c r="H186" s="46">
        <f t="shared" si="15"/>
        <v>0</v>
      </c>
      <c r="I186" s="96"/>
      <c r="J186" s="20">
        <v>50</v>
      </c>
      <c r="K186" s="72">
        <f t="shared" si="16"/>
        <v>0</v>
      </c>
      <c r="L186" s="17" t="s">
        <v>16</v>
      </c>
      <c r="M186" s="18">
        <v>0</v>
      </c>
      <c r="N186" s="23">
        <f t="shared" si="17"/>
        <v>0</v>
      </c>
      <c r="O186" s="19"/>
      <c r="P186" s="43">
        <f t="shared" si="18"/>
        <v>0</v>
      </c>
    </row>
    <row r="187" spans="1:16" ht="24.6">
      <c r="A187" s="10">
        <v>183</v>
      </c>
      <c r="B187" s="19" t="s">
        <v>178</v>
      </c>
      <c r="C187" s="71">
        <f>+'1'!H187</f>
        <v>0</v>
      </c>
      <c r="D187" s="95">
        <v>0</v>
      </c>
      <c r="E187" s="46">
        <f t="shared" si="19"/>
        <v>0</v>
      </c>
      <c r="F187" s="106">
        <v>0</v>
      </c>
      <c r="G187" s="104">
        <v>0</v>
      </c>
      <c r="H187" s="46">
        <f t="shared" si="15"/>
        <v>0</v>
      </c>
      <c r="I187" s="96"/>
      <c r="J187" s="20">
        <v>50</v>
      </c>
      <c r="K187" s="72">
        <f t="shared" si="16"/>
        <v>0</v>
      </c>
      <c r="L187" s="17" t="s">
        <v>16</v>
      </c>
      <c r="M187" s="18">
        <v>0</v>
      </c>
      <c r="N187" s="23">
        <f t="shared" si="17"/>
        <v>0</v>
      </c>
      <c r="O187" s="19"/>
      <c r="P187" s="43">
        <f t="shared" si="18"/>
        <v>0</v>
      </c>
    </row>
    <row r="188" spans="1:16" ht="24.6">
      <c r="A188" s="10">
        <v>184</v>
      </c>
      <c r="B188" s="19" t="s">
        <v>182</v>
      </c>
      <c r="C188" s="71">
        <f>+'1'!H188</f>
        <v>2</v>
      </c>
      <c r="D188" s="95">
        <v>0</v>
      </c>
      <c r="E188" s="46">
        <f t="shared" si="19"/>
        <v>2</v>
      </c>
      <c r="F188" s="106">
        <v>0</v>
      </c>
      <c r="G188" s="104">
        <v>0</v>
      </c>
      <c r="H188" s="46">
        <f t="shared" si="15"/>
        <v>2</v>
      </c>
      <c r="I188" s="96"/>
      <c r="J188" s="20">
        <v>90</v>
      </c>
      <c r="K188" s="72">
        <f t="shared" si="16"/>
        <v>0</v>
      </c>
      <c r="L188" s="17" t="s">
        <v>16</v>
      </c>
      <c r="M188" s="18">
        <v>0</v>
      </c>
      <c r="N188" s="23">
        <f t="shared" si="17"/>
        <v>0</v>
      </c>
      <c r="O188" s="19"/>
      <c r="P188" s="43">
        <f t="shared" si="18"/>
        <v>0</v>
      </c>
    </row>
    <row r="189" spans="1:16" ht="24.6">
      <c r="A189" s="10">
        <v>185</v>
      </c>
      <c r="B189" s="19" t="s">
        <v>360</v>
      </c>
      <c r="C189" s="71">
        <f>+'1'!H189</f>
        <v>0</v>
      </c>
      <c r="D189" s="95">
        <v>0</v>
      </c>
      <c r="E189" s="46">
        <f t="shared" si="19"/>
        <v>0</v>
      </c>
      <c r="F189" s="106">
        <v>0</v>
      </c>
      <c r="G189" s="104">
        <v>0</v>
      </c>
      <c r="H189" s="46">
        <f t="shared" si="15"/>
        <v>0</v>
      </c>
      <c r="I189" s="96"/>
      <c r="J189" s="20">
        <v>35</v>
      </c>
      <c r="K189" s="72">
        <f t="shared" si="16"/>
        <v>0</v>
      </c>
      <c r="L189" s="17" t="s">
        <v>16</v>
      </c>
      <c r="M189" s="18">
        <v>0</v>
      </c>
      <c r="N189" s="23">
        <f t="shared" si="17"/>
        <v>0</v>
      </c>
      <c r="O189" s="19"/>
      <c r="P189" s="43">
        <f t="shared" si="18"/>
        <v>0</v>
      </c>
    </row>
    <row r="190" spans="1:16" ht="24.6">
      <c r="A190" s="10">
        <v>186</v>
      </c>
      <c r="B190" s="19" t="s">
        <v>295</v>
      </c>
      <c r="C190" s="71">
        <f>+'1'!H190</f>
        <v>0</v>
      </c>
      <c r="D190" s="95">
        <v>0</v>
      </c>
      <c r="E190" s="46">
        <f t="shared" si="19"/>
        <v>0</v>
      </c>
      <c r="F190" s="106">
        <v>0</v>
      </c>
      <c r="G190" s="104">
        <v>0</v>
      </c>
      <c r="H190" s="46">
        <f t="shared" si="15"/>
        <v>0</v>
      </c>
      <c r="I190" s="96"/>
      <c r="J190" s="20">
        <v>35</v>
      </c>
      <c r="K190" s="72">
        <f t="shared" si="16"/>
        <v>0</v>
      </c>
      <c r="L190" s="17" t="s">
        <v>16</v>
      </c>
      <c r="M190" s="18">
        <v>0</v>
      </c>
      <c r="N190" s="23">
        <f t="shared" si="17"/>
        <v>0</v>
      </c>
      <c r="O190" s="19"/>
      <c r="P190" s="43">
        <f t="shared" si="18"/>
        <v>0</v>
      </c>
    </row>
    <row r="191" spans="1:16" ht="24.6">
      <c r="A191" s="10">
        <v>187</v>
      </c>
      <c r="B191" s="19" t="s">
        <v>296</v>
      </c>
      <c r="C191" s="71">
        <f>+'1'!H191</f>
        <v>0</v>
      </c>
      <c r="D191" s="95">
        <v>0</v>
      </c>
      <c r="E191" s="46">
        <f t="shared" si="19"/>
        <v>0</v>
      </c>
      <c r="F191" s="106">
        <v>0</v>
      </c>
      <c r="G191" s="104">
        <v>0</v>
      </c>
      <c r="H191" s="46">
        <f t="shared" si="15"/>
        <v>0</v>
      </c>
      <c r="I191" s="96"/>
      <c r="J191" s="20">
        <v>60</v>
      </c>
      <c r="K191" s="72">
        <f t="shared" si="16"/>
        <v>0</v>
      </c>
      <c r="L191" s="17" t="s">
        <v>16</v>
      </c>
      <c r="M191" s="18">
        <v>0</v>
      </c>
      <c r="N191" s="23">
        <f t="shared" si="17"/>
        <v>0</v>
      </c>
      <c r="O191" s="19"/>
      <c r="P191" s="43">
        <f t="shared" si="18"/>
        <v>0</v>
      </c>
    </row>
    <row r="192" spans="1:16" ht="24.6">
      <c r="A192" s="10">
        <v>188</v>
      </c>
      <c r="B192" s="19" t="s">
        <v>297</v>
      </c>
      <c r="C192" s="71">
        <f>+'1'!H192</f>
        <v>3</v>
      </c>
      <c r="D192" s="95">
        <v>0</v>
      </c>
      <c r="E192" s="46">
        <f t="shared" si="19"/>
        <v>3</v>
      </c>
      <c r="F192" s="106">
        <v>0</v>
      </c>
      <c r="G192" s="104">
        <v>0</v>
      </c>
      <c r="H192" s="46">
        <f t="shared" si="15"/>
        <v>3</v>
      </c>
      <c r="I192" s="96"/>
      <c r="J192" s="20">
        <v>120</v>
      </c>
      <c r="K192" s="72">
        <f t="shared" si="16"/>
        <v>0</v>
      </c>
      <c r="L192" s="17" t="s">
        <v>16</v>
      </c>
      <c r="M192" s="18">
        <v>0</v>
      </c>
      <c r="N192" s="23">
        <f t="shared" si="17"/>
        <v>0</v>
      </c>
      <c r="O192" s="19"/>
      <c r="P192" s="43">
        <f t="shared" si="18"/>
        <v>0</v>
      </c>
    </row>
    <row r="193" spans="1:16" ht="24.6">
      <c r="A193" s="10">
        <v>189</v>
      </c>
      <c r="B193" s="19" t="s">
        <v>344</v>
      </c>
      <c r="C193" s="71">
        <f>+'1'!H193</f>
        <v>0</v>
      </c>
      <c r="D193" s="95">
        <v>0</v>
      </c>
      <c r="E193" s="46">
        <f t="shared" si="19"/>
        <v>0</v>
      </c>
      <c r="F193" s="106">
        <v>0</v>
      </c>
      <c r="G193" s="104">
        <v>0</v>
      </c>
      <c r="H193" s="46">
        <f t="shared" si="15"/>
        <v>0</v>
      </c>
      <c r="I193" s="96"/>
      <c r="J193" s="20">
        <v>60</v>
      </c>
      <c r="K193" s="72">
        <f t="shared" si="16"/>
        <v>0</v>
      </c>
      <c r="L193" s="17" t="s">
        <v>16</v>
      </c>
      <c r="M193" s="18">
        <v>0</v>
      </c>
      <c r="N193" s="23">
        <f t="shared" si="17"/>
        <v>0</v>
      </c>
      <c r="O193" s="19"/>
      <c r="P193" s="43">
        <f t="shared" si="18"/>
        <v>0</v>
      </c>
    </row>
    <row r="194" spans="1:16" ht="24.6">
      <c r="A194" s="10">
        <v>190</v>
      </c>
      <c r="B194" s="19" t="s">
        <v>345</v>
      </c>
      <c r="C194" s="71">
        <f>+'1'!H194</f>
        <v>0</v>
      </c>
      <c r="D194" s="95">
        <v>0</v>
      </c>
      <c r="E194" s="46">
        <f t="shared" si="19"/>
        <v>0</v>
      </c>
      <c r="F194" s="106">
        <v>0</v>
      </c>
      <c r="G194" s="104">
        <v>0</v>
      </c>
      <c r="H194" s="46">
        <f t="shared" si="15"/>
        <v>0</v>
      </c>
      <c r="I194" s="96"/>
      <c r="J194" s="20">
        <v>120</v>
      </c>
      <c r="K194" s="72">
        <f t="shared" si="16"/>
        <v>0</v>
      </c>
      <c r="L194" s="17" t="s">
        <v>16</v>
      </c>
      <c r="M194" s="18">
        <v>0</v>
      </c>
      <c r="N194" s="23">
        <f t="shared" si="17"/>
        <v>0</v>
      </c>
      <c r="O194" s="19"/>
      <c r="P194" s="43">
        <f t="shared" si="18"/>
        <v>0</v>
      </c>
    </row>
    <row r="195" spans="1:16" ht="24.6">
      <c r="A195" s="10">
        <v>191</v>
      </c>
      <c r="B195" s="19" t="s">
        <v>109</v>
      </c>
      <c r="C195" s="71">
        <f>+'1'!H195</f>
        <v>0</v>
      </c>
      <c r="D195" s="95">
        <v>0</v>
      </c>
      <c r="E195" s="46">
        <f t="shared" si="19"/>
        <v>0</v>
      </c>
      <c r="F195" s="106">
        <v>0</v>
      </c>
      <c r="G195" s="104">
        <v>0</v>
      </c>
      <c r="H195" s="46">
        <f t="shared" si="15"/>
        <v>0</v>
      </c>
      <c r="I195" s="96"/>
      <c r="J195" s="20">
        <v>50</v>
      </c>
      <c r="K195" s="72">
        <f t="shared" si="16"/>
        <v>0</v>
      </c>
      <c r="L195" s="17" t="s">
        <v>16</v>
      </c>
      <c r="M195" s="18">
        <v>0</v>
      </c>
      <c r="N195" s="23">
        <f t="shared" si="17"/>
        <v>0</v>
      </c>
      <c r="O195" s="19"/>
      <c r="P195" s="43">
        <f t="shared" si="18"/>
        <v>0</v>
      </c>
    </row>
    <row r="196" spans="1:16" ht="24.6">
      <c r="A196" s="10">
        <v>192</v>
      </c>
      <c r="B196" s="19" t="s">
        <v>110</v>
      </c>
      <c r="C196" s="71">
        <f>+'1'!H196</f>
        <v>0</v>
      </c>
      <c r="D196" s="95">
        <v>0</v>
      </c>
      <c r="E196" s="46">
        <f t="shared" si="19"/>
        <v>0</v>
      </c>
      <c r="F196" s="106">
        <v>0</v>
      </c>
      <c r="G196" s="104">
        <v>0</v>
      </c>
      <c r="H196" s="46">
        <f t="shared" si="15"/>
        <v>0</v>
      </c>
      <c r="I196" s="96"/>
      <c r="J196" s="20">
        <v>50</v>
      </c>
      <c r="K196" s="72">
        <f t="shared" si="16"/>
        <v>0</v>
      </c>
      <c r="L196" s="17" t="s">
        <v>16</v>
      </c>
      <c r="M196" s="18">
        <v>0</v>
      </c>
      <c r="N196" s="23">
        <f t="shared" si="17"/>
        <v>0</v>
      </c>
      <c r="O196" s="19"/>
      <c r="P196" s="43">
        <f t="shared" si="18"/>
        <v>0</v>
      </c>
    </row>
    <row r="197" spans="1:16" ht="24.6">
      <c r="A197" s="10">
        <v>193</v>
      </c>
      <c r="B197" s="19" t="s">
        <v>162</v>
      </c>
      <c r="C197" s="71">
        <f>+'1'!H197</f>
        <v>0</v>
      </c>
      <c r="D197" s="95">
        <v>0</v>
      </c>
      <c r="E197" s="46">
        <f t="shared" si="19"/>
        <v>0</v>
      </c>
      <c r="F197" s="106">
        <v>0</v>
      </c>
      <c r="G197" s="104">
        <v>0</v>
      </c>
      <c r="H197" s="46">
        <f t="shared" si="15"/>
        <v>0</v>
      </c>
      <c r="I197" s="96"/>
      <c r="J197" s="20">
        <v>120</v>
      </c>
      <c r="K197" s="72">
        <f t="shared" si="16"/>
        <v>0</v>
      </c>
      <c r="L197" s="17" t="s">
        <v>16</v>
      </c>
      <c r="M197" s="18">
        <v>0</v>
      </c>
      <c r="N197" s="23">
        <f t="shared" si="17"/>
        <v>0</v>
      </c>
      <c r="O197" s="19"/>
      <c r="P197" s="43">
        <f t="shared" si="18"/>
        <v>0</v>
      </c>
    </row>
    <row r="198" spans="1:16" ht="24.6">
      <c r="A198" s="10">
        <v>194</v>
      </c>
      <c r="B198" s="19" t="s">
        <v>163</v>
      </c>
      <c r="C198" s="71">
        <f>+'1'!H198</f>
        <v>0</v>
      </c>
      <c r="D198" s="95">
        <v>0</v>
      </c>
      <c r="E198" s="46">
        <f t="shared" si="19"/>
        <v>0</v>
      </c>
      <c r="F198" s="106">
        <v>0</v>
      </c>
      <c r="G198" s="104">
        <v>0</v>
      </c>
      <c r="H198" s="46">
        <f t="shared" si="15"/>
        <v>0</v>
      </c>
      <c r="I198" s="96"/>
      <c r="J198" s="20">
        <v>120</v>
      </c>
      <c r="K198" s="72">
        <f t="shared" si="16"/>
        <v>0</v>
      </c>
      <c r="L198" s="17" t="s">
        <v>16</v>
      </c>
      <c r="M198" s="18">
        <v>0</v>
      </c>
      <c r="N198" s="23">
        <f t="shared" si="17"/>
        <v>0</v>
      </c>
      <c r="O198" s="19"/>
      <c r="P198" s="43">
        <f t="shared" si="18"/>
        <v>0</v>
      </c>
    </row>
    <row r="199" spans="1:16" ht="24.6">
      <c r="A199" s="10">
        <v>195</v>
      </c>
      <c r="B199" s="19" t="s">
        <v>154</v>
      </c>
      <c r="C199" s="71">
        <f>+'1'!H199</f>
        <v>0</v>
      </c>
      <c r="D199" s="95">
        <v>0</v>
      </c>
      <c r="E199" s="46">
        <f t="shared" si="19"/>
        <v>0</v>
      </c>
      <c r="F199" s="106">
        <v>0</v>
      </c>
      <c r="G199" s="104">
        <v>0</v>
      </c>
      <c r="H199" s="46">
        <f t="shared" si="15"/>
        <v>0</v>
      </c>
      <c r="I199" s="96"/>
      <c r="J199" s="20">
        <v>120</v>
      </c>
      <c r="K199" s="72">
        <f t="shared" si="16"/>
        <v>0</v>
      </c>
      <c r="L199" s="17" t="s">
        <v>16</v>
      </c>
      <c r="M199" s="18">
        <v>0</v>
      </c>
      <c r="N199" s="23">
        <f t="shared" si="17"/>
        <v>0</v>
      </c>
      <c r="O199" s="19"/>
      <c r="P199" s="43">
        <f t="shared" si="18"/>
        <v>0</v>
      </c>
    </row>
    <row r="200" spans="1:16" ht="24.6">
      <c r="A200" s="10">
        <v>196</v>
      </c>
      <c r="B200" s="19" t="s">
        <v>155</v>
      </c>
      <c r="C200" s="71">
        <f>+'1'!H200</f>
        <v>0</v>
      </c>
      <c r="D200" s="95">
        <v>0</v>
      </c>
      <c r="E200" s="46">
        <f t="shared" si="19"/>
        <v>0</v>
      </c>
      <c r="F200" s="106">
        <v>0</v>
      </c>
      <c r="G200" s="104">
        <v>0</v>
      </c>
      <c r="H200" s="46">
        <f t="shared" si="15"/>
        <v>0</v>
      </c>
      <c r="I200" s="96"/>
      <c r="J200" s="20">
        <v>120</v>
      </c>
      <c r="K200" s="72">
        <f t="shared" si="16"/>
        <v>0</v>
      </c>
      <c r="L200" s="17" t="s">
        <v>16</v>
      </c>
      <c r="M200" s="18">
        <v>0</v>
      </c>
      <c r="N200" s="23">
        <f t="shared" si="17"/>
        <v>0</v>
      </c>
      <c r="O200" s="19"/>
      <c r="P200" s="43">
        <f t="shared" si="18"/>
        <v>0</v>
      </c>
    </row>
    <row r="201" spans="1:16" ht="24.6">
      <c r="A201" s="10">
        <v>197</v>
      </c>
      <c r="B201" s="19" t="s">
        <v>164</v>
      </c>
      <c r="C201" s="71">
        <f>+'1'!H201</f>
        <v>0</v>
      </c>
      <c r="D201" s="95">
        <v>0</v>
      </c>
      <c r="E201" s="46">
        <f t="shared" si="19"/>
        <v>0</v>
      </c>
      <c r="F201" s="106">
        <v>0</v>
      </c>
      <c r="G201" s="104">
        <v>0</v>
      </c>
      <c r="H201" s="46">
        <f t="shared" si="15"/>
        <v>0</v>
      </c>
      <c r="I201" s="96"/>
      <c r="J201" s="20">
        <v>120</v>
      </c>
      <c r="K201" s="72">
        <f t="shared" si="16"/>
        <v>0</v>
      </c>
      <c r="L201" s="17" t="s">
        <v>16</v>
      </c>
      <c r="M201" s="18">
        <v>0</v>
      </c>
      <c r="N201" s="23">
        <f t="shared" si="17"/>
        <v>0</v>
      </c>
      <c r="O201" s="19"/>
      <c r="P201" s="43">
        <f t="shared" si="18"/>
        <v>0</v>
      </c>
    </row>
    <row r="202" spans="1:16" ht="24.6">
      <c r="A202" s="10">
        <v>198</v>
      </c>
      <c r="B202" s="19" t="s">
        <v>165</v>
      </c>
      <c r="C202" s="71">
        <f>+'1'!H202</f>
        <v>0</v>
      </c>
      <c r="D202" s="95">
        <v>0</v>
      </c>
      <c r="E202" s="46">
        <f t="shared" si="19"/>
        <v>0</v>
      </c>
      <c r="F202" s="106">
        <v>0</v>
      </c>
      <c r="G202" s="104">
        <v>0</v>
      </c>
      <c r="H202" s="46">
        <f t="shared" si="15"/>
        <v>0</v>
      </c>
      <c r="I202" s="96"/>
      <c r="J202" s="20">
        <v>120</v>
      </c>
      <c r="K202" s="72">
        <f t="shared" si="16"/>
        <v>0</v>
      </c>
      <c r="L202" s="17" t="s">
        <v>16</v>
      </c>
      <c r="M202" s="18">
        <v>0</v>
      </c>
      <c r="N202" s="23">
        <f t="shared" si="17"/>
        <v>0</v>
      </c>
      <c r="O202" s="19"/>
      <c r="P202" s="43">
        <f t="shared" si="18"/>
        <v>0</v>
      </c>
    </row>
    <row r="203" spans="1:16" ht="24.6">
      <c r="A203" s="10">
        <v>199</v>
      </c>
      <c r="B203" s="19" t="s">
        <v>247</v>
      </c>
      <c r="C203" s="71">
        <f>+'1'!H203</f>
        <v>3</v>
      </c>
      <c r="D203" s="95">
        <v>0</v>
      </c>
      <c r="E203" s="46">
        <f t="shared" si="19"/>
        <v>3</v>
      </c>
      <c r="F203" s="106">
        <v>0</v>
      </c>
      <c r="G203" s="104">
        <v>0</v>
      </c>
      <c r="H203" s="46">
        <f t="shared" si="15"/>
        <v>3</v>
      </c>
      <c r="I203" s="96"/>
      <c r="J203" s="20">
        <v>150</v>
      </c>
      <c r="K203" s="72">
        <f t="shared" si="16"/>
        <v>0</v>
      </c>
      <c r="L203" s="17" t="s">
        <v>16</v>
      </c>
      <c r="M203" s="18">
        <v>0</v>
      </c>
      <c r="N203" s="23">
        <f t="shared" si="17"/>
        <v>0</v>
      </c>
      <c r="O203" s="19"/>
      <c r="P203" s="43">
        <f t="shared" si="18"/>
        <v>0</v>
      </c>
    </row>
    <row r="204" spans="1:16" ht="24.6">
      <c r="A204" s="10">
        <v>200</v>
      </c>
      <c r="B204" s="19" t="s">
        <v>248</v>
      </c>
      <c r="C204" s="71">
        <f>+'1'!H204</f>
        <v>0</v>
      </c>
      <c r="D204" s="95">
        <v>0</v>
      </c>
      <c r="E204" s="46">
        <f t="shared" si="19"/>
        <v>0</v>
      </c>
      <c r="F204" s="106">
        <v>0</v>
      </c>
      <c r="G204" s="104">
        <v>0</v>
      </c>
      <c r="H204" s="46">
        <f t="shared" si="15"/>
        <v>0</v>
      </c>
      <c r="I204" s="96"/>
      <c r="J204" s="20">
        <v>150</v>
      </c>
      <c r="K204" s="72">
        <f t="shared" si="16"/>
        <v>0</v>
      </c>
      <c r="L204" s="17" t="s">
        <v>16</v>
      </c>
      <c r="M204" s="18">
        <v>0</v>
      </c>
      <c r="N204" s="23">
        <f t="shared" si="17"/>
        <v>0</v>
      </c>
      <c r="O204" s="19"/>
      <c r="P204" s="43">
        <f t="shared" si="18"/>
        <v>0</v>
      </c>
    </row>
    <row r="205" spans="1:16" ht="24.6">
      <c r="A205" s="10">
        <v>201</v>
      </c>
      <c r="B205" s="19" t="s">
        <v>249</v>
      </c>
      <c r="C205" s="71">
        <f>+'1'!H205</f>
        <v>0</v>
      </c>
      <c r="D205" s="95">
        <v>0</v>
      </c>
      <c r="E205" s="46">
        <f t="shared" si="19"/>
        <v>0</v>
      </c>
      <c r="F205" s="106">
        <v>0</v>
      </c>
      <c r="G205" s="104">
        <v>0</v>
      </c>
      <c r="H205" s="46">
        <f t="shared" si="15"/>
        <v>0</v>
      </c>
      <c r="I205" s="96"/>
      <c r="J205" s="20">
        <v>150</v>
      </c>
      <c r="K205" s="72">
        <f t="shared" si="16"/>
        <v>0</v>
      </c>
      <c r="L205" s="17" t="s">
        <v>16</v>
      </c>
      <c r="M205" s="18">
        <v>0</v>
      </c>
      <c r="N205" s="23">
        <f t="shared" si="17"/>
        <v>0</v>
      </c>
      <c r="O205" s="19"/>
      <c r="P205" s="43">
        <f t="shared" si="18"/>
        <v>0</v>
      </c>
    </row>
    <row r="206" spans="1:16" ht="24.6">
      <c r="A206" s="10">
        <v>202</v>
      </c>
      <c r="B206" s="19" t="s">
        <v>250</v>
      </c>
      <c r="C206" s="71">
        <f>+'1'!H206</f>
        <v>0</v>
      </c>
      <c r="D206" s="95">
        <v>0</v>
      </c>
      <c r="E206" s="46">
        <f t="shared" si="19"/>
        <v>0</v>
      </c>
      <c r="F206" s="106">
        <v>0</v>
      </c>
      <c r="G206" s="104">
        <v>0</v>
      </c>
      <c r="H206" s="46">
        <f t="shared" si="15"/>
        <v>0</v>
      </c>
      <c r="I206" s="96"/>
      <c r="J206" s="20">
        <v>150</v>
      </c>
      <c r="K206" s="72">
        <f t="shared" si="16"/>
        <v>0</v>
      </c>
      <c r="L206" s="17" t="s">
        <v>16</v>
      </c>
      <c r="M206" s="18">
        <v>0</v>
      </c>
      <c r="N206" s="23">
        <f t="shared" si="17"/>
        <v>0</v>
      </c>
      <c r="O206" s="19"/>
      <c r="P206" s="43">
        <f t="shared" si="18"/>
        <v>0</v>
      </c>
    </row>
    <row r="207" spans="1:16" ht="24.6">
      <c r="A207" s="10">
        <v>203</v>
      </c>
      <c r="B207" s="19" t="s">
        <v>166</v>
      </c>
      <c r="C207" s="71">
        <f>+'1'!H207</f>
        <v>0</v>
      </c>
      <c r="D207" s="95">
        <v>0</v>
      </c>
      <c r="E207" s="46">
        <f t="shared" si="19"/>
        <v>0</v>
      </c>
      <c r="F207" s="106">
        <v>0</v>
      </c>
      <c r="G207" s="104">
        <v>0</v>
      </c>
      <c r="H207" s="46">
        <f t="shared" si="15"/>
        <v>0</v>
      </c>
      <c r="I207" s="96"/>
      <c r="J207" s="20">
        <v>185</v>
      </c>
      <c r="K207" s="72">
        <f t="shared" si="16"/>
        <v>0</v>
      </c>
      <c r="L207" s="17" t="s">
        <v>16</v>
      </c>
      <c r="M207" s="18">
        <v>0</v>
      </c>
      <c r="N207" s="23">
        <f t="shared" si="17"/>
        <v>0</v>
      </c>
      <c r="O207" s="19"/>
      <c r="P207" s="43">
        <f t="shared" si="18"/>
        <v>0</v>
      </c>
    </row>
    <row r="208" spans="1:16" ht="24.6">
      <c r="A208" s="10">
        <v>204</v>
      </c>
      <c r="B208" s="19" t="s">
        <v>167</v>
      </c>
      <c r="C208" s="71">
        <f>+'1'!H208</f>
        <v>0</v>
      </c>
      <c r="D208" s="95">
        <v>0</v>
      </c>
      <c r="E208" s="46">
        <f t="shared" si="19"/>
        <v>0</v>
      </c>
      <c r="F208" s="106">
        <v>0</v>
      </c>
      <c r="G208" s="104">
        <v>0</v>
      </c>
      <c r="H208" s="46">
        <f t="shared" si="15"/>
        <v>0</v>
      </c>
      <c r="I208" s="96"/>
      <c r="J208" s="20">
        <v>185</v>
      </c>
      <c r="K208" s="72">
        <f t="shared" si="16"/>
        <v>0</v>
      </c>
      <c r="L208" s="17" t="s">
        <v>16</v>
      </c>
      <c r="M208" s="18">
        <v>0</v>
      </c>
      <c r="N208" s="23">
        <f t="shared" si="17"/>
        <v>0</v>
      </c>
      <c r="O208" s="19"/>
      <c r="P208" s="43">
        <f t="shared" si="18"/>
        <v>0</v>
      </c>
    </row>
    <row r="209" spans="1:29" ht="24.6">
      <c r="A209" s="10">
        <v>205</v>
      </c>
      <c r="B209" s="19" t="s">
        <v>168</v>
      </c>
      <c r="C209" s="71">
        <f>+'1'!H209</f>
        <v>0</v>
      </c>
      <c r="D209" s="95">
        <v>0</v>
      </c>
      <c r="E209" s="46">
        <f t="shared" si="19"/>
        <v>0</v>
      </c>
      <c r="F209" s="106">
        <v>0</v>
      </c>
      <c r="G209" s="104">
        <v>0</v>
      </c>
      <c r="H209" s="46">
        <f t="shared" si="15"/>
        <v>0</v>
      </c>
      <c r="I209" s="96"/>
      <c r="J209" s="20">
        <v>185</v>
      </c>
      <c r="K209" s="72">
        <f t="shared" si="16"/>
        <v>0</v>
      </c>
      <c r="L209" s="17" t="s">
        <v>16</v>
      </c>
      <c r="M209" s="18">
        <v>0</v>
      </c>
      <c r="N209" s="23">
        <f t="shared" si="17"/>
        <v>0</v>
      </c>
      <c r="O209" s="19"/>
      <c r="P209" s="43">
        <f t="shared" si="18"/>
        <v>0</v>
      </c>
    </row>
    <row r="210" spans="1:29" ht="24.6">
      <c r="A210" s="10">
        <v>206</v>
      </c>
      <c r="B210" s="19" t="s">
        <v>169</v>
      </c>
      <c r="C210" s="71">
        <f>+'1'!H210</f>
        <v>0</v>
      </c>
      <c r="D210" s="95">
        <v>0</v>
      </c>
      <c r="E210" s="46">
        <f t="shared" si="19"/>
        <v>0</v>
      </c>
      <c r="F210" s="106">
        <v>0</v>
      </c>
      <c r="G210" s="104">
        <v>0</v>
      </c>
      <c r="H210" s="46">
        <f t="shared" ref="H210:H271" si="20">+E210-F210-I210-G210</f>
        <v>0</v>
      </c>
      <c r="I210" s="96"/>
      <c r="J210" s="20">
        <v>185</v>
      </c>
      <c r="K210" s="72">
        <f t="shared" si="16"/>
        <v>0</v>
      </c>
      <c r="L210" s="17" t="s">
        <v>16</v>
      </c>
      <c r="M210" s="18">
        <v>0</v>
      </c>
      <c r="N210" s="23">
        <f t="shared" si="17"/>
        <v>0</v>
      </c>
      <c r="O210" s="19"/>
      <c r="P210" s="43">
        <f t="shared" si="18"/>
        <v>0</v>
      </c>
      <c r="AC210" s="29"/>
    </row>
    <row r="211" spans="1:29" ht="24.6">
      <c r="A211" s="10">
        <v>207</v>
      </c>
      <c r="B211" s="19" t="s">
        <v>168</v>
      </c>
      <c r="C211" s="71">
        <f>+'1'!H211</f>
        <v>0</v>
      </c>
      <c r="D211" s="95">
        <v>0</v>
      </c>
      <c r="E211" s="46">
        <f t="shared" si="19"/>
        <v>0</v>
      </c>
      <c r="F211" s="106">
        <v>0</v>
      </c>
      <c r="G211" s="104">
        <v>0</v>
      </c>
      <c r="H211" s="46">
        <f t="shared" si="20"/>
        <v>0</v>
      </c>
      <c r="I211" s="96"/>
      <c r="J211" s="20">
        <v>185</v>
      </c>
      <c r="K211" s="72">
        <f t="shared" ref="K211:K271" si="21">+J211*I211</f>
        <v>0</v>
      </c>
      <c r="L211" s="17" t="s">
        <v>16</v>
      </c>
      <c r="M211" s="18">
        <v>0</v>
      </c>
      <c r="N211" s="23">
        <f t="shared" ref="N211:N271" si="22">SUM(K211-M211)</f>
        <v>0</v>
      </c>
      <c r="O211" s="19"/>
      <c r="P211" s="43">
        <f t="shared" ref="P211:P271" si="23">+K211*O211</f>
        <v>0</v>
      </c>
      <c r="AC211" s="29"/>
    </row>
    <row r="212" spans="1:29" ht="24.6">
      <c r="A212" s="10">
        <v>208</v>
      </c>
      <c r="B212" s="19" t="s">
        <v>169</v>
      </c>
      <c r="C212" s="71">
        <f>+'1'!H212</f>
        <v>0</v>
      </c>
      <c r="D212" s="95">
        <v>0</v>
      </c>
      <c r="E212" s="46">
        <f t="shared" si="19"/>
        <v>0</v>
      </c>
      <c r="F212" s="106">
        <v>0</v>
      </c>
      <c r="G212" s="104">
        <v>0</v>
      </c>
      <c r="H212" s="46">
        <f t="shared" si="20"/>
        <v>0</v>
      </c>
      <c r="I212" s="96"/>
      <c r="J212" s="20">
        <v>185</v>
      </c>
      <c r="K212" s="72">
        <f t="shared" si="21"/>
        <v>0</v>
      </c>
      <c r="L212" s="17" t="s">
        <v>16</v>
      </c>
      <c r="M212" s="18">
        <v>0</v>
      </c>
      <c r="N212" s="23">
        <f t="shared" si="22"/>
        <v>0</v>
      </c>
      <c r="O212" s="19"/>
      <c r="P212" s="43">
        <f t="shared" si="23"/>
        <v>0</v>
      </c>
    </row>
    <row r="213" spans="1:29" ht="24.6">
      <c r="A213" s="10">
        <v>209</v>
      </c>
      <c r="B213" s="19" t="s">
        <v>170</v>
      </c>
      <c r="C213" s="71">
        <f>+'1'!H213</f>
        <v>0</v>
      </c>
      <c r="D213" s="95">
        <v>0</v>
      </c>
      <c r="E213" s="46">
        <f t="shared" si="19"/>
        <v>0</v>
      </c>
      <c r="F213" s="106">
        <v>0</v>
      </c>
      <c r="G213" s="104">
        <v>0</v>
      </c>
      <c r="H213" s="46">
        <f t="shared" si="20"/>
        <v>0</v>
      </c>
      <c r="I213" s="96"/>
      <c r="J213" s="20">
        <v>135</v>
      </c>
      <c r="K213" s="72">
        <f t="shared" si="21"/>
        <v>0</v>
      </c>
      <c r="L213" s="17" t="s">
        <v>16</v>
      </c>
      <c r="M213" s="18">
        <v>0</v>
      </c>
      <c r="N213" s="23">
        <f t="shared" si="22"/>
        <v>0</v>
      </c>
      <c r="O213" s="19"/>
      <c r="P213" s="43">
        <f t="shared" si="23"/>
        <v>0</v>
      </c>
    </row>
    <row r="214" spans="1:29" ht="24.6">
      <c r="A214" s="10">
        <v>210</v>
      </c>
      <c r="B214" s="19" t="s">
        <v>115</v>
      </c>
      <c r="C214" s="71">
        <f>+'1'!H214</f>
        <v>0</v>
      </c>
      <c r="D214" s="95">
        <v>0</v>
      </c>
      <c r="E214" s="46">
        <f t="shared" si="19"/>
        <v>0</v>
      </c>
      <c r="F214" s="106">
        <v>0</v>
      </c>
      <c r="G214" s="104">
        <v>0</v>
      </c>
      <c r="H214" s="46">
        <f t="shared" si="20"/>
        <v>0</v>
      </c>
      <c r="I214" s="96"/>
      <c r="J214" s="20">
        <v>100</v>
      </c>
      <c r="K214" s="72">
        <f t="shared" si="21"/>
        <v>0</v>
      </c>
      <c r="L214" s="17" t="s">
        <v>16</v>
      </c>
      <c r="M214" s="18">
        <v>0</v>
      </c>
      <c r="N214" s="23">
        <f t="shared" si="22"/>
        <v>0</v>
      </c>
      <c r="O214" s="19"/>
      <c r="P214" s="43">
        <f t="shared" si="23"/>
        <v>0</v>
      </c>
    </row>
    <row r="215" spans="1:29" ht="24.6">
      <c r="A215" s="10">
        <v>211</v>
      </c>
      <c r="B215" s="19" t="s">
        <v>171</v>
      </c>
      <c r="C215" s="71">
        <f>+'1'!H215</f>
        <v>0</v>
      </c>
      <c r="D215" s="95">
        <v>0</v>
      </c>
      <c r="E215" s="46">
        <f t="shared" si="19"/>
        <v>0</v>
      </c>
      <c r="F215" s="106">
        <v>0</v>
      </c>
      <c r="G215" s="104">
        <v>0</v>
      </c>
      <c r="H215" s="46">
        <f t="shared" si="20"/>
        <v>0</v>
      </c>
      <c r="I215" s="96"/>
      <c r="J215" s="20">
        <v>90</v>
      </c>
      <c r="K215" s="72">
        <f t="shared" si="21"/>
        <v>0</v>
      </c>
      <c r="L215" s="17" t="s">
        <v>16</v>
      </c>
      <c r="M215" s="18">
        <v>0</v>
      </c>
      <c r="N215" s="23">
        <f t="shared" si="22"/>
        <v>0</v>
      </c>
      <c r="O215" s="19"/>
      <c r="P215" s="43">
        <f t="shared" si="23"/>
        <v>0</v>
      </c>
    </row>
    <row r="216" spans="1:29" ht="24.6">
      <c r="A216" s="10">
        <v>212</v>
      </c>
      <c r="B216" s="19" t="s">
        <v>172</v>
      </c>
      <c r="C216" s="71">
        <f>+'1'!H216</f>
        <v>0</v>
      </c>
      <c r="D216" s="95">
        <v>0</v>
      </c>
      <c r="E216" s="46">
        <f t="shared" si="19"/>
        <v>0</v>
      </c>
      <c r="F216" s="106">
        <v>0</v>
      </c>
      <c r="G216" s="104">
        <v>0</v>
      </c>
      <c r="H216" s="46">
        <f t="shared" si="20"/>
        <v>0</v>
      </c>
      <c r="I216" s="96"/>
      <c r="J216" s="20">
        <v>90</v>
      </c>
      <c r="K216" s="72">
        <f t="shared" si="21"/>
        <v>0</v>
      </c>
      <c r="L216" s="17" t="s">
        <v>16</v>
      </c>
      <c r="M216" s="18">
        <v>0</v>
      </c>
      <c r="N216" s="23">
        <f t="shared" si="22"/>
        <v>0</v>
      </c>
      <c r="O216" s="19"/>
      <c r="P216" s="43">
        <f t="shared" si="23"/>
        <v>0</v>
      </c>
    </row>
    <row r="217" spans="1:29" ht="24.6">
      <c r="A217" s="10">
        <v>213</v>
      </c>
      <c r="B217" s="19" t="s">
        <v>173</v>
      </c>
      <c r="C217" s="71">
        <f>+'1'!H217</f>
        <v>0</v>
      </c>
      <c r="D217" s="95">
        <v>0</v>
      </c>
      <c r="E217" s="46">
        <f t="shared" si="19"/>
        <v>0</v>
      </c>
      <c r="F217" s="106">
        <v>0</v>
      </c>
      <c r="G217" s="104">
        <v>0</v>
      </c>
      <c r="H217" s="46">
        <f t="shared" si="20"/>
        <v>0</v>
      </c>
      <c r="I217" s="96"/>
      <c r="J217" s="20">
        <v>90</v>
      </c>
      <c r="K217" s="72">
        <f t="shared" si="21"/>
        <v>0</v>
      </c>
      <c r="L217" s="17" t="s">
        <v>16</v>
      </c>
      <c r="M217" s="18">
        <v>0</v>
      </c>
      <c r="N217" s="23">
        <f t="shared" si="22"/>
        <v>0</v>
      </c>
      <c r="O217" s="19"/>
      <c r="P217" s="43">
        <f t="shared" si="23"/>
        <v>0</v>
      </c>
    </row>
    <row r="218" spans="1:29" ht="24.6">
      <c r="A218" s="10">
        <v>214</v>
      </c>
      <c r="B218" s="19" t="s">
        <v>174</v>
      </c>
      <c r="C218" s="71">
        <f>+'1'!H218</f>
        <v>0</v>
      </c>
      <c r="D218" s="95">
        <v>0</v>
      </c>
      <c r="E218" s="46">
        <f t="shared" si="19"/>
        <v>0</v>
      </c>
      <c r="F218" s="106">
        <v>0</v>
      </c>
      <c r="G218" s="104">
        <v>0</v>
      </c>
      <c r="H218" s="46">
        <f t="shared" si="20"/>
        <v>0</v>
      </c>
      <c r="I218" s="96"/>
      <c r="J218" s="20">
        <v>90</v>
      </c>
      <c r="K218" s="72">
        <f t="shared" si="21"/>
        <v>0</v>
      </c>
      <c r="L218" s="17" t="s">
        <v>16</v>
      </c>
      <c r="M218" s="18">
        <v>0</v>
      </c>
      <c r="N218" s="23">
        <f t="shared" si="22"/>
        <v>0</v>
      </c>
      <c r="O218" s="19"/>
      <c r="P218" s="43">
        <f t="shared" si="23"/>
        <v>0</v>
      </c>
    </row>
    <row r="219" spans="1:29" ht="24.6">
      <c r="A219" s="10">
        <v>215</v>
      </c>
      <c r="B219" s="19" t="s">
        <v>367</v>
      </c>
      <c r="C219" s="71">
        <f>+'1'!H219</f>
        <v>0</v>
      </c>
      <c r="D219" s="95">
        <v>0</v>
      </c>
      <c r="E219" s="46">
        <f t="shared" si="19"/>
        <v>0</v>
      </c>
      <c r="F219" s="106">
        <v>0</v>
      </c>
      <c r="G219" s="104">
        <v>0</v>
      </c>
      <c r="H219" s="46">
        <f t="shared" si="20"/>
        <v>0</v>
      </c>
      <c r="I219" s="96"/>
      <c r="J219" s="20">
        <v>50</v>
      </c>
      <c r="K219" s="72">
        <f t="shared" si="21"/>
        <v>0</v>
      </c>
      <c r="L219" s="17" t="s">
        <v>16</v>
      </c>
      <c r="M219" s="18">
        <v>0</v>
      </c>
      <c r="N219" s="23">
        <f t="shared" si="22"/>
        <v>0</v>
      </c>
      <c r="O219" s="19"/>
      <c r="P219" s="43">
        <f t="shared" si="23"/>
        <v>0</v>
      </c>
    </row>
    <row r="220" spans="1:29" ht="24.6">
      <c r="A220" s="10">
        <v>216</v>
      </c>
      <c r="B220" s="19" t="s">
        <v>179</v>
      </c>
      <c r="C220" s="71">
        <f>+'1'!H220</f>
        <v>0</v>
      </c>
      <c r="D220" s="95">
        <v>0</v>
      </c>
      <c r="E220" s="46">
        <f t="shared" si="19"/>
        <v>0</v>
      </c>
      <c r="F220" s="106">
        <v>0</v>
      </c>
      <c r="G220" s="104">
        <v>0</v>
      </c>
      <c r="H220" s="46">
        <f t="shared" si="20"/>
        <v>0</v>
      </c>
      <c r="I220" s="96"/>
      <c r="J220" s="20">
        <v>50</v>
      </c>
      <c r="K220" s="72">
        <f t="shared" si="21"/>
        <v>0</v>
      </c>
      <c r="L220" s="17" t="s">
        <v>16</v>
      </c>
      <c r="M220" s="18">
        <v>0</v>
      </c>
      <c r="N220" s="23">
        <f t="shared" si="22"/>
        <v>0</v>
      </c>
      <c r="O220" s="19"/>
      <c r="P220" s="43">
        <f t="shared" si="23"/>
        <v>0</v>
      </c>
    </row>
    <row r="221" spans="1:29" ht="24.6">
      <c r="A221" s="10">
        <v>217</v>
      </c>
      <c r="B221" s="19" t="s">
        <v>180</v>
      </c>
      <c r="C221" s="71">
        <f>+'1'!H221</f>
        <v>11</v>
      </c>
      <c r="D221" s="95">
        <v>0</v>
      </c>
      <c r="E221" s="46">
        <f t="shared" ref="E221:E273" si="24">C221+D221</f>
        <v>11</v>
      </c>
      <c r="F221" s="106">
        <v>0</v>
      </c>
      <c r="G221" s="104">
        <v>0</v>
      </c>
      <c r="H221" s="46">
        <f t="shared" si="20"/>
        <v>11</v>
      </c>
      <c r="I221" s="96"/>
      <c r="J221" s="20">
        <v>55</v>
      </c>
      <c r="K221" s="72">
        <f t="shared" si="21"/>
        <v>0</v>
      </c>
      <c r="L221" s="17" t="s">
        <v>16</v>
      </c>
      <c r="M221" s="18">
        <v>0</v>
      </c>
      <c r="N221" s="23">
        <f t="shared" si="22"/>
        <v>0</v>
      </c>
      <c r="O221" s="19"/>
      <c r="P221" s="43">
        <f t="shared" si="23"/>
        <v>0</v>
      </c>
    </row>
    <row r="222" spans="1:29" ht="24.6">
      <c r="A222" s="10">
        <v>218</v>
      </c>
      <c r="B222" s="19" t="s">
        <v>181</v>
      </c>
      <c r="C222" s="71">
        <f>+'1'!H222</f>
        <v>0</v>
      </c>
      <c r="D222" s="95">
        <v>0</v>
      </c>
      <c r="E222" s="46">
        <f t="shared" si="24"/>
        <v>0</v>
      </c>
      <c r="F222" s="106">
        <v>0</v>
      </c>
      <c r="G222" s="104">
        <v>0</v>
      </c>
      <c r="H222" s="46">
        <f t="shared" si="20"/>
        <v>0</v>
      </c>
      <c r="I222" s="96"/>
      <c r="J222" s="20">
        <v>85</v>
      </c>
      <c r="K222" s="72">
        <f t="shared" si="21"/>
        <v>0</v>
      </c>
      <c r="L222" s="17" t="s">
        <v>16</v>
      </c>
      <c r="M222" s="18">
        <v>0</v>
      </c>
      <c r="N222" s="23">
        <f t="shared" si="22"/>
        <v>0</v>
      </c>
      <c r="O222" s="19"/>
      <c r="P222" s="43">
        <f t="shared" si="23"/>
        <v>0</v>
      </c>
    </row>
    <row r="223" spans="1:29" ht="24.6">
      <c r="A223" s="10">
        <v>219</v>
      </c>
      <c r="B223" s="19" t="s">
        <v>298</v>
      </c>
      <c r="C223" s="71">
        <f>+'1'!H223</f>
        <v>0</v>
      </c>
      <c r="D223" s="95">
        <v>0</v>
      </c>
      <c r="E223" s="46">
        <f t="shared" si="24"/>
        <v>0</v>
      </c>
      <c r="F223" s="106">
        <v>0</v>
      </c>
      <c r="G223" s="104">
        <v>0</v>
      </c>
      <c r="H223" s="46">
        <f t="shared" si="20"/>
        <v>0</v>
      </c>
      <c r="I223" s="96"/>
      <c r="J223" s="20">
        <v>55</v>
      </c>
      <c r="K223" s="72">
        <f t="shared" si="21"/>
        <v>0</v>
      </c>
      <c r="L223" s="17" t="s">
        <v>16</v>
      </c>
      <c r="M223" s="18">
        <v>0</v>
      </c>
      <c r="N223" s="23">
        <f t="shared" si="22"/>
        <v>0</v>
      </c>
      <c r="O223" s="19"/>
      <c r="P223" s="43">
        <f t="shared" si="23"/>
        <v>0</v>
      </c>
    </row>
    <row r="224" spans="1:29" ht="24.6">
      <c r="A224" s="10">
        <v>220</v>
      </c>
      <c r="B224" s="19" t="s">
        <v>299</v>
      </c>
      <c r="C224" s="71">
        <f>+'1'!H224</f>
        <v>0</v>
      </c>
      <c r="D224" s="95">
        <v>0</v>
      </c>
      <c r="E224" s="46">
        <f t="shared" si="24"/>
        <v>0</v>
      </c>
      <c r="F224" s="106">
        <v>0</v>
      </c>
      <c r="G224" s="104">
        <v>0</v>
      </c>
      <c r="H224" s="46">
        <f t="shared" si="20"/>
        <v>0</v>
      </c>
      <c r="I224" s="96"/>
      <c r="J224" s="20">
        <v>55</v>
      </c>
      <c r="K224" s="72">
        <f t="shared" si="21"/>
        <v>0</v>
      </c>
      <c r="L224" s="17" t="s">
        <v>16</v>
      </c>
      <c r="M224" s="18">
        <v>0</v>
      </c>
      <c r="N224" s="23">
        <f t="shared" si="22"/>
        <v>0</v>
      </c>
      <c r="O224" s="19"/>
      <c r="P224" s="43">
        <f t="shared" si="23"/>
        <v>0</v>
      </c>
    </row>
    <row r="225" spans="1:16" ht="24.6">
      <c r="A225" s="10">
        <v>221</v>
      </c>
      <c r="B225" s="19" t="s">
        <v>300</v>
      </c>
      <c r="C225" s="71">
        <f>+'1'!H225</f>
        <v>0</v>
      </c>
      <c r="D225" s="95">
        <v>0</v>
      </c>
      <c r="E225" s="46">
        <f t="shared" si="24"/>
        <v>0</v>
      </c>
      <c r="F225" s="106">
        <v>0</v>
      </c>
      <c r="G225" s="104">
        <v>0</v>
      </c>
      <c r="H225" s="46">
        <f t="shared" si="20"/>
        <v>0</v>
      </c>
      <c r="I225" s="96"/>
      <c r="J225" s="20">
        <v>55</v>
      </c>
      <c r="K225" s="72">
        <f t="shared" si="21"/>
        <v>0</v>
      </c>
      <c r="L225" s="17" t="s">
        <v>16</v>
      </c>
      <c r="M225" s="18">
        <v>0</v>
      </c>
      <c r="N225" s="23">
        <f t="shared" si="22"/>
        <v>0</v>
      </c>
      <c r="O225" s="19"/>
      <c r="P225" s="43">
        <f t="shared" si="23"/>
        <v>0</v>
      </c>
    </row>
    <row r="226" spans="1:16" ht="24.6">
      <c r="A226" s="10">
        <v>222</v>
      </c>
      <c r="B226" s="19" t="s">
        <v>301</v>
      </c>
      <c r="C226" s="71">
        <f>+'1'!H226</f>
        <v>0</v>
      </c>
      <c r="D226" s="95">
        <v>0</v>
      </c>
      <c r="E226" s="46">
        <f t="shared" si="24"/>
        <v>0</v>
      </c>
      <c r="F226" s="106">
        <v>0</v>
      </c>
      <c r="G226" s="104">
        <v>0</v>
      </c>
      <c r="H226" s="46">
        <f t="shared" si="20"/>
        <v>0</v>
      </c>
      <c r="I226" s="96"/>
      <c r="J226" s="20">
        <v>55</v>
      </c>
      <c r="K226" s="72">
        <f t="shared" si="21"/>
        <v>0</v>
      </c>
      <c r="L226" s="17" t="s">
        <v>16</v>
      </c>
      <c r="M226" s="18">
        <v>0</v>
      </c>
      <c r="N226" s="23">
        <f t="shared" si="22"/>
        <v>0</v>
      </c>
      <c r="O226" s="19"/>
      <c r="P226" s="43">
        <f t="shared" si="23"/>
        <v>0</v>
      </c>
    </row>
    <row r="227" spans="1:16" ht="24.6">
      <c r="A227" s="10">
        <v>223</v>
      </c>
      <c r="B227" s="19" t="s">
        <v>372</v>
      </c>
      <c r="C227" s="71">
        <f>+'1'!H227</f>
        <v>0</v>
      </c>
      <c r="D227" s="95">
        <v>0</v>
      </c>
      <c r="E227" s="46">
        <f t="shared" si="24"/>
        <v>0</v>
      </c>
      <c r="F227" s="106">
        <v>0</v>
      </c>
      <c r="G227" s="104">
        <v>0</v>
      </c>
      <c r="H227" s="46">
        <f t="shared" si="20"/>
        <v>0</v>
      </c>
      <c r="I227" s="96"/>
      <c r="J227" s="20">
        <v>40</v>
      </c>
      <c r="K227" s="72">
        <f t="shared" si="21"/>
        <v>0</v>
      </c>
      <c r="L227" s="17" t="s">
        <v>16</v>
      </c>
      <c r="M227" s="18">
        <v>0</v>
      </c>
      <c r="N227" s="23">
        <f t="shared" si="22"/>
        <v>0</v>
      </c>
      <c r="O227" s="19"/>
      <c r="P227" s="43">
        <f t="shared" si="23"/>
        <v>0</v>
      </c>
    </row>
    <row r="228" spans="1:16" ht="24.6">
      <c r="A228" s="10">
        <v>224</v>
      </c>
      <c r="B228" s="19" t="s">
        <v>184</v>
      </c>
      <c r="C228" s="71">
        <f>+'1'!H228</f>
        <v>0</v>
      </c>
      <c r="D228" s="95">
        <v>0</v>
      </c>
      <c r="E228" s="46">
        <f t="shared" si="24"/>
        <v>0</v>
      </c>
      <c r="F228" s="106">
        <v>0</v>
      </c>
      <c r="G228" s="104">
        <v>0</v>
      </c>
      <c r="H228" s="46">
        <f t="shared" si="20"/>
        <v>0</v>
      </c>
      <c r="I228" s="96"/>
      <c r="J228" s="20">
        <v>120</v>
      </c>
      <c r="K228" s="72">
        <f t="shared" si="21"/>
        <v>0</v>
      </c>
      <c r="L228" s="17" t="s">
        <v>16</v>
      </c>
      <c r="M228" s="18">
        <v>0</v>
      </c>
      <c r="N228" s="23">
        <f t="shared" si="22"/>
        <v>0</v>
      </c>
      <c r="O228" s="19"/>
      <c r="P228" s="43">
        <f t="shared" si="23"/>
        <v>0</v>
      </c>
    </row>
    <row r="229" spans="1:16" ht="24.6">
      <c r="A229" s="10">
        <v>225</v>
      </c>
      <c r="B229" s="19" t="s">
        <v>185</v>
      </c>
      <c r="C229" s="71">
        <f>+'1'!H229</f>
        <v>0</v>
      </c>
      <c r="D229" s="95">
        <v>0</v>
      </c>
      <c r="E229" s="46">
        <f t="shared" si="24"/>
        <v>0</v>
      </c>
      <c r="F229" s="106">
        <v>0</v>
      </c>
      <c r="G229" s="104">
        <v>0</v>
      </c>
      <c r="H229" s="46">
        <f t="shared" si="20"/>
        <v>0</v>
      </c>
      <c r="I229" s="96"/>
      <c r="J229" s="20">
        <v>120</v>
      </c>
      <c r="K229" s="72">
        <f t="shared" si="21"/>
        <v>0</v>
      </c>
      <c r="L229" s="17" t="s">
        <v>16</v>
      </c>
      <c r="M229" s="18">
        <v>0</v>
      </c>
      <c r="N229" s="23">
        <f t="shared" si="22"/>
        <v>0</v>
      </c>
      <c r="O229" s="19"/>
      <c r="P229" s="43">
        <f t="shared" si="23"/>
        <v>0</v>
      </c>
    </row>
    <row r="230" spans="1:16" ht="24.6">
      <c r="A230" s="10">
        <v>226</v>
      </c>
      <c r="B230" s="19" t="s">
        <v>187</v>
      </c>
      <c r="C230" s="71">
        <f>+'1'!H230</f>
        <v>0</v>
      </c>
      <c r="D230" s="95">
        <v>0</v>
      </c>
      <c r="E230" s="46">
        <f t="shared" si="24"/>
        <v>0</v>
      </c>
      <c r="F230" s="106">
        <v>0</v>
      </c>
      <c r="G230" s="104">
        <v>0</v>
      </c>
      <c r="H230" s="46">
        <f t="shared" si="20"/>
        <v>0</v>
      </c>
      <c r="I230" s="96"/>
      <c r="J230" s="20">
        <v>50</v>
      </c>
      <c r="K230" s="72">
        <f t="shared" si="21"/>
        <v>0</v>
      </c>
      <c r="L230" s="17" t="s">
        <v>16</v>
      </c>
      <c r="M230" s="18">
        <v>0</v>
      </c>
      <c r="N230" s="23">
        <f t="shared" si="22"/>
        <v>0</v>
      </c>
      <c r="O230" s="19"/>
      <c r="P230" s="43">
        <f t="shared" si="23"/>
        <v>0</v>
      </c>
    </row>
    <row r="231" spans="1:16" ht="24.6">
      <c r="A231" s="10">
        <v>227</v>
      </c>
      <c r="B231" s="19" t="s">
        <v>188</v>
      </c>
      <c r="C231" s="71">
        <f>+'1'!H231</f>
        <v>0</v>
      </c>
      <c r="D231" s="95">
        <v>0</v>
      </c>
      <c r="E231" s="46">
        <f t="shared" si="24"/>
        <v>0</v>
      </c>
      <c r="F231" s="106">
        <v>0</v>
      </c>
      <c r="G231" s="104">
        <v>0</v>
      </c>
      <c r="H231" s="46">
        <f t="shared" si="20"/>
        <v>0</v>
      </c>
      <c r="I231" s="96"/>
      <c r="J231" s="20">
        <v>50</v>
      </c>
      <c r="K231" s="72">
        <f t="shared" si="21"/>
        <v>0</v>
      </c>
      <c r="L231" s="17" t="s">
        <v>16</v>
      </c>
      <c r="M231" s="18">
        <v>0</v>
      </c>
      <c r="N231" s="23">
        <f t="shared" si="22"/>
        <v>0</v>
      </c>
      <c r="O231" s="19"/>
      <c r="P231" s="43">
        <f t="shared" si="23"/>
        <v>0</v>
      </c>
    </row>
    <row r="232" spans="1:16" ht="24.6">
      <c r="A232" s="10">
        <v>228</v>
      </c>
      <c r="B232" s="19" t="s">
        <v>302</v>
      </c>
      <c r="C232" s="71">
        <f>+'1'!H232</f>
        <v>3</v>
      </c>
      <c r="D232" s="95">
        <v>10</v>
      </c>
      <c r="E232" s="46">
        <f t="shared" si="24"/>
        <v>13</v>
      </c>
      <c r="F232" s="106">
        <v>0</v>
      </c>
      <c r="G232" s="104">
        <v>0</v>
      </c>
      <c r="H232" s="46">
        <f t="shared" si="20"/>
        <v>13</v>
      </c>
      <c r="I232" s="96"/>
      <c r="J232" s="20">
        <v>120</v>
      </c>
      <c r="K232" s="72">
        <f t="shared" si="21"/>
        <v>0</v>
      </c>
      <c r="L232" s="17" t="s">
        <v>16</v>
      </c>
      <c r="M232" s="18">
        <v>0</v>
      </c>
      <c r="N232" s="23">
        <f t="shared" si="22"/>
        <v>0</v>
      </c>
      <c r="O232" s="19"/>
      <c r="P232" s="43">
        <f t="shared" si="23"/>
        <v>0</v>
      </c>
    </row>
    <row r="233" spans="1:16" ht="24.6">
      <c r="A233" s="10">
        <v>229</v>
      </c>
      <c r="B233" s="19" t="s">
        <v>303</v>
      </c>
      <c r="C233" s="71">
        <f>+'1'!H233</f>
        <v>0</v>
      </c>
      <c r="D233" s="95">
        <v>0</v>
      </c>
      <c r="E233" s="46">
        <f t="shared" si="24"/>
        <v>0</v>
      </c>
      <c r="F233" s="106">
        <v>0</v>
      </c>
      <c r="G233" s="104">
        <v>0</v>
      </c>
      <c r="H233" s="46">
        <f t="shared" si="20"/>
        <v>0</v>
      </c>
      <c r="I233" s="96"/>
      <c r="J233" s="20">
        <v>25</v>
      </c>
      <c r="K233" s="72">
        <f t="shared" si="21"/>
        <v>0</v>
      </c>
      <c r="L233" s="17" t="s">
        <v>16</v>
      </c>
      <c r="M233" s="18">
        <v>0</v>
      </c>
      <c r="N233" s="23">
        <f t="shared" si="22"/>
        <v>0</v>
      </c>
      <c r="O233" s="19"/>
      <c r="P233" s="43">
        <f t="shared" si="23"/>
        <v>0</v>
      </c>
    </row>
    <row r="234" spans="1:16" ht="24.6">
      <c r="A234" s="10">
        <v>230</v>
      </c>
      <c r="B234" s="19" t="s">
        <v>304</v>
      </c>
      <c r="C234" s="71">
        <f>+'1'!H234</f>
        <v>8</v>
      </c>
      <c r="D234" s="95">
        <v>0</v>
      </c>
      <c r="E234" s="46">
        <f t="shared" si="24"/>
        <v>8</v>
      </c>
      <c r="F234" s="106">
        <v>0</v>
      </c>
      <c r="G234" s="104">
        <v>0</v>
      </c>
      <c r="H234" s="46">
        <f t="shared" si="20"/>
        <v>8</v>
      </c>
      <c r="I234" s="96"/>
      <c r="J234" s="20">
        <v>25</v>
      </c>
      <c r="K234" s="72">
        <f t="shared" si="21"/>
        <v>0</v>
      </c>
      <c r="L234" s="17" t="s">
        <v>16</v>
      </c>
      <c r="M234" s="18">
        <v>0</v>
      </c>
      <c r="N234" s="23">
        <f t="shared" si="22"/>
        <v>0</v>
      </c>
      <c r="O234" s="19"/>
      <c r="P234" s="43">
        <f t="shared" si="23"/>
        <v>0</v>
      </c>
    </row>
    <row r="235" spans="1:16" ht="24.6">
      <c r="A235" s="10">
        <v>231</v>
      </c>
      <c r="B235" s="19" t="s">
        <v>305</v>
      </c>
      <c r="C235" s="71">
        <f>+'1'!H235</f>
        <v>0</v>
      </c>
      <c r="D235" s="95">
        <v>0</v>
      </c>
      <c r="E235" s="46">
        <f t="shared" si="24"/>
        <v>0</v>
      </c>
      <c r="F235" s="106">
        <v>0</v>
      </c>
      <c r="G235" s="104">
        <v>0</v>
      </c>
      <c r="H235" s="46">
        <f t="shared" si="20"/>
        <v>0</v>
      </c>
      <c r="I235" s="96"/>
      <c r="J235" s="20">
        <v>25</v>
      </c>
      <c r="K235" s="72">
        <f t="shared" si="21"/>
        <v>0</v>
      </c>
      <c r="L235" s="17" t="s">
        <v>16</v>
      </c>
      <c r="M235" s="18">
        <v>0</v>
      </c>
      <c r="N235" s="23">
        <f t="shared" si="22"/>
        <v>0</v>
      </c>
      <c r="O235" s="19"/>
      <c r="P235" s="43">
        <f t="shared" si="23"/>
        <v>0</v>
      </c>
    </row>
    <row r="236" spans="1:16" ht="24.6">
      <c r="A236" s="10">
        <v>232</v>
      </c>
      <c r="B236" s="19" t="s">
        <v>306</v>
      </c>
      <c r="C236" s="71">
        <f>+'1'!H236</f>
        <v>0</v>
      </c>
      <c r="D236" s="95">
        <v>0</v>
      </c>
      <c r="E236" s="46">
        <f t="shared" si="24"/>
        <v>0</v>
      </c>
      <c r="F236" s="106">
        <v>0</v>
      </c>
      <c r="G236" s="104">
        <v>0</v>
      </c>
      <c r="H236" s="46">
        <f t="shared" si="20"/>
        <v>0</v>
      </c>
      <c r="I236" s="96"/>
      <c r="J236" s="20">
        <v>25</v>
      </c>
      <c r="K236" s="72">
        <f t="shared" si="21"/>
        <v>0</v>
      </c>
      <c r="L236" s="17" t="s">
        <v>16</v>
      </c>
      <c r="M236" s="18">
        <v>0</v>
      </c>
      <c r="N236" s="23">
        <f t="shared" si="22"/>
        <v>0</v>
      </c>
      <c r="O236" s="19"/>
      <c r="P236" s="43">
        <f t="shared" si="23"/>
        <v>0</v>
      </c>
    </row>
    <row r="237" spans="1:16" ht="24.6">
      <c r="A237" s="10">
        <v>233</v>
      </c>
      <c r="B237" s="19" t="s">
        <v>307</v>
      </c>
      <c r="C237" s="71">
        <f>+'1'!H237</f>
        <v>2</v>
      </c>
      <c r="D237" s="95">
        <v>0</v>
      </c>
      <c r="E237" s="46">
        <f t="shared" si="24"/>
        <v>2</v>
      </c>
      <c r="F237" s="106">
        <v>0</v>
      </c>
      <c r="G237" s="104">
        <v>0</v>
      </c>
      <c r="H237" s="46">
        <f t="shared" si="20"/>
        <v>2</v>
      </c>
      <c r="I237" s="96"/>
      <c r="J237" s="20">
        <v>25</v>
      </c>
      <c r="K237" s="72">
        <f t="shared" si="21"/>
        <v>0</v>
      </c>
      <c r="L237" s="17" t="s">
        <v>16</v>
      </c>
      <c r="M237" s="18">
        <v>0</v>
      </c>
      <c r="N237" s="23">
        <f t="shared" si="22"/>
        <v>0</v>
      </c>
      <c r="O237" s="19"/>
      <c r="P237" s="43">
        <f t="shared" si="23"/>
        <v>0</v>
      </c>
    </row>
    <row r="238" spans="1:16" ht="24.6">
      <c r="A238" s="10">
        <v>234</v>
      </c>
      <c r="B238" s="19" t="s">
        <v>308</v>
      </c>
      <c r="C238" s="71">
        <f>+'1'!H238</f>
        <v>0</v>
      </c>
      <c r="D238" s="95">
        <v>0</v>
      </c>
      <c r="E238" s="46">
        <f t="shared" si="24"/>
        <v>0</v>
      </c>
      <c r="F238" s="106">
        <v>0</v>
      </c>
      <c r="G238" s="104">
        <v>0</v>
      </c>
      <c r="H238" s="46">
        <f t="shared" si="20"/>
        <v>0</v>
      </c>
      <c r="I238" s="96"/>
      <c r="J238" s="20">
        <v>25</v>
      </c>
      <c r="K238" s="72">
        <f t="shared" si="21"/>
        <v>0</v>
      </c>
      <c r="L238" s="17" t="s">
        <v>16</v>
      </c>
      <c r="M238" s="18">
        <v>0</v>
      </c>
      <c r="N238" s="23">
        <f t="shared" si="22"/>
        <v>0</v>
      </c>
      <c r="O238" s="19"/>
      <c r="P238" s="43">
        <f t="shared" si="23"/>
        <v>0</v>
      </c>
    </row>
    <row r="239" spans="1:16" ht="24.6">
      <c r="A239" s="10">
        <v>235</v>
      </c>
      <c r="B239" s="19" t="s">
        <v>361</v>
      </c>
      <c r="C239" s="71">
        <f>+'1'!H239</f>
        <v>0</v>
      </c>
      <c r="D239" s="95">
        <v>0</v>
      </c>
      <c r="E239" s="46">
        <f t="shared" si="24"/>
        <v>0</v>
      </c>
      <c r="F239" s="106">
        <v>0</v>
      </c>
      <c r="G239" s="104">
        <v>0</v>
      </c>
      <c r="H239" s="46">
        <f t="shared" si="20"/>
        <v>0</v>
      </c>
      <c r="I239" s="96"/>
      <c r="J239" s="20">
        <v>10</v>
      </c>
      <c r="K239" s="72">
        <f t="shared" si="21"/>
        <v>0</v>
      </c>
      <c r="L239" s="17" t="s">
        <v>16</v>
      </c>
      <c r="M239" s="18">
        <v>0</v>
      </c>
      <c r="N239" s="23">
        <f t="shared" si="22"/>
        <v>0</v>
      </c>
      <c r="O239" s="19"/>
      <c r="P239" s="43">
        <f t="shared" si="23"/>
        <v>0</v>
      </c>
    </row>
    <row r="240" spans="1:16" ht="24.6">
      <c r="A240" s="10">
        <v>236</v>
      </c>
      <c r="B240" s="19" t="s">
        <v>309</v>
      </c>
      <c r="C240" s="71">
        <f>+'1'!H240</f>
        <v>0</v>
      </c>
      <c r="D240" s="95">
        <v>0</v>
      </c>
      <c r="E240" s="46">
        <f t="shared" si="24"/>
        <v>0</v>
      </c>
      <c r="F240" s="106">
        <v>0</v>
      </c>
      <c r="G240" s="104">
        <v>0</v>
      </c>
      <c r="H240" s="46">
        <f t="shared" si="20"/>
        <v>0</v>
      </c>
      <c r="I240" s="96"/>
      <c r="J240" s="20">
        <v>10</v>
      </c>
      <c r="K240" s="72">
        <f t="shared" si="21"/>
        <v>0</v>
      </c>
      <c r="L240" s="17" t="s">
        <v>16</v>
      </c>
      <c r="M240" s="18">
        <v>0</v>
      </c>
      <c r="N240" s="23">
        <f t="shared" si="22"/>
        <v>0</v>
      </c>
      <c r="O240" s="19"/>
      <c r="P240" s="43">
        <f t="shared" si="23"/>
        <v>0</v>
      </c>
    </row>
    <row r="241" spans="1:16" ht="24.6">
      <c r="A241" s="10">
        <v>237</v>
      </c>
      <c r="B241" s="19" t="s">
        <v>310</v>
      </c>
      <c r="C241" s="71">
        <f>+'1'!H241</f>
        <v>0</v>
      </c>
      <c r="D241" s="95">
        <v>0</v>
      </c>
      <c r="E241" s="46">
        <f t="shared" si="24"/>
        <v>0</v>
      </c>
      <c r="F241" s="106">
        <v>0</v>
      </c>
      <c r="G241" s="104">
        <v>0</v>
      </c>
      <c r="H241" s="46">
        <f t="shared" si="20"/>
        <v>0</v>
      </c>
      <c r="I241" s="96"/>
      <c r="J241" s="20">
        <v>10</v>
      </c>
      <c r="K241" s="72">
        <f t="shared" si="21"/>
        <v>0</v>
      </c>
      <c r="L241" s="17" t="s">
        <v>16</v>
      </c>
      <c r="M241" s="18">
        <v>0</v>
      </c>
      <c r="N241" s="23">
        <f t="shared" si="22"/>
        <v>0</v>
      </c>
      <c r="O241" s="19"/>
      <c r="P241" s="43">
        <f t="shared" si="23"/>
        <v>0</v>
      </c>
    </row>
    <row r="242" spans="1:16" ht="24.6">
      <c r="A242" s="10">
        <v>238</v>
      </c>
      <c r="B242" s="19" t="s">
        <v>311</v>
      </c>
      <c r="C242" s="71">
        <f>+'1'!H242</f>
        <v>0</v>
      </c>
      <c r="D242" s="95">
        <v>0</v>
      </c>
      <c r="E242" s="46">
        <f t="shared" si="24"/>
        <v>0</v>
      </c>
      <c r="F242" s="106">
        <v>0</v>
      </c>
      <c r="G242" s="104">
        <v>0</v>
      </c>
      <c r="H242" s="46">
        <f t="shared" si="20"/>
        <v>0</v>
      </c>
      <c r="I242" s="96"/>
      <c r="J242" s="20">
        <v>10</v>
      </c>
      <c r="K242" s="72">
        <f t="shared" si="21"/>
        <v>0</v>
      </c>
      <c r="L242" s="17" t="s">
        <v>16</v>
      </c>
      <c r="M242" s="18">
        <v>0</v>
      </c>
      <c r="N242" s="23">
        <f t="shared" si="22"/>
        <v>0</v>
      </c>
      <c r="O242" s="19"/>
      <c r="P242" s="43">
        <f t="shared" si="23"/>
        <v>0</v>
      </c>
    </row>
    <row r="243" spans="1:16" ht="24.6">
      <c r="A243" s="10">
        <v>239</v>
      </c>
      <c r="B243" s="19" t="s">
        <v>312</v>
      </c>
      <c r="C243" s="71">
        <f>+'1'!H243</f>
        <v>0</v>
      </c>
      <c r="D243" s="95">
        <v>0</v>
      </c>
      <c r="E243" s="46">
        <f t="shared" si="24"/>
        <v>0</v>
      </c>
      <c r="F243" s="106">
        <v>0</v>
      </c>
      <c r="G243" s="104">
        <v>0</v>
      </c>
      <c r="H243" s="46">
        <f t="shared" si="20"/>
        <v>0</v>
      </c>
      <c r="I243" s="96"/>
      <c r="J243" s="20"/>
      <c r="K243" s="72">
        <f t="shared" si="21"/>
        <v>0</v>
      </c>
      <c r="L243" s="17" t="s">
        <v>16</v>
      </c>
      <c r="M243" s="18">
        <v>0</v>
      </c>
      <c r="N243" s="23">
        <f t="shared" si="22"/>
        <v>0</v>
      </c>
      <c r="O243" s="19"/>
      <c r="P243" s="43">
        <f t="shared" si="23"/>
        <v>0</v>
      </c>
    </row>
    <row r="244" spans="1:16" ht="24.6">
      <c r="A244" s="10">
        <v>240</v>
      </c>
      <c r="B244" s="19" t="s">
        <v>183</v>
      </c>
      <c r="C244" s="71">
        <f>+'1'!H244</f>
        <v>1</v>
      </c>
      <c r="D244" s="95">
        <v>0</v>
      </c>
      <c r="E244" s="46">
        <f t="shared" si="24"/>
        <v>1</v>
      </c>
      <c r="F244" s="106">
        <v>0</v>
      </c>
      <c r="G244" s="104">
        <v>0</v>
      </c>
      <c r="H244" s="46">
        <f t="shared" si="20"/>
        <v>1</v>
      </c>
      <c r="I244" s="96"/>
      <c r="J244" s="20">
        <v>40</v>
      </c>
      <c r="K244" s="72">
        <f t="shared" si="21"/>
        <v>0</v>
      </c>
      <c r="L244" s="17" t="s">
        <v>16</v>
      </c>
      <c r="M244" s="18">
        <v>0</v>
      </c>
      <c r="N244" s="23">
        <f t="shared" si="22"/>
        <v>0</v>
      </c>
      <c r="O244" s="19"/>
      <c r="P244" s="43">
        <f t="shared" si="23"/>
        <v>0</v>
      </c>
    </row>
    <row r="245" spans="1:16" ht="24.6">
      <c r="A245" s="10">
        <v>241</v>
      </c>
      <c r="B245" s="19" t="s">
        <v>117</v>
      </c>
      <c r="C245" s="71">
        <f>+'1'!H245</f>
        <v>0</v>
      </c>
      <c r="D245" s="95">
        <v>0</v>
      </c>
      <c r="E245" s="46">
        <f t="shared" si="24"/>
        <v>0</v>
      </c>
      <c r="F245" s="106">
        <v>0</v>
      </c>
      <c r="G245" s="104">
        <v>0</v>
      </c>
      <c r="H245" s="46">
        <f t="shared" si="20"/>
        <v>0</v>
      </c>
      <c r="I245" s="96"/>
      <c r="J245" s="20">
        <v>20</v>
      </c>
      <c r="K245" s="72">
        <f t="shared" si="21"/>
        <v>0</v>
      </c>
      <c r="L245" s="17" t="s">
        <v>16</v>
      </c>
      <c r="M245" s="18">
        <v>0</v>
      </c>
      <c r="N245" s="23">
        <f t="shared" si="22"/>
        <v>0</v>
      </c>
      <c r="O245" s="19"/>
      <c r="P245" s="43">
        <f t="shared" si="23"/>
        <v>0</v>
      </c>
    </row>
    <row r="246" spans="1:16" ht="24.6">
      <c r="A246" s="10">
        <v>242</v>
      </c>
      <c r="B246" s="19" t="s">
        <v>313</v>
      </c>
      <c r="C246" s="71">
        <f>+'1'!H246</f>
        <v>0</v>
      </c>
      <c r="D246" s="95">
        <v>0</v>
      </c>
      <c r="E246" s="46">
        <f t="shared" si="24"/>
        <v>0</v>
      </c>
      <c r="F246" s="106">
        <v>0</v>
      </c>
      <c r="G246" s="104">
        <v>0</v>
      </c>
      <c r="H246" s="46">
        <f t="shared" si="20"/>
        <v>0</v>
      </c>
      <c r="I246" s="96"/>
      <c r="J246" s="20">
        <v>30</v>
      </c>
      <c r="K246" s="72">
        <f t="shared" si="21"/>
        <v>0</v>
      </c>
      <c r="L246" s="17" t="s">
        <v>16</v>
      </c>
      <c r="M246" s="18">
        <v>0</v>
      </c>
      <c r="N246" s="23">
        <f t="shared" si="22"/>
        <v>0</v>
      </c>
      <c r="O246" s="19"/>
      <c r="P246" s="43">
        <f t="shared" si="23"/>
        <v>0</v>
      </c>
    </row>
    <row r="247" spans="1:16" ht="24.6">
      <c r="A247" s="10">
        <v>243</v>
      </c>
      <c r="B247" s="19" t="s">
        <v>371</v>
      </c>
      <c r="C247" s="71">
        <f>+'1'!H247</f>
        <v>0</v>
      </c>
      <c r="D247" s="95">
        <v>0</v>
      </c>
      <c r="E247" s="46">
        <f t="shared" si="24"/>
        <v>0</v>
      </c>
      <c r="F247" s="106">
        <v>0</v>
      </c>
      <c r="G247" s="104">
        <v>0</v>
      </c>
      <c r="H247" s="46">
        <f t="shared" si="20"/>
        <v>0</v>
      </c>
      <c r="I247" s="96"/>
      <c r="J247" s="20">
        <v>800</v>
      </c>
      <c r="K247" s="72">
        <f t="shared" si="21"/>
        <v>0</v>
      </c>
      <c r="L247" s="17" t="s">
        <v>16</v>
      </c>
      <c r="M247" s="18">
        <v>0</v>
      </c>
      <c r="N247" s="23">
        <f t="shared" si="22"/>
        <v>0</v>
      </c>
      <c r="O247" s="19"/>
      <c r="P247" s="43">
        <f t="shared" si="23"/>
        <v>0</v>
      </c>
    </row>
    <row r="248" spans="1:16" ht="24.6">
      <c r="A248" s="10">
        <v>244</v>
      </c>
      <c r="B248" s="19" t="s">
        <v>373</v>
      </c>
      <c r="C248" s="71">
        <f>+'1'!H248</f>
        <v>0</v>
      </c>
      <c r="D248" s="95">
        <v>0</v>
      </c>
      <c r="E248" s="46">
        <f t="shared" si="24"/>
        <v>0</v>
      </c>
      <c r="F248" s="106">
        <v>0</v>
      </c>
      <c r="G248" s="104">
        <v>0</v>
      </c>
      <c r="H248" s="46">
        <f t="shared" si="20"/>
        <v>0</v>
      </c>
      <c r="I248" s="96"/>
      <c r="J248" s="20">
        <v>150</v>
      </c>
      <c r="K248" s="72">
        <f t="shared" si="21"/>
        <v>0</v>
      </c>
      <c r="L248" s="17" t="s">
        <v>16</v>
      </c>
      <c r="M248" s="18">
        <v>0</v>
      </c>
      <c r="N248" s="23">
        <f t="shared" si="22"/>
        <v>0</v>
      </c>
      <c r="O248" s="19"/>
      <c r="P248" s="43">
        <f t="shared" si="23"/>
        <v>0</v>
      </c>
    </row>
    <row r="249" spans="1:16" ht="24.6">
      <c r="A249" s="10">
        <v>245</v>
      </c>
      <c r="B249" s="19" t="s">
        <v>315</v>
      </c>
      <c r="C249" s="71">
        <f>+'1'!H249</f>
        <v>0</v>
      </c>
      <c r="D249" s="95">
        <v>0</v>
      </c>
      <c r="E249" s="46">
        <f t="shared" si="24"/>
        <v>0</v>
      </c>
      <c r="F249" s="106">
        <v>0</v>
      </c>
      <c r="G249" s="104">
        <v>0</v>
      </c>
      <c r="H249" s="46">
        <f t="shared" si="20"/>
        <v>0</v>
      </c>
      <c r="I249" s="96"/>
      <c r="J249" s="20">
        <v>200</v>
      </c>
      <c r="K249" s="72">
        <f t="shared" si="21"/>
        <v>0</v>
      </c>
      <c r="L249" s="17" t="s">
        <v>16</v>
      </c>
      <c r="M249" s="18">
        <v>0</v>
      </c>
      <c r="N249" s="23">
        <f t="shared" si="22"/>
        <v>0</v>
      </c>
      <c r="O249" s="19"/>
      <c r="P249" s="43">
        <f t="shared" si="23"/>
        <v>0</v>
      </c>
    </row>
    <row r="250" spans="1:16" ht="24.6">
      <c r="A250" s="10">
        <v>246</v>
      </c>
      <c r="B250" s="19" t="s">
        <v>374</v>
      </c>
      <c r="C250" s="71">
        <f>+'1'!H250</f>
        <v>0</v>
      </c>
      <c r="D250" s="95">
        <v>0</v>
      </c>
      <c r="E250" s="46">
        <f t="shared" si="24"/>
        <v>0</v>
      </c>
      <c r="F250" s="106">
        <v>0</v>
      </c>
      <c r="G250" s="104">
        <v>0</v>
      </c>
      <c r="H250" s="46">
        <f t="shared" si="20"/>
        <v>0</v>
      </c>
      <c r="I250" s="96"/>
      <c r="J250" s="20">
        <v>250</v>
      </c>
      <c r="K250" s="72">
        <f t="shared" si="21"/>
        <v>0</v>
      </c>
      <c r="L250" s="17" t="s">
        <v>16</v>
      </c>
      <c r="M250" s="18">
        <v>0</v>
      </c>
      <c r="N250" s="23">
        <f t="shared" si="22"/>
        <v>0</v>
      </c>
      <c r="O250" s="19"/>
      <c r="P250" s="43">
        <f t="shared" si="23"/>
        <v>0</v>
      </c>
    </row>
    <row r="251" spans="1:16" ht="24.6">
      <c r="A251" s="10">
        <v>247</v>
      </c>
      <c r="B251" s="19" t="s">
        <v>316</v>
      </c>
      <c r="C251" s="71">
        <f>+'1'!H251</f>
        <v>0</v>
      </c>
      <c r="D251" s="95">
        <v>0</v>
      </c>
      <c r="E251" s="46">
        <f t="shared" si="24"/>
        <v>0</v>
      </c>
      <c r="F251" s="106">
        <v>0</v>
      </c>
      <c r="G251" s="104">
        <v>0</v>
      </c>
      <c r="H251" s="46">
        <f t="shared" si="20"/>
        <v>0</v>
      </c>
      <c r="I251" s="96"/>
      <c r="J251" s="20">
        <v>50</v>
      </c>
      <c r="K251" s="72">
        <f t="shared" si="21"/>
        <v>0</v>
      </c>
      <c r="L251" s="17" t="s">
        <v>16</v>
      </c>
      <c r="M251" s="18">
        <v>0</v>
      </c>
      <c r="N251" s="23">
        <f t="shared" si="22"/>
        <v>0</v>
      </c>
      <c r="O251" s="19"/>
      <c r="P251" s="43">
        <f t="shared" si="23"/>
        <v>0</v>
      </c>
    </row>
    <row r="252" spans="1:16" ht="24.6">
      <c r="A252" s="10">
        <v>248</v>
      </c>
      <c r="B252" s="19" t="s">
        <v>314</v>
      </c>
      <c r="C252" s="71">
        <f>+'1'!H252</f>
        <v>0</v>
      </c>
      <c r="D252" s="95">
        <v>0</v>
      </c>
      <c r="E252" s="46">
        <f t="shared" si="24"/>
        <v>0</v>
      </c>
      <c r="F252" s="106">
        <v>0</v>
      </c>
      <c r="G252" s="104">
        <v>0</v>
      </c>
      <c r="H252" s="46">
        <f t="shared" si="20"/>
        <v>0</v>
      </c>
      <c r="I252" s="96"/>
      <c r="J252" s="20">
        <v>0</v>
      </c>
      <c r="K252" s="72">
        <f t="shared" si="21"/>
        <v>0</v>
      </c>
      <c r="L252" s="17" t="s">
        <v>16</v>
      </c>
      <c r="M252" s="18">
        <v>0</v>
      </c>
      <c r="N252" s="23">
        <f t="shared" si="22"/>
        <v>0</v>
      </c>
      <c r="O252" s="19"/>
      <c r="P252" s="43">
        <f t="shared" si="23"/>
        <v>0</v>
      </c>
    </row>
    <row r="253" spans="1:16" ht="24" customHeight="1">
      <c r="A253" s="10">
        <v>249</v>
      </c>
      <c r="B253" s="19" t="s">
        <v>337</v>
      </c>
      <c r="C253" s="71">
        <f>+'1'!H253</f>
        <v>0</v>
      </c>
      <c r="D253" s="95">
        <v>0</v>
      </c>
      <c r="E253" s="46">
        <f t="shared" si="24"/>
        <v>0</v>
      </c>
      <c r="F253" s="106">
        <v>0</v>
      </c>
      <c r="G253" s="104">
        <v>0</v>
      </c>
      <c r="H253" s="46">
        <f t="shared" si="20"/>
        <v>0</v>
      </c>
      <c r="I253" s="96"/>
      <c r="J253" s="20">
        <v>45</v>
      </c>
      <c r="K253" s="72">
        <f t="shared" si="21"/>
        <v>0</v>
      </c>
      <c r="L253" s="17" t="s">
        <v>16</v>
      </c>
      <c r="M253" s="18">
        <v>0</v>
      </c>
      <c r="N253" s="23">
        <f t="shared" si="22"/>
        <v>0</v>
      </c>
      <c r="O253" s="19"/>
      <c r="P253" s="43">
        <f t="shared" si="23"/>
        <v>0</v>
      </c>
    </row>
    <row r="254" spans="1:16" ht="24.6">
      <c r="A254" s="10">
        <v>250</v>
      </c>
      <c r="B254" s="19" t="s">
        <v>338</v>
      </c>
      <c r="C254" s="71">
        <f>+'1'!H254</f>
        <v>0</v>
      </c>
      <c r="D254" s="95">
        <v>0</v>
      </c>
      <c r="E254" s="46">
        <f t="shared" si="24"/>
        <v>0</v>
      </c>
      <c r="F254" s="106">
        <v>0</v>
      </c>
      <c r="G254" s="104">
        <v>0</v>
      </c>
      <c r="H254" s="46">
        <f t="shared" si="20"/>
        <v>0</v>
      </c>
      <c r="I254" s="96"/>
      <c r="J254" s="20">
        <v>35</v>
      </c>
      <c r="K254" s="72">
        <f t="shared" si="21"/>
        <v>0</v>
      </c>
      <c r="L254" s="17" t="s">
        <v>16</v>
      </c>
      <c r="M254" s="18">
        <v>0</v>
      </c>
      <c r="N254" s="23">
        <f t="shared" si="22"/>
        <v>0</v>
      </c>
      <c r="O254" s="19"/>
      <c r="P254" s="43">
        <f t="shared" si="23"/>
        <v>0</v>
      </c>
    </row>
    <row r="255" spans="1:16" ht="24.6">
      <c r="A255" s="10">
        <v>251</v>
      </c>
      <c r="B255" s="19" t="s">
        <v>339</v>
      </c>
      <c r="C255" s="71">
        <f>+'1'!H255</f>
        <v>0</v>
      </c>
      <c r="D255" s="95">
        <v>0</v>
      </c>
      <c r="E255" s="46">
        <f t="shared" si="24"/>
        <v>0</v>
      </c>
      <c r="F255" s="106">
        <v>0</v>
      </c>
      <c r="G255" s="104">
        <v>0</v>
      </c>
      <c r="H255" s="46">
        <f t="shared" si="20"/>
        <v>0</v>
      </c>
      <c r="I255" s="96"/>
      <c r="J255" s="20">
        <v>25</v>
      </c>
      <c r="K255" s="72">
        <f t="shared" si="21"/>
        <v>0</v>
      </c>
      <c r="L255" s="17" t="s">
        <v>16</v>
      </c>
      <c r="M255" s="18">
        <v>0</v>
      </c>
      <c r="N255" s="23">
        <f t="shared" si="22"/>
        <v>0</v>
      </c>
      <c r="O255" s="19"/>
      <c r="P255" s="43">
        <f t="shared" si="23"/>
        <v>0</v>
      </c>
    </row>
    <row r="256" spans="1:16" ht="24.6">
      <c r="A256" s="10">
        <v>252</v>
      </c>
      <c r="B256" s="19" t="s">
        <v>317</v>
      </c>
      <c r="C256" s="71">
        <f>+'1'!H256</f>
        <v>0</v>
      </c>
      <c r="D256" s="95">
        <v>0</v>
      </c>
      <c r="E256" s="46">
        <f t="shared" si="24"/>
        <v>0</v>
      </c>
      <c r="F256" s="106">
        <v>0</v>
      </c>
      <c r="G256" s="104">
        <v>0</v>
      </c>
      <c r="H256" s="46">
        <f t="shared" si="20"/>
        <v>0</v>
      </c>
      <c r="I256" s="96"/>
      <c r="J256" s="20">
        <v>50</v>
      </c>
      <c r="K256" s="72">
        <f t="shared" si="21"/>
        <v>0</v>
      </c>
      <c r="L256" s="17" t="s">
        <v>16</v>
      </c>
      <c r="M256" s="18">
        <v>0</v>
      </c>
      <c r="N256" s="23">
        <f t="shared" si="22"/>
        <v>0</v>
      </c>
      <c r="O256" s="19"/>
      <c r="P256" s="43">
        <f t="shared" si="23"/>
        <v>0</v>
      </c>
    </row>
    <row r="257" spans="1:16" ht="24.6">
      <c r="A257" s="10">
        <v>253</v>
      </c>
      <c r="B257" s="19" t="s">
        <v>318</v>
      </c>
      <c r="C257" s="71">
        <f>+'1'!H257</f>
        <v>0</v>
      </c>
      <c r="D257" s="95">
        <v>0</v>
      </c>
      <c r="E257" s="46">
        <f t="shared" si="24"/>
        <v>0</v>
      </c>
      <c r="F257" s="106">
        <v>0</v>
      </c>
      <c r="G257" s="104">
        <v>0</v>
      </c>
      <c r="H257" s="46">
        <f t="shared" si="20"/>
        <v>0</v>
      </c>
      <c r="I257" s="96"/>
      <c r="J257" s="20">
        <v>60</v>
      </c>
      <c r="K257" s="72">
        <f t="shared" si="21"/>
        <v>0</v>
      </c>
      <c r="L257" s="17" t="s">
        <v>16</v>
      </c>
      <c r="M257" s="18">
        <v>0</v>
      </c>
      <c r="N257" s="23">
        <f t="shared" si="22"/>
        <v>0</v>
      </c>
      <c r="O257" s="19"/>
      <c r="P257" s="43">
        <f t="shared" si="23"/>
        <v>0</v>
      </c>
    </row>
    <row r="258" spans="1:16" ht="24.6">
      <c r="A258" s="10">
        <v>254</v>
      </c>
      <c r="B258" s="19" t="s">
        <v>319</v>
      </c>
      <c r="C258" s="71">
        <f>+'1'!H258</f>
        <v>0</v>
      </c>
      <c r="D258" s="95">
        <v>0</v>
      </c>
      <c r="E258" s="46">
        <f t="shared" si="24"/>
        <v>0</v>
      </c>
      <c r="F258" s="106">
        <v>0</v>
      </c>
      <c r="G258" s="104">
        <v>0</v>
      </c>
      <c r="H258" s="46">
        <f t="shared" si="20"/>
        <v>0</v>
      </c>
      <c r="I258" s="96"/>
      <c r="J258" s="20">
        <v>250</v>
      </c>
      <c r="K258" s="72">
        <f t="shared" si="21"/>
        <v>0</v>
      </c>
      <c r="L258" s="17" t="s">
        <v>16</v>
      </c>
      <c r="M258" s="18">
        <v>0</v>
      </c>
      <c r="N258" s="23">
        <f t="shared" si="22"/>
        <v>0</v>
      </c>
      <c r="O258" s="19"/>
      <c r="P258" s="43">
        <f t="shared" si="23"/>
        <v>0</v>
      </c>
    </row>
    <row r="259" spans="1:16" ht="24.6">
      <c r="A259" s="10">
        <v>255</v>
      </c>
      <c r="B259" s="19" t="s">
        <v>320</v>
      </c>
      <c r="C259" s="71">
        <f>+'1'!H259</f>
        <v>0</v>
      </c>
      <c r="D259" s="95">
        <v>0</v>
      </c>
      <c r="E259" s="46">
        <f t="shared" si="24"/>
        <v>0</v>
      </c>
      <c r="F259" s="106">
        <v>0</v>
      </c>
      <c r="G259" s="104">
        <v>0</v>
      </c>
      <c r="H259" s="46">
        <f t="shared" si="20"/>
        <v>0</v>
      </c>
      <c r="I259" s="96"/>
      <c r="J259" s="15">
        <v>100</v>
      </c>
      <c r="K259" s="72">
        <f t="shared" si="21"/>
        <v>0</v>
      </c>
      <c r="L259" s="17" t="s">
        <v>16</v>
      </c>
      <c r="M259" s="18">
        <v>0</v>
      </c>
      <c r="N259" s="23">
        <f t="shared" si="22"/>
        <v>0</v>
      </c>
      <c r="O259" s="19"/>
      <c r="P259" s="43">
        <f t="shared" si="23"/>
        <v>0</v>
      </c>
    </row>
    <row r="260" spans="1:16" ht="24.6">
      <c r="A260" s="10">
        <v>256</v>
      </c>
      <c r="B260" s="19" t="s">
        <v>321</v>
      </c>
      <c r="C260" s="71">
        <f>+'1'!H260</f>
        <v>0</v>
      </c>
      <c r="D260" s="95">
        <v>0</v>
      </c>
      <c r="E260" s="46">
        <f t="shared" si="24"/>
        <v>0</v>
      </c>
      <c r="F260" s="106">
        <v>0</v>
      </c>
      <c r="G260" s="104">
        <v>0</v>
      </c>
      <c r="H260" s="46">
        <f t="shared" si="20"/>
        <v>0</v>
      </c>
      <c r="I260" s="96"/>
      <c r="J260" s="15">
        <v>350</v>
      </c>
      <c r="K260" s="72">
        <f t="shared" si="21"/>
        <v>0</v>
      </c>
      <c r="L260" s="17" t="s">
        <v>16</v>
      </c>
      <c r="M260" s="18">
        <v>0</v>
      </c>
      <c r="N260" s="23">
        <f t="shared" si="22"/>
        <v>0</v>
      </c>
      <c r="O260" s="19"/>
      <c r="P260" s="43">
        <f t="shared" si="23"/>
        <v>0</v>
      </c>
    </row>
    <row r="261" spans="1:16" ht="24.6">
      <c r="A261" s="10">
        <v>257</v>
      </c>
      <c r="B261" s="19" t="s">
        <v>322</v>
      </c>
      <c r="C261" s="71">
        <f>+'1'!H261</f>
        <v>0</v>
      </c>
      <c r="D261" s="95">
        <v>0</v>
      </c>
      <c r="E261" s="46">
        <f t="shared" si="24"/>
        <v>0</v>
      </c>
      <c r="F261" s="106">
        <v>0</v>
      </c>
      <c r="G261" s="104">
        <v>0</v>
      </c>
      <c r="H261" s="46">
        <f t="shared" si="20"/>
        <v>0</v>
      </c>
      <c r="I261" s="96"/>
      <c r="J261" s="15">
        <v>60</v>
      </c>
      <c r="K261" s="72">
        <f t="shared" si="21"/>
        <v>0</v>
      </c>
      <c r="L261" s="17" t="s">
        <v>16</v>
      </c>
      <c r="M261" s="18">
        <v>0</v>
      </c>
      <c r="N261" s="23">
        <f t="shared" si="22"/>
        <v>0</v>
      </c>
      <c r="O261" s="19"/>
      <c r="P261" s="43">
        <f t="shared" si="23"/>
        <v>0</v>
      </c>
    </row>
    <row r="262" spans="1:16" ht="24.6">
      <c r="A262" s="10">
        <v>258</v>
      </c>
      <c r="B262" s="19" t="s">
        <v>323</v>
      </c>
      <c r="C262" s="71">
        <f>+'1'!H262</f>
        <v>0</v>
      </c>
      <c r="D262" s="95">
        <v>0</v>
      </c>
      <c r="E262" s="46">
        <f t="shared" si="24"/>
        <v>0</v>
      </c>
      <c r="F262" s="106">
        <v>0</v>
      </c>
      <c r="G262" s="104">
        <v>0</v>
      </c>
      <c r="H262" s="46">
        <f t="shared" si="20"/>
        <v>0</v>
      </c>
      <c r="I262" s="96"/>
      <c r="J262" s="15">
        <v>50</v>
      </c>
      <c r="K262" s="72">
        <f t="shared" si="21"/>
        <v>0</v>
      </c>
      <c r="L262" s="17" t="s">
        <v>16</v>
      </c>
      <c r="M262" s="18">
        <v>0</v>
      </c>
      <c r="N262" s="23">
        <f t="shared" si="22"/>
        <v>0</v>
      </c>
      <c r="O262" s="19"/>
      <c r="P262" s="43">
        <f t="shared" si="23"/>
        <v>0</v>
      </c>
    </row>
    <row r="263" spans="1:16" ht="24.6">
      <c r="A263" s="10">
        <v>259</v>
      </c>
      <c r="B263" s="19" t="s">
        <v>324</v>
      </c>
      <c r="C263" s="71">
        <f>+'1'!H263</f>
        <v>0</v>
      </c>
      <c r="D263" s="95">
        <v>0</v>
      </c>
      <c r="E263" s="46">
        <f t="shared" si="24"/>
        <v>0</v>
      </c>
      <c r="F263" s="106">
        <v>0</v>
      </c>
      <c r="G263" s="104">
        <v>0</v>
      </c>
      <c r="H263" s="46">
        <f t="shared" si="20"/>
        <v>0</v>
      </c>
      <c r="I263" s="96"/>
      <c r="J263" s="15">
        <v>100</v>
      </c>
      <c r="K263" s="72">
        <f t="shared" si="21"/>
        <v>0</v>
      </c>
      <c r="L263" s="17" t="s">
        <v>16</v>
      </c>
      <c r="M263" s="18">
        <v>0</v>
      </c>
      <c r="N263" s="23">
        <f t="shared" si="22"/>
        <v>0</v>
      </c>
      <c r="O263" s="19"/>
      <c r="P263" s="43">
        <f t="shared" si="23"/>
        <v>0</v>
      </c>
    </row>
    <row r="264" spans="1:16" ht="24.6">
      <c r="A264" s="10">
        <v>260</v>
      </c>
      <c r="B264" s="19" t="s">
        <v>325</v>
      </c>
      <c r="C264" s="71">
        <f>+'1'!H264</f>
        <v>0</v>
      </c>
      <c r="D264" s="95">
        <v>0</v>
      </c>
      <c r="E264" s="46">
        <f t="shared" si="24"/>
        <v>0</v>
      </c>
      <c r="F264" s="106">
        <v>0</v>
      </c>
      <c r="G264" s="104">
        <v>0</v>
      </c>
      <c r="H264" s="46">
        <f t="shared" si="20"/>
        <v>0</v>
      </c>
      <c r="I264" s="96"/>
      <c r="J264" s="15">
        <v>120</v>
      </c>
      <c r="K264" s="72">
        <f t="shared" si="21"/>
        <v>0</v>
      </c>
      <c r="L264" s="17" t="s">
        <v>16</v>
      </c>
      <c r="M264" s="18">
        <v>0</v>
      </c>
      <c r="N264" s="23">
        <f t="shared" si="22"/>
        <v>0</v>
      </c>
      <c r="O264" s="19"/>
      <c r="P264" s="43">
        <f t="shared" si="23"/>
        <v>0</v>
      </c>
    </row>
    <row r="265" spans="1:16" ht="24.6">
      <c r="A265" s="10">
        <v>261</v>
      </c>
      <c r="B265" s="19" t="s">
        <v>326</v>
      </c>
      <c r="C265" s="71">
        <f>+'1'!H265</f>
        <v>0</v>
      </c>
      <c r="D265" s="95">
        <v>0</v>
      </c>
      <c r="E265" s="46">
        <f t="shared" si="24"/>
        <v>0</v>
      </c>
      <c r="F265" s="106">
        <v>0</v>
      </c>
      <c r="G265" s="104">
        <v>0</v>
      </c>
      <c r="H265" s="46">
        <f t="shared" si="20"/>
        <v>0</v>
      </c>
      <c r="I265" s="96"/>
      <c r="J265" s="15">
        <v>60</v>
      </c>
      <c r="K265" s="72">
        <f t="shared" si="21"/>
        <v>0</v>
      </c>
      <c r="L265" s="17" t="s">
        <v>16</v>
      </c>
      <c r="M265" s="18">
        <v>0</v>
      </c>
      <c r="N265" s="23">
        <f t="shared" si="22"/>
        <v>0</v>
      </c>
      <c r="O265" s="19"/>
      <c r="P265" s="43">
        <f t="shared" si="23"/>
        <v>0</v>
      </c>
    </row>
    <row r="266" spans="1:16" ht="24.6">
      <c r="A266" s="10">
        <v>262</v>
      </c>
      <c r="B266" s="19" t="s">
        <v>327</v>
      </c>
      <c r="C266" s="71">
        <f>+'1'!H266</f>
        <v>0</v>
      </c>
      <c r="D266" s="95">
        <v>0</v>
      </c>
      <c r="E266" s="46">
        <f t="shared" si="24"/>
        <v>0</v>
      </c>
      <c r="F266" s="106">
        <v>0</v>
      </c>
      <c r="G266" s="104">
        <v>0</v>
      </c>
      <c r="H266" s="46">
        <f t="shared" si="20"/>
        <v>0</v>
      </c>
      <c r="I266" s="96"/>
      <c r="J266" s="15">
        <v>150</v>
      </c>
      <c r="K266" s="72">
        <f t="shared" si="21"/>
        <v>0</v>
      </c>
      <c r="L266" s="17" t="s">
        <v>16</v>
      </c>
      <c r="M266" s="18">
        <v>0</v>
      </c>
      <c r="N266" s="23">
        <f t="shared" si="22"/>
        <v>0</v>
      </c>
      <c r="O266" s="19"/>
      <c r="P266" s="43">
        <f t="shared" si="23"/>
        <v>0</v>
      </c>
    </row>
    <row r="267" spans="1:16" ht="24.6">
      <c r="A267" s="10">
        <v>263</v>
      </c>
      <c r="B267" s="19" t="s">
        <v>328</v>
      </c>
      <c r="C267" s="71">
        <f>+'1'!H267</f>
        <v>0</v>
      </c>
      <c r="D267" s="95">
        <v>0</v>
      </c>
      <c r="E267" s="46">
        <f t="shared" si="24"/>
        <v>0</v>
      </c>
      <c r="F267" s="106">
        <v>0</v>
      </c>
      <c r="G267" s="104">
        <v>0</v>
      </c>
      <c r="H267" s="46">
        <f t="shared" si="20"/>
        <v>0</v>
      </c>
      <c r="I267" s="96"/>
      <c r="J267" s="15">
        <v>150</v>
      </c>
      <c r="K267" s="72">
        <f t="shared" si="21"/>
        <v>0</v>
      </c>
      <c r="L267" s="17" t="s">
        <v>16</v>
      </c>
      <c r="M267" s="18">
        <v>0</v>
      </c>
      <c r="N267" s="23">
        <f t="shared" si="22"/>
        <v>0</v>
      </c>
      <c r="O267" s="19"/>
      <c r="P267" s="43">
        <f t="shared" si="23"/>
        <v>0</v>
      </c>
    </row>
    <row r="268" spans="1:16" ht="24.6">
      <c r="A268" s="10">
        <v>264</v>
      </c>
      <c r="B268" s="19" t="s">
        <v>329</v>
      </c>
      <c r="C268" s="71">
        <f>+'1'!H268</f>
        <v>0</v>
      </c>
      <c r="D268" s="95">
        <v>0</v>
      </c>
      <c r="E268" s="46">
        <f t="shared" si="24"/>
        <v>0</v>
      </c>
      <c r="F268" s="106">
        <v>0</v>
      </c>
      <c r="G268" s="104">
        <v>0</v>
      </c>
      <c r="H268" s="46">
        <f t="shared" si="20"/>
        <v>0</v>
      </c>
      <c r="I268" s="96"/>
      <c r="J268" s="15">
        <v>200</v>
      </c>
      <c r="K268" s="72">
        <f t="shared" si="21"/>
        <v>0</v>
      </c>
      <c r="L268" s="17" t="s">
        <v>16</v>
      </c>
      <c r="M268" s="18">
        <v>0</v>
      </c>
      <c r="N268" s="23">
        <f t="shared" si="22"/>
        <v>0</v>
      </c>
      <c r="O268" s="19"/>
      <c r="P268" s="43">
        <f t="shared" si="23"/>
        <v>0</v>
      </c>
    </row>
    <row r="269" spans="1:16" ht="24.6">
      <c r="A269" s="10">
        <v>265</v>
      </c>
      <c r="B269" s="19" t="s">
        <v>330</v>
      </c>
      <c r="C269" s="71">
        <f>+'1'!H269</f>
        <v>0</v>
      </c>
      <c r="D269" s="95">
        <v>0</v>
      </c>
      <c r="E269" s="46">
        <f t="shared" si="24"/>
        <v>0</v>
      </c>
      <c r="F269" s="106">
        <v>0</v>
      </c>
      <c r="G269" s="104">
        <v>0</v>
      </c>
      <c r="H269" s="46">
        <f t="shared" si="20"/>
        <v>0</v>
      </c>
      <c r="I269" s="96"/>
      <c r="J269" s="15"/>
      <c r="K269" s="72">
        <f t="shared" si="21"/>
        <v>0</v>
      </c>
      <c r="L269" s="17" t="s">
        <v>16</v>
      </c>
      <c r="M269" s="18">
        <v>0</v>
      </c>
      <c r="N269" s="23">
        <f t="shared" si="22"/>
        <v>0</v>
      </c>
      <c r="O269" s="19"/>
      <c r="P269" s="43">
        <f t="shared" si="23"/>
        <v>0</v>
      </c>
    </row>
    <row r="270" spans="1:16" ht="24.6">
      <c r="A270" s="10">
        <v>266</v>
      </c>
      <c r="B270" s="19" t="s">
        <v>331</v>
      </c>
      <c r="C270" s="71">
        <f>+'1'!H270</f>
        <v>0</v>
      </c>
      <c r="D270" s="95">
        <v>0</v>
      </c>
      <c r="E270" s="46">
        <f t="shared" si="24"/>
        <v>0</v>
      </c>
      <c r="F270" s="106">
        <v>0</v>
      </c>
      <c r="G270" s="104">
        <v>0</v>
      </c>
      <c r="H270" s="46">
        <f t="shared" si="20"/>
        <v>0</v>
      </c>
      <c r="I270" s="96"/>
      <c r="J270" s="15"/>
      <c r="K270" s="72">
        <f t="shared" si="21"/>
        <v>0</v>
      </c>
      <c r="L270" s="17" t="s">
        <v>16</v>
      </c>
      <c r="M270" s="18">
        <v>0</v>
      </c>
      <c r="N270" s="23">
        <f t="shared" si="22"/>
        <v>0</v>
      </c>
      <c r="O270" s="19"/>
      <c r="P270" s="43">
        <f t="shared" si="23"/>
        <v>0</v>
      </c>
    </row>
    <row r="271" spans="1:16" ht="24.6">
      <c r="A271" s="10">
        <v>267</v>
      </c>
      <c r="B271" s="19" t="s">
        <v>368</v>
      </c>
      <c r="C271" s="71">
        <f>+'1'!H271</f>
        <v>0</v>
      </c>
      <c r="D271" s="95">
        <v>0</v>
      </c>
      <c r="E271" s="46">
        <f t="shared" si="24"/>
        <v>0</v>
      </c>
      <c r="F271" s="106">
        <v>0</v>
      </c>
      <c r="G271" s="104">
        <v>0</v>
      </c>
      <c r="H271" s="46">
        <f t="shared" si="20"/>
        <v>0</v>
      </c>
      <c r="I271" s="96"/>
      <c r="J271" s="15"/>
      <c r="K271" s="72">
        <f t="shared" si="21"/>
        <v>0</v>
      </c>
      <c r="L271" s="17" t="s">
        <v>16</v>
      </c>
      <c r="M271" s="18">
        <v>0</v>
      </c>
      <c r="N271" s="23">
        <f t="shared" si="22"/>
        <v>0</v>
      </c>
      <c r="O271" s="19"/>
      <c r="P271" s="43">
        <f t="shared" si="23"/>
        <v>0</v>
      </c>
    </row>
    <row r="272" spans="1:16" ht="24.6">
      <c r="A272" s="10">
        <v>268</v>
      </c>
      <c r="B272" s="19" t="s">
        <v>485</v>
      </c>
      <c r="C272" s="71">
        <f>+'1'!H272</f>
        <v>0</v>
      </c>
      <c r="D272" s="95">
        <v>0</v>
      </c>
      <c r="E272" s="46">
        <f t="shared" si="24"/>
        <v>0</v>
      </c>
      <c r="F272" s="106">
        <v>0</v>
      </c>
      <c r="G272" s="104">
        <v>0</v>
      </c>
      <c r="H272" s="46">
        <f t="shared" ref="H272:H284" si="25">+E272-F272-I272-G272</f>
        <v>0</v>
      </c>
      <c r="I272" s="96"/>
      <c r="J272" s="20">
        <v>250</v>
      </c>
      <c r="K272" s="72">
        <f t="shared" ref="K272:K284" si="26">+J272*I272</f>
        <v>0</v>
      </c>
      <c r="L272" s="17" t="s">
        <v>16</v>
      </c>
      <c r="M272" s="18">
        <v>0</v>
      </c>
      <c r="N272" s="23">
        <f t="shared" ref="N272:N284" si="27">SUM(K272-M272)</f>
        <v>0</v>
      </c>
      <c r="O272" s="19"/>
      <c r="P272" s="43">
        <f t="shared" ref="P272:P284" si="28">+K272*O272</f>
        <v>0</v>
      </c>
    </row>
    <row r="273" spans="1:17" ht="24.6">
      <c r="A273" s="10">
        <v>269</v>
      </c>
      <c r="B273" s="19" t="s">
        <v>494</v>
      </c>
      <c r="C273" s="71">
        <f>+'1'!H273</f>
        <v>0</v>
      </c>
      <c r="D273" s="95">
        <v>0</v>
      </c>
      <c r="E273" s="46">
        <f t="shared" si="24"/>
        <v>0</v>
      </c>
      <c r="F273" s="106">
        <v>0</v>
      </c>
      <c r="G273" s="104">
        <v>0</v>
      </c>
      <c r="H273" s="46">
        <f t="shared" si="25"/>
        <v>0</v>
      </c>
      <c r="I273" s="96"/>
      <c r="J273" s="20">
        <v>250</v>
      </c>
      <c r="K273" s="72">
        <f t="shared" si="26"/>
        <v>0</v>
      </c>
      <c r="L273" s="17" t="s">
        <v>16</v>
      </c>
      <c r="M273" s="18">
        <v>0</v>
      </c>
      <c r="N273" s="23">
        <f t="shared" si="27"/>
        <v>0</v>
      </c>
      <c r="O273" s="19"/>
      <c r="P273" s="43">
        <f t="shared" si="28"/>
        <v>0</v>
      </c>
    </row>
    <row r="274" spans="1:17" ht="24.6">
      <c r="A274" s="10">
        <v>270</v>
      </c>
      <c r="B274" s="19"/>
      <c r="C274" s="71">
        <f>+'1'!H274</f>
        <v>0</v>
      </c>
      <c r="D274" s="95">
        <v>0</v>
      </c>
      <c r="E274" s="46">
        <f t="shared" ref="E274:E284" si="29">C274+D274</f>
        <v>0</v>
      </c>
      <c r="F274" s="106">
        <v>0</v>
      </c>
      <c r="G274" s="104">
        <v>0</v>
      </c>
      <c r="H274" s="46">
        <f t="shared" si="25"/>
        <v>0</v>
      </c>
      <c r="I274" s="96"/>
      <c r="J274" s="20"/>
      <c r="K274" s="72">
        <f t="shared" si="26"/>
        <v>0</v>
      </c>
      <c r="L274" s="17" t="s">
        <v>16</v>
      </c>
      <c r="M274" s="18">
        <v>0</v>
      </c>
      <c r="N274" s="23">
        <f t="shared" si="27"/>
        <v>0</v>
      </c>
      <c r="O274" s="19"/>
      <c r="P274" s="43">
        <f t="shared" si="28"/>
        <v>0</v>
      </c>
    </row>
    <row r="275" spans="1:17" ht="24.6">
      <c r="A275" s="10">
        <v>271</v>
      </c>
      <c r="B275" s="19"/>
      <c r="C275" s="71">
        <f>+'1'!H275</f>
        <v>0</v>
      </c>
      <c r="D275" s="95">
        <v>0</v>
      </c>
      <c r="E275" s="46">
        <f t="shared" si="29"/>
        <v>0</v>
      </c>
      <c r="F275" s="106">
        <v>0</v>
      </c>
      <c r="G275" s="104">
        <v>0</v>
      </c>
      <c r="H275" s="46">
        <f t="shared" si="25"/>
        <v>0</v>
      </c>
      <c r="I275" s="96"/>
      <c r="J275" s="20"/>
      <c r="K275" s="72">
        <f t="shared" si="26"/>
        <v>0</v>
      </c>
      <c r="L275" s="17" t="s">
        <v>16</v>
      </c>
      <c r="M275" s="18">
        <v>0</v>
      </c>
      <c r="N275" s="23">
        <f t="shared" si="27"/>
        <v>0</v>
      </c>
      <c r="O275" s="19"/>
      <c r="P275" s="43">
        <f t="shared" si="28"/>
        <v>0</v>
      </c>
    </row>
    <row r="276" spans="1:17" ht="24.6">
      <c r="A276" s="10">
        <v>272</v>
      </c>
      <c r="B276" s="19"/>
      <c r="C276" s="71">
        <f>+'1'!H276</f>
        <v>0</v>
      </c>
      <c r="D276" s="95">
        <v>0</v>
      </c>
      <c r="E276" s="46">
        <f t="shared" si="29"/>
        <v>0</v>
      </c>
      <c r="F276" s="106">
        <v>0</v>
      </c>
      <c r="G276" s="104">
        <v>0</v>
      </c>
      <c r="H276" s="46">
        <f t="shared" si="25"/>
        <v>0</v>
      </c>
      <c r="I276" s="96"/>
      <c r="J276" s="20"/>
      <c r="K276" s="72">
        <f t="shared" si="26"/>
        <v>0</v>
      </c>
      <c r="L276" s="17" t="s">
        <v>16</v>
      </c>
      <c r="M276" s="18">
        <v>0</v>
      </c>
      <c r="N276" s="23">
        <f t="shared" si="27"/>
        <v>0</v>
      </c>
      <c r="O276" s="19"/>
      <c r="P276" s="43">
        <f t="shared" si="28"/>
        <v>0</v>
      </c>
    </row>
    <row r="277" spans="1:17" ht="24.6">
      <c r="A277" s="10">
        <v>273</v>
      </c>
      <c r="B277" s="19"/>
      <c r="C277" s="71">
        <f>+'1'!H277</f>
        <v>0</v>
      </c>
      <c r="D277" s="95">
        <v>0</v>
      </c>
      <c r="E277" s="46">
        <f t="shared" si="29"/>
        <v>0</v>
      </c>
      <c r="F277" s="106">
        <v>0</v>
      </c>
      <c r="G277" s="104">
        <v>0</v>
      </c>
      <c r="H277" s="46">
        <f t="shared" si="25"/>
        <v>0</v>
      </c>
      <c r="I277" s="96"/>
      <c r="J277" s="20"/>
      <c r="K277" s="72">
        <f t="shared" si="26"/>
        <v>0</v>
      </c>
      <c r="L277" s="17" t="s">
        <v>16</v>
      </c>
      <c r="M277" s="18">
        <v>0</v>
      </c>
      <c r="N277" s="23">
        <f t="shared" si="27"/>
        <v>0</v>
      </c>
      <c r="O277" s="19"/>
      <c r="P277" s="43">
        <f t="shared" si="28"/>
        <v>0</v>
      </c>
    </row>
    <row r="278" spans="1:17" ht="24.6">
      <c r="A278" s="10">
        <v>274</v>
      </c>
      <c r="B278" s="19"/>
      <c r="C278" s="71">
        <f>+'1'!H278</f>
        <v>0</v>
      </c>
      <c r="D278" s="95">
        <v>0</v>
      </c>
      <c r="E278" s="46">
        <f t="shared" si="29"/>
        <v>0</v>
      </c>
      <c r="F278" s="106">
        <v>0</v>
      </c>
      <c r="G278" s="104">
        <v>0</v>
      </c>
      <c r="H278" s="46">
        <f t="shared" si="25"/>
        <v>0</v>
      </c>
      <c r="I278" s="96"/>
      <c r="J278" s="20"/>
      <c r="K278" s="72">
        <f t="shared" si="26"/>
        <v>0</v>
      </c>
      <c r="L278" s="17" t="s">
        <v>16</v>
      </c>
      <c r="M278" s="18">
        <v>0</v>
      </c>
      <c r="N278" s="23">
        <f t="shared" si="27"/>
        <v>0</v>
      </c>
      <c r="O278" s="19"/>
      <c r="P278" s="43">
        <f t="shared" si="28"/>
        <v>0</v>
      </c>
    </row>
    <row r="279" spans="1:17" ht="24.6">
      <c r="A279" s="10">
        <v>275</v>
      </c>
      <c r="B279" s="19"/>
      <c r="C279" s="71">
        <f>+'1'!H279</f>
        <v>0</v>
      </c>
      <c r="D279" s="95">
        <v>0</v>
      </c>
      <c r="E279" s="46">
        <f t="shared" si="29"/>
        <v>0</v>
      </c>
      <c r="F279" s="106">
        <v>0</v>
      </c>
      <c r="G279" s="104">
        <v>0</v>
      </c>
      <c r="H279" s="46">
        <f t="shared" si="25"/>
        <v>0</v>
      </c>
      <c r="I279" s="96"/>
      <c r="J279" s="20"/>
      <c r="K279" s="72">
        <f t="shared" si="26"/>
        <v>0</v>
      </c>
      <c r="L279" s="17" t="s">
        <v>16</v>
      </c>
      <c r="M279" s="18">
        <v>0</v>
      </c>
      <c r="N279" s="23">
        <f t="shared" si="27"/>
        <v>0</v>
      </c>
      <c r="O279" s="19"/>
      <c r="P279" s="43">
        <f t="shared" si="28"/>
        <v>0</v>
      </c>
    </row>
    <row r="280" spans="1:17" ht="24.6">
      <c r="A280" s="10">
        <v>276</v>
      </c>
      <c r="B280" s="19"/>
      <c r="C280" s="71">
        <f>+'1'!H280</f>
        <v>0</v>
      </c>
      <c r="D280" s="95">
        <v>0</v>
      </c>
      <c r="E280" s="46">
        <f t="shared" si="29"/>
        <v>0</v>
      </c>
      <c r="F280" s="106">
        <v>0</v>
      </c>
      <c r="G280" s="104">
        <v>0</v>
      </c>
      <c r="H280" s="46">
        <f t="shared" si="25"/>
        <v>0</v>
      </c>
      <c r="I280" s="96"/>
      <c r="J280" s="20"/>
      <c r="K280" s="72">
        <f t="shared" si="26"/>
        <v>0</v>
      </c>
      <c r="L280" s="17" t="s">
        <v>16</v>
      </c>
      <c r="M280" s="18">
        <v>0</v>
      </c>
      <c r="N280" s="23">
        <f t="shared" si="27"/>
        <v>0</v>
      </c>
      <c r="O280" s="19"/>
      <c r="P280" s="43">
        <f t="shared" si="28"/>
        <v>0</v>
      </c>
    </row>
    <row r="281" spans="1:17" ht="24.6">
      <c r="A281" s="10">
        <v>277</v>
      </c>
      <c r="B281" s="19"/>
      <c r="C281" s="71">
        <f>+'1'!H281</f>
        <v>0</v>
      </c>
      <c r="D281" s="95">
        <v>0</v>
      </c>
      <c r="E281" s="46">
        <f t="shared" si="29"/>
        <v>0</v>
      </c>
      <c r="F281" s="106">
        <v>0</v>
      </c>
      <c r="G281" s="104">
        <v>0</v>
      </c>
      <c r="H281" s="46">
        <f t="shared" si="25"/>
        <v>0</v>
      </c>
      <c r="I281" s="96"/>
      <c r="J281" s="20"/>
      <c r="K281" s="72">
        <f t="shared" si="26"/>
        <v>0</v>
      </c>
      <c r="L281" s="17" t="s">
        <v>16</v>
      </c>
      <c r="M281" s="18">
        <v>0</v>
      </c>
      <c r="N281" s="23">
        <f t="shared" si="27"/>
        <v>0</v>
      </c>
      <c r="O281" s="19"/>
      <c r="P281" s="43">
        <f t="shared" si="28"/>
        <v>0</v>
      </c>
    </row>
    <row r="282" spans="1:17" ht="24.6">
      <c r="A282" s="10">
        <v>278</v>
      </c>
      <c r="B282" s="19"/>
      <c r="C282" s="71">
        <f>+'1'!H282</f>
        <v>0</v>
      </c>
      <c r="D282" s="95">
        <v>0</v>
      </c>
      <c r="E282" s="46">
        <f t="shared" si="29"/>
        <v>0</v>
      </c>
      <c r="F282" s="106">
        <v>0</v>
      </c>
      <c r="G282" s="104">
        <v>0</v>
      </c>
      <c r="H282" s="46">
        <f t="shared" si="25"/>
        <v>0</v>
      </c>
      <c r="I282" s="96"/>
      <c r="J282" s="20"/>
      <c r="K282" s="72">
        <f t="shared" si="26"/>
        <v>0</v>
      </c>
      <c r="L282" s="17" t="s">
        <v>16</v>
      </c>
      <c r="M282" s="18">
        <v>0</v>
      </c>
      <c r="N282" s="23">
        <f t="shared" si="27"/>
        <v>0</v>
      </c>
      <c r="O282" s="19"/>
      <c r="P282" s="43">
        <f t="shared" si="28"/>
        <v>0</v>
      </c>
    </row>
    <row r="283" spans="1:17" ht="24.6">
      <c r="A283" s="10">
        <v>279</v>
      </c>
      <c r="B283" s="19"/>
      <c r="C283" s="71">
        <f>+'1'!H283</f>
        <v>0</v>
      </c>
      <c r="D283" s="95">
        <v>0</v>
      </c>
      <c r="E283" s="46">
        <f t="shared" si="29"/>
        <v>0</v>
      </c>
      <c r="F283" s="106">
        <v>0</v>
      </c>
      <c r="G283" s="104">
        <v>0</v>
      </c>
      <c r="H283" s="46">
        <f t="shared" si="25"/>
        <v>0</v>
      </c>
      <c r="I283" s="96"/>
      <c r="J283" s="20"/>
      <c r="K283" s="72">
        <f t="shared" si="26"/>
        <v>0</v>
      </c>
      <c r="L283" s="17" t="s">
        <v>16</v>
      </c>
      <c r="M283" s="18">
        <v>0</v>
      </c>
      <c r="N283" s="23">
        <f t="shared" si="27"/>
        <v>0</v>
      </c>
      <c r="O283" s="19"/>
      <c r="P283" s="43">
        <f t="shared" si="28"/>
        <v>0</v>
      </c>
    </row>
    <row r="284" spans="1:17" ht="24.6">
      <c r="A284" s="10">
        <v>280</v>
      </c>
      <c r="B284" s="19"/>
      <c r="C284" s="71">
        <f>+'1'!H284</f>
        <v>0</v>
      </c>
      <c r="D284" s="95">
        <v>0</v>
      </c>
      <c r="E284" s="46">
        <f t="shared" si="29"/>
        <v>0</v>
      </c>
      <c r="F284" s="106">
        <v>0</v>
      </c>
      <c r="G284" s="104">
        <v>0</v>
      </c>
      <c r="H284" s="46">
        <f t="shared" si="25"/>
        <v>0</v>
      </c>
      <c r="I284" s="96"/>
      <c r="J284" s="20"/>
      <c r="K284" s="72">
        <f t="shared" si="26"/>
        <v>0</v>
      </c>
      <c r="L284" s="17" t="s">
        <v>16</v>
      </c>
      <c r="M284" s="18">
        <v>0</v>
      </c>
      <c r="N284" s="23">
        <f t="shared" si="27"/>
        <v>0</v>
      </c>
      <c r="O284" s="19"/>
      <c r="P284" s="43">
        <f t="shared" si="28"/>
        <v>0</v>
      </c>
    </row>
    <row r="285" spans="1:17" ht="24.6">
      <c r="A285" s="1"/>
      <c r="C285" s="24"/>
      <c r="D285" s="25"/>
      <c r="E285" s="24"/>
      <c r="F285" s="25"/>
      <c r="G285" s="25"/>
      <c r="H285" s="24"/>
      <c r="I285" s="24"/>
      <c r="J285" s="26"/>
      <c r="K285" s="28"/>
      <c r="L285" s="27"/>
      <c r="M285" s="18">
        <v>0</v>
      </c>
      <c r="N285" s="100" t="s">
        <v>213</v>
      </c>
      <c r="O285" s="101"/>
      <c r="P285" s="101">
        <f>SUM(P5:P284)</f>
        <v>0</v>
      </c>
      <c r="Q285" s="101"/>
    </row>
    <row r="286" spans="1:17" ht="25.5" customHeight="1">
      <c r="A286" s="1"/>
      <c r="C286" s="24"/>
      <c r="D286" s="25"/>
      <c r="E286" s="24"/>
      <c r="F286" s="25"/>
      <c r="G286" s="25"/>
      <c r="H286" s="24"/>
      <c r="I286" s="187" t="s">
        <v>212</v>
      </c>
      <c r="J286" s="188"/>
      <c r="K286" s="30">
        <f>+AA197</f>
        <v>0</v>
      </c>
      <c r="L286" s="27"/>
      <c r="M286" s="29"/>
    </row>
    <row r="287" spans="1:17" ht="24.6">
      <c r="A287" s="1"/>
      <c r="C287" s="31"/>
      <c r="E287" s="31"/>
      <c r="H287" s="31"/>
      <c r="I287" s="32"/>
      <c r="J287" s="189" t="s">
        <v>202</v>
      </c>
      <c r="K287" s="189"/>
      <c r="L287" s="33">
        <f>SUM(K5:K286)</f>
        <v>4420</v>
      </c>
    </row>
    <row r="288" spans="1:17" ht="24.6">
      <c r="A288" s="1"/>
      <c r="C288" s="31"/>
      <c r="E288" s="31"/>
      <c r="H288" s="31"/>
      <c r="J288" s="174" t="s">
        <v>203</v>
      </c>
      <c r="K288" s="175"/>
      <c r="L288" s="36">
        <v>0</v>
      </c>
    </row>
    <row r="289" spans="1:18" ht="24.6">
      <c r="A289" s="1"/>
      <c r="C289" s="31"/>
      <c r="E289" s="31"/>
      <c r="H289" s="31"/>
      <c r="J289" s="34" t="s">
        <v>204</v>
      </c>
      <c r="K289" s="35"/>
      <c r="L289" s="36">
        <f>SUM(M289:AR289)</f>
        <v>1180</v>
      </c>
      <c r="M289" s="2">
        <v>145</v>
      </c>
      <c r="N289" s="2">
        <v>100</v>
      </c>
      <c r="O289" s="2">
        <v>50</v>
      </c>
      <c r="P289" s="2">
        <v>100</v>
      </c>
      <c r="Q289" s="2">
        <v>485</v>
      </c>
      <c r="R289" s="2">
        <v>300</v>
      </c>
    </row>
    <row r="290" spans="1:18" ht="24.6">
      <c r="A290" s="1"/>
      <c r="C290" s="31"/>
      <c r="E290" s="31"/>
      <c r="H290" s="31"/>
      <c r="J290" s="174" t="s">
        <v>205</v>
      </c>
      <c r="K290" s="175"/>
      <c r="L290" s="36">
        <v>0</v>
      </c>
    </row>
    <row r="291" spans="1:18" ht="24.6">
      <c r="A291" s="1"/>
      <c r="C291" s="31"/>
      <c r="E291" s="31"/>
      <c r="H291" s="31"/>
      <c r="J291" s="174" t="s">
        <v>206</v>
      </c>
      <c r="K291" s="175"/>
      <c r="L291" s="36">
        <v>50</v>
      </c>
      <c r="M291" s="2" t="s">
        <v>430</v>
      </c>
    </row>
    <row r="292" spans="1:18" ht="24.6">
      <c r="A292" s="1"/>
      <c r="C292" s="31"/>
      <c r="E292" s="31"/>
      <c r="H292" s="31"/>
      <c r="J292" s="174" t="s">
        <v>207</v>
      </c>
      <c r="K292" s="175"/>
      <c r="L292" s="37">
        <f>SUM(M5:M285)</f>
        <v>1190</v>
      </c>
    </row>
    <row r="293" spans="1:18" ht="24.6">
      <c r="A293" s="1"/>
      <c r="C293" s="31"/>
      <c r="E293" s="31"/>
      <c r="H293" s="31"/>
      <c r="J293" s="174" t="s">
        <v>208</v>
      </c>
      <c r="K293" s="175"/>
      <c r="L293" s="33">
        <f>L287-L288-L289-L291-L292</f>
        <v>2000</v>
      </c>
    </row>
    <row r="294" spans="1:18" ht="24.6">
      <c r="A294" s="1"/>
      <c r="C294" s="31"/>
      <c r="E294" s="31"/>
      <c r="H294" s="31"/>
      <c r="J294" s="174" t="s">
        <v>209</v>
      </c>
      <c r="K294" s="175"/>
      <c r="L294" s="37">
        <v>2000</v>
      </c>
    </row>
    <row r="295" spans="1:18" ht="24.6">
      <c r="A295" s="1"/>
      <c r="C295" s="31"/>
      <c r="E295" s="31"/>
      <c r="H295" s="31"/>
      <c r="J295" s="174" t="s">
        <v>210</v>
      </c>
      <c r="K295" s="175"/>
      <c r="L295" s="33">
        <f>+L294-L293</f>
        <v>0</v>
      </c>
    </row>
    <row r="296" spans="1:18" ht="24.6">
      <c r="H296" s="2"/>
      <c r="J296" s="174" t="s">
        <v>211</v>
      </c>
      <c r="K296" s="175"/>
      <c r="L296" s="33">
        <f>+L294-L293</f>
        <v>0</v>
      </c>
    </row>
    <row r="297" spans="1:18">
      <c r="H297" s="2"/>
      <c r="J297" s="2"/>
    </row>
    <row r="298" spans="1:18" ht="24.6">
      <c r="H298" s="2"/>
      <c r="J298" s="97" t="s">
        <v>332</v>
      </c>
    </row>
    <row r="299" spans="1:18">
      <c r="H299" s="2"/>
      <c r="J299" s="2"/>
    </row>
    <row r="300" spans="1:18">
      <c r="H300" s="2"/>
      <c r="J300" s="2"/>
    </row>
    <row r="301" spans="1:18">
      <c r="H301" s="2"/>
      <c r="J301" s="2"/>
    </row>
    <row r="302" spans="1:18">
      <c r="H302" s="2"/>
      <c r="J302" s="2"/>
    </row>
    <row r="303" spans="1:18">
      <c r="H303" s="2"/>
      <c r="J303" s="2"/>
    </row>
    <row r="304" spans="1:18">
      <c r="H304" s="2"/>
      <c r="J304" s="2"/>
    </row>
    <row r="305" s="2" customFormat="1"/>
    <row r="306" s="2" customFormat="1"/>
    <row r="307" s="2" customFormat="1"/>
    <row r="308" s="2" customFormat="1"/>
    <row r="309" s="2" customFormat="1"/>
    <row r="310" s="2" customFormat="1"/>
    <row r="311" s="2" customFormat="1"/>
    <row r="312" s="2" customFormat="1"/>
    <row r="313" s="2" customFormat="1"/>
    <row r="314" s="2" customFormat="1"/>
    <row r="315" s="2" customFormat="1"/>
    <row r="316" s="2" customFormat="1"/>
    <row r="317" s="2" customFormat="1"/>
    <row r="318" s="2" customFormat="1"/>
    <row r="319" s="2" customFormat="1"/>
    <row r="320" s="2" customFormat="1"/>
    <row r="321" s="2" customFormat="1"/>
    <row r="322" s="2" customFormat="1"/>
    <row r="323" s="2" customFormat="1"/>
    <row r="324" s="2" customFormat="1"/>
    <row r="325" s="2" customFormat="1"/>
    <row r="326" s="2" customFormat="1"/>
    <row r="327" s="2" customFormat="1"/>
    <row r="328" s="2" customFormat="1"/>
    <row r="329" s="2" customFormat="1"/>
    <row r="330" s="2" customFormat="1"/>
    <row r="331" s="2" customFormat="1"/>
    <row r="332" s="2" customFormat="1"/>
    <row r="333" s="2" customFormat="1"/>
    <row r="334" s="2" customFormat="1"/>
    <row r="335" s="2" customFormat="1"/>
    <row r="336" s="2" customFormat="1"/>
    <row r="337" s="2" customFormat="1"/>
    <row r="338" s="2" customFormat="1"/>
    <row r="339" s="2" customFormat="1"/>
    <row r="340" s="2" customFormat="1"/>
    <row r="341" s="2" customFormat="1"/>
    <row r="342" s="2" customFormat="1"/>
    <row r="343" s="2" customFormat="1"/>
    <row r="344" s="2" customFormat="1"/>
    <row r="345" s="2" customFormat="1"/>
    <row r="346" s="2" customFormat="1"/>
    <row r="347" s="2" customFormat="1"/>
    <row r="348" s="2" customFormat="1"/>
    <row r="349" s="2" customFormat="1"/>
    <row r="350" s="2" customFormat="1"/>
    <row r="351" s="2" customFormat="1"/>
    <row r="352" s="2" customFormat="1"/>
    <row r="353" s="2" customFormat="1"/>
    <row r="354" s="2" customFormat="1"/>
    <row r="355" s="2" customFormat="1"/>
    <row r="356" s="2" customFormat="1"/>
    <row r="357" s="2" customFormat="1"/>
    <row r="358" s="2" customFormat="1"/>
    <row r="359" s="2" customFormat="1"/>
    <row r="360" s="2" customFormat="1"/>
    <row r="361" s="2" customFormat="1"/>
    <row r="362" s="2" customFormat="1"/>
    <row r="363" s="2" customFormat="1"/>
    <row r="364" s="2" customFormat="1"/>
    <row r="365" s="2" customFormat="1"/>
    <row r="366" s="2" customFormat="1"/>
    <row r="367" s="2" customFormat="1"/>
    <row r="368" s="2" customFormat="1"/>
    <row r="369" s="2" customFormat="1"/>
    <row r="370" s="2" customFormat="1"/>
    <row r="371" s="2" customFormat="1"/>
  </sheetData>
  <autoFilter ref="A1:AB296" xr:uid="{A8659A1D-7742-48A0-A8EC-0F2280F9B025}"/>
  <mergeCells count="34">
    <mergeCell ref="A2:L2"/>
    <mergeCell ref="R2:AB2"/>
    <mergeCell ref="A3:A4"/>
    <mergeCell ref="B3:B4"/>
    <mergeCell ref="C3:C4"/>
    <mergeCell ref="D3:D4"/>
    <mergeCell ref="E3:E4"/>
    <mergeCell ref="H3:H4"/>
    <mergeCell ref="I3:K3"/>
    <mergeCell ref="L3:L4"/>
    <mergeCell ref="X3:X4"/>
    <mergeCell ref="Y3:AA3"/>
    <mergeCell ref="AB3:AB4"/>
    <mergeCell ref="G3:G4"/>
    <mergeCell ref="O3:O4"/>
    <mergeCell ref="P3:P4"/>
    <mergeCell ref="AC3:AC4"/>
    <mergeCell ref="U3:U4"/>
    <mergeCell ref="V3:V4"/>
    <mergeCell ref="J293:K293"/>
    <mergeCell ref="S32:Z32"/>
    <mergeCell ref="M3:M4"/>
    <mergeCell ref="R3:R4"/>
    <mergeCell ref="S3:S4"/>
    <mergeCell ref="T3:T4"/>
    <mergeCell ref="J294:K294"/>
    <mergeCell ref="J295:K295"/>
    <mergeCell ref="J296:K296"/>
    <mergeCell ref="I286:J286"/>
    <mergeCell ref="J287:K287"/>
    <mergeCell ref="J288:K288"/>
    <mergeCell ref="J290:K290"/>
    <mergeCell ref="J291:K291"/>
    <mergeCell ref="J292:K292"/>
  </mergeCells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B8596F-13BB-4681-9D5E-96594F2D48A4}">
  <sheetPr codeName="Sheet9">
    <tabColor rgb="FFF789D2"/>
  </sheetPr>
  <dimension ref="A1:AC371"/>
  <sheetViews>
    <sheetView zoomScaleNormal="100" workbookViewId="0">
      <pane xSplit="8" ySplit="4" topLeftCell="I5" activePane="bottomRight" state="frozen"/>
      <selection activeCell="B280" sqref="B280"/>
      <selection pane="topRight" activeCell="B280" sqref="B280"/>
      <selection pane="bottomLeft" activeCell="B280" sqref="B280"/>
      <selection pane="bottomRight" activeCell="B280" sqref="B280"/>
    </sheetView>
  </sheetViews>
  <sheetFormatPr defaultColWidth="9" defaultRowHeight="24"/>
  <cols>
    <col min="1" max="1" width="6.6640625" style="2" customWidth="1"/>
    <col min="2" max="2" width="43.77734375" style="2" bestFit="1" customWidth="1"/>
    <col min="3" max="7" width="9.6640625" style="2" customWidth="1"/>
    <col min="8" max="8" width="9.6640625" style="38" customWidth="1"/>
    <col min="9" max="9" width="9.6640625" style="2" customWidth="1"/>
    <col min="10" max="10" width="9.6640625" style="39" customWidth="1"/>
    <col min="11" max="11" width="10.6640625" style="2" customWidth="1"/>
    <col min="12" max="12" width="17.6640625" style="2" bestFit="1" customWidth="1"/>
    <col min="13" max="13" width="9" style="2"/>
    <col min="14" max="14" width="19.109375" style="2" customWidth="1"/>
    <col min="15" max="15" width="10.109375" style="2" customWidth="1"/>
    <col min="16" max="16" width="17.6640625" style="2" bestFit="1" customWidth="1"/>
    <col min="17" max="17" width="10.109375" style="2" bestFit="1" customWidth="1"/>
    <col min="18" max="18" width="9" style="2"/>
    <col min="19" max="19" width="34.6640625" style="2" bestFit="1" customWidth="1"/>
    <col min="20" max="27" width="9" style="2"/>
    <col min="28" max="28" width="15.6640625" style="2" customWidth="1"/>
    <col min="29" max="16384" width="9" style="2"/>
  </cols>
  <sheetData>
    <row r="1" spans="1:29">
      <c r="A1" s="1"/>
      <c r="H1" s="2"/>
      <c r="J1" s="2"/>
    </row>
    <row r="2" spans="1:29" s="3" customFormat="1" ht="28.8">
      <c r="A2" s="185" t="s">
        <v>413</v>
      </c>
      <c r="B2" s="185"/>
      <c r="C2" s="185"/>
      <c r="D2" s="185"/>
      <c r="E2" s="185"/>
      <c r="F2" s="185"/>
      <c r="G2" s="185"/>
      <c r="H2" s="185"/>
      <c r="I2" s="185"/>
      <c r="J2" s="185"/>
      <c r="K2" s="185"/>
      <c r="L2" s="185"/>
      <c r="R2" s="186" t="s">
        <v>0</v>
      </c>
      <c r="S2" s="186"/>
      <c r="T2" s="186"/>
      <c r="U2" s="186"/>
      <c r="V2" s="186"/>
      <c r="W2" s="186"/>
      <c r="X2" s="186"/>
      <c r="Y2" s="186"/>
      <c r="Z2" s="186"/>
      <c r="AA2" s="186"/>
      <c r="AB2" s="186"/>
    </row>
    <row r="3" spans="1:29" s="5" customFormat="1" ht="26.4">
      <c r="A3" s="176" t="s">
        <v>1</v>
      </c>
      <c r="B3" s="181" t="s">
        <v>2</v>
      </c>
      <c r="C3" s="176" t="s">
        <v>3</v>
      </c>
      <c r="D3" s="176" t="s">
        <v>4</v>
      </c>
      <c r="E3" s="176" t="s">
        <v>5</v>
      </c>
      <c r="F3" s="105" t="s">
        <v>6</v>
      </c>
      <c r="G3" s="183" t="s">
        <v>334</v>
      </c>
      <c r="H3" s="176" t="s">
        <v>7</v>
      </c>
      <c r="I3" s="182" t="s">
        <v>8</v>
      </c>
      <c r="J3" s="182"/>
      <c r="K3" s="182"/>
      <c r="L3" s="176" t="s">
        <v>9</v>
      </c>
      <c r="M3" s="180" t="s">
        <v>10</v>
      </c>
      <c r="O3" s="170" t="s">
        <v>335</v>
      </c>
      <c r="P3" s="172" t="s">
        <v>336</v>
      </c>
      <c r="R3" s="176" t="s">
        <v>1</v>
      </c>
      <c r="S3" s="176" t="s">
        <v>2</v>
      </c>
      <c r="T3" s="176" t="s">
        <v>3</v>
      </c>
      <c r="U3" s="176" t="s">
        <v>4</v>
      </c>
      <c r="V3" s="176" t="s">
        <v>5</v>
      </c>
      <c r="W3" s="93" t="s">
        <v>6</v>
      </c>
      <c r="X3" s="176" t="s">
        <v>7</v>
      </c>
      <c r="Y3" s="182" t="s">
        <v>8</v>
      </c>
      <c r="Z3" s="182"/>
      <c r="AA3" s="182"/>
      <c r="AB3" s="176" t="s">
        <v>9</v>
      </c>
      <c r="AC3" s="180" t="s">
        <v>10</v>
      </c>
    </row>
    <row r="4" spans="1:29" s="5" customFormat="1" ht="26.4">
      <c r="A4" s="176"/>
      <c r="B4" s="181"/>
      <c r="C4" s="176"/>
      <c r="D4" s="176"/>
      <c r="E4" s="176"/>
      <c r="F4" s="105" t="s">
        <v>11</v>
      </c>
      <c r="G4" s="184"/>
      <c r="H4" s="176"/>
      <c r="I4" s="93" t="s">
        <v>12</v>
      </c>
      <c r="J4" s="94" t="s">
        <v>13</v>
      </c>
      <c r="K4" s="93" t="s">
        <v>14</v>
      </c>
      <c r="L4" s="176"/>
      <c r="M4" s="180"/>
      <c r="O4" s="171"/>
      <c r="P4" s="173"/>
      <c r="R4" s="176"/>
      <c r="S4" s="176"/>
      <c r="T4" s="176"/>
      <c r="U4" s="176"/>
      <c r="V4" s="176"/>
      <c r="W4" s="93" t="s">
        <v>11</v>
      </c>
      <c r="X4" s="176"/>
      <c r="Y4" s="93" t="s">
        <v>12</v>
      </c>
      <c r="Z4" s="94" t="s">
        <v>13</v>
      </c>
      <c r="AA4" s="93" t="s">
        <v>14</v>
      </c>
      <c r="AB4" s="176"/>
      <c r="AC4" s="180"/>
    </row>
    <row r="5" spans="1:29" ht="24.6">
      <c r="A5" s="10">
        <v>1</v>
      </c>
      <c r="B5" s="19" t="s">
        <v>407</v>
      </c>
      <c r="C5" s="71">
        <f>+'2'!H5</f>
        <v>42</v>
      </c>
      <c r="D5" s="95">
        <v>0</v>
      </c>
      <c r="E5" s="46">
        <f t="shared" ref="E5:E154" si="0">C5+D5</f>
        <v>42</v>
      </c>
      <c r="F5" s="106">
        <v>0</v>
      </c>
      <c r="G5" s="104">
        <v>0</v>
      </c>
      <c r="H5" s="46">
        <f t="shared" ref="H5:H73" si="1">+E5-F5-I5-G5</f>
        <v>42</v>
      </c>
      <c r="I5" s="96"/>
      <c r="J5" s="15">
        <v>50</v>
      </c>
      <c r="K5" s="72">
        <f>+J5*I5</f>
        <v>0</v>
      </c>
      <c r="L5" s="17" t="s">
        <v>16</v>
      </c>
      <c r="M5" s="18">
        <v>0</v>
      </c>
      <c r="N5" s="23">
        <f>SUM(K5-M5)</f>
        <v>0</v>
      </c>
      <c r="O5" s="19"/>
      <c r="P5" s="43">
        <f>+K5*O5</f>
        <v>0</v>
      </c>
      <c r="R5" s="10">
        <v>1</v>
      </c>
      <c r="S5" s="19"/>
      <c r="T5" s="46">
        <v>0</v>
      </c>
      <c r="U5" s="95">
        <v>0</v>
      </c>
      <c r="V5" s="46">
        <f t="shared" ref="V5:V14" si="2">T5+U5</f>
        <v>0</v>
      </c>
      <c r="W5" s="95">
        <v>0</v>
      </c>
      <c r="X5" s="46">
        <f t="shared" ref="X5:X14" si="3">V5-W5-Y5</f>
        <v>0</v>
      </c>
      <c r="Y5" s="96">
        <v>0</v>
      </c>
      <c r="Z5" s="22"/>
      <c r="AA5" s="43">
        <f t="shared" ref="AA5:AA14" si="4">Y5*Z5</f>
        <v>0</v>
      </c>
      <c r="AB5" s="17" t="s">
        <v>16</v>
      </c>
      <c r="AC5" s="18">
        <v>0</v>
      </c>
    </row>
    <row r="6" spans="1:29" ht="24.6">
      <c r="A6" s="10">
        <v>2</v>
      </c>
      <c r="B6" s="19" t="s">
        <v>408</v>
      </c>
      <c r="C6" s="71">
        <f>+'2'!H6</f>
        <v>63</v>
      </c>
      <c r="D6" s="95">
        <v>0</v>
      </c>
      <c r="E6" s="46">
        <f t="shared" si="0"/>
        <v>63</v>
      </c>
      <c r="F6" s="106">
        <v>0</v>
      </c>
      <c r="G6" s="104">
        <v>0</v>
      </c>
      <c r="H6" s="46">
        <f t="shared" si="1"/>
        <v>61</v>
      </c>
      <c r="I6" s="96">
        <v>2</v>
      </c>
      <c r="J6" s="15">
        <v>100</v>
      </c>
      <c r="K6" s="72">
        <f t="shared" ref="K6:K74" si="5">+J6*I6</f>
        <v>200</v>
      </c>
      <c r="L6" s="17" t="s">
        <v>16</v>
      </c>
      <c r="M6" s="18">
        <v>0</v>
      </c>
      <c r="N6" s="23">
        <f t="shared" ref="N6:N74" si="6">SUM(K6-M6)</f>
        <v>200</v>
      </c>
      <c r="O6" s="19"/>
      <c r="P6" s="43">
        <f t="shared" ref="P6:P74" si="7">+K6*O6</f>
        <v>0</v>
      </c>
      <c r="R6" s="10">
        <v>2</v>
      </c>
      <c r="S6" s="19"/>
      <c r="T6" s="46">
        <v>0</v>
      </c>
      <c r="U6" s="95">
        <v>0</v>
      </c>
      <c r="V6" s="46">
        <f t="shared" si="2"/>
        <v>0</v>
      </c>
      <c r="W6" s="95">
        <v>0</v>
      </c>
      <c r="X6" s="46">
        <f t="shared" si="3"/>
        <v>0</v>
      </c>
      <c r="Y6" s="96">
        <v>0</v>
      </c>
      <c r="Z6" s="22"/>
      <c r="AA6" s="43">
        <f t="shared" si="4"/>
        <v>0</v>
      </c>
      <c r="AB6" s="17" t="s">
        <v>16</v>
      </c>
      <c r="AC6" s="18">
        <v>0</v>
      </c>
    </row>
    <row r="7" spans="1:29" ht="24.6">
      <c r="A7" s="10">
        <v>3</v>
      </c>
      <c r="B7" s="19" t="s">
        <v>395</v>
      </c>
      <c r="C7" s="71">
        <f>+'2'!H7</f>
        <v>0</v>
      </c>
      <c r="D7" s="95">
        <v>0</v>
      </c>
      <c r="E7" s="46">
        <f t="shared" si="0"/>
        <v>0</v>
      </c>
      <c r="F7" s="106">
        <v>0</v>
      </c>
      <c r="G7" s="104">
        <v>0</v>
      </c>
      <c r="H7" s="46">
        <f t="shared" si="1"/>
        <v>0</v>
      </c>
      <c r="I7" s="96"/>
      <c r="J7" s="15">
        <v>50</v>
      </c>
      <c r="K7" s="72">
        <f t="shared" si="5"/>
        <v>0</v>
      </c>
      <c r="L7" s="17" t="s">
        <v>16</v>
      </c>
      <c r="M7" s="18">
        <v>0</v>
      </c>
      <c r="N7" s="23">
        <f t="shared" si="6"/>
        <v>0</v>
      </c>
      <c r="O7" s="19"/>
      <c r="P7" s="43">
        <f t="shared" si="7"/>
        <v>0</v>
      </c>
      <c r="R7" s="10">
        <v>3</v>
      </c>
      <c r="S7" s="19"/>
      <c r="T7" s="46">
        <v>0</v>
      </c>
      <c r="U7" s="95">
        <v>0</v>
      </c>
      <c r="V7" s="46">
        <f t="shared" si="2"/>
        <v>0</v>
      </c>
      <c r="W7" s="95">
        <v>0</v>
      </c>
      <c r="X7" s="46">
        <f t="shared" si="3"/>
        <v>0</v>
      </c>
      <c r="Y7" s="96">
        <v>0</v>
      </c>
      <c r="Z7" s="22"/>
      <c r="AA7" s="43">
        <f t="shared" si="4"/>
        <v>0</v>
      </c>
      <c r="AB7" s="17" t="s">
        <v>16</v>
      </c>
      <c r="AC7" s="18">
        <v>0</v>
      </c>
    </row>
    <row r="8" spans="1:29" ht="24.6">
      <c r="A8" s="10">
        <v>4</v>
      </c>
      <c r="B8" s="19" t="s">
        <v>394</v>
      </c>
      <c r="C8" s="71">
        <f>+'2'!H8</f>
        <v>0</v>
      </c>
      <c r="D8" s="95">
        <v>0</v>
      </c>
      <c r="E8" s="46">
        <f t="shared" si="0"/>
        <v>0</v>
      </c>
      <c r="F8" s="106">
        <v>0</v>
      </c>
      <c r="G8" s="104">
        <v>0</v>
      </c>
      <c r="H8" s="46">
        <f t="shared" si="1"/>
        <v>0</v>
      </c>
      <c r="I8" s="96"/>
      <c r="J8" s="15">
        <v>100</v>
      </c>
      <c r="K8" s="72">
        <f t="shared" si="5"/>
        <v>0</v>
      </c>
      <c r="L8" s="17" t="s">
        <v>16</v>
      </c>
      <c r="M8" s="18">
        <v>0</v>
      </c>
      <c r="N8" s="23">
        <f t="shared" si="6"/>
        <v>0</v>
      </c>
      <c r="O8" s="19"/>
      <c r="P8" s="43">
        <f t="shared" si="7"/>
        <v>0</v>
      </c>
      <c r="R8" s="10">
        <v>4</v>
      </c>
      <c r="S8" s="19"/>
      <c r="T8" s="46">
        <v>0</v>
      </c>
      <c r="U8" s="95">
        <v>0</v>
      </c>
      <c r="V8" s="46">
        <f t="shared" si="2"/>
        <v>0</v>
      </c>
      <c r="W8" s="95">
        <v>0</v>
      </c>
      <c r="X8" s="46">
        <f t="shared" si="3"/>
        <v>0</v>
      </c>
      <c r="Y8" s="96">
        <v>0</v>
      </c>
      <c r="Z8" s="22"/>
      <c r="AA8" s="43">
        <f t="shared" si="4"/>
        <v>0</v>
      </c>
      <c r="AB8" s="17" t="s">
        <v>16</v>
      </c>
      <c r="AC8" s="18">
        <v>0</v>
      </c>
    </row>
    <row r="9" spans="1:29" ht="24.6">
      <c r="A9" s="10">
        <v>5</v>
      </c>
      <c r="B9" s="19" t="s">
        <v>20</v>
      </c>
      <c r="C9" s="71">
        <f>+'2'!H9</f>
        <v>0</v>
      </c>
      <c r="D9" s="95">
        <v>0</v>
      </c>
      <c r="E9" s="46">
        <f t="shared" si="0"/>
        <v>0</v>
      </c>
      <c r="F9" s="106">
        <v>0</v>
      </c>
      <c r="G9" s="104">
        <v>0</v>
      </c>
      <c r="H9" s="46">
        <f t="shared" si="1"/>
        <v>0</v>
      </c>
      <c r="I9" s="96"/>
      <c r="J9" s="15">
        <v>10</v>
      </c>
      <c r="K9" s="72">
        <f t="shared" si="5"/>
        <v>0</v>
      </c>
      <c r="L9" s="17" t="s">
        <v>16</v>
      </c>
      <c r="M9" s="18">
        <v>0</v>
      </c>
      <c r="N9" s="23">
        <f t="shared" si="6"/>
        <v>0</v>
      </c>
      <c r="O9" s="19"/>
      <c r="P9" s="43">
        <f t="shared" si="7"/>
        <v>0</v>
      </c>
      <c r="R9" s="10">
        <v>5</v>
      </c>
      <c r="S9" s="19"/>
      <c r="T9" s="46">
        <v>0</v>
      </c>
      <c r="U9" s="95">
        <v>0</v>
      </c>
      <c r="V9" s="46">
        <f t="shared" si="2"/>
        <v>0</v>
      </c>
      <c r="W9" s="95">
        <v>0</v>
      </c>
      <c r="X9" s="46">
        <f t="shared" si="3"/>
        <v>0</v>
      </c>
      <c r="Y9" s="96">
        <v>0</v>
      </c>
      <c r="Z9" s="22"/>
      <c r="AA9" s="43">
        <f t="shared" si="4"/>
        <v>0</v>
      </c>
      <c r="AB9" s="17" t="s">
        <v>16</v>
      </c>
      <c r="AC9" s="18">
        <v>0</v>
      </c>
    </row>
    <row r="10" spans="1:29" ht="24.6">
      <c r="A10" s="10">
        <v>6</v>
      </c>
      <c r="B10" s="19" t="s">
        <v>21</v>
      </c>
      <c r="C10" s="71">
        <f>+'2'!H10</f>
        <v>0</v>
      </c>
      <c r="D10" s="95">
        <v>0</v>
      </c>
      <c r="E10" s="46">
        <f t="shared" si="0"/>
        <v>0</v>
      </c>
      <c r="F10" s="106">
        <v>0</v>
      </c>
      <c r="G10" s="104">
        <v>0</v>
      </c>
      <c r="H10" s="46">
        <f t="shared" si="1"/>
        <v>0</v>
      </c>
      <c r="I10" s="96"/>
      <c r="J10" s="15">
        <v>15</v>
      </c>
      <c r="K10" s="72">
        <f t="shared" si="5"/>
        <v>0</v>
      </c>
      <c r="L10" s="17" t="s">
        <v>16</v>
      </c>
      <c r="M10" s="18">
        <v>0</v>
      </c>
      <c r="N10" s="23">
        <f t="shared" si="6"/>
        <v>0</v>
      </c>
      <c r="O10" s="19"/>
      <c r="P10" s="43">
        <f t="shared" si="7"/>
        <v>0</v>
      </c>
      <c r="R10" s="10">
        <v>6</v>
      </c>
      <c r="S10" s="19"/>
      <c r="T10" s="46">
        <v>0</v>
      </c>
      <c r="U10" s="95">
        <v>0</v>
      </c>
      <c r="V10" s="46">
        <f t="shared" si="2"/>
        <v>0</v>
      </c>
      <c r="W10" s="95">
        <v>0</v>
      </c>
      <c r="X10" s="46">
        <f t="shared" si="3"/>
        <v>0</v>
      </c>
      <c r="Y10" s="96">
        <v>0</v>
      </c>
      <c r="Z10" s="22"/>
      <c r="AA10" s="43">
        <f t="shared" si="4"/>
        <v>0</v>
      </c>
      <c r="AB10" s="17" t="s">
        <v>16</v>
      </c>
      <c r="AC10" s="18">
        <v>0</v>
      </c>
    </row>
    <row r="11" spans="1:29" ht="24.6">
      <c r="A11" s="10">
        <v>7</v>
      </c>
      <c r="B11" s="19" t="s">
        <v>401</v>
      </c>
      <c r="C11" s="71">
        <f>+'2'!H11</f>
        <v>0</v>
      </c>
      <c r="D11" s="95">
        <v>0</v>
      </c>
      <c r="E11" s="46">
        <f t="shared" si="0"/>
        <v>0</v>
      </c>
      <c r="F11" s="106">
        <v>0</v>
      </c>
      <c r="G11" s="104">
        <v>0</v>
      </c>
      <c r="H11" s="46">
        <f t="shared" si="1"/>
        <v>0</v>
      </c>
      <c r="I11" s="96"/>
      <c r="J11" s="15">
        <v>40</v>
      </c>
      <c r="K11" s="72">
        <f t="shared" si="5"/>
        <v>0</v>
      </c>
      <c r="L11" s="17" t="s">
        <v>16</v>
      </c>
      <c r="M11" s="18">
        <v>0</v>
      </c>
      <c r="N11" s="23">
        <f t="shared" si="6"/>
        <v>0</v>
      </c>
      <c r="O11" s="19"/>
      <c r="P11" s="43">
        <f t="shared" si="7"/>
        <v>0</v>
      </c>
      <c r="R11" s="10">
        <v>7</v>
      </c>
      <c r="S11" s="19"/>
      <c r="T11" s="46">
        <v>0</v>
      </c>
      <c r="U11" s="95">
        <v>0</v>
      </c>
      <c r="V11" s="46">
        <f t="shared" si="2"/>
        <v>0</v>
      </c>
      <c r="W11" s="95">
        <v>0</v>
      </c>
      <c r="X11" s="46">
        <f t="shared" si="3"/>
        <v>0</v>
      </c>
      <c r="Y11" s="96">
        <v>0</v>
      </c>
      <c r="Z11" s="22"/>
      <c r="AA11" s="43">
        <f t="shared" si="4"/>
        <v>0</v>
      </c>
      <c r="AB11" s="17" t="s">
        <v>16</v>
      </c>
      <c r="AC11" s="18">
        <v>0</v>
      </c>
    </row>
    <row r="12" spans="1:29" ht="24.6">
      <c r="A12" s="10">
        <v>8</v>
      </c>
      <c r="B12" s="19" t="s">
        <v>377</v>
      </c>
      <c r="C12" s="71">
        <f>+'2'!H12</f>
        <v>0</v>
      </c>
      <c r="D12" s="95">
        <v>0</v>
      </c>
      <c r="E12" s="46">
        <f t="shared" si="0"/>
        <v>0</v>
      </c>
      <c r="F12" s="106">
        <v>0</v>
      </c>
      <c r="G12" s="104">
        <v>0</v>
      </c>
      <c r="H12" s="46">
        <f t="shared" si="1"/>
        <v>0</v>
      </c>
      <c r="I12" s="96"/>
      <c r="J12" s="15">
        <v>100</v>
      </c>
      <c r="K12" s="72">
        <f t="shared" si="5"/>
        <v>0</v>
      </c>
      <c r="L12" s="17" t="s">
        <v>16</v>
      </c>
      <c r="M12" s="18">
        <v>0</v>
      </c>
      <c r="N12" s="23">
        <f t="shared" si="6"/>
        <v>0</v>
      </c>
      <c r="O12" s="19"/>
      <c r="P12" s="43">
        <f t="shared" si="7"/>
        <v>0</v>
      </c>
      <c r="R12" s="10">
        <v>8</v>
      </c>
      <c r="S12" s="19"/>
      <c r="T12" s="46">
        <v>0</v>
      </c>
      <c r="U12" s="95">
        <v>0</v>
      </c>
      <c r="V12" s="46">
        <f t="shared" si="2"/>
        <v>0</v>
      </c>
      <c r="W12" s="95">
        <v>0</v>
      </c>
      <c r="X12" s="46">
        <f t="shared" si="3"/>
        <v>0</v>
      </c>
      <c r="Y12" s="96">
        <v>0</v>
      </c>
      <c r="Z12" s="22"/>
      <c r="AA12" s="43">
        <f t="shared" si="4"/>
        <v>0</v>
      </c>
      <c r="AB12" s="17" t="s">
        <v>16</v>
      </c>
      <c r="AC12" s="18">
        <v>0</v>
      </c>
    </row>
    <row r="13" spans="1:29" ht="24.6">
      <c r="A13" s="10">
        <v>9</v>
      </c>
      <c r="B13" s="19" t="s">
        <v>391</v>
      </c>
      <c r="C13" s="71">
        <f>+'2'!H13</f>
        <v>23</v>
      </c>
      <c r="D13" s="95">
        <v>0</v>
      </c>
      <c r="E13" s="46">
        <f t="shared" si="0"/>
        <v>23</v>
      </c>
      <c r="F13" s="106">
        <v>0</v>
      </c>
      <c r="G13" s="104">
        <v>0</v>
      </c>
      <c r="H13" s="46">
        <f t="shared" si="1"/>
        <v>23</v>
      </c>
      <c r="I13" s="96"/>
      <c r="J13" s="15">
        <v>50</v>
      </c>
      <c r="K13" s="72">
        <f t="shared" si="5"/>
        <v>0</v>
      </c>
      <c r="L13" s="17" t="s">
        <v>16</v>
      </c>
      <c r="M13" s="18">
        <v>0</v>
      </c>
      <c r="N13" s="23">
        <f t="shared" si="6"/>
        <v>0</v>
      </c>
      <c r="O13" s="19"/>
      <c r="P13" s="43">
        <f t="shared" si="7"/>
        <v>0</v>
      </c>
      <c r="R13" s="10">
        <v>9</v>
      </c>
      <c r="S13" s="19"/>
      <c r="T13" s="46">
        <v>0</v>
      </c>
      <c r="U13" s="95">
        <v>0</v>
      </c>
      <c r="V13" s="46">
        <f t="shared" si="2"/>
        <v>0</v>
      </c>
      <c r="W13" s="95">
        <v>0</v>
      </c>
      <c r="X13" s="46">
        <f t="shared" si="3"/>
        <v>0</v>
      </c>
      <c r="Y13" s="96">
        <v>0</v>
      </c>
      <c r="Z13" s="22"/>
      <c r="AA13" s="43">
        <f t="shared" si="4"/>
        <v>0</v>
      </c>
      <c r="AB13" s="17" t="s">
        <v>16</v>
      </c>
      <c r="AC13" s="18">
        <v>0</v>
      </c>
    </row>
    <row r="14" spans="1:29" ht="24.6">
      <c r="A14" s="10">
        <v>10</v>
      </c>
      <c r="B14" s="19" t="s">
        <v>400</v>
      </c>
      <c r="C14" s="71">
        <f>+'2'!H14</f>
        <v>0</v>
      </c>
      <c r="D14" s="95">
        <v>0</v>
      </c>
      <c r="E14" s="46">
        <f t="shared" si="0"/>
        <v>0</v>
      </c>
      <c r="F14" s="106">
        <v>0</v>
      </c>
      <c r="G14" s="104">
        <v>0</v>
      </c>
      <c r="H14" s="46">
        <f t="shared" si="1"/>
        <v>0</v>
      </c>
      <c r="I14" s="96"/>
      <c r="J14" s="15">
        <v>50</v>
      </c>
      <c r="K14" s="72">
        <f t="shared" si="5"/>
        <v>0</v>
      </c>
      <c r="L14" s="17" t="s">
        <v>16</v>
      </c>
      <c r="M14" s="18">
        <v>0</v>
      </c>
      <c r="N14" s="23">
        <f t="shared" si="6"/>
        <v>0</v>
      </c>
      <c r="O14" s="19"/>
      <c r="P14" s="43">
        <f t="shared" si="7"/>
        <v>0</v>
      </c>
      <c r="R14" s="10">
        <v>10</v>
      </c>
      <c r="S14" s="19"/>
      <c r="T14" s="46">
        <v>0</v>
      </c>
      <c r="U14" s="95">
        <v>0</v>
      </c>
      <c r="V14" s="46">
        <f t="shared" si="2"/>
        <v>0</v>
      </c>
      <c r="W14" s="95">
        <v>0</v>
      </c>
      <c r="X14" s="46">
        <f t="shared" si="3"/>
        <v>0</v>
      </c>
      <c r="Y14" s="96">
        <v>0</v>
      </c>
      <c r="Z14" s="22"/>
      <c r="AA14" s="43">
        <f t="shared" si="4"/>
        <v>0</v>
      </c>
      <c r="AB14" s="17" t="s">
        <v>16</v>
      </c>
      <c r="AC14" s="18">
        <v>0</v>
      </c>
    </row>
    <row r="15" spans="1:29" ht="24.6">
      <c r="A15" s="10">
        <v>11</v>
      </c>
      <c r="B15" s="19" t="s">
        <v>383</v>
      </c>
      <c r="C15" s="71">
        <f>+'2'!H15</f>
        <v>0</v>
      </c>
      <c r="D15" s="95">
        <v>0</v>
      </c>
      <c r="E15" s="46">
        <f t="shared" si="0"/>
        <v>0</v>
      </c>
      <c r="F15" s="106">
        <v>0</v>
      </c>
      <c r="G15" s="104">
        <v>0</v>
      </c>
      <c r="H15" s="46">
        <f t="shared" si="1"/>
        <v>0</v>
      </c>
      <c r="I15" s="96"/>
      <c r="J15" s="15">
        <v>50</v>
      </c>
      <c r="K15" s="72">
        <f t="shared" si="5"/>
        <v>0</v>
      </c>
      <c r="L15" s="17" t="s">
        <v>16</v>
      </c>
      <c r="M15" s="18">
        <v>0</v>
      </c>
      <c r="N15" s="23">
        <f t="shared" si="6"/>
        <v>0</v>
      </c>
      <c r="O15" s="19"/>
      <c r="P15" s="43">
        <f t="shared" si="7"/>
        <v>0</v>
      </c>
      <c r="R15" s="10">
        <v>11</v>
      </c>
      <c r="S15" s="19"/>
      <c r="T15" s="46">
        <v>0</v>
      </c>
      <c r="U15" s="95">
        <v>0</v>
      </c>
      <c r="V15" s="46">
        <f t="shared" ref="V15:V29" si="8">T15+U15</f>
        <v>0</v>
      </c>
      <c r="W15" s="95">
        <v>0</v>
      </c>
      <c r="X15" s="46">
        <f t="shared" ref="X15:X29" si="9">V15-W15-Y15</f>
        <v>0</v>
      </c>
      <c r="Y15" s="96">
        <v>0</v>
      </c>
      <c r="Z15" s="22"/>
      <c r="AA15" s="43">
        <f t="shared" ref="AA15:AA29" si="10">Y15*Z15</f>
        <v>0</v>
      </c>
      <c r="AB15" s="17" t="s">
        <v>16</v>
      </c>
      <c r="AC15" s="18">
        <v>0</v>
      </c>
    </row>
    <row r="16" spans="1:29" ht="24.6">
      <c r="A16" s="10">
        <v>12</v>
      </c>
      <c r="B16" s="19" t="s">
        <v>402</v>
      </c>
      <c r="C16" s="71">
        <f>+'2'!H16</f>
        <v>26</v>
      </c>
      <c r="D16" s="95">
        <v>0</v>
      </c>
      <c r="E16" s="46">
        <f t="shared" si="0"/>
        <v>26</v>
      </c>
      <c r="F16" s="106">
        <v>1</v>
      </c>
      <c r="G16" s="104">
        <v>0</v>
      </c>
      <c r="H16" s="46">
        <f t="shared" si="1"/>
        <v>25</v>
      </c>
      <c r="I16" s="96"/>
      <c r="J16" s="15">
        <v>50</v>
      </c>
      <c r="K16" s="72">
        <f t="shared" si="5"/>
        <v>0</v>
      </c>
      <c r="L16" s="17" t="s">
        <v>436</v>
      </c>
      <c r="M16" s="18">
        <v>0</v>
      </c>
      <c r="N16" s="23">
        <f t="shared" si="6"/>
        <v>0</v>
      </c>
      <c r="O16" s="19"/>
      <c r="P16" s="43">
        <f t="shared" si="7"/>
        <v>0</v>
      </c>
      <c r="R16" s="10">
        <v>12</v>
      </c>
      <c r="S16" s="19"/>
      <c r="T16" s="46">
        <v>0</v>
      </c>
      <c r="U16" s="95">
        <v>0</v>
      </c>
      <c r="V16" s="46">
        <f t="shared" si="8"/>
        <v>0</v>
      </c>
      <c r="W16" s="95">
        <v>0</v>
      </c>
      <c r="X16" s="46">
        <f t="shared" si="9"/>
        <v>0</v>
      </c>
      <c r="Y16" s="96">
        <v>0</v>
      </c>
      <c r="Z16" s="22"/>
      <c r="AA16" s="43">
        <f t="shared" si="10"/>
        <v>0</v>
      </c>
      <c r="AB16" s="17" t="s">
        <v>16</v>
      </c>
      <c r="AC16" s="18">
        <v>0</v>
      </c>
    </row>
    <row r="17" spans="1:29" ht="24.6">
      <c r="A17" s="10">
        <v>13</v>
      </c>
      <c r="B17" s="19" t="s">
        <v>381</v>
      </c>
      <c r="C17" s="71">
        <f>+'2'!H17</f>
        <v>18</v>
      </c>
      <c r="D17" s="95">
        <v>0</v>
      </c>
      <c r="E17" s="46">
        <f t="shared" si="0"/>
        <v>18</v>
      </c>
      <c r="F17" s="106">
        <v>0</v>
      </c>
      <c r="G17" s="104">
        <v>0</v>
      </c>
      <c r="H17" s="46">
        <f t="shared" si="1"/>
        <v>18</v>
      </c>
      <c r="I17" s="96"/>
      <c r="J17" s="15">
        <v>50</v>
      </c>
      <c r="K17" s="72">
        <f t="shared" si="5"/>
        <v>0</v>
      </c>
      <c r="L17" s="17" t="s">
        <v>16</v>
      </c>
      <c r="M17" s="18">
        <v>0</v>
      </c>
      <c r="N17" s="23">
        <f t="shared" si="6"/>
        <v>0</v>
      </c>
      <c r="O17" s="19"/>
      <c r="P17" s="43">
        <f t="shared" si="7"/>
        <v>0</v>
      </c>
      <c r="R17" s="10">
        <v>13</v>
      </c>
      <c r="S17" s="19"/>
      <c r="T17" s="46">
        <v>0</v>
      </c>
      <c r="U17" s="95">
        <v>0</v>
      </c>
      <c r="V17" s="46">
        <f t="shared" si="8"/>
        <v>0</v>
      </c>
      <c r="W17" s="95">
        <v>0</v>
      </c>
      <c r="X17" s="46">
        <f t="shared" si="9"/>
        <v>0</v>
      </c>
      <c r="Y17" s="96">
        <v>0</v>
      </c>
      <c r="Z17" s="22"/>
      <c r="AA17" s="43">
        <f t="shared" si="10"/>
        <v>0</v>
      </c>
      <c r="AB17" s="17" t="s">
        <v>16</v>
      </c>
      <c r="AC17" s="18">
        <v>0</v>
      </c>
    </row>
    <row r="18" spans="1:29" ht="24.6">
      <c r="A18" s="10">
        <v>14</v>
      </c>
      <c r="B18" s="19" t="s">
        <v>404</v>
      </c>
      <c r="C18" s="71">
        <f>+'2'!H18</f>
        <v>0</v>
      </c>
      <c r="D18" s="95">
        <v>0</v>
      </c>
      <c r="E18" s="46">
        <f t="shared" si="0"/>
        <v>0</v>
      </c>
      <c r="F18" s="106">
        <v>0</v>
      </c>
      <c r="G18" s="104">
        <v>0</v>
      </c>
      <c r="H18" s="46">
        <f t="shared" si="1"/>
        <v>0</v>
      </c>
      <c r="I18" s="96"/>
      <c r="J18" s="15">
        <v>50</v>
      </c>
      <c r="K18" s="72">
        <f t="shared" si="5"/>
        <v>0</v>
      </c>
      <c r="L18" s="17" t="s">
        <v>16</v>
      </c>
      <c r="M18" s="18">
        <v>0</v>
      </c>
      <c r="N18" s="23">
        <f t="shared" si="6"/>
        <v>0</v>
      </c>
      <c r="O18" s="19"/>
      <c r="P18" s="43">
        <f t="shared" si="7"/>
        <v>0</v>
      </c>
      <c r="R18" s="10">
        <v>14</v>
      </c>
      <c r="S18" s="19"/>
      <c r="T18" s="46">
        <v>0</v>
      </c>
      <c r="U18" s="95">
        <v>0</v>
      </c>
      <c r="V18" s="46">
        <f t="shared" si="8"/>
        <v>0</v>
      </c>
      <c r="W18" s="95">
        <v>0</v>
      </c>
      <c r="X18" s="46">
        <f t="shared" si="9"/>
        <v>0</v>
      </c>
      <c r="Y18" s="96">
        <v>0</v>
      </c>
      <c r="Z18" s="22"/>
      <c r="AA18" s="43">
        <f t="shared" si="10"/>
        <v>0</v>
      </c>
      <c r="AB18" s="17" t="s">
        <v>16</v>
      </c>
      <c r="AC18" s="18">
        <v>0</v>
      </c>
    </row>
    <row r="19" spans="1:29" ht="24.6">
      <c r="A19" s="10">
        <v>15</v>
      </c>
      <c r="B19" s="19" t="s">
        <v>385</v>
      </c>
      <c r="C19" s="71">
        <f>+'2'!H19</f>
        <v>0</v>
      </c>
      <c r="D19" s="95">
        <v>0</v>
      </c>
      <c r="E19" s="46">
        <f t="shared" si="0"/>
        <v>0</v>
      </c>
      <c r="F19" s="106">
        <v>0</v>
      </c>
      <c r="G19" s="104">
        <v>0</v>
      </c>
      <c r="H19" s="46">
        <f t="shared" si="1"/>
        <v>0</v>
      </c>
      <c r="I19" s="96"/>
      <c r="J19" s="15">
        <v>50</v>
      </c>
      <c r="K19" s="72">
        <f t="shared" si="5"/>
        <v>0</v>
      </c>
      <c r="L19" s="17" t="s">
        <v>16</v>
      </c>
      <c r="M19" s="18">
        <v>0</v>
      </c>
      <c r="N19" s="23">
        <f t="shared" si="6"/>
        <v>0</v>
      </c>
      <c r="O19" s="19"/>
      <c r="P19" s="43">
        <f t="shared" si="7"/>
        <v>0</v>
      </c>
      <c r="R19" s="10">
        <v>15</v>
      </c>
      <c r="S19" s="19"/>
      <c r="T19" s="46">
        <v>0</v>
      </c>
      <c r="U19" s="95">
        <v>0</v>
      </c>
      <c r="V19" s="46">
        <f t="shared" si="8"/>
        <v>0</v>
      </c>
      <c r="W19" s="95">
        <v>0</v>
      </c>
      <c r="X19" s="46">
        <f t="shared" si="9"/>
        <v>0</v>
      </c>
      <c r="Y19" s="96">
        <v>0</v>
      </c>
      <c r="Z19" s="22"/>
      <c r="AA19" s="43">
        <f t="shared" si="10"/>
        <v>0</v>
      </c>
      <c r="AB19" s="17" t="s">
        <v>16</v>
      </c>
      <c r="AC19" s="18">
        <v>0</v>
      </c>
    </row>
    <row r="20" spans="1:29" ht="24.6">
      <c r="A20" s="10">
        <v>16</v>
      </c>
      <c r="B20" s="19" t="s">
        <v>399</v>
      </c>
      <c r="C20" s="71">
        <f>+'2'!H20</f>
        <v>14</v>
      </c>
      <c r="D20" s="95">
        <v>0</v>
      </c>
      <c r="E20" s="46">
        <f t="shared" si="0"/>
        <v>14</v>
      </c>
      <c r="F20" s="106">
        <v>0</v>
      </c>
      <c r="G20" s="104">
        <v>0</v>
      </c>
      <c r="H20" s="46">
        <f t="shared" si="1"/>
        <v>14</v>
      </c>
      <c r="I20" s="96"/>
      <c r="J20" s="15">
        <v>50</v>
      </c>
      <c r="K20" s="72">
        <f t="shared" si="5"/>
        <v>0</v>
      </c>
      <c r="L20" s="17" t="s">
        <v>16</v>
      </c>
      <c r="M20" s="18">
        <v>0</v>
      </c>
      <c r="N20" s="23">
        <f t="shared" si="6"/>
        <v>0</v>
      </c>
      <c r="O20" s="19"/>
      <c r="P20" s="43">
        <f t="shared" si="7"/>
        <v>0</v>
      </c>
      <c r="R20" s="10">
        <v>16</v>
      </c>
      <c r="S20" s="19"/>
      <c r="T20" s="46">
        <v>0</v>
      </c>
      <c r="U20" s="95">
        <v>0</v>
      </c>
      <c r="V20" s="46">
        <f t="shared" si="8"/>
        <v>0</v>
      </c>
      <c r="W20" s="95">
        <v>0</v>
      </c>
      <c r="X20" s="46">
        <f t="shared" si="9"/>
        <v>0</v>
      </c>
      <c r="Y20" s="96">
        <v>0</v>
      </c>
      <c r="Z20" s="22"/>
      <c r="AA20" s="43">
        <f t="shared" si="10"/>
        <v>0</v>
      </c>
      <c r="AB20" s="17" t="s">
        <v>16</v>
      </c>
      <c r="AC20" s="18">
        <v>0</v>
      </c>
    </row>
    <row r="21" spans="1:29" ht="24.6">
      <c r="A21" s="10">
        <v>17</v>
      </c>
      <c r="B21" s="19" t="s">
        <v>388</v>
      </c>
      <c r="C21" s="71">
        <f>+'2'!H21</f>
        <v>0</v>
      </c>
      <c r="D21" s="95">
        <v>0</v>
      </c>
      <c r="E21" s="46">
        <f t="shared" si="0"/>
        <v>0</v>
      </c>
      <c r="F21" s="106">
        <v>0</v>
      </c>
      <c r="G21" s="104">
        <v>0</v>
      </c>
      <c r="H21" s="46">
        <f t="shared" si="1"/>
        <v>0</v>
      </c>
      <c r="I21" s="96"/>
      <c r="J21" s="15">
        <v>50</v>
      </c>
      <c r="K21" s="72">
        <f t="shared" si="5"/>
        <v>0</v>
      </c>
      <c r="L21" s="17" t="s">
        <v>16</v>
      </c>
      <c r="M21" s="18">
        <v>0</v>
      </c>
      <c r="N21" s="23">
        <f t="shared" si="6"/>
        <v>0</v>
      </c>
      <c r="O21" s="19"/>
      <c r="P21" s="43">
        <f t="shared" si="7"/>
        <v>0</v>
      </c>
      <c r="R21" s="10">
        <v>17</v>
      </c>
      <c r="S21" s="19"/>
      <c r="T21" s="46">
        <v>0</v>
      </c>
      <c r="U21" s="95">
        <v>0</v>
      </c>
      <c r="V21" s="46">
        <f t="shared" si="8"/>
        <v>0</v>
      </c>
      <c r="W21" s="95">
        <v>0</v>
      </c>
      <c r="X21" s="46">
        <f t="shared" si="9"/>
        <v>0</v>
      </c>
      <c r="Y21" s="96">
        <v>0</v>
      </c>
      <c r="Z21" s="22"/>
      <c r="AA21" s="43">
        <f t="shared" si="10"/>
        <v>0</v>
      </c>
      <c r="AB21" s="17" t="s">
        <v>16</v>
      </c>
      <c r="AC21" s="18">
        <v>0</v>
      </c>
    </row>
    <row r="22" spans="1:29" ht="24.6">
      <c r="A22" s="10">
        <v>18</v>
      </c>
      <c r="B22" s="19" t="s">
        <v>397</v>
      </c>
      <c r="C22" s="71">
        <f>+'2'!H22</f>
        <v>0</v>
      </c>
      <c r="D22" s="95">
        <v>0</v>
      </c>
      <c r="E22" s="46">
        <f t="shared" si="0"/>
        <v>0</v>
      </c>
      <c r="F22" s="106">
        <v>0</v>
      </c>
      <c r="G22" s="104">
        <v>0</v>
      </c>
      <c r="H22" s="46">
        <f t="shared" si="1"/>
        <v>0</v>
      </c>
      <c r="I22" s="96"/>
      <c r="J22" s="20">
        <v>50</v>
      </c>
      <c r="K22" s="72">
        <f t="shared" si="5"/>
        <v>0</v>
      </c>
      <c r="L22" s="17" t="s">
        <v>16</v>
      </c>
      <c r="M22" s="18">
        <v>0</v>
      </c>
      <c r="N22" s="23">
        <f t="shared" si="6"/>
        <v>0</v>
      </c>
      <c r="O22" s="19"/>
      <c r="P22" s="43">
        <f t="shared" si="7"/>
        <v>0</v>
      </c>
      <c r="R22" s="10">
        <v>18</v>
      </c>
      <c r="S22" s="19"/>
      <c r="T22" s="46">
        <v>0</v>
      </c>
      <c r="U22" s="95">
        <v>0</v>
      </c>
      <c r="V22" s="46">
        <f t="shared" si="8"/>
        <v>0</v>
      </c>
      <c r="W22" s="95">
        <v>0</v>
      </c>
      <c r="X22" s="46">
        <f t="shared" si="9"/>
        <v>0</v>
      </c>
      <c r="Y22" s="96">
        <v>0</v>
      </c>
      <c r="Z22" s="22"/>
      <c r="AA22" s="43">
        <f t="shared" si="10"/>
        <v>0</v>
      </c>
      <c r="AB22" s="17" t="s">
        <v>16</v>
      </c>
      <c r="AC22" s="18">
        <v>0</v>
      </c>
    </row>
    <row r="23" spans="1:29" ht="24.6">
      <c r="A23" s="10">
        <v>19</v>
      </c>
      <c r="B23" s="19" t="s">
        <v>25</v>
      </c>
      <c r="C23" s="71">
        <f>+'2'!H23</f>
        <v>0</v>
      </c>
      <c r="D23" s="95">
        <v>0</v>
      </c>
      <c r="E23" s="46">
        <f t="shared" si="0"/>
        <v>0</v>
      </c>
      <c r="F23" s="106">
        <v>0</v>
      </c>
      <c r="G23" s="104">
        <v>0</v>
      </c>
      <c r="H23" s="46">
        <f t="shared" si="1"/>
        <v>0</v>
      </c>
      <c r="I23" s="96"/>
      <c r="J23" s="15">
        <v>65</v>
      </c>
      <c r="K23" s="72">
        <f t="shared" si="5"/>
        <v>0</v>
      </c>
      <c r="L23" s="17" t="s">
        <v>16</v>
      </c>
      <c r="M23" s="18">
        <v>0</v>
      </c>
      <c r="N23" s="23">
        <f t="shared" si="6"/>
        <v>0</v>
      </c>
      <c r="O23" s="19"/>
      <c r="P23" s="43">
        <f t="shared" si="7"/>
        <v>0</v>
      </c>
      <c r="R23" s="10">
        <v>19</v>
      </c>
      <c r="S23" s="19"/>
      <c r="T23" s="46">
        <v>0</v>
      </c>
      <c r="U23" s="95">
        <v>0</v>
      </c>
      <c r="V23" s="46">
        <f t="shared" si="8"/>
        <v>0</v>
      </c>
      <c r="W23" s="95">
        <v>0</v>
      </c>
      <c r="X23" s="46">
        <f t="shared" si="9"/>
        <v>0</v>
      </c>
      <c r="Y23" s="96">
        <v>0</v>
      </c>
      <c r="Z23" s="22"/>
      <c r="AA23" s="43">
        <f t="shared" si="10"/>
        <v>0</v>
      </c>
      <c r="AB23" s="17" t="s">
        <v>16</v>
      </c>
      <c r="AC23" s="18">
        <v>0</v>
      </c>
    </row>
    <row r="24" spans="1:29" ht="24.6">
      <c r="A24" s="10">
        <v>20</v>
      </c>
      <c r="B24" s="19" t="s">
        <v>405</v>
      </c>
      <c r="C24" s="71">
        <f>+'2'!H24</f>
        <v>0</v>
      </c>
      <c r="D24" s="95">
        <v>0</v>
      </c>
      <c r="E24" s="46">
        <f t="shared" si="0"/>
        <v>0</v>
      </c>
      <c r="F24" s="106">
        <v>0</v>
      </c>
      <c r="G24" s="104">
        <v>0</v>
      </c>
      <c r="H24" s="46">
        <f t="shared" si="1"/>
        <v>0</v>
      </c>
      <c r="I24" s="96"/>
      <c r="J24" s="15">
        <v>85</v>
      </c>
      <c r="K24" s="72">
        <f t="shared" si="5"/>
        <v>0</v>
      </c>
      <c r="L24" s="17" t="s">
        <v>16</v>
      </c>
      <c r="M24" s="18">
        <v>0</v>
      </c>
      <c r="N24" s="23">
        <f t="shared" si="6"/>
        <v>0</v>
      </c>
      <c r="O24" s="19"/>
      <c r="P24" s="43">
        <f t="shared" si="7"/>
        <v>0</v>
      </c>
      <c r="R24" s="10">
        <v>20</v>
      </c>
      <c r="S24" s="19"/>
      <c r="T24" s="46">
        <v>0</v>
      </c>
      <c r="U24" s="95">
        <v>0</v>
      </c>
      <c r="V24" s="46">
        <f t="shared" si="8"/>
        <v>0</v>
      </c>
      <c r="W24" s="95">
        <v>0</v>
      </c>
      <c r="X24" s="46">
        <f t="shared" si="9"/>
        <v>0</v>
      </c>
      <c r="Y24" s="96">
        <v>0</v>
      </c>
      <c r="Z24" s="22"/>
      <c r="AA24" s="43">
        <f t="shared" si="10"/>
        <v>0</v>
      </c>
      <c r="AB24" s="17" t="s">
        <v>16</v>
      </c>
      <c r="AC24" s="18">
        <v>0</v>
      </c>
    </row>
    <row r="25" spans="1:29" ht="24.6">
      <c r="A25" s="10">
        <v>21</v>
      </c>
      <c r="B25" s="19" t="s">
        <v>392</v>
      </c>
      <c r="C25" s="71">
        <f>+'2'!H25</f>
        <v>32</v>
      </c>
      <c r="D25" s="95">
        <v>0</v>
      </c>
      <c r="E25" s="46">
        <f t="shared" si="0"/>
        <v>32</v>
      </c>
      <c r="F25" s="106">
        <v>3</v>
      </c>
      <c r="G25" s="104">
        <v>0</v>
      </c>
      <c r="H25" s="46">
        <f t="shared" si="1"/>
        <v>25</v>
      </c>
      <c r="I25" s="96">
        <v>4</v>
      </c>
      <c r="J25" s="15">
        <v>100</v>
      </c>
      <c r="K25" s="72">
        <f t="shared" si="5"/>
        <v>400</v>
      </c>
      <c r="L25" s="17" t="s">
        <v>434</v>
      </c>
      <c r="M25" s="18">
        <v>200</v>
      </c>
      <c r="N25" s="23">
        <f t="shared" si="6"/>
        <v>200</v>
      </c>
      <c r="O25" s="19"/>
      <c r="P25" s="43">
        <f t="shared" si="7"/>
        <v>0</v>
      </c>
      <c r="R25" s="10">
        <v>21</v>
      </c>
      <c r="S25" s="19"/>
      <c r="T25" s="46">
        <v>0</v>
      </c>
      <c r="U25" s="95">
        <v>0</v>
      </c>
      <c r="V25" s="46">
        <f t="shared" si="8"/>
        <v>0</v>
      </c>
      <c r="W25" s="95">
        <v>0</v>
      </c>
      <c r="X25" s="46">
        <f t="shared" si="9"/>
        <v>0</v>
      </c>
      <c r="Y25" s="96">
        <v>0</v>
      </c>
      <c r="Z25" s="22"/>
      <c r="AA25" s="43">
        <f t="shared" si="10"/>
        <v>0</v>
      </c>
      <c r="AB25" s="17" t="s">
        <v>16</v>
      </c>
      <c r="AC25" s="18">
        <v>0</v>
      </c>
    </row>
    <row r="26" spans="1:29" ht="24.6">
      <c r="A26" s="10">
        <v>22</v>
      </c>
      <c r="B26" s="19" t="s">
        <v>403</v>
      </c>
      <c r="C26" s="71">
        <f>+'2'!H26</f>
        <v>0</v>
      </c>
      <c r="D26" s="95">
        <v>0</v>
      </c>
      <c r="E26" s="46">
        <f t="shared" si="0"/>
        <v>0</v>
      </c>
      <c r="F26" s="106">
        <v>0</v>
      </c>
      <c r="G26" s="104">
        <v>0</v>
      </c>
      <c r="H26" s="46">
        <f t="shared" si="1"/>
        <v>0</v>
      </c>
      <c r="I26" s="96"/>
      <c r="J26" s="15">
        <v>100</v>
      </c>
      <c r="K26" s="72">
        <f t="shared" si="5"/>
        <v>0</v>
      </c>
      <c r="L26" s="17" t="s">
        <v>16</v>
      </c>
      <c r="M26" s="18">
        <v>0</v>
      </c>
      <c r="N26" s="23">
        <f t="shared" si="6"/>
        <v>0</v>
      </c>
      <c r="O26" s="19"/>
      <c r="P26" s="43">
        <f t="shared" si="7"/>
        <v>0</v>
      </c>
      <c r="R26" s="10">
        <v>22</v>
      </c>
      <c r="S26" s="19"/>
      <c r="T26" s="46">
        <v>0</v>
      </c>
      <c r="U26" s="95">
        <v>0</v>
      </c>
      <c r="V26" s="46">
        <f t="shared" si="8"/>
        <v>0</v>
      </c>
      <c r="W26" s="95">
        <v>0</v>
      </c>
      <c r="X26" s="46">
        <f t="shared" si="9"/>
        <v>0</v>
      </c>
      <c r="Y26" s="96">
        <v>0</v>
      </c>
      <c r="Z26" s="22"/>
      <c r="AA26" s="43">
        <f t="shared" si="10"/>
        <v>0</v>
      </c>
      <c r="AB26" s="17" t="s">
        <v>16</v>
      </c>
      <c r="AC26" s="18">
        <v>0</v>
      </c>
    </row>
    <row r="27" spans="1:29" ht="24.6">
      <c r="A27" s="10">
        <v>23</v>
      </c>
      <c r="B27" s="19" t="s">
        <v>382</v>
      </c>
      <c r="C27" s="71">
        <f>+'2'!H27</f>
        <v>18</v>
      </c>
      <c r="D27" s="95">
        <v>0</v>
      </c>
      <c r="E27" s="46">
        <f t="shared" si="0"/>
        <v>18</v>
      </c>
      <c r="F27" s="106">
        <v>0</v>
      </c>
      <c r="G27" s="104">
        <v>0</v>
      </c>
      <c r="H27" s="46">
        <f t="shared" si="1"/>
        <v>18</v>
      </c>
      <c r="I27" s="96"/>
      <c r="J27" s="15">
        <v>100</v>
      </c>
      <c r="K27" s="72">
        <f t="shared" si="5"/>
        <v>0</v>
      </c>
      <c r="L27" s="17" t="s">
        <v>16</v>
      </c>
      <c r="M27" s="18">
        <v>0</v>
      </c>
      <c r="N27" s="23">
        <f t="shared" si="6"/>
        <v>0</v>
      </c>
      <c r="O27" s="19"/>
      <c r="P27" s="43">
        <f t="shared" si="7"/>
        <v>0</v>
      </c>
      <c r="R27" s="10">
        <v>23</v>
      </c>
      <c r="S27" s="19"/>
      <c r="T27" s="46">
        <v>0</v>
      </c>
      <c r="U27" s="95">
        <v>0</v>
      </c>
      <c r="V27" s="46">
        <f t="shared" si="8"/>
        <v>0</v>
      </c>
      <c r="W27" s="95">
        <v>0</v>
      </c>
      <c r="X27" s="46">
        <f t="shared" si="9"/>
        <v>0</v>
      </c>
      <c r="Y27" s="96">
        <v>0</v>
      </c>
      <c r="Z27" s="22"/>
      <c r="AA27" s="43">
        <f t="shared" si="10"/>
        <v>0</v>
      </c>
      <c r="AB27" s="17" t="s">
        <v>16</v>
      </c>
      <c r="AC27" s="18">
        <v>0</v>
      </c>
    </row>
    <row r="28" spans="1:29" ht="24.6">
      <c r="A28" s="10">
        <v>24</v>
      </c>
      <c r="B28" s="19" t="s">
        <v>387</v>
      </c>
      <c r="C28" s="71">
        <f>+'2'!H28</f>
        <v>0</v>
      </c>
      <c r="D28" s="95">
        <v>0</v>
      </c>
      <c r="E28" s="46">
        <f t="shared" si="0"/>
        <v>0</v>
      </c>
      <c r="F28" s="106">
        <v>0</v>
      </c>
      <c r="G28" s="104">
        <v>0</v>
      </c>
      <c r="H28" s="46">
        <f t="shared" si="1"/>
        <v>0</v>
      </c>
      <c r="I28" s="96"/>
      <c r="J28" s="15">
        <v>100</v>
      </c>
      <c r="K28" s="72">
        <f t="shared" si="5"/>
        <v>0</v>
      </c>
      <c r="L28" s="17" t="s">
        <v>16</v>
      </c>
      <c r="M28" s="18">
        <v>0</v>
      </c>
      <c r="N28" s="23">
        <f t="shared" si="6"/>
        <v>0</v>
      </c>
      <c r="O28" s="19"/>
      <c r="P28" s="43">
        <f t="shared" si="7"/>
        <v>0</v>
      </c>
      <c r="R28" s="10">
        <v>24</v>
      </c>
      <c r="S28" s="19"/>
      <c r="T28" s="46">
        <v>0</v>
      </c>
      <c r="U28" s="95">
        <v>0</v>
      </c>
      <c r="V28" s="46">
        <f t="shared" si="8"/>
        <v>0</v>
      </c>
      <c r="W28" s="95">
        <v>0</v>
      </c>
      <c r="X28" s="46">
        <f t="shared" si="9"/>
        <v>0</v>
      </c>
      <c r="Y28" s="96">
        <v>0</v>
      </c>
      <c r="Z28" s="22"/>
      <c r="AA28" s="43">
        <f t="shared" si="10"/>
        <v>0</v>
      </c>
      <c r="AB28" s="17" t="s">
        <v>16</v>
      </c>
      <c r="AC28" s="18">
        <v>0</v>
      </c>
    </row>
    <row r="29" spans="1:29" ht="24.6">
      <c r="A29" s="10">
        <v>25</v>
      </c>
      <c r="B29" s="19" t="s">
        <v>389</v>
      </c>
      <c r="C29" s="71">
        <f>+'2'!H29</f>
        <v>0</v>
      </c>
      <c r="D29" s="95">
        <v>0</v>
      </c>
      <c r="E29" s="46">
        <f t="shared" si="0"/>
        <v>0</v>
      </c>
      <c r="F29" s="106">
        <v>0</v>
      </c>
      <c r="G29" s="104">
        <v>0</v>
      </c>
      <c r="H29" s="46">
        <f t="shared" si="1"/>
        <v>0</v>
      </c>
      <c r="I29" s="96"/>
      <c r="J29" s="15">
        <v>100</v>
      </c>
      <c r="K29" s="72">
        <f t="shared" si="5"/>
        <v>0</v>
      </c>
      <c r="L29" s="17" t="s">
        <v>16</v>
      </c>
      <c r="M29" s="18">
        <v>0</v>
      </c>
      <c r="N29" s="23">
        <f t="shared" si="6"/>
        <v>0</v>
      </c>
      <c r="O29" s="19"/>
      <c r="P29" s="43">
        <f t="shared" si="7"/>
        <v>0</v>
      </c>
      <c r="R29" s="10">
        <v>25</v>
      </c>
      <c r="S29" s="19"/>
      <c r="T29" s="46">
        <v>0</v>
      </c>
      <c r="U29" s="95">
        <v>0</v>
      </c>
      <c r="V29" s="46">
        <f t="shared" si="8"/>
        <v>0</v>
      </c>
      <c r="W29" s="95">
        <v>0</v>
      </c>
      <c r="X29" s="46">
        <f t="shared" si="9"/>
        <v>0</v>
      </c>
      <c r="Y29" s="96">
        <v>0</v>
      </c>
      <c r="Z29" s="22"/>
      <c r="AA29" s="43">
        <f t="shared" si="10"/>
        <v>0</v>
      </c>
      <c r="AB29" s="17" t="s">
        <v>16</v>
      </c>
      <c r="AC29" s="18">
        <v>0</v>
      </c>
    </row>
    <row r="30" spans="1:29" ht="24.6">
      <c r="A30" s="10">
        <v>26</v>
      </c>
      <c r="B30" s="19" t="s">
        <v>384</v>
      </c>
      <c r="C30" s="71">
        <f>+'2'!H30</f>
        <v>0</v>
      </c>
      <c r="D30" s="95">
        <v>0</v>
      </c>
      <c r="E30" s="46">
        <f t="shared" si="0"/>
        <v>0</v>
      </c>
      <c r="F30" s="106">
        <v>0</v>
      </c>
      <c r="G30" s="104">
        <v>0</v>
      </c>
      <c r="H30" s="46">
        <f t="shared" si="1"/>
        <v>0</v>
      </c>
      <c r="I30" s="96"/>
      <c r="J30" s="15">
        <v>100</v>
      </c>
      <c r="K30" s="72">
        <f t="shared" si="5"/>
        <v>0</v>
      </c>
      <c r="L30" s="17" t="s">
        <v>16</v>
      </c>
      <c r="M30" s="18">
        <v>0</v>
      </c>
      <c r="N30" s="23">
        <f t="shared" si="6"/>
        <v>0</v>
      </c>
      <c r="O30" s="19"/>
      <c r="P30" s="43">
        <f t="shared" si="7"/>
        <v>0</v>
      </c>
      <c r="R30" s="1"/>
      <c r="T30" s="24"/>
      <c r="U30" s="25"/>
      <c r="V30" s="24"/>
      <c r="W30" s="25"/>
      <c r="X30" s="24"/>
      <c r="Y30" s="24"/>
      <c r="Z30" s="26"/>
      <c r="AA30" s="25"/>
      <c r="AB30" s="27"/>
      <c r="AC30" s="41">
        <v>0</v>
      </c>
    </row>
    <row r="31" spans="1:29" ht="24.6">
      <c r="A31" s="10">
        <v>27</v>
      </c>
      <c r="B31" s="19" t="s">
        <v>398</v>
      </c>
      <c r="C31" s="71">
        <f>+'2'!H31</f>
        <v>0</v>
      </c>
      <c r="D31" s="95">
        <v>0</v>
      </c>
      <c r="E31" s="46">
        <f t="shared" si="0"/>
        <v>0</v>
      </c>
      <c r="F31" s="106">
        <v>0</v>
      </c>
      <c r="G31" s="104">
        <v>0</v>
      </c>
      <c r="H31" s="46">
        <f t="shared" si="1"/>
        <v>0</v>
      </c>
      <c r="I31" s="96"/>
      <c r="J31" s="15">
        <v>100</v>
      </c>
      <c r="K31" s="72">
        <f t="shared" si="5"/>
        <v>0</v>
      </c>
      <c r="L31" s="17" t="s">
        <v>16</v>
      </c>
      <c r="M31" s="18">
        <v>0</v>
      </c>
      <c r="N31" s="23">
        <f t="shared" si="6"/>
        <v>0</v>
      </c>
      <c r="O31" s="19"/>
      <c r="P31" s="43">
        <f t="shared" si="7"/>
        <v>0</v>
      </c>
    </row>
    <row r="32" spans="1:29" ht="24.6">
      <c r="A32" s="10">
        <v>28</v>
      </c>
      <c r="B32" s="19" t="s">
        <v>396</v>
      </c>
      <c r="C32" s="71">
        <f>+'2'!H32</f>
        <v>18</v>
      </c>
      <c r="D32" s="95">
        <v>0</v>
      </c>
      <c r="E32" s="46">
        <f t="shared" si="0"/>
        <v>18</v>
      </c>
      <c r="F32" s="106">
        <v>0</v>
      </c>
      <c r="G32" s="104">
        <v>0</v>
      </c>
      <c r="H32" s="46">
        <f t="shared" si="1"/>
        <v>18</v>
      </c>
      <c r="I32" s="96"/>
      <c r="J32" s="15">
        <v>100</v>
      </c>
      <c r="K32" s="72">
        <f t="shared" si="5"/>
        <v>0</v>
      </c>
      <c r="L32" s="17" t="s">
        <v>16</v>
      </c>
      <c r="M32" s="18">
        <v>0</v>
      </c>
      <c r="N32" s="23">
        <f t="shared" si="6"/>
        <v>0</v>
      </c>
      <c r="O32" s="19"/>
      <c r="P32" s="43">
        <f t="shared" si="7"/>
        <v>0</v>
      </c>
      <c r="S32" s="177" t="s">
        <v>119</v>
      </c>
      <c r="T32" s="178"/>
      <c r="U32" s="178"/>
      <c r="V32" s="178"/>
      <c r="W32" s="178"/>
      <c r="X32" s="178"/>
      <c r="Y32" s="178"/>
      <c r="Z32" s="179"/>
      <c r="AA32" s="40">
        <f>SUM(AA5:AA29)</f>
        <v>0</v>
      </c>
    </row>
    <row r="33" spans="1:26" ht="24.6">
      <c r="A33" s="10">
        <v>29</v>
      </c>
      <c r="B33" s="19" t="s">
        <v>382</v>
      </c>
      <c r="C33" s="71">
        <f>+'2'!H33</f>
        <v>0</v>
      </c>
      <c r="D33" s="95">
        <v>0</v>
      </c>
      <c r="E33" s="46">
        <f t="shared" si="0"/>
        <v>0</v>
      </c>
      <c r="F33" s="106">
        <v>0</v>
      </c>
      <c r="G33" s="104">
        <v>0</v>
      </c>
      <c r="H33" s="46">
        <f t="shared" si="1"/>
        <v>0</v>
      </c>
      <c r="I33" s="96"/>
      <c r="J33" s="15">
        <v>100</v>
      </c>
      <c r="K33" s="72">
        <f t="shared" si="5"/>
        <v>0</v>
      </c>
      <c r="L33" s="17" t="s">
        <v>16</v>
      </c>
      <c r="M33" s="18">
        <v>0</v>
      </c>
      <c r="N33" s="23">
        <f t="shared" si="6"/>
        <v>0</v>
      </c>
      <c r="O33" s="19"/>
      <c r="P33" s="43">
        <f t="shared" si="7"/>
        <v>0</v>
      </c>
      <c r="S33" s="5"/>
      <c r="T33" s="5"/>
      <c r="U33" s="5"/>
      <c r="V33" s="5"/>
      <c r="W33" s="5"/>
      <c r="X33" s="5"/>
      <c r="Y33" s="5"/>
      <c r="Z33" s="5"/>
    </row>
    <row r="34" spans="1:26" ht="24.6">
      <c r="A34" s="10">
        <v>30</v>
      </c>
      <c r="B34" s="19" t="s">
        <v>386</v>
      </c>
      <c r="C34" s="71">
        <f>+'2'!H34</f>
        <v>0</v>
      </c>
      <c r="D34" s="95">
        <v>0</v>
      </c>
      <c r="E34" s="46">
        <f t="shared" si="0"/>
        <v>0</v>
      </c>
      <c r="F34" s="106">
        <v>0</v>
      </c>
      <c r="G34" s="104">
        <v>0</v>
      </c>
      <c r="H34" s="46">
        <f t="shared" si="1"/>
        <v>0</v>
      </c>
      <c r="I34" s="96"/>
      <c r="J34" s="15">
        <v>100</v>
      </c>
      <c r="K34" s="72">
        <f t="shared" si="5"/>
        <v>0</v>
      </c>
      <c r="L34" s="17" t="s">
        <v>16</v>
      </c>
      <c r="M34" s="18">
        <v>0</v>
      </c>
      <c r="N34" s="23">
        <f t="shared" si="6"/>
        <v>0</v>
      </c>
      <c r="O34" s="19"/>
      <c r="P34" s="43">
        <f t="shared" si="7"/>
        <v>0</v>
      </c>
    </row>
    <row r="35" spans="1:26" ht="24.6">
      <c r="A35" s="10">
        <v>31</v>
      </c>
      <c r="B35" s="19" t="s">
        <v>390</v>
      </c>
      <c r="C35" s="71">
        <f>+'2'!H35</f>
        <v>0</v>
      </c>
      <c r="D35" s="95">
        <v>0</v>
      </c>
      <c r="E35" s="46">
        <f t="shared" si="0"/>
        <v>0</v>
      </c>
      <c r="F35" s="106">
        <v>0</v>
      </c>
      <c r="G35" s="104">
        <v>0</v>
      </c>
      <c r="H35" s="46">
        <f t="shared" si="1"/>
        <v>0</v>
      </c>
      <c r="I35" s="96"/>
      <c r="J35" s="15">
        <v>100</v>
      </c>
      <c r="K35" s="72">
        <f t="shared" si="5"/>
        <v>0</v>
      </c>
      <c r="L35" s="17" t="s">
        <v>16</v>
      </c>
      <c r="M35" s="18">
        <v>0</v>
      </c>
      <c r="N35" s="23">
        <f t="shared" si="6"/>
        <v>0</v>
      </c>
      <c r="O35" s="19"/>
      <c r="P35" s="43">
        <f t="shared" si="7"/>
        <v>0</v>
      </c>
    </row>
    <row r="36" spans="1:26" ht="24.6">
      <c r="A36" s="10">
        <v>32</v>
      </c>
      <c r="B36" s="19" t="s">
        <v>48</v>
      </c>
      <c r="C36" s="71">
        <f>+'2'!H36</f>
        <v>20</v>
      </c>
      <c r="D36" s="95">
        <v>0</v>
      </c>
      <c r="E36" s="46">
        <f t="shared" si="0"/>
        <v>20</v>
      </c>
      <c r="F36" s="106">
        <v>0</v>
      </c>
      <c r="G36" s="104">
        <v>0</v>
      </c>
      <c r="H36" s="46">
        <f t="shared" si="1"/>
        <v>15</v>
      </c>
      <c r="I36" s="96">
        <v>5</v>
      </c>
      <c r="J36" s="15">
        <v>100</v>
      </c>
      <c r="K36" s="72">
        <f t="shared" si="5"/>
        <v>500</v>
      </c>
      <c r="L36" s="17" t="s">
        <v>16</v>
      </c>
      <c r="M36" s="18">
        <v>0</v>
      </c>
      <c r="N36" s="23">
        <f t="shared" si="6"/>
        <v>500</v>
      </c>
      <c r="O36" s="19"/>
      <c r="P36" s="43">
        <f t="shared" si="7"/>
        <v>0</v>
      </c>
    </row>
    <row r="37" spans="1:26" ht="24.6">
      <c r="A37" s="10">
        <v>33</v>
      </c>
      <c r="B37" s="19" t="s">
        <v>393</v>
      </c>
      <c r="C37" s="71">
        <f>+'2'!H37</f>
        <v>12</v>
      </c>
      <c r="D37" s="95">
        <v>0</v>
      </c>
      <c r="E37" s="46">
        <f t="shared" si="0"/>
        <v>12</v>
      </c>
      <c r="F37" s="106">
        <v>0</v>
      </c>
      <c r="G37" s="104">
        <v>0</v>
      </c>
      <c r="H37" s="46">
        <f t="shared" si="1"/>
        <v>12</v>
      </c>
      <c r="I37" s="96"/>
      <c r="J37" s="15">
        <v>130</v>
      </c>
      <c r="K37" s="72">
        <f t="shared" si="5"/>
        <v>0</v>
      </c>
      <c r="L37" s="17" t="s">
        <v>16</v>
      </c>
      <c r="M37" s="18">
        <v>0</v>
      </c>
      <c r="N37" s="23">
        <f t="shared" si="6"/>
        <v>0</v>
      </c>
      <c r="O37" s="19"/>
      <c r="P37" s="43">
        <f t="shared" si="7"/>
        <v>0</v>
      </c>
    </row>
    <row r="38" spans="1:26" ht="24.6">
      <c r="A38" s="10">
        <v>34</v>
      </c>
      <c r="B38" s="19" t="s">
        <v>406</v>
      </c>
      <c r="C38" s="71">
        <f>+'2'!H38</f>
        <v>14</v>
      </c>
      <c r="D38" s="95">
        <v>0</v>
      </c>
      <c r="E38" s="46">
        <f t="shared" si="0"/>
        <v>14</v>
      </c>
      <c r="F38" s="106">
        <v>2</v>
      </c>
      <c r="G38" s="104">
        <v>0</v>
      </c>
      <c r="H38" s="46">
        <f t="shared" si="1"/>
        <v>12</v>
      </c>
      <c r="I38" s="96"/>
      <c r="J38" s="15">
        <v>130</v>
      </c>
      <c r="K38" s="72">
        <f t="shared" si="5"/>
        <v>0</v>
      </c>
      <c r="L38" s="17" t="s">
        <v>433</v>
      </c>
      <c r="M38" s="18">
        <v>0</v>
      </c>
      <c r="N38" s="23">
        <f t="shared" si="6"/>
        <v>0</v>
      </c>
      <c r="O38" s="19"/>
      <c r="P38" s="43">
        <f t="shared" si="7"/>
        <v>0</v>
      </c>
    </row>
    <row r="39" spans="1:26" ht="24.6">
      <c r="A39" s="10">
        <v>35</v>
      </c>
      <c r="B39" s="19" t="s">
        <v>333</v>
      </c>
      <c r="C39" s="71">
        <f>+'2'!H39</f>
        <v>0</v>
      </c>
      <c r="D39" s="95">
        <v>0</v>
      </c>
      <c r="E39" s="46">
        <f t="shared" si="0"/>
        <v>0</v>
      </c>
      <c r="F39" s="106">
        <v>0</v>
      </c>
      <c r="G39" s="104">
        <v>0</v>
      </c>
      <c r="H39" s="46">
        <f t="shared" si="1"/>
        <v>0</v>
      </c>
      <c r="I39" s="96"/>
      <c r="J39" s="15">
        <v>35</v>
      </c>
      <c r="K39" s="72">
        <f t="shared" si="5"/>
        <v>0</v>
      </c>
      <c r="L39" s="17" t="s">
        <v>16</v>
      </c>
      <c r="M39" s="18">
        <v>0</v>
      </c>
      <c r="N39" s="23">
        <f t="shared" si="6"/>
        <v>0</v>
      </c>
      <c r="O39" s="19"/>
      <c r="P39" s="43">
        <f t="shared" si="7"/>
        <v>0</v>
      </c>
    </row>
    <row r="40" spans="1:26" ht="24.6">
      <c r="A40" s="10">
        <v>36</v>
      </c>
      <c r="B40" s="19" t="s">
        <v>138</v>
      </c>
      <c r="C40" s="71">
        <f>+'2'!H40</f>
        <v>0</v>
      </c>
      <c r="D40" s="95">
        <v>0</v>
      </c>
      <c r="E40" s="46">
        <f t="shared" si="0"/>
        <v>0</v>
      </c>
      <c r="F40" s="106">
        <v>0</v>
      </c>
      <c r="G40" s="104">
        <v>0</v>
      </c>
      <c r="H40" s="46">
        <f t="shared" si="1"/>
        <v>0</v>
      </c>
      <c r="I40" s="96"/>
      <c r="J40" s="15">
        <v>40</v>
      </c>
      <c r="K40" s="72">
        <f t="shared" si="5"/>
        <v>0</v>
      </c>
      <c r="L40" s="17" t="s">
        <v>16</v>
      </c>
      <c r="M40" s="18">
        <v>0</v>
      </c>
      <c r="N40" s="23">
        <f t="shared" si="6"/>
        <v>0</v>
      </c>
      <c r="O40" s="19"/>
      <c r="P40" s="43">
        <f t="shared" si="7"/>
        <v>0</v>
      </c>
    </row>
    <row r="41" spans="1:26" ht="24.6">
      <c r="A41" s="10">
        <v>37</v>
      </c>
      <c r="B41" s="19" t="s">
        <v>445</v>
      </c>
      <c r="C41" s="71">
        <f>+'2'!H41</f>
        <v>0</v>
      </c>
      <c r="D41" s="95">
        <v>0</v>
      </c>
      <c r="E41" s="46">
        <f>C41+D41</f>
        <v>0</v>
      </c>
      <c r="F41" s="106">
        <v>0</v>
      </c>
      <c r="G41" s="104">
        <v>0</v>
      </c>
      <c r="H41" s="46">
        <f>+E41-F41-I41-G41</f>
        <v>0</v>
      </c>
      <c r="I41" s="96"/>
      <c r="J41" s="15">
        <v>35</v>
      </c>
      <c r="K41" s="72">
        <f>+J41*I41</f>
        <v>0</v>
      </c>
      <c r="L41" s="17" t="s">
        <v>16</v>
      </c>
      <c r="M41" s="18">
        <v>0</v>
      </c>
      <c r="N41" s="23">
        <f>SUM(K41-M41)</f>
        <v>0</v>
      </c>
      <c r="O41" s="19"/>
      <c r="P41" s="43">
        <f>+K41*O41</f>
        <v>0</v>
      </c>
    </row>
    <row r="42" spans="1:26" ht="24.6">
      <c r="A42" s="10">
        <v>38</v>
      </c>
      <c r="B42" s="19" t="s">
        <v>49</v>
      </c>
      <c r="C42" s="71">
        <f>+'2'!H42</f>
        <v>4</v>
      </c>
      <c r="D42" s="95">
        <v>0</v>
      </c>
      <c r="E42" s="46">
        <f t="shared" si="0"/>
        <v>4</v>
      </c>
      <c r="F42" s="106">
        <v>1</v>
      </c>
      <c r="G42" s="104">
        <v>0</v>
      </c>
      <c r="H42" s="46">
        <f t="shared" si="1"/>
        <v>2</v>
      </c>
      <c r="I42" s="96">
        <v>1</v>
      </c>
      <c r="J42" s="15">
        <v>50</v>
      </c>
      <c r="K42" s="72">
        <f t="shared" si="5"/>
        <v>50</v>
      </c>
      <c r="L42" s="17" t="s">
        <v>435</v>
      </c>
      <c r="M42" s="18">
        <v>0</v>
      </c>
      <c r="N42" s="23">
        <f t="shared" si="6"/>
        <v>50</v>
      </c>
      <c r="O42" s="19"/>
      <c r="P42" s="43">
        <f t="shared" si="7"/>
        <v>0</v>
      </c>
    </row>
    <row r="43" spans="1:26" ht="24.6">
      <c r="A43" s="10">
        <v>39</v>
      </c>
      <c r="B43" s="19" t="s">
        <v>50</v>
      </c>
      <c r="C43" s="71">
        <f>+'2'!H43</f>
        <v>8</v>
      </c>
      <c r="D43" s="95">
        <v>0</v>
      </c>
      <c r="E43" s="46">
        <f t="shared" si="0"/>
        <v>8</v>
      </c>
      <c r="F43" s="106">
        <v>1</v>
      </c>
      <c r="G43" s="104">
        <v>0</v>
      </c>
      <c r="H43" s="46">
        <f t="shared" si="1"/>
        <v>7</v>
      </c>
      <c r="I43" s="96"/>
      <c r="J43" s="15">
        <v>50</v>
      </c>
      <c r="K43" s="72">
        <f t="shared" si="5"/>
        <v>0</v>
      </c>
      <c r="L43" s="17" t="s">
        <v>435</v>
      </c>
      <c r="M43" s="18">
        <v>0</v>
      </c>
      <c r="N43" s="23">
        <f t="shared" si="6"/>
        <v>0</v>
      </c>
      <c r="O43" s="19"/>
      <c r="P43" s="43">
        <f t="shared" si="7"/>
        <v>0</v>
      </c>
    </row>
    <row r="44" spans="1:26" ht="24.6">
      <c r="A44" s="10">
        <v>40</v>
      </c>
      <c r="B44" s="19" t="s">
        <v>51</v>
      </c>
      <c r="C44" s="71">
        <f>+'2'!H44</f>
        <v>12</v>
      </c>
      <c r="D44" s="95">
        <v>0</v>
      </c>
      <c r="E44" s="46">
        <f t="shared" si="0"/>
        <v>12</v>
      </c>
      <c r="F44" s="106">
        <v>13</v>
      </c>
      <c r="G44" s="104">
        <v>0</v>
      </c>
      <c r="H44" s="46">
        <f t="shared" si="1"/>
        <v>-1</v>
      </c>
      <c r="I44" s="96"/>
      <c r="J44" s="15">
        <v>50</v>
      </c>
      <c r="K44" s="72">
        <f t="shared" si="5"/>
        <v>0</v>
      </c>
      <c r="L44" s="17" t="s">
        <v>432</v>
      </c>
      <c r="M44" s="18">
        <v>0</v>
      </c>
      <c r="N44" s="23">
        <f t="shared" si="6"/>
        <v>0</v>
      </c>
      <c r="O44" s="19"/>
      <c r="P44" s="43">
        <f t="shared" si="7"/>
        <v>0</v>
      </c>
    </row>
    <row r="45" spans="1:26" ht="24.6">
      <c r="A45" s="10">
        <v>41</v>
      </c>
      <c r="B45" s="19" t="s">
        <v>501</v>
      </c>
      <c r="C45" s="71">
        <f>+'2'!H45</f>
        <v>0</v>
      </c>
      <c r="D45" s="95">
        <v>0</v>
      </c>
      <c r="E45" s="46">
        <f>C45+D45</f>
        <v>0</v>
      </c>
      <c r="F45" s="106">
        <v>0</v>
      </c>
      <c r="G45" s="104">
        <v>0</v>
      </c>
      <c r="H45" s="46">
        <f>+E45-F45-I45-G45</f>
        <v>0</v>
      </c>
      <c r="I45" s="96"/>
      <c r="J45" s="20">
        <v>35</v>
      </c>
      <c r="K45" s="72">
        <f>+J45*I45</f>
        <v>0</v>
      </c>
      <c r="L45" s="17" t="s">
        <v>16</v>
      </c>
      <c r="M45" s="18">
        <v>0</v>
      </c>
      <c r="N45" s="23">
        <f>SUM(K45-M45)</f>
        <v>0</v>
      </c>
      <c r="O45" s="19"/>
      <c r="P45" s="43">
        <f>+K45*O45</f>
        <v>0</v>
      </c>
    </row>
    <row r="46" spans="1:26" ht="24.6">
      <c r="A46" s="10">
        <v>42</v>
      </c>
      <c r="B46" s="19" t="s">
        <v>264</v>
      </c>
      <c r="C46" s="71">
        <f>+'2'!H46</f>
        <v>0</v>
      </c>
      <c r="D46" s="95">
        <v>0</v>
      </c>
      <c r="E46" s="46">
        <f t="shared" si="0"/>
        <v>0</v>
      </c>
      <c r="F46" s="106">
        <v>0</v>
      </c>
      <c r="G46" s="104">
        <v>0</v>
      </c>
      <c r="H46" s="46">
        <f t="shared" si="1"/>
        <v>0</v>
      </c>
      <c r="I46" s="96"/>
      <c r="J46" s="15">
        <v>25</v>
      </c>
      <c r="K46" s="72">
        <f t="shared" si="5"/>
        <v>0</v>
      </c>
      <c r="L46" s="17" t="s">
        <v>16</v>
      </c>
      <c r="M46" s="18">
        <v>0</v>
      </c>
      <c r="N46" s="23">
        <f t="shared" si="6"/>
        <v>0</v>
      </c>
      <c r="O46" s="19"/>
      <c r="P46" s="43">
        <f t="shared" si="7"/>
        <v>0</v>
      </c>
    </row>
    <row r="47" spans="1:26" ht="24.6">
      <c r="A47" s="10">
        <v>43</v>
      </c>
      <c r="B47" s="19" t="s">
        <v>446</v>
      </c>
      <c r="C47" s="71">
        <f>+'2'!H47</f>
        <v>0</v>
      </c>
      <c r="D47" s="95">
        <v>0</v>
      </c>
      <c r="E47" s="46">
        <f>C47+D47</f>
        <v>0</v>
      </c>
      <c r="F47" s="106">
        <v>0</v>
      </c>
      <c r="G47" s="104">
        <v>0</v>
      </c>
      <c r="H47" s="46">
        <f>+E47-F47-I47-G47</f>
        <v>0</v>
      </c>
      <c r="I47" s="96"/>
      <c r="J47" s="20">
        <v>25</v>
      </c>
      <c r="K47" s="72">
        <f>+J47*I47</f>
        <v>0</v>
      </c>
      <c r="L47" s="17" t="s">
        <v>16</v>
      </c>
      <c r="M47" s="18">
        <v>0</v>
      </c>
      <c r="N47" s="23">
        <f>SUM(K47-M47)</f>
        <v>0</v>
      </c>
      <c r="O47" s="19"/>
      <c r="P47" s="43">
        <f>+K47*O47</f>
        <v>0</v>
      </c>
    </row>
    <row r="48" spans="1:26" ht="24.6">
      <c r="A48" s="10">
        <v>44</v>
      </c>
      <c r="B48" s="19" t="s">
        <v>447</v>
      </c>
      <c r="C48" s="71">
        <f>+'2'!H48</f>
        <v>0</v>
      </c>
      <c r="D48" s="95">
        <v>0</v>
      </c>
      <c r="E48" s="46">
        <f>C48+D48</f>
        <v>0</v>
      </c>
      <c r="F48" s="106">
        <v>0</v>
      </c>
      <c r="G48" s="104">
        <v>0</v>
      </c>
      <c r="H48" s="46">
        <f>+E48-F48-I48-G48</f>
        <v>0</v>
      </c>
      <c r="I48" s="96"/>
      <c r="J48" s="20">
        <v>25</v>
      </c>
      <c r="K48" s="72">
        <f>+J48*I48</f>
        <v>0</v>
      </c>
      <c r="L48" s="17" t="s">
        <v>16</v>
      </c>
      <c r="M48" s="18">
        <v>0</v>
      </c>
      <c r="N48" s="23">
        <f>SUM(K48-M48)</f>
        <v>0</v>
      </c>
      <c r="O48" s="19"/>
      <c r="P48" s="43">
        <f>+K48*O48</f>
        <v>0</v>
      </c>
    </row>
    <row r="49" spans="1:16" ht="24.6">
      <c r="A49" s="10">
        <v>45</v>
      </c>
      <c r="B49" s="19" t="s">
        <v>448</v>
      </c>
      <c r="C49" s="71">
        <f>+'2'!H49</f>
        <v>0</v>
      </c>
      <c r="D49" s="95">
        <v>0</v>
      </c>
      <c r="E49" s="46">
        <f>C49+D49</f>
        <v>0</v>
      </c>
      <c r="F49" s="106">
        <v>0</v>
      </c>
      <c r="G49" s="104">
        <v>0</v>
      </c>
      <c r="H49" s="46">
        <f>+E49-F49-I49-G49</f>
        <v>0</v>
      </c>
      <c r="I49" s="96"/>
      <c r="J49" s="20">
        <v>25</v>
      </c>
      <c r="K49" s="72">
        <f>+J49*I49</f>
        <v>0</v>
      </c>
      <c r="L49" s="17" t="s">
        <v>16</v>
      </c>
      <c r="M49" s="18">
        <v>0</v>
      </c>
      <c r="N49" s="23">
        <f>SUM(K49-M49)</f>
        <v>0</v>
      </c>
      <c r="O49" s="19"/>
      <c r="P49" s="43">
        <f>+K49*O49</f>
        <v>0</v>
      </c>
    </row>
    <row r="50" spans="1:16" ht="24.6">
      <c r="A50" s="10">
        <v>46</v>
      </c>
      <c r="B50" s="19" t="s">
        <v>265</v>
      </c>
      <c r="C50" s="71">
        <f>+'2'!H50</f>
        <v>0</v>
      </c>
      <c r="D50" s="95">
        <v>0</v>
      </c>
      <c r="E50" s="46">
        <f t="shared" si="0"/>
        <v>0</v>
      </c>
      <c r="F50" s="106">
        <v>0</v>
      </c>
      <c r="G50" s="104">
        <v>0</v>
      </c>
      <c r="H50" s="46">
        <f t="shared" si="1"/>
        <v>0</v>
      </c>
      <c r="I50" s="96"/>
      <c r="J50" s="15">
        <v>50</v>
      </c>
      <c r="K50" s="72">
        <f t="shared" si="5"/>
        <v>0</v>
      </c>
      <c r="L50" s="17" t="s">
        <v>16</v>
      </c>
      <c r="M50" s="18">
        <v>0</v>
      </c>
      <c r="N50" s="23">
        <f t="shared" si="6"/>
        <v>0</v>
      </c>
      <c r="O50" s="19"/>
      <c r="P50" s="43">
        <f t="shared" si="7"/>
        <v>0</v>
      </c>
    </row>
    <row r="51" spans="1:16" ht="24.6">
      <c r="A51" s="10">
        <v>47</v>
      </c>
      <c r="B51" s="19" t="s">
        <v>52</v>
      </c>
      <c r="C51" s="71">
        <f>+'2'!H51</f>
        <v>2</v>
      </c>
      <c r="D51" s="95">
        <v>0</v>
      </c>
      <c r="E51" s="46">
        <f t="shared" si="0"/>
        <v>2</v>
      </c>
      <c r="F51" s="106">
        <v>0</v>
      </c>
      <c r="G51" s="104">
        <v>0</v>
      </c>
      <c r="H51" s="46">
        <f t="shared" si="1"/>
        <v>2</v>
      </c>
      <c r="I51" s="96"/>
      <c r="J51" s="15">
        <v>50</v>
      </c>
      <c r="K51" s="72">
        <f t="shared" si="5"/>
        <v>0</v>
      </c>
      <c r="L51" s="17" t="s">
        <v>16</v>
      </c>
      <c r="M51" s="18">
        <v>0</v>
      </c>
      <c r="N51" s="23">
        <f t="shared" si="6"/>
        <v>0</v>
      </c>
      <c r="O51" s="19"/>
      <c r="P51" s="43">
        <f t="shared" si="7"/>
        <v>0</v>
      </c>
    </row>
    <row r="52" spans="1:16" ht="24.6">
      <c r="A52" s="10">
        <v>48</v>
      </c>
      <c r="B52" s="19" t="s">
        <v>53</v>
      </c>
      <c r="C52" s="71">
        <f>+'2'!H52</f>
        <v>1</v>
      </c>
      <c r="D52" s="95">
        <v>0</v>
      </c>
      <c r="E52" s="46">
        <f t="shared" si="0"/>
        <v>1</v>
      </c>
      <c r="F52" s="106">
        <v>0</v>
      </c>
      <c r="G52" s="104">
        <v>0</v>
      </c>
      <c r="H52" s="46">
        <f t="shared" si="1"/>
        <v>1</v>
      </c>
      <c r="I52" s="96"/>
      <c r="J52" s="15">
        <v>50</v>
      </c>
      <c r="K52" s="72">
        <f t="shared" si="5"/>
        <v>0</v>
      </c>
      <c r="L52" s="17" t="s">
        <v>16</v>
      </c>
      <c r="M52" s="18">
        <v>0</v>
      </c>
      <c r="N52" s="23">
        <f t="shared" si="6"/>
        <v>0</v>
      </c>
      <c r="O52" s="19"/>
      <c r="P52" s="43">
        <f t="shared" si="7"/>
        <v>0</v>
      </c>
    </row>
    <row r="53" spans="1:16" ht="24.6">
      <c r="A53" s="10">
        <v>49</v>
      </c>
      <c r="B53" s="19" t="s">
        <v>54</v>
      </c>
      <c r="C53" s="71">
        <f>+'2'!H53</f>
        <v>4</v>
      </c>
      <c r="D53" s="95">
        <v>0</v>
      </c>
      <c r="E53" s="46">
        <f t="shared" si="0"/>
        <v>4</v>
      </c>
      <c r="F53" s="106">
        <v>0</v>
      </c>
      <c r="G53" s="104">
        <v>0</v>
      </c>
      <c r="H53" s="46">
        <f t="shared" si="1"/>
        <v>4</v>
      </c>
      <c r="I53" s="96"/>
      <c r="J53" s="15">
        <v>50</v>
      </c>
      <c r="K53" s="72">
        <f t="shared" si="5"/>
        <v>0</v>
      </c>
      <c r="L53" s="17" t="s">
        <v>16</v>
      </c>
      <c r="M53" s="18">
        <v>0</v>
      </c>
      <c r="N53" s="23">
        <f t="shared" si="6"/>
        <v>0</v>
      </c>
      <c r="O53" s="19"/>
      <c r="P53" s="43">
        <f t="shared" si="7"/>
        <v>0</v>
      </c>
    </row>
    <row r="54" spans="1:16" ht="24.6">
      <c r="A54" s="10">
        <v>50</v>
      </c>
      <c r="B54" s="19" t="s">
        <v>55</v>
      </c>
      <c r="C54" s="71">
        <f>+'2'!H54</f>
        <v>2</v>
      </c>
      <c r="D54" s="95">
        <v>0</v>
      </c>
      <c r="E54" s="46">
        <f t="shared" si="0"/>
        <v>2</v>
      </c>
      <c r="F54" s="106">
        <v>0</v>
      </c>
      <c r="G54" s="104">
        <v>0</v>
      </c>
      <c r="H54" s="46">
        <f t="shared" si="1"/>
        <v>2</v>
      </c>
      <c r="I54" s="96"/>
      <c r="J54" s="15">
        <v>50</v>
      </c>
      <c r="K54" s="72">
        <f t="shared" si="5"/>
        <v>0</v>
      </c>
      <c r="L54" s="17" t="s">
        <v>16</v>
      </c>
      <c r="M54" s="18">
        <v>0</v>
      </c>
      <c r="N54" s="23">
        <f t="shared" si="6"/>
        <v>0</v>
      </c>
      <c r="O54" s="19"/>
      <c r="P54" s="43">
        <f t="shared" si="7"/>
        <v>0</v>
      </c>
    </row>
    <row r="55" spans="1:16" ht="24.6">
      <c r="A55" s="10">
        <v>51</v>
      </c>
      <c r="B55" s="19" t="s">
        <v>56</v>
      </c>
      <c r="C55" s="71">
        <f>+'2'!H55</f>
        <v>0</v>
      </c>
      <c r="D55" s="95">
        <v>0</v>
      </c>
      <c r="E55" s="46">
        <f t="shared" si="0"/>
        <v>0</v>
      </c>
      <c r="F55" s="106">
        <v>0</v>
      </c>
      <c r="G55" s="104">
        <v>0</v>
      </c>
      <c r="H55" s="46">
        <f t="shared" si="1"/>
        <v>0</v>
      </c>
      <c r="I55" s="96"/>
      <c r="J55" s="15">
        <v>50</v>
      </c>
      <c r="K55" s="72">
        <f t="shared" si="5"/>
        <v>0</v>
      </c>
      <c r="L55" s="17" t="s">
        <v>16</v>
      </c>
      <c r="M55" s="18">
        <v>0</v>
      </c>
      <c r="N55" s="23">
        <f t="shared" si="6"/>
        <v>0</v>
      </c>
      <c r="O55" s="19"/>
      <c r="P55" s="43">
        <f t="shared" si="7"/>
        <v>0</v>
      </c>
    </row>
    <row r="56" spans="1:16" ht="24.6">
      <c r="A56" s="10">
        <v>52</v>
      </c>
      <c r="B56" s="19" t="s">
        <v>57</v>
      </c>
      <c r="C56" s="71">
        <f>+'2'!H56</f>
        <v>0</v>
      </c>
      <c r="D56" s="95">
        <v>0</v>
      </c>
      <c r="E56" s="46">
        <f t="shared" si="0"/>
        <v>0</v>
      </c>
      <c r="F56" s="106">
        <v>0</v>
      </c>
      <c r="G56" s="104">
        <v>0</v>
      </c>
      <c r="H56" s="46">
        <f t="shared" si="1"/>
        <v>0</v>
      </c>
      <c r="I56" s="96"/>
      <c r="J56" s="15">
        <v>50</v>
      </c>
      <c r="K56" s="72">
        <f t="shared" si="5"/>
        <v>0</v>
      </c>
      <c r="L56" s="17" t="s">
        <v>16</v>
      </c>
      <c r="M56" s="18">
        <v>0</v>
      </c>
      <c r="N56" s="23">
        <f t="shared" si="6"/>
        <v>0</v>
      </c>
      <c r="O56" s="19"/>
      <c r="P56" s="43">
        <f t="shared" si="7"/>
        <v>0</v>
      </c>
    </row>
    <row r="57" spans="1:16" ht="24.6">
      <c r="A57" s="10">
        <v>53</v>
      </c>
      <c r="B57" s="19" t="s">
        <v>58</v>
      </c>
      <c r="C57" s="71">
        <f>+'2'!H57</f>
        <v>7</v>
      </c>
      <c r="D57" s="95">
        <v>0</v>
      </c>
      <c r="E57" s="46">
        <f t="shared" si="0"/>
        <v>7</v>
      </c>
      <c r="F57" s="106">
        <v>0</v>
      </c>
      <c r="G57" s="104">
        <v>0</v>
      </c>
      <c r="H57" s="46">
        <f t="shared" si="1"/>
        <v>7</v>
      </c>
      <c r="I57" s="96"/>
      <c r="J57" s="15">
        <v>50</v>
      </c>
      <c r="K57" s="72">
        <f t="shared" si="5"/>
        <v>0</v>
      </c>
      <c r="L57" s="17" t="s">
        <v>16</v>
      </c>
      <c r="M57" s="18">
        <v>0</v>
      </c>
      <c r="N57" s="23">
        <f t="shared" si="6"/>
        <v>0</v>
      </c>
      <c r="O57" s="19"/>
      <c r="P57" s="43">
        <f t="shared" si="7"/>
        <v>0</v>
      </c>
    </row>
    <row r="58" spans="1:16" ht="24.6">
      <c r="A58" s="10">
        <v>54</v>
      </c>
      <c r="B58" s="19" t="s">
        <v>59</v>
      </c>
      <c r="C58" s="71">
        <f>+'2'!H58</f>
        <v>3</v>
      </c>
      <c r="D58" s="95">
        <v>0</v>
      </c>
      <c r="E58" s="46">
        <f t="shared" si="0"/>
        <v>3</v>
      </c>
      <c r="F58" s="106">
        <v>0</v>
      </c>
      <c r="G58" s="104">
        <v>0</v>
      </c>
      <c r="H58" s="46">
        <f t="shared" si="1"/>
        <v>3</v>
      </c>
      <c r="I58" s="96"/>
      <c r="J58" s="15">
        <v>50</v>
      </c>
      <c r="K58" s="72">
        <f t="shared" si="5"/>
        <v>0</v>
      </c>
      <c r="L58" s="17" t="s">
        <v>16</v>
      </c>
      <c r="M58" s="18">
        <v>0</v>
      </c>
      <c r="N58" s="23">
        <f t="shared" si="6"/>
        <v>0</v>
      </c>
      <c r="O58" s="19"/>
      <c r="P58" s="43">
        <f t="shared" si="7"/>
        <v>0</v>
      </c>
    </row>
    <row r="59" spans="1:16" ht="24.6">
      <c r="A59" s="10">
        <v>55</v>
      </c>
      <c r="B59" s="19" t="s">
        <v>60</v>
      </c>
      <c r="C59" s="71">
        <f>+'2'!H59</f>
        <v>0</v>
      </c>
      <c r="D59" s="95">
        <v>0</v>
      </c>
      <c r="E59" s="46">
        <f t="shared" si="0"/>
        <v>0</v>
      </c>
      <c r="F59" s="106">
        <v>0</v>
      </c>
      <c r="G59" s="104">
        <v>0</v>
      </c>
      <c r="H59" s="46">
        <f t="shared" si="1"/>
        <v>0</v>
      </c>
      <c r="I59" s="96"/>
      <c r="J59" s="15">
        <v>50</v>
      </c>
      <c r="K59" s="72">
        <f t="shared" si="5"/>
        <v>0</v>
      </c>
      <c r="L59" s="17" t="s">
        <v>16</v>
      </c>
      <c r="M59" s="18">
        <v>0</v>
      </c>
      <c r="N59" s="23">
        <f t="shared" si="6"/>
        <v>0</v>
      </c>
      <c r="O59" s="19"/>
      <c r="P59" s="43">
        <f t="shared" si="7"/>
        <v>0</v>
      </c>
    </row>
    <row r="60" spans="1:16" ht="24.6">
      <c r="A60" s="10">
        <v>56</v>
      </c>
      <c r="B60" s="19" t="s">
        <v>61</v>
      </c>
      <c r="C60" s="71">
        <f>+'2'!H60</f>
        <v>5</v>
      </c>
      <c r="D60" s="95">
        <v>0</v>
      </c>
      <c r="E60" s="46">
        <f t="shared" si="0"/>
        <v>5</v>
      </c>
      <c r="F60" s="106">
        <v>0</v>
      </c>
      <c r="G60" s="104">
        <v>0</v>
      </c>
      <c r="H60" s="46">
        <f t="shared" si="1"/>
        <v>4</v>
      </c>
      <c r="I60" s="96">
        <v>1</v>
      </c>
      <c r="J60" s="15">
        <v>120</v>
      </c>
      <c r="K60" s="72">
        <f t="shared" si="5"/>
        <v>120</v>
      </c>
      <c r="L60" s="17" t="s">
        <v>419</v>
      </c>
      <c r="M60" s="18">
        <v>60</v>
      </c>
      <c r="N60" s="23">
        <f t="shared" si="6"/>
        <v>60</v>
      </c>
      <c r="O60" s="19"/>
      <c r="P60" s="43">
        <f t="shared" si="7"/>
        <v>0</v>
      </c>
    </row>
    <row r="61" spans="1:16" ht="24.6">
      <c r="A61" s="10">
        <v>57</v>
      </c>
      <c r="B61" s="19" t="s">
        <v>62</v>
      </c>
      <c r="C61" s="71">
        <f>+'2'!H61</f>
        <v>0</v>
      </c>
      <c r="D61" s="95">
        <v>0</v>
      </c>
      <c r="E61" s="46">
        <f t="shared" si="0"/>
        <v>0</v>
      </c>
      <c r="F61" s="106">
        <v>0</v>
      </c>
      <c r="G61" s="104">
        <v>0</v>
      </c>
      <c r="H61" s="46">
        <f t="shared" si="1"/>
        <v>0</v>
      </c>
      <c r="I61" s="96"/>
      <c r="J61" s="15">
        <v>120</v>
      </c>
      <c r="K61" s="72">
        <f t="shared" si="5"/>
        <v>0</v>
      </c>
      <c r="L61" s="17" t="s">
        <v>16</v>
      </c>
      <c r="M61" s="18">
        <v>0</v>
      </c>
      <c r="N61" s="23">
        <f t="shared" si="6"/>
        <v>0</v>
      </c>
      <c r="O61" s="19"/>
      <c r="P61" s="43">
        <f t="shared" si="7"/>
        <v>0</v>
      </c>
    </row>
    <row r="62" spans="1:16" ht="24.6">
      <c r="A62" s="10">
        <v>58</v>
      </c>
      <c r="B62" s="19" t="s">
        <v>63</v>
      </c>
      <c r="C62" s="71">
        <f>+'2'!H62</f>
        <v>0</v>
      </c>
      <c r="D62" s="95">
        <v>0</v>
      </c>
      <c r="E62" s="46">
        <f t="shared" si="0"/>
        <v>0</v>
      </c>
      <c r="F62" s="106">
        <v>0</v>
      </c>
      <c r="G62" s="104">
        <v>0</v>
      </c>
      <c r="H62" s="46">
        <f t="shared" si="1"/>
        <v>0</v>
      </c>
      <c r="I62" s="96"/>
      <c r="J62" s="15">
        <v>120</v>
      </c>
      <c r="K62" s="72">
        <f t="shared" si="5"/>
        <v>0</v>
      </c>
      <c r="L62" s="17" t="s">
        <v>16</v>
      </c>
      <c r="M62" s="18">
        <v>0</v>
      </c>
      <c r="N62" s="23">
        <f t="shared" si="6"/>
        <v>0</v>
      </c>
      <c r="O62" s="19"/>
      <c r="P62" s="43">
        <f t="shared" si="7"/>
        <v>0</v>
      </c>
    </row>
    <row r="63" spans="1:16" ht="24.6">
      <c r="A63" s="10">
        <v>59</v>
      </c>
      <c r="B63" s="19" t="s">
        <v>64</v>
      </c>
      <c r="C63" s="71">
        <f>+'2'!H63</f>
        <v>0</v>
      </c>
      <c r="D63" s="95">
        <v>0</v>
      </c>
      <c r="E63" s="46">
        <f t="shared" si="0"/>
        <v>0</v>
      </c>
      <c r="F63" s="106">
        <v>0</v>
      </c>
      <c r="G63" s="104">
        <v>0</v>
      </c>
      <c r="H63" s="46">
        <f t="shared" si="1"/>
        <v>0</v>
      </c>
      <c r="I63" s="96"/>
      <c r="J63" s="15">
        <v>120</v>
      </c>
      <c r="K63" s="72">
        <f t="shared" si="5"/>
        <v>0</v>
      </c>
      <c r="L63" s="17" t="s">
        <v>16</v>
      </c>
      <c r="M63" s="18">
        <v>0</v>
      </c>
      <c r="N63" s="23">
        <f t="shared" si="6"/>
        <v>0</v>
      </c>
      <c r="O63" s="19"/>
      <c r="P63" s="43">
        <f t="shared" si="7"/>
        <v>0</v>
      </c>
    </row>
    <row r="64" spans="1:16" ht="24.6">
      <c r="A64" s="10">
        <v>60</v>
      </c>
      <c r="B64" s="19" t="s">
        <v>65</v>
      </c>
      <c r="C64" s="71">
        <f>+'2'!H64</f>
        <v>4</v>
      </c>
      <c r="D64" s="95">
        <v>0</v>
      </c>
      <c r="E64" s="46">
        <f t="shared" si="0"/>
        <v>4</v>
      </c>
      <c r="F64" s="106">
        <v>0</v>
      </c>
      <c r="G64" s="104">
        <v>0</v>
      </c>
      <c r="H64" s="46">
        <f t="shared" si="1"/>
        <v>4</v>
      </c>
      <c r="I64" s="96"/>
      <c r="J64" s="15">
        <v>120</v>
      </c>
      <c r="K64" s="72">
        <f t="shared" si="5"/>
        <v>0</v>
      </c>
      <c r="L64" s="17" t="s">
        <v>16</v>
      </c>
      <c r="M64" s="18">
        <v>0</v>
      </c>
      <c r="N64" s="23">
        <f t="shared" si="6"/>
        <v>0</v>
      </c>
      <c r="O64" s="19"/>
      <c r="P64" s="43">
        <f t="shared" si="7"/>
        <v>0</v>
      </c>
    </row>
    <row r="65" spans="1:16" ht="24.6">
      <c r="A65" s="10">
        <v>61</v>
      </c>
      <c r="B65" s="19" t="s">
        <v>66</v>
      </c>
      <c r="C65" s="71">
        <f>+'2'!H65</f>
        <v>2</v>
      </c>
      <c r="D65" s="95">
        <v>0</v>
      </c>
      <c r="E65" s="46">
        <f t="shared" si="0"/>
        <v>2</v>
      </c>
      <c r="F65" s="106">
        <v>0</v>
      </c>
      <c r="G65" s="104">
        <v>0</v>
      </c>
      <c r="H65" s="46">
        <f t="shared" si="1"/>
        <v>2</v>
      </c>
      <c r="I65" s="96"/>
      <c r="J65" s="15">
        <v>120</v>
      </c>
      <c r="K65" s="72">
        <f t="shared" si="5"/>
        <v>0</v>
      </c>
      <c r="L65" s="17" t="s">
        <v>16</v>
      </c>
      <c r="M65" s="18">
        <v>0</v>
      </c>
      <c r="N65" s="23">
        <f t="shared" si="6"/>
        <v>0</v>
      </c>
      <c r="O65" s="19"/>
      <c r="P65" s="43">
        <f t="shared" si="7"/>
        <v>0</v>
      </c>
    </row>
    <row r="66" spans="1:16" ht="24.6">
      <c r="A66" s="10">
        <v>62</v>
      </c>
      <c r="B66" s="19" t="s">
        <v>266</v>
      </c>
      <c r="C66" s="71">
        <f>+'2'!H66</f>
        <v>4</v>
      </c>
      <c r="D66" s="95">
        <v>0</v>
      </c>
      <c r="E66" s="46">
        <f t="shared" si="0"/>
        <v>4</v>
      </c>
      <c r="F66" s="106">
        <v>0</v>
      </c>
      <c r="G66" s="104">
        <v>0</v>
      </c>
      <c r="H66" s="46">
        <f t="shared" si="1"/>
        <v>4</v>
      </c>
      <c r="I66" s="96"/>
      <c r="J66" s="15">
        <v>120</v>
      </c>
      <c r="K66" s="72">
        <f t="shared" si="5"/>
        <v>0</v>
      </c>
      <c r="L66" s="17" t="s">
        <v>16</v>
      </c>
      <c r="M66" s="18">
        <v>0</v>
      </c>
      <c r="N66" s="23">
        <f t="shared" si="6"/>
        <v>0</v>
      </c>
      <c r="O66" s="19"/>
      <c r="P66" s="43">
        <f t="shared" si="7"/>
        <v>0</v>
      </c>
    </row>
    <row r="67" spans="1:16" ht="24.6">
      <c r="A67" s="10">
        <v>63</v>
      </c>
      <c r="B67" s="19" t="s">
        <v>340</v>
      </c>
      <c r="C67" s="71">
        <f>+'2'!H67</f>
        <v>0</v>
      </c>
      <c r="D67" s="95">
        <v>0</v>
      </c>
      <c r="E67" s="46">
        <f t="shared" si="0"/>
        <v>0</v>
      </c>
      <c r="F67" s="106">
        <v>0</v>
      </c>
      <c r="G67" s="104">
        <v>0</v>
      </c>
      <c r="H67" s="46">
        <f t="shared" si="1"/>
        <v>0</v>
      </c>
      <c r="I67" s="96"/>
      <c r="J67" s="15">
        <v>30</v>
      </c>
      <c r="K67" s="72">
        <f t="shared" si="5"/>
        <v>0</v>
      </c>
      <c r="L67" s="17" t="s">
        <v>16</v>
      </c>
      <c r="M67" s="18">
        <v>0</v>
      </c>
      <c r="N67" s="23">
        <f t="shared" si="6"/>
        <v>0</v>
      </c>
      <c r="O67" s="19"/>
      <c r="P67" s="43">
        <f t="shared" si="7"/>
        <v>0</v>
      </c>
    </row>
    <row r="68" spans="1:16" ht="24.6">
      <c r="A68" s="10">
        <v>64</v>
      </c>
      <c r="B68" s="19" t="s">
        <v>341</v>
      </c>
      <c r="C68" s="71">
        <f>+'2'!H68</f>
        <v>0</v>
      </c>
      <c r="D68" s="95">
        <v>0</v>
      </c>
      <c r="E68" s="46">
        <f t="shared" si="0"/>
        <v>0</v>
      </c>
      <c r="F68" s="106">
        <v>0</v>
      </c>
      <c r="G68" s="104">
        <v>0</v>
      </c>
      <c r="H68" s="46">
        <f t="shared" si="1"/>
        <v>0</v>
      </c>
      <c r="I68" s="96"/>
      <c r="J68" s="21">
        <v>30</v>
      </c>
      <c r="K68" s="72">
        <f t="shared" si="5"/>
        <v>0</v>
      </c>
      <c r="L68" s="17" t="s">
        <v>16</v>
      </c>
      <c r="M68" s="18">
        <v>0</v>
      </c>
      <c r="N68" s="23">
        <f t="shared" si="6"/>
        <v>0</v>
      </c>
      <c r="O68" s="19"/>
      <c r="P68" s="43">
        <f t="shared" si="7"/>
        <v>0</v>
      </c>
    </row>
    <row r="69" spans="1:16" ht="24.6">
      <c r="A69" s="10">
        <v>65</v>
      </c>
      <c r="B69" s="19" t="s">
        <v>342</v>
      </c>
      <c r="C69" s="71">
        <f>+'2'!H69</f>
        <v>0</v>
      </c>
      <c r="D69" s="95">
        <v>0</v>
      </c>
      <c r="E69" s="46">
        <f t="shared" si="0"/>
        <v>0</v>
      </c>
      <c r="F69" s="106">
        <v>0</v>
      </c>
      <c r="G69" s="104">
        <v>0</v>
      </c>
      <c r="H69" s="46">
        <f t="shared" si="1"/>
        <v>0</v>
      </c>
      <c r="I69" s="96"/>
      <c r="J69" s="21">
        <v>30</v>
      </c>
      <c r="K69" s="72">
        <f t="shared" si="5"/>
        <v>0</v>
      </c>
      <c r="L69" s="17" t="s">
        <v>16</v>
      </c>
      <c r="M69" s="18">
        <v>0</v>
      </c>
      <c r="N69" s="23">
        <f t="shared" si="6"/>
        <v>0</v>
      </c>
      <c r="O69" s="19"/>
      <c r="P69" s="43">
        <f t="shared" si="7"/>
        <v>0</v>
      </c>
    </row>
    <row r="70" spans="1:16" ht="24.6">
      <c r="A70" s="10">
        <v>66</v>
      </c>
      <c r="B70" s="19" t="s">
        <v>72</v>
      </c>
      <c r="C70" s="71">
        <f>+'2'!H70</f>
        <v>1</v>
      </c>
      <c r="D70" s="95">
        <v>0</v>
      </c>
      <c r="E70" s="46">
        <f t="shared" si="0"/>
        <v>1</v>
      </c>
      <c r="F70" s="106">
        <v>1</v>
      </c>
      <c r="G70" s="104">
        <v>0</v>
      </c>
      <c r="H70" s="46">
        <f t="shared" si="1"/>
        <v>0</v>
      </c>
      <c r="I70" s="96"/>
      <c r="J70" s="21">
        <v>50</v>
      </c>
      <c r="K70" s="72">
        <f t="shared" si="5"/>
        <v>0</v>
      </c>
      <c r="L70" s="17" t="s">
        <v>436</v>
      </c>
      <c r="M70" s="18">
        <v>0</v>
      </c>
      <c r="N70" s="23">
        <f t="shared" si="6"/>
        <v>0</v>
      </c>
      <c r="O70" s="19"/>
      <c r="P70" s="43">
        <f t="shared" si="7"/>
        <v>0</v>
      </c>
    </row>
    <row r="71" spans="1:16" ht="24.6">
      <c r="A71" s="10">
        <v>67</v>
      </c>
      <c r="B71" s="19" t="s">
        <v>73</v>
      </c>
      <c r="C71" s="71">
        <f>+'2'!H71</f>
        <v>1</v>
      </c>
      <c r="D71" s="95">
        <v>0</v>
      </c>
      <c r="E71" s="46">
        <f t="shared" si="0"/>
        <v>1</v>
      </c>
      <c r="F71" s="106">
        <v>1</v>
      </c>
      <c r="G71" s="104">
        <v>0</v>
      </c>
      <c r="H71" s="46">
        <f t="shared" si="1"/>
        <v>0</v>
      </c>
      <c r="I71" s="96"/>
      <c r="J71" s="21">
        <v>50</v>
      </c>
      <c r="K71" s="72">
        <f t="shared" si="5"/>
        <v>0</v>
      </c>
      <c r="L71" s="17" t="s">
        <v>436</v>
      </c>
      <c r="M71" s="18">
        <v>0</v>
      </c>
      <c r="N71" s="23">
        <f t="shared" si="6"/>
        <v>0</v>
      </c>
      <c r="O71" s="19"/>
      <c r="P71" s="43">
        <f t="shared" si="7"/>
        <v>0</v>
      </c>
    </row>
    <row r="72" spans="1:16" ht="24.6">
      <c r="A72" s="10">
        <v>68</v>
      </c>
      <c r="B72" s="19" t="s">
        <v>74</v>
      </c>
      <c r="C72" s="71">
        <f>+'2'!H72</f>
        <v>0</v>
      </c>
      <c r="D72" s="95">
        <v>0</v>
      </c>
      <c r="E72" s="46">
        <f t="shared" si="0"/>
        <v>0</v>
      </c>
      <c r="F72" s="106">
        <v>0</v>
      </c>
      <c r="G72" s="104">
        <v>0</v>
      </c>
      <c r="H72" s="46">
        <f t="shared" si="1"/>
        <v>0</v>
      </c>
      <c r="I72" s="96"/>
      <c r="J72" s="15">
        <v>50</v>
      </c>
      <c r="K72" s="72">
        <f t="shared" si="5"/>
        <v>0</v>
      </c>
      <c r="L72" s="17" t="s">
        <v>16</v>
      </c>
      <c r="M72" s="18">
        <v>0</v>
      </c>
      <c r="N72" s="23">
        <f t="shared" si="6"/>
        <v>0</v>
      </c>
      <c r="O72" s="19"/>
      <c r="P72" s="43">
        <f t="shared" si="7"/>
        <v>0</v>
      </c>
    </row>
    <row r="73" spans="1:16" ht="24.6">
      <c r="A73" s="10">
        <v>69</v>
      </c>
      <c r="B73" s="19" t="s">
        <v>175</v>
      </c>
      <c r="C73" s="71">
        <f>+'2'!H73</f>
        <v>0</v>
      </c>
      <c r="D73" s="95">
        <v>0</v>
      </c>
      <c r="E73" s="46">
        <f t="shared" si="0"/>
        <v>0</v>
      </c>
      <c r="F73" s="106">
        <v>0</v>
      </c>
      <c r="G73" s="104">
        <v>0</v>
      </c>
      <c r="H73" s="46">
        <f t="shared" si="1"/>
        <v>0</v>
      </c>
      <c r="I73" s="96"/>
      <c r="J73" s="21">
        <v>50</v>
      </c>
      <c r="K73" s="72">
        <f t="shared" si="5"/>
        <v>0</v>
      </c>
      <c r="L73" s="17" t="s">
        <v>16</v>
      </c>
      <c r="M73" s="18">
        <v>0</v>
      </c>
      <c r="N73" s="23">
        <f t="shared" si="6"/>
        <v>0</v>
      </c>
      <c r="O73" s="19"/>
      <c r="P73" s="43">
        <f t="shared" si="7"/>
        <v>0</v>
      </c>
    </row>
    <row r="74" spans="1:16" ht="24.6">
      <c r="A74" s="10">
        <v>70</v>
      </c>
      <c r="B74" s="19" t="s">
        <v>267</v>
      </c>
      <c r="C74" s="71">
        <f>+'2'!H74</f>
        <v>0</v>
      </c>
      <c r="D74" s="95">
        <v>0</v>
      </c>
      <c r="E74" s="46">
        <f t="shared" si="0"/>
        <v>0</v>
      </c>
      <c r="F74" s="106">
        <v>0</v>
      </c>
      <c r="G74" s="104">
        <v>0</v>
      </c>
      <c r="H74" s="46">
        <f t="shared" ref="H74:H143" si="11">+E74-F74-I74-G74</f>
        <v>0</v>
      </c>
      <c r="I74" s="96"/>
      <c r="J74" s="15">
        <v>50</v>
      </c>
      <c r="K74" s="72">
        <f t="shared" si="5"/>
        <v>0</v>
      </c>
      <c r="L74" s="17" t="s">
        <v>16</v>
      </c>
      <c r="M74" s="18">
        <v>0</v>
      </c>
      <c r="N74" s="23">
        <f t="shared" si="6"/>
        <v>0</v>
      </c>
      <c r="O74" s="19"/>
      <c r="P74" s="43">
        <f t="shared" si="7"/>
        <v>0</v>
      </c>
    </row>
    <row r="75" spans="1:16" ht="24.6">
      <c r="A75" s="10">
        <v>71</v>
      </c>
      <c r="B75" s="19" t="s">
        <v>70</v>
      </c>
      <c r="C75" s="71">
        <f>+'2'!H75</f>
        <v>0</v>
      </c>
      <c r="D75" s="95">
        <v>0</v>
      </c>
      <c r="E75" s="46">
        <f t="shared" si="0"/>
        <v>0</v>
      </c>
      <c r="F75" s="106">
        <v>0</v>
      </c>
      <c r="G75" s="104">
        <v>0</v>
      </c>
      <c r="H75" s="46">
        <f t="shared" si="11"/>
        <v>0</v>
      </c>
      <c r="I75" s="96"/>
      <c r="J75" s="20">
        <v>70</v>
      </c>
      <c r="K75" s="72">
        <f t="shared" ref="K75:K144" si="12">+J75*I75</f>
        <v>0</v>
      </c>
      <c r="L75" s="17" t="s">
        <v>16</v>
      </c>
      <c r="M75" s="18">
        <v>0</v>
      </c>
      <c r="N75" s="23">
        <f t="shared" ref="N75:N144" si="13">SUM(K75-M75)</f>
        <v>0</v>
      </c>
      <c r="O75" s="19"/>
      <c r="P75" s="43">
        <f t="shared" ref="P75:P144" si="14">+K75*O75</f>
        <v>0</v>
      </c>
    </row>
    <row r="76" spans="1:16" ht="24.6">
      <c r="A76" s="10">
        <v>72</v>
      </c>
      <c r="B76" s="19" t="s">
        <v>71</v>
      </c>
      <c r="C76" s="71">
        <f>+'2'!H76</f>
        <v>0</v>
      </c>
      <c r="D76" s="95">
        <v>0</v>
      </c>
      <c r="E76" s="46">
        <f t="shared" si="0"/>
        <v>0</v>
      </c>
      <c r="F76" s="106">
        <v>0</v>
      </c>
      <c r="G76" s="104">
        <v>0</v>
      </c>
      <c r="H76" s="46">
        <f t="shared" si="11"/>
        <v>0</v>
      </c>
      <c r="I76" s="96"/>
      <c r="J76" s="20">
        <v>80</v>
      </c>
      <c r="K76" s="72">
        <f t="shared" si="12"/>
        <v>0</v>
      </c>
      <c r="L76" s="17" t="s">
        <v>16</v>
      </c>
      <c r="M76" s="18">
        <v>0</v>
      </c>
      <c r="N76" s="23">
        <f t="shared" si="13"/>
        <v>0</v>
      </c>
      <c r="O76" s="19"/>
      <c r="P76" s="43">
        <f t="shared" si="14"/>
        <v>0</v>
      </c>
    </row>
    <row r="77" spans="1:16" ht="24.6">
      <c r="A77" s="10">
        <v>73</v>
      </c>
      <c r="B77" s="19" t="s">
        <v>199</v>
      </c>
      <c r="C77" s="71">
        <f>+'2'!H77</f>
        <v>0</v>
      </c>
      <c r="D77" s="95">
        <v>0</v>
      </c>
      <c r="E77" s="46">
        <f t="shared" si="0"/>
        <v>0</v>
      </c>
      <c r="F77" s="106">
        <v>0</v>
      </c>
      <c r="G77" s="104">
        <v>0</v>
      </c>
      <c r="H77" s="46">
        <f t="shared" si="11"/>
        <v>0</v>
      </c>
      <c r="I77" s="96"/>
      <c r="J77" s="21">
        <v>150</v>
      </c>
      <c r="K77" s="72">
        <f t="shared" si="12"/>
        <v>0</v>
      </c>
      <c r="L77" s="17" t="s">
        <v>16</v>
      </c>
      <c r="M77" s="18">
        <v>0</v>
      </c>
      <c r="N77" s="23">
        <f t="shared" si="13"/>
        <v>0</v>
      </c>
      <c r="O77" s="19"/>
      <c r="P77" s="43">
        <f t="shared" si="14"/>
        <v>0</v>
      </c>
    </row>
    <row r="78" spans="1:16" ht="24.6">
      <c r="A78" s="10">
        <v>74</v>
      </c>
      <c r="B78" s="19" t="s">
        <v>200</v>
      </c>
      <c r="C78" s="71">
        <f>+'2'!H78</f>
        <v>0</v>
      </c>
      <c r="D78" s="95">
        <v>0</v>
      </c>
      <c r="E78" s="46">
        <f t="shared" si="0"/>
        <v>0</v>
      </c>
      <c r="F78" s="106">
        <v>0</v>
      </c>
      <c r="G78" s="104">
        <v>0</v>
      </c>
      <c r="H78" s="46">
        <f t="shared" si="11"/>
        <v>0</v>
      </c>
      <c r="I78" s="96"/>
      <c r="J78" s="21">
        <v>150</v>
      </c>
      <c r="K78" s="72">
        <f t="shared" si="12"/>
        <v>0</v>
      </c>
      <c r="L78" s="17" t="s">
        <v>16</v>
      </c>
      <c r="M78" s="18">
        <v>0</v>
      </c>
      <c r="N78" s="23">
        <f t="shared" si="13"/>
        <v>0</v>
      </c>
      <c r="O78" s="19"/>
      <c r="P78" s="43">
        <f t="shared" si="14"/>
        <v>0</v>
      </c>
    </row>
    <row r="79" spans="1:16" ht="24.6">
      <c r="A79" s="10">
        <v>75</v>
      </c>
      <c r="B79" s="19" t="s">
        <v>201</v>
      </c>
      <c r="C79" s="71">
        <f>+'2'!H79</f>
        <v>0</v>
      </c>
      <c r="D79" s="95">
        <v>0</v>
      </c>
      <c r="E79" s="46">
        <f t="shared" si="0"/>
        <v>0</v>
      </c>
      <c r="F79" s="106">
        <v>0</v>
      </c>
      <c r="G79" s="104">
        <v>0</v>
      </c>
      <c r="H79" s="46">
        <f t="shared" si="11"/>
        <v>0</v>
      </c>
      <c r="I79" s="96"/>
      <c r="J79" s="20">
        <v>150</v>
      </c>
      <c r="K79" s="72">
        <f t="shared" si="12"/>
        <v>0</v>
      </c>
      <c r="L79" s="17" t="s">
        <v>16</v>
      </c>
      <c r="M79" s="18">
        <v>0</v>
      </c>
      <c r="N79" s="23">
        <f t="shared" si="13"/>
        <v>0</v>
      </c>
      <c r="O79" s="19"/>
      <c r="P79" s="43">
        <f t="shared" si="14"/>
        <v>0</v>
      </c>
    </row>
    <row r="80" spans="1:16" ht="24.6">
      <c r="A80" s="10">
        <v>76</v>
      </c>
      <c r="B80" s="19" t="s">
        <v>77</v>
      </c>
      <c r="C80" s="71">
        <f>+'2'!H80</f>
        <v>0</v>
      </c>
      <c r="D80" s="95">
        <v>0</v>
      </c>
      <c r="E80" s="46">
        <f t="shared" si="0"/>
        <v>0</v>
      </c>
      <c r="F80" s="106">
        <v>0</v>
      </c>
      <c r="G80" s="104">
        <v>0</v>
      </c>
      <c r="H80" s="46">
        <f t="shared" si="11"/>
        <v>0</v>
      </c>
      <c r="I80" s="96"/>
      <c r="J80" s="20">
        <v>50</v>
      </c>
      <c r="K80" s="72">
        <f t="shared" si="12"/>
        <v>0</v>
      </c>
      <c r="L80" s="17" t="s">
        <v>16</v>
      </c>
      <c r="M80" s="18">
        <v>0</v>
      </c>
      <c r="N80" s="23">
        <f t="shared" si="13"/>
        <v>0</v>
      </c>
      <c r="O80" s="19"/>
      <c r="P80" s="43">
        <f t="shared" si="14"/>
        <v>0</v>
      </c>
    </row>
    <row r="81" spans="1:16" ht="24.6">
      <c r="A81" s="10">
        <v>77</v>
      </c>
      <c r="B81" s="19" t="s">
        <v>409</v>
      </c>
      <c r="C81" s="71">
        <f>+'2'!H81</f>
        <v>0</v>
      </c>
      <c r="D81" s="95">
        <v>0</v>
      </c>
      <c r="E81" s="46">
        <f t="shared" si="0"/>
        <v>0</v>
      </c>
      <c r="F81" s="106">
        <v>0</v>
      </c>
      <c r="G81" s="104">
        <v>0</v>
      </c>
      <c r="H81" s="46">
        <f t="shared" si="11"/>
        <v>0</v>
      </c>
      <c r="I81" s="96"/>
      <c r="J81" s="20">
        <v>50</v>
      </c>
      <c r="K81" s="72">
        <f t="shared" si="12"/>
        <v>0</v>
      </c>
      <c r="L81" s="17" t="s">
        <v>16</v>
      </c>
      <c r="M81" s="18">
        <v>0</v>
      </c>
      <c r="N81" s="23">
        <f t="shared" si="13"/>
        <v>0</v>
      </c>
      <c r="O81" s="19"/>
      <c r="P81" s="43">
        <f t="shared" si="14"/>
        <v>0</v>
      </c>
    </row>
    <row r="82" spans="1:16" ht="24.6">
      <c r="A82" s="10">
        <v>78</v>
      </c>
      <c r="B82" s="19" t="s">
        <v>410</v>
      </c>
      <c r="C82" s="71">
        <f>+'2'!H82</f>
        <v>0</v>
      </c>
      <c r="D82" s="95">
        <v>0</v>
      </c>
      <c r="E82" s="46">
        <f t="shared" si="0"/>
        <v>0</v>
      </c>
      <c r="F82" s="106">
        <v>0</v>
      </c>
      <c r="G82" s="104">
        <v>0</v>
      </c>
      <c r="H82" s="46">
        <f t="shared" si="11"/>
        <v>0</v>
      </c>
      <c r="I82" s="96"/>
      <c r="J82" s="20">
        <v>120</v>
      </c>
      <c r="K82" s="72">
        <f t="shared" si="12"/>
        <v>0</v>
      </c>
      <c r="L82" s="17" t="s">
        <v>16</v>
      </c>
      <c r="M82" s="18">
        <v>0</v>
      </c>
      <c r="N82" s="23">
        <f t="shared" si="13"/>
        <v>0</v>
      </c>
      <c r="O82" s="19"/>
      <c r="P82" s="43">
        <f t="shared" si="14"/>
        <v>0</v>
      </c>
    </row>
    <row r="83" spans="1:16" ht="24.6">
      <c r="A83" s="10">
        <v>79</v>
      </c>
      <c r="B83" s="19" t="s">
        <v>411</v>
      </c>
      <c r="C83" s="71">
        <f>+'2'!H83</f>
        <v>20</v>
      </c>
      <c r="D83" s="95">
        <v>0</v>
      </c>
      <c r="E83" s="46">
        <f t="shared" si="0"/>
        <v>20</v>
      </c>
      <c r="F83" s="106">
        <v>2</v>
      </c>
      <c r="G83" s="104">
        <v>0</v>
      </c>
      <c r="H83" s="46">
        <f t="shared" si="11"/>
        <v>17</v>
      </c>
      <c r="I83" s="96">
        <v>1</v>
      </c>
      <c r="J83" s="20">
        <v>50</v>
      </c>
      <c r="K83" s="72">
        <f t="shared" si="12"/>
        <v>50</v>
      </c>
      <c r="L83" s="17" t="s">
        <v>433</v>
      </c>
      <c r="M83" s="18">
        <v>0</v>
      </c>
      <c r="N83" s="23">
        <f t="shared" si="13"/>
        <v>50</v>
      </c>
      <c r="O83" s="19"/>
      <c r="P83" s="43">
        <f t="shared" si="14"/>
        <v>0</v>
      </c>
    </row>
    <row r="84" spans="1:16" ht="24.6">
      <c r="A84" s="10">
        <v>80</v>
      </c>
      <c r="B84" s="19" t="s">
        <v>412</v>
      </c>
      <c r="C84" s="71">
        <f>+'2'!H84</f>
        <v>0</v>
      </c>
      <c r="D84" s="95">
        <v>0</v>
      </c>
      <c r="E84" s="46">
        <f t="shared" si="0"/>
        <v>0</v>
      </c>
      <c r="F84" s="106">
        <v>0</v>
      </c>
      <c r="G84" s="104">
        <v>0</v>
      </c>
      <c r="H84" s="46">
        <f t="shared" si="11"/>
        <v>0</v>
      </c>
      <c r="I84" s="96"/>
      <c r="J84" s="20">
        <v>120</v>
      </c>
      <c r="K84" s="72">
        <f t="shared" si="12"/>
        <v>0</v>
      </c>
      <c r="L84" s="17" t="s">
        <v>16</v>
      </c>
      <c r="M84" s="18">
        <v>0</v>
      </c>
      <c r="N84" s="23">
        <f t="shared" si="13"/>
        <v>0</v>
      </c>
      <c r="O84" s="19"/>
      <c r="P84" s="43">
        <f t="shared" si="14"/>
        <v>0</v>
      </c>
    </row>
    <row r="85" spans="1:16" ht="24.6">
      <c r="A85" s="10">
        <v>81</v>
      </c>
      <c r="B85" s="19" t="s">
        <v>346</v>
      </c>
      <c r="C85" s="71">
        <f>+'2'!H85</f>
        <v>21</v>
      </c>
      <c r="D85" s="95">
        <v>0</v>
      </c>
      <c r="E85" s="46">
        <f t="shared" si="0"/>
        <v>21</v>
      </c>
      <c r="F85" s="106">
        <v>3</v>
      </c>
      <c r="G85" s="104">
        <v>0</v>
      </c>
      <c r="H85" s="46">
        <f t="shared" si="11"/>
        <v>17</v>
      </c>
      <c r="I85" s="96">
        <v>1</v>
      </c>
      <c r="J85" s="22">
        <v>50</v>
      </c>
      <c r="K85" s="72">
        <f t="shared" si="12"/>
        <v>50</v>
      </c>
      <c r="L85" s="17" t="s">
        <v>436</v>
      </c>
      <c r="M85" s="18">
        <v>0</v>
      </c>
      <c r="N85" s="23">
        <f t="shared" si="13"/>
        <v>50</v>
      </c>
      <c r="O85" s="19"/>
      <c r="P85" s="43">
        <f t="shared" si="14"/>
        <v>0</v>
      </c>
    </row>
    <row r="86" spans="1:16" ht="24.6">
      <c r="A86" s="10">
        <v>82</v>
      </c>
      <c r="B86" s="19" t="s">
        <v>268</v>
      </c>
      <c r="C86" s="71">
        <f>+'2'!H86</f>
        <v>0</v>
      </c>
      <c r="D86" s="95">
        <v>0</v>
      </c>
      <c r="E86" s="46">
        <f t="shared" si="0"/>
        <v>0</v>
      </c>
      <c r="F86" s="106">
        <v>0</v>
      </c>
      <c r="G86" s="104">
        <v>0</v>
      </c>
      <c r="H86" s="46">
        <f t="shared" si="11"/>
        <v>0</v>
      </c>
      <c r="I86" s="96"/>
      <c r="J86" s="20">
        <v>45</v>
      </c>
      <c r="K86" s="72">
        <f t="shared" si="12"/>
        <v>0</v>
      </c>
      <c r="L86" s="17" t="s">
        <v>16</v>
      </c>
      <c r="M86" s="18">
        <v>0</v>
      </c>
      <c r="N86" s="23">
        <f t="shared" si="13"/>
        <v>0</v>
      </c>
      <c r="O86" s="19"/>
      <c r="P86" s="43">
        <f t="shared" si="14"/>
        <v>0</v>
      </c>
    </row>
    <row r="87" spans="1:16" ht="24.6">
      <c r="A87" s="10">
        <v>83</v>
      </c>
      <c r="B87" s="19" t="s">
        <v>524</v>
      </c>
      <c r="C87" s="71">
        <f>+'2'!H87</f>
        <v>0</v>
      </c>
      <c r="D87" s="95">
        <v>0</v>
      </c>
      <c r="E87" s="46">
        <f>C87+D87</f>
        <v>0</v>
      </c>
      <c r="F87" s="106">
        <v>0</v>
      </c>
      <c r="G87" s="104">
        <v>0</v>
      </c>
      <c r="H87" s="46">
        <f>+E87-F87-I87-G87</f>
        <v>0</v>
      </c>
      <c r="I87" s="96"/>
      <c r="J87" s="20">
        <v>35</v>
      </c>
      <c r="K87" s="72">
        <f>+J87*I87</f>
        <v>0</v>
      </c>
      <c r="L87" s="17" t="s">
        <v>16</v>
      </c>
      <c r="M87" s="18">
        <v>0</v>
      </c>
      <c r="N87" s="23">
        <f>SUM(K87-M87)</f>
        <v>0</v>
      </c>
      <c r="O87" s="19"/>
      <c r="P87" s="43">
        <f>+K87*O87</f>
        <v>0</v>
      </c>
    </row>
    <row r="88" spans="1:16" ht="24.6">
      <c r="A88" s="10">
        <v>84</v>
      </c>
      <c r="B88" s="19" t="s">
        <v>347</v>
      </c>
      <c r="C88" s="71">
        <f>+'2'!H88</f>
        <v>0</v>
      </c>
      <c r="D88" s="95">
        <v>0</v>
      </c>
      <c r="E88" s="46">
        <f t="shared" si="0"/>
        <v>0</v>
      </c>
      <c r="F88" s="106">
        <v>0</v>
      </c>
      <c r="G88" s="104">
        <v>0</v>
      </c>
      <c r="H88" s="46">
        <f t="shared" si="11"/>
        <v>0</v>
      </c>
      <c r="I88" s="96"/>
      <c r="J88" s="20">
        <v>50</v>
      </c>
      <c r="K88" s="72">
        <f t="shared" si="12"/>
        <v>0</v>
      </c>
      <c r="L88" s="17" t="s">
        <v>16</v>
      </c>
      <c r="M88" s="18">
        <v>0</v>
      </c>
      <c r="N88" s="23">
        <f t="shared" si="13"/>
        <v>0</v>
      </c>
      <c r="O88" s="19"/>
      <c r="P88" s="43">
        <f t="shared" si="14"/>
        <v>0</v>
      </c>
    </row>
    <row r="89" spans="1:16" ht="24.6">
      <c r="A89" s="10">
        <v>85</v>
      </c>
      <c r="B89" s="19" t="s">
        <v>269</v>
      </c>
      <c r="C89" s="71">
        <f>+'2'!H89</f>
        <v>11</v>
      </c>
      <c r="D89" s="95">
        <v>0</v>
      </c>
      <c r="E89" s="46">
        <f t="shared" si="0"/>
        <v>11</v>
      </c>
      <c r="F89" s="106">
        <v>2</v>
      </c>
      <c r="G89" s="104">
        <v>0</v>
      </c>
      <c r="H89" s="46">
        <f t="shared" si="11"/>
        <v>9</v>
      </c>
      <c r="I89" s="96"/>
      <c r="J89" s="22">
        <v>55</v>
      </c>
      <c r="K89" s="72">
        <f t="shared" si="12"/>
        <v>0</v>
      </c>
      <c r="L89" s="17" t="s">
        <v>433</v>
      </c>
      <c r="M89" s="18">
        <v>0</v>
      </c>
      <c r="N89" s="23">
        <f t="shared" si="13"/>
        <v>0</v>
      </c>
      <c r="O89" s="19"/>
      <c r="P89" s="43">
        <f t="shared" si="14"/>
        <v>0</v>
      </c>
    </row>
    <row r="90" spans="1:16" ht="24.6">
      <c r="A90" s="10">
        <v>86</v>
      </c>
      <c r="B90" s="19" t="s">
        <v>93</v>
      </c>
      <c r="C90" s="71">
        <f>+'2'!H90</f>
        <v>11</v>
      </c>
      <c r="D90" s="95">
        <v>0</v>
      </c>
      <c r="E90" s="46">
        <f t="shared" si="0"/>
        <v>11</v>
      </c>
      <c r="F90" s="106">
        <v>0</v>
      </c>
      <c r="G90" s="104">
        <v>0</v>
      </c>
      <c r="H90" s="46">
        <f t="shared" si="11"/>
        <v>11</v>
      </c>
      <c r="I90" s="96"/>
      <c r="J90" s="22">
        <v>55</v>
      </c>
      <c r="K90" s="72">
        <f t="shared" si="12"/>
        <v>0</v>
      </c>
      <c r="L90" s="17" t="s">
        <v>16</v>
      </c>
      <c r="M90" s="18">
        <v>0</v>
      </c>
      <c r="N90" s="23">
        <f t="shared" si="13"/>
        <v>0</v>
      </c>
      <c r="O90" s="19"/>
      <c r="P90" s="43">
        <f t="shared" si="14"/>
        <v>0</v>
      </c>
    </row>
    <row r="91" spans="1:16" ht="24.6">
      <c r="A91" s="10">
        <v>87</v>
      </c>
      <c r="B91" s="19" t="s">
        <v>94</v>
      </c>
      <c r="C91" s="71">
        <f>+'2'!H91</f>
        <v>0</v>
      </c>
      <c r="D91" s="95">
        <v>0</v>
      </c>
      <c r="E91" s="46">
        <f t="shared" si="0"/>
        <v>0</v>
      </c>
      <c r="F91" s="106">
        <v>0</v>
      </c>
      <c r="G91" s="104">
        <v>0</v>
      </c>
      <c r="H91" s="46">
        <f t="shared" si="11"/>
        <v>0</v>
      </c>
      <c r="I91" s="96"/>
      <c r="J91" s="22">
        <v>55</v>
      </c>
      <c r="K91" s="72">
        <f t="shared" si="12"/>
        <v>0</v>
      </c>
      <c r="L91" s="17" t="s">
        <v>16</v>
      </c>
      <c r="M91" s="18">
        <v>0</v>
      </c>
      <c r="N91" s="23">
        <f t="shared" si="13"/>
        <v>0</v>
      </c>
      <c r="O91" s="19"/>
      <c r="P91" s="43">
        <f t="shared" si="14"/>
        <v>0</v>
      </c>
    </row>
    <row r="92" spans="1:16" ht="24.6">
      <c r="A92" s="10">
        <v>88</v>
      </c>
      <c r="B92" s="19" t="s">
        <v>369</v>
      </c>
      <c r="C92" s="71">
        <f>+'2'!H92</f>
        <v>0</v>
      </c>
      <c r="D92" s="95">
        <v>0</v>
      </c>
      <c r="E92" s="46">
        <f t="shared" si="0"/>
        <v>0</v>
      </c>
      <c r="F92" s="106">
        <v>0</v>
      </c>
      <c r="G92" s="104">
        <v>0</v>
      </c>
      <c r="H92" s="46">
        <f t="shared" si="11"/>
        <v>0</v>
      </c>
      <c r="I92" s="96"/>
      <c r="J92" s="22">
        <v>30</v>
      </c>
      <c r="K92" s="72">
        <f t="shared" si="12"/>
        <v>0</v>
      </c>
      <c r="L92" s="17" t="s">
        <v>16</v>
      </c>
      <c r="M92" s="18">
        <v>0</v>
      </c>
      <c r="N92" s="23">
        <f t="shared" si="13"/>
        <v>0</v>
      </c>
      <c r="O92" s="19"/>
      <c r="P92" s="43">
        <f t="shared" si="14"/>
        <v>0</v>
      </c>
    </row>
    <row r="93" spans="1:16" ht="24.6">
      <c r="A93" s="10">
        <v>89</v>
      </c>
      <c r="B93" s="19" t="s">
        <v>370</v>
      </c>
      <c r="C93" s="71">
        <f>+'2'!H93</f>
        <v>0</v>
      </c>
      <c r="D93" s="95">
        <v>0</v>
      </c>
      <c r="E93" s="46">
        <f t="shared" si="0"/>
        <v>0</v>
      </c>
      <c r="F93" s="106">
        <v>0</v>
      </c>
      <c r="G93" s="104">
        <v>0</v>
      </c>
      <c r="H93" s="46">
        <f t="shared" si="11"/>
        <v>0</v>
      </c>
      <c r="I93" s="96"/>
      <c r="J93" s="22">
        <v>30</v>
      </c>
      <c r="K93" s="72">
        <f t="shared" si="12"/>
        <v>0</v>
      </c>
      <c r="L93" s="17" t="s">
        <v>16</v>
      </c>
      <c r="M93" s="18">
        <v>0</v>
      </c>
      <c r="N93" s="23">
        <f t="shared" si="13"/>
        <v>0</v>
      </c>
      <c r="O93" s="19"/>
      <c r="P93" s="43">
        <f t="shared" si="14"/>
        <v>0</v>
      </c>
    </row>
    <row r="94" spans="1:16" ht="24.6">
      <c r="A94" s="10">
        <v>90</v>
      </c>
      <c r="B94" s="19" t="s">
        <v>270</v>
      </c>
      <c r="C94" s="71">
        <f>+'2'!H94</f>
        <v>0</v>
      </c>
      <c r="D94" s="95">
        <v>0</v>
      </c>
      <c r="E94" s="46">
        <f t="shared" si="0"/>
        <v>0</v>
      </c>
      <c r="F94" s="106">
        <v>0</v>
      </c>
      <c r="G94" s="104">
        <v>0</v>
      </c>
      <c r="H94" s="46">
        <f t="shared" si="11"/>
        <v>0</v>
      </c>
      <c r="I94" s="96"/>
      <c r="J94" s="20"/>
      <c r="K94" s="72">
        <f t="shared" si="12"/>
        <v>0</v>
      </c>
      <c r="L94" s="17" t="s">
        <v>16</v>
      </c>
      <c r="M94" s="18">
        <v>0</v>
      </c>
      <c r="N94" s="23">
        <f t="shared" si="13"/>
        <v>0</v>
      </c>
      <c r="O94" s="19"/>
      <c r="P94" s="43">
        <f t="shared" si="14"/>
        <v>0</v>
      </c>
    </row>
    <row r="95" spans="1:16" ht="24.6">
      <c r="A95" s="10">
        <v>91</v>
      </c>
      <c r="B95" s="19" t="s">
        <v>271</v>
      </c>
      <c r="C95" s="71">
        <f>+'2'!H95</f>
        <v>0</v>
      </c>
      <c r="D95" s="95">
        <v>0</v>
      </c>
      <c r="E95" s="46">
        <f t="shared" si="0"/>
        <v>0</v>
      </c>
      <c r="F95" s="106">
        <v>0</v>
      </c>
      <c r="G95" s="104">
        <v>0</v>
      </c>
      <c r="H95" s="46">
        <f t="shared" si="11"/>
        <v>0</v>
      </c>
      <c r="I95" s="96"/>
      <c r="J95" s="22"/>
      <c r="K95" s="72">
        <f t="shared" si="12"/>
        <v>0</v>
      </c>
      <c r="L95" s="17" t="s">
        <v>16</v>
      </c>
      <c r="M95" s="18">
        <v>0</v>
      </c>
      <c r="N95" s="23">
        <f t="shared" si="13"/>
        <v>0</v>
      </c>
      <c r="O95" s="19"/>
      <c r="P95" s="43">
        <f t="shared" si="14"/>
        <v>0</v>
      </c>
    </row>
    <row r="96" spans="1:16" ht="24.6">
      <c r="A96" s="10">
        <v>92</v>
      </c>
      <c r="B96" s="19" t="s">
        <v>244</v>
      </c>
      <c r="C96" s="71">
        <f>+'2'!H96</f>
        <v>56</v>
      </c>
      <c r="D96" s="95">
        <v>0</v>
      </c>
      <c r="E96" s="46">
        <f t="shared" si="0"/>
        <v>56</v>
      </c>
      <c r="F96" s="106">
        <v>6</v>
      </c>
      <c r="G96" s="104">
        <v>0</v>
      </c>
      <c r="H96" s="46">
        <f t="shared" si="11"/>
        <v>32</v>
      </c>
      <c r="I96" s="96">
        <v>18</v>
      </c>
      <c r="J96" s="15">
        <v>35</v>
      </c>
      <c r="K96" s="72">
        <f t="shared" si="12"/>
        <v>630</v>
      </c>
      <c r="L96" s="17" t="s">
        <v>443</v>
      </c>
      <c r="M96" s="18">
        <f>630-385</f>
        <v>245</v>
      </c>
      <c r="N96" s="23">
        <f t="shared" si="13"/>
        <v>385</v>
      </c>
      <c r="O96" s="19"/>
      <c r="P96" s="43">
        <f t="shared" si="14"/>
        <v>0</v>
      </c>
    </row>
    <row r="97" spans="1:16" ht="24.6">
      <c r="A97" s="10">
        <v>93</v>
      </c>
      <c r="B97" s="19" t="s">
        <v>272</v>
      </c>
      <c r="C97" s="71">
        <f>+'2'!H97</f>
        <v>0</v>
      </c>
      <c r="D97" s="95">
        <v>0</v>
      </c>
      <c r="E97" s="46">
        <f t="shared" si="0"/>
        <v>0</v>
      </c>
      <c r="F97" s="106">
        <v>0</v>
      </c>
      <c r="G97" s="104">
        <v>0</v>
      </c>
      <c r="H97" s="46">
        <f t="shared" si="11"/>
        <v>0</v>
      </c>
      <c r="I97" s="96"/>
      <c r="J97" s="22">
        <v>120</v>
      </c>
      <c r="K97" s="72">
        <f t="shared" si="12"/>
        <v>0</v>
      </c>
      <c r="L97" s="17" t="s">
        <v>16</v>
      </c>
      <c r="M97" s="18">
        <v>0</v>
      </c>
      <c r="N97" s="23">
        <f t="shared" si="13"/>
        <v>0</v>
      </c>
      <c r="O97" s="19"/>
      <c r="P97" s="43">
        <f t="shared" si="14"/>
        <v>0</v>
      </c>
    </row>
    <row r="98" spans="1:16" ht="24.6">
      <c r="A98" s="10">
        <v>94</v>
      </c>
      <c r="B98" s="19" t="s">
        <v>273</v>
      </c>
      <c r="C98" s="71">
        <f>+'2'!H98</f>
        <v>8</v>
      </c>
      <c r="D98" s="95">
        <v>0</v>
      </c>
      <c r="E98" s="46">
        <f t="shared" si="0"/>
        <v>8</v>
      </c>
      <c r="F98" s="106">
        <v>0</v>
      </c>
      <c r="G98" s="104">
        <v>0</v>
      </c>
      <c r="H98" s="46">
        <f t="shared" si="11"/>
        <v>8</v>
      </c>
      <c r="I98" s="96"/>
      <c r="J98" s="22">
        <v>45</v>
      </c>
      <c r="K98" s="72">
        <f t="shared" si="12"/>
        <v>0</v>
      </c>
      <c r="L98" s="17" t="s">
        <v>16</v>
      </c>
      <c r="M98" s="18">
        <v>0</v>
      </c>
      <c r="N98" s="23">
        <f t="shared" si="13"/>
        <v>0</v>
      </c>
      <c r="O98" s="19"/>
      <c r="P98" s="43">
        <f t="shared" si="14"/>
        <v>0</v>
      </c>
    </row>
    <row r="99" spans="1:16" ht="24.6">
      <c r="A99" s="10">
        <v>95</v>
      </c>
      <c r="B99" s="19" t="s">
        <v>507</v>
      </c>
      <c r="C99" s="71">
        <f>+'2'!H99</f>
        <v>0</v>
      </c>
      <c r="D99" s="95">
        <v>0</v>
      </c>
      <c r="E99" s="46">
        <f>C99+D99</f>
        <v>0</v>
      </c>
      <c r="F99" s="106">
        <v>0</v>
      </c>
      <c r="G99" s="104">
        <v>0</v>
      </c>
      <c r="H99" s="46">
        <f>+E99-F99-I99-G99</f>
        <v>0</v>
      </c>
      <c r="I99" s="96"/>
      <c r="J99" s="20">
        <v>35</v>
      </c>
      <c r="K99" s="72">
        <f>+J99*I99</f>
        <v>0</v>
      </c>
      <c r="L99" s="17" t="s">
        <v>16</v>
      </c>
      <c r="M99" s="18">
        <v>0</v>
      </c>
      <c r="N99" s="23">
        <f>SUM(K99-M99)</f>
        <v>0</v>
      </c>
      <c r="O99" s="19"/>
      <c r="P99" s="43">
        <f>+K99*O99</f>
        <v>0</v>
      </c>
    </row>
    <row r="100" spans="1:16" ht="24.6">
      <c r="A100" s="10">
        <v>96</v>
      </c>
      <c r="B100" s="19" t="s">
        <v>246</v>
      </c>
      <c r="C100" s="71">
        <f>+'2'!H100</f>
        <v>0</v>
      </c>
      <c r="D100" s="95">
        <v>0</v>
      </c>
      <c r="E100" s="46">
        <f t="shared" si="0"/>
        <v>0</v>
      </c>
      <c r="F100" s="106">
        <v>0</v>
      </c>
      <c r="G100" s="104">
        <v>0</v>
      </c>
      <c r="H100" s="46">
        <f t="shared" si="11"/>
        <v>0</v>
      </c>
      <c r="I100" s="96"/>
      <c r="J100" s="20">
        <v>40</v>
      </c>
      <c r="K100" s="72">
        <f t="shared" si="12"/>
        <v>0</v>
      </c>
      <c r="L100" s="17" t="s">
        <v>16</v>
      </c>
      <c r="M100" s="18">
        <v>0</v>
      </c>
      <c r="N100" s="23">
        <f t="shared" si="13"/>
        <v>0</v>
      </c>
      <c r="O100" s="19"/>
      <c r="P100" s="43">
        <f t="shared" si="14"/>
        <v>0</v>
      </c>
    </row>
    <row r="101" spans="1:16" ht="24.6">
      <c r="A101" s="10">
        <v>97</v>
      </c>
      <c r="B101" s="19" t="s">
        <v>348</v>
      </c>
      <c r="C101" s="71">
        <f>+'2'!H101</f>
        <v>0</v>
      </c>
      <c r="D101" s="95">
        <v>0</v>
      </c>
      <c r="E101" s="46">
        <f t="shared" si="0"/>
        <v>0</v>
      </c>
      <c r="F101" s="106">
        <v>0</v>
      </c>
      <c r="G101" s="104">
        <v>0</v>
      </c>
      <c r="H101" s="46">
        <f t="shared" si="11"/>
        <v>0</v>
      </c>
      <c r="I101" s="96"/>
      <c r="J101" s="22">
        <v>35</v>
      </c>
      <c r="K101" s="72">
        <f t="shared" si="12"/>
        <v>0</v>
      </c>
      <c r="L101" s="17" t="s">
        <v>16</v>
      </c>
      <c r="M101" s="18">
        <v>0</v>
      </c>
      <c r="N101" s="23">
        <f t="shared" si="13"/>
        <v>0</v>
      </c>
      <c r="O101" s="19"/>
      <c r="P101" s="43">
        <f t="shared" si="14"/>
        <v>0</v>
      </c>
    </row>
    <row r="102" spans="1:16" ht="24.6">
      <c r="A102" s="10">
        <v>98</v>
      </c>
      <c r="B102" s="19" t="s">
        <v>349</v>
      </c>
      <c r="C102" s="71">
        <f>+'2'!H102</f>
        <v>0</v>
      </c>
      <c r="D102" s="95">
        <v>0</v>
      </c>
      <c r="E102" s="46">
        <f t="shared" si="0"/>
        <v>0</v>
      </c>
      <c r="F102" s="106">
        <v>0</v>
      </c>
      <c r="G102" s="104">
        <v>0</v>
      </c>
      <c r="H102" s="46">
        <f t="shared" si="11"/>
        <v>0</v>
      </c>
      <c r="I102" s="96"/>
      <c r="J102" s="22">
        <v>35</v>
      </c>
      <c r="K102" s="72">
        <f t="shared" si="12"/>
        <v>0</v>
      </c>
      <c r="L102" s="17" t="s">
        <v>16</v>
      </c>
      <c r="M102" s="18">
        <v>0</v>
      </c>
      <c r="N102" s="23">
        <f t="shared" si="13"/>
        <v>0</v>
      </c>
      <c r="O102" s="19"/>
      <c r="P102" s="43">
        <f t="shared" si="14"/>
        <v>0</v>
      </c>
    </row>
    <row r="103" spans="1:16" ht="24.6">
      <c r="A103" s="10">
        <v>99</v>
      </c>
      <c r="B103" s="19" t="s">
        <v>350</v>
      </c>
      <c r="C103" s="71">
        <f>+'2'!H103</f>
        <v>0</v>
      </c>
      <c r="D103" s="95">
        <v>0</v>
      </c>
      <c r="E103" s="46">
        <f t="shared" si="0"/>
        <v>0</v>
      </c>
      <c r="F103" s="106">
        <v>0</v>
      </c>
      <c r="G103" s="104">
        <v>0</v>
      </c>
      <c r="H103" s="46">
        <f t="shared" si="11"/>
        <v>0</v>
      </c>
      <c r="I103" s="96"/>
      <c r="J103" s="22">
        <v>35</v>
      </c>
      <c r="K103" s="72">
        <f t="shared" si="12"/>
        <v>0</v>
      </c>
      <c r="L103" s="17" t="s">
        <v>16</v>
      </c>
      <c r="M103" s="18">
        <v>0</v>
      </c>
      <c r="N103" s="23">
        <f t="shared" si="13"/>
        <v>0</v>
      </c>
      <c r="O103" s="19"/>
      <c r="P103" s="43">
        <f t="shared" si="14"/>
        <v>0</v>
      </c>
    </row>
    <row r="104" spans="1:16" ht="24.6">
      <c r="A104" s="10">
        <v>100</v>
      </c>
      <c r="B104" s="19" t="s">
        <v>274</v>
      </c>
      <c r="C104" s="71">
        <f>+'2'!H104</f>
        <v>0</v>
      </c>
      <c r="D104" s="95">
        <v>0</v>
      </c>
      <c r="E104" s="46">
        <f t="shared" si="0"/>
        <v>0</v>
      </c>
      <c r="F104" s="106">
        <v>0</v>
      </c>
      <c r="G104" s="104">
        <v>0</v>
      </c>
      <c r="H104" s="46">
        <f t="shared" si="11"/>
        <v>0</v>
      </c>
      <c r="I104" s="96"/>
      <c r="J104" s="22">
        <v>35</v>
      </c>
      <c r="K104" s="72">
        <f t="shared" si="12"/>
        <v>0</v>
      </c>
      <c r="L104" s="17" t="s">
        <v>16</v>
      </c>
      <c r="M104" s="18">
        <v>0</v>
      </c>
      <c r="N104" s="23">
        <f t="shared" si="13"/>
        <v>0</v>
      </c>
      <c r="O104" s="19"/>
      <c r="P104" s="43">
        <f t="shared" si="14"/>
        <v>0</v>
      </c>
    </row>
    <row r="105" spans="1:16" ht="24.6">
      <c r="A105" s="10">
        <v>101</v>
      </c>
      <c r="B105" s="19" t="s">
        <v>351</v>
      </c>
      <c r="C105" s="71">
        <f>+'2'!H105</f>
        <v>0</v>
      </c>
      <c r="D105" s="95">
        <v>0</v>
      </c>
      <c r="E105" s="46">
        <f t="shared" si="0"/>
        <v>0</v>
      </c>
      <c r="F105" s="106">
        <v>0</v>
      </c>
      <c r="G105" s="104">
        <v>0</v>
      </c>
      <c r="H105" s="46">
        <f t="shared" si="11"/>
        <v>0</v>
      </c>
      <c r="I105" s="96"/>
      <c r="J105" s="22">
        <v>35</v>
      </c>
      <c r="K105" s="72">
        <f t="shared" si="12"/>
        <v>0</v>
      </c>
      <c r="L105" s="17" t="s">
        <v>16</v>
      </c>
      <c r="M105" s="18">
        <v>0</v>
      </c>
      <c r="N105" s="23">
        <f t="shared" si="13"/>
        <v>0</v>
      </c>
      <c r="O105" s="19"/>
      <c r="P105" s="43">
        <f t="shared" si="14"/>
        <v>0</v>
      </c>
    </row>
    <row r="106" spans="1:16" ht="24.6">
      <c r="A106" s="10">
        <v>102</v>
      </c>
      <c r="B106" s="19" t="s">
        <v>275</v>
      </c>
      <c r="C106" s="71">
        <f>+'2'!H106</f>
        <v>0</v>
      </c>
      <c r="D106" s="95">
        <v>0</v>
      </c>
      <c r="E106" s="46">
        <f t="shared" si="0"/>
        <v>0</v>
      </c>
      <c r="F106" s="106">
        <v>0</v>
      </c>
      <c r="G106" s="104">
        <v>0</v>
      </c>
      <c r="H106" s="46">
        <f t="shared" si="11"/>
        <v>0</v>
      </c>
      <c r="I106" s="96"/>
      <c r="J106" s="22">
        <v>35</v>
      </c>
      <c r="K106" s="72">
        <f t="shared" si="12"/>
        <v>0</v>
      </c>
      <c r="L106" s="17" t="s">
        <v>16</v>
      </c>
      <c r="M106" s="18">
        <v>0</v>
      </c>
      <c r="N106" s="23">
        <f t="shared" si="13"/>
        <v>0</v>
      </c>
      <c r="O106" s="19"/>
      <c r="P106" s="43">
        <f t="shared" si="14"/>
        <v>0</v>
      </c>
    </row>
    <row r="107" spans="1:16" ht="24.6">
      <c r="A107" s="10">
        <v>103</v>
      </c>
      <c r="B107" s="19" t="s">
        <v>276</v>
      </c>
      <c r="C107" s="71">
        <f>+'2'!H107</f>
        <v>9</v>
      </c>
      <c r="D107" s="95">
        <v>0</v>
      </c>
      <c r="E107" s="46">
        <f t="shared" si="0"/>
        <v>9</v>
      </c>
      <c r="F107" s="106">
        <v>0</v>
      </c>
      <c r="G107" s="104">
        <v>0</v>
      </c>
      <c r="H107" s="46">
        <f t="shared" si="11"/>
        <v>8</v>
      </c>
      <c r="I107" s="96">
        <v>1</v>
      </c>
      <c r="J107" s="22">
        <v>120</v>
      </c>
      <c r="K107" s="72">
        <f t="shared" si="12"/>
        <v>120</v>
      </c>
      <c r="L107" s="17" t="s">
        <v>16</v>
      </c>
      <c r="M107" s="18">
        <v>0</v>
      </c>
      <c r="N107" s="23">
        <f t="shared" si="13"/>
        <v>120</v>
      </c>
      <c r="O107" s="19"/>
      <c r="P107" s="43">
        <f t="shared" si="14"/>
        <v>0</v>
      </c>
    </row>
    <row r="108" spans="1:16" ht="24.6">
      <c r="A108" s="10">
        <v>104</v>
      </c>
      <c r="B108" s="19" t="s">
        <v>277</v>
      </c>
      <c r="C108" s="71">
        <f>+'2'!H108</f>
        <v>1</v>
      </c>
      <c r="D108" s="95">
        <v>0</v>
      </c>
      <c r="E108" s="46">
        <f t="shared" si="0"/>
        <v>1</v>
      </c>
      <c r="F108" s="106">
        <v>0</v>
      </c>
      <c r="G108" s="104">
        <v>0</v>
      </c>
      <c r="H108" s="46">
        <f t="shared" si="11"/>
        <v>1</v>
      </c>
      <c r="I108" s="96"/>
      <c r="J108" s="22">
        <v>250</v>
      </c>
      <c r="K108" s="72">
        <f t="shared" si="12"/>
        <v>0</v>
      </c>
      <c r="L108" s="17" t="s">
        <v>16</v>
      </c>
      <c r="M108" s="18">
        <v>0</v>
      </c>
      <c r="N108" s="23">
        <f t="shared" si="13"/>
        <v>0</v>
      </c>
      <c r="O108" s="19"/>
      <c r="P108" s="43">
        <f t="shared" si="14"/>
        <v>0</v>
      </c>
    </row>
    <row r="109" spans="1:16" ht="24.6">
      <c r="A109" s="10">
        <v>105</v>
      </c>
      <c r="B109" s="19" t="s">
        <v>466</v>
      </c>
      <c r="C109" s="71">
        <f>+'2'!H109</f>
        <v>0</v>
      </c>
      <c r="D109" s="95">
        <v>0</v>
      </c>
      <c r="E109" s="46">
        <f>C109+D109</f>
        <v>0</v>
      </c>
      <c r="F109" s="106">
        <v>0</v>
      </c>
      <c r="G109" s="104">
        <v>0</v>
      </c>
      <c r="H109" s="46">
        <f>+E109-F109-I109-G109</f>
        <v>0</v>
      </c>
      <c r="I109" s="96"/>
      <c r="J109" s="20">
        <v>45</v>
      </c>
      <c r="K109" s="72">
        <f>+J109*I109</f>
        <v>0</v>
      </c>
      <c r="L109" s="17" t="s">
        <v>16</v>
      </c>
      <c r="M109" s="18">
        <v>0</v>
      </c>
      <c r="N109" s="23">
        <f>SUM(K109-M109)</f>
        <v>0</v>
      </c>
      <c r="O109" s="19"/>
      <c r="P109" s="43">
        <f>+K109*O109</f>
        <v>0</v>
      </c>
    </row>
    <row r="110" spans="1:16" ht="24.6">
      <c r="A110" s="10">
        <v>106</v>
      </c>
      <c r="B110" s="19" t="s">
        <v>278</v>
      </c>
      <c r="C110" s="71">
        <f>+'2'!H110</f>
        <v>4</v>
      </c>
      <c r="D110" s="95">
        <v>0</v>
      </c>
      <c r="E110" s="46">
        <f t="shared" si="0"/>
        <v>4</v>
      </c>
      <c r="F110" s="106">
        <v>0</v>
      </c>
      <c r="G110" s="104">
        <v>0</v>
      </c>
      <c r="H110" s="46">
        <f t="shared" si="11"/>
        <v>3</v>
      </c>
      <c r="I110" s="96">
        <v>1</v>
      </c>
      <c r="J110" s="20">
        <v>100</v>
      </c>
      <c r="K110" s="72">
        <f t="shared" si="12"/>
        <v>100</v>
      </c>
      <c r="L110" s="17" t="s">
        <v>16</v>
      </c>
      <c r="M110" s="18">
        <v>0</v>
      </c>
      <c r="N110" s="23">
        <f t="shared" si="13"/>
        <v>100</v>
      </c>
      <c r="O110" s="19"/>
      <c r="P110" s="43">
        <f t="shared" si="14"/>
        <v>0</v>
      </c>
    </row>
    <row r="111" spans="1:16" ht="24.6">
      <c r="A111" s="10">
        <v>107</v>
      </c>
      <c r="B111" s="19" t="s">
        <v>279</v>
      </c>
      <c r="C111" s="71">
        <f>+'2'!H111</f>
        <v>0</v>
      </c>
      <c r="D111" s="95">
        <v>0</v>
      </c>
      <c r="E111" s="46">
        <f t="shared" si="0"/>
        <v>0</v>
      </c>
      <c r="F111" s="106">
        <v>0</v>
      </c>
      <c r="G111" s="104">
        <v>0</v>
      </c>
      <c r="H111" s="46">
        <f t="shared" si="11"/>
        <v>0</v>
      </c>
      <c r="I111" s="96"/>
      <c r="J111" s="20">
        <v>55</v>
      </c>
      <c r="K111" s="72">
        <f t="shared" si="12"/>
        <v>0</v>
      </c>
      <c r="L111" s="17" t="s">
        <v>16</v>
      </c>
      <c r="M111" s="18">
        <v>0</v>
      </c>
      <c r="N111" s="23">
        <f t="shared" si="13"/>
        <v>0</v>
      </c>
      <c r="O111" s="19"/>
      <c r="P111" s="43">
        <f t="shared" si="14"/>
        <v>0</v>
      </c>
    </row>
    <row r="112" spans="1:16" ht="24.6">
      <c r="A112" s="10">
        <v>108</v>
      </c>
      <c r="B112" s="19" t="s">
        <v>280</v>
      </c>
      <c r="C112" s="71">
        <f>+'2'!H112</f>
        <v>5</v>
      </c>
      <c r="D112" s="95">
        <v>0</v>
      </c>
      <c r="E112" s="46">
        <f t="shared" si="0"/>
        <v>5</v>
      </c>
      <c r="F112" s="106">
        <v>0</v>
      </c>
      <c r="G112" s="104">
        <v>0</v>
      </c>
      <c r="H112" s="46">
        <f t="shared" si="11"/>
        <v>5</v>
      </c>
      <c r="I112" s="96"/>
      <c r="J112" s="20">
        <v>60</v>
      </c>
      <c r="K112" s="72">
        <f t="shared" si="12"/>
        <v>0</v>
      </c>
      <c r="L112" s="17" t="s">
        <v>16</v>
      </c>
      <c r="M112" s="18">
        <v>0</v>
      </c>
      <c r="N112" s="23">
        <f t="shared" si="13"/>
        <v>0</v>
      </c>
      <c r="O112" s="19"/>
      <c r="P112" s="43">
        <f t="shared" si="14"/>
        <v>0</v>
      </c>
    </row>
    <row r="113" spans="1:16" ht="24.6">
      <c r="A113" s="10">
        <v>109</v>
      </c>
      <c r="B113" s="19" t="s">
        <v>281</v>
      </c>
      <c r="C113" s="71">
        <f>+'2'!H113</f>
        <v>5</v>
      </c>
      <c r="D113" s="95">
        <v>0</v>
      </c>
      <c r="E113" s="46">
        <f t="shared" si="0"/>
        <v>5</v>
      </c>
      <c r="F113" s="106">
        <v>0</v>
      </c>
      <c r="G113" s="104">
        <v>0</v>
      </c>
      <c r="H113" s="46">
        <f t="shared" si="11"/>
        <v>5</v>
      </c>
      <c r="I113" s="96"/>
      <c r="J113" s="20">
        <v>100</v>
      </c>
      <c r="K113" s="72">
        <f t="shared" si="12"/>
        <v>0</v>
      </c>
      <c r="L113" s="17" t="s">
        <v>16</v>
      </c>
      <c r="M113" s="18">
        <v>0</v>
      </c>
      <c r="N113" s="23">
        <f t="shared" si="13"/>
        <v>0</v>
      </c>
      <c r="O113" s="19"/>
      <c r="P113" s="43">
        <f t="shared" si="14"/>
        <v>0</v>
      </c>
    </row>
    <row r="114" spans="1:16" ht="24.6">
      <c r="A114" s="10">
        <v>110</v>
      </c>
      <c r="B114" s="19" t="s">
        <v>100</v>
      </c>
      <c r="C114" s="71">
        <f>+'2'!H114</f>
        <v>0</v>
      </c>
      <c r="D114" s="95">
        <v>0</v>
      </c>
      <c r="E114" s="46">
        <f t="shared" si="0"/>
        <v>0</v>
      </c>
      <c r="F114" s="106">
        <v>0</v>
      </c>
      <c r="G114" s="104">
        <v>0</v>
      </c>
      <c r="H114" s="46">
        <f t="shared" si="11"/>
        <v>0</v>
      </c>
      <c r="I114" s="96"/>
      <c r="J114" s="20">
        <v>55</v>
      </c>
      <c r="K114" s="72">
        <f t="shared" si="12"/>
        <v>0</v>
      </c>
      <c r="L114" s="17" t="s">
        <v>16</v>
      </c>
      <c r="M114" s="18">
        <v>0</v>
      </c>
      <c r="N114" s="23">
        <f t="shared" si="13"/>
        <v>0</v>
      </c>
      <c r="O114" s="19"/>
      <c r="P114" s="43">
        <f t="shared" si="14"/>
        <v>0</v>
      </c>
    </row>
    <row r="115" spans="1:16" ht="24.6">
      <c r="A115" s="10">
        <v>111</v>
      </c>
      <c r="B115" s="19" t="s">
        <v>101</v>
      </c>
      <c r="C115" s="71">
        <f>+'2'!H115</f>
        <v>0</v>
      </c>
      <c r="D115" s="95">
        <v>0</v>
      </c>
      <c r="E115" s="46">
        <f t="shared" si="0"/>
        <v>0</v>
      </c>
      <c r="F115" s="106">
        <v>0</v>
      </c>
      <c r="G115" s="104">
        <v>0</v>
      </c>
      <c r="H115" s="46">
        <f t="shared" si="11"/>
        <v>0</v>
      </c>
      <c r="I115" s="96"/>
      <c r="J115" s="22">
        <v>50</v>
      </c>
      <c r="K115" s="72">
        <f t="shared" si="12"/>
        <v>0</v>
      </c>
      <c r="L115" s="17" t="s">
        <v>16</v>
      </c>
      <c r="M115" s="18">
        <v>0</v>
      </c>
      <c r="N115" s="23">
        <f t="shared" si="13"/>
        <v>0</v>
      </c>
      <c r="O115" s="19"/>
      <c r="P115" s="43">
        <f t="shared" si="14"/>
        <v>0</v>
      </c>
    </row>
    <row r="116" spans="1:16" ht="24.6">
      <c r="A116" s="10">
        <v>112</v>
      </c>
      <c r="B116" s="19" t="s">
        <v>102</v>
      </c>
      <c r="C116" s="71">
        <f>+'2'!H116</f>
        <v>0</v>
      </c>
      <c r="D116" s="95">
        <v>0</v>
      </c>
      <c r="E116" s="46">
        <f t="shared" si="0"/>
        <v>0</v>
      </c>
      <c r="F116" s="106">
        <v>0</v>
      </c>
      <c r="G116" s="104">
        <v>0</v>
      </c>
      <c r="H116" s="46">
        <f t="shared" si="11"/>
        <v>0</v>
      </c>
      <c r="I116" s="96"/>
      <c r="J116" s="22">
        <v>50</v>
      </c>
      <c r="K116" s="72">
        <f t="shared" si="12"/>
        <v>0</v>
      </c>
      <c r="L116" s="17" t="s">
        <v>16</v>
      </c>
      <c r="M116" s="18">
        <v>0</v>
      </c>
      <c r="N116" s="23">
        <f t="shared" si="13"/>
        <v>0</v>
      </c>
      <c r="O116" s="19"/>
      <c r="P116" s="43">
        <f t="shared" si="14"/>
        <v>0</v>
      </c>
    </row>
    <row r="117" spans="1:16" ht="24.6">
      <c r="A117" s="10">
        <v>113</v>
      </c>
      <c r="B117" s="19" t="s">
        <v>282</v>
      </c>
      <c r="C117" s="71">
        <f>+'2'!H117</f>
        <v>0</v>
      </c>
      <c r="D117" s="95">
        <v>0</v>
      </c>
      <c r="E117" s="46">
        <f t="shared" si="0"/>
        <v>0</v>
      </c>
      <c r="F117" s="106">
        <v>0</v>
      </c>
      <c r="G117" s="104">
        <v>0</v>
      </c>
      <c r="H117" s="46">
        <f t="shared" si="11"/>
        <v>0</v>
      </c>
      <c r="I117" s="96"/>
      <c r="J117" s="20">
        <v>35</v>
      </c>
      <c r="K117" s="72">
        <f t="shared" si="12"/>
        <v>0</v>
      </c>
      <c r="L117" s="17" t="s">
        <v>16</v>
      </c>
      <c r="M117" s="18">
        <v>0</v>
      </c>
      <c r="N117" s="23">
        <f t="shared" si="13"/>
        <v>0</v>
      </c>
      <c r="O117" s="19"/>
      <c r="P117" s="43">
        <f t="shared" si="14"/>
        <v>0</v>
      </c>
    </row>
    <row r="118" spans="1:16" ht="24.6">
      <c r="A118" s="10">
        <v>114</v>
      </c>
      <c r="B118" s="19" t="s">
        <v>283</v>
      </c>
      <c r="C118" s="71">
        <f>+'2'!H118</f>
        <v>0</v>
      </c>
      <c r="D118" s="95">
        <v>0</v>
      </c>
      <c r="E118" s="46">
        <f t="shared" si="0"/>
        <v>0</v>
      </c>
      <c r="F118" s="106">
        <v>0</v>
      </c>
      <c r="G118" s="104">
        <v>0</v>
      </c>
      <c r="H118" s="46">
        <f t="shared" si="11"/>
        <v>0</v>
      </c>
      <c r="I118" s="96"/>
      <c r="J118" s="20">
        <v>50</v>
      </c>
      <c r="K118" s="72">
        <f t="shared" si="12"/>
        <v>0</v>
      </c>
      <c r="L118" s="17" t="s">
        <v>16</v>
      </c>
      <c r="M118" s="18">
        <v>0</v>
      </c>
      <c r="N118" s="23">
        <f t="shared" si="13"/>
        <v>0</v>
      </c>
      <c r="O118" s="19"/>
      <c r="P118" s="43">
        <f t="shared" si="14"/>
        <v>0</v>
      </c>
    </row>
    <row r="119" spans="1:16" ht="24.6">
      <c r="A119" s="10">
        <v>115</v>
      </c>
      <c r="B119" s="19" t="s">
        <v>352</v>
      </c>
      <c r="C119" s="71">
        <f>+'2'!H119</f>
        <v>0</v>
      </c>
      <c r="D119" s="95">
        <v>0</v>
      </c>
      <c r="E119" s="46">
        <f t="shared" si="0"/>
        <v>0</v>
      </c>
      <c r="F119" s="106">
        <v>0</v>
      </c>
      <c r="G119" s="104">
        <v>0</v>
      </c>
      <c r="H119" s="46">
        <f t="shared" si="11"/>
        <v>0</v>
      </c>
      <c r="I119" s="96"/>
      <c r="J119" s="20">
        <v>50</v>
      </c>
      <c r="K119" s="72">
        <f t="shared" si="12"/>
        <v>0</v>
      </c>
      <c r="L119" s="17" t="s">
        <v>16</v>
      </c>
      <c r="M119" s="18">
        <v>0</v>
      </c>
      <c r="N119" s="23">
        <f t="shared" si="13"/>
        <v>0</v>
      </c>
      <c r="O119" s="19"/>
      <c r="P119" s="43">
        <f t="shared" si="14"/>
        <v>0</v>
      </c>
    </row>
    <row r="120" spans="1:16" ht="24.6">
      <c r="A120" s="10">
        <v>116</v>
      </c>
      <c r="B120" s="19" t="s">
        <v>354</v>
      </c>
      <c r="C120" s="71">
        <f>+'2'!H120</f>
        <v>0</v>
      </c>
      <c r="D120" s="95">
        <v>0</v>
      </c>
      <c r="E120" s="46">
        <f t="shared" si="0"/>
        <v>0</v>
      </c>
      <c r="F120" s="106">
        <v>0</v>
      </c>
      <c r="G120" s="104">
        <v>0</v>
      </c>
      <c r="H120" s="46">
        <f t="shared" si="11"/>
        <v>0</v>
      </c>
      <c r="I120" s="96"/>
      <c r="J120" s="20">
        <v>50</v>
      </c>
      <c r="K120" s="72">
        <f t="shared" si="12"/>
        <v>0</v>
      </c>
      <c r="L120" s="17" t="s">
        <v>16</v>
      </c>
      <c r="M120" s="18">
        <v>0</v>
      </c>
      <c r="N120" s="23">
        <f t="shared" si="13"/>
        <v>0</v>
      </c>
      <c r="O120" s="19"/>
      <c r="P120" s="43">
        <f t="shared" si="14"/>
        <v>0</v>
      </c>
    </row>
    <row r="121" spans="1:16" ht="24.6">
      <c r="A121" s="10">
        <v>117</v>
      </c>
      <c r="B121" s="19" t="s">
        <v>353</v>
      </c>
      <c r="C121" s="71">
        <f>+'2'!H121</f>
        <v>0</v>
      </c>
      <c r="D121" s="95">
        <v>0</v>
      </c>
      <c r="E121" s="46">
        <f t="shared" si="0"/>
        <v>0</v>
      </c>
      <c r="F121" s="106">
        <v>0</v>
      </c>
      <c r="G121" s="104">
        <v>0</v>
      </c>
      <c r="H121" s="46">
        <f t="shared" si="11"/>
        <v>0</v>
      </c>
      <c r="I121" s="96"/>
      <c r="J121" s="20">
        <v>50</v>
      </c>
      <c r="K121" s="72">
        <f t="shared" si="12"/>
        <v>0</v>
      </c>
      <c r="L121" s="17" t="s">
        <v>16</v>
      </c>
      <c r="M121" s="18">
        <v>0</v>
      </c>
      <c r="N121" s="23">
        <f t="shared" si="13"/>
        <v>0</v>
      </c>
      <c r="O121" s="19"/>
      <c r="P121" s="43">
        <f t="shared" si="14"/>
        <v>0</v>
      </c>
    </row>
    <row r="122" spans="1:16" ht="24.6">
      <c r="A122" s="10">
        <v>118</v>
      </c>
      <c r="B122" s="19" t="s">
        <v>355</v>
      </c>
      <c r="C122" s="71">
        <f>+'2'!H122</f>
        <v>0</v>
      </c>
      <c r="D122" s="95">
        <v>0</v>
      </c>
      <c r="E122" s="46">
        <f t="shared" si="0"/>
        <v>0</v>
      </c>
      <c r="F122" s="106">
        <v>0</v>
      </c>
      <c r="G122" s="104">
        <v>0</v>
      </c>
      <c r="H122" s="46">
        <f t="shared" si="11"/>
        <v>0</v>
      </c>
      <c r="I122" s="96"/>
      <c r="J122" s="20">
        <v>50</v>
      </c>
      <c r="K122" s="72">
        <f t="shared" si="12"/>
        <v>0</v>
      </c>
      <c r="L122" s="17" t="s">
        <v>16</v>
      </c>
      <c r="M122" s="18">
        <v>0</v>
      </c>
      <c r="N122" s="23">
        <f t="shared" si="13"/>
        <v>0</v>
      </c>
      <c r="O122" s="19"/>
      <c r="P122" s="43">
        <f t="shared" si="14"/>
        <v>0</v>
      </c>
    </row>
    <row r="123" spans="1:16" ht="24.6">
      <c r="A123" s="10">
        <v>119</v>
      </c>
      <c r="B123" s="19" t="s">
        <v>145</v>
      </c>
      <c r="C123" s="71">
        <f>+'2'!H123</f>
        <v>0</v>
      </c>
      <c r="D123" s="95">
        <v>0</v>
      </c>
      <c r="E123" s="46">
        <f t="shared" si="0"/>
        <v>0</v>
      </c>
      <c r="F123" s="106">
        <v>0</v>
      </c>
      <c r="G123" s="104">
        <v>0</v>
      </c>
      <c r="H123" s="46">
        <f t="shared" si="11"/>
        <v>0</v>
      </c>
      <c r="I123" s="96"/>
      <c r="J123" s="20">
        <v>45</v>
      </c>
      <c r="K123" s="72">
        <f t="shared" si="12"/>
        <v>0</v>
      </c>
      <c r="L123" s="17" t="s">
        <v>16</v>
      </c>
      <c r="M123" s="18">
        <v>0</v>
      </c>
      <c r="N123" s="23">
        <f t="shared" si="13"/>
        <v>0</v>
      </c>
      <c r="O123" s="19"/>
      <c r="P123" s="43">
        <f t="shared" si="14"/>
        <v>0</v>
      </c>
    </row>
    <row r="124" spans="1:16" ht="24.6">
      <c r="A124" s="10">
        <v>120</v>
      </c>
      <c r="B124" s="19" t="s">
        <v>146</v>
      </c>
      <c r="C124" s="71">
        <f>+'2'!H124</f>
        <v>0</v>
      </c>
      <c r="D124" s="95">
        <v>0</v>
      </c>
      <c r="E124" s="46">
        <f t="shared" si="0"/>
        <v>0</v>
      </c>
      <c r="F124" s="106">
        <v>0</v>
      </c>
      <c r="G124" s="104">
        <v>0</v>
      </c>
      <c r="H124" s="46">
        <f t="shared" si="11"/>
        <v>0</v>
      </c>
      <c r="I124" s="96"/>
      <c r="J124" s="20">
        <v>45</v>
      </c>
      <c r="K124" s="72">
        <f t="shared" si="12"/>
        <v>0</v>
      </c>
      <c r="L124" s="17" t="s">
        <v>16</v>
      </c>
      <c r="M124" s="18">
        <v>0</v>
      </c>
      <c r="N124" s="23">
        <f t="shared" si="13"/>
        <v>0</v>
      </c>
      <c r="O124" s="19"/>
      <c r="P124" s="43">
        <f t="shared" si="14"/>
        <v>0</v>
      </c>
    </row>
    <row r="125" spans="1:16" ht="24.6">
      <c r="A125" s="10">
        <v>121</v>
      </c>
      <c r="B125" s="19" t="s">
        <v>147</v>
      </c>
      <c r="C125" s="71">
        <f>+'2'!H125</f>
        <v>0</v>
      </c>
      <c r="D125" s="95">
        <v>0</v>
      </c>
      <c r="E125" s="46">
        <f t="shared" si="0"/>
        <v>0</v>
      </c>
      <c r="F125" s="106">
        <v>0</v>
      </c>
      <c r="G125" s="104">
        <v>0</v>
      </c>
      <c r="H125" s="46">
        <f t="shared" si="11"/>
        <v>0</v>
      </c>
      <c r="I125" s="96"/>
      <c r="J125" s="20">
        <v>55</v>
      </c>
      <c r="K125" s="72">
        <f t="shared" si="12"/>
        <v>0</v>
      </c>
      <c r="L125" s="17" t="s">
        <v>16</v>
      </c>
      <c r="M125" s="18">
        <v>0</v>
      </c>
      <c r="N125" s="23">
        <f t="shared" si="13"/>
        <v>0</v>
      </c>
      <c r="O125" s="19"/>
      <c r="P125" s="43">
        <f t="shared" si="14"/>
        <v>0</v>
      </c>
    </row>
    <row r="126" spans="1:16" ht="24.6">
      <c r="A126" s="10">
        <v>122</v>
      </c>
      <c r="B126" s="19" t="s">
        <v>449</v>
      </c>
      <c r="C126" s="71">
        <f>+'2'!H126</f>
        <v>0</v>
      </c>
      <c r="D126" s="95">
        <v>0</v>
      </c>
      <c r="E126" s="46">
        <f>C126+D126</f>
        <v>0</v>
      </c>
      <c r="F126" s="106">
        <v>0</v>
      </c>
      <c r="G126" s="104">
        <v>0</v>
      </c>
      <c r="H126" s="46">
        <f>+E126-F126-I126-G126</f>
        <v>0</v>
      </c>
      <c r="I126" s="96"/>
      <c r="J126" s="20">
        <v>45</v>
      </c>
      <c r="K126" s="72">
        <f>+J126*I126</f>
        <v>0</v>
      </c>
      <c r="L126" s="17" t="s">
        <v>16</v>
      </c>
      <c r="M126" s="18">
        <v>0</v>
      </c>
      <c r="N126" s="23">
        <f>SUM(K126-M126)</f>
        <v>0</v>
      </c>
      <c r="O126" s="19"/>
      <c r="P126" s="43">
        <f>+K126*O126</f>
        <v>0</v>
      </c>
    </row>
    <row r="127" spans="1:16" ht="24.6">
      <c r="A127" s="10">
        <v>123</v>
      </c>
      <c r="B127" s="19" t="s">
        <v>356</v>
      </c>
      <c r="C127" s="71">
        <f>+'2'!H127</f>
        <v>0</v>
      </c>
      <c r="D127" s="95">
        <v>0</v>
      </c>
      <c r="E127" s="46">
        <f t="shared" si="0"/>
        <v>0</v>
      </c>
      <c r="F127" s="106">
        <v>0</v>
      </c>
      <c r="G127" s="104">
        <v>0</v>
      </c>
      <c r="H127" s="46">
        <f t="shared" si="11"/>
        <v>0</v>
      </c>
      <c r="I127" s="96"/>
      <c r="J127" s="20">
        <v>50</v>
      </c>
      <c r="K127" s="72">
        <f t="shared" si="12"/>
        <v>0</v>
      </c>
      <c r="L127" s="17" t="s">
        <v>16</v>
      </c>
      <c r="M127" s="18">
        <v>0</v>
      </c>
      <c r="N127" s="23">
        <f t="shared" si="13"/>
        <v>0</v>
      </c>
      <c r="O127" s="19"/>
      <c r="P127" s="43">
        <f t="shared" si="14"/>
        <v>0</v>
      </c>
    </row>
    <row r="128" spans="1:16" ht="24.6">
      <c r="A128" s="10">
        <v>124</v>
      </c>
      <c r="B128" s="19" t="s">
        <v>375</v>
      </c>
      <c r="C128" s="71">
        <f>+'2'!H128</f>
        <v>0</v>
      </c>
      <c r="D128" s="95">
        <v>0</v>
      </c>
      <c r="E128" s="46">
        <f t="shared" si="0"/>
        <v>0</v>
      </c>
      <c r="F128" s="106">
        <v>0</v>
      </c>
      <c r="G128" s="104">
        <v>0</v>
      </c>
      <c r="H128" s="46">
        <f t="shared" si="11"/>
        <v>0</v>
      </c>
      <c r="I128" s="96"/>
      <c r="J128" s="20">
        <v>50</v>
      </c>
      <c r="K128" s="72">
        <f t="shared" si="12"/>
        <v>0</v>
      </c>
      <c r="L128" s="17" t="s">
        <v>16</v>
      </c>
      <c r="M128" s="18">
        <v>0</v>
      </c>
      <c r="N128" s="23">
        <f t="shared" si="13"/>
        <v>0</v>
      </c>
      <c r="O128" s="19"/>
      <c r="P128" s="43">
        <f t="shared" si="14"/>
        <v>0</v>
      </c>
    </row>
    <row r="129" spans="1:16" ht="24.6">
      <c r="A129" s="10">
        <v>125</v>
      </c>
      <c r="B129" s="19" t="s">
        <v>376</v>
      </c>
      <c r="C129" s="71">
        <f>+'2'!H129</f>
        <v>0</v>
      </c>
      <c r="D129" s="95">
        <v>0</v>
      </c>
      <c r="E129" s="46">
        <f t="shared" si="0"/>
        <v>0</v>
      </c>
      <c r="F129" s="106">
        <v>0</v>
      </c>
      <c r="G129" s="104">
        <v>0</v>
      </c>
      <c r="H129" s="46">
        <f t="shared" si="11"/>
        <v>0</v>
      </c>
      <c r="I129" s="96"/>
      <c r="J129" s="20">
        <v>50</v>
      </c>
      <c r="K129" s="72">
        <f t="shared" si="12"/>
        <v>0</v>
      </c>
      <c r="L129" s="17" t="s">
        <v>16</v>
      </c>
      <c r="M129" s="18">
        <v>0</v>
      </c>
      <c r="N129" s="23">
        <f t="shared" si="13"/>
        <v>0</v>
      </c>
      <c r="O129" s="19"/>
      <c r="P129" s="43">
        <f t="shared" si="14"/>
        <v>0</v>
      </c>
    </row>
    <row r="130" spans="1:16" ht="24.6">
      <c r="A130" s="10">
        <v>126</v>
      </c>
      <c r="B130" s="19" t="s">
        <v>133</v>
      </c>
      <c r="C130" s="71">
        <f>+'2'!H130</f>
        <v>0</v>
      </c>
      <c r="D130" s="95">
        <v>0</v>
      </c>
      <c r="E130" s="46">
        <f t="shared" si="0"/>
        <v>0</v>
      </c>
      <c r="F130" s="106">
        <v>0</v>
      </c>
      <c r="G130" s="104">
        <v>0</v>
      </c>
      <c r="H130" s="46">
        <f t="shared" si="11"/>
        <v>0</v>
      </c>
      <c r="I130" s="96"/>
      <c r="J130" s="20">
        <v>40</v>
      </c>
      <c r="K130" s="72">
        <f t="shared" si="12"/>
        <v>0</v>
      </c>
      <c r="L130" s="17" t="s">
        <v>16</v>
      </c>
      <c r="M130" s="18">
        <v>0</v>
      </c>
      <c r="N130" s="23">
        <f t="shared" si="13"/>
        <v>0</v>
      </c>
      <c r="O130" s="19"/>
      <c r="P130" s="43">
        <f t="shared" si="14"/>
        <v>0</v>
      </c>
    </row>
    <row r="131" spans="1:16" ht="24.6">
      <c r="A131" s="10">
        <v>127</v>
      </c>
      <c r="B131" s="19" t="s">
        <v>284</v>
      </c>
      <c r="C131" s="71">
        <f>+'2'!H131</f>
        <v>0</v>
      </c>
      <c r="D131" s="95">
        <v>0</v>
      </c>
      <c r="E131" s="46">
        <f t="shared" si="0"/>
        <v>0</v>
      </c>
      <c r="F131" s="106">
        <v>0</v>
      </c>
      <c r="G131" s="104">
        <v>0</v>
      </c>
      <c r="H131" s="46">
        <f t="shared" si="11"/>
        <v>0</v>
      </c>
      <c r="I131" s="96"/>
      <c r="J131" s="20">
        <v>40</v>
      </c>
      <c r="K131" s="72">
        <f t="shared" si="12"/>
        <v>0</v>
      </c>
      <c r="L131" s="17" t="s">
        <v>16</v>
      </c>
      <c r="M131" s="18">
        <v>0</v>
      </c>
      <c r="N131" s="23">
        <f t="shared" si="13"/>
        <v>0</v>
      </c>
      <c r="O131" s="19"/>
      <c r="P131" s="43">
        <f t="shared" si="14"/>
        <v>0</v>
      </c>
    </row>
    <row r="132" spans="1:16" ht="24.6">
      <c r="A132" s="10">
        <v>128</v>
      </c>
      <c r="B132" s="19" t="s">
        <v>108</v>
      </c>
      <c r="C132" s="71">
        <f>+'2'!H132</f>
        <v>0</v>
      </c>
      <c r="D132" s="95">
        <v>0</v>
      </c>
      <c r="E132" s="46">
        <f t="shared" si="0"/>
        <v>0</v>
      </c>
      <c r="F132" s="106">
        <v>0</v>
      </c>
      <c r="G132" s="104">
        <v>0</v>
      </c>
      <c r="H132" s="46">
        <f t="shared" si="11"/>
        <v>0</v>
      </c>
      <c r="I132" s="96"/>
      <c r="J132" s="20">
        <v>40</v>
      </c>
      <c r="K132" s="72">
        <f t="shared" si="12"/>
        <v>0</v>
      </c>
      <c r="L132" s="17" t="s">
        <v>16</v>
      </c>
      <c r="M132" s="18">
        <v>0</v>
      </c>
      <c r="N132" s="23">
        <f t="shared" si="13"/>
        <v>0</v>
      </c>
      <c r="O132" s="19"/>
      <c r="P132" s="43">
        <f t="shared" si="14"/>
        <v>0</v>
      </c>
    </row>
    <row r="133" spans="1:16" ht="24.6">
      <c r="A133" s="10">
        <v>129</v>
      </c>
      <c r="B133" s="19" t="s">
        <v>245</v>
      </c>
      <c r="C133" s="71">
        <f>+'2'!H133</f>
        <v>0</v>
      </c>
      <c r="D133" s="95">
        <v>0</v>
      </c>
      <c r="E133" s="46">
        <f t="shared" si="0"/>
        <v>0</v>
      </c>
      <c r="F133" s="106">
        <v>0</v>
      </c>
      <c r="G133" s="104">
        <v>0</v>
      </c>
      <c r="H133" s="46">
        <f t="shared" si="11"/>
        <v>0</v>
      </c>
      <c r="I133" s="96"/>
      <c r="J133" s="20">
        <v>40</v>
      </c>
      <c r="K133" s="72">
        <f t="shared" si="12"/>
        <v>0</v>
      </c>
      <c r="L133" s="17" t="s">
        <v>16</v>
      </c>
      <c r="M133" s="18">
        <v>0</v>
      </c>
      <c r="N133" s="23">
        <f t="shared" si="13"/>
        <v>0</v>
      </c>
      <c r="O133" s="19"/>
      <c r="P133" s="43">
        <f t="shared" si="14"/>
        <v>0</v>
      </c>
    </row>
    <row r="134" spans="1:16" ht="24.6">
      <c r="A134" s="10">
        <v>130</v>
      </c>
      <c r="B134" s="19" t="s">
        <v>285</v>
      </c>
      <c r="C134" s="71">
        <f>+'2'!H134</f>
        <v>0</v>
      </c>
      <c r="D134" s="95">
        <v>0</v>
      </c>
      <c r="E134" s="46">
        <f t="shared" si="0"/>
        <v>0</v>
      </c>
      <c r="F134" s="106">
        <v>0</v>
      </c>
      <c r="G134" s="104">
        <v>0</v>
      </c>
      <c r="H134" s="46">
        <f t="shared" si="11"/>
        <v>0</v>
      </c>
      <c r="I134" s="96"/>
      <c r="J134" s="20">
        <v>55</v>
      </c>
      <c r="K134" s="72">
        <f t="shared" si="12"/>
        <v>0</v>
      </c>
      <c r="L134" s="17" t="s">
        <v>16</v>
      </c>
      <c r="M134" s="18">
        <v>0</v>
      </c>
      <c r="N134" s="23">
        <f t="shared" si="13"/>
        <v>0</v>
      </c>
      <c r="O134" s="19"/>
      <c r="P134" s="43">
        <f t="shared" si="14"/>
        <v>0</v>
      </c>
    </row>
    <row r="135" spans="1:16" ht="24.6">
      <c r="A135" s="10">
        <v>131</v>
      </c>
      <c r="B135" s="19" t="s">
        <v>121</v>
      </c>
      <c r="C135" s="71">
        <f>+'2'!H135</f>
        <v>0</v>
      </c>
      <c r="D135" s="95">
        <v>0</v>
      </c>
      <c r="E135" s="46">
        <f t="shared" si="0"/>
        <v>0</v>
      </c>
      <c r="F135" s="106">
        <v>0</v>
      </c>
      <c r="G135" s="104">
        <v>0</v>
      </c>
      <c r="H135" s="46">
        <f t="shared" si="11"/>
        <v>0</v>
      </c>
      <c r="I135" s="96"/>
      <c r="J135" s="20">
        <v>60</v>
      </c>
      <c r="K135" s="72">
        <f t="shared" si="12"/>
        <v>0</v>
      </c>
      <c r="L135" s="17" t="s">
        <v>16</v>
      </c>
      <c r="M135" s="18">
        <v>0</v>
      </c>
      <c r="N135" s="23">
        <f t="shared" si="13"/>
        <v>0</v>
      </c>
      <c r="O135" s="19"/>
      <c r="P135" s="43">
        <f t="shared" si="14"/>
        <v>0</v>
      </c>
    </row>
    <row r="136" spans="1:16" ht="24.6">
      <c r="A136" s="10">
        <v>132</v>
      </c>
      <c r="B136" s="19" t="s">
        <v>113</v>
      </c>
      <c r="C136" s="71">
        <f>+'2'!H136</f>
        <v>9</v>
      </c>
      <c r="D136" s="95">
        <v>0</v>
      </c>
      <c r="E136" s="46">
        <f t="shared" si="0"/>
        <v>9</v>
      </c>
      <c r="F136" s="106">
        <v>0</v>
      </c>
      <c r="G136" s="104">
        <v>0</v>
      </c>
      <c r="H136" s="46">
        <f t="shared" si="11"/>
        <v>9</v>
      </c>
      <c r="I136" s="96"/>
      <c r="J136" s="20">
        <v>50</v>
      </c>
      <c r="K136" s="72">
        <f t="shared" si="12"/>
        <v>0</v>
      </c>
      <c r="L136" s="17" t="s">
        <v>16</v>
      </c>
      <c r="M136" s="18">
        <v>0</v>
      </c>
      <c r="N136" s="23">
        <f t="shared" si="13"/>
        <v>0</v>
      </c>
      <c r="O136" s="19"/>
      <c r="P136" s="43">
        <f t="shared" si="14"/>
        <v>0</v>
      </c>
    </row>
    <row r="137" spans="1:16" ht="24.6">
      <c r="A137" s="10">
        <v>133</v>
      </c>
      <c r="B137" s="19" t="s">
        <v>114</v>
      </c>
      <c r="C137" s="71">
        <f>+'2'!H137</f>
        <v>0</v>
      </c>
      <c r="D137" s="95">
        <v>0</v>
      </c>
      <c r="E137" s="46">
        <f t="shared" si="0"/>
        <v>0</v>
      </c>
      <c r="F137" s="106">
        <v>0</v>
      </c>
      <c r="G137" s="104">
        <v>0</v>
      </c>
      <c r="H137" s="46">
        <f t="shared" si="11"/>
        <v>0</v>
      </c>
      <c r="I137" s="96"/>
      <c r="J137" s="20">
        <v>100</v>
      </c>
      <c r="K137" s="72">
        <f t="shared" si="12"/>
        <v>0</v>
      </c>
      <c r="L137" s="17" t="s">
        <v>16</v>
      </c>
      <c r="M137" s="18">
        <v>0</v>
      </c>
      <c r="N137" s="23">
        <f t="shared" si="13"/>
        <v>0</v>
      </c>
      <c r="O137" s="19"/>
      <c r="P137" s="43">
        <f t="shared" si="14"/>
        <v>0</v>
      </c>
    </row>
    <row r="138" spans="1:16" ht="24.6">
      <c r="A138" s="10">
        <v>134</v>
      </c>
      <c r="B138" s="19" t="s">
        <v>198</v>
      </c>
      <c r="C138" s="71">
        <f>+'2'!H138</f>
        <v>0</v>
      </c>
      <c r="D138" s="95">
        <v>0</v>
      </c>
      <c r="E138" s="46">
        <f t="shared" si="0"/>
        <v>0</v>
      </c>
      <c r="F138" s="106">
        <v>0</v>
      </c>
      <c r="G138" s="104">
        <v>0</v>
      </c>
      <c r="H138" s="46">
        <f t="shared" si="11"/>
        <v>0</v>
      </c>
      <c r="I138" s="96"/>
      <c r="J138" s="20">
        <v>25</v>
      </c>
      <c r="K138" s="72">
        <f t="shared" si="12"/>
        <v>0</v>
      </c>
      <c r="L138" s="17" t="s">
        <v>16</v>
      </c>
      <c r="M138" s="18">
        <v>0</v>
      </c>
      <c r="N138" s="23">
        <f t="shared" si="13"/>
        <v>0</v>
      </c>
      <c r="O138" s="19"/>
      <c r="P138" s="43">
        <f t="shared" si="14"/>
        <v>0</v>
      </c>
    </row>
    <row r="139" spans="1:16" ht="24.6">
      <c r="A139" s="10">
        <v>135</v>
      </c>
      <c r="B139" s="19" t="s">
        <v>505</v>
      </c>
      <c r="C139" s="71">
        <f>+'2'!H139</f>
        <v>0</v>
      </c>
      <c r="D139" s="95">
        <v>0</v>
      </c>
      <c r="E139" s="46">
        <f>C139+D139</f>
        <v>0</v>
      </c>
      <c r="F139" s="106">
        <v>0</v>
      </c>
      <c r="G139" s="104">
        <v>0</v>
      </c>
      <c r="H139" s="46">
        <f>+E139-F139-I139-G139</f>
        <v>0</v>
      </c>
      <c r="I139" s="96"/>
      <c r="J139" s="20">
        <v>35</v>
      </c>
      <c r="K139" s="72">
        <f>+J139*I139</f>
        <v>0</v>
      </c>
      <c r="L139" s="17" t="s">
        <v>16</v>
      </c>
      <c r="M139" s="18">
        <v>0</v>
      </c>
      <c r="N139" s="23">
        <f>SUM(K139-M139)</f>
        <v>0</v>
      </c>
      <c r="O139" s="19"/>
      <c r="P139" s="43">
        <f>+K139*O139</f>
        <v>0</v>
      </c>
    </row>
    <row r="140" spans="1:16" ht="24.6">
      <c r="A140" s="10">
        <v>136</v>
      </c>
      <c r="B140" s="19" t="s">
        <v>506</v>
      </c>
      <c r="C140" s="71">
        <f>+'2'!H140</f>
        <v>0</v>
      </c>
      <c r="D140" s="95">
        <v>0</v>
      </c>
      <c r="E140" s="46">
        <f>C140+D140</f>
        <v>0</v>
      </c>
      <c r="F140" s="106">
        <v>0</v>
      </c>
      <c r="G140" s="104">
        <v>0</v>
      </c>
      <c r="H140" s="46">
        <f>+E140-F140-I140-G140</f>
        <v>0</v>
      </c>
      <c r="I140" s="96"/>
      <c r="J140" s="20">
        <v>35</v>
      </c>
      <c r="K140" s="72">
        <f>+J140*I140</f>
        <v>0</v>
      </c>
      <c r="L140" s="17" t="s">
        <v>16</v>
      </c>
      <c r="M140" s="18">
        <v>0</v>
      </c>
      <c r="N140" s="23">
        <f>SUM(K140-M140)</f>
        <v>0</v>
      </c>
      <c r="O140" s="19"/>
      <c r="P140" s="43">
        <f>+K140*O140</f>
        <v>0</v>
      </c>
    </row>
    <row r="141" spans="1:16" ht="24.6">
      <c r="A141" s="10">
        <v>137</v>
      </c>
      <c r="B141" s="19" t="s">
        <v>286</v>
      </c>
      <c r="C141" s="71">
        <f>+'2'!H141</f>
        <v>14</v>
      </c>
      <c r="D141" s="95">
        <v>0</v>
      </c>
      <c r="E141" s="46">
        <f t="shared" si="0"/>
        <v>14</v>
      </c>
      <c r="F141" s="106">
        <v>1</v>
      </c>
      <c r="G141" s="104">
        <v>0</v>
      </c>
      <c r="H141" s="46">
        <f t="shared" si="11"/>
        <v>12</v>
      </c>
      <c r="I141" s="96">
        <v>1</v>
      </c>
      <c r="J141" s="20">
        <v>50</v>
      </c>
      <c r="K141" s="72">
        <f t="shared" si="12"/>
        <v>50</v>
      </c>
      <c r="L141" s="17" t="s">
        <v>436</v>
      </c>
      <c r="M141" s="18">
        <v>0</v>
      </c>
      <c r="N141" s="23">
        <f t="shared" si="13"/>
        <v>50</v>
      </c>
      <c r="O141" s="19"/>
      <c r="P141" s="43">
        <f t="shared" si="14"/>
        <v>0</v>
      </c>
    </row>
    <row r="142" spans="1:16" ht="24.6">
      <c r="A142" s="10">
        <v>138</v>
      </c>
      <c r="B142" s="19" t="s">
        <v>287</v>
      </c>
      <c r="C142" s="71">
        <f>+'2'!H142</f>
        <v>0</v>
      </c>
      <c r="D142" s="95">
        <v>0</v>
      </c>
      <c r="E142" s="46">
        <f t="shared" si="0"/>
        <v>0</v>
      </c>
      <c r="F142" s="106">
        <v>0</v>
      </c>
      <c r="G142" s="104">
        <v>0</v>
      </c>
      <c r="H142" s="46">
        <f t="shared" si="11"/>
        <v>0</v>
      </c>
      <c r="I142" s="96"/>
      <c r="J142" s="22">
        <v>40</v>
      </c>
      <c r="K142" s="72">
        <f t="shared" si="12"/>
        <v>0</v>
      </c>
      <c r="L142" s="17" t="s">
        <v>16</v>
      </c>
      <c r="M142" s="18">
        <v>0</v>
      </c>
      <c r="N142" s="23">
        <f t="shared" si="13"/>
        <v>0</v>
      </c>
      <c r="O142" s="19"/>
      <c r="P142" s="43">
        <f t="shared" si="14"/>
        <v>0</v>
      </c>
    </row>
    <row r="143" spans="1:16" ht="24.6">
      <c r="A143" s="10">
        <v>139</v>
      </c>
      <c r="B143" s="19" t="s">
        <v>288</v>
      </c>
      <c r="C143" s="71">
        <f>+'2'!H143</f>
        <v>5</v>
      </c>
      <c r="D143" s="95">
        <v>0</v>
      </c>
      <c r="E143" s="46">
        <f t="shared" si="0"/>
        <v>5</v>
      </c>
      <c r="F143" s="106">
        <v>4</v>
      </c>
      <c r="G143" s="104">
        <v>0</v>
      </c>
      <c r="H143" s="46">
        <f t="shared" si="11"/>
        <v>-2</v>
      </c>
      <c r="I143" s="96">
        <v>3</v>
      </c>
      <c r="J143" s="22">
        <v>50</v>
      </c>
      <c r="K143" s="72">
        <f t="shared" si="12"/>
        <v>150</v>
      </c>
      <c r="L143" s="17" t="s">
        <v>437</v>
      </c>
      <c r="M143" s="18">
        <v>0</v>
      </c>
      <c r="N143" s="23">
        <f t="shared" si="13"/>
        <v>150</v>
      </c>
      <c r="O143" s="19"/>
      <c r="P143" s="43">
        <f t="shared" si="14"/>
        <v>0</v>
      </c>
    </row>
    <row r="144" spans="1:16" ht="24.6">
      <c r="A144" s="10">
        <v>140</v>
      </c>
      <c r="B144" s="19" t="s">
        <v>289</v>
      </c>
      <c r="C144" s="71">
        <f>+'2'!H144</f>
        <v>0</v>
      </c>
      <c r="D144" s="95">
        <v>0</v>
      </c>
      <c r="E144" s="46">
        <f t="shared" si="0"/>
        <v>0</v>
      </c>
      <c r="F144" s="106">
        <v>0</v>
      </c>
      <c r="G144" s="104">
        <v>0</v>
      </c>
      <c r="H144" s="46">
        <f t="shared" ref="H144:H209" si="15">+E144-F144-I144-G144</f>
        <v>0</v>
      </c>
      <c r="I144" s="96"/>
      <c r="J144" s="20">
        <v>60</v>
      </c>
      <c r="K144" s="72">
        <f t="shared" si="12"/>
        <v>0</v>
      </c>
      <c r="L144" s="17" t="s">
        <v>16</v>
      </c>
      <c r="M144" s="18">
        <v>0</v>
      </c>
      <c r="N144" s="23">
        <f t="shared" si="13"/>
        <v>0</v>
      </c>
      <c r="O144" s="19"/>
      <c r="P144" s="43">
        <f t="shared" si="14"/>
        <v>0</v>
      </c>
    </row>
    <row r="145" spans="1:16" ht="24.6">
      <c r="A145" s="10">
        <v>141</v>
      </c>
      <c r="B145" s="19" t="s">
        <v>343</v>
      </c>
      <c r="C145" s="71">
        <f>+'2'!H145</f>
        <v>0</v>
      </c>
      <c r="D145" s="95">
        <v>0</v>
      </c>
      <c r="E145" s="46">
        <f t="shared" si="0"/>
        <v>0</v>
      </c>
      <c r="F145" s="106">
        <v>0</v>
      </c>
      <c r="G145" s="104">
        <v>0</v>
      </c>
      <c r="H145" s="46">
        <f t="shared" si="15"/>
        <v>0</v>
      </c>
      <c r="I145" s="96"/>
      <c r="J145" s="20">
        <v>50</v>
      </c>
      <c r="K145" s="72">
        <f t="shared" ref="K145:K210" si="16">+J145*I145</f>
        <v>0</v>
      </c>
      <c r="L145" s="17" t="s">
        <v>16</v>
      </c>
      <c r="M145" s="18">
        <v>0</v>
      </c>
      <c r="N145" s="23">
        <f t="shared" ref="N145:N210" si="17">SUM(K145-M145)</f>
        <v>0</v>
      </c>
      <c r="O145" s="19"/>
      <c r="P145" s="43">
        <f t="shared" ref="P145:P210" si="18">+K145*O145</f>
        <v>0</v>
      </c>
    </row>
    <row r="146" spans="1:16" ht="24.6">
      <c r="A146" s="10">
        <v>142</v>
      </c>
      <c r="B146" s="19" t="s">
        <v>134</v>
      </c>
      <c r="C146" s="71">
        <f>+'2'!H146</f>
        <v>0</v>
      </c>
      <c r="D146" s="95">
        <v>0</v>
      </c>
      <c r="E146" s="46">
        <f t="shared" si="0"/>
        <v>0</v>
      </c>
      <c r="F146" s="106">
        <v>0</v>
      </c>
      <c r="G146" s="104">
        <v>0</v>
      </c>
      <c r="H146" s="46">
        <f t="shared" si="15"/>
        <v>0</v>
      </c>
      <c r="I146" s="96"/>
      <c r="J146" s="20">
        <v>35</v>
      </c>
      <c r="K146" s="72">
        <f t="shared" si="16"/>
        <v>0</v>
      </c>
      <c r="L146" s="17" t="s">
        <v>16</v>
      </c>
      <c r="M146" s="18">
        <v>0</v>
      </c>
      <c r="N146" s="23">
        <f t="shared" si="17"/>
        <v>0</v>
      </c>
      <c r="O146" s="19"/>
      <c r="P146" s="43">
        <f t="shared" si="18"/>
        <v>0</v>
      </c>
    </row>
    <row r="147" spans="1:16" ht="24.6">
      <c r="A147" s="10">
        <v>143</v>
      </c>
      <c r="B147" s="19" t="s">
        <v>358</v>
      </c>
      <c r="C147" s="71">
        <f>+'2'!H147</f>
        <v>0</v>
      </c>
      <c r="D147" s="95">
        <v>0</v>
      </c>
      <c r="E147" s="46">
        <f t="shared" si="0"/>
        <v>0</v>
      </c>
      <c r="F147" s="106">
        <v>0</v>
      </c>
      <c r="G147" s="104">
        <v>0</v>
      </c>
      <c r="H147" s="46">
        <f t="shared" si="15"/>
        <v>0</v>
      </c>
      <c r="I147" s="96"/>
      <c r="J147" s="20">
        <v>10</v>
      </c>
      <c r="K147" s="72">
        <f t="shared" si="16"/>
        <v>0</v>
      </c>
      <c r="L147" s="17" t="s">
        <v>16</v>
      </c>
      <c r="M147" s="18">
        <v>0</v>
      </c>
      <c r="N147" s="23">
        <f t="shared" si="17"/>
        <v>0</v>
      </c>
      <c r="O147" s="19"/>
      <c r="P147" s="43">
        <f t="shared" si="18"/>
        <v>0</v>
      </c>
    </row>
    <row r="148" spans="1:16" ht="24.6">
      <c r="A148" s="10">
        <v>144</v>
      </c>
      <c r="B148" s="19" t="s">
        <v>357</v>
      </c>
      <c r="C148" s="71">
        <f>+'2'!H148</f>
        <v>0</v>
      </c>
      <c r="D148" s="95">
        <v>0</v>
      </c>
      <c r="E148" s="46">
        <f t="shared" si="0"/>
        <v>0</v>
      </c>
      <c r="F148" s="106">
        <v>0</v>
      </c>
      <c r="G148" s="104">
        <v>0</v>
      </c>
      <c r="H148" s="46">
        <f t="shared" si="15"/>
        <v>0</v>
      </c>
      <c r="I148" s="96"/>
      <c r="J148" s="20">
        <v>10</v>
      </c>
      <c r="K148" s="72">
        <f t="shared" si="16"/>
        <v>0</v>
      </c>
      <c r="L148" s="17" t="s">
        <v>16</v>
      </c>
      <c r="M148" s="18">
        <v>0</v>
      </c>
      <c r="N148" s="23">
        <f t="shared" si="17"/>
        <v>0</v>
      </c>
      <c r="O148" s="19"/>
      <c r="P148" s="43">
        <f t="shared" si="18"/>
        <v>0</v>
      </c>
    </row>
    <row r="149" spans="1:16" ht="24.6">
      <c r="A149" s="10">
        <v>145</v>
      </c>
      <c r="B149" s="19" t="s">
        <v>193</v>
      </c>
      <c r="C149" s="71">
        <f>+'2'!H149</f>
        <v>0</v>
      </c>
      <c r="D149" s="95">
        <v>0</v>
      </c>
      <c r="E149" s="46">
        <f t="shared" si="0"/>
        <v>0</v>
      </c>
      <c r="F149" s="106">
        <v>0</v>
      </c>
      <c r="G149" s="104">
        <v>0</v>
      </c>
      <c r="H149" s="46">
        <f t="shared" si="15"/>
        <v>0</v>
      </c>
      <c r="I149" s="96"/>
      <c r="J149" s="20">
        <v>10</v>
      </c>
      <c r="K149" s="72">
        <f t="shared" si="16"/>
        <v>0</v>
      </c>
      <c r="L149" s="17" t="s">
        <v>16</v>
      </c>
      <c r="M149" s="18">
        <v>0</v>
      </c>
      <c r="N149" s="23">
        <f t="shared" si="17"/>
        <v>0</v>
      </c>
      <c r="O149" s="19"/>
      <c r="P149" s="43">
        <f t="shared" si="18"/>
        <v>0</v>
      </c>
    </row>
    <row r="150" spans="1:16" ht="24.6">
      <c r="A150" s="10">
        <v>146</v>
      </c>
      <c r="B150" s="19" t="s">
        <v>196</v>
      </c>
      <c r="C150" s="71">
        <f>+'2'!H150</f>
        <v>0</v>
      </c>
      <c r="D150" s="95">
        <v>0</v>
      </c>
      <c r="E150" s="46">
        <f t="shared" si="0"/>
        <v>0</v>
      </c>
      <c r="F150" s="106">
        <v>0</v>
      </c>
      <c r="G150" s="104">
        <v>0</v>
      </c>
      <c r="H150" s="46">
        <f t="shared" si="15"/>
        <v>0</v>
      </c>
      <c r="I150" s="96"/>
      <c r="J150" s="20">
        <v>10</v>
      </c>
      <c r="K150" s="72">
        <f t="shared" si="16"/>
        <v>0</v>
      </c>
      <c r="L150" s="17" t="s">
        <v>16</v>
      </c>
      <c r="M150" s="18">
        <v>0</v>
      </c>
      <c r="N150" s="23">
        <f t="shared" si="17"/>
        <v>0</v>
      </c>
      <c r="O150" s="19"/>
      <c r="P150" s="43">
        <f t="shared" si="18"/>
        <v>0</v>
      </c>
    </row>
    <row r="151" spans="1:16" ht="24.6">
      <c r="A151" s="10">
        <v>147</v>
      </c>
      <c r="B151" s="19" t="s">
        <v>195</v>
      </c>
      <c r="C151" s="71">
        <f>+'2'!H151</f>
        <v>0</v>
      </c>
      <c r="D151" s="95">
        <v>0</v>
      </c>
      <c r="E151" s="46">
        <f t="shared" si="0"/>
        <v>0</v>
      </c>
      <c r="F151" s="106">
        <v>0</v>
      </c>
      <c r="G151" s="104">
        <v>0</v>
      </c>
      <c r="H151" s="46">
        <f t="shared" si="15"/>
        <v>0</v>
      </c>
      <c r="I151" s="96"/>
      <c r="J151" s="20">
        <v>10</v>
      </c>
      <c r="K151" s="72">
        <f t="shared" si="16"/>
        <v>0</v>
      </c>
      <c r="L151" s="17" t="s">
        <v>16</v>
      </c>
      <c r="M151" s="18">
        <v>0</v>
      </c>
      <c r="N151" s="23">
        <f t="shared" si="17"/>
        <v>0</v>
      </c>
      <c r="O151" s="19"/>
      <c r="P151" s="43">
        <f t="shared" si="18"/>
        <v>0</v>
      </c>
    </row>
    <row r="152" spans="1:16" ht="24.75" customHeight="1">
      <c r="A152" s="10">
        <v>148</v>
      </c>
      <c r="B152" s="19" t="s">
        <v>197</v>
      </c>
      <c r="C152" s="71">
        <f>+'2'!H152</f>
        <v>0</v>
      </c>
      <c r="D152" s="95">
        <v>0</v>
      </c>
      <c r="E152" s="46">
        <f t="shared" si="0"/>
        <v>0</v>
      </c>
      <c r="F152" s="106">
        <v>0</v>
      </c>
      <c r="G152" s="104">
        <v>0</v>
      </c>
      <c r="H152" s="46">
        <f t="shared" si="15"/>
        <v>0</v>
      </c>
      <c r="I152" s="96"/>
      <c r="J152" s="20">
        <v>10</v>
      </c>
      <c r="K152" s="72">
        <f t="shared" si="16"/>
        <v>0</v>
      </c>
      <c r="L152" s="17" t="s">
        <v>16</v>
      </c>
      <c r="M152" s="18">
        <v>0</v>
      </c>
      <c r="N152" s="23">
        <f t="shared" si="17"/>
        <v>0</v>
      </c>
      <c r="O152" s="19"/>
      <c r="P152" s="43">
        <f t="shared" si="18"/>
        <v>0</v>
      </c>
    </row>
    <row r="153" spans="1:16" ht="24.75" customHeight="1">
      <c r="A153" s="10">
        <v>149</v>
      </c>
      <c r="B153" s="19" t="s">
        <v>194</v>
      </c>
      <c r="C153" s="71">
        <f>+'2'!H153</f>
        <v>0</v>
      </c>
      <c r="D153" s="95">
        <v>0</v>
      </c>
      <c r="E153" s="46">
        <f t="shared" si="0"/>
        <v>0</v>
      </c>
      <c r="F153" s="106">
        <v>0</v>
      </c>
      <c r="G153" s="104">
        <v>0</v>
      </c>
      <c r="H153" s="46">
        <f t="shared" si="15"/>
        <v>0</v>
      </c>
      <c r="I153" s="96"/>
      <c r="J153" s="20">
        <v>10</v>
      </c>
      <c r="K153" s="72">
        <f t="shared" si="16"/>
        <v>0</v>
      </c>
      <c r="L153" s="17" t="s">
        <v>16</v>
      </c>
      <c r="M153" s="18">
        <v>0</v>
      </c>
      <c r="N153" s="23">
        <f t="shared" si="17"/>
        <v>0</v>
      </c>
      <c r="O153" s="19"/>
      <c r="P153" s="43">
        <f t="shared" si="18"/>
        <v>0</v>
      </c>
    </row>
    <row r="154" spans="1:16" ht="24.75" customHeight="1">
      <c r="A154" s="10">
        <v>150</v>
      </c>
      <c r="B154" s="19" t="s">
        <v>290</v>
      </c>
      <c r="C154" s="71">
        <f>+'2'!H154</f>
        <v>0</v>
      </c>
      <c r="D154" s="95">
        <v>0</v>
      </c>
      <c r="E154" s="46">
        <f t="shared" si="0"/>
        <v>0</v>
      </c>
      <c r="F154" s="106">
        <v>0</v>
      </c>
      <c r="G154" s="104">
        <v>0</v>
      </c>
      <c r="H154" s="46">
        <f t="shared" si="15"/>
        <v>0</v>
      </c>
      <c r="I154" s="96"/>
      <c r="J154" s="20">
        <v>10</v>
      </c>
      <c r="K154" s="72">
        <f t="shared" si="16"/>
        <v>0</v>
      </c>
      <c r="L154" s="17" t="s">
        <v>16</v>
      </c>
      <c r="M154" s="18">
        <v>0</v>
      </c>
      <c r="N154" s="23">
        <f t="shared" si="17"/>
        <v>0</v>
      </c>
      <c r="O154" s="19"/>
      <c r="P154" s="43">
        <f t="shared" si="18"/>
        <v>0</v>
      </c>
    </row>
    <row r="155" spans="1:16" ht="24.75" customHeight="1">
      <c r="A155" s="10">
        <v>151</v>
      </c>
      <c r="B155" s="19" t="s">
        <v>141</v>
      </c>
      <c r="C155" s="71">
        <f>+'2'!H155</f>
        <v>0</v>
      </c>
      <c r="D155" s="95">
        <v>0</v>
      </c>
      <c r="E155" s="46">
        <f t="shared" ref="E155:E220" si="19">C155+D155</f>
        <v>0</v>
      </c>
      <c r="F155" s="106">
        <v>0</v>
      </c>
      <c r="G155" s="104">
        <v>0</v>
      </c>
      <c r="H155" s="46">
        <f t="shared" si="15"/>
        <v>0</v>
      </c>
      <c r="I155" s="96"/>
      <c r="J155" s="20">
        <v>40</v>
      </c>
      <c r="K155" s="72">
        <f t="shared" si="16"/>
        <v>0</v>
      </c>
      <c r="L155" s="17" t="s">
        <v>16</v>
      </c>
      <c r="M155" s="18">
        <v>0</v>
      </c>
      <c r="N155" s="23">
        <f t="shared" si="17"/>
        <v>0</v>
      </c>
      <c r="O155" s="19"/>
      <c r="P155" s="43">
        <f t="shared" si="18"/>
        <v>0</v>
      </c>
    </row>
    <row r="156" spans="1:16" ht="24.75" customHeight="1">
      <c r="A156" s="10">
        <v>152</v>
      </c>
      <c r="B156" s="19" t="s">
        <v>142</v>
      </c>
      <c r="C156" s="71">
        <f>+'2'!H156</f>
        <v>0</v>
      </c>
      <c r="D156" s="95">
        <v>0</v>
      </c>
      <c r="E156" s="46">
        <f t="shared" si="19"/>
        <v>0</v>
      </c>
      <c r="F156" s="106">
        <v>0</v>
      </c>
      <c r="G156" s="104">
        <v>0</v>
      </c>
      <c r="H156" s="46">
        <f t="shared" si="15"/>
        <v>0</v>
      </c>
      <c r="I156" s="96"/>
      <c r="J156" s="20">
        <v>50</v>
      </c>
      <c r="K156" s="72">
        <f t="shared" si="16"/>
        <v>0</v>
      </c>
      <c r="L156" s="17" t="s">
        <v>16</v>
      </c>
      <c r="M156" s="18">
        <v>0</v>
      </c>
      <c r="N156" s="23">
        <f t="shared" si="17"/>
        <v>0</v>
      </c>
      <c r="O156" s="19"/>
      <c r="P156" s="43">
        <f t="shared" si="18"/>
        <v>0</v>
      </c>
    </row>
    <row r="157" spans="1:16" ht="24.6">
      <c r="A157" s="10">
        <v>153</v>
      </c>
      <c r="B157" s="19" t="s">
        <v>135</v>
      </c>
      <c r="C157" s="71">
        <f>+'2'!H157</f>
        <v>0</v>
      </c>
      <c r="D157" s="95">
        <v>0</v>
      </c>
      <c r="E157" s="46">
        <f t="shared" si="19"/>
        <v>0</v>
      </c>
      <c r="F157" s="106">
        <v>0</v>
      </c>
      <c r="G157" s="104">
        <v>0</v>
      </c>
      <c r="H157" s="46">
        <f t="shared" si="15"/>
        <v>0</v>
      </c>
      <c r="I157" s="96"/>
      <c r="J157" s="20">
        <v>55</v>
      </c>
      <c r="K157" s="72">
        <f t="shared" si="16"/>
        <v>0</v>
      </c>
      <c r="L157" s="17" t="s">
        <v>16</v>
      </c>
      <c r="M157" s="18">
        <v>0</v>
      </c>
      <c r="N157" s="23">
        <f t="shared" si="17"/>
        <v>0</v>
      </c>
      <c r="O157" s="19"/>
      <c r="P157" s="43">
        <f t="shared" si="18"/>
        <v>0</v>
      </c>
    </row>
    <row r="158" spans="1:16" ht="24.6">
      <c r="A158" s="10">
        <v>154</v>
      </c>
      <c r="B158" s="19" t="s">
        <v>144</v>
      </c>
      <c r="C158" s="71">
        <f>+'2'!H158</f>
        <v>0</v>
      </c>
      <c r="D158" s="95">
        <v>0</v>
      </c>
      <c r="E158" s="46">
        <f t="shared" si="19"/>
        <v>0</v>
      </c>
      <c r="F158" s="106">
        <v>0</v>
      </c>
      <c r="G158" s="104">
        <v>0</v>
      </c>
      <c r="H158" s="46">
        <f t="shared" si="15"/>
        <v>0</v>
      </c>
      <c r="I158" s="96"/>
      <c r="J158" s="20">
        <v>55</v>
      </c>
      <c r="K158" s="72">
        <f t="shared" si="16"/>
        <v>0</v>
      </c>
      <c r="L158" s="17" t="s">
        <v>16</v>
      </c>
      <c r="M158" s="18">
        <v>0</v>
      </c>
      <c r="N158" s="23">
        <f t="shared" si="17"/>
        <v>0</v>
      </c>
      <c r="O158" s="19"/>
      <c r="P158" s="43">
        <f t="shared" si="18"/>
        <v>0</v>
      </c>
    </row>
    <row r="159" spans="1:16" ht="24.6">
      <c r="A159" s="10">
        <v>155</v>
      </c>
      <c r="B159" s="19" t="s">
        <v>143</v>
      </c>
      <c r="C159" s="71">
        <f>+'2'!H159</f>
        <v>0</v>
      </c>
      <c r="D159" s="95">
        <v>0</v>
      </c>
      <c r="E159" s="46">
        <f t="shared" si="19"/>
        <v>0</v>
      </c>
      <c r="F159" s="106">
        <v>0</v>
      </c>
      <c r="G159" s="104">
        <v>0</v>
      </c>
      <c r="H159" s="46">
        <f t="shared" si="15"/>
        <v>0</v>
      </c>
      <c r="I159" s="96"/>
      <c r="J159" s="20">
        <v>55</v>
      </c>
      <c r="K159" s="72">
        <f t="shared" si="16"/>
        <v>0</v>
      </c>
      <c r="L159" s="17" t="s">
        <v>16</v>
      </c>
      <c r="M159" s="18">
        <v>0</v>
      </c>
      <c r="N159" s="23">
        <f t="shared" si="17"/>
        <v>0</v>
      </c>
      <c r="O159" s="19"/>
      <c r="P159" s="43">
        <f t="shared" si="18"/>
        <v>0</v>
      </c>
    </row>
    <row r="160" spans="1:16" ht="24.6">
      <c r="A160" s="10">
        <v>156</v>
      </c>
      <c r="B160" s="19" t="s">
        <v>137</v>
      </c>
      <c r="C160" s="71">
        <f>+'2'!H160</f>
        <v>0</v>
      </c>
      <c r="D160" s="95">
        <v>0</v>
      </c>
      <c r="E160" s="46">
        <f t="shared" si="19"/>
        <v>0</v>
      </c>
      <c r="F160" s="106">
        <v>0</v>
      </c>
      <c r="G160" s="104">
        <v>0</v>
      </c>
      <c r="H160" s="46">
        <f t="shared" si="15"/>
        <v>0</v>
      </c>
      <c r="I160" s="96"/>
      <c r="J160" s="20">
        <v>30</v>
      </c>
      <c r="K160" s="72">
        <f t="shared" si="16"/>
        <v>0</v>
      </c>
      <c r="L160" s="17" t="s">
        <v>16</v>
      </c>
      <c r="M160" s="18">
        <v>0</v>
      </c>
      <c r="N160" s="23">
        <f t="shared" si="17"/>
        <v>0</v>
      </c>
      <c r="O160" s="19"/>
      <c r="P160" s="43">
        <f t="shared" si="18"/>
        <v>0</v>
      </c>
    </row>
    <row r="161" spans="1:16" ht="24.6">
      <c r="A161" s="10">
        <v>157</v>
      </c>
      <c r="B161" s="19" t="s">
        <v>291</v>
      </c>
      <c r="C161" s="71">
        <f>+'2'!H161</f>
        <v>19</v>
      </c>
      <c r="D161" s="95">
        <v>0</v>
      </c>
      <c r="E161" s="46">
        <f t="shared" si="19"/>
        <v>19</v>
      </c>
      <c r="F161" s="106">
        <v>0</v>
      </c>
      <c r="G161" s="104">
        <v>0</v>
      </c>
      <c r="H161" s="46">
        <f t="shared" si="15"/>
        <v>19</v>
      </c>
      <c r="I161" s="96"/>
      <c r="J161" s="20">
        <v>25</v>
      </c>
      <c r="K161" s="72">
        <f t="shared" si="16"/>
        <v>0</v>
      </c>
      <c r="L161" s="17" t="s">
        <v>16</v>
      </c>
      <c r="M161" s="18">
        <v>0</v>
      </c>
      <c r="N161" s="23">
        <f t="shared" si="17"/>
        <v>0</v>
      </c>
      <c r="O161" s="19"/>
      <c r="P161" s="43">
        <f t="shared" si="18"/>
        <v>0</v>
      </c>
    </row>
    <row r="162" spans="1:16" ht="24.6">
      <c r="A162" s="10">
        <v>158</v>
      </c>
      <c r="B162" s="19" t="s">
        <v>292</v>
      </c>
      <c r="C162" s="71">
        <f>+'2'!H162</f>
        <v>17</v>
      </c>
      <c r="D162" s="95">
        <v>0</v>
      </c>
      <c r="E162" s="46">
        <f t="shared" si="19"/>
        <v>17</v>
      </c>
      <c r="F162" s="106">
        <v>0</v>
      </c>
      <c r="G162" s="104">
        <v>0</v>
      </c>
      <c r="H162" s="46">
        <f t="shared" si="15"/>
        <v>16</v>
      </c>
      <c r="I162" s="96">
        <v>1</v>
      </c>
      <c r="J162" s="20">
        <v>25</v>
      </c>
      <c r="K162" s="72">
        <f t="shared" si="16"/>
        <v>25</v>
      </c>
      <c r="L162" s="17" t="s">
        <v>16</v>
      </c>
      <c r="M162" s="18">
        <v>0</v>
      </c>
      <c r="N162" s="23">
        <f t="shared" si="17"/>
        <v>25</v>
      </c>
      <c r="O162" s="19"/>
      <c r="P162" s="43">
        <f t="shared" si="18"/>
        <v>0</v>
      </c>
    </row>
    <row r="163" spans="1:16" ht="24.6">
      <c r="A163" s="10">
        <v>159</v>
      </c>
      <c r="B163" s="19" t="s">
        <v>293</v>
      </c>
      <c r="C163" s="71">
        <f>+'2'!H163</f>
        <v>0</v>
      </c>
      <c r="D163" s="95">
        <v>0</v>
      </c>
      <c r="E163" s="46">
        <f t="shared" si="19"/>
        <v>0</v>
      </c>
      <c r="F163" s="106">
        <v>0</v>
      </c>
      <c r="G163" s="104">
        <v>0</v>
      </c>
      <c r="H163" s="46">
        <f t="shared" si="15"/>
        <v>0</v>
      </c>
      <c r="I163" s="96"/>
      <c r="J163" s="20">
        <v>55</v>
      </c>
      <c r="K163" s="72">
        <f t="shared" si="16"/>
        <v>0</v>
      </c>
      <c r="L163" s="17" t="s">
        <v>16</v>
      </c>
      <c r="M163" s="18">
        <v>0</v>
      </c>
      <c r="N163" s="23">
        <f t="shared" si="17"/>
        <v>0</v>
      </c>
      <c r="O163" s="19"/>
      <c r="P163" s="43">
        <f t="shared" si="18"/>
        <v>0</v>
      </c>
    </row>
    <row r="164" spans="1:16" ht="24.6">
      <c r="A164" s="10">
        <v>160</v>
      </c>
      <c r="B164" s="19" t="s">
        <v>294</v>
      </c>
      <c r="C164" s="71">
        <f>+'2'!H164</f>
        <v>0</v>
      </c>
      <c r="D164" s="95">
        <v>0</v>
      </c>
      <c r="E164" s="46">
        <f t="shared" si="19"/>
        <v>0</v>
      </c>
      <c r="F164" s="106">
        <v>0</v>
      </c>
      <c r="G164" s="104">
        <v>0</v>
      </c>
      <c r="H164" s="46">
        <f t="shared" si="15"/>
        <v>0</v>
      </c>
      <c r="I164" s="96"/>
      <c r="J164" s="20">
        <v>50</v>
      </c>
      <c r="K164" s="72">
        <f t="shared" si="16"/>
        <v>0</v>
      </c>
      <c r="L164" s="17" t="s">
        <v>16</v>
      </c>
      <c r="M164" s="18">
        <v>0</v>
      </c>
      <c r="N164" s="23">
        <f t="shared" si="17"/>
        <v>0</v>
      </c>
      <c r="O164" s="19"/>
      <c r="P164" s="43">
        <f t="shared" si="18"/>
        <v>0</v>
      </c>
    </row>
    <row r="165" spans="1:16" ht="24.6">
      <c r="A165" s="10">
        <v>161</v>
      </c>
      <c r="B165" s="19" t="s">
        <v>362</v>
      </c>
      <c r="C165" s="71">
        <f>+'2'!H165</f>
        <v>0</v>
      </c>
      <c r="D165" s="95">
        <v>0</v>
      </c>
      <c r="E165" s="46">
        <f t="shared" si="19"/>
        <v>0</v>
      </c>
      <c r="F165" s="106">
        <v>0</v>
      </c>
      <c r="G165" s="104">
        <v>0</v>
      </c>
      <c r="H165" s="46">
        <f t="shared" si="15"/>
        <v>0</v>
      </c>
      <c r="I165" s="96"/>
      <c r="J165" s="20">
        <v>65</v>
      </c>
      <c r="K165" s="72">
        <f t="shared" si="16"/>
        <v>0</v>
      </c>
      <c r="L165" s="17" t="s">
        <v>16</v>
      </c>
      <c r="M165" s="18">
        <v>0</v>
      </c>
      <c r="N165" s="23">
        <f t="shared" si="17"/>
        <v>0</v>
      </c>
      <c r="O165" s="19"/>
      <c r="P165" s="43">
        <f t="shared" si="18"/>
        <v>0</v>
      </c>
    </row>
    <row r="166" spans="1:16" ht="24.6">
      <c r="A166" s="10">
        <v>162</v>
      </c>
      <c r="B166" s="19" t="s">
        <v>363</v>
      </c>
      <c r="C166" s="71">
        <f>+'2'!H166</f>
        <v>0</v>
      </c>
      <c r="D166" s="95">
        <v>0</v>
      </c>
      <c r="E166" s="46">
        <f t="shared" si="19"/>
        <v>0</v>
      </c>
      <c r="F166" s="106">
        <v>0</v>
      </c>
      <c r="G166" s="104">
        <v>0</v>
      </c>
      <c r="H166" s="46">
        <f t="shared" si="15"/>
        <v>0</v>
      </c>
      <c r="I166" s="96"/>
      <c r="J166" s="20">
        <v>50</v>
      </c>
      <c r="K166" s="72">
        <f t="shared" si="16"/>
        <v>0</v>
      </c>
      <c r="L166" s="17" t="s">
        <v>16</v>
      </c>
      <c r="M166" s="18">
        <v>0</v>
      </c>
      <c r="N166" s="23">
        <f t="shared" si="17"/>
        <v>0</v>
      </c>
      <c r="O166" s="19"/>
      <c r="P166" s="43">
        <f t="shared" si="18"/>
        <v>0</v>
      </c>
    </row>
    <row r="167" spans="1:16" ht="24.6">
      <c r="A167" s="10">
        <v>163</v>
      </c>
      <c r="B167" s="19" t="s">
        <v>364</v>
      </c>
      <c r="C167" s="71">
        <f>+'2'!H167</f>
        <v>0</v>
      </c>
      <c r="D167" s="95">
        <v>0</v>
      </c>
      <c r="E167" s="46">
        <f t="shared" si="19"/>
        <v>0</v>
      </c>
      <c r="F167" s="106">
        <v>0</v>
      </c>
      <c r="G167" s="104">
        <v>0</v>
      </c>
      <c r="H167" s="46">
        <f t="shared" si="15"/>
        <v>0</v>
      </c>
      <c r="I167" s="96"/>
      <c r="J167" s="20">
        <v>50</v>
      </c>
      <c r="K167" s="72">
        <f t="shared" si="16"/>
        <v>0</v>
      </c>
      <c r="L167" s="17" t="s">
        <v>16</v>
      </c>
      <c r="M167" s="18">
        <v>0</v>
      </c>
      <c r="N167" s="23">
        <f t="shared" si="17"/>
        <v>0</v>
      </c>
      <c r="O167" s="19"/>
      <c r="P167" s="43">
        <f t="shared" si="18"/>
        <v>0</v>
      </c>
    </row>
    <row r="168" spans="1:16" ht="24.6">
      <c r="A168" s="10">
        <v>164</v>
      </c>
      <c r="B168" s="19" t="s">
        <v>365</v>
      </c>
      <c r="C168" s="71">
        <f>+'2'!H168</f>
        <v>0</v>
      </c>
      <c r="D168" s="95">
        <v>0</v>
      </c>
      <c r="E168" s="46">
        <f t="shared" si="19"/>
        <v>0</v>
      </c>
      <c r="F168" s="106">
        <v>0</v>
      </c>
      <c r="G168" s="104">
        <v>0</v>
      </c>
      <c r="H168" s="46">
        <f t="shared" si="15"/>
        <v>0</v>
      </c>
      <c r="I168" s="96"/>
      <c r="J168" s="20">
        <v>60</v>
      </c>
      <c r="K168" s="72">
        <f t="shared" si="16"/>
        <v>0</v>
      </c>
      <c r="L168" s="17" t="s">
        <v>16</v>
      </c>
      <c r="M168" s="18">
        <v>0</v>
      </c>
      <c r="N168" s="23">
        <f t="shared" si="17"/>
        <v>0</v>
      </c>
      <c r="O168" s="19"/>
      <c r="P168" s="43">
        <f t="shared" si="18"/>
        <v>0</v>
      </c>
    </row>
    <row r="169" spans="1:16" ht="24.6">
      <c r="A169" s="10">
        <v>165</v>
      </c>
      <c r="B169" s="19" t="s">
        <v>366</v>
      </c>
      <c r="C169" s="71">
        <f>+'2'!H169</f>
        <v>0</v>
      </c>
      <c r="D169" s="95">
        <v>0</v>
      </c>
      <c r="E169" s="46">
        <f t="shared" si="19"/>
        <v>0</v>
      </c>
      <c r="F169" s="106">
        <v>0</v>
      </c>
      <c r="G169" s="104">
        <v>0</v>
      </c>
      <c r="H169" s="46">
        <f t="shared" si="15"/>
        <v>0</v>
      </c>
      <c r="I169" s="96"/>
      <c r="J169" s="20">
        <v>60</v>
      </c>
      <c r="K169" s="72">
        <f t="shared" si="16"/>
        <v>0</v>
      </c>
      <c r="L169" s="17" t="s">
        <v>16</v>
      </c>
      <c r="M169" s="18">
        <v>0</v>
      </c>
      <c r="N169" s="23">
        <f t="shared" si="17"/>
        <v>0</v>
      </c>
      <c r="O169" s="19"/>
      <c r="P169" s="43">
        <f t="shared" si="18"/>
        <v>0</v>
      </c>
    </row>
    <row r="170" spans="1:16" ht="24.6">
      <c r="A170" s="10">
        <v>166</v>
      </c>
      <c r="B170" s="19" t="s">
        <v>359</v>
      </c>
      <c r="C170" s="71">
        <f>+'2'!H170</f>
        <v>0</v>
      </c>
      <c r="D170" s="95">
        <v>0</v>
      </c>
      <c r="E170" s="46">
        <f t="shared" si="19"/>
        <v>0</v>
      </c>
      <c r="F170" s="106">
        <v>0</v>
      </c>
      <c r="G170" s="104">
        <v>0</v>
      </c>
      <c r="H170" s="46">
        <f t="shared" si="15"/>
        <v>0</v>
      </c>
      <c r="I170" s="96"/>
      <c r="J170" s="20">
        <v>40</v>
      </c>
      <c r="K170" s="72">
        <f t="shared" si="16"/>
        <v>0</v>
      </c>
      <c r="L170" s="17" t="s">
        <v>16</v>
      </c>
      <c r="M170" s="18">
        <v>0</v>
      </c>
      <c r="N170" s="23">
        <f t="shared" si="17"/>
        <v>0</v>
      </c>
      <c r="O170" s="19"/>
      <c r="P170" s="43">
        <f t="shared" si="18"/>
        <v>0</v>
      </c>
    </row>
    <row r="171" spans="1:16" ht="24.6">
      <c r="A171" s="10">
        <v>167</v>
      </c>
      <c r="B171" s="19" t="s">
        <v>148</v>
      </c>
      <c r="C171" s="71">
        <f>+'2'!H171</f>
        <v>0</v>
      </c>
      <c r="D171" s="95">
        <v>0</v>
      </c>
      <c r="E171" s="46">
        <f t="shared" si="19"/>
        <v>0</v>
      </c>
      <c r="F171" s="106">
        <v>0</v>
      </c>
      <c r="G171" s="104">
        <v>0</v>
      </c>
      <c r="H171" s="46">
        <f t="shared" si="15"/>
        <v>0</v>
      </c>
      <c r="I171" s="96"/>
      <c r="J171" s="20">
        <v>45</v>
      </c>
      <c r="K171" s="72">
        <f t="shared" si="16"/>
        <v>0</v>
      </c>
      <c r="L171" s="17" t="s">
        <v>16</v>
      </c>
      <c r="M171" s="18">
        <v>0</v>
      </c>
      <c r="N171" s="23">
        <f t="shared" si="17"/>
        <v>0</v>
      </c>
      <c r="O171" s="19"/>
      <c r="P171" s="43">
        <f t="shared" si="18"/>
        <v>0</v>
      </c>
    </row>
    <row r="172" spans="1:16" ht="24.6">
      <c r="A172" s="10">
        <v>168</v>
      </c>
      <c r="B172" s="19" t="s">
        <v>149</v>
      </c>
      <c r="C172" s="71">
        <f>+'2'!H172</f>
        <v>0</v>
      </c>
      <c r="D172" s="95">
        <v>0</v>
      </c>
      <c r="E172" s="46">
        <f t="shared" si="19"/>
        <v>0</v>
      </c>
      <c r="F172" s="106">
        <v>0</v>
      </c>
      <c r="G172" s="104">
        <v>0</v>
      </c>
      <c r="H172" s="46">
        <f t="shared" si="15"/>
        <v>0</v>
      </c>
      <c r="I172" s="96"/>
      <c r="J172" s="20">
        <v>45</v>
      </c>
      <c r="K172" s="72">
        <f t="shared" si="16"/>
        <v>0</v>
      </c>
      <c r="L172" s="17" t="s">
        <v>16</v>
      </c>
      <c r="M172" s="18">
        <v>0</v>
      </c>
      <c r="N172" s="23">
        <f t="shared" si="17"/>
        <v>0</v>
      </c>
      <c r="O172" s="19"/>
      <c r="P172" s="43">
        <f t="shared" si="18"/>
        <v>0</v>
      </c>
    </row>
    <row r="173" spans="1:16" ht="24.6">
      <c r="A173" s="10">
        <v>169</v>
      </c>
      <c r="B173" s="19" t="s">
        <v>150</v>
      </c>
      <c r="C173" s="71">
        <f>+'2'!H173</f>
        <v>0</v>
      </c>
      <c r="D173" s="95">
        <v>0</v>
      </c>
      <c r="E173" s="46">
        <f t="shared" si="19"/>
        <v>0</v>
      </c>
      <c r="F173" s="106">
        <v>0</v>
      </c>
      <c r="G173" s="104">
        <v>0</v>
      </c>
      <c r="H173" s="46">
        <f t="shared" si="15"/>
        <v>0</v>
      </c>
      <c r="I173" s="96"/>
      <c r="J173" s="20">
        <v>45</v>
      </c>
      <c r="K173" s="72">
        <f t="shared" si="16"/>
        <v>0</v>
      </c>
      <c r="L173" s="17" t="s">
        <v>16</v>
      </c>
      <c r="M173" s="18">
        <v>0</v>
      </c>
      <c r="N173" s="23">
        <f t="shared" si="17"/>
        <v>0</v>
      </c>
      <c r="O173" s="19"/>
      <c r="P173" s="43">
        <f t="shared" si="18"/>
        <v>0</v>
      </c>
    </row>
    <row r="174" spans="1:16" ht="24.6">
      <c r="A174" s="10">
        <v>170</v>
      </c>
      <c r="B174" s="19" t="s">
        <v>151</v>
      </c>
      <c r="C174" s="71">
        <f>+'2'!H174</f>
        <v>0</v>
      </c>
      <c r="D174" s="95">
        <v>0</v>
      </c>
      <c r="E174" s="46">
        <f t="shared" si="19"/>
        <v>0</v>
      </c>
      <c r="F174" s="106">
        <v>0</v>
      </c>
      <c r="G174" s="104">
        <v>0</v>
      </c>
      <c r="H174" s="46">
        <f t="shared" si="15"/>
        <v>0</v>
      </c>
      <c r="I174" s="96"/>
      <c r="J174" s="20">
        <v>45</v>
      </c>
      <c r="K174" s="72">
        <f t="shared" si="16"/>
        <v>0</v>
      </c>
      <c r="L174" s="17" t="s">
        <v>16</v>
      </c>
      <c r="M174" s="18">
        <v>0</v>
      </c>
      <c r="N174" s="23">
        <f t="shared" si="17"/>
        <v>0</v>
      </c>
      <c r="O174" s="19"/>
      <c r="P174" s="43">
        <f t="shared" si="18"/>
        <v>0</v>
      </c>
    </row>
    <row r="175" spans="1:16" ht="24.6">
      <c r="A175" s="10">
        <v>171</v>
      </c>
      <c r="B175" s="19" t="s">
        <v>152</v>
      </c>
      <c r="C175" s="71">
        <f>+'2'!H175</f>
        <v>0</v>
      </c>
      <c r="D175" s="95">
        <v>0</v>
      </c>
      <c r="E175" s="46">
        <f t="shared" si="19"/>
        <v>0</v>
      </c>
      <c r="F175" s="106">
        <v>0</v>
      </c>
      <c r="G175" s="104">
        <v>0</v>
      </c>
      <c r="H175" s="46">
        <f t="shared" si="15"/>
        <v>0</v>
      </c>
      <c r="I175" s="96"/>
      <c r="J175" s="20">
        <v>45</v>
      </c>
      <c r="K175" s="72">
        <f t="shared" si="16"/>
        <v>0</v>
      </c>
      <c r="L175" s="17" t="s">
        <v>16</v>
      </c>
      <c r="M175" s="18">
        <v>0</v>
      </c>
      <c r="N175" s="23">
        <f t="shared" si="17"/>
        <v>0</v>
      </c>
      <c r="O175" s="19"/>
      <c r="P175" s="43">
        <f t="shared" si="18"/>
        <v>0</v>
      </c>
    </row>
    <row r="176" spans="1:16" ht="24.6">
      <c r="A176" s="10">
        <v>172</v>
      </c>
      <c r="B176" s="19" t="s">
        <v>153</v>
      </c>
      <c r="C176" s="71">
        <f>+'2'!H176</f>
        <v>0</v>
      </c>
      <c r="D176" s="95">
        <v>0</v>
      </c>
      <c r="E176" s="46">
        <f t="shared" si="19"/>
        <v>0</v>
      </c>
      <c r="F176" s="106">
        <v>0</v>
      </c>
      <c r="G176" s="104">
        <v>0</v>
      </c>
      <c r="H176" s="46">
        <f t="shared" si="15"/>
        <v>0</v>
      </c>
      <c r="I176" s="96"/>
      <c r="J176" s="20">
        <v>45</v>
      </c>
      <c r="K176" s="72">
        <f t="shared" si="16"/>
        <v>0</v>
      </c>
      <c r="L176" s="17" t="s">
        <v>16</v>
      </c>
      <c r="M176" s="18">
        <v>0</v>
      </c>
      <c r="N176" s="23">
        <f t="shared" si="17"/>
        <v>0</v>
      </c>
      <c r="O176" s="19"/>
      <c r="P176" s="43">
        <f t="shared" si="18"/>
        <v>0</v>
      </c>
    </row>
    <row r="177" spans="1:16" ht="24.6">
      <c r="A177" s="10">
        <v>173</v>
      </c>
      <c r="B177" s="19" t="s">
        <v>467</v>
      </c>
      <c r="C177" s="71">
        <f>+'2'!H177</f>
        <v>0</v>
      </c>
      <c r="D177" s="95">
        <v>0</v>
      </c>
      <c r="E177" s="46">
        <f>C177+D177</f>
        <v>0</v>
      </c>
      <c r="F177" s="106">
        <v>0</v>
      </c>
      <c r="G177" s="104">
        <v>0</v>
      </c>
      <c r="H177" s="46">
        <f>+E177-F177-I177-G177</f>
        <v>0</v>
      </c>
      <c r="I177" s="96"/>
      <c r="J177" s="20">
        <v>35</v>
      </c>
      <c r="K177" s="72">
        <f>+J177*I177</f>
        <v>0</v>
      </c>
      <c r="L177" s="17" t="s">
        <v>16</v>
      </c>
      <c r="M177" s="18">
        <v>0</v>
      </c>
      <c r="N177" s="23">
        <f>SUM(K177-M177)</f>
        <v>0</v>
      </c>
      <c r="O177" s="19"/>
      <c r="P177" s="43">
        <f>+K177*O177</f>
        <v>0</v>
      </c>
    </row>
    <row r="178" spans="1:16" ht="24.6">
      <c r="A178" s="10">
        <v>174</v>
      </c>
      <c r="B178" s="19" t="s">
        <v>491</v>
      </c>
      <c r="C178" s="71">
        <f>+'2'!H178</f>
        <v>0</v>
      </c>
      <c r="D178" s="95">
        <v>0</v>
      </c>
      <c r="E178" s="46">
        <f>C178+D178</f>
        <v>0</v>
      </c>
      <c r="F178" s="106">
        <v>0</v>
      </c>
      <c r="G178" s="104">
        <v>0</v>
      </c>
      <c r="H178" s="46">
        <f>+E178-F178-I178-G178</f>
        <v>0</v>
      </c>
      <c r="I178" s="96"/>
      <c r="J178" s="20">
        <v>25</v>
      </c>
      <c r="K178" s="72">
        <f>+J178*I178</f>
        <v>0</v>
      </c>
      <c r="L178" s="17" t="s">
        <v>16</v>
      </c>
      <c r="M178" s="18">
        <v>0</v>
      </c>
      <c r="N178" s="23">
        <f>SUM(K178-M178)</f>
        <v>0</v>
      </c>
      <c r="O178" s="19"/>
      <c r="P178" s="43">
        <f>+K178*O178</f>
        <v>0</v>
      </c>
    </row>
    <row r="179" spans="1:16" ht="24.6">
      <c r="A179" s="10">
        <v>175</v>
      </c>
      <c r="B179" s="19" t="s">
        <v>118</v>
      </c>
      <c r="C179" s="71">
        <f>+'2'!H179</f>
        <v>0</v>
      </c>
      <c r="D179" s="95">
        <v>0</v>
      </c>
      <c r="E179" s="46">
        <f t="shared" si="19"/>
        <v>0</v>
      </c>
      <c r="F179" s="106">
        <v>0</v>
      </c>
      <c r="G179" s="104">
        <v>0</v>
      </c>
      <c r="H179" s="46">
        <f t="shared" si="15"/>
        <v>0</v>
      </c>
      <c r="I179" s="96"/>
      <c r="J179" s="20">
        <v>100</v>
      </c>
      <c r="K179" s="72">
        <f t="shared" si="16"/>
        <v>0</v>
      </c>
      <c r="L179" s="17" t="s">
        <v>16</v>
      </c>
      <c r="M179" s="18">
        <v>0</v>
      </c>
      <c r="N179" s="23">
        <f t="shared" si="17"/>
        <v>0</v>
      </c>
      <c r="O179" s="19"/>
      <c r="P179" s="43">
        <f t="shared" si="18"/>
        <v>0</v>
      </c>
    </row>
    <row r="180" spans="1:16" ht="24.6">
      <c r="A180" s="10">
        <v>176</v>
      </c>
      <c r="B180" s="19" t="s">
        <v>112</v>
      </c>
      <c r="C180" s="71">
        <f>+'2'!H180</f>
        <v>0</v>
      </c>
      <c r="D180" s="95">
        <v>0</v>
      </c>
      <c r="E180" s="46">
        <f t="shared" si="19"/>
        <v>0</v>
      </c>
      <c r="F180" s="106">
        <v>0</v>
      </c>
      <c r="G180" s="104">
        <v>0</v>
      </c>
      <c r="H180" s="46">
        <f t="shared" si="15"/>
        <v>0</v>
      </c>
      <c r="I180" s="96"/>
      <c r="J180" s="20">
        <v>55</v>
      </c>
      <c r="K180" s="72">
        <f t="shared" si="16"/>
        <v>0</v>
      </c>
      <c r="L180" s="17" t="s">
        <v>16</v>
      </c>
      <c r="M180" s="18">
        <v>0</v>
      </c>
      <c r="N180" s="23">
        <f t="shared" si="17"/>
        <v>0</v>
      </c>
      <c r="O180" s="19"/>
      <c r="P180" s="43">
        <f t="shared" si="18"/>
        <v>0</v>
      </c>
    </row>
    <row r="181" spans="1:16" ht="24.6">
      <c r="A181" s="10">
        <v>177</v>
      </c>
      <c r="B181" s="19" t="s">
        <v>120</v>
      </c>
      <c r="C181" s="71">
        <f>+'2'!H181</f>
        <v>0</v>
      </c>
      <c r="D181" s="95">
        <v>0</v>
      </c>
      <c r="E181" s="46">
        <f t="shared" si="19"/>
        <v>0</v>
      </c>
      <c r="F181" s="106">
        <v>0</v>
      </c>
      <c r="G181" s="104">
        <v>0</v>
      </c>
      <c r="H181" s="46">
        <f t="shared" si="15"/>
        <v>0</v>
      </c>
      <c r="I181" s="96"/>
      <c r="J181" s="20">
        <v>80</v>
      </c>
      <c r="K181" s="72">
        <f t="shared" si="16"/>
        <v>0</v>
      </c>
      <c r="L181" s="17" t="s">
        <v>16</v>
      </c>
      <c r="M181" s="18">
        <v>0</v>
      </c>
      <c r="N181" s="23">
        <f t="shared" si="17"/>
        <v>0</v>
      </c>
      <c r="O181" s="19"/>
      <c r="P181" s="43">
        <f t="shared" si="18"/>
        <v>0</v>
      </c>
    </row>
    <row r="182" spans="1:16" ht="24.6">
      <c r="A182" s="10">
        <v>178</v>
      </c>
      <c r="B182" s="19" t="s">
        <v>139</v>
      </c>
      <c r="C182" s="71">
        <f>+'2'!H182</f>
        <v>0</v>
      </c>
      <c r="D182" s="95">
        <v>0</v>
      </c>
      <c r="E182" s="46">
        <f t="shared" si="19"/>
        <v>0</v>
      </c>
      <c r="F182" s="106">
        <v>0</v>
      </c>
      <c r="G182" s="104">
        <v>0</v>
      </c>
      <c r="H182" s="46">
        <f t="shared" si="15"/>
        <v>0</v>
      </c>
      <c r="I182" s="96"/>
      <c r="J182" s="20">
        <v>10</v>
      </c>
      <c r="K182" s="72">
        <f t="shared" si="16"/>
        <v>0</v>
      </c>
      <c r="L182" s="17" t="s">
        <v>16</v>
      </c>
      <c r="M182" s="18">
        <v>0</v>
      </c>
      <c r="N182" s="23">
        <f t="shared" si="17"/>
        <v>0</v>
      </c>
      <c r="O182" s="19"/>
      <c r="P182" s="43">
        <f t="shared" si="18"/>
        <v>0</v>
      </c>
    </row>
    <row r="183" spans="1:16" ht="24.6">
      <c r="A183" s="10">
        <v>179</v>
      </c>
      <c r="B183" s="19" t="s">
        <v>261</v>
      </c>
      <c r="C183" s="71">
        <f>+'2'!H183</f>
        <v>0</v>
      </c>
      <c r="D183" s="95">
        <v>0</v>
      </c>
      <c r="E183" s="46">
        <f t="shared" si="19"/>
        <v>0</v>
      </c>
      <c r="F183" s="106">
        <v>0</v>
      </c>
      <c r="G183" s="104">
        <v>0</v>
      </c>
      <c r="H183" s="46">
        <f t="shared" si="15"/>
        <v>0</v>
      </c>
      <c r="I183" s="96"/>
      <c r="J183" s="20">
        <v>35</v>
      </c>
      <c r="K183" s="72">
        <f t="shared" si="16"/>
        <v>0</v>
      </c>
      <c r="L183" s="17" t="s">
        <v>16</v>
      </c>
      <c r="M183" s="18">
        <v>0</v>
      </c>
      <c r="N183" s="23">
        <f t="shared" si="17"/>
        <v>0</v>
      </c>
      <c r="O183" s="19"/>
      <c r="P183" s="43">
        <f t="shared" si="18"/>
        <v>0</v>
      </c>
    </row>
    <row r="184" spans="1:16" ht="24.6">
      <c r="A184" s="10">
        <v>180</v>
      </c>
      <c r="B184" s="19" t="s">
        <v>262</v>
      </c>
      <c r="C184" s="71">
        <f>+'2'!H184</f>
        <v>7</v>
      </c>
      <c r="D184" s="95">
        <v>0</v>
      </c>
      <c r="E184" s="46">
        <f t="shared" si="19"/>
        <v>7</v>
      </c>
      <c r="F184" s="106">
        <v>0</v>
      </c>
      <c r="G184" s="104">
        <v>0</v>
      </c>
      <c r="H184" s="46">
        <f t="shared" si="15"/>
        <v>7</v>
      </c>
      <c r="I184" s="96"/>
      <c r="J184" s="20">
        <v>40</v>
      </c>
      <c r="K184" s="72">
        <f t="shared" si="16"/>
        <v>0</v>
      </c>
      <c r="L184" s="17" t="s">
        <v>16</v>
      </c>
      <c r="M184" s="18">
        <v>0</v>
      </c>
      <c r="N184" s="23">
        <f t="shared" si="17"/>
        <v>0</v>
      </c>
      <c r="O184" s="19"/>
      <c r="P184" s="43">
        <f t="shared" si="18"/>
        <v>0</v>
      </c>
    </row>
    <row r="185" spans="1:16" ht="24.6">
      <c r="A185" s="10">
        <v>181</v>
      </c>
      <c r="B185" s="19" t="s">
        <v>176</v>
      </c>
      <c r="C185" s="71">
        <f>+'2'!H185</f>
        <v>0</v>
      </c>
      <c r="D185" s="95">
        <v>0</v>
      </c>
      <c r="E185" s="46">
        <f t="shared" si="19"/>
        <v>0</v>
      </c>
      <c r="F185" s="106">
        <v>0</v>
      </c>
      <c r="G185" s="104">
        <v>0</v>
      </c>
      <c r="H185" s="46">
        <f t="shared" si="15"/>
        <v>0</v>
      </c>
      <c r="I185" s="96"/>
      <c r="J185" s="20">
        <v>50</v>
      </c>
      <c r="K185" s="72">
        <f t="shared" si="16"/>
        <v>0</v>
      </c>
      <c r="L185" s="17" t="s">
        <v>16</v>
      </c>
      <c r="M185" s="18">
        <v>0</v>
      </c>
      <c r="N185" s="23">
        <f t="shared" si="17"/>
        <v>0</v>
      </c>
      <c r="O185" s="19"/>
      <c r="P185" s="43">
        <f t="shared" si="18"/>
        <v>0</v>
      </c>
    </row>
    <row r="186" spans="1:16" ht="24.6">
      <c r="A186" s="10">
        <v>182</v>
      </c>
      <c r="B186" s="19" t="s">
        <v>177</v>
      </c>
      <c r="C186" s="71">
        <f>+'2'!H186</f>
        <v>0</v>
      </c>
      <c r="D186" s="95">
        <v>0</v>
      </c>
      <c r="E186" s="46">
        <f t="shared" si="19"/>
        <v>0</v>
      </c>
      <c r="F186" s="106">
        <v>0</v>
      </c>
      <c r="G186" s="104">
        <v>0</v>
      </c>
      <c r="H186" s="46">
        <f t="shared" si="15"/>
        <v>0</v>
      </c>
      <c r="I186" s="96"/>
      <c r="J186" s="20">
        <v>50</v>
      </c>
      <c r="K186" s="72">
        <f t="shared" si="16"/>
        <v>0</v>
      </c>
      <c r="L186" s="17" t="s">
        <v>16</v>
      </c>
      <c r="M186" s="18">
        <v>0</v>
      </c>
      <c r="N186" s="23">
        <f t="shared" si="17"/>
        <v>0</v>
      </c>
      <c r="O186" s="19"/>
      <c r="P186" s="43">
        <f t="shared" si="18"/>
        <v>0</v>
      </c>
    </row>
    <row r="187" spans="1:16" ht="24.6">
      <c r="A187" s="10">
        <v>183</v>
      </c>
      <c r="B187" s="19" t="s">
        <v>178</v>
      </c>
      <c r="C187" s="71">
        <f>+'2'!H187</f>
        <v>0</v>
      </c>
      <c r="D187" s="95">
        <v>0</v>
      </c>
      <c r="E187" s="46">
        <f t="shared" si="19"/>
        <v>0</v>
      </c>
      <c r="F187" s="106">
        <v>0</v>
      </c>
      <c r="G187" s="104">
        <v>0</v>
      </c>
      <c r="H187" s="46">
        <f t="shared" si="15"/>
        <v>0</v>
      </c>
      <c r="I187" s="96"/>
      <c r="J187" s="20">
        <v>50</v>
      </c>
      <c r="K187" s="72">
        <f t="shared" si="16"/>
        <v>0</v>
      </c>
      <c r="L187" s="17" t="s">
        <v>16</v>
      </c>
      <c r="M187" s="18">
        <v>0</v>
      </c>
      <c r="N187" s="23">
        <f t="shared" si="17"/>
        <v>0</v>
      </c>
      <c r="O187" s="19"/>
      <c r="P187" s="43">
        <f t="shared" si="18"/>
        <v>0</v>
      </c>
    </row>
    <row r="188" spans="1:16" ht="24.6">
      <c r="A188" s="10">
        <v>184</v>
      </c>
      <c r="B188" s="19" t="s">
        <v>182</v>
      </c>
      <c r="C188" s="71">
        <f>+'2'!H188</f>
        <v>2</v>
      </c>
      <c r="D188" s="95">
        <v>0</v>
      </c>
      <c r="E188" s="46">
        <f t="shared" si="19"/>
        <v>2</v>
      </c>
      <c r="F188" s="106">
        <v>0</v>
      </c>
      <c r="G188" s="104">
        <v>0</v>
      </c>
      <c r="H188" s="46">
        <f t="shared" si="15"/>
        <v>2</v>
      </c>
      <c r="I188" s="96"/>
      <c r="J188" s="20">
        <v>90</v>
      </c>
      <c r="K188" s="72">
        <f t="shared" si="16"/>
        <v>0</v>
      </c>
      <c r="L188" s="17" t="s">
        <v>16</v>
      </c>
      <c r="M188" s="18">
        <v>0</v>
      </c>
      <c r="N188" s="23">
        <f t="shared" si="17"/>
        <v>0</v>
      </c>
      <c r="O188" s="19"/>
      <c r="P188" s="43">
        <f t="shared" si="18"/>
        <v>0</v>
      </c>
    </row>
    <row r="189" spans="1:16" ht="24.6">
      <c r="A189" s="10">
        <v>185</v>
      </c>
      <c r="B189" s="19" t="s">
        <v>360</v>
      </c>
      <c r="C189" s="71">
        <f>+'2'!H189</f>
        <v>0</v>
      </c>
      <c r="D189" s="95">
        <v>0</v>
      </c>
      <c r="E189" s="46">
        <f t="shared" si="19"/>
        <v>0</v>
      </c>
      <c r="F189" s="106">
        <v>0</v>
      </c>
      <c r="G189" s="104">
        <v>0</v>
      </c>
      <c r="H189" s="46">
        <f t="shared" si="15"/>
        <v>0</v>
      </c>
      <c r="I189" s="96"/>
      <c r="J189" s="20">
        <v>35</v>
      </c>
      <c r="K189" s="72">
        <f t="shared" si="16"/>
        <v>0</v>
      </c>
      <c r="L189" s="17" t="s">
        <v>16</v>
      </c>
      <c r="M189" s="18">
        <v>0</v>
      </c>
      <c r="N189" s="23">
        <f t="shared" si="17"/>
        <v>0</v>
      </c>
      <c r="O189" s="19"/>
      <c r="P189" s="43">
        <f t="shared" si="18"/>
        <v>0</v>
      </c>
    </row>
    <row r="190" spans="1:16" ht="24.6">
      <c r="A190" s="10">
        <v>186</v>
      </c>
      <c r="B190" s="19" t="s">
        <v>295</v>
      </c>
      <c r="C190" s="71">
        <f>+'2'!H190</f>
        <v>0</v>
      </c>
      <c r="D190" s="95">
        <v>0</v>
      </c>
      <c r="E190" s="46">
        <f t="shared" si="19"/>
        <v>0</v>
      </c>
      <c r="F190" s="106">
        <v>0</v>
      </c>
      <c r="G190" s="104">
        <v>0</v>
      </c>
      <c r="H190" s="46">
        <f t="shared" si="15"/>
        <v>0</v>
      </c>
      <c r="I190" s="96"/>
      <c r="J190" s="20">
        <v>35</v>
      </c>
      <c r="K190" s="72">
        <f t="shared" si="16"/>
        <v>0</v>
      </c>
      <c r="L190" s="17" t="s">
        <v>16</v>
      </c>
      <c r="M190" s="18">
        <v>0</v>
      </c>
      <c r="N190" s="23">
        <f t="shared" si="17"/>
        <v>0</v>
      </c>
      <c r="O190" s="19"/>
      <c r="P190" s="43">
        <f t="shared" si="18"/>
        <v>0</v>
      </c>
    </row>
    <row r="191" spans="1:16" ht="24.6">
      <c r="A191" s="10">
        <v>187</v>
      </c>
      <c r="B191" s="19" t="s">
        <v>296</v>
      </c>
      <c r="C191" s="71">
        <f>+'2'!H191</f>
        <v>0</v>
      </c>
      <c r="D191" s="95">
        <v>0</v>
      </c>
      <c r="E191" s="46">
        <f t="shared" si="19"/>
        <v>0</v>
      </c>
      <c r="F191" s="106">
        <v>0</v>
      </c>
      <c r="G191" s="104">
        <v>0</v>
      </c>
      <c r="H191" s="46">
        <f t="shared" si="15"/>
        <v>0</v>
      </c>
      <c r="I191" s="96"/>
      <c r="J191" s="20">
        <v>60</v>
      </c>
      <c r="K191" s="72">
        <f t="shared" si="16"/>
        <v>0</v>
      </c>
      <c r="L191" s="17" t="s">
        <v>16</v>
      </c>
      <c r="M191" s="18">
        <v>0</v>
      </c>
      <c r="N191" s="23">
        <f t="shared" si="17"/>
        <v>0</v>
      </c>
      <c r="O191" s="19"/>
      <c r="P191" s="43">
        <f t="shared" si="18"/>
        <v>0</v>
      </c>
    </row>
    <row r="192" spans="1:16" ht="24.6">
      <c r="A192" s="10">
        <v>188</v>
      </c>
      <c r="B192" s="19" t="s">
        <v>297</v>
      </c>
      <c r="C192" s="71">
        <f>+'2'!H192</f>
        <v>3</v>
      </c>
      <c r="D192" s="95">
        <v>0</v>
      </c>
      <c r="E192" s="46">
        <f t="shared" si="19"/>
        <v>3</v>
      </c>
      <c r="F192" s="106">
        <v>0</v>
      </c>
      <c r="G192" s="104">
        <v>0</v>
      </c>
      <c r="H192" s="46">
        <f t="shared" si="15"/>
        <v>3</v>
      </c>
      <c r="I192" s="96"/>
      <c r="J192" s="20">
        <v>120</v>
      </c>
      <c r="K192" s="72">
        <f t="shared" si="16"/>
        <v>0</v>
      </c>
      <c r="L192" s="17" t="s">
        <v>16</v>
      </c>
      <c r="M192" s="18">
        <v>0</v>
      </c>
      <c r="N192" s="23">
        <f t="shared" si="17"/>
        <v>0</v>
      </c>
      <c r="O192" s="19"/>
      <c r="P192" s="43">
        <f t="shared" si="18"/>
        <v>0</v>
      </c>
    </row>
    <row r="193" spans="1:16" ht="24.6">
      <c r="A193" s="10">
        <v>189</v>
      </c>
      <c r="B193" s="19" t="s">
        <v>344</v>
      </c>
      <c r="C193" s="71">
        <f>+'2'!H193</f>
        <v>0</v>
      </c>
      <c r="D193" s="95">
        <v>0</v>
      </c>
      <c r="E193" s="46">
        <f t="shared" si="19"/>
        <v>0</v>
      </c>
      <c r="F193" s="106">
        <v>0</v>
      </c>
      <c r="G193" s="104">
        <v>0</v>
      </c>
      <c r="H193" s="46">
        <f t="shared" si="15"/>
        <v>0</v>
      </c>
      <c r="I193" s="96"/>
      <c r="J193" s="20">
        <v>60</v>
      </c>
      <c r="K193" s="72">
        <f t="shared" si="16"/>
        <v>0</v>
      </c>
      <c r="L193" s="17" t="s">
        <v>16</v>
      </c>
      <c r="M193" s="18">
        <v>0</v>
      </c>
      <c r="N193" s="23">
        <f t="shared" si="17"/>
        <v>0</v>
      </c>
      <c r="O193" s="19"/>
      <c r="P193" s="43">
        <f t="shared" si="18"/>
        <v>0</v>
      </c>
    </row>
    <row r="194" spans="1:16" ht="24.6">
      <c r="A194" s="10">
        <v>190</v>
      </c>
      <c r="B194" s="19" t="s">
        <v>345</v>
      </c>
      <c r="C194" s="71">
        <f>+'2'!H194</f>
        <v>0</v>
      </c>
      <c r="D194" s="95">
        <v>0</v>
      </c>
      <c r="E194" s="46">
        <f t="shared" si="19"/>
        <v>0</v>
      </c>
      <c r="F194" s="106">
        <v>0</v>
      </c>
      <c r="G194" s="104">
        <v>0</v>
      </c>
      <c r="H194" s="46">
        <f t="shared" si="15"/>
        <v>0</v>
      </c>
      <c r="I194" s="96"/>
      <c r="J194" s="20">
        <v>120</v>
      </c>
      <c r="K194" s="72">
        <f t="shared" si="16"/>
        <v>0</v>
      </c>
      <c r="L194" s="17" t="s">
        <v>16</v>
      </c>
      <c r="M194" s="18">
        <v>0</v>
      </c>
      <c r="N194" s="23">
        <f t="shared" si="17"/>
        <v>0</v>
      </c>
      <c r="O194" s="19"/>
      <c r="P194" s="43">
        <f t="shared" si="18"/>
        <v>0</v>
      </c>
    </row>
    <row r="195" spans="1:16" ht="24.6">
      <c r="A195" s="10">
        <v>191</v>
      </c>
      <c r="B195" s="19" t="s">
        <v>109</v>
      </c>
      <c r="C195" s="71">
        <f>+'2'!H195</f>
        <v>0</v>
      </c>
      <c r="D195" s="95">
        <v>0</v>
      </c>
      <c r="E195" s="46">
        <f t="shared" si="19"/>
        <v>0</v>
      </c>
      <c r="F195" s="106">
        <v>0</v>
      </c>
      <c r="G195" s="104">
        <v>0</v>
      </c>
      <c r="H195" s="46">
        <f t="shared" si="15"/>
        <v>0</v>
      </c>
      <c r="I195" s="96"/>
      <c r="J195" s="20">
        <v>50</v>
      </c>
      <c r="K195" s="72">
        <f t="shared" si="16"/>
        <v>0</v>
      </c>
      <c r="L195" s="17" t="s">
        <v>16</v>
      </c>
      <c r="M195" s="18">
        <v>0</v>
      </c>
      <c r="N195" s="23">
        <f t="shared" si="17"/>
        <v>0</v>
      </c>
      <c r="O195" s="19"/>
      <c r="P195" s="43">
        <f t="shared" si="18"/>
        <v>0</v>
      </c>
    </row>
    <row r="196" spans="1:16" ht="24.6">
      <c r="A196" s="10">
        <v>192</v>
      </c>
      <c r="B196" s="19" t="s">
        <v>110</v>
      </c>
      <c r="C196" s="71">
        <f>+'2'!H196</f>
        <v>0</v>
      </c>
      <c r="D196" s="95">
        <v>0</v>
      </c>
      <c r="E196" s="46">
        <f t="shared" si="19"/>
        <v>0</v>
      </c>
      <c r="F196" s="106">
        <v>0</v>
      </c>
      <c r="G196" s="104">
        <v>0</v>
      </c>
      <c r="H196" s="46">
        <f t="shared" si="15"/>
        <v>0</v>
      </c>
      <c r="I196" s="96"/>
      <c r="J196" s="20">
        <v>50</v>
      </c>
      <c r="K196" s="72">
        <f t="shared" si="16"/>
        <v>0</v>
      </c>
      <c r="L196" s="17" t="s">
        <v>16</v>
      </c>
      <c r="M196" s="18">
        <v>0</v>
      </c>
      <c r="N196" s="23">
        <f t="shared" si="17"/>
        <v>0</v>
      </c>
      <c r="O196" s="19"/>
      <c r="P196" s="43">
        <f t="shared" si="18"/>
        <v>0</v>
      </c>
    </row>
    <row r="197" spans="1:16" ht="24.6">
      <c r="A197" s="10">
        <v>193</v>
      </c>
      <c r="B197" s="19" t="s">
        <v>162</v>
      </c>
      <c r="C197" s="71">
        <f>+'2'!H197</f>
        <v>0</v>
      </c>
      <c r="D197" s="95">
        <v>0</v>
      </c>
      <c r="E197" s="46">
        <f t="shared" si="19"/>
        <v>0</v>
      </c>
      <c r="F197" s="106">
        <v>0</v>
      </c>
      <c r="G197" s="104">
        <v>0</v>
      </c>
      <c r="H197" s="46">
        <f t="shared" si="15"/>
        <v>0</v>
      </c>
      <c r="I197" s="96"/>
      <c r="J197" s="20">
        <v>120</v>
      </c>
      <c r="K197" s="72">
        <f t="shared" si="16"/>
        <v>0</v>
      </c>
      <c r="L197" s="17" t="s">
        <v>16</v>
      </c>
      <c r="M197" s="18">
        <v>0</v>
      </c>
      <c r="N197" s="23">
        <f t="shared" si="17"/>
        <v>0</v>
      </c>
      <c r="O197" s="19"/>
      <c r="P197" s="43">
        <f t="shared" si="18"/>
        <v>0</v>
      </c>
    </row>
    <row r="198" spans="1:16" ht="24.6">
      <c r="A198" s="10">
        <v>194</v>
      </c>
      <c r="B198" s="19" t="s">
        <v>163</v>
      </c>
      <c r="C198" s="71">
        <f>+'2'!H198</f>
        <v>0</v>
      </c>
      <c r="D198" s="95">
        <v>0</v>
      </c>
      <c r="E198" s="46">
        <f t="shared" si="19"/>
        <v>0</v>
      </c>
      <c r="F198" s="106">
        <v>0</v>
      </c>
      <c r="G198" s="104">
        <v>0</v>
      </c>
      <c r="H198" s="46">
        <f t="shared" si="15"/>
        <v>0</v>
      </c>
      <c r="I198" s="96"/>
      <c r="J198" s="20">
        <v>120</v>
      </c>
      <c r="K198" s="72">
        <f t="shared" si="16"/>
        <v>0</v>
      </c>
      <c r="L198" s="17" t="s">
        <v>16</v>
      </c>
      <c r="M198" s="18">
        <v>0</v>
      </c>
      <c r="N198" s="23">
        <f t="shared" si="17"/>
        <v>0</v>
      </c>
      <c r="O198" s="19"/>
      <c r="P198" s="43">
        <f t="shared" si="18"/>
        <v>0</v>
      </c>
    </row>
    <row r="199" spans="1:16" ht="24.6">
      <c r="A199" s="10">
        <v>195</v>
      </c>
      <c r="B199" s="19" t="s">
        <v>154</v>
      </c>
      <c r="C199" s="71">
        <f>+'2'!H199</f>
        <v>0</v>
      </c>
      <c r="D199" s="95">
        <v>0</v>
      </c>
      <c r="E199" s="46">
        <f t="shared" si="19"/>
        <v>0</v>
      </c>
      <c r="F199" s="106">
        <v>0</v>
      </c>
      <c r="G199" s="104">
        <v>0</v>
      </c>
      <c r="H199" s="46">
        <f t="shared" si="15"/>
        <v>0</v>
      </c>
      <c r="I199" s="96"/>
      <c r="J199" s="20">
        <v>120</v>
      </c>
      <c r="K199" s="72">
        <f t="shared" si="16"/>
        <v>0</v>
      </c>
      <c r="L199" s="17" t="s">
        <v>16</v>
      </c>
      <c r="M199" s="18">
        <v>0</v>
      </c>
      <c r="N199" s="23">
        <f t="shared" si="17"/>
        <v>0</v>
      </c>
      <c r="O199" s="19"/>
      <c r="P199" s="43">
        <f t="shared" si="18"/>
        <v>0</v>
      </c>
    </row>
    <row r="200" spans="1:16" ht="24.6">
      <c r="A200" s="10">
        <v>196</v>
      </c>
      <c r="B200" s="19" t="s">
        <v>155</v>
      </c>
      <c r="C200" s="71">
        <f>+'2'!H200</f>
        <v>0</v>
      </c>
      <c r="D200" s="95">
        <v>0</v>
      </c>
      <c r="E200" s="46">
        <f t="shared" si="19"/>
        <v>0</v>
      </c>
      <c r="F200" s="106">
        <v>0</v>
      </c>
      <c r="G200" s="104">
        <v>0</v>
      </c>
      <c r="H200" s="46">
        <f t="shared" si="15"/>
        <v>0</v>
      </c>
      <c r="I200" s="96"/>
      <c r="J200" s="20">
        <v>120</v>
      </c>
      <c r="K200" s="72">
        <f t="shared" si="16"/>
        <v>0</v>
      </c>
      <c r="L200" s="17" t="s">
        <v>16</v>
      </c>
      <c r="M200" s="18">
        <v>0</v>
      </c>
      <c r="N200" s="23">
        <f t="shared" si="17"/>
        <v>0</v>
      </c>
      <c r="O200" s="19"/>
      <c r="P200" s="43">
        <f t="shared" si="18"/>
        <v>0</v>
      </c>
    </row>
    <row r="201" spans="1:16" ht="24.6">
      <c r="A201" s="10">
        <v>197</v>
      </c>
      <c r="B201" s="19" t="s">
        <v>164</v>
      </c>
      <c r="C201" s="71">
        <f>+'2'!H201</f>
        <v>0</v>
      </c>
      <c r="D201" s="95">
        <v>0</v>
      </c>
      <c r="E201" s="46">
        <f t="shared" si="19"/>
        <v>0</v>
      </c>
      <c r="F201" s="106">
        <v>0</v>
      </c>
      <c r="G201" s="104">
        <v>0</v>
      </c>
      <c r="H201" s="46">
        <f t="shared" si="15"/>
        <v>0</v>
      </c>
      <c r="I201" s="96"/>
      <c r="J201" s="20">
        <v>120</v>
      </c>
      <c r="K201" s="72">
        <f t="shared" si="16"/>
        <v>0</v>
      </c>
      <c r="L201" s="17" t="s">
        <v>16</v>
      </c>
      <c r="M201" s="18">
        <v>0</v>
      </c>
      <c r="N201" s="23">
        <f t="shared" si="17"/>
        <v>0</v>
      </c>
      <c r="O201" s="19"/>
      <c r="P201" s="43">
        <f t="shared" si="18"/>
        <v>0</v>
      </c>
    </row>
    <row r="202" spans="1:16" ht="24.6">
      <c r="A202" s="10">
        <v>198</v>
      </c>
      <c r="B202" s="19" t="s">
        <v>165</v>
      </c>
      <c r="C202" s="71">
        <f>+'2'!H202</f>
        <v>0</v>
      </c>
      <c r="D202" s="95">
        <v>0</v>
      </c>
      <c r="E202" s="46">
        <f t="shared" si="19"/>
        <v>0</v>
      </c>
      <c r="F202" s="106">
        <v>0</v>
      </c>
      <c r="G202" s="104">
        <v>0</v>
      </c>
      <c r="H202" s="46">
        <f t="shared" si="15"/>
        <v>0</v>
      </c>
      <c r="I202" s="96"/>
      <c r="J202" s="20">
        <v>120</v>
      </c>
      <c r="K202" s="72">
        <f t="shared" si="16"/>
        <v>0</v>
      </c>
      <c r="L202" s="17" t="s">
        <v>16</v>
      </c>
      <c r="M202" s="18">
        <v>0</v>
      </c>
      <c r="N202" s="23">
        <f t="shared" si="17"/>
        <v>0</v>
      </c>
      <c r="O202" s="19"/>
      <c r="P202" s="43">
        <f t="shared" si="18"/>
        <v>0</v>
      </c>
    </row>
    <row r="203" spans="1:16" ht="24.6">
      <c r="A203" s="10">
        <v>199</v>
      </c>
      <c r="B203" s="19" t="s">
        <v>247</v>
      </c>
      <c r="C203" s="71">
        <f>+'2'!H203</f>
        <v>3</v>
      </c>
      <c r="D203" s="95">
        <v>0</v>
      </c>
      <c r="E203" s="46">
        <f t="shared" si="19"/>
        <v>3</v>
      </c>
      <c r="F203" s="106">
        <v>0</v>
      </c>
      <c r="G203" s="104">
        <v>0</v>
      </c>
      <c r="H203" s="46">
        <f t="shared" si="15"/>
        <v>3</v>
      </c>
      <c r="I203" s="96"/>
      <c r="J203" s="20">
        <v>150</v>
      </c>
      <c r="K203" s="72">
        <f t="shared" si="16"/>
        <v>0</v>
      </c>
      <c r="L203" s="17" t="s">
        <v>16</v>
      </c>
      <c r="M203" s="18">
        <v>0</v>
      </c>
      <c r="N203" s="23">
        <f t="shared" si="17"/>
        <v>0</v>
      </c>
      <c r="O203" s="19"/>
      <c r="P203" s="43">
        <f t="shared" si="18"/>
        <v>0</v>
      </c>
    </row>
    <row r="204" spans="1:16" ht="24.6">
      <c r="A204" s="10">
        <v>200</v>
      </c>
      <c r="B204" s="19" t="s">
        <v>248</v>
      </c>
      <c r="C204" s="71">
        <f>+'2'!H204</f>
        <v>0</v>
      </c>
      <c r="D204" s="95">
        <v>0</v>
      </c>
      <c r="E204" s="46">
        <f t="shared" si="19"/>
        <v>0</v>
      </c>
      <c r="F204" s="106">
        <v>0</v>
      </c>
      <c r="G204" s="104">
        <v>0</v>
      </c>
      <c r="H204" s="46">
        <f t="shared" si="15"/>
        <v>0</v>
      </c>
      <c r="I204" s="96"/>
      <c r="J204" s="20">
        <v>150</v>
      </c>
      <c r="K204" s="72">
        <f t="shared" si="16"/>
        <v>0</v>
      </c>
      <c r="L204" s="17" t="s">
        <v>16</v>
      </c>
      <c r="M204" s="18">
        <v>0</v>
      </c>
      <c r="N204" s="23">
        <f t="shared" si="17"/>
        <v>0</v>
      </c>
      <c r="O204" s="19"/>
      <c r="P204" s="43">
        <f t="shared" si="18"/>
        <v>0</v>
      </c>
    </row>
    <row r="205" spans="1:16" ht="24.6">
      <c r="A205" s="10">
        <v>201</v>
      </c>
      <c r="B205" s="19" t="s">
        <v>249</v>
      </c>
      <c r="C205" s="71">
        <f>+'2'!H205</f>
        <v>0</v>
      </c>
      <c r="D205" s="95">
        <v>0</v>
      </c>
      <c r="E205" s="46">
        <f t="shared" si="19"/>
        <v>0</v>
      </c>
      <c r="F205" s="106">
        <v>0</v>
      </c>
      <c r="G205" s="104">
        <v>0</v>
      </c>
      <c r="H205" s="46">
        <f t="shared" si="15"/>
        <v>0</v>
      </c>
      <c r="I205" s="96"/>
      <c r="J205" s="20">
        <v>150</v>
      </c>
      <c r="K205" s="72">
        <f t="shared" si="16"/>
        <v>0</v>
      </c>
      <c r="L205" s="17" t="s">
        <v>16</v>
      </c>
      <c r="M205" s="18">
        <v>0</v>
      </c>
      <c r="N205" s="23">
        <f t="shared" si="17"/>
        <v>0</v>
      </c>
      <c r="O205" s="19"/>
      <c r="P205" s="43">
        <f t="shared" si="18"/>
        <v>0</v>
      </c>
    </row>
    <row r="206" spans="1:16" ht="24.6">
      <c r="A206" s="10">
        <v>202</v>
      </c>
      <c r="B206" s="19" t="s">
        <v>250</v>
      </c>
      <c r="C206" s="71">
        <f>+'2'!H206</f>
        <v>0</v>
      </c>
      <c r="D206" s="95">
        <v>0</v>
      </c>
      <c r="E206" s="46">
        <f t="shared" si="19"/>
        <v>0</v>
      </c>
      <c r="F206" s="106">
        <v>0</v>
      </c>
      <c r="G206" s="104">
        <v>0</v>
      </c>
      <c r="H206" s="46">
        <f t="shared" si="15"/>
        <v>0</v>
      </c>
      <c r="I206" s="96"/>
      <c r="J206" s="20">
        <v>150</v>
      </c>
      <c r="K206" s="72">
        <f t="shared" si="16"/>
        <v>0</v>
      </c>
      <c r="L206" s="17" t="s">
        <v>16</v>
      </c>
      <c r="M206" s="18">
        <v>0</v>
      </c>
      <c r="N206" s="23">
        <f t="shared" si="17"/>
        <v>0</v>
      </c>
      <c r="O206" s="19"/>
      <c r="P206" s="43">
        <f t="shared" si="18"/>
        <v>0</v>
      </c>
    </row>
    <row r="207" spans="1:16" ht="24.6">
      <c r="A207" s="10">
        <v>203</v>
      </c>
      <c r="B207" s="19" t="s">
        <v>166</v>
      </c>
      <c r="C207" s="71">
        <f>+'2'!H207</f>
        <v>0</v>
      </c>
      <c r="D207" s="95">
        <v>0</v>
      </c>
      <c r="E207" s="46">
        <f t="shared" si="19"/>
        <v>0</v>
      </c>
      <c r="F207" s="106">
        <v>0</v>
      </c>
      <c r="G207" s="104">
        <v>0</v>
      </c>
      <c r="H207" s="46">
        <f t="shared" si="15"/>
        <v>0</v>
      </c>
      <c r="I207" s="96"/>
      <c r="J207" s="20">
        <v>185</v>
      </c>
      <c r="K207" s="72">
        <f t="shared" si="16"/>
        <v>0</v>
      </c>
      <c r="L207" s="17" t="s">
        <v>16</v>
      </c>
      <c r="M207" s="18">
        <v>0</v>
      </c>
      <c r="N207" s="23">
        <f t="shared" si="17"/>
        <v>0</v>
      </c>
      <c r="O207" s="19"/>
      <c r="P207" s="43">
        <f t="shared" si="18"/>
        <v>0</v>
      </c>
    </row>
    <row r="208" spans="1:16" ht="24.6">
      <c r="A208" s="10">
        <v>204</v>
      </c>
      <c r="B208" s="19" t="s">
        <v>167</v>
      </c>
      <c r="C208" s="71">
        <f>+'2'!H208</f>
        <v>0</v>
      </c>
      <c r="D208" s="95">
        <v>0</v>
      </c>
      <c r="E208" s="46">
        <f t="shared" si="19"/>
        <v>0</v>
      </c>
      <c r="F208" s="106">
        <v>0</v>
      </c>
      <c r="G208" s="104">
        <v>0</v>
      </c>
      <c r="H208" s="46">
        <f t="shared" si="15"/>
        <v>0</v>
      </c>
      <c r="I208" s="96"/>
      <c r="J208" s="20">
        <v>185</v>
      </c>
      <c r="K208" s="72">
        <f t="shared" si="16"/>
        <v>0</v>
      </c>
      <c r="L208" s="17" t="s">
        <v>16</v>
      </c>
      <c r="M208" s="18">
        <v>0</v>
      </c>
      <c r="N208" s="23">
        <f t="shared" si="17"/>
        <v>0</v>
      </c>
      <c r="O208" s="19"/>
      <c r="P208" s="43">
        <f t="shared" si="18"/>
        <v>0</v>
      </c>
    </row>
    <row r="209" spans="1:29" ht="24.6">
      <c r="A209" s="10">
        <v>205</v>
      </c>
      <c r="B209" s="19" t="s">
        <v>168</v>
      </c>
      <c r="C209" s="71">
        <f>+'2'!H209</f>
        <v>0</v>
      </c>
      <c r="D209" s="95">
        <v>0</v>
      </c>
      <c r="E209" s="46">
        <f t="shared" si="19"/>
        <v>0</v>
      </c>
      <c r="F209" s="106">
        <v>0</v>
      </c>
      <c r="G209" s="104">
        <v>0</v>
      </c>
      <c r="H209" s="46">
        <f t="shared" si="15"/>
        <v>0</v>
      </c>
      <c r="I209" s="96"/>
      <c r="J209" s="20">
        <v>185</v>
      </c>
      <c r="K209" s="72">
        <f t="shared" si="16"/>
        <v>0</v>
      </c>
      <c r="L209" s="17" t="s">
        <v>16</v>
      </c>
      <c r="M209" s="18">
        <v>0</v>
      </c>
      <c r="N209" s="23">
        <f t="shared" si="17"/>
        <v>0</v>
      </c>
      <c r="O209" s="19"/>
      <c r="P209" s="43">
        <f t="shared" si="18"/>
        <v>0</v>
      </c>
    </row>
    <row r="210" spans="1:29" ht="24.6">
      <c r="A210" s="10">
        <v>206</v>
      </c>
      <c r="B210" s="19" t="s">
        <v>169</v>
      </c>
      <c r="C210" s="71">
        <f>+'2'!H210</f>
        <v>0</v>
      </c>
      <c r="D210" s="95">
        <v>0</v>
      </c>
      <c r="E210" s="46">
        <f t="shared" si="19"/>
        <v>0</v>
      </c>
      <c r="F210" s="106">
        <v>0</v>
      </c>
      <c r="G210" s="104">
        <v>0</v>
      </c>
      <c r="H210" s="46">
        <f t="shared" ref="H210:H271" si="20">+E210-F210-I210-G210</f>
        <v>0</v>
      </c>
      <c r="I210" s="96"/>
      <c r="J210" s="20">
        <v>185</v>
      </c>
      <c r="K210" s="72">
        <f t="shared" si="16"/>
        <v>0</v>
      </c>
      <c r="L210" s="17" t="s">
        <v>16</v>
      </c>
      <c r="M210" s="18">
        <v>0</v>
      </c>
      <c r="N210" s="23">
        <f t="shared" si="17"/>
        <v>0</v>
      </c>
      <c r="O210" s="19"/>
      <c r="P210" s="43">
        <f t="shared" si="18"/>
        <v>0</v>
      </c>
      <c r="AC210" s="29"/>
    </row>
    <row r="211" spans="1:29" ht="24.6">
      <c r="A211" s="10">
        <v>207</v>
      </c>
      <c r="B211" s="19" t="s">
        <v>168</v>
      </c>
      <c r="C211" s="71">
        <f>+'2'!H211</f>
        <v>0</v>
      </c>
      <c r="D211" s="95">
        <v>0</v>
      </c>
      <c r="E211" s="46">
        <f t="shared" si="19"/>
        <v>0</v>
      </c>
      <c r="F211" s="106">
        <v>0</v>
      </c>
      <c r="G211" s="104">
        <v>0</v>
      </c>
      <c r="H211" s="46">
        <f t="shared" si="20"/>
        <v>0</v>
      </c>
      <c r="I211" s="96"/>
      <c r="J211" s="20">
        <v>185</v>
      </c>
      <c r="K211" s="72">
        <f t="shared" ref="K211:K271" si="21">+J211*I211</f>
        <v>0</v>
      </c>
      <c r="L211" s="17" t="s">
        <v>16</v>
      </c>
      <c r="M211" s="18">
        <v>0</v>
      </c>
      <c r="N211" s="23">
        <f t="shared" ref="N211:N271" si="22">SUM(K211-M211)</f>
        <v>0</v>
      </c>
      <c r="O211" s="19"/>
      <c r="P211" s="43">
        <f t="shared" ref="P211:P271" si="23">+K211*O211</f>
        <v>0</v>
      </c>
      <c r="AC211" s="29"/>
    </row>
    <row r="212" spans="1:29" ht="24.6">
      <c r="A212" s="10">
        <v>208</v>
      </c>
      <c r="B212" s="19" t="s">
        <v>169</v>
      </c>
      <c r="C212" s="71">
        <f>+'2'!H212</f>
        <v>0</v>
      </c>
      <c r="D212" s="95">
        <v>0</v>
      </c>
      <c r="E212" s="46">
        <f t="shared" si="19"/>
        <v>0</v>
      </c>
      <c r="F212" s="106">
        <v>0</v>
      </c>
      <c r="G212" s="104">
        <v>0</v>
      </c>
      <c r="H212" s="46">
        <f t="shared" si="20"/>
        <v>0</v>
      </c>
      <c r="I212" s="96"/>
      <c r="J212" s="20">
        <v>185</v>
      </c>
      <c r="K212" s="72">
        <f t="shared" si="21"/>
        <v>0</v>
      </c>
      <c r="L212" s="17" t="s">
        <v>16</v>
      </c>
      <c r="M212" s="18">
        <v>0</v>
      </c>
      <c r="N212" s="23">
        <f t="shared" si="22"/>
        <v>0</v>
      </c>
      <c r="O212" s="19"/>
      <c r="P212" s="43">
        <f t="shared" si="23"/>
        <v>0</v>
      </c>
    </row>
    <row r="213" spans="1:29" ht="24.6">
      <c r="A213" s="10">
        <v>209</v>
      </c>
      <c r="B213" s="19" t="s">
        <v>170</v>
      </c>
      <c r="C213" s="71">
        <f>+'2'!H213</f>
        <v>0</v>
      </c>
      <c r="D213" s="95">
        <v>0</v>
      </c>
      <c r="E213" s="46">
        <f t="shared" si="19"/>
        <v>0</v>
      </c>
      <c r="F213" s="106">
        <v>0</v>
      </c>
      <c r="G213" s="104">
        <v>0</v>
      </c>
      <c r="H213" s="46">
        <f t="shared" si="20"/>
        <v>0</v>
      </c>
      <c r="I213" s="96"/>
      <c r="J213" s="20">
        <v>135</v>
      </c>
      <c r="K213" s="72">
        <f t="shared" si="21"/>
        <v>0</v>
      </c>
      <c r="L213" s="17" t="s">
        <v>16</v>
      </c>
      <c r="M213" s="18">
        <v>0</v>
      </c>
      <c r="N213" s="23">
        <f t="shared" si="22"/>
        <v>0</v>
      </c>
      <c r="O213" s="19"/>
      <c r="P213" s="43">
        <f t="shared" si="23"/>
        <v>0</v>
      </c>
    </row>
    <row r="214" spans="1:29" ht="24.6">
      <c r="A214" s="10">
        <v>210</v>
      </c>
      <c r="B214" s="19" t="s">
        <v>115</v>
      </c>
      <c r="C214" s="71">
        <f>+'2'!H214</f>
        <v>0</v>
      </c>
      <c r="D214" s="95">
        <v>0</v>
      </c>
      <c r="E214" s="46">
        <f t="shared" si="19"/>
        <v>0</v>
      </c>
      <c r="F214" s="106">
        <v>0</v>
      </c>
      <c r="G214" s="104">
        <v>0</v>
      </c>
      <c r="H214" s="46">
        <f t="shared" si="20"/>
        <v>0</v>
      </c>
      <c r="I214" s="96"/>
      <c r="J214" s="20">
        <v>100</v>
      </c>
      <c r="K214" s="72">
        <f t="shared" si="21"/>
        <v>0</v>
      </c>
      <c r="L214" s="17" t="s">
        <v>16</v>
      </c>
      <c r="M214" s="18">
        <v>0</v>
      </c>
      <c r="N214" s="23">
        <f t="shared" si="22"/>
        <v>0</v>
      </c>
      <c r="O214" s="19"/>
      <c r="P214" s="43">
        <f t="shared" si="23"/>
        <v>0</v>
      </c>
    </row>
    <row r="215" spans="1:29" ht="24.6">
      <c r="A215" s="10">
        <v>211</v>
      </c>
      <c r="B215" s="19" t="s">
        <v>171</v>
      </c>
      <c r="C215" s="71">
        <f>+'2'!H215</f>
        <v>0</v>
      </c>
      <c r="D215" s="95">
        <v>0</v>
      </c>
      <c r="E215" s="46">
        <f t="shared" si="19"/>
        <v>0</v>
      </c>
      <c r="F215" s="106">
        <v>0</v>
      </c>
      <c r="G215" s="104">
        <v>0</v>
      </c>
      <c r="H215" s="46">
        <f t="shared" si="20"/>
        <v>0</v>
      </c>
      <c r="I215" s="96"/>
      <c r="J215" s="20">
        <v>90</v>
      </c>
      <c r="K215" s="72">
        <f t="shared" si="21"/>
        <v>0</v>
      </c>
      <c r="L215" s="17" t="s">
        <v>16</v>
      </c>
      <c r="M215" s="18">
        <v>0</v>
      </c>
      <c r="N215" s="23">
        <f t="shared" si="22"/>
        <v>0</v>
      </c>
      <c r="O215" s="19"/>
      <c r="P215" s="43">
        <f t="shared" si="23"/>
        <v>0</v>
      </c>
    </row>
    <row r="216" spans="1:29" ht="24.6">
      <c r="A216" s="10">
        <v>212</v>
      </c>
      <c r="B216" s="19" t="s">
        <v>172</v>
      </c>
      <c r="C216" s="71">
        <f>+'2'!H216</f>
        <v>0</v>
      </c>
      <c r="D216" s="95">
        <v>0</v>
      </c>
      <c r="E216" s="46">
        <f t="shared" si="19"/>
        <v>0</v>
      </c>
      <c r="F216" s="106">
        <v>0</v>
      </c>
      <c r="G216" s="104">
        <v>0</v>
      </c>
      <c r="H216" s="46">
        <f t="shared" si="20"/>
        <v>0</v>
      </c>
      <c r="I216" s="96"/>
      <c r="J216" s="20">
        <v>90</v>
      </c>
      <c r="K216" s="72">
        <f t="shared" si="21"/>
        <v>0</v>
      </c>
      <c r="L216" s="17" t="s">
        <v>16</v>
      </c>
      <c r="M216" s="18">
        <v>0</v>
      </c>
      <c r="N216" s="23">
        <f t="shared" si="22"/>
        <v>0</v>
      </c>
      <c r="O216" s="19"/>
      <c r="P216" s="43">
        <f t="shared" si="23"/>
        <v>0</v>
      </c>
    </row>
    <row r="217" spans="1:29" ht="24.6">
      <c r="A217" s="10">
        <v>213</v>
      </c>
      <c r="B217" s="19" t="s">
        <v>173</v>
      </c>
      <c r="C217" s="71">
        <f>+'2'!H217</f>
        <v>0</v>
      </c>
      <c r="D217" s="95">
        <v>0</v>
      </c>
      <c r="E217" s="46">
        <f t="shared" si="19"/>
        <v>0</v>
      </c>
      <c r="F217" s="106">
        <v>0</v>
      </c>
      <c r="G217" s="104">
        <v>0</v>
      </c>
      <c r="H217" s="46">
        <f t="shared" si="20"/>
        <v>0</v>
      </c>
      <c r="I217" s="96"/>
      <c r="J217" s="20">
        <v>90</v>
      </c>
      <c r="K217" s="72">
        <f t="shared" si="21"/>
        <v>0</v>
      </c>
      <c r="L217" s="17" t="s">
        <v>16</v>
      </c>
      <c r="M217" s="18">
        <v>0</v>
      </c>
      <c r="N217" s="23">
        <f t="shared" si="22"/>
        <v>0</v>
      </c>
      <c r="O217" s="19"/>
      <c r="P217" s="43">
        <f t="shared" si="23"/>
        <v>0</v>
      </c>
    </row>
    <row r="218" spans="1:29" ht="24.6">
      <c r="A218" s="10">
        <v>214</v>
      </c>
      <c r="B218" s="19" t="s">
        <v>174</v>
      </c>
      <c r="C218" s="71">
        <f>+'2'!H218</f>
        <v>0</v>
      </c>
      <c r="D218" s="95">
        <v>0</v>
      </c>
      <c r="E218" s="46">
        <f t="shared" si="19"/>
        <v>0</v>
      </c>
      <c r="F218" s="106">
        <v>0</v>
      </c>
      <c r="G218" s="104">
        <v>0</v>
      </c>
      <c r="H218" s="46">
        <f t="shared" si="20"/>
        <v>0</v>
      </c>
      <c r="I218" s="96"/>
      <c r="J218" s="20">
        <v>90</v>
      </c>
      <c r="K218" s="72">
        <f t="shared" si="21"/>
        <v>0</v>
      </c>
      <c r="L218" s="17" t="s">
        <v>16</v>
      </c>
      <c r="M218" s="18">
        <v>0</v>
      </c>
      <c r="N218" s="23">
        <f t="shared" si="22"/>
        <v>0</v>
      </c>
      <c r="O218" s="19"/>
      <c r="P218" s="43">
        <f t="shared" si="23"/>
        <v>0</v>
      </c>
    </row>
    <row r="219" spans="1:29" ht="24.6">
      <c r="A219" s="10">
        <v>215</v>
      </c>
      <c r="B219" s="19" t="s">
        <v>367</v>
      </c>
      <c r="C219" s="71">
        <f>+'2'!H219</f>
        <v>0</v>
      </c>
      <c r="D219" s="95">
        <v>0</v>
      </c>
      <c r="E219" s="46">
        <f t="shared" si="19"/>
        <v>0</v>
      </c>
      <c r="F219" s="106">
        <v>0</v>
      </c>
      <c r="G219" s="104">
        <v>0</v>
      </c>
      <c r="H219" s="46">
        <f t="shared" si="20"/>
        <v>0</v>
      </c>
      <c r="I219" s="96"/>
      <c r="J219" s="20">
        <v>50</v>
      </c>
      <c r="K219" s="72">
        <f t="shared" si="21"/>
        <v>0</v>
      </c>
      <c r="L219" s="17" t="s">
        <v>16</v>
      </c>
      <c r="M219" s="18">
        <v>0</v>
      </c>
      <c r="N219" s="23">
        <f t="shared" si="22"/>
        <v>0</v>
      </c>
      <c r="O219" s="19"/>
      <c r="P219" s="43">
        <f t="shared" si="23"/>
        <v>0</v>
      </c>
    </row>
    <row r="220" spans="1:29" ht="24.6">
      <c r="A220" s="10">
        <v>216</v>
      </c>
      <c r="B220" s="19" t="s">
        <v>179</v>
      </c>
      <c r="C220" s="71">
        <f>+'2'!H220</f>
        <v>0</v>
      </c>
      <c r="D220" s="95">
        <v>0</v>
      </c>
      <c r="E220" s="46">
        <f t="shared" si="19"/>
        <v>0</v>
      </c>
      <c r="F220" s="106">
        <v>0</v>
      </c>
      <c r="G220" s="104">
        <v>0</v>
      </c>
      <c r="H220" s="46">
        <f t="shared" si="20"/>
        <v>0</v>
      </c>
      <c r="I220" s="96"/>
      <c r="J220" s="20">
        <v>50</v>
      </c>
      <c r="K220" s="72">
        <f t="shared" si="21"/>
        <v>0</v>
      </c>
      <c r="L220" s="17" t="s">
        <v>16</v>
      </c>
      <c r="M220" s="18">
        <v>0</v>
      </c>
      <c r="N220" s="23">
        <f t="shared" si="22"/>
        <v>0</v>
      </c>
      <c r="O220" s="19"/>
      <c r="P220" s="43">
        <f t="shared" si="23"/>
        <v>0</v>
      </c>
    </row>
    <row r="221" spans="1:29" ht="24.6">
      <c r="A221" s="10">
        <v>217</v>
      </c>
      <c r="B221" s="19" t="s">
        <v>180</v>
      </c>
      <c r="C221" s="71">
        <f>+'2'!H221</f>
        <v>11</v>
      </c>
      <c r="D221" s="95">
        <v>0</v>
      </c>
      <c r="E221" s="46">
        <f t="shared" ref="E221:E273" si="24">C221+D221</f>
        <v>11</v>
      </c>
      <c r="F221" s="106">
        <v>0</v>
      </c>
      <c r="G221" s="104">
        <v>0</v>
      </c>
      <c r="H221" s="46">
        <f t="shared" si="20"/>
        <v>11</v>
      </c>
      <c r="I221" s="96"/>
      <c r="J221" s="20">
        <v>55</v>
      </c>
      <c r="K221" s="72">
        <f t="shared" si="21"/>
        <v>0</v>
      </c>
      <c r="L221" s="17" t="s">
        <v>16</v>
      </c>
      <c r="M221" s="18">
        <v>0</v>
      </c>
      <c r="N221" s="23">
        <f t="shared" si="22"/>
        <v>0</v>
      </c>
      <c r="O221" s="19"/>
      <c r="P221" s="43">
        <f t="shared" si="23"/>
        <v>0</v>
      </c>
    </row>
    <row r="222" spans="1:29" ht="24.6">
      <c r="A222" s="10">
        <v>218</v>
      </c>
      <c r="B222" s="19" t="s">
        <v>181</v>
      </c>
      <c r="C222" s="71">
        <f>+'2'!H222</f>
        <v>0</v>
      </c>
      <c r="D222" s="95">
        <v>0</v>
      </c>
      <c r="E222" s="46">
        <f t="shared" si="24"/>
        <v>0</v>
      </c>
      <c r="F222" s="106">
        <v>0</v>
      </c>
      <c r="G222" s="104">
        <v>0</v>
      </c>
      <c r="H222" s="46">
        <f t="shared" si="20"/>
        <v>0</v>
      </c>
      <c r="I222" s="96"/>
      <c r="J222" s="20">
        <v>85</v>
      </c>
      <c r="K222" s="72">
        <f t="shared" si="21"/>
        <v>0</v>
      </c>
      <c r="L222" s="17" t="s">
        <v>16</v>
      </c>
      <c r="M222" s="18">
        <v>0</v>
      </c>
      <c r="N222" s="23">
        <f t="shared" si="22"/>
        <v>0</v>
      </c>
      <c r="O222" s="19"/>
      <c r="P222" s="43">
        <f t="shared" si="23"/>
        <v>0</v>
      </c>
    </row>
    <row r="223" spans="1:29" ht="24.6">
      <c r="A223" s="10">
        <v>219</v>
      </c>
      <c r="B223" s="19" t="s">
        <v>298</v>
      </c>
      <c r="C223" s="71">
        <f>+'2'!H223</f>
        <v>0</v>
      </c>
      <c r="D223" s="95">
        <v>0</v>
      </c>
      <c r="E223" s="46">
        <f t="shared" si="24"/>
        <v>0</v>
      </c>
      <c r="F223" s="106">
        <v>0</v>
      </c>
      <c r="G223" s="104">
        <v>0</v>
      </c>
      <c r="H223" s="46">
        <f t="shared" si="20"/>
        <v>0</v>
      </c>
      <c r="I223" s="96"/>
      <c r="J223" s="20">
        <v>55</v>
      </c>
      <c r="K223" s="72">
        <f t="shared" si="21"/>
        <v>0</v>
      </c>
      <c r="L223" s="17" t="s">
        <v>16</v>
      </c>
      <c r="M223" s="18">
        <v>0</v>
      </c>
      <c r="N223" s="23">
        <f t="shared" si="22"/>
        <v>0</v>
      </c>
      <c r="O223" s="19"/>
      <c r="P223" s="43">
        <f t="shared" si="23"/>
        <v>0</v>
      </c>
    </row>
    <row r="224" spans="1:29" ht="24.6">
      <c r="A224" s="10">
        <v>220</v>
      </c>
      <c r="B224" s="19" t="s">
        <v>299</v>
      </c>
      <c r="C224" s="71">
        <f>+'2'!H224</f>
        <v>0</v>
      </c>
      <c r="D224" s="95">
        <v>0</v>
      </c>
      <c r="E224" s="46">
        <f t="shared" si="24"/>
        <v>0</v>
      </c>
      <c r="F224" s="106">
        <v>0</v>
      </c>
      <c r="G224" s="104">
        <v>0</v>
      </c>
      <c r="H224" s="46">
        <f t="shared" si="20"/>
        <v>0</v>
      </c>
      <c r="I224" s="96"/>
      <c r="J224" s="20">
        <v>55</v>
      </c>
      <c r="K224" s="72">
        <f t="shared" si="21"/>
        <v>0</v>
      </c>
      <c r="L224" s="17" t="s">
        <v>16</v>
      </c>
      <c r="M224" s="18">
        <v>0</v>
      </c>
      <c r="N224" s="23">
        <f t="shared" si="22"/>
        <v>0</v>
      </c>
      <c r="O224" s="19"/>
      <c r="P224" s="43">
        <f t="shared" si="23"/>
        <v>0</v>
      </c>
    </row>
    <row r="225" spans="1:16" ht="24.6">
      <c r="A225" s="10">
        <v>221</v>
      </c>
      <c r="B225" s="19" t="s">
        <v>300</v>
      </c>
      <c r="C225" s="71">
        <f>+'2'!H225</f>
        <v>0</v>
      </c>
      <c r="D225" s="95">
        <v>0</v>
      </c>
      <c r="E225" s="46">
        <f t="shared" si="24"/>
        <v>0</v>
      </c>
      <c r="F225" s="106">
        <v>0</v>
      </c>
      <c r="G225" s="104">
        <v>0</v>
      </c>
      <c r="H225" s="46">
        <f t="shared" si="20"/>
        <v>0</v>
      </c>
      <c r="I225" s="96"/>
      <c r="J225" s="20">
        <v>55</v>
      </c>
      <c r="K225" s="72">
        <f t="shared" si="21"/>
        <v>0</v>
      </c>
      <c r="L225" s="17" t="s">
        <v>16</v>
      </c>
      <c r="M225" s="18">
        <v>0</v>
      </c>
      <c r="N225" s="23">
        <f t="shared" si="22"/>
        <v>0</v>
      </c>
      <c r="O225" s="19"/>
      <c r="P225" s="43">
        <f t="shared" si="23"/>
        <v>0</v>
      </c>
    </row>
    <row r="226" spans="1:16" ht="24.6">
      <c r="A226" s="10">
        <v>222</v>
      </c>
      <c r="B226" s="19" t="s">
        <v>301</v>
      </c>
      <c r="C226" s="71">
        <f>+'2'!H226</f>
        <v>0</v>
      </c>
      <c r="D226" s="95">
        <v>0</v>
      </c>
      <c r="E226" s="46">
        <f t="shared" si="24"/>
        <v>0</v>
      </c>
      <c r="F226" s="106">
        <v>0</v>
      </c>
      <c r="G226" s="104">
        <v>0</v>
      </c>
      <c r="H226" s="46">
        <f t="shared" si="20"/>
        <v>0</v>
      </c>
      <c r="I226" s="96"/>
      <c r="J226" s="20">
        <v>55</v>
      </c>
      <c r="K226" s="72">
        <f t="shared" si="21"/>
        <v>0</v>
      </c>
      <c r="L226" s="17" t="s">
        <v>16</v>
      </c>
      <c r="M226" s="18">
        <v>0</v>
      </c>
      <c r="N226" s="23">
        <f t="shared" si="22"/>
        <v>0</v>
      </c>
      <c r="O226" s="19"/>
      <c r="P226" s="43">
        <f t="shared" si="23"/>
        <v>0</v>
      </c>
    </row>
    <row r="227" spans="1:16" ht="24.6">
      <c r="A227" s="10">
        <v>223</v>
      </c>
      <c r="B227" s="19" t="s">
        <v>372</v>
      </c>
      <c r="C227" s="71">
        <f>+'2'!H227</f>
        <v>0</v>
      </c>
      <c r="D227" s="95">
        <v>0</v>
      </c>
      <c r="E227" s="46">
        <f t="shared" si="24"/>
        <v>0</v>
      </c>
      <c r="F227" s="106">
        <v>0</v>
      </c>
      <c r="G227" s="104">
        <v>0</v>
      </c>
      <c r="H227" s="46">
        <f t="shared" si="20"/>
        <v>0</v>
      </c>
      <c r="I227" s="96"/>
      <c r="J227" s="20">
        <v>40</v>
      </c>
      <c r="K227" s="72">
        <f t="shared" si="21"/>
        <v>0</v>
      </c>
      <c r="L227" s="17" t="s">
        <v>16</v>
      </c>
      <c r="M227" s="18">
        <v>0</v>
      </c>
      <c r="N227" s="23">
        <f t="shared" si="22"/>
        <v>0</v>
      </c>
      <c r="O227" s="19"/>
      <c r="P227" s="43">
        <f t="shared" si="23"/>
        <v>0</v>
      </c>
    </row>
    <row r="228" spans="1:16" ht="24.6">
      <c r="A228" s="10">
        <v>224</v>
      </c>
      <c r="B228" s="19" t="s">
        <v>184</v>
      </c>
      <c r="C228" s="71">
        <f>+'2'!H228</f>
        <v>0</v>
      </c>
      <c r="D228" s="95">
        <v>0</v>
      </c>
      <c r="E228" s="46">
        <f t="shared" si="24"/>
        <v>0</v>
      </c>
      <c r="F228" s="106">
        <v>0</v>
      </c>
      <c r="G228" s="104">
        <v>0</v>
      </c>
      <c r="H228" s="46">
        <f t="shared" si="20"/>
        <v>0</v>
      </c>
      <c r="I228" s="96"/>
      <c r="J228" s="20">
        <v>120</v>
      </c>
      <c r="K228" s="72">
        <f t="shared" si="21"/>
        <v>0</v>
      </c>
      <c r="L228" s="17" t="s">
        <v>16</v>
      </c>
      <c r="M228" s="18">
        <v>0</v>
      </c>
      <c r="N228" s="23">
        <f t="shared" si="22"/>
        <v>0</v>
      </c>
      <c r="O228" s="19"/>
      <c r="P228" s="43">
        <f t="shared" si="23"/>
        <v>0</v>
      </c>
    </row>
    <row r="229" spans="1:16" ht="24.6">
      <c r="A229" s="10">
        <v>225</v>
      </c>
      <c r="B229" s="19" t="s">
        <v>185</v>
      </c>
      <c r="C229" s="71">
        <f>+'2'!H229</f>
        <v>0</v>
      </c>
      <c r="D229" s="95">
        <v>0</v>
      </c>
      <c r="E229" s="46">
        <f t="shared" si="24"/>
        <v>0</v>
      </c>
      <c r="F229" s="106">
        <v>0</v>
      </c>
      <c r="G229" s="104">
        <v>0</v>
      </c>
      <c r="H229" s="46">
        <f t="shared" si="20"/>
        <v>0</v>
      </c>
      <c r="I229" s="96"/>
      <c r="J229" s="20">
        <v>120</v>
      </c>
      <c r="K229" s="72">
        <f t="shared" si="21"/>
        <v>0</v>
      </c>
      <c r="L229" s="17" t="s">
        <v>16</v>
      </c>
      <c r="M229" s="18">
        <v>0</v>
      </c>
      <c r="N229" s="23">
        <f t="shared" si="22"/>
        <v>0</v>
      </c>
      <c r="O229" s="19"/>
      <c r="P229" s="43">
        <f t="shared" si="23"/>
        <v>0</v>
      </c>
    </row>
    <row r="230" spans="1:16" ht="24.6">
      <c r="A230" s="10">
        <v>226</v>
      </c>
      <c r="B230" s="19" t="s">
        <v>187</v>
      </c>
      <c r="C230" s="71">
        <f>+'2'!H230</f>
        <v>0</v>
      </c>
      <c r="D230" s="95">
        <v>0</v>
      </c>
      <c r="E230" s="46">
        <f t="shared" si="24"/>
        <v>0</v>
      </c>
      <c r="F230" s="106">
        <v>0</v>
      </c>
      <c r="G230" s="104">
        <v>0</v>
      </c>
      <c r="H230" s="46">
        <f t="shared" si="20"/>
        <v>0</v>
      </c>
      <c r="I230" s="96"/>
      <c r="J230" s="20">
        <v>50</v>
      </c>
      <c r="K230" s="72">
        <f t="shared" si="21"/>
        <v>0</v>
      </c>
      <c r="L230" s="17" t="s">
        <v>16</v>
      </c>
      <c r="M230" s="18">
        <v>0</v>
      </c>
      <c r="N230" s="23">
        <f t="shared" si="22"/>
        <v>0</v>
      </c>
      <c r="O230" s="19"/>
      <c r="P230" s="43">
        <f t="shared" si="23"/>
        <v>0</v>
      </c>
    </row>
    <row r="231" spans="1:16" ht="24.6">
      <c r="A231" s="10">
        <v>227</v>
      </c>
      <c r="B231" s="19" t="s">
        <v>188</v>
      </c>
      <c r="C231" s="71">
        <f>+'2'!H231</f>
        <v>0</v>
      </c>
      <c r="D231" s="95">
        <v>0</v>
      </c>
      <c r="E231" s="46">
        <f t="shared" si="24"/>
        <v>0</v>
      </c>
      <c r="F231" s="106">
        <v>0</v>
      </c>
      <c r="G231" s="104">
        <v>0</v>
      </c>
      <c r="H231" s="46">
        <f t="shared" si="20"/>
        <v>0</v>
      </c>
      <c r="I231" s="96"/>
      <c r="J231" s="20">
        <v>50</v>
      </c>
      <c r="K231" s="72">
        <f t="shared" si="21"/>
        <v>0</v>
      </c>
      <c r="L231" s="17" t="s">
        <v>16</v>
      </c>
      <c r="M231" s="18">
        <v>0</v>
      </c>
      <c r="N231" s="23">
        <f t="shared" si="22"/>
        <v>0</v>
      </c>
      <c r="O231" s="19"/>
      <c r="P231" s="43">
        <f t="shared" si="23"/>
        <v>0</v>
      </c>
    </row>
    <row r="232" spans="1:16" ht="24.6">
      <c r="A232" s="10">
        <v>228</v>
      </c>
      <c r="B232" s="19" t="s">
        <v>302</v>
      </c>
      <c r="C232" s="71">
        <f>+'2'!H232</f>
        <v>13</v>
      </c>
      <c r="D232" s="95">
        <v>0</v>
      </c>
      <c r="E232" s="46">
        <f t="shared" si="24"/>
        <v>13</v>
      </c>
      <c r="F232" s="106">
        <v>0</v>
      </c>
      <c r="G232" s="104">
        <v>0</v>
      </c>
      <c r="H232" s="46">
        <f t="shared" si="20"/>
        <v>13</v>
      </c>
      <c r="I232" s="96"/>
      <c r="J232" s="20">
        <v>120</v>
      </c>
      <c r="K232" s="72">
        <f t="shared" si="21"/>
        <v>0</v>
      </c>
      <c r="L232" s="17" t="s">
        <v>16</v>
      </c>
      <c r="M232" s="18">
        <v>0</v>
      </c>
      <c r="N232" s="23">
        <f t="shared" si="22"/>
        <v>0</v>
      </c>
      <c r="O232" s="19"/>
      <c r="P232" s="43">
        <f t="shared" si="23"/>
        <v>0</v>
      </c>
    </row>
    <row r="233" spans="1:16" ht="24.6">
      <c r="A233" s="10">
        <v>229</v>
      </c>
      <c r="B233" s="19" t="s">
        <v>303</v>
      </c>
      <c r="C233" s="71">
        <f>+'2'!H233</f>
        <v>0</v>
      </c>
      <c r="D233" s="95">
        <v>5</v>
      </c>
      <c r="E233" s="46">
        <f t="shared" si="24"/>
        <v>5</v>
      </c>
      <c r="F233" s="106">
        <v>0</v>
      </c>
      <c r="G233" s="104">
        <v>0</v>
      </c>
      <c r="H233" s="46">
        <f t="shared" si="20"/>
        <v>5</v>
      </c>
      <c r="I233" s="96"/>
      <c r="J233" s="20">
        <v>25</v>
      </c>
      <c r="K233" s="72">
        <f t="shared" si="21"/>
        <v>0</v>
      </c>
      <c r="L233" s="17" t="s">
        <v>16</v>
      </c>
      <c r="M233" s="18">
        <v>0</v>
      </c>
      <c r="N233" s="23">
        <f t="shared" si="22"/>
        <v>0</v>
      </c>
      <c r="O233" s="19"/>
      <c r="P233" s="43">
        <f t="shared" si="23"/>
        <v>0</v>
      </c>
    </row>
    <row r="234" spans="1:16" ht="24.6">
      <c r="A234" s="10">
        <v>230</v>
      </c>
      <c r="B234" s="19" t="s">
        <v>304</v>
      </c>
      <c r="C234" s="71">
        <f>+'2'!H234</f>
        <v>8</v>
      </c>
      <c r="D234" s="95">
        <v>5</v>
      </c>
      <c r="E234" s="46">
        <f t="shared" si="24"/>
        <v>13</v>
      </c>
      <c r="F234" s="106">
        <v>6</v>
      </c>
      <c r="G234" s="104">
        <v>0</v>
      </c>
      <c r="H234" s="46">
        <f t="shared" si="20"/>
        <v>7</v>
      </c>
      <c r="I234" s="96"/>
      <c r="J234" s="20">
        <v>25</v>
      </c>
      <c r="K234" s="72">
        <f t="shared" si="21"/>
        <v>0</v>
      </c>
      <c r="L234" s="17" t="s">
        <v>439</v>
      </c>
      <c r="M234" s="18">
        <v>0</v>
      </c>
      <c r="N234" s="23">
        <f t="shared" si="22"/>
        <v>0</v>
      </c>
      <c r="O234" s="19"/>
      <c r="P234" s="43">
        <f t="shared" si="23"/>
        <v>0</v>
      </c>
    </row>
    <row r="235" spans="1:16" ht="24.6">
      <c r="A235" s="10">
        <v>231</v>
      </c>
      <c r="B235" s="19" t="s">
        <v>305</v>
      </c>
      <c r="C235" s="71">
        <f>+'2'!H235</f>
        <v>0</v>
      </c>
      <c r="D235" s="95">
        <v>5</v>
      </c>
      <c r="E235" s="46">
        <f t="shared" si="24"/>
        <v>5</v>
      </c>
      <c r="F235" s="106">
        <v>0</v>
      </c>
      <c r="G235" s="104">
        <v>0</v>
      </c>
      <c r="H235" s="46">
        <f t="shared" si="20"/>
        <v>5</v>
      </c>
      <c r="I235" s="96"/>
      <c r="J235" s="20">
        <v>25</v>
      </c>
      <c r="K235" s="72">
        <f t="shared" si="21"/>
        <v>0</v>
      </c>
      <c r="L235" s="17" t="s">
        <v>16</v>
      </c>
      <c r="M235" s="18">
        <v>0</v>
      </c>
      <c r="N235" s="23">
        <f t="shared" si="22"/>
        <v>0</v>
      </c>
      <c r="O235" s="19"/>
      <c r="P235" s="43">
        <f t="shared" si="23"/>
        <v>0</v>
      </c>
    </row>
    <row r="236" spans="1:16" ht="24.6">
      <c r="A236" s="10">
        <v>232</v>
      </c>
      <c r="B236" s="19" t="s">
        <v>306</v>
      </c>
      <c r="C236" s="71">
        <f>+'2'!H236</f>
        <v>0</v>
      </c>
      <c r="D236" s="95">
        <v>5</v>
      </c>
      <c r="E236" s="46">
        <f t="shared" si="24"/>
        <v>5</v>
      </c>
      <c r="F236" s="106">
        <v>0</v>
      </c>
      <c r="G236" s="104">
        <v>0</v>
      </c>
      <c r="H236" s="46">
        <f t="shared" si="20"/>
        <v>5</v>
      </c>
      <c r="I236" s="96"/>
      <c r="J236" s="20">
        <v>25</v>
      </c>
      <c r="K236" s="72">
        <f t="shared" si="21"/>
        <v>0</v>
      </c>
      <c r="L236" s="17" t="s">
        <v>16</v>
      </c>
      <c r="M236" s="18">
        <v>0</v>
      </c>
      <c r="N236" s="23">
        <f t="shared" si="22"/>
        <v>0</v>
      </c>
      <c r="O236" s="19"/>
      <c r="P236" s="43">
        <f t="shared" si="23"/>
        <v>0</v>
      </c>
    </row>
    <row r="237" spans="1:16" ht="24.6">
      <c r="A237" s="10">
        <v>233</v>
      </c>
      <c r="B237" s="19" t="s">
        <v>307</v>
      </c>
      <c r="C237" s="71">
        <f>+'2'!H237</f>
        <v>2</v>
      </c>
      <c r="D237" s="95">
        <v>5</v>
      </c>
      <c r="E237" s="46">
        <f t="shared" si="24"/>
        <v>7</v>
      </c>
      <c r="F237" s="106">
        <v>0</v>
      </c>
      <c r="G237" s="104">
        <v>0</v>
      </c>
      <c r="H237" s="46">
        <f t="shared" si="20"/>
        <v>6</v>
      </c>
      <c r="I237" s="96">
        <v>1</v>
      </c>
      <c r="J237" s="20">
        <v>25</v>
      </c>
      <c r="K237" s="72">
        <f t="shared" si="21"/>
        <v>25</v>
      </c>
      <c r="L237" s="17" t="s">
        <v>16</v>
      </c>
      <c r="M237" s="18">
        <v>0</v>
      </c>
      <c r="N237" s="23">
        <f t="shared" si="22"/>
        <v>25</v>
      </c>
      <c r="O237" s="19"/>
      <c r="P237" s="43">
        <f t="shared" si="23"/>
        <v>0</v>
      </c>
    </row>
    <row r="238" spans="1:16" ht="24.6">
      <c r="A238" s="10">
        <v>234</v>
      </c>
      <c r="B238" s="19" t="s">
        <v>308</v>
      </c>
      <c r="C238" s="71">
        <f>+'2'!H238</f>
        <v>0</v>
      </c>
      <c r="D238" s="95">
        <v>0</v>
      </c>
      <c r="E238" s="46">
        <f t="shared" si="24"/>
        <v>0</v>
      </c>
      <c r="F238" s="106">
        <v>0</v>
      </c>
      <c r="G238" s="104">
        <v>0</v>
      </c>
      <c r="H238" s="46">
        <f t="shared" si="20"/>
        <v>0</v>
      </c>
      <c r="I238" s="96"/>
      <c r="J238" s="20">
        <v>25</v>
      </c>
      <c r="K238" s="72">
        <f t="shared" si="21"/>
        <v>0</v>
      </c>
      <c r="L238" s="17" t="s">
        <v>16</v>
      </c>
      <c r="M238" s="18">
        <v>0</v>
      </c>
      <c r="N238" s="23">
        <f t="shared" si="22"/>
        <v>0</v>
      </c>
      <c r="O238" s="19"/>
      <c r="P238" s="43">
        <f t="shared" si="23"/>
        <v>0</v>
      </c>
    </row>
    <row r="239" spans="1:16" ht="24.6">
      <c r="A239" s="10">
        <v>235</v>
      </c>
      <c r="B239" s="19" t="s">
        <v>361</v>
      </c>
      <c r="C239" s="71">
        <f>+'2'!H239</f>
        <v>0</v>
      </c>
      <c r="D239" s="95">
        <v>0</v>
      </c>
      <c r="E239" s="46">
        <f t="shared" si="24"/>
        <v>0</v>
      </c>
      <c r="F239" s="106">
        <v>0</v>
      </c>
      <c r="G239" s="104">
        <v>0</v>
      </c>
      <c r="H239" s="46">
        <f t="shared" si="20"/>
        <v>0</v>
      </c>
      <c r="I239" s="96"/>
      <c r="J239" s="20">
        <v>10</v>
      </c>
      <c r="K239" s="72">
        <f t="shared" si="21"/>
        <v>0</v>
      </c>
      <c r="L239" s="17" t="s">
        <v>16</v>
      </c>
      <c r="M239" s="18">
        <v>0</v>
      </c>
      <c r="N239" s="23">
        <f t="shared" si="22"/>
        <v>0</v>
      </c>
      <c r="O239" s="19"/>
      <c r="P239" s="43">
        <f t="shared" si="23"/>
        <v>0</v>
      </c>
    </row>
    <row r="240" spans="1:16" ht="24.6">
      <c r="A240" s="10">
        <v>236</v>
      </c>
      <c r="B240" s="19" t="s">
        <v>309</v>
      </c>
      <c r="C240" s="71">
        <f>+'2'!H240</f>
        <v>0</v>
      </c>
      <c r="D240" s="95">
        <v>0</v>
      </c>
      <c r="E240" s="46">
        <f t="shared" si="24"/>
        <v>0</v>
      </c>
      <c r="F240" s="106">
        <v>0</v>
      </c>
      <c r="G240" s="104">
        <v>0</v>
      </c>
      <c r="H240" s="46">
        <f t="shared" si="20"/>
        <v>0</v>
      </c>
      <c r="I240" s="96"/>
      <c r="J240" s="20">
        <v>10</v>
      </c>
      <c r="K240" s="72">
        <f t="shared" si="21"/>
        <v>0</v>
      </c>
      <c r="L240" s="17" t="s">
        <v>16</v>
      </c>
      <c r="M240" s="18">
        <v>0</v>
      </c>
      <c r="N240" s="23">
        <f t="shared" si="22"/>
        <v>0</v>
      </c>
      <c r="O240" s="19"/>
      <c r="P240" s="43">
        <f t="shared" si="23"/>
        <v>0</v>
      </c>
    </row>
    <row r="241" spans="1:16" ht="24.6">
      <c r="A241" s="10">
        <v>237</v>
      </c>
      <c r="B241" s="19" t="s">
        <v>310</v>
      </c>
      <c r="C241" s="71">
        <f>+'2'!H241</f>
        <v>0</v>
      </c>
      <c r="D241" s="95">
        <v>0</v>
      </c>
      <c r="E241" s="46">
        <f t="shared" si="24"/>
        <v>0</v>
      </c>
      <c r="F241" s="106">
        <v>0</v>
      </c>
      <c r="G241" s="104">
        <v>0</v>
      </c>
      <c r="H241" s="46">
        <f t="shared" si="20"/>
        <v>0</v>
      </c>
      <c r="I241" s="96"/>
      <c r="J241" s="20">
        <v>10</v>
      </c>
      <c r="K241" s="72">
        <f t="shared" si="21"/>
        <v>0</v>
      </c>
      <c r="L241" s="17" t="s">
        <v>16</v>
      </c>
      <c r="M241" s="18">
        <v>0</v>
      </c>
      <c r="N241" s="23">
        <f t="shared" si="22"/>
        <v>0</v>
      </c>
      <c r="O241" s="19"/>
      <c r="P241" s="43">
        <f t="shared" si="23"/>
        <v>0</v>
      </c>
    </row>
    <row r="242" spans="1:16" ht="24.6">
      <c r="A242" s="10">
        <v>238</v>
      </c>
      <c r="B242" s="19" t="s">
        <v>311</v>
      </c>
      <c r="C242" s="71">
        <f>+'2'!H242</f>
        <v>0</v>
      </c>
      <c r="D242" s="95">
        <v>0</v>
      </c>
      <c r="E242" s="46">
        <f t="shared" si="24"/>
        <v>0</v>
      </c>
      <c r="F242" s="106">
        <v>0</v>
      </c>
      <c r="G242" s="104">
        <v>0</v>
      </c>
      <c r="H242" s="46">
        <f t="shared" si="20"/>
        <v>0</v>
      </c>
      <c r="I242" s="96"/>
      <c r="J242" s="20">
        <v>10</v>
      </c>
      <c r="K242" s="72">
        <f t="shared" si="21"/>
        <v>0</v>
      </c>
      <c r="L242" s="17" t="s">
        <v>16</v>
      </c>
      <c r="M242" s="18">
        <v>0</v>
      </c>
      <c r="N242" s="23">
        <f t="shared" si="22"/>
        <v>0</v>
      </c>
      <c r="O242" s="19"/>
      <c r="P242" s="43">
        <f t="shared" si="23"/>
        <v>0</v>
      </c>
    </row>
    <row r="243" spans="1:16" ht="24.6">
      <c r="A243" s="10">
        <v>239</v>
      </c>
      <c r="B243" s="19" t="s">
        <v>312</v>
      </c>
      <c r="C243" s="71">
        <f>+'2'!H243</f>
        <v>0</v>
      </c>
      <c r="D243" s="95">
        <v>0</v>
      </c>
      <c r="E243" s="46">
        <f t="shared" si="24"/>
        <v>0</v>
      </c>
      <c r="F243" s="106">
        <v>0</v>
      </c>
      <c r="G243" s="104">
        <v>0</v>
      </c>
      <c r="H243" s="46">
        <f t="shared" si="20"/>
        <v>0</v>
      </c>
      <c r="I243" s="96"/>
      <c r="J243" s="20"/>
      <c r="K243" s="72">
        <f t="shared" si="21"/>
        <v>0</v>
      </c>
      <c r="L243" s="17" t="s">
        <v>16</v>
      </c>
      <c r="M243" s="18">
        <v>0</v>
      </c>
      <c r="N243" s="23">
        <f t="shared" si="22"/>
        <v>0</v>
      </c>
      <c r="O243" s="19"/>
      <c r="P243" s="43">
        <f t="shared" si="23"/>
        <v>0</v>
      </c>
    </row>
    <row r="244" spans="1:16" ht="24.6">
      <c r="A244" s="10">
        <v>240</v>
      </c>
      <c r="B244" s="19" t="s">
        <v>183</v>
      </c>
      <c r="C244" s="71">
        <f>+'2'!H244</f>
        <v>1</v>
      </c>
      <c r="D244" s="95">
        <v>0</v>
      </c>
      <c r="E244" s="46">
        <f t="shared" si="24"/>
        <v>1</v>
      </c>
      <c r="F244" s="106">
        <v>0</v>
      </c>
      <c r="G244" s="104">
        <v>0</v>
      </c>
      <c r="H244" s="46">
        <f t="shared" si="20"/>
        <v>1</v>
      </c>
      <c r="I244" s="96"/>
      <c r="J244" s="20">
        <v>40</v>
      </c>
      <c r="K244" s="72">
        <f t="shared" si="21"/>
        <v>0</v>
      </c>
      <c r="L244" s="17" t="s">
        <v>16</v>
      </c>
      <c r="M244" s="18">
        <v>0</v>
      </c>
      <c r="N244" s="23">
        <f t="shared" si="22"/>
        <v>0</v>
      </c>
      <c r="O244" s="19"/>
      <c r="P244" s="43">
        <f t="shared" si="23"/>
        <v>0</v>
      </c>
    </row>
    <row r="245" spans="1:16" ht="24.6">
      <c r="A245" s="10">
        <v>241</v>
      </c>
      <c r="B245" s="19" t="s">
        <v>117</v>
      </c>
      <c r="C245" s="71">
        <f>+'2'!H245</f>
        <v>0</v>
      </c>
      <c r="D245" s="95">
        <v>0</v>
      </c>
      <c r="E245" s="46">
        <f t="shared" si="24"/>
        <v>0</v>
      </c>
      <c r="F245" s="106">
        <v>0</v>
      </c>
      <c r="G245" s="104">
        <v>0</v>
      </c>
      <c r="H245" s="46">
        <f t="shared" si="20"/>
        <v>0</v>
      </c>
      <c r="I245" s="96"/>
      <c r="J245" s="20">
        <v>20</v>
      </c>
      <c r="K245" s="72">
        <f t="shared" si="21"/>
        <v>0</v>
      </c>
      <c r="L245" s="17" t="s">
        <v>16</v>
      </c>
      <c r="M245" s="18">
        <v>0</v>
      </c>
      <c r="N245" s="23">
        <f t="shared" si="22"/>
        <v>0</v>
      </c>
      <c r="O245" s="19"/>
      <c r="P245" s="43">
        <f t="shared" si="23"/>
        <v>0</v>
      </c>
    </row>
    <row r="246" spans="1:16" ht="24.6">
      <c r="A246" s="10">
        <v>242</v>
      </c>
      <c r="B246" s="19" t="s">
        <v>313</v>
      </c>
      <c r="C246" s="71">
        <f>+'2'!H246</f>
        <v>0</v>
      </c>
      <c r="D246" s="95">
        <v>0</v>
      </c>
      <c r="E246" s="46">
        <f t="shared" si="24"/>
        <v>0</v>
      </c>
      <c r="F246" s="106">
        <v>0</v>
      </c>
      <c r="G246" s="104">
        <v>0</v>
      </c>
      <c r="H246" s="46">
        <f t="shared" si="20"/>
        <v>0</v>
      </c>
      <c r="I246" s="96"/>
      <c r="J246" s="20">
        <v>30</v>
      </c>
      <c r="K246" s="72">
        <f t="shared" si="21"/>
        <v>0</v>
      </c>
      <c r="L246" s="17" t="s">
        <v>16</v>
      </c>
      <c r="M246" s="18">
        <v>0</v>
      </c>
      <c r="N246" s="23">
        <f t="shared" si="22"/>
        <v>0</v>
      </c>
      <c r="O246" s="19"/>
      <c r="P246" s="43">
        <f t="shared" si="23"/>
        <v>0</v>
      </c>
    </row>
    <row r="247" spans="1:16" ht="24.6">
      <c r="A247" s="10">
        <v>243</v>
      </c>
      <c r="B247" s="19" t="s">
        <v>371</v>
      </c>
      <c r="C247" s="71">
        <f>+'2'!H247</f>
        <v>0</v>
      </c>
      <c r="D247" s="95">
        <v>0</v>
      </c>
      <c r="E247" s="46">
        <f t="shared" si="24"/>
        <v>0</v>
      </c>
      <c r="F247" s="106">
        <v>0</v>
      </c>
      <c r="G247" s="104">
        <v>0</v>
      </c>
      <c r="H247" s="46">
        <f t="shared" si="20"/>
        <v>0</v>
      </c>
      <c r="I247" s="96"/>
      <c r="J247" s="20">
        <v>800</v>
      </c>
      <c r="K247" s="72">
        <f t="shared" si="21"/>
        <v>0</v>
      </c>
      <c r="L247" s="17" t="s">
        <v>16</v>
      </c>
      <c r="M247" s="18">
        <v>0</v>
      </c>
      <c r="N247" s="23">
        <f t="shared" si="22"/>
        <v>0</v>
      </c>
      <c r="O247" s="19"/>
      <c r="P247" s="43">
        <f t="shared" si="23"/>
        <v>0</v>
      </c>
    </row>
    <row r="248" spans="1:16" ht="24.6">
      <c r="A248" s="10">
        <v>244</v>
      </c>
      <c r="B248" s="19" t="s">
        <v>373</v>
      </c>
      <c r="C248" s="71">
        <f>+'2'!H248</f>
        <v>0</v>
      </c>
      <c r="D248" s="95">
        <v>0</v>
      </c>
      <c r="E248" s="46">
        <f t="shared" si="24"/>
        <v>0</v>
      </c>
      <c r="F248" s="106">
        <v>0</v>
      </c>
      <c r="G248" s="104">
        <v>0</v>
      </c>
      <c r="H248" s="46">
        <f t="shared" si="20"/>
        <v>0</v>
      </c>
      <c r="I248" s="96"/>
      <c r="J248" s="20">
        <v>150</v>
      </c>
      <c r="K248" s="72">
        <f t="shared" si="21"/>
        <v>0</v>
      </c>
      <c r="L248" s="17" t="s">
        <v>16</v>
      </c>
      <c r="M248" s="18">
        <v>0</v>
      </c>
      <c r="N248" s="23">
        <f t="shared" si="22"/>
        <v>0</v>
      </c>
      <c r="O248" s="19"/>
      <c r="P248" s="43">
        <f t="shared" si="23"/>
        <v>0</v>
      </c>
    </row>
    <row r="249" spans="1:16" ht="24.6">
      <c r="A249" s="10">
        <v>245</v>
      </c>
      <c r="B249" s="19" t="s">
        <v>315</v>
      </c>
      <c r="C249" s="71">
        <f>+'2'!H249</f>
        <v>0</v>
      </c>
      <c r="D249" s="95">
        <v>0</v>
      </c>
      <c r="E249" s="46">
        <f t="shared" si="24"/>
        <v>0</v>
      </c>
      <c r="F249" s="106">
        <v>0</v>
      </c>
      <c r="G249" s="104">
        <v>0</v>
      </c>
      <c r="H249" s="46">
        <f t="shared" si="20"/>
        <v>0</v>
      </c>
      <c r="I249" s="96"/>
      <c r="J249" s="20">
        <v>200</v>
      </c>
      <c r="K249" s="72">
        <f t="shared" si="21"/>
        <v>0</v>
      </c>
      <c r="L249" s="17" t="s">
        <v>16</v>
      </c>
      <c r="M249" s="18">
        <v>0</v>
      </c>
      <c r="N249" s="23">
        <f t="shared" si="22"/>
        <v>0</v>
      </c>
      <c r="O249" s="19"/>
      <c r="P249" s="43">
        <f t="shared" si="23"/>
        <v>0</v>
      </c>
    </row>
    <row r="250" spans="1:16" ht="24.6">
      <c r="A250" s="10">
        <v>246</v>
      </c>
      <c r="B250" s="19" t="s">
        <v>374</v>
      </c>
      <c r="C250" s="71">
        <f>+'2'!H250</f>
        <v>0</v>
      </c>
      <c r="D250" s="95">
        <v>0</v>
      </c>
      <c r="E250" s="46">
        <f t="shared" si="24"/>
        <v>0</v>
      </c>
      <c r="F250" s="106">
        <v>0</v>
      </c>
      <c r="G250" s="104">
        <v>0</v>
      </c>
      <c r="H250" s="46">
        <f t="shared" si="20"/>
        <v>0</v>
      </c>
      <c r="I250" s="96"/>
      <c r="J250" s="20">
        <v>250</v>
      </c>
      <c r="K250" s="72">
        <f t="shared" si="21"/>
        <v>0</v>
      </c>
      <c r="L250" s="17" t="s">
        <v>16</v>
      </c>
      <c r="M250" s="18">
        <v>0</v>
      </c>
      <c r="N250" s="23">
        <f t="shared" si="22"/>
        <v>0</v>
      </c>
      <c r="O250" s="19"/>
      <c r="P250" s="43">
        <f t="shared" si="23"/>
        <v>0</v>
      </c>
    </row>
    <row r="251" spans="1:16" ht="24.6">
      <c r="A251" s="10">
        <v>247</v>
      </c>
      <c r="B251" s="19" t="s">
        <v>316</v>
      </c>
      <c r="C251" s="71">
        <f>+'2'!H251</f>
        <v>0</v>
      </c>
      <c r="D251" s="95">
        <v>0</v>
      </c>
      <c r="E251" s="46">
        <f t="shared" si="24"/>
        <v>0</v>
      </c>
      <c r="F251" s="106">
        <v>0</v>
      </c>
      <c r="G251" s="104">
        <v>0</v>
      </c>
      <c r="H251" s="46">
        <f t="shared" si="20"/>
        <v>0</v>
      </c>
      <c r="I251" s="96"/>
      <c r="J251" s="20">
        <v>50</v>
      </c>
      <c r="K251" s="72">
        <f t="shared" si="21"/>
        <v>0</v>
      </c>
      <c r="L251" s="17" t="s">
        <v>16</v>
      </c>
      <c r="M251" s="18">
        <v>0</v>
      </c>
      <c r="N251" s="23">
        <f t="shared" si="22"/>
        <v>0</v>
      </c>
      <c r="O251" s="19"/>
      <c r="P251" s="43">
        <f t="shared" si="23"/>
        <v>0</v>
      </c>
    </row>
    <row r="252" spans="1:16" ht="24.6">
      <c r="A252" s="10">
        <v>248</v>
      </c>
      <c r="B252" s="19" t="s">
        <v>314</v>
      </c>
      <c r="C252" s="71">
        <f>+'2'!H252</f>
        <v>0</v>
      </c>
      <c r="D252" s="95">
        <v>0</v>
      </c>
      <c r="E252" s="46">
        <f t="shared" si="24"/>
        <v>0</v>
      </c>
      <c r="F252" s="106">
        <v>0</v>
      </c>
      <c r="G252" s="104">
        <v>0</v>
      </c>
      <c r="H252" s="46">
        <f t="shared" si="20"/>
        <v>0</v>
      </c>
      <c r="I252" s="96"/>
      <c r="J252" s="20">
        <v>0</v>
      </c>
      <c r="K252" s="72">
        <f t="shared" si="21"/>
        <v>0</v>
      </c>
      <c r="L252" s="17" t="s">
        <v>16</v>
      </c>
      <c r="M252" s="18">
        <v>0</v>
      </c>
      <c r="N252" s="23">
        <f t="shared" si="22"/>
        <v>0</v>
      </c>
      <c r="O252" s="19"/>
      <c r="P252" s="43">
        <f t="shared" si="23"/>
        <v>0</v>
      </c>
    </row>
    <row r="253" spans="1:16" ht="24" customHeight="1">
      <c r="A253" s="10">
        <v>249</v>
      </c>
      <c r="B253" s="19" t="s">
        <v>337</v>
      </c>
      <c r="C253" s="71">
        <f>+'2'!H253</f>
        <v>0</v>
      </c>
      <c r="D253" s="95">
        <v>0</v>
      </c>
      <c r="E253" s="46">
        <f t="shared" si="24"/>
        <v>0</v>
      </c>
      <c r="F253" s="106">
        <v>0</v>
      </c>
      <c r="G253" s="104">
        <v>0</v>
      </c>
      <c r="H253" s="46">
        <f t="shared" si="20"/>
        <v>0</v>
      </c>
      <c r="I253" s="96"/>
      <c r="J253" s="20">
        <v>45</v>
      </c>
      <c r="K253" s="72">
        <f t="shared" si="21"/>
        <v>0</v>
      </c>
      <c r="L253" s="17" t="s">
        <v>16</v>
      </c>
      <c r="M253" s="18">
        <v>0</v>
      </c>
      <c r="N253" s="23">
        <f t="shared" si="22"/>
        <v>0</v>
      </c>
      <c r="O253" s="19"/>
      <c r="P253" s="43">
        <f t="shared" si="23"/>
        <v>0</v>
      </c>
    </row>
    <row r="254" spans="1:16" ht="24.6">
      <c r="A254" s="10">
        <v>250</v>
      </c>
      <c r="B254" s="19" t="s">
        <v>338</v>
      </c>
      <c r="C254" s="71">
        <f>+'2'!H254</f>
        <v>0</v>
      </c>
      <c r="D254" s="95">
        <v>0</v>
      </c>
      <c r="E254" s="46">
        <f t="shared" si="24"/>
        <v>0</v>
      </c>
      <c r="F254" s="106">
        <v>0</v>
      </c>
      <c r="G254" s="104">
        <v>0</v>
      </c>
      <c r="H254" s="46">
        <f t="shared" si="20"/>
        <v>0</v>
      </c>
      <c r="I254" s="96"/>
      <c r="J254" s="20">
        <v>35</v>
      </c>
      <c r="K254" s="72">
        <f t="shared" si="21"/>
        <v>0</v>
      </c>
      <c r="L254" s="17" t="s">
        <v>16</v>
      </c>
      <c r="M254" s="18">
        <v>0</v>
      </c>
      <c r="N254" s="23">
        <f t="shared" si="22"/>
        <v>0</v>
      </c>
      <c r="O254" s="19"/>
      <c r="P254" s="43">
        <f t="shared" si="23"/>
        <v>0</v>
      </c>
    </row>
    <row r="255" spans="1:16" ht="24.6">
      <c r="A255" s="10">
        <v>251</v>
      </c>
      <c r="B255" s="19" t="s">
        <v>339</v>
      </c>
      <c r="C255" s="71">
        <f>+'2'!H255</f>
        <v>0</v>
      </c>
      <c r="D255" s="95">
        <v>0</v>
      </c>
      <c r="E255" s="46">
        <f t="shared" si="24"/>
        <v>0</v>
      </c>
      <c r="F255" s="106">
        <v>0</v>
      </c>
      <c r="G255" s="104">
        <v>0</v>
      </c>
      <c r="H255" s="46">
        <f t="shared" si="20"/>
        <v>0</v>
      </c>
      <c r="I255" s="96"/>
      <c r="J255" s="20">
        <v>25</v>
      </c>
      <c r="K255" s="72">
        <f t="shared" si="21"/>
        <v>0</v>
      </c>
      <c r="L255" s="17" t="s">
        <v>16</v>
      </c>
      <c r="M255" s="18">
        <v>0</v>
      </c>
      <c r="N255" s="23">
        <f t="shared" si="22"/>
        <v>0</v>
      </c>
      <c r="O255" s="19"/>
      <c r="P255" s="43">
        <f t="shared" si="23"/>
        <v>0</v>
      </c>
    </row>
    <row r="256" spans="1:16" ht="24.6">
      <c r="A256" s="10">
        <v>252</v>
      </c>
      <c r="B256" s="19" t="s">
        <v>317</v>
      </c>
      <c r="C256" s="71">
        <f>+'2'!H256</f>
        <v>0</v>
      </c>
      <c r="D256" s="95">
        <v>0</v>
      </c>
      <c r="E256" s="46">
        <f t="shared" si="24"/>
        <v>0</v>
      </c>
      <c r="F256" s="106">
        <v>0</v>
      </c>
      <c r="G256" s="104">
        <v>0</v>
      </c>
      <c r="H256" s="46">
        <f t="shared" si="20"/>
        <v>0</v>
      </c>
      <c r="I256" s="96"/>
      <c r="J256" s="20">
        <v>50</v>
      </c>
      <c r="K256" s="72">
        <f t="shared" si="21"/>
        <v>0</v>
      </c>
      <c r="L256" s="17" t="s">
        <v>16</v>
      </c>
      <c r="M256" s="18">
        <v>0</v>
      </c>
      <c r="N256" s="23">
        <f t="shared" si="22"/>
        <v>0</v>
      </c>
      <c r="O256" s="19"/>
      <c r="P256" s="43">
        <f t="shared" si="23"/>
        <v>0</v>
      </c>
    </row>
    <row r="257" spans="1:16" ht="24.6">
      <c r="A257" s="10">
        <v>253</v>
      </c>
      <c r="B257" s="19" t="s">
        <v>318</v>
      </c>
      <c r="C257" s="71">
        <f>+'2'!H257</f>
        <v>0</v>
      </c>
      <c r="D257" s="95">
        <v>0</v>
      </c>
      <c r="E257" s="46">
        <f t="shared" si="24"/>
        <v>0</v>
      </c>
      <c r="F257" s="106">
        <v>0</v>
      </c>
      <c r="G257" s="104">
        <v>0</v>
      </c>
      <c r="H257" s="46">
        <f t="shared" si="20"/>
        <v>0</v>
      </c>
      <c r="I257" s="96"/>
      <c r="J257" s="20">
        <v>60</v>
      </c>
      <c r="K257" s="72">
        <f t="shared" si="21"/>
        <v>0</v>
      </c>
      <c r="L257" s="17" t="s">
        <v>16</v>
      </c>
      <c r="M257" s="18">
        <v>0</v>
      </c>
      <c r="N257" s="23">
        <f t="shared" si="22"/>
        <v>0</v>
      </c>
      <c r="O257" s="19"/>
      <c r="P257" s="43">
        <f t="shared" si="23"/>
        <v>0</v>
      </c>
    </row>
    <row r="258" spans="1:16" ht="24.6">
      <c r="A258" s="10">
        <v>254</v>
      </c>
      <c r="B258" s="19" t="s">
        <v>319</v>
      </c>
      <c r="C258" s="71">
        <f>+'2'!H258</f>
        <v>0</v>
      </c>
      <c r="D258" s="95">
        <v>0</v>
      </c>
      <c r="E258" s="46">
        <f t="shared" si="24"/>
        <v>0</v>
      </c>
      <c r="F258" s="106">
        <v>0</v>
      </c>
      <c r="G258" s="104">
        <v>0</v>
      </c>
      <c r="H258" s="46">
        <f t="shared" si="20"/>
        <v>0</v>
      </c>
      <c r="I258" s="96"/>
      <c r="J258" s="20">
        <v>250</v>
      </c>
      <c r="K258" s="72">
        <f t="shared" si="21"/>
        <v>0</v>
      </c>
      <c r="L258" s="17" t="s">
        <v>16</v>
      </c>
      <c r="M258" s="18">
        <v>0</v>
      </c>
      <c r="N258" s="23">
        <f t="shared" si="22"/>
        <v>0</v>
      </c>
      <c r="O258" s="19"/>
      <c r="P258" s="43">
        <f t="shared" si="23"/>
        <v>0</v>
      </c>
    </row>
    <row r="259" spans="1:16" ht="24.6">
      <c r="A259" s="10">
        <v>255</v>
      </c>
      <c r="B259" s="19" t="s">
        <v>320</v>
      </c>
      <c r="C259" s="71">
        <f>+'2'!H259</f>
        <v>0</v>
      </c>
      <c r="D259" s="95">
        <v>0</v>
      </c>
      <c r="E259" s="46">
        <f t="shared" si="24"/>
        <v>0</v>
      </c>
      <c r="F259" s="106">
        <v>0</v>
      </c>
      <c r="G259" s="104">
        <v>0</v>
      </c>
      <c r="H259" s="46">
        <f t="shared" si="20"/>
        <v>0</v>
      </c>
      <c r="I259" s="96"/>
      <c r="J259" s="15">
        <v>100</v>
      </c>
      <c r="K259" s="72">
        <f t="shared" si="21"/>
        <v>0</v>
      </c>
      <c r="L259" s="17" t="s">
        <v>16</v>
      </c>
      <c r="M259" s="18">
        <v>0</v>
      </c>
      <c r="N259" s="23">
        <f t="shared" si="22"/>
        <v>0</v>
      </c>
      <c r="O259" s="19"/>
      <c r="P259" s="43">
        <f t="shared" si="23"/>
        <v>0</v>
      </c>
    </row>
    <row r="260" spans="1:16" ht="24.6">
      <c r="A260" s="10">
        <v>256</v>
      </c>
      <c r="B260" s="19" t="s">
        <v>321</v>
      </c>
      <c r="C260" s="71">
        <f>+'2'!H260</f>
        <v>0</v>
      </c>
      <c r="D260" s="95">
        <v>0</v>
      </c>
      <c r="E260" s="46">
        <f t="shared" si="24"/>
        <v>0</v>
      </c>
      <c r="F260" s="106">
        <v>0</v>
      </c>
      <c r="G260" s="104">
        <v>0</v>
      </c>
      <c r="H260" s="46">
        <f t="shared" si="20"/>
        <v>0</v>
      </c>
      <c r="I260" s="96"/>
      <c r="J260" s="15">
        <v>350</v>
      </c>
      <c r="K260" s="72">
        <f t="shared" si="21"/>
        <v>0</v>
      </c>
      <c r="L260" s="17" t="s">
        <v>16</v>
      </c>
      <c r="M260" s="18">
        <v>0</v>
      </c>
      <c r="N260" s="23">
        <f t="shared" si="22"/>
        <v>0</v>
      </c>
      <c r="O260" s="19"/>
      <c r="P260" s="43">
        <f t="shared" si="23"/>
        <v>0</v>
      </c>
    </row>
    <row r="261" spans="1:16" ht="24.6">
      <c r="A261" s="10">
        <v>257</v>
      </c>
      <c r="B261" s="19" t="s">
        <v>322</v>
      </c>
      <c r="C261" s="71">
        <f>+'2'!H261</f>
        <v>0</v>
      </c>
      <c r="D261" s="95">
        <v>0</v>
      </c>
      <c r="E261" s="46">
        <f t="shared" si="24"/>
        <v>0</v>
      </c>
      <c r="F261" s="106">
        <v>0</v>
      </c>
      <c r="G261" s="104">
        <v>0</v>
      </c>
      <c r="H261" s="46">
        <f t="shared" si="20"/>
        <v>0</v>
      </c>
      <c r="I261" s="96"/>
      <c r="J261" s="15">
        <v>60</v>
      </c>
      <c r="K261" s="72">
        <f t="shared" si="21"/>
        <v>0</v>
      </c>
      <c r="L261" s="17" t="s">
        <v>16</v>
      </c>
      <c r="M261" s="18">
        <v>0</v>
      </c>
      <c r="N261" s="23">
        <f t="shared" si="22"/>
        <v>0</v>
      </c>
      <c r="O261" s="19"/>
      <c r="P261" s="43">
        <f t="shared" si="23"/>
        <v>0</v>
      </c>
    </row>
    <row r="262" spans="1:16" ht="24.6">
      <c r="A262" s="10">
        <v>258</v>
      </c>
      <c r="B262" s="19" t="s">
        <v>323</v>
      </c>
      <c r="C262" s="71">
        <f>+'2'!H262</f>
        <v>0</v>
      </c>
      <c r="D262" s="95">
        <v>0</v>
      </c>
      <c r="E262" s="46">
        <f t="shared" si="24"/>
        <v>0</v>
      </c>
      <c r="F262" s="106">
        <v>0</v>
      </c>
      <c r="G262" s="104">
        <v>0</v>
      </c>
      <c r="H262" s="46">
        <f t="shared" si="20"/>
        <v>0</v>
      </c>
      <c r="I262" s="96"/>
      <c r="J262" s="15">
        <v>50</v>
      </c>
      <c r="K262" s="72">
        <f t="shared" si="21"/>
        <v>0</v>
      </c>
      <c r="L262" s="17" t="s">
        <v>16</v>
      </c>
      <c r="M262" s="18">
        <v>0</v>
      </c>
      <c r="N262" s="23">
        <f t="shared" si="22"/>
        <v>0</v>
      </c>
      <c r="O262" s="19"/>
      <c r="P262" s="43">
        <f t="shared" si="23"/>
        <v>0</v>
      </c>
    </row>
    <row r="263" spans="1:16" ht="24.6">
      <c r="A263" s="10">
        <v>259</v>
      </c>
      <c r="B263" s="19" t="s">
        <v>324</v>
      </c>
      <c r="C263" s="71">
        <f>+'2'!H263</f>
        <v>0</v>
      </c>
      <c r="D263" s="95">
        <v>0</v>
      </c>
      <c r="E263" s="46">
        <f t="shared" si="24"/>
        <v>0</v>
      </c>
      <c r="F263" s="106">
        <v>0</v>
      </c>
      <c r="G263" s="104">
        <v>0</v>
      </c>
      <c r="H263" s="46">
        <f t="shared" si="20"/>
        <v>0</v>
      </c>
      <c r="I263" s="96"/>
      <c r="J263" s="15">
        <v>100</v>
      </c>
      <c r="K263" s="72">
        <f t="shared" si="21"/>
        <v>0</v>
      </c>
      <c r="L263" s="17" t="s">
        <v>16</v>
      </c>
      <c r="M263" s="18">
        <v>0</v>
      </c>
      <c r="N263" s="23">
        <f t="shared" si="22"/>
        <v>0</v>
      </c>
      <c r="O263" s="19"/>
      <c r="P263" s="43">
        <f t="shared" si="23"/>
        <v>0</v>
      </c>
    </row>
    <row r="264" spans="1:16" ht="24.6">
      <c r="A264" s="10">
        <v>260</v>
      </c>
      <c r="B264" s="19" t="s">
        <v>325</v>
      </c>
      <c r="C264" s="71">
        <f>+'2'!H264</f>
        <v>0</v>
      </c>
      <c r="D264" s="95">
        <v>0</v>
      </c>
      <c r="E264" s="46">
        <f t="shared" si="24"/>
        <v>0</v>
      </c>
      <c r="F264" s="106">
        <v>0</v>
      </c>
      <c r="G264" s="104">
        <v>0</v>
      </c>
      <c r="H264" s="46">
        <f t="shared" si="20"/>
        <v>0</v>
      </c>
      <c r="I264" s="96"/>
      <c r="J264" s="15">
        <v>120</v>
      </c>
      <c r="K264" s="72">
        <f t="shared" si="21"/>
        <v>0</v>
      </c>
      <c r="L264" s="17" t="s">
        <v>16</v>
      </c>
      <c r="M264" s="18">
        <v>0</v>
      </c>
      <c r="N264" s="23">
        <f t="shared" si="22"/>
        <v>0</v>
      </c>
      <c r="O264" s="19"/>
      <c r="P264" s="43">
        <f t="shared" si="23"/>
        <v>0</v>
      </c>
    </row>
    <row r="265" spans="1:16" ht="24.6">
      <c r="A265" s="10">
        <v>261</v>
      </c>
      <c r="B265" s="19" t="s">
        <v>326</v>
      </c>
      <c r="C265" s="71">
        <f>+'2'!H265</f>
        <v>0</v>
      </c>
      <c r="D265" s="95">
        <v>0</v>
      </c>
      <c r="E265" s="46">
        <f t="shared" si="24"/>
        <v>0</v>
      </c>
      <c r="F265" s="106">
        <v>0</v>
      </c>
      <c r="G265" s="104">
        <v>0</v>
      </c>
      <c r="H265" s="46">
        <f t="shared" si="20"/>
        <v>0</v>
      </c>
      <c r="I265" s="96"/>
      <c r="J265" s="15">
        <v>60</v>
      </c>
      <c r="K265" s="72">
        <f t="shared" si="21"/>
        <v>0</v>
      </c>
      <c r="L265" s="17" t="s">
        <v>16</v>
      </c>
      <c r="M265" s="18">
        <v>0</v>
      </c>
      <c r="N265" s="23">
        <f t="shared" si="22"/>
        <v>0</v>
      </c>
      <c r="O265" s="19"/>
      <c r="P265" s="43">
        <f t="shared" si="23"/>
        <v>0</v>
      </c>
    </row>
    <row r="266" spans="1:16" ht="24.6">
      <c r="A266" s="10">
        <v>262</v>
      </c>
      <c r="B266" s="19" t="s">
        <v>327</v>
      </c>
      <c r="C266" s="71">
        <f>+'2'!H266</f>
        <v>0</v>
      </c>
      <c r="D266" s="95">
        <v>0</v>
      </c>
      <c r="E266" s="46">
        <f t="shared" si="24"/>
        <v>0</v>
      </c>
      <c r="F266" s="106">
        <v>0</v>
      </c>
      <c r="G266" s="104">
        <v>0</v>
      </c>
      <c r="H266" s="46">
        <f t="shared" si="20"/>
        <v>0</v>
      </c>
      <c r="I266" s="96"/>
      <c r="J266" s="15">
        <v>150</v>
      </c>
      <c r="K266" s="72">
        <f t="shared" si="21"/>
        <v>0</v>
      </c>
      <c r="L266" s="17" t="s">
        <v>16</v>
      </c>
      <c r="M266" s="18">
        <v>0</v>
      </c>
      <c r="N266" s="23">
        <f t="shared" si="22"/>
        <v>0</v>
      </c>
      <c r="O266" s="19"/>
      <c r="P266" s="43">
        <f t="shared" si="23"/>
        <v>0</v>
      </c>
    </row>
    <row r="267" spans="1:16" ht="24.6">
      <c r="A267" s="10">
        <v>263</v>
      </c>
      <c r="B267" s="19" t="s">
        <v>328</v>
      </c>
      <c r="C267" s="71">
        <f>+'2'!H267</f>
        <v>0</v>
      </c>
      <c r="D267" s="95">
        <v>0</v>
      </c>
      <c r="E267" s="46">
        <f t="shared" si="24"/>
        <v>0</v>
      </c>
      <c r="F267" s="106">
        <v>0</v>
      </c>
      <c r="G267" s="104">
        <v>0</v>
      </c>
      <c r="H267" s="46">
        <f t="shared" si="20"/>
        <v>0</v>
      </c>
      <c r="I267" s="96"/>
      <c r="J267" s="15">
        <v>150</v>
      </c>
      <c r="K267" s="72">
        <f t="shared" si="21"/>
        <v>0</v>
      </c>
      <c r="L267" s="17" t="s">
        <v>16</v>
      </c>
      <c r="M267" s="18">
        <v>0</v>
      </c>
      <c r="N267" s="23">
        <f t="shared" si="22"/>
        <v>0</v>
      </c>
      <c r="O267" s="19"/>
      <c r="P267" s="43">
        <f t="shared" si="23"/>
        <v>0</v>
      </c>
    </row>
    <row r="268" spans="1:16" ht="24.6">
      <c r="A268" s="10">
        <v>264</v>
      </c>
      <c r="B268" s="19" t="s">
        <v>329</v>
      </c>
      <c r="C268" s="71">
        <f>+'2'!H268</f>
        <v>0</v>
      </c>
      <c r="D268" s="95">
        <v>0</v>
      </c>
      <c r="E268" s="46">
        <f t="shared" si="24"/>
        <v>0</v>
      </c>
      <c r="F268" s="106">
        <v>0</v>
      </c>
      <c r="G268" s="104">
        <v>0</v>
      </c>
      <c r="H268" s="46">
        <f t="shared" si="20"/>
        <v>0</v>
      </c>
      <c r="I268" s="96"/>
      <c r="J268" s="15">
        <v>200</v>
      </c>
      <c r="K268" s="72">
        <f t="shared" si="21"/>
        <v>0</v>
      </c>
      <c r="L268" s="17" t="s">
        <v>16</v>
      </c>
      <c r="M268" s="18">
        <v>0</v>
      </c>
      <c r="N268" s="23">
        <f t="shared" si="22"/>
        <v>0</v>
      </c>
      <c r="O268" s="19"/>
      <c r="P268" s="43">
        <f t="shared" si="23"/>
        <v>0</v>
      </c>
    </row>
    <row r="269" spans="1:16" ht="24.6">
      <c r="A269" s="10">
        <v>265</v>
      </c>
      <c r="B269" s="19" t="s">
        <v>330</v>
      </c>
      <c r="C269" s="71">
        <f>+'2'!H269</f>
        <v>0</v>
      </c>
      <c r="D269" s="95">
        <v>0</v>
      </c>
      <c r="E269" s="46">
        <f t="shared" si="24"/>
        <v>0</v>
      </c>
      <c r="F269" s="106">
        <v>0</v>
      </c>
      <c r="G269" s="104">
        <v>0</v>
      </c>
      <c r="H269" s="46">
        <f t="shared" si="20"/>
        <v>0</v>
      </c>
      <c r="I269" s="96"/>
      <c r="J269" s="15"/>
      <c r="K269" s="72">
        <f t="shared" si="21"/>
        <v>0</v>
      </c>
      <c r="L269" s="17" t="s">
        <v>16</v>
      </c>
      <c r="M269" s="18">
        <v>0</v>
      </c>
      <c r="N269" s="23">
        <f t="shared" si="22"/>
        <v>0</v>
      </c>
      <c r="O269" s="19"/>
      <c r="P269" s="43">
        <f t="shared" si="23"/>
        <v>0</v>
      </c>
    </row>
    <row r="270" spans="1:16" ht="24.6">
      <c r="A270" s="10">
        <v>266</v>
      </c>
      <c r="B270" s="19" t="s">
        <v>331</v>
      </c>
      <c r="C270" s="71">
        <f>+'2'!H270</f>
        <v>0</v>
      </c>
      <c r="D270" s="95">
        <v>0</v>
      </c>
      <c r="E270" s="46">
        <f t="shared" si="24"/>
        <v>0</v>
      </c>
      <c r="F270" s="106">
        <v>0</v>
      </c>
      <c r="G270" s="104">
        <v>0</v>
      </c>
      <c r="H270" s="46">
        <f t="shared" si="20"/>
        <v>0</v>
      </c>
      <c r="I270" s="96"/>
      <c r="J270" s="15"/>
      <c r="K270" s="72">
        <f t="shared" si="21"/>
        <v>0</v>
      </c>
      <c r="L270" s="17" t="s">
        <v>16</v>
      </c>
      <c r="M270" s="18">
        <v>0</v>
      </c>
      <c r="N270" s="23">
        <f t="shared" si="22"/>
        <v>0</v>
      </c>
      <c r="O270" s="19"/>
      <c r="P270" s="43">
        <f t="shared" si="23"/>
        <v>0</v>
      </c>
    </row>
    <row r="271" spans="1:16" ht="24.6">
      <c r="A271" s="10">
        <v>267</v>
      </c>
      <c r="B271" s="19" t="s">
        <v>368</v>
      </c>
      <c r="C271" s="71">
        <f>+'2'!H271</f>
        <v>0</v>
      </c>
      <c r="D271" s="95">
        <v>0</v>
      </c>
      <c r="E271" s="46">
        <f t="shared" si="24"/>
        <v>0</v>
      </c>
      <c r="F271" s="106">
        <v>0</v>
      </c>
      <c r="G271" s="104">
        <v>0</v>
      </c>
      <c r="H271" s="46">
        <f t="shared" si="20"/>
        <v>0</v>
      </c>
      <c r="I271" s="96"/>
      <c r="J271" s="15"/>
      <c r="K271" s="72">
        <f t="shared" si="21"/>
        <v>0</v>
      </c>
      <c r="L271" s="17" t="s">
        <v>16</v>
      </c>
      <c r="M271" s="18">
        <v>0</v>
      </c>
      <c r="N271" s="23">
        <f t="shared" si="22"/>
        <v>0</v>
      </c>
      <c r="O271" s="19"/>
      <c r="P271" s="43">
        <f t="shared" si="23"/>
        <v>0</v>
      </c>
    </row>
    <row r="272" spans="1:16" ht="24.6">
      <c r="A272" s="10">
        <v>268</v>
      </c>
      <c r="B272" s="19" t="s">
        <v>485</v>
      </c>
      <c r="C272" s="71">
        <f>+'2'!H272</f>
        <v>0</v>
      </c>
      <c r="D272" s="95">
        <v>0</v>
      </c>
      <c r="E272" s="46">
        <f t="shared" si="24"/>
        <v>0</v>
      </c>
      <c r="F272" s="106">
        <v>0</v>
      </c>
      <c r="G272" s="104">
        <v>0</v>
      </c>
      <c r="H272" s="46">
        <f t="shared" ref="H272:H284" si="25">+E272-F272-I272-G272</f>
        <v>0</v>
      </c>
      <c r="I272" s="96"/>
      <c r="J272" s="20">
        <v>250</v>
      </c>
      <c r="K272" s="72">
        <f t="shared" ref="K272:K284" si="26">+J272*I272</f>
        <v>0</v>
      </c>
      <c r="L272" s="17" t="s">
        <v>16</v>
      </c>
      <c r="M272" s="18">
        <v>0</v>
      </c>
      <c r="N272" s="23">
        <f t="shared" ref="N272:N284" si="27">SUM(K272-M272)</f>
        <v>0</v>
      </c>
      <c r="O272" s="19"/>
      <c r="P272" s="43">
        <f t="shared" ref="P272:P284" si="28">+K272*O272</f>
        <v>0</v>
      </c>
    </row>
    <row r="273" spans="1:17" ht="24.6">
      <c r="A273" s="10">
        <v>269</v>
      </c>
      <c r="B273" s="19" t="s">
        <v>494</v>
      </c>
      <c r="C273" s="71">
        <f>+'2'!H273</f>
        <v>0</v>
      </c>
      <c r="D273" s="95">
        <v>0</v>
      </c>
      <c r="E273" s="46">
        <f t="shared" si="24"/>
        <v>0</v>
      </c>
      <c r="F273" s="106">
        <v>0</v>
      </c>
      <c r="G273" s="104">
        <v>0</v>
      </c>
      <c r="H273" s="46">
        <f t="shared" si="25"/>
        <v>0</v>
      </c>
      <c r="I273" s="96"/>
      <c r="J273" s="20">
        <v>250</v>
      </c>
      <c r="K273" s="72">
        <f t="shared" si="26"/>
        <v>0</v>
      </c>
      <c r="L273" s="17" t="s">
        <v>16</v>
      </c>
      <c r="M273" s="18">
        <v>0</v>
      </c>
      <c r="N273" s="23">
        <f t="shared" si="27"/>
        <v>0</v>
      </c>
      <c r="O273" s="19"/>
      <c r="P273" s="43">
        <f t="shared" si="28"/>
        <v>0</v>
      </c>
    </row>
    <row r="274" spans="1:17" ht="24.6">
      <c r="A274" s="10">
        <v>270</v>
      </c>
      <c r="B274" s="19"/>
      <c r="C274" s="71">
        <f>+'2'!H274</f>
        <v>0</v>
      </c>
      <c r="D274" s="95">
        <v>0</v>
      </c>
      <c r="E274" s="46">
        <f t="shared" ref="E274:E284" si="29">C274+D274</f>
        <v>0</v>
      </c>
      <c r="F274" s="106">
        <v>0</v>
      </c>
      <c r="G274" s="104">
        <v>0</v>
      </c>
      <c r="H274" s="46">
        <f t="shared" si="25"/>
        <v>0</v>
      </c>
      <c r="I274" s="96"/>
      <c r="J274" s="20"/>
      <c r="K274" s="72">
        <f t="shared" si="26"/>
        <v>0</v>
      </c>
      <c r="L274" s="17" t="s">
        <v>16</v>
      </c>
      <c r="M274" s="18">
        <v>0</v>
      </c>
      <c r="N274" s="23">
        <f t="shared" si="27"/>
        <v>0</v>
      </c>
      <c r="O274" s="19"/>
      <c r="P274" s="43">
        <f t="shared" si="28"/>
        <v>0</v>
      </c>
    </row>
    <row r="275" spans="1:17" ht="24.6">
      <c r="A275" s="10">
        <v>271</v>
      </c>
      <c r="B275" s="19"/>
      <c r="C275" s="71">
        <f>+'2'!H275</f>
        <v>0</v>
      </c>
      <c r="D275" s="95">
        <v>0</v>
      </c>
      <c r="E275" s="46">
        <f t="shared" si="29"/>
        <v>0</v>
      </c>
      <c r="F275" s="106">
        <v>0</v>
      </c>
      <c r="G275" s="104">
        <v>0</v>
      </c>
      <c r="H275" s="46">
        <f t="shared" si="25"/>
        <v>0</v>
      </c>
      <c r="I275" s="96"/>
      <c r="J275" s="20"/>
      <c r="K275" s="72">
        <f t="shared" si="26"/>
        <v>0</v>
      </c>
      <c r="L275" s="17" t="s">
        <v>16</v>
      </c>
      <c r="M275" s="18">
        <v>0</v>
      </c>
      <c r="N275" s="23">
        <f t="shared" si="27"/>
        <v>0</v>
      </c>
      <c r="O275" s="19"/>
      <c r="P275" s="43">
        <f t="shared" si="28"/>
        <v>0</v>
      </c>
    </row>
    <row r="276" spans="1:17" ht="24.6">
      <c r="A276" s="10">
        <v>272</v>
      </c>
      <c r="B276" s="19"/>
      <c r="C276" s="71">
        <f>+'2'!H276</f>
        <v>0</v>
      </c>
      <c r="D276" s="95">
        <v>0</v>
      </c>
      <c r="E276" s="46">
        <f t="shared" si="29"/>
        <v>0</v>
      </c>
      <c r="F276" s="106">
        <v>0</v>
      </c>
      <c r="G276" s="104">
        <v>0</v>
      </c>
      <c r="H276" s="46">
        <f t="shared" si="25"/>
        <v>0</v>
      </c>
      <c r="I276" s="96"/>
      <c r="J276" s="20"/>
      <c r="K276" s="72">
        <f t="shared" si="26"/>
        <v>0</v>
      </c>
      <c r="L276" s="17" t="s">
        <v>16</v>
      </c>
      <c r="M276" s="18">
        <v>0</v>
      </c>
      <c r="N276" s="23">
        <f t="shared" si="27"/>
        <v>0</v>
      </c>
      <c r="O276" s="19"/>
      <c r="P276" s="43">
        <f t="shared" si="28"/>
        <v>0</v>
      </c>
    </row>
    <row r="277" spans="1:17" ht="24.6">
      <c r="A277" s="10">
        <v>273</v>
      </c>
      <c r="B277" s="19"/>
      <c r="C277" s="71">
        <f>+'2'!H277</f>
        <v>0</v>
      </c>
      <c r="D277" s="95">
        <v>0</v>
      </c>
      <c r="E277" s="46">
        <f t="shared" si="29"/>
        <v>0</v>
      </c>
      <c r="F277" s="106">
        <v>0</v>
      </c>
      <c r="G277" s="104">
        <v>0</v>
      </c>
      <c r="H277" s="46">
        <f t="shared" si="25"/>
        <v>0</v>
      </c>
      <c r="I277" s="96"/>
      <c r="J277" s="20"/>
      <c r="K277" s="72">
        <f t="shared" si="26"/>
        <v>0</v>
      </c>
      <c r="L277" s="17" t="s">
        <v>16</v>
      </c>
      <c r="M277" s="18">
        <v>0</v>
      </c>
      <c r="N277" s="23">
        <f t="shared" si="27"/>
        <v>0</v>
      </c>
      <c r="O277" s="19"/>
      <c r="P277" s="43">
        <f t="shared" si="28"/>
        <v>0</v>
      </c>
    </row>
    <row r="278" spans="1:17" ht="24.6">
      <c r="A278" s="10">
        <v>274</v>
      </c>
      <c r="B278" s="19"/>
      <c r="C278" s="71">
        <f>+'2'!H278</f>
        <v>0</v>
      </c>
      <c r="D278" s="95">
        <v>0</v>
      </c>
      <c r="E278" s="46">
        <f t="shared" si="29"/>
        <v>0</v>
      </c>
      <c r="F278" s="106">
        <v>0</v>
      </c>
      <c r="G278" s="104">
        <v>0</v>
      </c>
      <c r="H278" s="46">
        <f t="shared" si="25"/>
        <v>0</v>
      </c>
      <c r="I278" s="96"/>
      <c r="J278" s="20"/>
      <c r="K278" s="72">
        <f t="shared" si="26"/>
        <v>0</v>
      </c>
      <c r="L278" s="17" t="s">
        <v>16</v>
      </c>
      <c r="M278" s="18">
        <v>0</v>
      </c>
      <c r="N278" s="23">
        <f t="shared" si="27"/>
        <v>0</v>
      </c>
      <c r="O278" s="19"/>
      <c r="P278" s="43">
        <f t="shared" si="28"/>
        <v>0</v>
      </c>
    </row>
    <row r="279" spans="1:17" ht="24.6">
      <c r="A279" s="10">
        <v>275</v>
      </c>
      <c r="B279" s="19"/>
      <c r="C279" s="71">
        <f>+'2'!H279</f>
        <v>0</v>
      </c>
      <c r="D279" s="95">
        <v>0</v>
      </c>
      <c r="E279" s="46">
        <f t="shared" si="29"/>
        <v>0</v>
      </c>
      <c r="F279" s="106">
        <v>0</v>
      </c>
      <c r="G279" s="104">
        <v>0</v>
      </c>
      <c r="H279" s="46">
        <f t="shared" si="25"/>
        <v>0</v>
      </c>
      <c r="I279" s="96"/>
      <c r="J279" s="20"/>
      <c r="K279" s="72">
        <f t="shared" si="26"/>
        <v>0</v>
      </c>
      <c r="L279" s="17" t="s">
        <v>16</v>
      </c>
      <c r="M279" s="18">
        <v>0</v>
      </c>
      <c r="N279" s="23">
        <f t="shared" si="27"/>
        <v>0</v>
      </c>
      <c r="O279" s="19"/>
      <c r="P279" s="43">
        <f t="shared" si="28"/>
        <v>0</v>
      </c>
    </row>
    <row r="280" spans="1:17" ht="24.6">
      <c r="A280" s="10">
        <v>276</v>
      </c>
      <c r="B280" s="19"/>
      <c r="C280" s="71">
        <f>+'2'!H280</f>
        <v>0</v>
      </c>
      <c r="D280" s="95">
        <v>0</v>
      </c>
      <c r="E280" s="46">
        <f t="shared" si="29"/>
        <v>0</v>
      </c>
      <c r="F280" s="106">
        <v>0</v>
      </c>
      <c r="G280" s="104">
        <v>0</v>
      </c>
      <c r="H280" s="46">
        <f t="shared" si="25"/>
        <v>0</v>
      </c>
      <c r="I280" s="96"/>
      <c r="J280" s="20"/>
      <c r="K280" s="72">
        <f t="shared" si="26"/>
        <v>0</v>
      </c>
      <c r="L280" s="17" t="s">
        <v>16</v>
      </c>
      <c r="M280" s="18">
        <v>0</v>
      </c>
      <c r="N280" s="23">
        <f t="shared" si="27"/>
        <v>0</v>
      </c>
      <c r="O280" s="19"/>
      <c r="P280" s="43">
        <f t="shared" si="28"/>
        <v>0</v>
      </c>
    </row>
    <row r="281" spans="1:17" ht="24.6">
      <c r="A281" s="10">
        <v>277</v>
      </c>
      <c r="B281" s="19"/>
      <c r="C281" s="71">
        <f>+'2'!H281</f>
        <v>0</v>
      </c>
      <c r="D281" s="95">
        <v>0</v>
      </c>
      <c r="E281" s="46">
        <f t="shared" si="29"/>
        <v>0</v>
      </c>
      <c r="F281" s="106">
        <v>0</v>
      </c>
      <c r="G281" s="104">
        <v>0</v>
      </c>
      <c r="H281" s="46">
        <f t="shared" si="25"/>
        <v>0</v>
      </c>
      <c r="I281" s="96"/>
      <c r="J281" s="20"/>
      <c r="K281" s="72">
        <f t="shared" si="26"/>
        <v>0</v>
      </c>
      <c r="L281" s="17" t="s">
        <v>16</v>
      </c>
      <c r="M281" s="18">
        <v>0</v>
      </c>
      <c r="N281" s="23">
        <f t="shared" si="27"/>
        <v>0</v>
      </c>
      <c r="O281" s="19"/>
      <c r="P281" s="43">
        <f t="shared" si="28"/>
        <v>0</v>
      </c>
    </row>
    <row r="282" spans="1:17" ht="24.6">
      <c r="A282" s="10">
        <v>278</v>
      </c>
      <c r="B282" s="19"/>
      <c r="C282" s="71">
        <f>+'2'!H282</f>
        <v>0</v>
      </c>
      <c r="D282" s="95">
        <v>0</v>
      </c>
      <c r="E282" s="46">
        <f t="shared" si="29"/>
        <v>0</v>
      </c>
      <c r="F282" s="106">
        <v>0</v>
      </c>
      <c r="G282" s="104">
        <v>0</v>
      </c>
      <c r="H282" s="46">
        <f t="shared" si="25"/>
        <v>0</v>
      </c>
      <c r="I282" s="96"/>
      <c r="J282" s="20"/>
      <c r="K282" s="72">
        <f t="shared" si="26"/>
        <v>0</v>
      </c>
      <c r="L282" s="17" t="s">
        <v>16</v>
      </c>
      <c r="M282" s="18">
        <v>0</v>
      </c>
      <c r="N282" s="23">
        <f t="shared" si="27"/>
        <v>0</v>
      </c>
      <c r="O282" s="19"/>
      <c r="P282" s="43">
        <f t="shared" si="28"/>
        <v>0</v>
      </c>
    </row>
    <row r="283" spans="1:17" ht="24.6">
      <c r="A283" s="10">
        <v>279</v>
      </c>
      <c r="B283" s="19"/>
      <c r="C283" s="71">
        <f>+'2'!H283</f>
        <v>0</v>
      </c>
      <c r="D283" s="95">
        <v>0</v>
      </c>
      <c r="E283" s="46">
        <f t="shared" si="29"/>
        <v>0</v>
      </c>
      <c r="F283" s="106">
        <v>0</v>
      </c>
      <c r="G283" s="104">
        <v>0</v>
      </c>
      <c r="H283" s="46">
        <f t="shared" si="25"/>
        <v>0</v>
      </c>
      <c r="I283" s="96"/>
      <c r="J283" s="20"/>
      <c r="K283" s="72">
        <f t="shared" si="26"/>
        <v>0</v>
      </c>
      <c r="L283" s="17" t="s">
        <v>16</v>
      </c>
      <c r="M283" s="18">
        <v>0</v>
      </c>
      <c r="N283" s="23">
        <f t="shared" si="27"/>
        <v>0</v>
      </c>
      <c r="O283" s="19"/>
      <c r="P283" s="43">
        <f t="shared" si="28"/>
        <v>0</v>
      </c>
    </row>
    <row r="284" spans="1:17" ht="24.6">
      <c r="A284" s="10">
        <v>280</v>
      </c>
      <c r="B284" s="19"/>
      <c r="C284" s="71">
        <f>+'2'!H284</f>
        <v>0</v>
      </c>
      <c r="D284" s="95">
        <v>0</v>
      </c>
      <c r="E284" s="46">
        <f t="shared" si="29"/>
        <v>0</v>
      </c>
      <c r="F284" s="106">
        <v>0</v>
      </c>
      <c r="G284" s="104">
        <v>0</v>
      </c>
      <c r="H284" s="46">
        <f t="shared" si="25"/>
        <v>0</v>
      </c>
      <c r="I284" s="96"/>
      <c r="J284" s="20"/>
      <c r="K284" s="72">
        <f t="shared" si="26"/>
        <v>0</v>
      </c>
      <c r="L284" s="17" t="s">
        <v>16</v>
      </c>
      <c r="M284" s="18">
        <v>0</v>
      </c>
      <c r="N284" s="23">
        <f t="shared" si="27"/>
        <v>0</v>
      </c>
      <c r="O284" s="19"/>
      <c r="P284" s="43">
        <f t="shared" si="28"/>
        <v>0</v>
      </c>
    </row>
    <row r="285" spans="1:17" ht="24.6">
      <c r="A285" s="1"/>
      <c r="C285" s="24"/>
      <c r="D285" s="25"/>
      <c r="E285" s="24"/>
      <c r="F285" s="25"/>
      <c r="G285" s="25"/>
      <c r="H285" s="24"/>
      <c r="I285" s="24"/>
      <c r="J285" s="26"/>
      <c r="K285" s="28"/>
      <c r="L285" s="27"/>
      <c r="M285" s="18">
        <v>0</v>
      </c>
      <c r="N285" s="101" t="s">
        <v>213</v>
      </c>
      <c r="O285" s="101"/>
      <c r="P285" s="101">
        <f>SUM(P5:P284)</f>
        <v>0</v>
      </c>
      <c r="Q285" s="101"/>
    </row>
    <row r="286" spans="1:17" ht="25.5" customHeight="1">
      <c r="A286" s="1"/>
      <c r="C286" s="24"/>
      <c r="D286" s="25"/>
      <c r="E286" s="24"/>
      <c r="F286" s="25"/>
      <c r="G286" s="25"/>
      <c r="H286" s="24"/>
      <c r="I286" s="187" t="s">
        <v>212</v>
      </c>
      <c r="J286" s="188"/>
      <c r="K286" s="30">
        <f>+AA197</f>
        <v>0</v>
      </c>
      <c r="L286" s="27"/>
      <c r="M286" s="29"/>
    </row>
    <row r="287" spans="1:17" ht="24.6">
      <c r="A287" s="1"/>
      <c r="C287" s="31"/>
      <c r="E287" s="31"/>
      <c r="H287" s="31"/>
      <c r="I287" s="32"/>
      <c r="J287" s="189" t="s">
        <v>202</v>
      </c>
      <c r="K287" s="189"/>
      <c r="L287" s="33">
        <f>SUM(K5:K286)</f>
        <v>2470</v>
      </c>
    </row>
    <row r="288" spans="1:17" ht="24.6">
      <c r="A288" s="1"/>
      <c r="C288" s="31"/>
      <c r="E288" s="31"/>
      <c r="H288" s="31"/>
      <c r="J288" s="174" t="s">
        <v>203</v>
      </c>
      <c r="K288" s="175"/>
      <c r="L288" s="36"/>
    </row>
    <row r="289" spans="1:17" ht="24.6">
      <c r="A289" s="1"/>
      <c r="C289" s="31"/>
      <c r="E289" s="31"/>
      <c r="H289" s="31"/>
      <c r="J289" s="34" t="s">
        <v>204</v>
      </c>
      <c r="K289" s="35"/>
      <c r="L289" s="36">
        <f>SUM(M289:AR289)</f>
        <v>980</v>
      </c>
      <c r="M289" s="2">
        <v>155</v>
      </c>
      <c r="N289" s="2">
        <v>200</v>
      </c>
      <c r="O289" s="2">
        <v>200</v>
      </c>
      <c r="P289" s="2">
        <v>325</v>
      </c>
      <c r="Q289" s="2">
        <v>100</v>
      </c>
    </row>
    <row r="290" spans="1:17" ht="24.6">
      <c r="A290" s="1"/>
      <c r="C290" s="31"/>
      <c r="E290" s="31"/>
      <c r="H290" s="31"/>
      <c r="J290" s="174" t="s">
        <v>205</v>
      </c>
      <c r="K290" s="175"/>
      <c r="L290" s="36">
        <v>0</v>
      </c>
    </row>
    <row r="291" spans="1:17" ht="24.6">
      <c r="A291" s="1"/>
      <c r="C291" s="31"/>
      <c r="E291" s="31"/>
      <c r="H291" s="31"/>
      <c r="J291" s="174" t="s">
        <v>206</v>
      </c>
      <c r="K291" s="175"/>
      <c r="L291" s="36">
        <v>50</v>
      </c>
      <c r="M291" s="2" t="s">
        <v>430</v>
      </c>
    </row>
    <row r="292" spans="1:17" ht="24.6">
      <c r="A292" s="1"/>
      <c r="C292" s="31"/>
      <c r="E292" s="31"/>
      <c r="H292" s="31"/>
      <c r="J292" s="174" t="s">
        <v>207</v>
      </c>
      <c r="K292" s="175"/>
      <c r="L292" s="37">
        <f>SUM(M5:M285)</f>
        <v>505</v>
      </c>
    </row>
    <row r="293" spans="1:17" ht="24.6">
      <c r="A293" s="1"/>
      <c r="C293" s="31"/>
      <c r="E293" s="31"/>
      <c r="H293" s="31"/>
      <c r="J293" s="174" t="s">
        <v>208</v>
      </c>
      <c r="K293" s="175"/>
      <c r="L293" s="33">
        <f>L287-L288-L289-L291-L292</f>
        <v>935</v>
      </c>
      <c r="N293" s="23"/>
    </row>
    <row r="294" spans="1:17" ht="24.6">
      <c r="A294" s="1"/>
      <c r="C294" s="31"/>
      <c r="E294" s="31"/>
      <c r="H294" s="31"/>
      <c r="J294" s="174" t="s">
        <v>209</v>
      </c>
      <c r="K294" s="175"/>
      <c r="L294" s="37">
        <v>935</v>
      </c>
    </row>
    <row r="295" spans="1:17" ht="24.6">
      <c r="A295" s="1"/>
      <c r="C295" s="31"/>
      <c r="E295" s="31"/>
      <c r="H295" s="31"/>
      <c r="J295" s="174" t="s">
        <v>210</v>
      </c>
      <c r="K295" s="175"/>
      <c r="L295" s="33">
        <f>+L294-L293</f>
        <v>0</v>
      </c>
    </row>
    <row r="296" spans="1:17" ht="24.6">
      <c r="H296" s="2"/>
      <c r="J296" s="174" t="s">
        <v>211</v>
      </c>
      <c r="K296" s="175"/>
      <c r="L296" s="33">
        <f>+L294-L293</f>
        <v>0</v>
      </c>
    </row>
    <row r="297" spans="1:17">
      <c r="H297" s="2"/>
      <c r="J297" s="2"/>
    </row>
    <row r="298" spans="1:17" ht="24.6">
      <c r="H298" s="2"/>
      <c r="J298" s="97" t="s">
        <v>332</v>
      </c>
    </row>
    <row r="299" spans="1:17">
      <c r="H299" s="2"/>
      <c r="J299" s="2"/>
    </row>
    <row r="300" spans="1:17">
      <c r="H300" s="2"/>
      <c r="J300" s="2"/>
    </row>
    <row r="301" spans="1:17">
      <c r="H301" s="2"/>
      <c r="J301" s="2"/>
    </row>
    <row r="302" spans="1:17">
      <c r="H302" s="2"/>
      <c r="J302" s="2"/>
    </row>
    <row r="303" spans="1:17">
      <c r="H303" s="2"/>
      <c r="J303" s="2"/>
    </row>
    <row r="304" spans="1:17">
      <c r="H304" s="2"/>
      <c r="J304" s="2"/>
    </row>
    <row r="305" s="2" customFormat="1"/>
    <row r="306" s="2" customFormat="1"/>
    <row r="307" s="2" customFormat="1"/>
    <row r="308" s="2" customFormat="1"/>
    <row r="309" s="2" customFormat="1"/>
    <row r="310" s="2" customFormat="1"/>
    <row r="311" s="2" customFormat="1"/>
    <row r="312" s="2" customFormat="1"/>
    <row r="313" s="2" customFormat="1"/>
    <row r="314" s="2" customFormat="1"/>
    <row r="315" s="2" customFormat="1"/>
    <row r="316" s="2" customFormat="1"/>
    <row r="317" s="2" customFormat="1"/>
    <row r="318" s="2" customFormat="1"/>
    <row r="319" s="2" customFormat="1"/>
    <row r="320" s="2" customFormat="1"/>
    <row r="321" s="2" customFormat="1"/>
    <row r="322" s="2" customFormat="1"/>
    <row r="323" s="2" customFormat="1"/>
    <row r="324" s="2" customFormat="1"/>
    <row r="325" s="2" customFormat="1"/>
    <row r="326" s="2" customFormat="1"/>
    <row r="327" s="2" customFormat="1"/>
    <row r="328" s="2" customFormat="1"/>
    <row r="329" s="2" customFormat="1"/>
    <row r="330" s="2" customFormat="1"/>
    <row r="331" s="2" customFormat="1"/>
    <row r="332" s="2" customFormat="1"/>
    <row r="333" s="2" customFormat="1"/>
    <row r="334" s="2" customFormat="1"/>
    <row r="335" s="2" customFormat="1"/>
    <row r="336" s="2" customFormat="1"/>
    <row r="337" s="2" customFormat="1"/>
    <row r="338" s="2" customFormat="1"/>
    <row r="339" s="2" customFormat="1"/>
    <row r="340" s="2" customFormat="1"/>
    <row r="341" s="2" customFormat="1"/>
    <row r="342" s="2" customFormat="1"/>
    <row r="343" s="2" customFormat="1"/>
    <row r="344" s="2" customFormat="1"/>
    <row r="345" s="2" customFormat="1"/>
    <row r="346" s="2" customFormat="1"/>
    <row r="347" s="2" customFormat="1"/>
    <row r="348" s="2" customFormat="1"/>
    <row r="349" s="2" customFormat="1"/>
    <row r="350" s="2" customFormat="1"/>
    <row r="351" s="2" customFormat="1"/>
    <row r="352" s="2" customFormat="1"/>
    <row r="353" s="2" customFormat="1"/>
    <row r="354" s="2" customFormat="1"/>
    <row r="355" s="2" customFormat="1"/>
    <row r="356" s="2" customFormat="1"/>
    <row r="357" s="2" customFormat="1"/>
    <row r="358" s="2" customFormat="1"/>
    <row r="359" s="2" customFormat="1"/>
    <row r="360" s="2" customFormat="1"/>
    <row r="361" s="2" customFormat="1"/>
    <row r="362" s="2" customFormat="1"/>
    <row r="363" s="2" customFormat="1"/>
    <row r="364" s="2" customFormat="1"/>
    <row r="365" s="2" customFormat="1"/>
    <row r="366" s="2" customFormat="1"/>
    <row r="367" s="2" customFormat="1"/>
    <row r="368" s="2" customFormat="1"/>
    <row r="369" s="2" customFormat="1"/>
    <row r="370" s="2" customFormat="1"/>
    <row r="371" s="2" customFormat="1"/>
  </sheetData>
  <autoFilter ref="A4:AC296" xr:uid="{734C4E2A-E2EB-4B0C-A156-B7878864C392}"/>
  <mergeCells count="34">
    <mergeCell ref="A2:L2"/>
    <mergeCell ref="R2:AB2"/>
    <mergeCell ref="A3:A4"/>
    <mergeCell ref="B3:B4"/>
    <mergeCell ref="C3:C4"/>
    <mergeCell ref="D3:D4"/>
    <mergeCell ref="E3:E4"/>
    <mergeCell ref="H3:H4"/>
    <mergeCell ref="I3:K3"/>
    <mergeCell ref="L3:L4"/>
    <mergeCell ref="X3:X4"/>
    <mergeCell ref="Y3:AA3"/>
    <mergeCell ref="AB3:AB4"/>
    <mergeCell ref="G3:G4"/>
    <mergeCell ref="O3:O4"/>
    <mergeCell ref="P3:P4"/>
    <mergeCell ref="AC3:AC4"/>
    <mergeCell ref="U3:U4"/>
    <mergeCell ref="V3:V4"/>
    <mergeCell ref="J293:K293"/>
    <mergeCell ref="S32:Z32"/>
    <mergeCell ref="M3:M4"/>
    <mergeCell ref="R3:R4"/>
    <mergeCell ref="S3:S4"/>
    <mergeCell ref="T3:T4"/>
    <mergeCell ref="J294:K294"/>
    <mergeCell ref="J295:K295"/>
    <mergeCell ref="J296:K296"/>
    <mergeCell ref="I286:J286"/>
    <mergeCell ref="J287:K287"/>
    <mergeCell ref="J288:K288"/>
    <mergeCell ref="J290:K290"/>
    <mergeCell ref="J291:K291"/>
    <mergeCell ref="J292:K292"/>
  </mergeCells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C92BA4-26A3-4651-B446-A147BD6B036F}">
  <sheetPr codeName="Sheet10">
    <tabColor rgb="FFF789D2"/>
  </sheetPr>
  <dimension ref="A1:AC371"/>
  <sheetViews>
    <sheetView zoomScaleNormal="100" workbookViewId="0">
      <pane xSplit="8" ySplit="4" topLeftCell="I5" activePane="bottomRight" state="frozen"/>
      <selection activeCell="B280" sqref="B280"/>
      <selection pane="topRight" activeCell="B280" sqref="B280"/>
      <selection pane="bottomLeft" activeCell="B280" sqref="B280"/>
      <selection pane="bottomRight" activeCell="B280" sqref="B280"/>
    </sheetView>
  </sheetViews>
  <sheetFormatPr defaultColWidth="9" defaultRowHeight="24"/>
  <cols>
    <col min="1" max="1" width="6.6640625" style="2" customWidth="1"/>
    <col min="2" max="2" width="43.77734375" style="2" bestFit="1" customWidth="1"/>
    <col min="3" max="7" width="9.6640625" style="2" customWidth="1"/>
    <col min="8" max="8" width="9.6640625" style="38" customWidth="1"/>
    <col min="9" max="9" width="9.6640625" style="2" customWidth="1"/>
    <col min="10" max="10" width="9.6640625" style="39" customWidth="1"/>
    <col min="11" max="11" width="10.6640625" style="2" customWidth="1"/>
    <col min="12" max="12" width="17.6640625" style="2" bestFit="1" customWidth="1"/>
    <col min="13" max="13" width="9" style="2"/>
    <col min="14" max="14" width="19.109375" style="2" customWidth="1"/>
    <col min="15" max="15" width="10.109375" style="2" customWidth="1"/>
    <col min="16" max="16" width="17.6640625" style="2" bestFit="1" customWidth="1"/>
    <col min="17" max="17" width="10.109375" style="2" bestFit="1" customWidth="1"/>
    <col min="18" max="18" width="9" style="2"/>
    <col min="19" max="19" width="34.6640625" style="2" bestFit="1" customWidth="1"/>
    <col min="20" max="27" width="9" style="2"/>
    <col min="28" max="28" width="15.6640625" style="2" customWidth="1"/>
    <col min="29" max="16384" width="9" style="2"/>
  </cols>
  <sheetData>
    <row r="1" spans="1:29">
      <c r="A1" s="1"/>
      <c r="H1" s="2"/>
      <c r="J1" s="2"/>
    </row>
    <row r="2" spans="1:29" s="3" customFormat="1" ht="28.8">
      <c r="A2" s="185" t="s">
        <v>413</v>
      </c>
      <c r="B2" s="185"/>
      <c r="C2" s="185"/>
      <c r="D2" s="185"/>
      <c r="E2" s="185"/>
      <c r="F2" s="185"/>
      <c r="G2" s="185"/>
      <c r="H2" s="185"/>
      <c r="I2" s="185"/>
      <c r="J2" s="185"/>
      <c r="K2" s="185"/>
      <c r="L2" s="185"/>
      <c r="R2" s="186" t="s">
        <v>0</v>
      </c>
      <c r="S2" s="186"/>
      <c r="T2" s="186"/>
      <c r="U2" s="186"/>
      <c r="V2" s="186"/>
      <c r="W2" s="186"/>
      <c r="X2" s="186"/>
      <c r="Y2" s="186"/>
      <c r="Z2" s="186"/>
      <c r="AA2" s="186"/>
      <c r="AB2" s="186"/>
    </row>
    <row r="3" spans="1:29" s="5" customFormat="1" ht="26.4">
      <c r="A3" s="176" t="s">
        <v>1</v>
      </c>
      <c r="B3" s="181" t="s">
        <v>2</v>
      </c>
      <c r="C3" s="176" t="s">
        <v>3</v>
      </c>
      <c r="D3" s="176" t="s">
        <v>4</v>
      </c>
      <c r="E3" s="176" t="s">
        <v>5</v>
      </c>
      <c r="F3" s="105" t="s">
        <v>6</v>
      </c>
      <c r="G3" s="183" t="s">
        <v>334</v>
      </c>
      <c r="H3" s="176" t="s">
        <v>7</v>
      </c>
      <c r="I3" s="182" t="s">
        <v>8</v>
      </c>
      <c r="J3" s="182"/>
      <c r="K3" s="182"/>
      <c r="L3" s="176" t="s">
        <v>9</v>
      </c>
      <c r="M3" s="180" t="s">
        <v>10</v>
      </c>
      <c r="O3" s="170" t="s">
        <v>335</v>
      </c>
      <c r="P3" s="172" t="s">
        <v>336</v>
      </c>
      <c r="R3" s="176" t="s">
        <v>1</v>
      </c>
      <c r="S3" s="176" t="s">
        <v>2</v>
      </c>
      <c r="T3" s="176" t="s">
        <v>3</v>
      </c>
      <c r="U3" s="176" t="s">
        <v>4</v>
      </c>
      <c r="V3" s="176" t="s">
        <v>5</v>
      </c>
      <c r="W3" s="93" t="s">
        <v>6</v>
      </c>
      <c r="X3" s="176" t="s">
        <v>7</v>
      </c>
      <c r="Y3" s="182" t="s">
        <v>8</v>
      </c>
      <c r="Z3" s="182"/>
      <c r="AA3" s="182"/>
      <c r="AB3" s="176" t="s">
        <v>9</v>
      </c>
      <c r="AC3" s="180" t="s">
        <v>10</v>
      </c>
    </row>
    <row r="4" spans="1:29" s="5" customFormat="1" ht="26.4">
      <c r="A4" s="176"/>
      <c r="B4" s="181"/>
      <c r="C4" s="176"/>
      <c r="D4" s="176"/>
      <c r="E4" s="176"/>
      <c r="F4" s="105" t="s">
        <v>11</v>
      </c>
      <c r="G4" s="184"/>
      <c r="H4" s="176"/>
      <c r="I4" s="93" t="s">
        <v>12</v>
      </c>
      <c r="J4" s="94" t="s">
        <v>13</v>
      </c>
      <c r="K4" s="93" t="s">
        <v>14</v>
      </c>
      <c r="L4" s="176"/>
      <c r="M4" s="180"/>
      <c r="O4" s="171"/>
      <c r="P4" s="173"/>
      <c r="R4" s="176"/>
      <c r="S4" s="176"/>
      <c r="T4" s="176"/>
      <c r="U4" s="176"/>
      <c r="V4" s="176"/>
      <c r="W4" s="93" t="s">
        <v>11</v>
      </c>
      <c r="X4" s="176"/>
      <c r="Y4" s="93" t="s">
        <v>12</v>
      </c>
      <c r="Z4" s="94" t="s">
        <v>13</v>
      </c>
      <c r="AA4" s="93" t="s">
        <v>14</v>
      </c>
      <c r="AB4" s="176"/>
      <c r="AC4" s="180"/>
    </row>
    <row r="5" spans="1:29" ht="24.6">
      <c r="A5" s="10">
        <v>1</v>
      </c>
      <c r="B5" s="19" t="s">
        <v>407</v>
      </c>
      <c r="C5" s="71">
        <f>+'3'!H5</f>
        <v>42</v>
      </c>
      <c r="D5" s="95">
        <v>0</v>
      </c>
      <c r="E5" s="46">
        <f t="shared" ref="E5:E154" si="0">C5+D5</f>
        <v>42</v>
      </c>
      <c r="F5" s="106">
        <v>0</v>
      </c>
      <c r="G5" s="104">
        <v>0</v>
      </c>
      <c r="H5" s="46">
        <f t="shared" ref="H5:H73" si="1">+E5-F5-I5-G5</f>
        <v>37</v>
      </c>
      <c r="I5" s="96">
        <v>5</v>
      </c>
      <c r="J5" s="15">
        <v>50</v>
      </c>
      <c r="K5" s="72">
        <f>+J5*I5</f>
        <v>250</v>
      </c>
      <c r="L5" s="17" t="s">
        <v>16</v>
      </c>
      <c r="M5" s="18">
        <v>0</v>
      </c>
      <c r="N5" s="89">
        <f>SUM(K5-M5)</f>
        <v>250</v>
      </c>
      <c r="O5" s="19"/>
      <c r="P5" s="43">
        <f>+K5*O5</f>
        <v>0</v>
      </c>
      <c r="R5" s="10">
        <v>1</v>
      </c>
      <c r="S5" s="19"/>
      <c r="T5" s="46">
        <v>0</v>
      </c>
      <c r="U5" s="95">
        <v>0</v>
      </c>
      <c r="V5" s="46">
        <f t="shared" ref="V5:V14" si="2">T5+U5</f>
        <v>0</v>
      </c>
      <c r="W5" s="95">
        <v>0</v>
      </c>
      <c r="X5" s="46">
        <f t="shared" ref="X5:X14" si="3">V5-W5-Y5</f>
        <v>0</v>
      </c>
      <c r="Y5" s="96">
        <v>0</v>
      </c>
      <c r="Z5" s="22"/>
      <c r="AA5" s="43">
        <f t="shared" ref="AA5:AA14" si="4">Y5*Z5</f>
        <v>0</v>
      </c>
      <c r="AB5" s="17" t="s">
        <v>16</v>
      </c>
      <c r="AC5" s="18">
        <v>0</v>
      </c>
    </row>
    <row r="6" spans="1:29" ht="24.6">
      <c r="A6" s="10">
        <v>2</v>
      </c>
      <c r="B6" s="19" t="s">
        <v>408</v>
      </c>
      <c r="C6" s="71">
        <f>+'3'!H6</f>
        <v>61</v>
      </c>
      <c r="D6" s="95">
        <v>0</v>
      </c>
      <c r="E6" s="46">
        <f t="shared" si="0"/>
        <v>61</v>
      </c>
      <c r="F6" s="106">
        <v>0</v>
      </c>
      <c r="G6" s="104">
        <v>0</v>
      </c>
      <c r="H6" s="46">
        <f t="shared" si="1"/>
        <v>55</v>
      </c>
      <c r="I6" s="96">
        <v>6</v>
      </c>
      <c r="J6" s="15">
        <v>100</v>
      </c>
      <c r="K6" s="72">
        <f t="shared" ref="K6:K74" si="5">+J6*I6</f>
        <v>600</v>
      </c>
      <c r="L6" s="17" t="s">
        <v>16</v>
      </c>
      <c r="M6" s="18">
        <v>0</v>
      </c>
      <c r="N6" s="89">
        <f t="shared" ref="N6:N74" si="6">SUM(K6-M6)</f>
        <v>600</v>
      </c>
      <c r="O6" s="19"/>
      <c r="P6" s="43">
        <f t="shared" ref="P6:P74" si="7">+K6*O6</f>
        <v>0</v>
      </c>
      <c r="R6" s="10">
        <v>2</v>
      </c>
      <c r="S6" s="19"/>
      <c r="T6" s="46">
        <v>0</v>
      </c>
      <c r="U6" s="95">
        <v>0</v>
      </c>
      <c r="V6" s="46">
        <f t="shared" si="2"/>
        <v>0</v>
      </c>
      <c r="W6" s="95">
        <v>0</v>
      </c>
      <c r="X6" s="46">
        <f t="shared" si="3"/>
        <v>0</v>
      </c>
      <c r="Y6" s="96">
        <v>0</v>
      </c>
      <c r="Z6" s="22"/>
      <c r="AA6" s="43">
        <f t="shared" si="4"/>
        <v>0</v>
      </c>
      <c r="AB6" s="17" t="s">
        <v>16</v>
      </c>
      <c r="AC6" s="18">
        <v>0</v>
      </c>
    </row>
    <row r="7" spans="1:29" ht="24.6">
      <c r="A7" s="10">
        <v>3</v>
      </c>
      <c r="B7" s="19" t="s">
        <v>395</v>
      </c>
      <c r="C7" s="71">
        <f>+'3'!H7</f>
        <v>0</v>
      </c>
      <c r="D7" s="95">
        <v>0</v>
      </c>
      <c r="E7" s="46">
        <f t="shared" si="0"/>
        <v>0</v>
      </c>
      <c r="F7" s="106">
        <v>0</v>
      </c>
      <c r="G7" s="104">
        <v>0</v>
      </c>
      <c r="H7" s="46">
        <f t="shared" si="1"/>
        <v>0</v>
      </c>
      <c r="I7" s="96"/>
      <c r="J7" s="15">
        <v>50</v>
      </c>
      <c r="K7" s="72">
        <f t="shared" si="5"/>
        <v>0</v>
      </c>
      <c r="L7" s="17" t="s">
        <v>16</v>
      </c>
      <c r="M7" s="18">
        <v>0</v>
      </c>
      <c r="N7" s="23">
        <f t="shared" si="6"/>
        <v>0</v>
      </c>
      <c r="O7" s="19"/>
      <c r="P7" s="43">
        <f t="shared" si="7"/>
        <v>0</v>
      </c>
      <c r="R7" s="10">
        <v>3</v>
      </c>
      <c r="S7" s="19"/>
      <c r="T7" s="46">
        <v>0</v>
      </c>
      <c r="U7" s="95">
        <v>0</v>
      </c>
      <c r="V7" s="46">
        <f t="shared" si="2"/>
        <v>0</v>
      </c>
      <c r="W7" s="95">
        <v>0</v>
      </c>
      <c r="X7" s="46">
        <f t="shared" si="3"/>
        <v>0</v>
      </c>
      <c r="Y7" s="96">
        <v>0</v>
      </c>
      <c r="Z7" s="22"/>
      <c r="AA7" s="43">
        <f t="shared" si="4"/>
        <v>0</v>
      </c>
      <c r="AB7" s="17" t="s">
        <v>16</v>
      </c>
      <c r="AC7" s="18">
        <v>0</v>
      </c>
    </row>
    <row r="8" spans="1:29" ht="24.6">
      <c r="A8" s="10">
        <v>4</v>
      </c>
      <c r="B8" s="19" t="s">
        <v>394</v>
      </c>
      <c r="C8" s="71">
        <f>+'3'!H8</f>
        <v>0</v>
      </c>
      <c r="D8" s="95">
        <v>0</v>
      </c>
      <c r="E8" s="46">
        <f t="shared" si="0"/>
        <v>0</v>
      </c>
      <c r="F8" s="106">
        <v>0</v>
      </c>
      <c r="G8" s="104">
        <v>0</v>
      </c>
      <c r="H8" s="46">
        <f t="shared" si="1"/>
        <v>0</v>
      </c>
      <c r="I8" s="96"/>
      <c r="J8" s="15">
        <v>100</v>
      </c>
      <c r="K8" s="72">
        <f t="shared" si="5"/>
        <v>0</v>
      </c>
      <c r="L8" s="17" t="s">
        <v>16</v>
      </c>
      <c r="M8" s="18">
        <v>0</v>
      </c>
      <c r="N8" s="23">
        <f t="shared" si="6"/>
        <v>0</v>
      </c>
      <c r="O8" s="19"/>
      <c r="P8" s="43">
        <f t="shared" si="7"/>
        <v>0</v>
      </c>
      <c r="R8" s="10">
        <v>4</v>
      </c>
      <c r="S8" s="19"/>
      <c r="T8" s="46">
        <v>0</v>
      </c>
      <c r="U8" s="95">
        <v>0</v>
      </c>
      <c r="V8" s="46">
        <f t="shared" si="2"/>
        <v>0</v>
      </c>
      <c r="W8" s="95">
        <v>0</v>
      </c>
      <c r="X8" s="46">
        <f t="shared" si="3"/>
        <v>0</v>
      </c>
      <c r="Y8" s="96">
        <v>0</v>
      </c>
      <c r="Z8" s="22"/>
      <c r="AA8" s="43">
        <f t="shared" si="4"/>
        <v>0</v>
      </c>
      <c r="AB8" s="17" t="s">
        <v>16</v>
      </c>
      <c r="AC8" s="18">
        <v>0</v>
      </c>
    </row>
    <row r="9" spans="1:29" ht="24.6">
      <c r="A9" s="10">
        <v>5</v>
      </c>
      <c r="B9" s="19" t="s">
        <v>20</v>
      </c>
      <c r="C9" s="71">
        <f>+'3'!H9</f>
        <v>0</v>
      </c>
      <c r="D9" s="95">
        <v>0</v>
      </c>
      <c r="E9" s="46">
        <f t="shared" si="0"/>
        <v>0</v>
      </c>
      <c r="F9" s="106">
        <v>0</v>
      </c>
      <c r="G9" s="104">
        <v>0</v>
      </c>
      <c r="H9" s="46">
        <f t="shared" si="1"/>
        <v>0</v>
      </c>
      <c r="I9" s="96"/>
      <c r="J9" s="15">
        <v>10</v>
      </c>
      <c r="K9" s="72">
        <f t="shared" si="5"/>
        <v>0</v>
      </c>
      <c r="L9" s="17" t="s">
        <v>16</v>
      </c>
      <c r="M9" s="18">
        <v>0</v>
      </c>
      <c r="N9" s="23">
        <f t="shared" si="6"/>
        <v>0</v>
      </c>
      <c r="O9" s="19"/>
      <c r="P9" s="43">
        <f t="shared" si="7"/>
        <v>0</v>
      </c>
      <c r="R9" s="10">
        <v>5</v>
      </c>
      <c r="S9" s="19"/>
      <c r="T9" s="46">
        <v>0</v>
      </c>
      <c r="U9" s="95">
        <v>0</v>
      </c>
      <c r="V9" s="46">
        <f t="shared" si="2"/>
        <v>0</v>
      </c>
      <c r="W9" s="95">
        <v>0</v>
      </c>
      <c r="X9" s="46">
        <f t="shared" si="3"/>
        <v>0</v>
      </c>
      <c r="Y9" s="96">
        <v>0</v>
      </c>
      <c r="Z9" s="22"/>
      <c r="AA9" s="43">
        <f t="shared" si="4"/>
        <v>0</v>
      </c>
      <c r="AB9" s="17" t="s">
        <v>16</v>
      </c>
      <c r="AC9" s="18">
        <v>0</v>
      </c>
    </row>
    <row r="10" spans="1:29" ht="24.6">
      <c r="A10" s="10">
        <v>6</v>
      </c>
      <c r="B10" s="19" t="s">
        <v>21</v>
      </c>
      <c r="C10" s="71">
        <f>+'3'!H10</f>
        <v>0</v>
      </c>
      <c r="D10" s="95">
        <v>0</v>
      </c>
      <c r="E10" s="46">
        <f t="shared" si="0"/>
        <v>0</v>
      </c>
      <c r="F10" s="106">
        <v>0</v>
      </c>
      <c r="G10" s="104">
        <v>0</v>
      </c>
      <c r="H10" s="46">
        <f t="shared" si="1"/>
        <v>0</v>
      </c>
      <c r="I10" s="96"/>
      <c r="J10" s="15">
        <v>15</v>
      </c>
      <c r="K10" s="72">
        <f t="shared" si="5"/>
        <v>0</v>
      </c>
      <c r="L10" s="17" t="s">
        <v>16</v>
      </c>
      <c r="M10" s="18">
        <v>0</v>
      </c>
      <c r="N10" s="23">
        <f t="shared" si="6"/>
        <v>0</v>
      </c>
      <c r="O10" s="19"/>
      <c r="P10" s="43">
        <f t="shared" si="7"/>
        <v>0</v>
      </c>
      <c r="R10" s="10">
        <v>6</v>
      </c>
      <c r="S10" s="19"/>
      <c r="T10" s="46">
        <v>0</v>
      </c>
      <c r="U10" s="95">
        <v>0</v>
      </c>
      <c r="V10" s="46">
        <f t="shared" si="2"/>
        <v>0</v>
      </c>
      <c r="W10" s="95">
        <v>0</v>
      </c>
      <c r="X10" s="46">
        <f t="shared" si="3"/>
        <v>0</v>
      </c>
      <c r="Y10" s="96">
        <v>0</v>
      </c>
      <c r="Z10" s="22"/>
      <c r="AA10" s="43">
        <f t="shared" si="4"/>
        <v>0</v>
      </c>
      <c r="AB10" s="17" t="s">
        <v>16</v>
      </c>
      <c r="AC10" s="18">
        <v>0</v>
      </c>
    </row>
    <row r="11" spans="1:29" ht="24.6">
      <c r="A11" s="10">
        <v>7</v>
      </c>
      <c r="B11" s="19" t="s">
        <v>401</v>
      </c>
      <c r="C11" s="71">
        <f>+'3'!H11</f>
        <v>0</v>
      </c>
      <c r="D11" s="95">
        <v>0</v>
      </c>
      <c r="E11" s="46">
        <f t="shared" si="0"/>
        <v>0</v>
      </c>
      <c r="F11" s="106">
        <v>0</v>
      </c>
      <c r="G11" s="104">
        <v>0</v>
      </c>
      <c r="H11" s="46">
        <f t="shared" si="1"/>
        <v>0</v>
      </c>
      <c r="I11" s="96"/>
      <c r="J11" s="15">
        <v>40</v>
      </c>
      <c r="K11" s="72">
        <f t="shared" si="5"/>
        <v>0</v>
      </c>
      <c r="L11" s="17" t="s">
        <v>16</v>
      </c>
      <c r="M11" s="18">
        <v>0</v>
      </c>
      <c r="N11" s="23">
        <f t="shared" si="6"/>
        <v>0</v>
      </c>
      <c r="O11" s="19"/>
      <c r="P11" s="43">
        <f t="shared" si="7"/>
        <v>0</v>
      </c>
      <c r="R11" s="10">
        <v>7</v>
      </c>
      <c r="S11" s="19"/>
      <c r="T11" s="46">
        <v>0</v>
      </c>
      <c r="U11" s="95">
        <v>0</v>
      </c>
      <c r="V11" s="46">
        <f t="shared" si="2"/>
        <v>0</v>
      </c>
      <c r="W11" s="95">
        <v>0</v>
      </c>
      <c r="X11" s="46">
        <f t="shared" si="3"/>
        <v>0</v>
      </c>
      <c r="Y11" s="96">
        <v>0</v>
      </c>
      <c r="Z11" s="22"/>
      <c r="AA11" s="43">
        <f t="shared" si="4"/>
        <v>0</v>
      </c>
      <c r="AB11" s="17" t="s">
        <v>16</v>
      </c>
      <c r="AC11" s="18">
        <v>0</v>
      </c>
    </row>
    <row r="12" spans="1:29" ht="24.6">
      <c r="A12" s="10">
        <v>8</v>
      </c>
      <c r="B12" s="19" t="s">
        <v>377</v>
      </c>
      <c r="C12" s="71">
        <f>+'3'!H12</f>
        <v>0</v>
      </c>
      <c r="D12" s="95">
        <v>0</v>
      </c>
      <c r="E12" s="46">
        <f t="shared" si="0"/>
        <v>0</v>
      </c>
      <c r="F12" s="106">
        <v>0</v>
      </c>
      <c r="G12" s="104">
        <v>0</v>
      </c>
      <c r="H12" s="46">
        <f t="shared" si="1"/>
        <v>0</v>
      </c>
      <c r="I12" s="96"/>
      <c r="J12" s="15">
        <v>100</v>
      </c>
      <c r="K12" s="72">
        <f t="shared" si="5"/>
        <v>0</v>
      </c>
      <c r="L12" s="17" t="s">
        <v>16</v>
      </c>
      <c r="M12" s="18">
        <v>0</v>
      </c>
      <c r="N12" s="23">
        <f t="shared" si="6"/>
        <v>0</v>
      </c>
      <c r="O12" s="19"/>
      <c r="P12" s="43">
        <f t="shared" si="7"/>
        <v>0</v>
      </c>
      <c r="R12" s="10">
        <v>8</v>
      </c>
      <c r="S12" s="19"/>
      <c r="T12" s="46">
        <v>0</v>
      </c>
      <c r="U12" s="95">
        <v>0</v>
      </c>
      <c r="V12" s="46">
        <f t="shared" si="2"/>
        <v>0</v>
      </c>
      <c r="W12" s="95">
        <v>0</v>
      </c>
      <c r="X12" s="46">
        <f t="shared" si="3"/>
        <v>0</v>
      </c>
      <c r="Y12" s="96">
        <v>0</v>
      </c>
      <c r="Z12" s="22"/>
      <c r="AA12" s="43">
        <f t="shared" si="4"/>
        <v>0</v>
      </c>
      <c r="AB12" s="17" t="s">
        <v>16</v>
      </c>
      <c r="AC12" s="18">
        <v>0</v>
      </c>
    </row>
    <row r="13" spans="1:29" ht="24.6">
      <c r="A13" s="10">
        <v>9</v>
      </c>
      <c r="B13" s="19" t="s">
        <v>391</v>
      </c>
      <c r="C13" s="71">
        <f>+'3'!H13</f>
        <v>23</v>
      </c>
      <c r="D13" s="95">
        <v>0</v>
      </c>
      <c r="E13" s="46">
        <f t="shared" si="0"/>
        <v>23</v>
      </c>
      <c r="F13" s="106">
        <v>0</v>
      </c>
      <c r="G13" s="104">
        <v>0</v>
      </c>
      <c r="H13" s="46">
        <f t="shared" si="1"/>
        <v>22</v>
      </c>
      <c r="I13" s="96">
        <v>1</v>
      </c>
      <c r="J13" s="15">
        <v>50</v>
      </c>
      <c r="K13" s="72">
        <f t="shared" si="5"/>
        <v>50</v>
      </c>
      <c r="L13" s="17" t="s">
        <v>419</v>
      </c>
      <c r="M13" s="18">
        <v>25</v>
      </c>
      <c r="N13" s="89">
        <f t="shared" si="6"/>
        <v>25</v>
      </c>
      <c r="O13" s="19"/>
      <c r="P13" s="43">
        <f t="shared" si="7"/>
        <v>0</v>
      </c>
      <c r="R13" s="10">
        <v>9</v>
      </c>
      <c r="S13" s="19"/>
      <c r="T13" s="46">
        <v>0</v>
      </c>
      <c r="U13" s="95">
        <v>0</v>
      </c>
      <c r="V13" s="46">
        <f t="shared" si="2"/>
        <v>0</v>
      </c>
      <c r="W13" s="95">
        <v>0</v>
      </c>
      <c r="X13" s="46">
        <f t="shared" si="3"/>
        <v>0</v>
      </c>
      <c r="Y13" s="96">
        <v>0</v>
      </c>
      <c r="Z13" s="22"/>
      <c r="AA13" s="43">
        <f t="shared" si="4"/>
        <v>0</v>
      </c>
      <c r="AB13" s="17" t="s">
        <v>16</v>
      </c>
      <c r="AC13" s="18">
        <v>0</v>
      </c>
    </row>
    <row r="14" spans="1:29" ht="24.6">
      <c r="A14" s="10">
        <v>10</v>
      </c>
      <c r="B14" s="19" t="s">
        <v>400</v>
      </c>
      <c r="C14" s="71">
        <f>+'3'!H14</f>
        <v>0</v>
      </c>
      <c r="D14" s="95">
        <v>0</v>
      </c>
      <c r="E14" s="46">
        <f t="shared" si="0"/>
        <v>0</v>
      </c>
      <c r="F14" s="106">
        <v>0</v>
      </c>
      <c r="G14" s="104">
        <v>0</v>
      </c>
      <c r="H14" s="46">
        <f t="shared" si="1"/>
        <v>0</v>
      </c>
      <c r="I14" s="96"/>
      <c r="J14" s="15">
        <v>50</v>
      </c>
      <c r="K14" s="72">
        <f t="shared" si="5"/>
        <v>0</v>
      </c>
      <c r="L14" s="17" t="s">
        <v>16</v>
      </c>
      <c r="M14" s="18">
        <v>0</v>
      </c>
      <c r="N14" s="23">
        <f t="shared" si="6"/>
        <v>0</v>
      </c>
      <c r="O14" s="19"/>
      <c r="P14" s="43">
        <f t="shared" si="7"/>
        <v>0</v>
      </c>
      <c r="R14" s="10">
        <v>10</v>
      </c>
      <c r="S14" s="19"/>
      <c r="T14" s="46">
        <v>0</v>
      </c>
      <c r="U14" s="95">
        <v>0</v>
      </c>
      <c r="V14" s="46">
        <f t="shared" si="2"/>
        <v>0</v>
      </c>
      <c r="W14" s="95">
        <v>0</v>
      </c>
      <c r="X14" s="46">
        <f t="shared" si="3"/>
        <v>0</v>
      </c>
      <c r="Y14" s="96">
        <v>0</v>
      </c>
      <c r="Z14" s="22"/>
      <c r="AA14" s="43">
        <f t="shared" si="4"/>
        <v>0</v>
      </c>
      <c r="AB14" s="17" t="s">
        <v>16</v>
      </c>
      <c r="AC14" s="18">
        <v>0</v>
      </c>
    </row>
    <row r="15" spans="1:29" ht="24.6">
      <c r="A15" s="10">
        <v>11</v>
      </c>
      <c r="B15" s="19" t="s">
        <v>383</v>
      </c>
      <c r="C15" s="71">
        <f>+'3'!H15</f>
        <v>0</v>
      </c>
      <c r="D15" s="95">
        <v>0</v>
      </c>
      <c r="E15" s="46">
        <f t="shared" si="0"/>
        <v>0</v>
      </c>
      <c r="F15" s="106">
        <v>0</v>
      </c>
      <c r="G15" s="104">
        <v>0</v>
      </c>
      <c r="H15" s="46">
        <f t="shared" si="1"/>
        <v>0</v>
      </c>
      <c r="I15" s="96"/>
      <c r="J15" s="15">
        <v>50</v>
      </c>
      <c r="K15" s="72">
        <f t="shared" si="5"/>
        <v>0</v>
      </c>
      <c r="L15" s="17" t="s">
        <v>16</v>
      </c>
      <c r="M15" s="18">
        <v>0</v>
      </c>
      <c r="N15" s="23">
        <f t="shared" si="6"/>
        <v>0</v>
      </c>
      <c r="O15" s="19"/>
      <c r="P15" s="43">
        <f t="shared" si="7"/>
        <v>0</v>
      </c>
      <c r="R15" s="10">
        <v>11</v>
      </c>
      <c r="S15" s="19"/>
      <c r="T15" s="46">
        <v>0</v>
      </c>
      <c r="U15" s="95">
        <v>0</v>
      </c>
      <c r="V15" s="46">
        <f t="shared" ref="V15:V29" si="8">T15+U15</f>
        <v>0</v>
      </c>
      <c r="W15" s="95">
        <v>0</v>
      </c>
      <c r="X15" s="46">
        <f t="shared" ref="X15:X29" si="9">V15-W15-Y15</f>
        <v>0</v>
      </c>
      <c r="Y15" s="96">
        <v>0</v>
      </c>
      <c r="Z15" s="22"/>
      <c r="AA15" s="43">
        <f t="shared" ref="AA15:AA29" si="10">Y15*Z15</f>
        <v>0</v>
      </c>
      <c r="AB15" s="17" t="s">
        <v>16</v>
      </c>
      <c r="AC15" s="18">
        <v>0</v>
      </c>
    </row>
    <row r="16" spans="1:29" ht="24.6">
      <c r="A16" s="10">
        <v>12</v>
      </c>
      <c r="B16" s="19" t="s">
        <v>402</v>
      </c>
      <c r="C16" s="71">
        <f>+'3'!H16</f>
        <v>25</v>
      </c>
      <c r="D16" s="95">
        <v>0</v>
      </c>
      <c r="E16" s="46">
        <f t="shared" si="0"/>
        <v>25</v>
      </c>
      <c r="F16" s="106">
        <v>0</v>
      </c>
      <c r="G16" s="104">
        <v>0</v>
      </c>
      <c r="H16" s="46">
        <f t="shared" si="1"/>
        <v>25</v>
      </c>
      <c r="I16" s="96"/>
      <c r="J16" s="15">
        <v>50</v>
      </c>
      <c r="K16" s="72">
        <f t="shared" si="5"/>
        <v>0</v>
      </c>
      <c r="L16" s="17" t="s">
        <v>16</v>
      </c>
      <c r="M16" s="18">
        <v>0</v>
      </c>
      <c r="N16" s="23">
        <f t="shared" si="6"/>
        <v>0</v>
      </c>
      <c r="O16" s="19"/>
      <c r="P16" s="43">
        <f t="shared" si="7"/>
        <v>0</v>
      </c>
      <c r="R16" s="10">
        <v>12</v>
      </c>
      <c r="S16" s="19"/>
      <c r="T16" s="46">
        <v>0</v>
      </c>
      <c r="U16" s="95">
        <v>0</v>
      </c>
      <c r="V16" s="46">
        <f t="shared" si="8"/>
        <v>0</v>
      </c>
      <c r="W16" s="95">
        <v>0</v>
      </c>
      <c r="X16" s="46">
        <f t="shared" si="9"/>
        <v>0</v>
      </c>
      <c r="Y16" s="96">
        <v>0</v>
      </c>
      <c r="Z16" s="22"/>
      <c r="AA16" s="43">
        <f t="shared" si="10"/>
        <v>0</v>
      </c>
      <c r="AB16" s="17" t="s">
        <v>16</v>
      </c>
      <c r="AC16" s="18">
        <v>0</v>
      </c>
    </row>
    <row r="17" spans="1:29" ht="24.6">
      <c r="A17" s="10">
        <v>13</v>
      </c>
      <c r="B17" s="19" t="s">
        <v>381</v>
      </c>
      <c r="C17" s="71">
        <f>+'3'!H17</f>
        <v>18</v>
      </c>
      <c r="D17" s="95">
        <v>0</v>
      </c>
      <c r="E17" s="46">
        <f t="shared" si="0"/>
        <v>18</v>
      </c>
      <c r="F17" s="106">
        <v>0</v>
      </c>
      <c r="G17" s="104">
        <v>0</v>
      </c>
      <c r="H17" s="46">
        <f t="shared" si="1"/>
        <v>17</v>
      </c>
      <c r="I17" s="96">
        <v>1</v>
      </c>
      <c r="J17" s="15">
        <v>50</v>
      </c>
      <c r="K17" s="72">
        <f t="shared" si="5"/>
        <v>50</v>
      </c>
      <c r="L17" s="17" t="s">
        <v>444</v>
      </c>
      <c r="M17" s="18">
        <v>50</v>
      </c>
      <c r="N17" s="23">
        <f t="shared" si="6"/>
        <v>0</v>
      </c>
      <c r="O17" s="19"/>
      <c r="P17" s="43">
        <f t="shared" si="7"/>
        <v>0</v>
      </c>
      <c r="R17" s="10">
        <v>13</v>
      </c>
      <c r="S17" s="19"/>
      <c r="T17" s="46">
        <v>0</v>
      </c>
      <c r="U17" s="95">
        <v>0</v>
      </c>
      <c r="V17" s="46">
        <f t="shared" si="8"/>
        <v>0</v>
      </c>
      <c r="W17" s="95">
        <v>0</v>
      </c>
      <c r="X17" s="46">
        <f t="shared" si="9"/>
        <v>0</v>
      </c>
      <c r="Y17" s="96">
        <v>0</v>
      </c>
      <c r="Z17" s="22"/>
      <c r="AA17" s="43">
        <f t="shared" si="10"/>
        <v>0</v>
      </c>
      <c r="AB17" s="17" t="s">
        <v>16</v>
      </c>
      <c r="AC17" s="18">
        <v>0</v>
      </c>
    </row>
    <row r="18" spans="1:29" ht="24.6">
      <c r="A18" s="10">
        <v>14</v>
      </c>
      <c r="B18" s="19" t="s">
        <v>404</v>
      </c>
      <c r="C18" s="71">
        <f>+'3'!H18</f>
        <v>0</v>
      </c>
      <c r="D18" s="95">
        <v>0</v>
      </c>
      <c r="E18" s="46">
        <f t="shared" si="0"/>
        <v>0</v>
      </c>
      <c r="F18" s="106">
        <v>0</v>
      </c>
      <c r="G18" s="104">
        <v>0</v>
      </c>
      <c r="H18" s="46">
        <f t="shared" si="1"/>
        <v>0</v>
      </c>
      <c r="I18" s="96"/>
      <c r="J18" s="15">
        <v>50</v>
      </c>
      <c r="K18" s="72">
        <f t="shared" si="5"/>
        <v>0</v>
      </c>
      <c r="L18" s="17" t="s">
        <v>16</v>
      </c>
      <c r="M18" s="18">
        <v>0</v>
      </c>
      <c r="N18" s="23">
        <f t="shared" si="6"/>
        <v>0</v>
      </c>
      <c r="O18" s="19"/>
      <c r="P18" s="43">
        <f t="shared" si="7"/>
        <v>0</v>
      </c>
      <c r="R18" s="10">
        <v>14</v>
      </c>
      <c r="S18" s="19"/>
      <c r="T18" s="46">
        <v>0</v>
      </c>
      <c r="U18" s="95">
        <v>0</v>
      </c>
      <c r="V18" s="46">
        <f t="shared" si="8"/>
        <v>0</v>
      </c>
      <c r="W18" s="95">
        <v>0</v>
      </c>
      <c r="X18" s="46">
        <f t="shared" si="9"/>
        <v>0</v>
      </c>
      <c r="Y18" s="96">
        <v>0</v>
      </c>
      <c r="Z18" s="22"/>
      <c r="AA18" s="43">
        <f t="shared" si="10"/>
        <v>0</v>
      </c>
      <c r="AB18" s="17" t="s">
        <v>16</v>
      </c>
      <c r="AC18" s="18">
        <v>0</v>
      </c>
    </row>
    <row r="19" spans="1:29" ht="24.6">
      <c r="A19" s="10">
        <v>15</v>
      </c>
      <c r="B19" s="19" t="s">
        <v>385</v>
      </c>
      <c r="C19" s="71">
        <f>+'3'!H19</f>
        <v>0</v>
      </c>
      <c r="D19" s="95">
        <v>0</v>
      </c>
      <c r="E19" s="46">
        <f t="shared" si="0"/>
        <v>0</v>
      </c>
      <c r="F19" s="106">
        <v>0</v>
      </c>
      <c r="G19" s="104">
        <v>0</v>
      </c>
      <c r="H19" s="46">
        <f t="shared" si="1"/>
        <v>0</v>
      </c>
      <c r="I19" s="96"/>
      <c r="J19" s="15">
        <v>50</v>
      </c>
      <c r="K19" s="72">
        <f t="shared" si="5"/>
        <v>0</v>
      </c>
      <c r="L19" s="17" t="s">
        <v>16</v>
      </c>
      <c r="M19" s="18">
        <v>0</v>
      </c>
      <c r="N19" s="23">
        <f t="shared" si="6"/>
        <v>0</v>
      </c>
      <c r="O19" s="19"/>
      <c r="P19" s="43">
        <f t="shared" si="7"/>
        <v>0</v>
      </c>
      <c r="R19" s="10">
        <v>15</v>
      </c>
      <c r="S19" s="19"/>
      <c r="T19" s="46">
        <v>0</v>
      </c>
      <c r="U19" s="95">
        <v>0</v>
      </c>
      <c r="V19" s="46">
        <f t="shared" si="8"/>
        <v>0</v>
      </c>
      <c r="W19" s="95">
        <v>0</v>
      </c>
      <c r="X19" s="46">
        <f t="shared" si="9"/>
        <v>0</v>
      </c>
      <c r="Y19" s="96">
        <v>0</v>
      </c>
      <c r="Z19" s="22"/>
      <c r="AA19" s="43">
        <f t="shared" si="10"/>
        <v>0</v>
      </c>
      <c r="AB19" s="17" t="s">
        <v>16</v>
      </c>
      <c r="AC19" s="18">
        <v>0</v>
      </c>
    </row>
    <row r="20" spans="1:29" ht="24.6">
      <c r="A20" s="10">
        <v>16</v>
      </c>
      <c r="B20" s="19" t="s">
        <v>399</v>
      </c>
      <c r="C20" s="71">
        <f>+'3'!H20</f>
        <v>14</v>
      </c>
      <c r="D20" s="95">
        <v>0</v>
      </c>
      <c r="E20" s="46">
        <f t="shared" si="0"/>
        <v>14</v>
      </c>
      <c r="F20" s="106">
        <v>0</v>
      </c>
      <c r="G20" s="104">
        <v>0</v>
      </c>
      <c r="H20" s="46">
        <f t="shared" si="1"/>
        <v>14</v>
      </c>
      <c r="I20" s="96"/>
      <c r="J20" s="15">
        <v>50</v>
      </c>
      <c r="K20" s="72">
        <f t="shared" si="5"/>
        <v>0</v>
      </c>
      <c r="L20" s="17" t="s">
        <v>16</v>
      </c>
      <c r="M20" s="18">
        <v>0</v>
      </c>
      <c r="N20" s="23">
        <f t="shared" si="6"/>
        <v>0</v>
      </c>
      <c r="O20" s="19"/>
      <c r="P20" s="43">
        <f t="shared" si="7"/>
        <v>0</v>
      </c>
      <c r="R20" s="10">
        <v>16</v>
      </c>
      <c r="S20" s="19"/>
      <c r="T20" s="46">
        <v>0</v>
      </c>
      <c r="U20" s="95">
        <v>0</v>
      </c>
      <c r="V20" s="46">
        <f t="shared" si="8"/>
        <v>0</v>
      </c>
      <c r="W20" s="95">
        <v>0</v>
      </c>
      <c r="X20" s="46">
        <f t="shared" si="9"/>
        <v>0</v>
      </c>
      <c r="Y20" s="96">
        <v>0</v>
      </c>
      <c r="Z20" s="22"/>
      <c r="AA20" s="43">
        <f t="shared" si="10"/>
        <v>0</v>
      </c>
      <c r="AB20" s="17" t="s">
        <v>16</v>
      </c>
      <c r="AC20" s="18">
        <v>0</v>
      </c>
    </row>
    <row r="21" spans="1:29" ht="24.6">
      <c r="A21" s="10">
        <v>17</v>
      </c>
      <c r="B21" s="19" t="s">
        <v>388</v>
      </c>
      <c r="C21" s="71">
        <f>+'3'!H21</f>
        <v>0</v>
      </c>
      <c r="D21" s="95">
        <v>0</v>
      </c>
      <c r="E21" s="46">
        <f t="shared" si="0"/>
        <v>0</v>
      </c>
      <c r="F21" s="106">
        <v>0</v>
      </c>
      <c r="G21" s="104">
        <v>0</v>
      </c>
      <c r="H21" s="46">
        <f t="shared" si="1"/>
        <v>0</v>
      </c>
      <c r="I21" s="96"/>
      <c r="J21" s="15">
        <v>50</v>
      </c>
      <c r="K21" s="72">
        <f t="shared" si="5"/>
        <v>0</v>
      </c>
      <c r="L21" s="17" t="s">
        <v>16</v>
      </c>
      <c r="M21" s="18">
        <v>0</v>
      </c>
      <c r="N21" s="23">
        <f t="shared" si="6"/>
        <v>0</v>
      </c>
      <c r="O21" s="19"/>
      <c r="P21" s="43">
        <f t="shared" si="7"/>
        <v>0</v>
      </c>
      <c r="R21" s="10">
        <v>17</v>
      </c>
      <c r="S21" s="19"/>
      <c r="T21" s="46">
        <v>0</v>
      </c>
      <c r="U21" s="95">
        <v>0</v>
      </c>
      <c r="V21" s="46">
        <f t="shared" si="8"/>
        <v>0</v>
      </c>
      <c r="W21" s="95">
        <v>0</v>
      </c>
      <c r="X21" s="46">
        <f t="shared" si="9"/>
        <v>0</v>
      </c>
      <c r="Y21" s="96">
        <v>0</v>
      </c>
      <c r="Z21" s="22"/>
      <c r="AA21" s="43">
        <f t="shared" si="10"/>
        <v>0</v>
      </c>
      <c r="AB21" s="17" t="s">
        <v>16</v>
      </c>
      <c r="AC21" s="18">
        <v>0</v>
      </c>
    </row>
    <row r="22" spans="1:29" ht="24.6">
      <c r="A22" s="10">
        <v>18</v>
      </c>
      <c r="B22" s="19" t="s">
        <v>397</v>
      </c>
      <c r="C22" s="71">
        <f>+'3'!H22</f>
        <v>0</v>
      </c>
      <c r="D22" s="95">
        <v>0</v>
      </c>
      <c r="E22" s="46">
        <f t="shared" si="0"/>
        <v>0</v>
      </c>
      <c r="F22" s="106">
        <v>0</v>
      </c>
      <c r="G22" s="104">
        <v>0</v>
      </c>
      <c r="H22" s="46">
        <f t="shared" si="1"/>
        <v>0</v>
      </c>
      <c r="I22" s="96"/>
      <c r="J22" s="20">
        <v>50</v>
      </c>
      <c r="K22" s="72">
        <f t="shared" si="5"/>
        <v>0</v>
      </c>
      <c r="L22" s="17" t="s">
        <v>16</v>
      </c>
      <c r="M22" s="18">
        <v>0</v>
      </c>
      <c r="N22" s="23">
        <f t="shared" si="6"/>
        <v>0</v>
      </c>
      <c r="O22" s="19"/>
      <c r="P22" s="43">
        <f t="shared" si="7"/>
        <v>0</v>
      </c>
      <c r="R22" s="10">
        <v>18</v>
      </c>
      <c r="S22" s="19"/>
      <c r="T22" s="46">
        <v>0</v>
      </c>
      <c r="U22" s="95">
        <v>0</v>
      </c>
      <c r="V22" s="46">
        <f t="shared" si="8"/>
        <v>0</v>
      </c>
      <c r="W22" s="95">
        <v>0</v>
      </c>
      <c r="X22" s="46">
        <f t="shared" si="9"/>
        <v>0</v>
      </c>
      <c r="Y22" s="96">
        <v>0</v>
      </c>
      <c r="Z22" s="22"/>
      <c r="AA22" s="43">
        <f t="shared" si="10"/>
        <v>0</v>
      </c>
      <c r="AB22" s="17" t="s">
        <v>16</v>
      </c>
      <c r="AC22" s="18">
        <v>0</v>
      </c>
    </row>
    <row r="23" spans="1:29" ht="24.6">
      <c r="A23" s="10">
        <v>19</v>
      </c>
      <c r="B23" s="19" t="s">
        <v>25</v>
      </c>
      <c r="C23" s="71">
        <f>+'3'!H23</f>
        <v>0</v>
      </c>
      <c r="D23" s="95">
        <v>0</v>
      </c>
      <c r="E23" s="46">
        <f t="shared" si="0"/>
        <v>0</v>
      </c>
      <c r="F23" s="106">
        <v>0</v>
      </c>
      <c r="G23" s="104">
        <v>0</v>
      </c>
      <c r="H23" s="46">
        <f t="shared" si="1"/>
        <v>0</v>
      </c>
      <c r="I23" s="96"/>
      <c r="J23" s="15">
        <v>65</v>
      </c>
      <c r="K23" s="72">
        <f t="shared" si="5"/>
        <v>0</v>
      </c>
      <c r="L23" s="17" t="s">
        <v>16</v>
      </c>
      <c r="M23" s="18">
        <v>0</v>
      </c>
      <c r="N23" s="23">
        <f t="shared" si="6"/>
        <v>0</v>
      </c>
      <c r="O23" s="19"/>
      <c r="P23" s="43">
        <f t="shared" si="7"/>
        <v>0</v>
      </c>
      <c r="R23" s="10">
        <v>19</v>
      </c>
      <c r="S23" s="19"/>
      <c r="T23" s="46">
        <v>0</v>
      </c>
      <c r="U23" s="95">
        <v>0</v>
      </c>
      <c r="V23" s="46">
        <f t="shared" si="8"/>
        <v>0</v>
      </c>
      <c r="W23" s="95">
        <v>0</v>
      </c>
      <c r="X23" s="46">
        <f t="shared" si="9"/>
        <v>0</v>
      </c>
      <c r="Y23" s="96">
        <v>0</v>
      </c>
      <c r="Z23" s="22"/>
      <c r="AA23" s="43">
        <f t="shared" si="10"/>
        <v>0</v>
      </c>
      <c r="AB23" s="17" t="s">
        <v>16</v>
      </c>
      <c r="AC23" s="18">
        <v>0</v>
      </c>
    </row>
    <row r="24" spans="1:29" ht="24.6">
      <c r="A24" s="10">
        <v>20</v>
      </c>
      <c r="B24" s="19" t="s">
        <v>405</v>
      </c>
      <c r="C24" s="71">
        <f>+'3'!H24</f>
        <v>0</v>
      </c>
      <c r="D24" s="95">
        <v>0</v>
      </c>
      <c r="E24" s="46">
        <f t="shared" si="0"/>
        <v>0</v>
      </c>
      <c r="F24" s="106">
        <v>0</v>
      </c>
      <c r="G24" s="104">
        <v>0</v>
      </c>
      <c r="H24" s="46">
        <f t="shared" si="1"/>
        <v>0</v>
      </c>
      <c r="I24" s="96"/>
      <c r="J24" s="15">
        <v>85</v>
      </c>
      <c r="K24" s="72">
        <f t="shared" si="5"/>
        <v>0</v>
      </c>
      <c r="L24" s="17" t="s">
        <v>16</v>
      </c>
      <c r="M24" s="18">
        <v>0</v>
      </c>
      <c r="N24" s="23">
        <f t="shared" si="6"/>
        <v>0</v>
      </c>
      <c r="O24" s="19"/>
      <c r="P24" s="43">
        <f t="shared" si="7"/>
        <v>0</v>
      </c>
      <c r="R24" s="10">
        <v>20</v>
      </c>
      <c r="S24" s="19"/>
      <c r="T24" s="46">
        <v>0</v>
      </c>
      <c r="U24" s="95">
        <v>0</v>
      </c>
      <c r="V24" s="46">
        <f t="shared" si="8"/>
        <v>0</v>
      </c>
      <c r="W24" s="95">
        <v>0</v>
      </c>
      <c r="X24" s="46">
        <f t="shared" si="9"/>
        <v>0</v>
      </c>
      <c r="Y24" s="96">
        <v>0</v>
      </c>
      <c r="Z24" s="22"/>
      <c r="AA24" s="43">
        <f t="shared" si="10"/>
        <v>0</v>
      </c>
      <c r="AB24" s="17" t="s">
        <v>16</v>
      </c>
      <c r="AC24" s="18">
        <v>0</v>
      </c>
    </row>
    <row r="25" spans="1:29" ht="24.6">
      <c r="A25" s="10">
        <v>21</v>
      </c>
      <c r="B25" s="19" t="s">
        <v>392</v>
      </c>
      <c r="C25" s="71">
        <f>+'3'!H25</f>
        <v>25</v>
      </c>
      <c r="D25" s="95">
        <v>0</v>
      </c>
      <c r="E25" s="46">
        <f t="shared" si="0"/>
        <v>25</v>
      </c>
      <c r="F25" s="106">
        <v>0</v>
      </c>
      <c r="G25" s="104">
        <v>0</v>
      </c>
      <c r="H25" s="46">
        <f t="shared" si="1"/>
        <v>25</v>
      </c>
      <c r="I25" s="96"/>
      <c r="J25" s="15">
        <v>100</v>
      </c>
      <c r="K25" s="72">
        <f t="shared" si="5"/>
        <v>0</v>
      </c>
      <c r="L25" s="17" t="s">
        <v>16</v>
      </c>
      <c r="M25" s="18">
        <v>0</v>
      </c>
      <c r="N25" s="23">
        <f t="shared" si="6"/>
        <v>0</v>
      </c>
      <c r="O25" s="19"/>
      <c r="P25" s="43">
        <f t="shared" si="7"/>
        <v>0</v>
      </c>
      <c r="R25" s="10">
        <v>21</v>
      </c>
      <c r="S25" s="19"/>
      <c r="T25" s="46">
        <v>0</v>
      </c>
      <c r="U25" s="95">
        <v>0</v>
      </c>
      <c r="V25" s="46">
        <f t="shared" si="8"/>
        <v>0</v>
      </c>
      <c r="W25" s="95">
        <v>0</v>
      </c>
      <c r="X25" s="46">
        <f t="shared" si="9"/>
        <v>0</v>
      </c>
      <c r="Y25" s="96">
        <v>0</v>
      </c>
      <c r="Z25" s="22"/>
      <c r="AA25" s="43">
        <f t="shared" si="10"/>
        <v>0</v>
      </c>
      <c r="AB25" s="17" t="s">
        <v>16</v>
      </c>
      <c r="AC25" s="18">
        <v>0</v>
      </c>
    </row>
    <row r="26" spans="1:29" ht="24.6">
      <c r="A26" s="10">
        <v>22</v>
      </c>
      <c r="B26" s="19" t="s">
        <v>403</v>
      </c>
      <c r="C26" s="71">
        <f>+'3'!H26</f>
        <v>0</v>
      </c>
      <c r="D26" s="95">
        <v>0</v>
      </c>
      <c r="E26" s="46">
        <f t="shared" si="0"/>
        <v>0</v>
      </c>
      <c r="F26" s="106">
        <v>0</v>
      </c>
      <c r="G26" s="104">
        <v>0</v>
      </c>
      <c r="H26" s="46">
        <f t="shared" si="1"/>
        <v>0</v>
      </c>
      <c r="I26" s="96"/>
      <c r="J26" s="15">
        <v>100</v>
      </c>
      <c r="K26" s="72">
        <f t="shared" si="5"/>
        <v>0</v>
      </c>
      <c r="L26" s="17" t="s">
        <v>16</v>
      </c>
      <c r="M26" s="18">
        <v>0</v>
      </c>
      <c r="N26" s="23">
        <f t="shared" si="6"/>
        <v>0</v>
      </c>
      <c r="O26" s="19"/>
      <c r="P26" s="43">
        <f t="shared" si="7"/>
        <v>0</v>
      </c>
      <c r="R26" s="10">
        <v>22</v>
      </c>
      <c r="S26" s="19"/>
      <c r="T26" s="46">
        <v>0</v>
      </c>
      <c r="U26" s="95">
        <v>0</v>
      </c>
      <c r="V26" s="46">
        <f t="shared" si="8"/>
        <v>0</v>
      </c>
      <c r="W26" s="95">
        <v>0</v>
      </c>
      <c r="X26" s="46">
        <f t="shared" si="9"/>
        <v>0</v>
      </c>
      <c r="Y26" s="96">
        <v>0</v>
      </c>
      <c r="Z26" s="22"/>
      <c r="AA26" s="43">
        <f t="shared" si="10"/>
        <v>0</v>
      </c>
      <c r="AB26" s="17" t="s">
        <v>16</v>
      </c>
      <c r="AC26" s="18">
        <v>0</v>
      </c>
    </row>
    <row r="27" spans="1:29" ht="24.6">
      <c r="A27" s="10">
        <v>23</v>
      </c>
      <c r="B27" s="19" t="s">
        <v>382</v>
      </c>
      <c r="C27" s="71">
        <f>+'3'!H27</f>
        <v>18</v>
      </c>
      <c r="D27" s="95">
        <v>0</v>
      </c>
      <c r="E27" s="46">
        <f t="shared" si="0"/>
        <v>18</v>
      </c>
      <c r="F27" s="106">
        <v>0</v>
      </c>
      <c r="G27" s="104">
        <v>0</v>
      </c>
      <c r="H27" s="46">
        <f t="shared" si="1"/>
        <v>18</v>
      </c>
      <c r="I27" s="96"/>
      <c r="J27" s="15">
        <v>100</v>
      </c>
      <c r="K27" s="72">
        <f t="shared" si="5"/>
        <v>0</v>
      </c>
      <c r="L27" s="17" t="s">
        <v>16</v>
      </c>
      <c r="M27" s="18">
        <v>0</v>
      </c>
      <c r="N27" s="23">
        <f t="shared" si="6"/>
        <v>0</v>
      </c>
      <c r="O27" s="19"/>
      <c r="P27" s="43">
        <f t="shared" si="7"/>
        <v>0</v>
      </c>
      <c r="R27" s="10">
        <v>23</v>
      </c>
      <c r="S27" s="19"/>
      <c r="T27" s="46">
        <v>0</v>
      </c>
      <c r="U27" s="95">
        <v>0</v>
      </c>
      <c r="V27" s="46">
        <f t="shared" si="8"/>
        <v>0</v>
      </c>
      <c r="W27" s="95">
        <v>0</v>
      </c>
      <c r="X27" s="46">
        <f t="shared" si="9"/>
        <v>0</v>
      </c>
      <c r="Y27" s="96">
        <v>0</v>
      </c>
      <c r="Z27" s="22"/>
      <c r="AA27" s="43">
        <f t="shared" si="10"/>
        <v>0</v>
      </c>
      <c r="AB27" s="17" t="s">
        <v>16</v>
      </c>
      <c r="AC27" s="18">
        <v>0</v>
      </c>
    </row>
    <row r="28" spans="1:29" ht="24.6">
      <c r="A28" s="10">
        <v>24</v>
      </c>
      <c r="B28" s="19" t="s">
        <v>387</v>
      </c>
      <c r="C28" s="71">
        <f>+'3'!H28</f>
        <v>0</v>
      </c>
      <c r="D28" s="95">
        <v>0</v>
      </c>
      <c r="E28" s="46">
        <f t="shared" si="0"/>
        <v>0</v>
      </c>
      <c r="F28" s="106">
        <v>0</v>
      </c>
      <c r="G28" s="104">
        <v>0</v>
      </c>
      <c r="H28" s="46">
        <f t="shared" si="1"/>
        <v>0</v>
      </c>
      <c r="I28" s="96"/>
      <c r="J28" s="15">
        <v>100</v>
      </c>
      <c r="K28" s="72">
        <f t="shared" si="5"/>
        <v>0</v>
      </c>
      <c r="L28" s="17" t="s">
        <v>16</v>
      </c>
      <c r="M28" s="18">
        <v>0</v>
      </c>
      <c r="N28" s="23">
        <f t="shared" si="6"/>
        <v>0</v>
      </c>
      <c r="O28" s="19"/>
      <c r="P28" s="43">
        <f t="shared" si="7"/>
        <v>0</v>
      </c>
      <c r="R28" s="10">
        <v>24</v>
      </c>
      <c r="S28" s="19"/>
      <c r="T28" s="46">
        <v>0</v>
      </c>
      <c r="U28" s="95">
        <v>0</v>
      </c>
      <c r="V28" s="46">
        <f t="shared" si="8"/>
        <v>0</v>
      </c>
      <c r="W28" s="95">
        <v>0</v>
      </c>
      <c r="X28" s="46">
        <f t="shared" si="9"/>
        <v>0</v>
      </c>
      <c r="Y28" s="96">
        <v>0</v>
      </c>
      <c r="Z28" s="22"/>
      <c r="AA28" s="43">
        <f t="shared" si="10"/>
        <v>0</v>
      </c>
      <c r="AB28" s="17" t="s">
        <v>16</v>
      </c>
      <c r="AC28" s="18">
        <v>0</v>
      </c>
    </row>
    <row r="29" spans="1:29" ht="24.6">
      <c r="A29" s="10">
        <v>25</v>
      </c>
      <c r="B29" s="19" t="s">
        <v>389</v>
      </c>
      <c r="C29" s="71">
        <f>+'3'!H29</f>
        <v>0</v>
      </c>
      <c r="D29" s="95">
        <v>0</v>
      </c>
      <c r="E29" s="46">
        <f t="shared" si="0"/>
        <v>0</v>
      </c>
      <c r="F29" s="106">
        <v>0</v>
      </c>
      <c r="G29" s="104">
        <v>0</v>
      </c>
      <c r="H29" s="46">
        <f t="shared" si="1"/>
        <v>0</v>
      </c>
      <c r="I29" s="96"/>
      <c r="J29" s="15">
        <v>100</v>
      </c>
      <c r="K29" s="72">
        <f t="shared" si="5"/>
        <v>0</v>
      </c>
      <c r="L29" s="17" t="s">
        <v>16</v>
      </c>
      <c r="M29" s="18">
        <v>0</v>
      </c>
      <c r="N29" s="23">
        <f t="shared" si="6"/>
        <v>0</v>
      </c>
      <c r="O29" s="19"/>
      <c r="P29" s="43">
        <f t="shared" si="7"/>
        <v>0</v>
      </c>
      <c r="R29" s="10">
        <v>25</v>
      </c>
      <c r="S29" s="19"/>
      <c r="T29" s="46">
        <v>0</v>
      </c>
      <c r="U29" s="95">
        <v>0</v>
      </c>
      <c r="V29" s="46">
        <f t="shared" si="8"/>
        <v>0</v>
      </c>
      <c r="W29" s="95">
        <v>0</v>
      </c>
      <c r="X29" s="46">
        <f t="shared" si="9"/>
        <v>0</v>
      </c>
      <c r="Y29" s="96">
        <v>0</v>
      </c>
      <c r="Z29" s="22"/>
      <c r="AA29" s="43">
        <f t="shared" si="10"/>
        <v>0</v>
      </c>
      <c r="AB29" s="17" t="s">
        <v>16</v>
      </c>
      <c r="AC29" s="18">
        <v>0</v>
      </c>
    </row>
    <row r="30" spans="1:29" ht="24.6">
      <c r="A30" s="10">
        <v>26</v>
      </c>
      <c r="B30" s="19" t="s">
        <v>384</v>
      </c>
      <c r="C30" s="71">
        <f>+'3'!H30</f>
        <v>0</v>
      </c>
      <c r="D30" s="95">
        <v>0</v>
      </c>
      <c r="E30" s="46">
        <f t="shared" si="0"/>
        <v>0</v>
      </c>
      <c r="F30" s="106">
        <v>0</v>
      </c>
      <c r="G30" s="104">
        <v>0</v>
      </c>
      <c r="H30" s="46">
        <f t="shared" si="1"/>
        <v>0</v>
      </c>
      <c r="I30" s="96"/>
      <c r="J30" s="15">
        <v>100</v>
      </c>
      <c r="K30" s="72">
        <f t="shared" si="5"/>
        <v>0</v>
      </c>
      <c r="L30" s="17" t="s">
        <v>16</v>
      </c>
      <c r="M30" s="18">
        <v>0</v>
      </c>
      <c r="N30" s="23">
        <f t="shared" si="6"/>
        <v>0</v>
      </c>
      <c r="O30" s="19"/>
      <c r="P30" s="43">
        <f t="shared" si="7"/>
        <v>0</v>
      </c>
      <c r="R30" s="1"/>
      <c r="T30" s="24"/>
      <c r="U30" s="25"/>
      <c r="V30" s="24"/>
      <c r="W30" s="25"/>
      <c r="X30" s="24"/>
      <c r="Y30" s="24"/>
      <c r="Z30" s="26"/>
      <c r="AA30" s="25"/>
      <c r="AB30" s="27"/>
      <c r="AC30" s="41">
        <v>0</v>
      </c>
    </row>
    <row r="31" spans="1:29" ht="24.6">
      <c r="A31" s="10">
        <v>27</v>
      </c>
      <c r="B31" s="19" t="s">
        <v>398</v>
      </c>
      <c r="C31" s="71">
        <f>+'3'!H31</f>
        <v>0</v>
      </c>
      <c r="D31" s="95">
        <v>0</v>
      </c>
      <c r="E31" s="46">
        <f t="shared" si="0"/>
        <v>0</v>
      </c>
      <c r="F31" s="106">
        <v>0</v>
      </c>
      <c r="G31" s="104">
        <v>0</v>
      </c>
      <c r="H31" s="46">
        <f t="shared" si="1"/>
        <v>0</v>
      </c>
      <c r="I31" s="96"/>
      <c r="J31" s="15">
        <v>100</v>
      </c>
      <c r="K31" s="72">
        <f t="shared" si="5"/>
        <v>0</v>
      </c>
      <c r="L31" s="17" t="s">
        <v>16</v>
      </c>
      <c r="M31" s="18">
        <v>0</v>
      </c>
      <c r="N31" s="23">
        <f t="shared" si="6"/>
        <v>0</v>
      </c>
      <c r="O31" s="19"/>
      <c r="P31" s="43">
        <f t="shared" si="7"/>
        <v>0</v>
      </c>
    </row>
    <row r="32" spans="1:29" ht="24.6">
      <c r="A32" s="10">
        <v>28</v>
      </c>
      <c r="B32" s="19" t="s">
        <v>396</v>
      </c>
      <c r="C32" s="71">
        <f>+'3'!H32</f>
        <v>18</v>
      </c>
      <c r="D32" s="95">
        <v>0</v>
      </c>
      <c r="E32" s="46">
        <f t="shared" si="0"/>
        <v>18</v>
      </c>
      <c r="F32" s="106">
        <v>0</v>
      </c>
      <c r="G32" s="104">
        <v>0</v>
      </c>
      <c r="H32" s="46">
        <f t="shared" si="1"/>
        <v>18</v>
      </c>
      <c r="I32" s="96"/>
      <c r="J32" s="15">
        <v>100</v>
      </c>
      <c r="K32" s="72">
        <f t="shared" si="5"/>
        <v>0</v>
      </c>
      <c r="L32" s="17" t="s">
        <v>16</v>
      </c>
      <c r="M32" s="18">
        <v>0</v>
      </c>
      <c r="N32" s="23">
        <f t="shared" si="6"/>
        <v>0</v>
      </c>
      <c r="O32" s="19"/>
      <c r="P32" s="43">
        <f t="shared" si="7"/>
        <v>0</v>
      </c>
      <c r="S32" s="177" t="s">
        <v>119</v>
      </c>
      <c r="T32" s="178"/>
      <c r="U32" s="178"/>
      <c r="V32" s="178"/>
      <c r="W32" s="178"/>
      <c r="X32" s="178"/>
      <c r="Y32" s="178"/>
      <c r="Z32" s="179"/>
      <c r="AA32" s="40">
        <f>SUM(AA5:AA29)</f>
        <v>0</v>
      </c>
    </row>
    <row r="33" spans="1:26" ht="24.6">
      <c r="A33" s="10">
        <v>29</v>
      </c>
      <c r="B33" s="19" t="s">
        <v>382</v>
      </c>
      <c r="C33" s="71">
        <f>+'3'!H33</f>
        <v>0</v>
      </c>
      <c r="D33" s="95">
        <v>0</v>
      </c>
      <c r="E33" s="46">
        <f t="shared" si="0"/>
        <v>0</v>
      </c>
      <c r="F33" s="106">
        <v>0</v>
      </c>
      <c r="G33" s="104">
        <v>0</v>
      </c>
      <c r="H33" s="46">
        <f t="shared" si="1"/>
        <v>0</v>
      </c>
      <c r="I33" s="96"/>
      <c r="J33" s="15">
        <v>100</v>
      </c>
      <c r="K33" s="72">
        <f t="shared" si="5"/>
        <v>0</v>
      </c>
      <c r="L33" s="17" t="s">
        <v>16</v>
      </c>
      <c r="M33" s="18">
        <v>0</v>
      </c>
      <c r="N33" s="23">
        <f t="shared" si="6"/>
        <v>0</v>
      </c>
      <c r="O33" s="19"/>
      <c r="P33" s="43">
        <f t="shared" si="7"/>
        <v>0</v>
      </c>
      <c r="S33" s="5"/>
      <c r="T33" s="5"/>
      <c r="U33" s="5"/>
      <c r="V33" s="5"/>
      <c r="W33" s="5"/>
      <c r="X33" s="5"/>
      <c r="Y33" s="5"/>
      <c r="Z33" s="5"/>
    </row>
    <row r="34" spans="1:26" ht="24.6">
      <c r="A34" s="10">
        <v>30</v>
      </c>
      <c r="B34" s="19" t="s">
        <v>386</v>
      </c>
      <c r="C34" s="71">
        <f>+'3'!H34</f>
        <v>0</v>
      </c>
      <c r="D34" s="95">
        <v>0</v>
      </c>
      <c r="E34" s="46">
        <f t="shared" si="0"/>
        <v>0</v>
      </c>
      <c r="F34" s="106">
        <v>0</v>
      </c>
      <c r="G34" s="104">
        <v>0</v>
      </c>
      <c r="H34" s="46">
        <f t="shared" si="1"/>
        <v>0</v>
      </c>
      <c r="I34" s="96"/>
      <c r="J34" s="15">
        <v>100</v>
      </c>
      <c r="K34" s="72">
        <f t="shared" si="5"/>
        <v>0</v>
      </c>
      <c r="L34" s="17" t="s">
        <v>16</v>
      </c>
      <c r="M34" s="18">
        <v>0</v>
      </c>
      <c r="N34" s="23">
        <f t="shared" si="6"/>
        <v>0</v>
      </c>
      <c r="O34" s="19"/>
      <c r="P34" s="43">
        <f t="shared" si="7"/>
        <v>0</v>
      </c>
    </row>
    <row r="35" spans="1:26" ht="24.6">
      <c r="A35" s="10">
        <v>31</v>
      </c>
      <c r="B35" s="19" t="s">
        <v>390</v>
      </c>
      <c r="C35" s="71">
        <f>+'3'!H35</f>
        <v>0</v>
      </c>
      <c r="D35" s="95">
        <v>0</v>
      </c>
      <c r="E35" s="46">
        <f t="shared" si="0"/>
        <v>0</v>
      </c>
      <c r="F35" s="106">
        <v>0</v>
      </c>
      <c r="G35" s="104">
        <v>0</v>
      </c>
      <c r="H35" s="46">
        <f t="shared" si="1"/>
        <v>0</v>
      </c>
      <c r="I35" s="96"/>
      <c r="J35" s="15">
        <v>100</v>
      </c>
      <c r="K35" s="72">
        <f t="shared" si="5"/>
        <v>0</v>
      </c>
      <c r="L35" s="17" t="s">
        <v>16</v>
      </c>
      <c r="M35" s="18">
        <v>0</v>
      </c>
      <c r="N35" s="23">
        <f t="shared" si="6"/>
        <v>0</v>
      </c>
      <c r="O35" s="19"/>
      <c r="P35" s="43">
        <f t="shared" si="7"/>
        <v>0</v>
      </c>
    </row>
    <row r="36" spans="1:26" ht="24.6">
      <c r="A36" s="10">
        <v>32</v>
      </c>
      <c r="B36" s="19" t="s">
        <v>48</v>
      </c>
      <c r="C36" s="71">
        <f>+'3'!H36</f>
        <v>15</v>
      </c>
      <c r="D36" s="95">
        <v>0</v>
      </c>
      <c r="E36" s="46">
        <f t="shared" si="0"/>
        <v>15</v>
      </c>
      <c r="F36" s="106">
        <v>0</v>
      </c>
      <c r="G36" s="104">
        <v>0</v>
      </c>
      <c r="H36" s="46">
        <f t="shared" si="1"/>
        <v>14</v>
      </c>
      <c r="I36" s="96">
        <v>1</v>
      </c>
      <c r="J36" s="15">
        <v>100</v>
      </c>
      <c r="K36" s="72">
        <f t="shared" si="5"/>
        <v>100</v>
      </c>
      <c r="L36" s="17" t="s">
        <v>16</v>
      </c>
      <c r="M36" s="18">
        <v>0</v>
      </c>
      <c r="N36" s="23">
        <f t="shared" si="6"/>
        <v>100</v>
      </c>
      <c r="O36" s="19"/>
      <c r="P36" s="43">
        <f t="shared" si="7"/>
        <v>0</v>
      </c>
    </row>
    <row r="37" spans="1:26" ht="24.6">
      <c r="A37" s="10">
        <v>33</v>
      </c>
      <c r="B37" s="19" t="s">
        <v>393</v>
      </c>
      <c r="C37" s="71">
        <f>+'3'!H37</f>
        <v>12</v>
      </c>
      <c r="D37" s="95">
        <v>0</v>
      </c>
      <c r="E37" s="46">
        <f t="shared" si="0"/>
        <v>12</v>
      </c>
      <c r="F37" s="106">
        <v>0</v>
      </c>
      <c r="G37" s="104">
        <v>0</v>
      </c>
      <c r="H37" s="46">
        <f t="shared" si="1"/>
        <v>12</v>
      </c>
      <c r="I37" s="96"/>
      <c r="J37" s="15">
        <v>130</v>
      </c>
      <c r="K37" s="72">
        <f t="shared" si="5"/>
        <v>0</v>
      </c>
      <c r="L37" s="17" t="s">
        <v>16</v>
      </c>
      <c r="M37" s="18">
        <v>0</v>
      </c>
      <c r="N37" s="23">
        <f t="shared" si="6"/>
        <v>0</v>
      </c>
      <c r="O37" s="19"/>
      <c r="P37" s="43">
        <f t="shared" si="7"/>
        <v>0</v>
      </c>
    </row>
    <row r="38" spans="1:26" ht="24.6">
      <c r="A38" s="10">
        <v>34</v>
      </c>
      <c r="B38" s="19" t="s">
        <v>406</v>
      </c>
      <c r="C38" s="71">
        <f>+'3'!H38</f>
        <v>12</v>
      </c>
      <c r="D38" s="95">
        <v>0</v>
      </c>
      <c r="E38" s="46">
        <f t="shared" si="0"/>
        <v>12</v>
      </c>
      <c r="F38" s="106">
        <v>0</v>
      </c>
      <c r="G38" s="104">
        <v>0</v>
      </c>
      <c r="H38" s="46">
        <f t="shared" si="1"/>
        <v>12</v>
      </c>
      <c r="I38" s="96"/>
      <c r="J38" s="15">
        <v>130</v>
      </c>
      <c r="K38" s="72">
        <f t="shared" si="5"/>
        <v>0</v>
      </c>
      <c r="L38" s="17" t="s">
        <v>16</v>
      </c>
      <c r="M38" s="18">
        <v>0</v>
      </c>
      <c r="N38" s="23">
        <f t="shared" si="6"/>
        <v>0</v>
      </c>
      <c r="O38" s="19"/>
      <c r="P38" s="43">
        <f t="shared" si="7"/>
        <v>0</v>
      </c>
    </row>
    <row r="39" spans="1:26" ht="24.6">
      <c r="A39" s="10">
        <v>35</v>
      </c>
      <c r="B39" s="19" t="s">
        <v>333</v>
      </c>
      <c r="C39" s="71">
        <f>+'3'!H39</f>
        <v>0</v>
      </c>
      <c r="D39" s="95">
        <v>0</v>
      </c>
      <c r="E39" s="46">
        <f t="shared" si="0"/>
        <v>0</v>
      </c>
      <c r="F39" s="106">
        <v>0</v>
      </c>
      <c r="G39" s="104">
        <v>0</v>
      </c>
      <c r="H39" s="46">
        <f t="shared" si="1"/>
        <v>0</v>
      </c>
      <c r="I39" s="96"/>
      <c r="J39" s="15">
        <v>35</v>
      </c>
      <c r="K39" s="72">
        <f t="shared" si="5"/>
        <v>0</v>
      </c>
      <c r="L39" s="17" t="s">
        <v>16</v>
      </c>
      <c r="M39" s="18">
        <v>0</v>
      </c>
      <c r="N39" s="23">
        <f t="shared" si="6"/>
        <v>0</v>
      </c>
      <c r="O39" s="19"/>
      <c r="P39" s="43">
        <f t="shared" si="7"/>
        <v>0</v>
      </c>
    </row>
    <row r="40" spans="1:26" ht="24.6">
      <c r="A40" s="10">
        <v>36</v>
      </c>
      <c r="B40" s="19" t="s">
        <v>138</v>
      </c>
      <c r="C40" s="71">
        <f>+'3'!H40</f>
        <v>0</v>
      </c>
      <c r="D40" s="95">
        <v>0</v>
      </c>
      <c r="E40" s="46">
        <f t="shared" si="0"/>
        <v>0</v>
      </c>
      <c r="F40" s="106">
        <v>0</v>
      </c>
      <c r="G40" s="104">
        <v>0</v>
      </c>
      <c r="H40" s="46">
        <f t="shared" si="1"/>
        <v>0</v>
      </c>
      <c r="I40" s="96"/>
      <c r="J40" s="15">
        <v>40</v>
      </c>
      <c r="K40" s="72">
        <f t="shared" si="5"/>
        <v>0</v>
      </c>
      <c r="L40" s="17" t="s">
        <v>16</v>
      </c>
      <c r="M40" s="18">
        <v>0</v>
      </c>
      <c r="N40" s="23">
        <f t="shared" si="6"/>
        <v>0</v>
      </c>
      <c r="O40" s="19"/>
      <c r="P40" s="43">
        <f t="shared" si="7"/>
        <v>0</v>
      </c>
    </row>
    <row r="41" spans="1:26" ht="24.6">
      <c r="A41" s="10">
        <v>37</v>
      </c>
      <c r="B41" s="19" t="s">
        <v>445</v>
      </c>
      <c r="C41" s="71">
        <f>+'3'!H41</f>
        <v>0</v>
      </c>
      <c r="D41" s="95">
        <v>10</v>
      </c>
      <c r="E41" s="46">
        <f>C41+D41</f>
        <v>10</v>
      </c>
      <c r="F41" s="106">
        <v>0</v>
      </c>
      <c r="G41" s="104">
        <v>0</v>
      </c>
      <c r="H41" s="46">
        <f>+E41-F41-I41-G41</f>
        <v>10</v>
      </c>
      <c r="I41" s="96"/>
      <c r="J41" s="15">
        <v>35</v>
      </c>
      <c r="K41" s="72">
        <f>+J41*I41</f>
        <v>0</v>
      </c>
      <c r="L41" s="17" t="s">
        <v>16</v>
      </c>
      <c r="M41" s="18">
        <v>0</v>
      </c>
      <c r="N41" s="23">
        <f>SUM(K41-M41)</f>
        <v>0</v>
      </c>
      <c r="O41" s="19"/>
      <c r="P41" s="43">
        <f>+K41*O41</f>
        <v>0</v>
      </c>
    </row>
    <row r="42" spans="1:26" ht="24.6">
      <c r="A42" s="10">
        <v>38</v>
      </c>
      <c r="B42" s="19" t="s">
        <v>49</v>
      </c>
      <c r="C42" s="71">
        <f>+'3'!H42</f>
        <v>2</v>
      </c>
      <c r="D42" s="95">
        <v>0</v>
      </c>
      <c r="E42" s="46">
        <f t="shared" si="0"/>
        <v>2</v>
      </c>
      <c r="F42" s="106">
        <v>0</v>
      </c>
      <c r="G42" s="104">
        <v>0</v>
      </c>
      <c r="H42" s="46">
        <f t="shared" si="1"/>
        <v>2</v>
      </c>
      <c r="I42" s="96"/>
      <c r="J42" s="15">
        <v>50</v>
      </c>
      <c r="K42" s="72">
        <f t="shared" si="5"/>
        <v>0</v>
      </c>
      <c r="L42" s="17" t="s">
        <v>16</v>
      </c>
      <c r="M42" s="18">
        <v>0</v>
      </c>
      <c r="N42" s="23">
        <f t="shared" si="6"/>
        <v>0</v>
      </c>
      <c r="O42" s="19"/>
      <c r="P42" s="43">
        <f t="shared" si="7"/>
        <v>0</v>
      </c>
    </row>
    <row r="43" spans="1:26" ht="24.6">
      <c r="A43" s="10">
        <v>39</v>
      </c>
      <c r="B43" s="19" t="s">
        <v>50</v>
      </c>
      <c r="C43" s="71">
        <f>+'3'!H43</f>
        <v>7</v>
      </c>
      <c r="D43" s="95">
        <v>0</v>
      </c>
      <c r="E43" s="46">
        <f t="shared" si="0"/>
        <v>7</v>
      </c>
      <c r="F43" s="106">
        <v>0</v>
      </c>
      <c r="G43" s="104">
        <v>0</v>
      </c>
      <c r="H43" s="134">
        <f t="shared" si="1"/>
        <v>5</v>
      </c>
      <c r="I43" s="96">
        <v>2</v>
      </c>
      <c r="J43" s="15">
        <v>50</v>
      </c>
      <c r="K43" s="72">
        <f t="shared" si="5"/>
        <v>100</v>
      </c>
      <c r="L43" s="17" t="s">
        <v>16</v>
      </c>
      <c r="M43" s="18">
        <v>0</v>
      </c>
      <c r="N43" s="89">
        <f t="shared" si="6"/>
        <v>100</v>
      </c>
      <c r="O43" s="19"/>
      <c r="P43" s="43">
        <f t="shared" si="7"/>
        <v>0</v>
      </c>
    </row>
    <row r="44" spans="1:26" ht="24.6">
      <c r="A44" s="10">
        <v>40</v>
      </c>
      <c r="B44" s="19" t="s">
        <v>51</v>
      </c>
      <c r="C44" s="71">
        <f>+'3'!H44</f>
        <v>-1</v>
      </c>
      <c r="D44" s="95">
        <v>0</v>
      </c>
      <c r="E44" s="46">
        <f t="shared" si="0"/>
        <v>-1</v>
      </c>
      <c r="F44" s="106">
        <v>0</v>
      </c>
      <c r="G44" s="104">
        <v>0</v>
      </c>
      <c r="H44" s="46">
        <f t="shared" si="1"/>
        <v>-1</v>
      </c>
      <c r="I44" s="96"/>
      <c r="J44" s="15">
        <v>50</v>
      </c>
      <c r="K44" s="72">
        <f t="shared" si="5"/>
        <v>0</v>
      </c>
      <c r="L44" s="17" t="s">
        <v>16</v>
      </c>
      <c r="M44" s="18">
        <v>0</v>
      </c>
      <c r="N44" s="23">
        <f t="shared" si="6"/>
        <v>0</v>
      </c>
      <c r="O44" s="19"/>
      <c r="P44" s="43">
        <f t="shared" si="7"/>
        <v>0</v>
      </c>
    </row>
    <row r="45" spans="1:26" ht="24.6">
      <c r="A45" s="10">
        <v>41</v>
      </c>
      <c r="B45" s="19" t="s">
        <v>501</v>
      </c>
      <c r="C45" s="71">
        <f>+'3'!H45</f>
        <v>0</v>
      </c>
      <c r="D45" s="95">
        <v>0</v>
      </c>
      <c r="E45" s="46">
        <f>C45+D45</f>
        <v>0</v>
      </c>
      <c r="F45" s="106">
        <v>0</v>
      </c>
      <c r="G45" s="104">
        <v>0</v>
      </c>
      <c r="H45" s="46">
        <f>+E45-F45-I45-G45</f>
        <v>0</v>
      </c>
      <c r="I45" s="96"/>
      <c r="J45" s="20">
        <v>35</v>
      </c>
      <c r="K45" s="72">
        <f>+J45*I45</f>
        <v>0</v>
      </c>
      <c r="L45" s="17" t="s">
        <v>16</v>
      </c>
      <c r="M45" s="18">
        <v>0</v>
      </c>
      <c r="N45" s="23">
        <f>SUM(K45-M45)</f>
        <v>0</v>
      </c>
      <c r="O45" s="19"/>
      <c r="P45" s="43">
        <f>+K45*O45</f>
        <v>0</v>
      </c>
    </row>
    <row r="46" spans="1:26" ht="24.6">
      <c r="A46" s="10">
        <v>42</v>
      </c>
      <c r="B46" s="19" t="s">
        <v>264</v>
      </c>
      <c r="C46" s="71">
        <f>+'3'!H46</f>
        <v>0</v>
      </c>
      <c r="D46" s="95">
        <v>0</v>
      </c>
      <c r="E46" s="46">
        <f t="shared" si="0"/>
        <v>0</v>
      </c>
      <c r="F46" s="106">
        <v>0</v>
      </c>
      <c r="G46" s="104">
        <v>0</v>
      </c>
      <c r="H46" s="46">
        <f t="shared" si="1"/>
        <v>0</v>
      </c>
      <c r="I46" s="96"/>
      <c r="J46" s="15">
        <v>25</v>
      </c>
      <c r="K46" s="72">
        <f t="shared" si="5"/>
        <v>0</v>
      </c>
      <c r="L46" s="17" t="s">
        <v>16</v>
      </c>
      <c r="M46" s="18">
        <v>0</v>
      </c>
      <c r="N46" s="23">
        <f t="shared" si="6"/>
        <v>0</v>
      </c>
      <c r="O46" s="19"/>
      <c r="P46" s="43">
        <f t="shared" si="7"/>
        <v>0</v>
      </c>
    </row>
    <row r="47" spans="1:26" ht="24.6">
      <c r="A47" s="10">
        <v>43</v>
      </c>
      <c r="B47" s="19" t="s">
        <v>446</v>
      </c>
      <c r="C47" s="71">
        <f>+'3'!H47</f>
        <v>0</v>
      </c>
      <c r="D47" s="95">
        <v>0</v>
      </c>
      <c r="E47" s="46">
        <f>C47+D47</f>
        <v>0</v>
      </c>
      <c r="F47" s="106">
        <v>0</v>
      </c>
      <c r="G47" s="104">
        <v>0</v>
      </c>
      <c r="H47" s="46">
        <f>+E47-F47-I47-G47</f>
        <v>0</v>
      </c>
      <c r="I47" s="96"/>
      <c r="J47" s="20">
        <v>25</v>
      </c>
      <c r="K47" s="72">
        <f>+J47*I47</f>
        <v>0</v>
      </c>
      <c r="L47" s="17" t="s">
        <v>16</v>
      </c>
      <c r="M47" s="18">
        <v>0</v>
      </c>
      <c r="N47" s="23">
        <f>SUM(K47-M47)</f>
        <v>0</v>
      </c>
      <c r="O47" s="19"/>
      <c r="P47" s="43">
        <f>+K47*O47</f>
        <v>0</v>
      </c>
    </row>
    <row r="48" spans="1:26" ht="24.6">
      <c r="A48" s="10">
        <v>44</v>
      </c>
      <c r="B48" s="19" t="s">
        <v>447</v>
      </c>
      <c r="C48" s="71">
        <f>+'3'!H48</f>
        <v>0</v>
      </c>
      <c r="D48" s="95">
        <v>24</v>
      </c>
      <c r="E48" s="46">
        <f>C48+D48</f>
        <v>24</v>
      </c>
      <c r="F48" s="106">
        <v>0</v>
      </c>
      <c r="G48" s="104">
        <v>0</v>
      </c>
      <c r="H48" s="46">
        <f>+E48-F48-I48-G48</f>
        <v>24</v>
      </c>
      <c r="I48" s="96"/>
      <c r="J48" s="20">
        <v>25</v>
      </c>
      <c r="K48" s="72">
        <f>+J48*I48</f>
        <v>0</v>
      </c>
      <c r="L48" s="17" t="s">
        <v>16</v>
      </c>
      <c r="M48" s="18">
        <v>0</v>
      </c>
      <c r="N48" s="23">
        <f>SUM(K48-M48)</f>
        <v>0</v>
      </c>
      <c r="O48" s="19"/>
      <c r="P48" s="43">
        <f>+K48*O48</f>
        <v>0</v>
      </c>
    </row>
    <row r="49" spans="1:16" ht="24.6">
      <c r="A49" s="10">
        <v>45</v>
      </c>
      <c r="B49" s="19" t="s">
        <v>448</v>
      </c>
      <c r="C49" s="71">
        <f>+'3'!H49</f>
        <v>0</v>
      </c>
      <c r="D49" s="95">
        <v>15</v>
      </c>
      <c r="E49" s="46">
        <f>C49+D49</f>
        <v>15</v>
      </c>
      <c r="F49" s="106">
        <v>0</v>
      </c>
      <c r="G49" s="104">
        <v>0</v>
      </c>
      <c r="H49" s="46">
        <f>+E49-F49-I49-G49</f>
        <v>15</v>
      </c>
      <c r="I49" s="96"/>
      <c r="J49" s="20">
        <v>25</v>
      </c>
      <c r="K49" s="72">
        <f>+J49*I49</f>
        <v>0</v>
      </c>
      <c r="L49" s="17" t="s">
        <v>16</v>
      </c>
      <c r="M49" s="18">
        <v>0</v>
      </c>
      <c r="N49" s="23">
        <f>SUM(K49-M49)</f>
        <v>0</v>
      </c>
      <c r="O49" s="19"/>
      <c r="P49" s="43">
        <f>+K49*O49</f>
        <v>0</v>
      </c>
    </row>
    <row r="50" spans="1:16" ht="24.6">
      <c r="A50" s="10">
        <v>46</v>
      </c>
      <c r="B50" s="19" t="s">
        <v>265</v>
      </c>
      <c r="C50" s="71">
        <f>+'3'!H50</f>
        <v>0</v>
      </c>
      <c r="D50" s="95">
        <v>0</v>
      </c>
      <c r="E50" s="46">
        <f t="shared" si="0"/>
        <v>0</v>
      </c>
      <c r="F50" s="106">
        <v>0</v>
      </c>
      <c r="G50" s="104">
        <v>0</v>
      </c>
      <c r="H50" s="46">
        <f t="shared" si="1"/>
        <v>0</v>
      </c>
      <c r="I50" s="96"/>
      <c r="J50" s="15">
        <v>50</v>
      </c>
      <c r="K50" s="72">
        <f t="shared" si="5"/>
        <v>0</v>
      </c>
      <c r="L50" s="17" t="s">
        <v>16</v>
      </c>
      <c r="M50" s="18">
        <v>0</v>
      </c>
      <c r="N50" s="23">
        <f t="shared" si="6"/>
        <v>0</v>
      </c>
      <c r="O50" s="19"/>
      <c r="P50" s="43">
        <f t="shared" si="7"/>
        <v>0</v>
      </c>
    </row>
    <row r="51" spans="1:16" ht="24.6">
      <c r="A51" s="10">
        <v>47</v>
      </c>
      <c r="B51" s="19" t="s">
        <v>52</v>
      </c>
      <c r="C51" s="71">
        <f>+'3'!H51</f>
        <v>2</v>
      </c>
      <c r="D51" s="95">
        <v>0</v>
      </c>
      <c r="E51" s="46">
        <f t="shared" si="0"/>
        <v>2</v>
      </c>
      <c r="F51" s="106">
        <v>0</v>
      </c>
      <c r="G51" s="104">
        <v>0</v>
      </c>
      <c r="H51" s="46">
        <f t="shared" si="1"/>
        <v>0</v>
      </c>
      <c r="I51" s="96">
        <v>2</v>
      </c>
      <c r="J51" s="15">
        <v>50</v>
      </c>
      <c r="K51" s="72">
        <f t="shared" si="5"/>
        <v>100</v>
      </c>
      <c r="L51" s="17" t="s">
        <v>16</v>
      </c>
      <c r="M51" s="18">
        <v>0</v>
      </c>
      <c r="N51" s="89">
        <f t="shared" si="6"/>
        <v>100</v>
      </c>
      <c r="O51" s="19"/>
      <c r="P51" s="43">
        <f t="shared" si="7"/>
        <v>0</v>
      </c>
    </row>
    <row r="52" spans="1:16" ht="24.6">
      <c r="A52" s="10">
        <v>48</v>
      </c>
      <c r="B52" s="19" t="s">
        <v>53</v>
      </c>
      <c r="C52" s="71">
        <f>+'3'!H52</f>
        <v>1</v>
      </c>
      <c r="D52" s="95">
        <v>0</v>
      </c>
      <c r="E52" s="46">
        <f t="shared" si="0"/>
        <v>1</v>
      </c>
      <c r="F52" s="106">
        <v>0</v>
      </c>
      <c r="G52" s="104">
        <v>0</v>
      </c>
      <c r="H52" s="46">
        <f t="shared" si="1"/>
        <v>1</v>
      </c>
      <c r="I52" s="96"/>
      <c r="J52" s="15">
        <v>50</v>
      </c>
      <c r="K52" s="72">
        <f t="shared" si="5"/>
        <v>0</v>
      </c>
      <c r="L52" s="17" t="s">
        <v>16</v>
      </c>
      <c r="M52" s="18">
        <v>0</v>
      </c>
      <c r="N52" s="23">
        <f t="shared" si="6"/>
        <v>0</v>
      </c>
      <c r="O52" s="19"/>
      <c r="P52" s="43">
        <f t="shared" si="7"/>
        <v>0</v>
      </c>
    </row>
    <row r="53" spans="1:16" ht="24.6">
      <c r="A53" s="10">
        <v>49</v>
      </c>
      <c r="B53" s="19" t="s">
        <v>54</v>
      </c>
      <c r="C53" s="71">
        <f>+'3'!H53</f>
        <v>4</v>
      </c>
      <c r="D53" s="95">
        <v>0</v>
      </c>
      <c r="E53" s="46">
        <f t="shared" si="0"/>
        <v>4</v>
      </c>
      <c r="F53" s="106">
        <v>0</v>
      </c>
      <c r="G53" s="104">
        <v>0</v>
      </c>
      <c r="H53" s="46">
        <f t="shared" si="1"/>
        <v>3</v>
      </c>
      <c r="I53" s="96">
        <v>1</v>
      </c>
      <c r="J53" s="15">
        <v>50</v>
      </c>
      <c r="K53" s="72">
        <f t="shared" si="5"/>
        <v>50</v>
      </c>
      <c r="L53" s="17" t="s">
        <v>16</v>
      </c>
      <c r="M53" s="18">
        <v>0</v>
      </c>
      <c r="N53" s="89">
        <f t="shared" si="6"/>
        <v>50</v>
      </c>
      <c r="O53" s="19"/>
      <c r="P53" s="43">
        <f t="shared" si="7"/>
        <v>0</v>
      </c>
    </row>
    <row r="54" spans="1:16" ht="24.6">
      <c r="A54" s="10">
        <v>50</v>
      </c>
      <c r="B54" s="19" t="s">
        <v>55</v>
      </c>
      <c r="C54" s="71">
        <f>+'3'!H54</f>
        <v>2</v>
      </c>
      <c r="D54" s="95">
        <v>0</v>
      </c>
      <c r="E54" s="46">
        <f t="shared" si="0"/>
        <v>2</v>
      </c>
      <c r="F54" s="106">
        <v>0</v>
      </c>
      <c r="G54" s="104">
        <v>0</v>
      </c>
      <c r="H54" s="46">
        <f t="shared" si="1"/>
        <v>1</v>
      </c>
      <c r="I54" s="96">
        <v>1</v>
      </c>
      <c r="J54" s="15">
        <v>50</v>
      </c>
      <c r="K54" s="72">
        <f t="shared" si="5"/>
        <v>50</v>
      </c>
      <c r="L54" s="17" t="s">
        <v>16</v>
      </c>
      <c r="M54" s="18">
        <v>0</v>
      </c>
      <c r="N54" s="89">
        <f t="shared" si="6"/>
        <v>50</v>
      </c>
      <c r="O54" s="19"/>
      <c r="P54" s="43">
        <f t="shared" si="7"/>
        <v>0</v>
      </c>
    </row>
    <row r="55" spans="1:16" ht="24.6">
      <c r="A55" s="10">
        <v>51</v>
      </c>
      <c r="B55" s="19" t="s">
        <v>56</v>
      </c>
      <c r="C55" s="71">
        <f>+'3'!H55</f>
        <v>0</v>
      </c>
      <c r="D55" s="95">
        <v>0</v>
      </c>
      <c r="E55" s="46">
        <f t="shared" si="0"/>
        <v>0</v>
      </c>
      <c r="F55" s="106">
        <v>0</v>
      </c>
      <c r="G55" s="104">
        <v>0</v>
      </c>
      <c r="H55" s="46">
        <f t="shared" si="1"/>
        <v>0</v>
      </c>
      <c r="I55" s="96"/>
      <c r="J55" s="15">
        <v>50</v>
      </c>
      <c r="K55" s="72">
        <f t="shared" si="5"/>
        <v>0</v>
      </c>
      <c r="L55" s="17" t="s">
        <v>16</v>
      </c>
      <c r="M55" s="18">
        <v>0</v>
      </c>
      <c r="N55" s="23">
        <f t="shared" si="6"/>
        <v>0</v>
      </c>
      <c r="O55" s="19"/>
      <c r="P55" s="43">
        <f t="shared" si="7"/>
        <v>0</v>
      </c>
    </row>
    <row r="56" spans="1:16" ht="24.6">
      <c r="A56" s="10">
        <v>52</v>
      </c>
      <c r="B56" s="19" t="s">
        <v>57</v>
      </c>
      <c r="C56" s="71">
        <f>+'3'!H56</f>
        <v>0</v>
      </c>
      <c r="D56" s="95">
        <v>0</v>
      </c>
      <c r="E56" s="46">
        <f t="shared" si="0"/>
        <v>0</v>
      </c>
      <c r="F56" s="106">
        <v>0</v>
      </c>
      <c r="G56" s="104">
        <v>0</v>
      </c>
      <c r="H56" s="46">
        <f t="shared" si="1"/>
        <v>0</v>
      </c>
      <c r="I56" s="96"/>
      <c r="J56" s="15">
        <v>50</v>
      </c>
      <c r="K56" s="72">
        <f t="shared" si="5"/>
        <v>0</v>
      </c>
      <c r="L56" s="17" t="s">
        <v>16</v>
      </c>
      <c r="M56" s="18">
        <v>0</v>
      </c>
      <c r="N56" s="23">
        <f t="shared" si="6"/>
        <v>0</v>
      </c>
      <c r="O56" s="19"/>
      <c r="P56" s="43">
        <f t="shared" si="7"/>
        <v>0</v>
      </c>
    </row>
    <row r="57" spans="1:16" ht="24.6">
      <c r="A57" s="10">
        <v>53</v>
      </c>
      <c r="B57" s="19" t="s">
        <v>58</v>
      </c>
      <c r="C57" s="71">
        <f>+'3'!H57</f>
        <v>7</v>
      </c>
      <c r="D57" s="95">
        <v>0</v>
      </c>
      <c r="E57" s="46">
        <f t="shared" si="0"/>
        <v>7</v>
      </c>
      <c r="F57" s="106">
        <v>0</v>
      </c>
      <c r="G57" s="104">
        <v>0</v>
      </c>
      <c r="H57" s="46">
        <f t="shared" si="1"/>
        <v>5</v>
      </c>
      <c r="I57" s="96">
        <v>2</v>
      </c>
      <c r="J57" s="15">
        <v>50</v>
      </c>
      <c r="K57" s="72">
        <f t="shared" si="5"/>
        <v>100</v>
      </c>
      <c r="L57" s="17" t="s">
        <v>16</v>
      </c>
      <c r="M57" s="18">
        <v>0</v>
      </c>
      <c r="N57" s="89">
        <f t="shared" si="6"/>
        <v>100</v>
      </c>
      <c r="O57" s="19"/>
      <c r="P57" s="43">
        <f t="shared" si="7"/>
        <v>0</v>
      </c>
    </row>
    <row r="58" spans="1:16" ht="24.6">
      <c r="A58" s="10">
        <v>54</v>
      </c>
      <c r="B58" s="19" t="s">
        <v>59</v>
      </c>
      <c r="C58" s="71">
        <f>+'3'!H58</f>
        <v>3</v>
      </c>
      <c r="D58" s="95">
        <v>0</v>
      </c>
      <c r="E58" s="46">
        <f t="shared" si="0"/>
        <v>3</v>
      </c>
      <c r="F58" s="106">
        <v>0</v>
      </c>
      <c r="G58" s="104">
        <v>0</v>
      </c>
      <c r="H58" s="46">
        <f t="shared" si="1"/>
        <v>3</v>
      </c>
      <c r="I58" s="96"/>
      <c r="J58" s="15">
        <v>50</v>
      </c>
      <c r="K58" s="72">
        <f t="shared" si="5"/>
        <v>0</v>
      </c>
      <c r="L58" s="17" t="s">
        <v>16</v>
      </c>
      <c r="M58" s="18">
        <v>0</v>
      </c>
      <c r="N58" s="23">
        <f t="shared" si="6"/>
        <v>0</v>
      </c>
      <c r="O58" s="19"/>
      <c r="P58" s="43">
        <f t="shared" si="7"/>
        <v>0</v>
      </c>
    </row>
    <row r="59" spans="1:16" ht="24.6">
      <c r="A59" s="10">
        <v>55</v>
      </c>
      <c r="B59" s="19" t="s">
        <v>60</v>
      </c>
      <c r="C59" s="71">
        <f>+'3'!H59</f>
        <v>0</v>
      </c>
      <c r="D59" s="95">
        <v>0</v>
      </c>
      <c r="E59" s="46">
        <f t="shared" si="0"/>
        <v>0</v>
      </c>
      <c r="F59" s="106">
        <v>0</v>
      </c>
      <c r="G59" s="104">
        <v>0</v>
      </c>
      <c r="H59" s="46">
        <f t="shared" si="1"/>
        <v>0</v>
      </c>
      <c r="I59" s="96"/>
      <c r="J59" s="15">
        <v>50</v>
      </c>
      <c r="K59" s="72">
        <f t="shared" si="5"/>
        <v>0</v>
      </c>
      <c r="L59" s="17" t="s">
        <v>16</v>
      </c>
      <c r="M59" s="18">
        <v>0</v>
      </c>
      <c r="N59" s="23">
        <f t="shared" si="6"/>
        <v>0</v>
      </c>
      <c r="O59" s="19"/>
      <c r="P59" s="43">
        <f t="shared" si="7"/>
        <v>0</v>
      </c>
    </row>
    <row r="60" spans="1:16" ht="24.6">
      <c r="A60" s="10">
        <v>56</v>
      </c>
      <c r="B60" s="19" t="s">
        <v>61</v>
      </c>
      <c r="C60" s="71">
        <f>+'3'!H60</f>
        <v>4</v>
      </c>
      <c r="D60" s="95">
        <v>0</v>
      </c>
      <c r="E60" s="46">
        <f t="shared" si="0"/>
        <v>4</v>
      </c>
      <c r="F60" s="106">
        <v>0</v>
      </c>
      <c r="G60" s="104">
        <v>0</v>
      </c>
      <c r="H60" s="46">
        <f t="shared" si="1"/>
        <v>4</v>
      </c>
      <c r="I60" s="96"/>
      <c r="J60" s="15">
        <v>120</v>
      </c>
      <c r="K60" s="72">
        <f t="shared" si="5"/>
        <v>0</v>
      </c>
      <c r="L60" s="17" t="s">
        <v>16</v>
      </c>
      <c r="M60" s="18">
        <v>0</v>
      </c>
      <c r="N60" s="23">
        <f t="shared" si="6"/>
        <v>0</v>
      </c>
      <c r="O60" s="19"/>
      <c r="P60" s="43">
        <f t="shared" si="7"/>
        <v>0</v>
      </c>
    </row>
    <row r="61" spans="1:16" ht="24.6">
      <c r="A61" s="10">
        <v>57</v>
      </c>
      <c r="B61" s="19" t="s">
        <v>62</v>
      </c>
      <c r="C61" s="71">
        <f>+'3'!H61</f>
        <v>0</v>
      </c>
      <c r="D61" s="95">
        <v>0</v>
      </c>
      <c r="E61" s="46">
        <f t="shared" si="0"/>
        <v>0</v>
      </c>
      <c r="F61" s="106">
        <v>0</v>
      </c>
      <c r="G61" s="104">
        <v>0</v>
      </c>
      <c r="H61" s="46">
        <f t="shared" si="1"/>
        <v>0</v>
      </c>
      <c r="I61" s="96"/>
      <c r="J61" s="15">
        <v>120</v>
      </c>
      <c r="K61" s="72">
        <f t="shared" si="5"/>
        <v>0</v>
      </c>
      <c r="L61" s="17" t="s">
        <v>16</v>
      </c>
      <c r="M61" s="18">
        <v>0</v>
      </c>
      <c r="N61" s="23">
        <f t="shared" si="6"/>
        <v>0</v>
      </c>
      <c r="O61" s="19"/>
      <c r="P61" s="43">
        <f t="shared" si="7"/>
        <v>0</v>
      </c>
    </row>
    <row r="62" spans="1:16" ht="24.6">
      <c r="A62" s="10">
        <v>58</v>
      </c>
      <c r="B62" s="19" t="s">
        <v>63</v>
      </c>
      <c r="C62" s="71">
        <f>+'3'!H62</f>
        <v>0</v>
      </c>
      <c r="D62" s="95">
        <v>0</v>
      </c>
      <c r="E62" s="46">
        <f t="shared" si="0"/>
        <v>0</v>
      </c>
      <c r="F62" s="106">
        <v>0</v>
      </c>
      <c r="G62" s="104">
        <v>0</v>
      </c>
      <c r="H62" s="46">
        <f t="shared" si="1"/>
        <v>0</v>
      </c>
      <c r="I62" s="96"/>
      <c r="J62" s="15">
        <v>120</v>
      </c>
      <c r="K62" s="72">
        <f t="shared" si="5"/>
        <v>0</v>
      </c>
      <c r="L62" s="17" t="s">
        <v>16</v>
      </c>
      <c r="M62" s="18">
        <v>0</v>
      </c>
      <c r="N62" s="23">
        <f t="shared" si="6"/>
        <v>0</v>
      </c>
      <c r="O62" s="19"/>
      <c r="P62" s="43">
        <f t="shared" si="7"/>
        <v>0</v>
      </c>
    </row>
    <row r="63" spans="1:16" ht="24.6">
      <c r="A63" s="10">
        <v>59</v>
      </c>
      <c r="B63" s="19" t="s">
        <v>64</v>
      </c>
      <c r="C63" s="71">
        <f>+'3'!H63</f>
        <v>0</v>
      </c>
      <c r="D63" s="95">
        <v>0</v>
      </c>
      <c r="E63" s="46">
        <f t="shared" si="0"/>
        <v>0</v>
      </c>
      <c r="F63" s="106">
        <v>0</v>
      </c>
      <c r="G63" s="104">
        <v>0</v>
      </c>
      <c r="H63" s="46">
        <f t="shared" si="1"/>
        <v>0</v>
      </c>
      <c r="I63" s="96"/>
      <c r="J63" s="15">
        <v>120</v>
      </c>
      <c r="K63" s="72">
        <f t="shared" si="5"/>
        <v>0</v>
      </c>
      <c r="L63" s="17" t="s">
        <v>16</v>
      </c>
      <c r="M63" s="18">
        <v>0</v>
      </c>
      <c r="N63" s="23">
        <f t="shared" si="6"/>
        <v>0</v>
      </c>
      <c r="O63" s="19"/>
      <c r="P63" s="43">
        <f t="shared" si="7"/>
        <v>0</v>
      </c>
    </row>
    <row r="64" spans="1:16" ht="24.6">
      <c r="A64" s="10">
        <v>60</v>
      </c>
      <c r="B64" s="19" t="s">
        <v>65</v>
      </c>
      <c r="C64" s="71">
        <f>+'3'!H64</f>
        <v>4</v>
      </c>
      <c r="D64" s="95">
        <v>0</v>
      </c>
      <c r="E64" s="46">
        <f t="shared" si="0"/>
        <v>4</v>
      </c>
      <c r="F64" s="106">
        <v>0</v>
      </c>
      <c r="G64" s="104">
        <v>0</v>
      </c>
      <c r="H64" s="46">
        <f t="shared" si="1"/>
        <v>4</v>
      </c>
      <c r="I64" s="96"/>
      <c r="J64" s="15">
        <v>120</v>
      </c>
      <c r="K64" s="72">
        <f t="shared" si="5"/>
        <v>0</v>
      </c>
      <c r="L64" s="17" t="s">
        <v>16</v>
      </c>
      <c r="M64" s="18">
        <v>0</v>
      </c>
      <c r="N64" s="23">
        <f t="shared" si="6"/>
        <v>0</v>
      </c>
      <c r="O64" s="19"/>
      <c r="P64" s="43">
        <f t="shared" si="7"/>
        <v>0</v>
      </c>
    </row>
    <row r="65" spans="1:16" ht="24.6">
      <c r="A65" s="10">
        <v>61</v>
      </c>
      <c r="B65" s="19" t="s">
        <v>66</v>
      </c>
      <c r="C65" s="71">
        <f>+'3'!H65</f>
        <v>2</v>
      </c>
      <c r="D65" s="95">
        <v>0</v>
      </c>
      <c r="E65" s="46">
        <f t="shared" si="0"/>
        <v>2</v>
      </c>
      <c r="F65" s="106">
        <v>0</v>
      </c>
      <c r="G65" s="104">
        <v>0</v>
      </c>
      <c r="H65" s="46">
        <f t="shared" si="1"/>
        <v>2</v>
      </c>
      <c r="I65" s="96"/>
      <c r="J65" s="15">
        <v>120</v>
      </c>
      <c r="K65" s="72">
        <f t="shared" si="5"/>
        <v>0</v>
      </c>
      <c r="L65" s="17" t="s">
        <v>16</v>
      </c>
      <c r="M65" s="18">
        <v>0</v>
      </c>
      <c r="N65" s="23">
        <f t="shared" si="6"/>
        <v>0</v>
      </c>
      <c r="O65" s="19"/>
      <c r="P65" s="43">
        <f t="shared" si="7"/>
        <v>0</v>
      </c>
    </row>
    <row r="66" spans="1:16" ht="24.6">
      <c r="A66" s="10">
        <v>62</v>
      </c>
      <c r="B66" s="19" t="s">
        <v>266</v>
      </c>
      <c r="C66" s="71">
        <f>+'3'!H66</f>
        <v>4</v>
      </c>
      <c r="D66" s="95">
        <v>0</v>
      </c>
      <c r="E66" s="46">
        <f t="shared" si="0"/>
        <v>4</v>
      </c>
      <c r="F66" s="106">
        <v>0</v>
      </c>
      <c r="G66" s="104">
        <v>0</v>
      </c>
      <c r="H66" s="46">
        <f t="shared" si="1"/>
        <v>4</v>
      </c>
      <c r="I66" s="96"/>
      <c r="J66" s="15">
        <v>120</v>
      </c>
      <c r="K66" s="72">
        <f t="shared" si="5"/>
        <v>0</v>
      </c>
      <c r="L66" s="17" t="s">
        <v>16</v>
      </c>
      <c r="M66" s="18">
        <v>0</v>
      </c>
      <c r="N66" s="23">
        <f t="shared" si="6"/>
        <v>0</v>
      </c>
      <c r="O66" s="19"/>
      <c r="P66" s="43">
        <f t="shared" si="7"/>
        <v>0</v>
      </c>
    </row>
    <row r="67" spans="1:16" ht="24.6">
      <c r="A67" s="10">
        <v>63</v>
      </c>
      <c r="B67" s="19" t="s">
        <v>340</v>
      </c>
      <c r="C67" s="71">
        <f>+'3'!H67</f>
        <v>0</v>
      </c>
      <c r="D67" s="95">
        <v>0</v>
      </c>
      <c r="E67" s="46">
        <f t="shared" si="0"/>
        <v>0</v>
      </c>
      <c r="F67" s="106">
        <v>0</v>
      </c>
      <c r="G67" s="104">
        <v>0</v>
      </c>
      <c r="H67" s="46">
        <f t="shared" si="1"/>
        <v>0</v>
      </c>
      <c r="I67" s="96"/>
      <c r="J67" s="15">
        <v>30</v>
      </c>
      <c r="K67" s="72">
        <f t="shared" si="5"/>
        <v>0</v>
      </c>
      <c r="L67" s="17" t="s">
        <v>16</v>
      </c>
      <c r="M67" s="18">
        <v>0</v>
      </c>
      <c r="N67" s="23">
        <f t="shared" si="6"/>
        <v>0</v>
      </c>
      <c r="O67" s="19"/>
      <c r="P67" s="43">
        <f t="shared" si="7"/>
        <v>0</v>
      </c>
    </row>
    <row r="68" spans="1:16" ht="24.6">
      <c r="A68" s="10">
        <v>64</v>
      </c>
      <c r="B68" s="19" t="s">
        <v>341</v>
      </c>
      <c r="C68" s="71">
        <f>+'3'!H68</f>
        <v>0</v>
      </c>
      <c r="D68" s="95">
        <v>0</v>
      </c>
      <c r="E68" s="46">
        <f t="shared" si="0"/>
        <v>0</v>
      </c>
      <c r="F68" s="106">
        <v>0</v>
      </c>
      <c r="G68" s="104">
        <v>0</v>
      </c>
      <c r="H68" s="46">
        <f t="shared" si="1"/>
        <v>0</v>
      </c>
      <c r="I68" s="96"/>
      <c r="J68" s="21">
        <v>30</v>
      </c>
      <c r="K68" s="72">
        <f t="shared" si="5"/>
        <v>0</v>
      </c>
      <c r="L68" s="17" t="s">
        <v>16</v>
      </c>
      <c r="M68" s="18">
        <v>0</v>
      </c>
      <c r="N68" s="23">
        <f t="shared" si="6"/>
        <v>0</v>
      </c>
      <c r="O68" s="19"/>
      <c r="P68" s="43">
        <f t="shared" si="7"/>
        <v>0</v>
      </c>
    </row>
    <row r="69" spans="1:16" ht="24.6">
      <c r="A69" s="10">
        <v>65</v>
      </c>
      <c r="B69" s="19" t="s">
        <v>342</v>
      </c>
      <c r="C69" s="71">
        <f>+'3'!H69</f>
        <v>0</v>
      </c>
      <c r="D69" s="95">
        <v>0</v>
      </c>
      <c r="E69" s="46">
        <f t="shared" si="0"/>
        <v>0</v>
      </c>
      <c r="F69" s="106">
        <v>0</v>
      </c>
      <c r="G69" s="104">
        <v>0</v>
      </c>
      <c r="H69" s="46">
        <f t="shared" si="1"/>
        <v>0</v>
      </c>
      <c r="I69" s="96"/>
      <c r="J69" s="21">
        <v>30</v>
      </c>
      <c r="K69" s="72">
        <f t="shared" si="5"/>
        <v>0</v>
      </c>
      <c r="L69" s="17" t="s">
        <v>16</v>
      </c>
      <c r="M69" s="18">
        <v>0</v>
      </c>
      <c r="N69" s="23">
        <f t="shared" si="6"/>
        <v>0</v>
      </c>
      <c r="O69" s="19"/>
      <c r="P69" s="43">
        <f t="shared" si="7"/>
        <v>0</v>
      </c>
    </row>
    <row r="70" spans="1:16" ht="24.6">
      <c r="A70" s="10">
        <v>66</v>
      </c>
      <c r="B70" s="19" t="s">
        <v>72</v>
      </c>
      <c r="C70" s="71">
        <f>+'3'!H70</f>
        <v>0</v>
      </c>
      <c r="D70" s="95">
        <v>0</v>
      </c>
      <c r="E70" s="46">
        <f t="shared" si="0"/>
        <v>0</v>
      </c>
      <c r="F70" s="106">
        <v>0</v>
      </c>
      <c r="G70" s="104">
        <v>0</v>
      </c>
      <c r="H70" s="46">
        <f t="shared" si="1"/>
        <v>0</v>
      </c>
      <c r="I70" s="96"/>
      <c r="J70" s="21">
        <v>50</v>
      </c>
      <c r="K70" s="72">
        <f t="shared" si="5"/>
        <v>0</v>
      </c>
      <c r="L70" s="17" t="s">
        <v>16</v>
      </c>
      <c r="M70" s="18">
        <v>0</v>
      </c>
      <c r="N70" s="23">
        <f t="shared" si="6"/>
        <v>0</v>
      </c>
      <c r="O70" s="19"/>
      <c r="P70" s="43">
        <f t="shared" si="7"/>
        <v>0</v>
      </c>
    </row>
    <row r="71" spans="1:16" ht="24.6">
      <c r="A71" s="10">
        <v>67</v>
      </c>
      <c r="B71" s="19" t="s">
        <v>73</v>
      </c>
      <c r="C71" s="71">
        <f>+'3'!H71</f>
        <v>0</v>
      </c>
      <c r="D71" s="95">
        <v>0</v>
      </c>
      <c r="E71" s="46">
        <f t="shared" si="0"/>
        <v>0</v>
      </c>
      <c r="F71" s="106">
        <v>0</v>
      </c>
      <c r="G71" s="104">
        <v>0</v>
      </c>
      <c r="H71" s="46">
        <f t="shared" si="1"/>
        <v>0</v>
      </c>
      <c r="I71" s="96"/>
      <c r="J71" s="21">
        <v>50</v>
      </c>
      <c r="K71" s="72">
        <f t="shared" si="5"/>
        <v>0</v>
      </c>
      <c r="L71" s="17" t="s">
        <v>16</v>
      </c>
      <c r="M71" s="18">
        <v>0</v>
      </c>
      <c r="N71" s="23">
        <f t="shared" si="6"/>
        <v>0</v>
      </c>
      <c r="O71" s="19"/>
      <c r="P71" s="43">
        <f t="shared" si="7"/>
        <v>0</v>
      </c>
    </row>
    <row r="72" spans="1:16" ht="24.6">
      <c r="A72" s="10">
        <v>68</v>
      </c>
      <c r="B72" s="19" t="s">
        <v>74</v>
      </c>
      <c r="C72" s="71">
        <f>+'3'!H72</f>
        <v>0</v>
      </c>
      <c r="D72" s="95">
        <v>0</v>
      </c>
      <c r="E72" s="46">
        <f t="shared" si="0"/>
        <v>0</v>
      </c>
      <c r="F72" s="106">
        <v>0</v>
      </c>
      <c r="G72" s="104">
        <v>0</v>
      </c>
      <c r="H72" s="46">
        <f t="shared" si="1"/>
        <v>0</v>
      </c>
      <c r="I72" s="96"/>
      <c r="J72" s="15">
        <v>50</v>
      </c>
      <c r="K72" s="72">
        <f t="shared" si="5"/>
        <v>0</v>
      </c>
      <c r="L72" s="17" t="s">
        <v>16</v>
      </c>
      <c r="M72" s="18">
        <v>0</v>
      </c>
      <c r="N72" s="23">
        <f t="shared" si="6"/>
        <v>0</v>
      </c>
      <c r="O72" s="19"/>
      <c r="P72" s="43">
        <f t="shared" si="7"/>
        <v>0</v>
      </c>
    </row>
    <row r="73" spans="1:16" ht="24.6">
      <c r="A73" s="10">
        <v>69</v>
      </c>
      <c r="B73" s="19" t="s">
        <v>175</v>
      </c>
      <c r="C73" s="71">
        <f>+'3'!H73</f>
        <v>0</v>
      </c>
      <c r="D73" s="95">
        <v>0</v>
      </c>
      <c r="E73" s="46">
        <f t="shared" si="0"/>
        <v>0</v>
      </c>
      <c r="F73" s="106">
        <v>0</v>
      </c>
      <c r="G73" s="104">
        <v>0</v>
      </c>
      <c r="H73" s="46">
        <f t="shared" si="1"/>
        <v>0</v>
      </c>
      <c r="I73" s="96"/>
      <c r="J73" s="21">
        <v>50</v>
      </c>
      <c r="K73" s="72">
        <f t="shared" si="5"/>
        <v>0</v>
      </c>
      <c r="L73" s="17" t="s">
        <v>16</v>
      </c>
      <c r="M73" s="18">
        <v>0</v>
      </c>
      <c r="N73" s="23">
        <f t="shared" si="6"/>
        <v>0</v>
      </c>
      <c r="O73" s="19"/>
      <c r="P73" s="43">
        <f t="shared" si="7"/>
        <v>0</v>
      </c>
    </row>
    <row r="74" spans="1:16" ht="24.6">
      <c r="A74" s="10">
        <v>70</v>
      </c>
      <c r="B74" s="19" t="s">
        <v>267</v>
      </c>
      <c r="C74" s="71">
        <f>+'3'!H74</f>
        <v>0</v>
      </c>
      <c r="D74" s="95">
        <v>0</v>
      </c>
      <c r="E74" s="46">
        <f t="shared" si="0"/>
        <v>0</v>
      </c>
      <c r="F74" s="106">
        <v>0</v>
      </c>
      <c r="G74" s="104">
        <v>0</v>
      </c>
      <c r="H74" s="46">
        <f t="shared" ref="H74:H143" si="11">+E74-F74-I74-G74</f>
        <v>0</v>
      </c>
      <c r="I74" s="96"/>
      <c r="J74" s="15">
        <v>50</v>
      </c>
      <c r="K74" s="72">
        <f t="shared" si="5"/>
        <v>0</v>
      </c>
      <c r="L74" s="17" t="s">
        <v>16</v>
      </c>
      <c r="M74" s="18">
        <v>0</v>
      </c>
      <c r="N74" s="23">
        <f t="shared" si="6"/>
        <v>0</v>
      </c>
      <c r="O74" s="19"/>
      <c r="P74" s="43">
        <f t="shared" si="7"/>
        <v>0</v>
      </c>
    </row>
    <row r="75" spans="1:16" ht="24.6">
      <c r="A75" s="10">
        <v>71</v>
      </c>
      <c r="B75" s="19" t="s">
        <v>70</v>
      </c>
      <c r="C75" s="71">
        <f>+'3'!H75</f>
        <v>0</v>
      </c>
      <c r="D75" s="95">
        <v>0</v>
      </c>
      <c r="E75" s="46">
        <f t="shared" si="0"/>
        <v>0</v>
      </c>
      <c r="F75" s="106">
        <v>0</v>
      </c>
      <c r="G75" s="104">
        <v>0</v>
      </c>
      <c r="H75" s="46">
        <f t="shared" si="11"/>
        <v>0</v>
      </c>
      <c r="I75" s="96"/>
      <c r="J75" s="20">
        <v>70</v>
      </c>
      <c r="K75" s="72">
        <f t="shared" ref="K75:K144" si="12">+J75*I75</f>
        <v>0</v>
      </c>
      <c r="L75" s="17" t="s">
        <v>16</v>
      </c>
      <c r="M75" s="18">
        <v>0</v>
      </c>
      <c r="N75" s="23">
        <f t="shared" ref="N75:N144" si="13">SUM(K75-M75)</f>
        <v>0</v>
      </c>
      <c r="O75" s="19"/>
      <c r="P75" s="43">
        <f t="shared" ref="P75:P144" si="14">+K75*O75</f>
        <v>0</v>
      </c>
    </row>
    <row r="76" spans="1:16" ht="24.6">
      <c r="A76" s="10">
        <v>72</v>
      </c>
      <c r="B76" s="19" t="s">
        <v>71</v>
      </c>
      <c r="C76" s="71">
        <f>+'3'!H76</f>
        <v>0</v>
      </c>
      <c r="D76" s="95">
        <v>0</v>
      </c>
      <c r="E76" s="46">
        <f t="shared" si="0"/>
        <v>0</v>
      </c>
      <c r="F76" s="106">
        <v>0</v>
      </c>
      <c r="G76" s="104">
        <v>0</v>
      </c>
      <c r="H76" s="46">
        <f t="shared" si="11"/>
        <v>0</v>
      </c>
      <c r="I76" s="96"/>
      <c r="J76" s="20">
        <v>80</v>
      </c>
      <c r="K76" s="72">
        <f t="shared" si="12"/>
        <v>0</v>
      </c>
      <c r="L76" s="17" t="s">
        <v>16</v>
      </c>
      <c r="M76" s="18">
        <v>0</v>
      </c>
      <c r="N76" s="23">
        <f t="shared" si="13"/>
        <v>0</v>
      </c>
      <c r="O76" s="19"/>
      <c r="P76" s="43">
        <f t="shared" si="14"/>
        <v>0</v>
      </c>
    </row>
    <row r="77" spans="1:16" ht="24.6">
      <c r="A77" s="10">
        <v>73</v>
      </c>
      <c r="B77" s="19" t="s">
        <v>199</v>
      </c>
      <c r="C77" s="71">
        <f>+'3'!H77</f>
        <v>0</v>
      </c>
      <c r="D77" s="95">
        <v>0</v>
      </c>
      <c r="E77" s="46">
        <f t="shared" si="0"/>
        <v>0</v>
      </c>
      <c r="F77" s="106">
        <v>0</v>
      </c>
      <c r="G77" s="104">
        <v>0</v>
      </c>
      <c r="H77" s="46">
        <f t="shared" si="11"/>
        <v>0</v>
      </c>
      <c r="I77" s="96"/>
      <c r="J77" s="21">
        <v>150</v>
      </c>
      <c r="K77" s="72">
        <f t="shared" si="12"/>
        <v>0</v>
      </c>
      <c r="L77" s="17" t="s">
        <v>16</v>
      </c>
      <c r="M77" s="18">
        <v>0</v>
      </c>
      <c r="N77" s="23">
        <f t="shared" si="13"/>
        <v>0</v>
      </c>
      <c r="O77" s="19"/>
      <c r="P77" s="43">
        <f t="shared" si="14"/>
        <v>0</v>
      </c>
    </row>
    <row r="78" spans="1:16" ht="24.6">
      <c r="A78" s="10">
        <v>74</v>
      </c>
      <c r="B78" s="19" t="s">
        <v>200</v>
      </c>
      <c r="C78" s="71">
        <f>+'3'!H78</f>
        <v>0</v>
      </c>
      <c r="D78" s="95">
        <v>0</v>
      </c>
      <c r="E78" s="46">
        <f t="shared" si="0"/>
        <v>0</v>
      </c>
      <c r="F78" s="106">
        <v>0</v>
      </c>
      <c r="G78" s="104">
        <v>0</v>
      </c>
      <c r="H78" s="46">
        <f t="shared" si="11"/>
        <v>0</v>
      </c>
      <c r="I78" s="96"/>
      <c r="J78" s="21">
        <v>150</v>
      </c>
      <c r="K78" s="72">
        <f t="shared" si="12"/>
        <v>0</v>
      </c>
      <c r="L78" s="17" t="s">
        <v>16</v>
      </c>
      <c r="M78" s="18">
        <v>0</v>
      </c>
      <c r="N78" s="23">
        <f t="shared" si="13"/>
        <v>0</v>
      </c>
      <c r="O78" s="19"/>
      <c r="P78" s="43">
        <f t="shared" si="14"/>
        <v>0</v>
      </c>
    </row>
    <row r="79" spans="1:16" ht="24.6">
      <c r="A79" s="10">
        <v>75</v>
      </c>
      <c r="B79" s="19" t="s">
        <v>201</v>
      </c>
      <c r="C79" s="71">
        <f>+'3'!H79</f>
        <v>0</v>
      </c>
      <c r="D79" s="95">
        <v>0</v>
      </c>
      <c r="E79" s="46">
        <f t="shared" si="0"/>
        <v>0</v>
      </c>
      <c r="F79" s="106">
        <v>0</v>
      </c>
      <c r="G79" s="104">
        <v>0</v>
      </c>
      <c r="H79" s="46">
        <f t="shared" si="11"/>
        <v>0</v>
      </c>
      <c r="I79" s="96"/>
      <c r="J79" s="20">
        <v>150</v>
      </c>
      <c r="K79" s="72">
        <f t="shared" si="12"/>
        <v>0</v>
      </c>
      <c r="L79" s="17" t="s">
        <v>16</v>
      </c>
      <c r="M79" s="18">
        <v>0</v>
      </c>
      <c r="N79" s="23">
        <f t="shared" si="13"/>
        <v>0</v>
      </c>
      <c r="O79" s="19"/>
      <c r="P79" s="43">
        <f t="shared" si="14"/>
        <v>0</v>
      </c>
    </row>
    <row r="80" spans="1:16" ht="24.6">
      <c r="A80" s="10">
        <v>76</v>
      </c>
      <c r="B80" s="19" t="s">
        <v>77</v>
      </c>
      <c r="C80" s="71">
        <f>+'3'!H80</f>
        <v>0</v>
      </c>
      <c r="D80" s="95">
        <v>0</v>
      </c>
      <c r="E80" s="46">
        <f t="shared" si="0"/>
        <v>0</v>
      </c>
      <c r="F80" s="106">
        <v>0</v>
      </c>
      <c r="G80" s="104">
        <v>0</v>
      </c>
      <c r="H80" s="46">
        <f t="shared" si="11"/>
        <v>0</v>
      </c>
      <c r="I80" s="96"/>
      <c r="J80" s="20">
        <v>50</v>
      </c>
      <c r="K80" s="72">
        <f t="shared" si="12"/>
        <v>0</v>
      </c>
      <c r="L80" s="17" t="s">
        <v>16</v>
      </c>
      <c r="M80" s="18">
        <v>0</v>
      </c>
      <c r="N80" s="23">
        <f t="shared" si="13"/>
        <v>0</v>
      </c>
      <c r="O80" s="19"/>
      <c r="P80" s="43">
        <f t="shared" si="14"/>
        <v>0</v>
      </c>
    </row>
    <row r="81" spans="1:16" ht="24.6">
      <c r="A81" s="10">
        <v>77</v>
      </c>
      <c r="B81" s="19" t="s">
        <v>409</v>
      </c>
      <c r="C81" s="71">
        <f>+'3'!H81</f>
        <v>0</v>
      </c>
      <c r="D81" s="95">
        <v>0</v>
      </c>
      <c r="E81" s="46">
        <f t="shared" si="0"/>
        <v>0</v>
      </c>
      <c r="F81" s="106">
        <v>0</v>
      </c>
      <c r="G81" s="104">
        <v>0</v>
      </c>
      <c r="H81" s="46">
        <f t="shared" si="11"/>
        <v>0</v>
      </c>
      <c r="I81" s="96"/>
      <c r="J81" s="20">
        <v>50</v>
      </c>
      <c r="K81" s="72">
        <f t="shared" si="12"/>
        <v>0</v>
      </c>
      <c r="L81" s="17" t="s">
        <v>16</v>
      </c>
      <c r="M81" s="18">
        <v>0</v>
      </c>
      <c r="N81" s="23">
        <f t="shared" si="13"/>
        <v>0</v>
      </c>
      <c r="O81" s="19"/>
      <c r="P81" s="43">
        <f t="shared" si="14"/>
        <v>0</v>
      </c>
    </row>
    <row r="82" spans="1:16" ht="24.6">
      <c r="A82" s="10">
        <v>78</v>
      </c>
      <c r="B82" s="19" t="s">
        <v>410</v>
      </c>
      <c r="C82" s="71">
        <f>+'3'!H82</f>
        <v>0</v>
      </c>
      <c r="D82" s="95">
        <v>0</v>
      </c>
      <c r="E82" s="46">
        <f t="shared" si="0"/>
        <v>0</v>
      </c>
      <c r="F82" s="106">
        <v>0</v>
      </c>
      <c r="G82" s="104">
        <v>0</v>
      </c>
      <c r="H82" s="46">
        <f t="shared" si="11"/>
        <v>0</v>
      </c>
      <c r="I82" s="96"/>
      <c r="J82" s="20">
        <v>120</v>
      </c>
      <c r="K82" s="72">
        <f t="shared" si="12"/>
        <v>0</v>
      </c>
      <c r="L82" s="17" t="s">
        <v>16</v>
      </c>
      <c r="M82" s="18">
        <v>0</v>
      </c>
      <c r="N82" s="23">
        <f t="shared" si="13"/>
        <v>0</v>
      </c>
      <c r="O82" s="19"/>
      <c r="P82" s="43">
        <f t="shared" si="14"/>
        <v>0</v>
      </c>
    </row>
    <row r="83" spans="1:16" ht="24.6">
      <c r="A83" s="10">
        <v>79</v>
      </c>
      <c r="B83" s="19" t="s">
        <v>411</v>
      </c>
      <c r="C83" s="71">
        <f>+'3'!H83</f>
        <v>17</v>
      </c>
      <c r="D83" s="95">
        <v>0</v>
      </c>
      <c r="E83" s="46">
        <f t="shared" si="0"/>
        <v>17</v>
      </c>
      <c r="F83" s="106">
        <v>0</v>
      </c>
      <c r="G83" s="104">
        <v>0</v>
      </c>
      <c r="H83" s="46">
        <f t="shared" si="11"/>
        <v>15</v>
      </c>
      <c r="I83" s="96">
        <v>2</v>
      </c>
      <c r="J83" s="20">
        <v>50</v>
      </c>
      <c r="K83" s="72">
        <f t="shared" si="12"/>
        <v>100</v>
      </c>
      <c r="L83" s="17" t="s">
        <v>16</v>
      </c>
      <c r="M83" s="18">
        <v>0</v>
      </c>
      <c r="N83" s="89">
        <f t="shared" si="13"/>
        <v>100</v>
      </c>
      <c r="O83" s="19"/>
      <c r="P83" s="43">
        <f t="shared" si="14"/>
        <v>0</v>
      </c>
    </row>
    <row r="84" spans="1:16" ht="24.6">
      <c r="A84" s="10">
        <v>80</v>
      </c>
      <c r="B84" s="19" t="s">
        <v>412</v>
      </c>
      <c r="C84" s="71">
        <f>+'3'!H84</f>
        <v>0</v>
      </c>
      <c r="D84" s="95">
        <v>0</v>
      </c>
      <c r="E84" s="46">
        <f t="shared" si="0"/>
        <v>0</v>
      </c>
      <c r="F84" s="106">
        <v>0</v>
      </c>
      <c r="G84" s="104">
        <v>0</v>
      </c>
      <c r="H84" s="46">
        <f t="shared" si="11"/>
        <v>0</v>
      </c>
      <c r="I84" s="96"/>
      <c r="J84" s="20">
        <v>120</v>
      </c>
      <c r="K84" s="72">
        <f t="shared" si="12"/>
        <v>0</v>
      </c>
      <c r="L84" s="17" t="s">
        <v>16</v>
      </c>
      <c r="M84" s="18">
        <v>0</v>
      </c>
      <c r="N84" s="23">
        <f t="shared" si="13"/>
        <v>0</v>
      </c>
      <c r="O84" s="19"/>
      <c r="P84" s="43">
        <f t="shared" si="14"/>
        <v>0</v>
      </c>
    </row>
    <row r="85" spans="1:16" ht="24.6">
      <c r="A85" s="10">
        <v>81</v>
      </c>
      <c r="B85" s="19" t="s">
        <v>346</v>
      </c>
      <c r="C85" s="71">
        <f>+'3'!H85</f>
        <v>17</v>
      </c>
      <c r="D85" s="95">
        <v>0</v>
      </c>
      <c r="E85" s="46">
        <f t="shared" si="0"/>
        <v>17</v>
      </c>
      <c r="F85" s="106">
        <v>0</v>
      </c>
      <c r="G85" s="104">
        <v>0</v>
      </c>
      <c r="H85" s="46">
        <f t="shared" si="11"/>
        <v>13</v>
      </c>
      <c r="I85" s="96">
        <v>4</v>
      </c>
      <c r="J85" s="22">
        <v>50</v>
      </c>
      <c r="K85" s="72">
        <f t="shared" si="12"/>
        <v>200</v>
      </c>
      <c r="L85" s="17" t="s">
        <v>16</v>
      </c>
      <c r="M85" s="18">
        <v>0</v>
      </c>
      <c r="N85" s="89">
        <f t="shared" si="13"/>
        <v>200</v>
      </c>
      <c r="O85" s="19"/>
      <c r="P85" s="43">
        <f t="shared" si="14"/>
        <v>0</v>
      </c>
    </row>
    <row r="86" spans="1:16" ht="24.6">
      <c r="A86" s="10">
        <v>82</v>
      </c>
      <c r="B86" s="19" t="s">
        <v>268</v>
      </c>
      <c r="C86" s="71">
        <f>+'3'!H86</f>
        <v>0</v>
      </c>
      <c r="D86" s="95">
        <v>0</v>
      </c>
      <c r="E86" s="46">
        <f t="shared" si="0"/>
        <v>0</v>
      </c>
      <c r="F86" s="106">
        <v>0</v>
      </c>
      <c r="G86" s="104">
        <v>0</v>
      </c>
      <c r="H86" s="46">
        <f t="shared" si="11"/>
        <v>0</v>
      </c>
      <c r="I86" s="96"/>
      <c r="J86" s="20">
        <v>45</v>
      </c>
      <c r="K86" s="72">
        <f t="shared" si="12"/>
        <v>0</v>
      </c>
      <c r="L86" s="17" t="s">
        <v>16</v>
      </c>
      <c r="M86" s="18">
        <v>0</v>
      </c>
      <c r="N86" s="23">
        <f t="shared" si="13"/>
        <v>0</v>
      </c>
      <c r="O86" s="19"/>
      <c r="P86" s="43">
        <f t="shared" si="14"/>
        <v>0</v>
      </c>
    </row>
    <row r="87" spans="1:16" ht="24.6">
      <c r="A87" s="10">
        <v>83</v>
      </c>
      <c r="B87" s="19" t="s">
        <v>524</v>
      </c>
      <c r="C87" s="71">
        <f>+'3'!H87</f>
        <v>0</v>
      </c>
      <c r="D87" s="95">
        <v>0</v>
      </c>
      <c r="E87" s="46">
        <f>C87+D87</f>
        <v>0</v>
      </c>
      <c r="F87" s="106">
        <v>0</v>
      </c>
      <c r="G87" s="104">
        <v>0</v>
      </c>
      <c r="H87" s="46">
        <f>+E87-F87-I87-G87</f>
        <v>0</v>
      </c>
      <c r="I87" s="96"/>
      <c r="J87" s="20">
        <v>35</v>
      </c>
      <c r="K87" s="72">
        <f>+J87*I87</f>
        <v>0</v>
      </c>
      <c r="L87" s="17" t="s">
        <v>16</v>
      </c>
      <c r="M87" s="18">
        <v>0</v>
      </c>
      <c r="N87" s="23">
        <f>SUM(K87-M87)</f>
        <v>0</v>
      </c>
      <c r="O87" s="19"/>
      <c r="P87" s="43">
        <f>+K87*O87</f>
        <v>0</v>
      </c>
    </row>
    <row r="88" spans="1:16" ht="24.6">
      <c r="A88" s="10">
        <v>84</v>
      </c>
      <c r="B88" s="19" t="s">
        <v>347</v>
      </c>
      <c r="C88" s="71">
        <f>+'3'!H88</f>
        <v>0</v>
      </c>
      <c r="D88" s="95">
        <v>0</v>
      </c>
      <c r="E88" s="46">
        <f t="shared" si="0"/>
        <v>0</v>
      </c>
      <c r="F88" s="106">
        <v>0</v>
      </c>
      <c r="G88" s="104">
        <v>0</v>
      </c>
      <c r="H88" s="46">
        <f t="shared" si="11"/>
        <v>0</v>
      </c>
      <c r="I88" s="96"/>
      <c r="J88" s="20">
        <v>50</v>
      </c>
      <c r="K88" s="72">
        <f t="shared" si="12"/>
        <v>0</v>
      </c>
      <c r="L88" s="17" t="s">
        <v>16</v>
      </c>
      <c r="M88" s="18">
        <v>0</v>
      </c>
      <c r="N88" s="23">
        <f t="shared" si="13"/>
        <v>0</v>
      </c>
      <c r="O88" s="19"/>
      <c r="P88" s="43">
        <f t="shared" si="14"/>
        <v>0</v>
      </c>
    </row>
    <row r="89" spans="1:16" ht="24.6">
      <c r="A89" s="10">
        <v>85</v>
      </c>
      <c r="B89" s="19" t="s">
        <v>269</v>
      </c>
      <c r="C89" s="71">
        <f>+'3'!H89</f>
        <v>9</v>
      </c>
      <c r="D89" s="95">
        <v>0</v>
      </c>
      <c r="E89" s="46">
        <f t="shared" si="0"/>
        <v>9</v>
      </c>
      <c r="F89" s="106">
        <v>0</v>
      </c>
      <c r="G89" s="104">
        <v>0</v>
      </c>
      <c r="H89" s="46">
        <f t="shared" si="11"/>
        <v>9</v>
      </c>
      <c r="I89" s="96"/>
      <c r="J89" s="22">
        <v>55</v>
      </c>
      <c r="K89" s="72">
        <f t="shared" si="12"/>
        <v>0</v>
      </c>
      <c r="L89" s="17" t="s">
        <v>16</v>
      </c>
      <c r="M89" s="18">
        <v>0</v>
      </c>
      <c r="N89" s="23">
        <f t="shared" si="13"/>
        <v>0</v>
      </c>
      <c r="O89" s="19"/>
      <c r="P89" s="43">
        <f t="shared" si="14"/>
        <v>0</v>
      </c>
    </row>
    <row r="90" spans="1:16" ht="24.6">
      <c r="A90" s="10">
        <v>86</v>
      </c>
      <c r="B90" s="19" t="s">
        <v>93</v>
      </c>
      <c r="C90" s="71">
        <f>+'3'!H90</f>
        <v>11</v>
      </c>
      <c r="D90" s="95">
        <v>0</v>
      </c>
      <c r="E90" s="46">
        <f t="shared" si="0"/>
        <v>11</v>
      </c>
      <c r="F90" s="106">
        <v>0</v>
      </c>
      <c r="G90" s="104">
        <v>0</v>
      </c>
      <c r="H90" s="46">
        <f t="shared" si="11"/>
        <v>11</v>
      </c>
      <c r="I90" s="96"/>
      <c r="J90" s="22">
        <v>55</v>
      </c>
      <c r="K90" s="72">
        <f t="shared" si="12"/>
        <v>0</v>
      </c>
      <c r="L90" s="17" t="s">
        <v>16</v>
      </c>
      <c r="M90" s="18">
        <v>0</v>
      </c>
      <c r="N90" s="23">
        <f t="shared" si="13"/>
        <v>0</v>
      </c>
      <c r="O90" s="19"/>
      <c r="P90" s="43">
        <f t="shared" si="14"/>
        <v>0</v>
      </c>
    </row>
    <row r="91" spans="1:16" ht="24.6">
      <c r="A91" s="10">
        <v>87</v>
      </c>
      <c r="B91" s="19" t="s">
        <v>94</v>
      </c>
      <c r="C91" s="71">
        <f>+'3'!H91</f>
        <v>0</v>
      </c>
      <c r="D91" s="95">
        <v>0</v>
      </c>
      <c r="E91" s="46">
        <f t="shared" si="0"/>
        <v>0</v>
      </c>
      <c r="F91" s="106">
        <v>0</v>
      </c>
      <c r="G91" s="104">
        <v>0</v>
      </c>
      <c r="H91" s="46">
        <f t="shared" si="11"/>
        <v>0</v>
      </c>
      <c r="I91" s="96"/>
      <c r="J91" s="22">
        <v>55</v>
      </c>
      <c r="K91" s="72">
        <f t="shared" si="12"/>
        <v>0</v>
      </c>
      <c r="L91" s="17" t="s">
        <v>16</v>
      </c>
      <c r="M91" s="18">
        <v>0</v>
      </c>
      <c r="N91" s="23">
        <f t="shared" si="13"/>
        <v>0</v>
      </c>
      <c r="O91" s="19"/>
      <c r="P91" s="43">
        <f t="shared" si="14"/>
        <v>0</v>
      </c>
    </row>
    <row r="92" spans="1:16" ht="24.6">
      <c r="A92" s="10">
        <v>88</v>
      </c>
      <c r="B92" s="19" t="s">
        <v>369</v>
      </c>
      <c r="C92" s="71">
        <f>+'3'!H92</f>
        <v>0</v>
      </c>
      <c r="D92" s="95">
        <v>0</v>
      </c>
      <c r="E92" s="46">
        <f t="shared" si="0"/>
        <v>0</v>
      </c>
      <c r="F92" s="106">
        <v>0</v>
      </c>
      <c r="G92" s="104">
        <v>0</v>
      </c>
      <c r="H92" s="46">
        <f t="shared" si="11"/>
        <v>0</v>
      </c>
      <c r="I92" s="96"/>
      <c r="J92" s="22">
        <v>30</v>
      </c>
      <c r="K92" s="72">
        <f t="shared" si="12"/>
        <v>0</v>
      </c>
      <c r="L92" s="17" t="s">
        <v>16</v>
      </c>
      <c r="M92" s="18">
        <v>0</v>
      </c>
      <c r="N92" s="23">
        <f t="shared" si="13"/>
        <v>0</v>
      </c>
      <c r="O92" s="19"/>
      <c r="P92" s="43">
        <f t="shared" si="14"/>
        <v>0</v>
      </c>
    </row>
    <row r="93" spans="1:16" ht="24.6">
      <c r="A93" s="10">
        <v>89</v>
      </c>
      <c r="B93" s="19" t="s">
        <v>370</v>
      </c>
      <c r="C93" s="71">
        <f>+'3'!H93</f>
        <v>0</v>
      </c>
      <c r="D93" s="95">
        <v>0</v>
      </c>
      <c r="E93" s="46">
        <f t="shared" si="0"/>
        <v>0</v>
      </c>
      <c r="F93" s="106">
        <v>0</v>
      </c>
      <c r="G93" s="104">
        <v>0</v>
      </c>
      <c r="H93" s="46">
        <f t="shared" si="11"/>
        <v>0</v>
      </c>
      <c r="I93" s="96"/>
      <c r="J93" s="22">
        <v>30</v>
      </c>
      <c r="K93" s="72">
        <f t="shared" si="12"/>
        <v>0</v>
      </c>
      <c r="L93" s="17" t="s">
        <v>16</v>
      </c>
      <c r="M93" s="18">
        <v>0</v>
      </c>
      <c r="N93" s="23">
        <f t="shared" si="13"/>
        <v>0</v>
      </c>
      <c r="O93" s="19"/>
      <c r="P93" s="43">
        <f t="shared" si="14"/>
        <v>0</v>
      </c>
    </row>
    <row r="94" spans="1:16" ht="24.6">
      <c r="A94" s="10">
        <v>90</v>
      </c>
      <c r="B94" s="19" t="s">
        <v>270</v>
      </c>
      <c r="C94" s="71">
        <f>+'3'!H94</f>
        <v>0</v>
      </c>
      <c r="D94" s="95">
        <v>0</v>
      </c>
      <c r="E94" s="46">
        <f t="shared" si="0"/>
        <v>0</v>
      </c>
      <c r="F94" s="106">
        <v>0</v>
      </c>
      <c r="G94" s="104">
        <v>0</v>
      </c>
      <c r="H94" s="46">
        <f t="shared" si="11"/>
        <v>0</v>
      </c>
      <c r="I94" s="96"/>
      <c r="J94" s="20"/>
      <c r="K94" s="72">
        <f t="shared" si="12"/>
        <v>0</v>
      </c>
      <c r="L94" s="17" t="s">
        <v>16</v>
      </c>
      <c r="M94" s="18">
        <v>0</v>
      </c>
      <c r="N94" s="23">
        <f t="shared" si="13"/>
        <v>0</v>
      </c>
      <c r="O94" s="19"/>
      <c r="P94" s="43">
        <f t="shared" si="14"/>
        <v>0</v>
      </c>
    </row>
    <row r="95" spans="1:16" ht="24.6">
      <c r="A95" s="10">
        <v>91</v>
      </c>
      <c r="B95" s="19" t="s">
        <v>271</v>
      </c>
      <c r="C95" s="71">
        <f>+'3'!H95</f>
        <v>0</v>
      </c>
      <c r="D95" s="95">
        <v>0</v>
      </c>
      <c r="E95" s="46">
        <f t="shared" si="0"/>
        <v>0</v>
      </c>
      <c r="F95" s="106">
        <v>0</v>
      </c>
      <c r="G95" s="104">
        <v>0</v>
      </c>
      <c r="H95" s="46">
        <f t="shared" si="11"/>
        <v>0</v>
      </c>
      <c r="I95" s="96"/>
      <c r="J95" s="22"/>
      <c r="K95" s="72">
        <f t="shared" si="12"/>
        <v>0</v>
      </c>
      <c r="L95" s="17" t="s">
        <v>16</v>
      </c>
      <c r="M95" s="18">
        <v>0</v>
      </c>
      <c r="N95" s="23">
        <f t="shared" si="13"/>
        <v>0</v>
      </c>
      <c r="O95" s="19"/>
      <c r="P95" s="43">
        <f t="shared" si="14"/>
        <v>0</v>
      </c>
    </row>
    <row r="96" spans="1:16" ht="24.6">
      <c r="A96" s="10">
        <v>92</v>
      </c>
      <c r="B96" s="19" t="s">
        <v>244</v>
      </c>
      <c r="C96" s="71">
        <f>+'3'!H96</f>
        <v>32</v>
      </c>
      <c r="D96" s="95">
        <v>0</v>
      </c>
      <c r="E96" s="46">
        <f t="shared" si="0"/>
        <v>32</v>
      </c>
      <c r="F96" s="106">
        <v>0</v>
      </c>
      <c r="G96" s="104">
        <v>0</v>
      </c>
      <c r="H96" s="46">
        <f t="shared" si="11"/>
        <v>28</v>
      </c>
      <c r="I96" s="96">
        <v>4</v>
      </c>
      <c r="J96" s="15">
        <v>35</v>
      </c>
      <c r="K96" s="72">
        <f t="shared" si="12"/>
        <v>140</v>
      </c>
      <c r="L96" s="17" t="s">
        <v>16</v>
      </c>
      <c r="M96" s="18">
        <v>0</v>
      </c>
      <c r="N96" s="89">
        <f t="shared" si="13"/>
        <v>140</v>
      </c>
      <c r="O96" s="19"/>
      <c r="P96" s="43">
        <f t="shared" si="14"/>
        <v>0</v>
      </c>
    </row>
    <row r="97" spans="1:16" ht="24.6">
      <c r="A97" s="10">
        <v>93</v>
      </c>
      <c r="B97" s="19" t="s">
        <v>272</v>
      </c>
      <c r="C97" s="71">
        <f>+'3'!H97</f>
        <v>0</v>
      </c>
      <c r="D97" s="95">
        <v>0</v>
      </c>
      <c r="E97" s="46">
        <f t="shared" si="0"/>
        <v>0</v>
      </c>
      <c r="F97" s="106">
        <v>0</v>
      </c>
      <c r="G97" s="104">
        <v>0</v>
      </c>
      <c r="H97" s="46">
        <f t="shared" si="11"/>
        <v>0</v>
      </c>
      <c r="I97" s="96"/>
      <c r="J97" s="22">
        <v>120</v>
      </c>
      <c r="K97" s="72">
        <f t="shared" si="12"/>
        <v>0</v>
      </c>
      <c r="L97" s="17" t="s">
        <v>16</v>
      </c>
      <c r="M97" s="18">
        <v>0</v>
      </c>
      <c r="N97" s="23">
        <f t="shared" si="13"/>
        <v>0</v>
      </c>
      <c r="O97" s="19"/>
      <c r="P97" s="43">
        <f t="shared" si="14"/>
        <v>0</v>
      </c>
    </row>
    <row r="98" spans="1:16" ht="24.6">
      <c r="A98" s="10">
        <v>94</v>
      </c>
      <c r="B98" s="19" t="s">
        <v>273</v>
      </c>
      <c r="C98" s="71">
        <f>+'3'!H98</f>
        <v>8</v>
      </c>
      <c r="D98" s="95">
        <v>0</v>
      </c>
      <c r="E98" s="46">
        <f t="shared" si="0"/>
        <v>8</v>
      </c>
      <c r="F98" s="106">
        <v>0</v>
      </c>
      <c r="G98" s="104">
        <v>0</v>
      </c>
      <c r="H98" s="46">
        <f t="shared" si="11"/>
        <v>8</v>
      </c>
      <c r="I98" s="96"/>
      <c r="J98" s="22">
        <v>45</v>
      </c>
      <c r="K98" s="72">
        <f t="shared" si="12"/>
        <v>0</v>
      </c>
      <c r="L98" s="17" t="s">
        <v>16</v>
      </c>
      <c r="M98" s="18">
        <v>0</v>
      </c>
      <c r="N98" s="23">
        <f t="shared" si="13"/>
        <v>0</v>
      </c>
      <c r="O98" s="19"/>
      <c r="P98" s="43">
        <f t="shared" si="14"/>
        <v>0</v>
      </c>
    </row>
    <row r="99" spans="1:16" ht="24.6">
      <c r="A99" s="10">
        <v>95</v>
      </c>
      <c r="B99" s="19" t="s">
        <v>507</v>
      </c>
      <c r="C99" s="71">
        <f>+'3'!H99</f>
        <v>0</v>
      </c>
      <c r="D99" s="95">
        <v>0</v>
      </c>
      <c r="E99" s="46">
        <f>C99+D99</f>
        <v>0</v>
      </c>
      <c r="F99" s="106">
        <v>0</v>
      </c>
      <c r="G99" s="104">
        <v>0</v>
      </c>
      <c r="H99" s="46">
        <f>+E99-F99-I99-G99</f>
        <v>0</v>
      </c>
      <c r="I99" s="96"/>
      <c r="J99" s="20">
        <v>35</v>
      </c>
      <c r="K99" s="72">
        <f>+J99*I99</f>
        <v>0</v>
      </c>
      <c r="L99" s="17" t="s">
        <v>16</v>
      </c>
      <c r="M99" s="18">
        <v>0</v>
      </c>
      <c r="N99" s="23">
        <f>SUM(K99-M99)</f>
        <v>0</v>
      </c>
      <c r="O99" s="19"/>
      <c r="P99" s="43">
        <f>+K99*O99</f>
        <v>0</v>
      </c>
    </row>
    <row r="100" spans="1:16" ht="24.6">
      <c r="A100" s="10">
        <v>96</v>
      </c>
      <c r="B100" s="19" t="s">
        <v>246</v>
      </c>
      <c r="C100" s="71">
        <f>+'3'!H100</f>
        <v>0</v>
      </c>
      <c r="D100" s="95">
        <v>0</v>
      </c>
      <c r="E100" s="46">
        <f t="shared" si="0"/>
        <v>0</v>
      </c>
      <c r="F100" s="106">
        <v>0</v>
      </c>
      <c r="G100" s="104">
        <v>0</v>
      </c>
      <c r="H100" s="46">
        <f t="shared" si="11"/>
        <v>0</v>
      </c>
      <c r="I100" s="96"/>
      <c r="J100" s="20">
        <v>40</v>
      </c>
      <c r="K100" s="72">
        <f t="shared" si="12"/>
        <v>0</v>
      </c>
      <c r="L100" s="17" t="s">
        <v>16</v>
      </c>
      <c r="M100" s="18">
        <v>0</v>
      </c>
      <c r="N100" s="23">
        <f t="shared" si="13"/>
        <v>0</v>
      </c>
      <c r="O100" s="19"/>
      <c r="P100" s="43">
        <f t="shared" si="14"/>
        <v>0</v>
      </c>
    </row>
    <row r="101" spans="1:16" ht="24.6">
      <c r="A101" s="10">
        <v>97</v>
      </c>
      <c r="B101" s="19" t="s">
        <v>348</v>
      </c>
      <c r="C101" s="71">
        <f>+'3'!H101</f>
        <v>0</v>
      </c>
      <c r="D101" s="95">
        <v>0</v>
      </c>
      <c r="E101" s="46">
        <f t="shared" si="0"/>
        <v>0</v>
      </c>
      <c r="F101" s="106">
        <v>0</v>
      </c>
      <c r="G101" s="104">
        <v>0</v>
      </c>
      <c r="H101" s="46">
        <f t="shared" si="11"/>
        <v>0</v>
      </c>
      <c r="I101" s="96"/>
      <c r="J101" s="22">
        <v>35</v>
      </c>
      <c r="K101" s="72">
        <f t="shared" si="12"/>
        <v>0</v>
      </c>
      <c r="L101" s="17" t="s">
        <v>16</v>
      </c>
      <c r="M101" s="18">
        <v>0</v>
      </c>
      <c r="N101" s="23">
        <f t="shared" si="13"/>
        <v>0</v>
      </c>
      <c r="O101" s="19"/>
      <c r="P101" s="43">
        <f t="shared" si="14"/>
        <v>0</v>
      </c>
    </row>
    <row r="102" spans="1:16" ht="24.6">
      <c r="A102" s="10">
        <v>98</v>
      </c>
      <c r="B102" s="19" t="s">
        <v>349</v>
      </c>
      <c r="C102" s="71">
        <f>+'3'!H102</f>
        <v>0</v>
      </c>
      <c r="D102" s="95">
        <v>0</v>
      </c>
      <c r="E102" s="46">
        <f t="shared" si="0"/>
        <v>0</v>
      </c>
      <c r="F102" s="106">
        <v>0</v>
      </c>
      <c r="G102" s="104">
        <v>0</v>
      </c>
      <c r="H102" s="46">
        <f t="shared" si="11"/>
        <v>0</v>
      </c>
      <c r="I102" s="96"/>
      <c r="J102" s="22">
        <v>35</v>
      </c>
      <c r="K102" s="72">
        <f t="shared" si="12"/>
        <v>0</v>
      </c>
      <c r="L102" s="17" t="s">
        <v>16</v>
      </c>
      <c r="M102" s="18">
        <v>0</v>
      </c>
      <c r="N102" s="23">
        <f t="shared" si="13"/>
        <v>0</v>
      </c>
      <c r="O102" s="19"/>
      <c r="P102" s="43">
        <f t="shared" si="14"/>
        <v>0</v>
      </c>
    </row>
    <row r="103" spans="1:16" ht="24.6">
      <c r="A103" s="10">
        <v>99</v>
      </c>
      <c r="B103" s="19" t="s">
        <v>350</v>
      </c>
      <c r="C103" s="71">
        <f>+'3'!H103</f>
        <v>0</v>
      </c>
      <c r="D103" s="95">
        <v>0</v>
      </c>
      <c r="E103" s="46">
        <f t="shared" si="0"/>
        <v>0</v>
      </c>
      <c r="F103" s="106">
        <v>0</v>
      </c>
      <c r="G103" s="104">
        <v>0</v>
      </c>
      <c r="H103" s="46">
        <f t="shared" si="11"/>
        <v>0</v>
      </c>
      <c r="I103" s="96"/>
      <c r="J103" s="22">
        <v>35</v>
      </c>
      <c r="K103" s="72">
        <f t="shared" si="12"/>
        <v>0</v>
      </c>
      <c r="L103" s="17" t="s">
        <v>16</v>
      </c>
      <c r="M103" s="18">
        <v>0</v>
      </c>
      <c r="N103" s="23">
        <f t="shared" si="13"/>
        <v>0</v>
      </c>
      <c r="O103" s="19"/>
      <c r="P103" s="43">
        <f t="shared" si="14"/>
        <v>0</v>
      </c>
    </row>
    <row r="104" spans="1:16" ht="24.6">
      <c r="A104" s="10">
        <v>100</v>
      </c>
      <c r="B104" s="19" t="s">
        <v>274</v>
      </c>
      <c r="C104" s="71">
        <f>+'3'!H104</f>
        <v>0</v>
      </c>
      <c r="D104" s="95">
        <v>0</v>
      </c>
      <c r="E104" s="46">
        <f t="shared" si="0"/>
        <v>0</v>
      </c>
      <c r="F104" s="106">
        <v>0</v>
      </c>
      <c r="G104" s="104">
        <v>0</v>
      </c>
      <c r="H104" s="46">
        <f t="shared" si="11"/>
        <v>0</v>
      </c>
      <c r="I104" s="96"/>
      <c r="J104" s="22">
        <v>35</v>
      </c>
      <c r="K104" s="72">
        <f t="shared" si="12"/>
        <v>0</v>
      </c>
      <c r="L104" s="17" t="s">
        <v>16</v>
      </c>
      <c r="M104" s="18">
        <v>0</v>
      </c>
      <c r="N104" s="23">
        <f t="shared" si="13"/>
        <v>0</v>
      </c>
      <c r="O104" s="19"/>
      <c r="P104" s="43">
        <f t="shared" si="14"/>
        <v>0</v>
      </c>
    </row>
    <row r="105" spans="1:16" ht="24.6">
      <c r="A105" s="10">
        <v>101</v>
      </c>
      <c r="B105" s="19" t="s">
        <v>351</v>
      </c>
      <c r="C105" s="71">
        <f>+'3'!H105</f>
        <v>0</v>
      </c>
      <c r="D105" s="95">
        <v>0</v>
      </c>
      <c r="E105" s="46">
        <f t="shared" si="0"/>
        <v>0</v>
      </c>
      <c r="F105" s="106">
        <v>0</v>
      </c>
      <c r="G105" s="104">
        <v>0</v>
      </c>
      <c r="H105" s="46">
        <f t="shared" si="11"/>
        <v>0</v>
      </c>
      <c r="I105" s="96"/>
      <c r="J105" s="22">
        <v>35</v>
      </c>
      <c r="K105" s="72">
        <f t="shared" si="12"/>
        <v>0</v>
      </c>
      <c r="L105" s="17" t="s">
        <v>16</v>
      </c>
      <c r="M105" s="18">
        <v>0</v>
      </c>
      <c r="N105" s="23">
        <f t="shared" si="13"/>
        <v>0</v>
      </c>
      <c r="O105" s="19"/>
      <c r="P105" s="43">
        <f t="shared" si="14"/>
        <v>0</v>
      </c>
    </row>
    <row r="106" spans="1:16" ht="24.6">
      <c r="A106" s="10">
        <v>102</v>
      </c>
      <c r="B106" s="19" t="s">
        <v>275</v>
      </c>
      <c r="C106" s="71">
        <f>+'3'!H106</f>
        <v>0</v>
      </c>
      <c r="D106" s="95">
        <v>0</v>
      </c>
      <c r="E106" s="46">
        <f t="shared" si="0"/>
        <v>0</v>
      </c>
      <c r="F106" s="106">
        <v>0</v>
      </c>
      <c r="G106" s="104">
        <v>0</v>
      </c>
      <c r="H106" s="46">
        <f t="shared" si="11"/>
        <v>0</v>
      </c>
      <c r="I106" s="96"/>
      <c r="J106" s="22">
        <v>35</v>
      </c>
      <c r="K106" s="72">
        <f t="shared" si="12"/>
        <v>0</v>
      </c>
      <c r="L106" s="17" t="s">
        <v>16</v>
      </c>
      <c r="M106" s="18">
        <v>0</v>
      </c>
      <c r="N106" s="23">
        <f t="shared" si="13"/>
        <v>0</v>
      </c>
      <c r="O106" s="19"/>
      <c r="P106" s="43">
        <f t="shared" si="14"/>
        <v>0</v>
      </c>
    </row>
    <row r="107" spans="1:16" ht="24.6">
      <c r="A107" s="10">
        <v>103</v>
      </c>
      <c r="B107" s="19" t="s">
        <v>276</v>
      </c>
      <c r="C107" s="71">
        <f>+'3'!H107</f>
        <v>8</v>
      </c>
      <c r="D107" s="95">
        <v>0</v>
      </c>
      <c r="E107" s="46">
        <f t="shared" si="0"/>
        <v>8</v>
      </c>
      <c r="F107" s="106">
        <v>0</v>
      </c>
      <c r="G107" s="104">
        <v>0</v>
      </c>
      <c r="H107" s="46">
        <f t="shared" si="11"/>
        <v>7</v>
      </c>
      <c r="I107" s="96">
        <v>1</v>
      </c>
      <c r="J107" s="22">
        <v>120</v>
      </c>
      <c r="K107" s="72">
        <f t="shared" si="12"/>
        <v>120</v>
      </c>
      <c r="L107" s="17" t="s">
        <v>16</v>
      </c>
      <c r="M107" s="18">
        <v>0</v>
      </c>
      <c r="N107" s="89">
        <f t="shared" si="13"/>
        <v>120</v>
      </c>
      <c r="O107" s="19"/>
      <c r="P107" s="43">
        <f t="shared" si="14"/>
        <v>0</v>
      </c>
    </row>
    <row r="108" spans="1:16" ht="24.6">
      <c r="A108" s="10">
        <v>104</v>
      </c>
      <c r="B108" s="19" t="s">
        <v>277</v>
      </c>
      <c r="C108" s="71">
        <f>+'3'!H108</f>
        <v>1</v>
      </c>
      <c r="D108" s="95">
        <v>0</v>
      </c>
      <c r="E108" s="46">
        <f t="shared" si="0"/>
        <v>1</v>
      </c>
      <c r="F108" s="106">
        <v>0</v>
      </c>
      <c r="G108" s="104">
        <v>0</v>
      </c>
      <c r="H108" s="46">
        <f t="shared" si="11"/>
        <v>1</v>
      </c>
      <c r="I108" s="96"/>
      <c r="J108" s="22">
        <v>250</v>
      </c>
      <c r="K108" s="72">
        <f t="shared" si="12"/>
        <v>0</v>
      </c>
      <c r="L108" s="17" t="s">
        <v>16</v>
      </c>
      <c r="M108" s="18">
        <v>0</v>
      </c>
      <c r="N108" s="23">
        <f t="shared" si="13"/>
        <v>0</v>
      </c>
      <c r="O108" s="19"/>
      <c r="P108" s="43">
        <f t="shared" si="14"/>
        <v>0</v>
      </c>
    </row>
    <row r="109" spans="1:16" ht="24.6">
      <c r="A109" s="10">
        <v>105</v>
      </c>
      <c r="B109" s="19" t="s">
        <v>466</v>
      </c>
      <c r="C109" s="71">
        <f>+'3'!H109</f>
        <v>0</v>
      </c>
      <c r="D109" s="95">
        <v>0</v>
      </c>
      <c r="E109" s="46">
        <f>C109+D109</f>
        <v>0</v>
      </c>
      <c r="F109" s="106">
        <v>0</v>
      </c>
      <c r="G109" s="104">
        <v>0</v>
      </c>
      <c r="H109" s="46">
        <f>+E109-F109-I109-G109</f>
        <v>0</v>
      </c>
      <c r="I109" s="96"/>
      <c r="J109" s="20">
        <v>45</v>
      </c>
      <c r="K109" s="72">
        <f>+J109*I109</f>
        <v>0</v>
      </c>
      <c r="L109" s="17" t="s">
        <v>16</v>
      </c>
      <c r="M109" s="18">
        <v>0</v>
      </c>
      <c r="N109" s="23">
        <f>SUM(K109-M109)</f>
        <v>0</v>
      </c>
      <c r="O109" s="19"/>
      <c r="P109" s="43">
        <f>+K109*O109</f>
        <v>0</v>
      </c>
    </row>
    <row r="110" spans="1:16" ht="24.6">
      <c r="A110" s="10">
        <v>106</v>
      </c>
      <c r="B110" s="19" t="s">
        <v>278</v>
      </c>
      <c r="C110" s="71">
        <f>+'3'!H110</f>
        <v>3</v>
      </c>
      <c r="D110" s="95">
        <v>0</v>
      </c>
      <c r="E110" s="46">
        <f t="shared" si="0"/>
        <v>3</v>
      </c>
      <c r="F110" s="106">
        <v>0</v>
      </c>
      <c r="G110" s="104">
        <v>0</v>
      </c>
      <c r="H110" s="46">
        <f t="shared" si="11"/>
        <v>3</v>
      </c>
      <c r="I110" s="96"/>
      <c r="J110" s="20">
        <v>100</v>
      </c>
      <c r="K110" s="72">
        <f t="shared" si="12"/>
        <v>0</v>
      </c>
      <c r="L110" s="17" t="s">
        <v>16</v>
      </c>
      <c r="M110" s="18">
        <v>0</v>
      </c>
      <c r="N110" s="23">
        <f t="shared" si="13"/>
        <v>0</v>
      </c>
      <c r="O110" s="19"/>
      <c r="P110" s="43">
        <f t="shared" si="14"/>
        <v>0</v>
      </c>
    </row>
    <row r="111" spans="1:16" ht="24.6">
      <c r="A111" s="10">
        <v>107</v>
      </c>
      <c r="B111" s="19" t="s">
        <v>279</v>
      </c>
      <c r="C111" s="71">
        <f>+'3'!H111</f>
        <v>0</v>
      </c>
      <c r="D111" s="95">
        <v>0</v>
      </c>
      <c r="E111" s="46">
        <f t="shared" si="0"/>
        <v>0</v>
      </c>
      <c r="F111" s="106">
        <v>0</v>
      </c>
      <c r="G111" s="104">
        <v>0</v>
      </c>
      <c r="H111" s="46">
        <f t="shared" si="11"/>
        <v>0</v>
      </c>
      <c r="I111" s="96"/>
      <c r="J111" s="20">
        <v>55</v>
      </c>
      <c r="K111" s="72">
        <f t="shared" si="12"/>
        <v>0</v>
      </c>
      <c r="L111" s="17" t="s">
        <v>16</v>
      </c>
      <c r="M111" s="18">
        <v>0</v>
      </c>
      <c r="N111" s="23">
        <f t="shared" si="13"/>
        <v>0</v>
      </c>
      <c r="O111" s="19"/>
      <c r="P111" s="43">
        <f t="shared" si="14"/>
        <v>0</v>
      </c>
    </row>
    <row r="112" spans="1:16" ht="24.6">
      <c r="A112" s="10">
        <v>108</v>
      </c>
      <c r="B112" s="19" t="s">
        <v>280</v>
      </c>
      <c r="C112" s="71">
        <f>+'3'!H112</f>
        <v>5</v>
      </c>
      <c r="D112" s="95">
        <v>0</v>
      </c>
      <c r="E112" s="46">
        <f t="shared" si="0"/>
        <v>5</v>
      </c>
      <c r="F112" s="106">
        <v>0</v>
      </c>
      <c r="G112" s="104">
        <v>0</v>
      </c>
      <c r="H112" s="46">
        <f t="shared" si="11"/>
        <v>5</v>
      </c>
      <c r="I112" s="96"/>
      <c r="J112" s="20">
        <v>60</v>
      </c>
      <c r="K112" s="72">
        <f t="shared" si="12"/>
        <v>0</v>
      </c>
      <c r="L112" s="17" t="s">
        <v>16</v>
      </c>
      <c r="M112" s="18">
        <v>0</v>
      </c>
      <c r="N112" s="23">
        <f t="shared" si="13"/>
        <v>0</v>
      </c>
      <c r="O112" s="19"/>
      <c r="P112" s="43">
        <f t="shared" si="14"/>
        <v>0</v>
      </c>
    </row>
    <row r="113" spans="1:16" ht="24.6">
      <c r="A113" s="10">
        <v>109</v>
      </c>
      <c r="B113" s="19" t="s">
        <v>281</v>
      </c>
      <c r="C113" s="71">
        <f>+'3'!H113</f>
        <v>5</v>
      </c>
      <c r="D113" s="95">
        <v>0</v>
      </c>
      <c r="E113" s="46">
        <f t="shared" si="0"/>
        <v>5</v>
      </c>
      <c r="F113" s="106">
        <v>0</v>
      </c>
      <c r="G113" s="104">
        <v>0</v>
      </c>
      <c r="H113" s="46">
        <f t="shared" si="11"/>
        <v>5</v>
      </c>
      <c r="I113" s="96"/>
      <c r="J113" s="20">
        <v>100</v>
      </c>
      <c r="K113" s="72">
        <f t="shared" si="12"/>
        <v>0</v>
      </c>
      <c r="L113" s="17" t="s">
        <v>16</v>
      </c>
      <c r="M113" s="18">
        <v>0</v>
      </c>
      <c r="N113" s="23">
        <f t="shared" si="13"/>
        <v>0</v>
      </c>
      <c r="O113" s="19"/>
      <c r="P113" s="43">
        <f t="shared" si="14"/>
        <v>0</v>
      </c>
    </row>
    <row r="114" spans="1:16" ht="24.6">
      <c r="A114" s="10">
        <v>110</v>
      </c>
      <c r="B114" s="19" t="s">
        <v>100</v>
      </c>
      <c r="C114" s="71">
        <f>+'3'!H114</f>
        <v>0</v>
      </c>
      <c r="D114" s="95">
        <v>0</v>
      </c>
      <c r="E114" s="46">
        <f t="shared" si="0"/>
        <v>0</v>
      </c>
      <c r="F114" s="106">
        <v>0</v>
      </c>
      <c r="G114" s="104">
        <v>0</v>
      </c>
      <c r="H114" s="46">
        <f t="shared" si="11"/>
        <v>0</v>
      </c>
      <c r="I114" s="96"/>
      <c r="J114" s="20">
        <v>55</v>
      </c>
      <c r="K114" s="72">
        <f t="shared" si="12"/>
        <v>0</v>
      </c>
      <c r="L114" s="17" t="s">
        <v>16</v>
      </c>
      <c r="M114" s="18">
        <v>0</v>
      </c>
      <c r="N114" s="23">
        <f t="shared" si="13"/>
        <v>0</v>
      </c>
      <c r="O114" s="19"/>
      <c r="P114" s="43">
        <f t="shared" si="14"/>
        <v>0</v>
      </c>
    </row>
    <row r="115" spans="1:16" ht="24.6">
      <c r="A115" s="10">
        <v>111</v>
      </c>
      <c r="B115" s="19" t="s">
        <v>101</v>
      </c>
      <c r="C115" s="71">
        <f>+'3'!H115</f>
        <v>0</v>
      </c>
      <c r="D115" s="95">
        <v>0</v>
      </c>
      <c r="E115" s="46">
        <f t="shared" si="0"/>
        <v>0</v>
      </c>
      <c r="F115" s="106">
        <v>0</v>
      </c>
      <c r="G115" s="104">
        <v>0</v>
      </c>
      <c r="H115" s="46">
        <f t="shared" si="11"/>
        <v>0</v>
      </c>
      <c r="I115" s="96"/>
      <c r="J115" s="22">
        <v>50</v>
      </c>
      <c r="K115" s="72">
        <f t="shared" si="12"/>
        <v>0</v>
      </c>
      <c r="L115" s="17" t="s">
        <v>16</v>
      </c>
      <c r="M115" s="18">
        <v>0</v>
      </c>
      <c r="N115" s="23">
        <f t="shared" si="13"/>
        <v>0</v>
      </c>
      <c r="O115" s="19"/>
      <c r="P115" s="43">
        <f t="shared" si="14"/>
        <v>0</v>
      </c>
    </row>
    <row r="116" spans="1:16" ht="24.6">
      <c r="A116" s="10">
        <v>112</v>
      </c>
      <c r="B116" s="19" t="s">
        <v>102</v>
      </c>
      <c r="C116" s="71">
        <f>+'3'!H116</f>
        <v>0</v>
      </c>
      <c r="D116" s="95">
        <v>0</v>
      </c>
      <c r="E116" s="46">
        <f t="shared" si="0"/>
        <v>0</v>
      </c>
      <c r="F116" s="106">
        <v>0</v>
      </c>
      <c r="G116" s="104">
        <v>0</v>
      </c>
      <c r="H116" s="46">
        <f t="shared" si="11"/>
        <v>0</v>
      </c>
      <c r="I116" s="96"/>
      <c r="J116" s="22">
        <v>50</v>
      </c>
      <c r="K116" s="72">
        <f t="shared" si="12"/>
        <v>0</v>
      </c>
      <c r="L116" s="17" t="s">
        <v>16</v>
      </c>
      <c r="M116" s="18">
        <v>0</v>
      </c>
      <c r="N116" s="23">
        <f t="shared" si="13"/>
        <v>0</v>
      </c>
      <c r="O116" s="19"/>
      <c r="P116" s="43">
        <f t="shared" si="14"/>
        <v>0</v>
      </c>
    </row>
    <row r="117" spans="1:16" ht="24.6">
      <c r="A117" s="10">
        <v>113</v>
      </c>
      <c r="B117" s="19" t="s">
        <v>282</v>
      </c>
      <c r="C117" s="71">
        <f>+'3'!H117</f>
        <v>0</v>
      </c>
      <c r="D117" s="95">
        <v>0</v>
      </c>
      <c r="E117" s="46">
        <f t="shared" si="0"/>
        <v>0</v>
      </c>
      <c r="F117" s="106">
        <v>0</v>
      </c>
      <c r="G117" s="104">
        <v>0</v>
      </c>
      <c r="H117" s="46">
        <f t="shared" si="11"/>
        <v>0</v>
      </c>
      <c r="I117" s="96"/>
      <c r="J117" s="20">
        <v>35</v>
      </c>
      <c r="K117" s="72">
        <f t="shared" si="12"/>
        <v>0</v>
      </c>
      <c r="L117" s="17" t="s">
        <v>16</v>
      </c>
      <c r="M117" s="18">
        <v>0</v>
      </c>
      <c r="N117" s="23">
        <f t="shared" si="13"/>
        <v>0</v>
      </c>
      <c r="O117" s="19"/>
      <c r="P117" s="43">
        <f t="shared" si="14"/>
        <v>0</v>
      </c>
    </row>
    <row r="118" spans="1:16" ht="24.6">
      <c r="A118" s="10">
        <v>114</v>
      </c>
      <c r="B118" s="19" t="s">
        <v>283</v>
      </c>
      <c r="C118" s="71">
        <f>+'3'!H118</f>
        <v>0</v>
      </c>
      <c r="D118" s="95">
        <v>0</v>
      </c>
      <c r="E118" s="46">
        <f t="shared" si="0"/>
        <v>0</v>
      </c>
      <c r="F118" s="106">
        <v>0</v>
      </c>
      <c r="G118" s="104">
        <v>0</v>
      </c>
      <c r="H118" s="46">
        <f t="shared" si="11"/>
        <v>0</v>
      </c>
      <c r="I118" s="96"/>
      <c r="J118" s="20">
        <v>50</v>
      </c>
      <c r="K118" s="72">
        <f t="shared" si="12"/>
        <v>0</v>
      </c>
      <c r="L118" s="17" t="s">
        <v>16</v>
      </c>
      <c r="M118" s="18">
        <v>0</v>
      </c>
      <c r="N118" s="23">
        <f t="shared" si="13"/>
        <v>0</v>
      </c>
      <c r="O118" s="19"/>
      <c r="P118" s="43">
        <f t="shared" si="14"/>
        <v>0</v>
      </c>
    </row>
    <row r="119" spans="1:16" ht="24.6">
      <c r="A119" s="10">
        <v>115</v>
      </c>
      <c r="B119" s="19" t="s">
        <v>352</v>
      </c>
      <c r="C119" s="71">
        <f>+'3'!H119</f>
        <v>0</v>
      </c>
      <c r="D119" s="95">
        <v>0</v>
      </c>
      <c r="E119" s="46">
        <f t="shared" si="0"/>
        <v>0</v>
      </c>
      <c r="F119" s="106">
        <v>0</v>
      </c>
      <c r="G119" s="104">
        <v>0</v>
      </c>
      <c r="H119" s="46">
        <f t="shared" si="11"/>
        <v>0</v>
      </c>
      <c r="I119" s="96"/>
      <c r="J119" s="20">
        <v>50</v>
      </c>
      <c r="K119" s="72">
        <f t="shared" si="12"/>
        <v>0</v>
      </c>
      <c r="L119" s="17" t="s">
        <v>16</v>
      </c>
      <c r="M119" s="18">
        <v>0</v>
      </c>
      <c r="N119" s="23">
        <f t="shared" si="13"/>
        <v>0</v>
      </c>
      <c r="O119" s="19"/>
      <c r="P119" s="43">
        <f t="shared" si="14"/>
        <v>0</v>
      </c>
    </row>
    <row r="120" spans="1:16" ht="24.6">
      <c r="A120" s="10">
        <v>116</v>
      </c>
      <c r="B120" s="19" t="s">
        <v>354</v>
      </c>
      <c r="C120" s="71">
        <f>+'3'!H120</f>
        <v>0</v>
      </c>
      <c r="D120" s="95">
        <v>0</v>
      </c>
      <c r="E120" s="46">
        <f t="shared" si="0"/>
        <v>0</v>
      </c>
      <c r="F120" s="106">
        <v>0</v>
      </c>
      <c r="G120" s="104">
        <v>0</v>
      </c>
      <c r="H120" s="46">
        <f t="shared" si="11"/>
        <v>0</v>
      </c>
      <c r="I120" s="96"/>
      <c r="J120" s="20">
        <v>50</v>
      </c>
      <c r="K120" s="72">
        <f t="shared" si="12"/>
        <v>0</v>
      </c>
      <c r="L120" s="17" t="s">
        <v>16</v>
      </c>
      <c r="M120" s="18">
        <v>0</v>
      </c>
      <c r="N120" s="23">
        <f t="shared" si="13"/>
        <v>0</v>
      </c>
      <c r="O120" s="19"/>
      <c r="P120" s="43">
        <f t="shared" si="14"/>
        <v>0</v>
      </c>
    </row>
    <row r="121" spans="1:16" ht="24.6">
      <c r="A121" s="10">
        <v>117</v>
      </c>
      <c r="B121" s="19" t="s">
        <v>353</v>
      </c>
      <c r="C121" s="71">
        <f>+'3'!H121</f>
        <v>0</v>
      </c>
      <c r="D121" s="95">
        <v>0</v>
      </c>
      <c r="E121" s="46">
        <f t="shared" si="0"/>
        <v>0</v>
      </c>
      <c r="F121" s="106">
        <v>0</v>
      </c>
      <c r="G121" s="104">
        <v>0</v>
      </c>
      <c r="H121" s="46">
        <f t="shared" si="11"/>
        <v>0</v>
      </c>
      <c r="I121" s="96"/>
      <c r="J121" s="20">
        <v>50</v>
      </c>
      <c r="K121" s="72">
        <f t="shared" si="12"/>
        <v>0</v>
      </c>
      <c r="L121" s="17" t="s">
        <v>16</v>
      </c>
      <c r="M121" s="18">
        <v>0</v>
      </c>
      <c r="N121" s="23">
        <f t="shared" si="13"/>
        <v>0</v>
      </c>
      <c r="O121" s="19"/>
      <c r="P121" s="43">
        <f t="shared" si="14"/>
        <v>0</v>
      </c>
    </row>
    <row r="122" spans="1:16" ht="24.6">
      <c r="A122" s="10">
        <v>118</v>
      </c>
      <c r="B122" s="19" t="s">
        <v>355</v>
      </c>
      <c r="C122" s="71">
        <f>+'3'!H122</f>
        <v>0</v>
      </c>
      <c r="D122" s="95">
        <v>0</v>
      </c>
      <c r="E122" s="46">
        <f t="shared" si="0"/>
        <v>0</v>
      </c>
      <c r="F122" s="106">
        <v>0</v>
      </c>
      <c r="G122" s="104">
        <v>0</v>
      </c>
      <c r="H122" s="46">
        <f t="shared" si="11"/>
        <v>0</v>
      </c>
      <c r="I122" s="96"/>
      <c r="J122" s="20">
        <v>50</v>
      </c>
      <c r="K122" s="72">
        <f t="shared" si="12"/>
        <v>0</v>
      </c>
      <c r="L122" s="17" t="s">
        <v>16</v>
      </c>
      <c r="M122" s="18">
        <v>0</v>
      </c>
      <c r="N122" s="23">
        <f t="shared" si="13"/>
        <v>0</v>
      </c>
      <c r="O122" s="19"/>
      <c r="P122" s="43">
        <f t="shared" si="14"/>
        <v>0</v>
      </c>
    </row>
    <row r="123" spans="1:16" ht="24.6">
      <c r="A123" s="10">
        <v>119</v>
      </c>
      <c r="B123" s="19" t="s">
        <v>145</v>
      </c>
      <c r="C123" s="71">
        <f>+'3'!H123</f>
        <v>0</v>
      </c>
      <c r="D123" s="95">
        <v>0</v>
      </c>
      <c r="E123" s="46">
        <f t="shared" si="0"/>
        <v>0</v>
      </c>
      <c r="F123" s="106">
        <v>0</v>
      </c>
      <c r="G123" s="104">
        <v>0</v>
      </c>
      <c r="H123" s="46">
        <f t="shared" si="11"/>
        <v>0</v>
      </c>
      <c r="I123" s="96"/>
      <c r="J123" s="20">
        <v>45</v>
      </c>
      <c r="K123" s="72">
        <f t="shared" si="12"/>
        <v>0</v>
      </c>
      <c r="L123" s="17" t="s">
        <v>16</v>
      </c>
      <c r="M123" s="18">
        <v>0</v>
      </c>
      <c r="N123" s="23">
        <f t="shared" si="13"/>
        <v>0</v>
      </c>
      <c r="O123" s="19"/>
      <c r="P123" s="43">
        <f t="shared" si="14"/>
        <v>0</v>
      </c>
    </row>
    <row r="124" spans="1:16" ht="24.6">
      <c r="A124" s="10">
        <v>120</v>
      </c>
      <c r="B124" s="19" t="s">
        <v>146</v>
      </c>
      <c r="C124" s="71">
        <f>+'3'!H124</f>
        <v>0</v>
      </c>
      <c r="D124" s="95">
        <v>0</v>
      </c>
      <c r="E124" s="46">
        <f t="shared" si="0"/>
        <v>0</v>
      </c>
      <c r="F124" s="106">
        <v>0</v>
      </c>
      <c r="G124" s="104">
        <v>0</v>
      </c>
      <c r="H124" s="46">
        <f t="shared" si="11"/>
        <v>0</v>
      </c>
      <c r="I124" s="96"/>
      <c r="J124" s="20">
        <v>45</v>
      </c>
      <c r="K124" s="72">
        <f t="shared" si="12"/>
        <v>0</v>
      </c>
      <c r="L124" s="17" t="s">
        <v>16</v>
      </c>
      <c r="M124" s="18">
        <v>0</v>
      </c>
      <c r="N124" s="23">
        <f t="shared" si="13"/>
        <v>0</v>
      </c>
      <c r="O124" s="19"/>
      <c r="P124" s="43">
        <f t="shared" si="14"/>
        <v>0</v>
      </c>
    </row>
    <row r="125" spans="1:16" ht="24.6">
      <c r="A125" s="10">
        <v>121</v>
      </c>
      <c r="B125" s="19" t="s">
        <v>147</v>
      </c>
      <c r="C125" s="71">
        <f>+'3'!H125</f>
        <v>0</v>
      </c>
      <c r="D125" s="95">
        <v>0</v>
      </c>
      <c r="E125" s="46">
        <f t="shared" si="0"/>
        <v>0</v>
      </c>
      <c r="F125" s="106">
        <v>0</v>
      </c>
      <c r="G125" s="104">
        <v>0</v>
      </c>
      <c r="H125" s="46">
        <f t="shared" si="11"/>
        <v>0</v>
      </c>
      <c r="I125" s="96"/>
      <c r="J125" s="20">
        <v>55</v>
      </c>
      <c r="K125" s="72">
        <f t="shared" si="12"/>
        <v>0</v>
      </c>
      <c r="L125" s="17" t="s">
        <v>16</v>
      </c>
      <c r="M125" s="18">
        <v>0</v>
      </c>
      <c r="N125" s="23">
        <f t="shared" si="13"/>
        <v>0</v>
      </c>
      <c r="O125" s="19"/>
      <c r="P125" s="43">
        <f t="shared" si="14"/>
        <v>0</v>
      </c>
    </row>
    <row r="126" spans="1:16" ht="24.6">
      <c r="A126" s="10">
        <v>122</v>
      </c>
      <c r="B126" s="19" t="s">
        <v>449</v>
      </c>
      <c r="C126" s="71">
        <f>+'3'!H126</f>
        <v>0</v>
      </c>
      <c r="D126" s="95">
        <v>10</v>
      </c>
      <c r="E126" s="46">
        <f>C126+D126</f>
        <v>10</v>
      </c>
      <c r="F126" s="106">
        <v>0</v>
      </c>
      <c r="G126" s="104">
        <v>0</v>
      </c>
      <c r="H126" s="46">
        <f>+E126-F126-I126-G126</f>
        <v>10</v>
      </c>
      <c r="I126" s="96"/>
      <c r="J126" s="20">
        <v>45</v>
      </c>
      <c r="K126" s="72">
        <f>+J126*I126</f>
        <v>0</v>
      </c>
      <c r="L126" s="17" t="s">
        <v>16</v>
      </c>
      <c r="M126" s="18">
        <v>0</v>
      </c>
      <c r="N126" s="23">
        <f>SUM(K126-M126)</f>
        <v>0</v>
      </c>
      <c r="O126" s="19"/>
      <c r="P126" s="43">
        <f>+K126*O126</f>
        <v>0</v>
      </c>
    </row>
    <row r="127" spans="1:16" ht="24.6">
      <c r="A127" s="10">
        <v>123</v>
      </c>
      <c r="B127" s="19" t="s">
        <v>356</v>
      </c>
      <c r="C127" s="71">
        <f>+'3'!H127</f>
        <v>0</v>
      </c>
      <c r="D127" s="95">
        <v>0</v>
      </c>
      <c r="E127" s="46">
        <f t="shared" si="0"/>
        <v>0</v>
      </c>
      <c r="F127" s="106">
        <v>0</v>
      </c>
      <c r="G127" s="104">
        <v>0</v>
      </c>
      <c r="H127" s="46">
        <f t="shared" si="11"/>
        <v>0</v>
      </c>
      <c r="I127" s="96"/>
      <c r="J127" s="20">
        <v>50</v>
      </c>
      <c r="K127" s="72">
        <f t="shared" si="12"/>
        <v>0</v>
      </c>
      <c r="L127" s="17" t="s">
        <v>16</v>
      </c>
      <c r="M127" s="18">
        <v>0</v>
      </c>
      <c r="N127" s="23">
        <f t="shared" si="13"/>
        <v>0</v>
      </c>
      <c r="O127" s="19"/>
      <c r="P127" s="43">
        <f t="shared" si="14"/>
        <v>0</v>
      </c>
    </row>
    <row r="128" spans="1:16" ht="24.6">
      <c r="A128" s="10">
        <v>124</v>
      </c>
      <c r="B128" s="19" t="s">
        <v>375</v>
      </c>
      <c r="C128" s="71">
        <f>+'3'!H128</f>
        <v>0</v>
      </c>
      <c r="D128" s="95">
        <v>0</v>
      </c>
      <c r="E128" s="46">
        <f t="shared" si="0"/>
        <v>0</v>
      </c>
      <c r="F128" s="106">
        <v>0</v>
      </c>
      <c r="G128" s="104">
        <v>0</v>
      </c>
      <c r="H128" s="46">
        <f t="shared" si="11"/>
        <v>0</v>
      </c>
      <c r="I128" s="96"/>
      <c r="J128" s="20">
        <v>50</v>
      </c>
      <c r="K128" s="72">
        <f t="shared" si="12"/>
        <v>0</v>
      </c>
      <c r="L128" s="17" t="s">
        <v>16</v>
      </c>
      <c r="M128" s="18">
        <v>0</v>
      </c>
      <c r="N128" s="23">
        <f t="shared" si="13"/>
        <v>0</v>
      </c>
      <c r="O128" s="19"/>
      <c r="P128" s="43">
        <f t="shared" si="14"/>
        <v>0</v>
      </c>
    </row>
    <row r="129" spans="1:16" ht="24.6">
      <c r="A129" s="10">
        <v>125</v>
      </c>
      <c r="B129" s="19" t="s">
        <v>376</v>
      </c>
      <c r="C129" s="71">
        <f>+'3'!H129</f>
        <v>0</v>
      </c>
      <c r="D129" s="95">
        <v>0</v>
      </c>
      <c r="E129" s="46">
        <f t="shared" si="0"/>
        <v>0</v>
      </c>
      <c r="F129" s="106">
        <v>0</v>
      </c>
      <c r="G129" s="104">
        <v>0</v>
      </c>
      <c r="H129" s="46">
        <f t="shared" si="11"/>
        <v>0</v>
      </c>
      <c r="I129" s="96"/>
      <c r="J129" s="20">
        <v>50</v>
      </c>
      <c r="K129" s="72">
        <f t="shared" si="12"/>
        <v>0</v>
      </c>
      <c r="L129" s="17" t="s">
        <v>16</v>
      </c>
      <c r="M129" s="18">
        <v>0</v>
      </c>
      <c r="N129" s="23">
        <f t="shared" si="13"/>
        <v>0</v>
      </c>
      <c r="O129" s="19"/>
      <c r="P129" s="43">
        <f t="shared" si="14"/>
        <v>0</v>
      </c>
    </row>
    <row r="130" spans="1:16" ht="24.6">
      <c r="A130" s="10">
        <v>126</v>
      </c>
      <c r="B130" s="19" t="s">
        <v>133</v>
      </c>
      <c r="C130" s="71">
        <f>+'3'!H130</f>
        <v>0</v>
      </c>
      <c r="D130" s="95">
        <v>0</v>
      </c>
      <c r="E130" s="46">
        <f t="shared" si="0"/>
        <v>0</v>
      </c>
      <c r="F130" s="106">
        <v>0</v>
      </c>
      <c r="G130" s="104">
        <v>0</v>
      </c>
      <c r="H130" s="46">
        <f t="shared" si="11"/>
        <v>0</v>
      </c>
      <c r="I130" s="96"/>
      <c r="J130" s="20">
        <v>40</v>
      </c>
      <c r="K130" s="72">
        <f t="shared" si="12"/>
        <v>0</v>
      </c>
      <c r="L130" s="17" t="s">
        <v>16</v>
      </c>
      <c r="M130" s="18">
        <v>0</v>
      </c>
      <c r="N130" s="23">
        <f t="shared" si="13"/>
        <v>0</v>
      </c>
      <c r="O130" s="19"/>
      <c r="P130" s="43">
        <f t="shared" si="14"/>
        <v>0</v>
      </c>
    </row>
    <row r="131" spans="1:16" ht="24.6">
      <c r="A131" s="10">
        <v>127</v>
      </c>
      <c r="B131" s="19" t="s">
        <v>284</v>
      </c>
      <c r="C131" s="71">
        <f>+'3'!H131</f>
        <v>0</v>
      </c>
      <c r="D131" s="95">
        <v>0</v>
      </c>
      <c r="E131" s="46">
        <f t="shared" si="0"/>
        <v>0</v>
      </c>
      <c r="F131" s="106">
        <v>0</v>
      </c>
      <c r="G131" s="104">
        <v>0</v>
      </c>
      <c r="H131" s="46">
        <f t="shared" si="11"/>
        <v>0</v>
      </c>
      <c r="I131" s="96"/>
      <c r="J131" s="20">
        <v>40</v>
      </c>
      <c r="K131" s="72">
        <f t="shared" si="12"/>
        <v>0</v>
      </c>
      <c r="L131" s="17" t="s">
        <v>16</v>
      </c>
      <c r="M131" s="18">
        <v>0</v>
      </c>
      <c r="N131" s="23">
        <f t="shared" si="13"/>
        <v>0</v>
      </c>
      <c r="O131" s="19"/>
      <c r="P131" s="43">
        <f t="shared" si="14"/>
        <v>0</v>
      </c>
    </row>
    <row r="132" spans="1:16" ht="24.6">
      <c r="A132" s="10">
        <v>128</v>
      </c>
      <c r="B132" s="19" t="s">
        <v>108</v>
      </c>
      <c r="C132" s="71">
        <f>+'3'!H132</f>
        <v>0</v>
      </c>
      <c r="D132" s="95">
        <v>0</v>
      </c>
      <c r="E132" s="46">
        <f t="shared" si="0"/>
        <v>0</v>
      </c>
      <c r="F132" s="106">
        <v>0</v>
      </c>
      <c r="G132" s="104">
        <v>0</v>
      </c>
      <c r="H132" s="46">
        <f t="shared" si="11"/>
        <v>0</v>
      </c>
      <c r="I132" s="96"/>
      <c r="J132" s="20">
        <v>40</v>
      </c>
      <c r="K132" s="72">
        <f t="shared" si="12"/>
        <v>0</v>
      </c>
      <c r="L132" s="17" t="s">
        <v>16</v>
      </c>
      <c r="M132" s="18">
        <v>0</v>
      </c>
      <c r="N132" s="23">
        <f t="shared" si="13"/>
        <v>0</v>
      </c>
      <c r="O132" s="19"/>
      <c r="P132" s="43">
        <f t="shared" si="14"/>
        <v>0</v>
      </c>
    </row>
    <row r="133" spans="1:16" ht="24.6">
      <c r="A133" s="10">
        <v>129</v>
      </c>
      <c r="B133" s="19" t="s">
        <v>245</v>
      </c>
      <c r="C133" s="71">
        <f>+'3'!H133</f>
        <v>0</v>
      </c>
      <c r="D133" s="95">
        <v>0</v>
      </c>
      <c r="E133" s="46">
        <f t="shared" si="0"/>
        <v>0</v>
      </c>
      <c r="F133" s="106">
        <v>0</v>
      </c>
      <c r="G133" s="104">
        <v>0</v>
      </c>
      <c r="H133" s="46">
        <f t="shared" si="11"/>
        <v>0</v>
      </c>
      <c r="I133" s="96"/>
      <c r="J133" s="20">
        <v>40</v>
      </c>
      <c r="K133" s="72">
        <f t="shared" si="12"/>
        <v>0</v>
      </c>
      <c r="L133" s="17" t="s">
        <v>16</v>
      </c>
      <c r="M133" s="18">
        <v>0</v>
      </c>
      <c r="N133" s="23">
        <f t="shared" si="13"/>
        <v>0</v>
      </c>
      <c r="O133" s="19"/>
      <c r="P133" s="43">
        <f t="shared" si="14"/>
        <v>0</v>
      </c>
    </row>
    <row r="134" spans="1:16" ht="24.6">
      <c r="A134" s="10">
        <v>130</v>
      </c>
      <c r="B134" s="19" t="s">
        <v>285</v>
      </c>
      <c r="C134" s="71">
        <f>+'3'!H134</f>
        <v>0</v>
      </c>
      <c r="D134" s="95">
        <v>0</v>
      </c>
      <c r="E134" s="46">
        <f t="shared" si="0"/>
        <v>0</v>
      </c>
      <c r="F134" s="106">
        <v>0</v>
      </c>
      <c r="G134" s="104">
        <v>0</v>
      </c>
      <c r="H134" s="46">
        <f t="shared" si="11"/>
        <v>0</v>
      </c>
      <c r="I134" s="96"/>
      <c r="J134" s="20">
        <v>55</v>
      </c>
      <c r="K134" s="72">
        <f t="shared" si="12"/>
        <v>0</v>
      </c>
      <c r="L134" s="17" t="s">
        <v>16</v>
      </c>
      <c r="M134" s="18">
        <v>0</v>
      </c>
      <c r="N134" s="23">
        <f t="shared" si="13"/>
        <v>0</v>
      </c>
      <c r="O134" s="19"/>
      <c r="P134" s="43">
        <f t="shared" si="14"/>
        <v>0</v>
      </c>
    </row>
    <row r="135" spans="1:16" ht="24.6">
      <c r="A135" s="10">
        <v>131</v>
      </c>
      <c r="B135" s="19" t="s">
        <v>121</v>
      </c>
      <c r="C135" s="71">
        <f>+'3'!H135</f>
        <v>0</v>
      </c>
      <c r="D135" s="95">
        <v>0</v>
      </c>
      <c r="E135" s="46">
        <f t="shared" si="0"/>
        <v>0</v>
      </c>
      <c r="F135" s="106">
        <v>0</v>
      </c>
      <c r="G135" s="104">
        <v>0</v>
      </c>
      <c r="H135" s="46">
        <f t="shared" si="11"/>
        <v>0</v>
      </c>
      <c r="I135" s="96"/>
      <c r="J135" s="20">
        <v>60</v>
      </c>
      <c r="K135" s="72">
        <f t="shared" si="12"/>
        <v>0</v>
      </c>
      <c r="L135" s="17" t="s">
        <v>16</v>
      </c>
      <c r="M135" s="18">
        <v>0</v>
      </c>
      <c r="N135" s="23">
        <f t="shared" si="13"/>
        <v>0</v>
      </c>
      <c r="O135" s="19"/>
      <c r="P135" s="43">
        <f t="shared" si="14"/>
        <v>0</v>
      </c>
    </row>
    <row r="136" spans="1:16" ht="24.6">
      <c r="A136" s="10">
        <v>132</v>
      </c>
      <c r="B136" s="19" t="s">
        <v>113</v>
      </c>
      <c r="C136" s="71">
        <f>+'3'!H136</f>
        <v>9</v>
      </c>
      <c r="D136" s="95">
        <v>0</v>
      </c>
      <c r="E136" s="46">
        <f t="shared" si="0"/>
        <v>9</v>
      </c>
      <c r="F136" s="106">
        <v>0</v>
      </c>
      <c r="G136" s="104">
        <v>0</v>
      </c>
      <c r="H136" s="46">
        <f t="shared" si="11"/>
        <v>8</v>
      </c>
      <c r="I136" s="96">
        <v>1</v>
      </c>
      <c r="J136" s="20">
        <v>50</v>
      </c>
      <c r="K136" s="72">
        <f t="shared" si="12"/>
        <v>50</v>
      </c>
      <c r="L136" s="17" t="s">
        <v>16</v>
      </c>
      <c r="M136" s="18">
        <v>0</v>
      </c>
      <c r="N136" s="89">
        <f t="shared" si="13"/>
        <v>50</v>
      </c>
      <c r="O136" s="19"/>
      <c r="P136" s="43">
        <f t="shared" si="14"/>
        <v>0</v>
      </c>
    </row>
    <row r="137" spans="1:16" ht="24.6">
      <c r="A137" s="10">
        <v>133</v>
      </c>
      <c r="B137" s="19" t="s">
        <v>114</v>
      </c>
      <c r="C137" s="71">
        <f>+'3'!H137</f>
        <v>0</v>
      </c>
      <c r="D137" s="95">
        <v>0</v>
      </c>
      <c r="E137" s="46">
        <f t="shared" si="0"/>
        <v>0</v>
      </c>
      <c r="F137" s="106">
        <v>0</v>
      </c>
      <c r="G137" s="104">
        <v>0</v>
      </c>
      <c r="H137" s="46">
        <f t="shared" si="11"/>
        <v>0</v>
      </c>
      <c r="I137" s="96"/>
      <c r="J137" s="20">
        <v>100</v>
      </c>
      <c r="K137" s="72">
        <f t="shared" si="12"/>
        <v>0</v>
      </c>
      <c r="L137" s="17" t="s">
        <v>16</v>
      </c>
      <c r="M137" s="18">
        <v>0</v>
      </c>
      <c r="N137" s="23">
        <f t="shared" si="13"/>
        <v>0</v>
      </c>
      <c r="O137" s="19"/>
      <c r="P137" s="43">
        <f t="shared" si="14"/>
        <v>0</v>
      </c>
    </row>
    <row r="138" spans="1:16" ht="24.6">
      <c r="A138" s="10">
        <v>134</v>
      </c>
      <c r="B138" s="19" t="s">
        <v>198</v>
      </c>
      <c r="C138" s="71">
        <f>+'3'!H138</f>
        <v>0</v>
      </c>
      <c r="D138" s="95">
        <v>0</v>
      </c>
      <c r="E138" s="46">
        <f t="shared" si="0"/>
        <v>0</v>
      </c>
      <c r="F138" s="106">
        <v>0</v>
      </c>
      <c r="G138" s="104">
        <v>0</v>
      </c>
      <c r="H138" s="46">
        <f t="shared" si="11"/>
        <v>0</v>
      </c>
      <c r="I138" s="96"/>
      <c r="J138" s="20">
        <v>25</v>
      </c>
      <c r="K138" s="72">
        <f t="shared" si="12"/>
        <v>0</v>
      </c>
      <c r="L138" s="17" t="s">
        <v>16</v>
      </c>
      <c r="M138" s="18">
        <v>0</v>
      </c>
      <c r="N138" s="23">
        <f t="shared" si="13"/>
        <v>0</v>
      </c>
      <c r="O138" s="19"/>
      <c r="P138" s="43">
        <f t="shared" si="14"/>
        <v>0</v>
      </c>
    </row>
    <row r="139" spans="1:16" ht="24.6">
      <c r="A139" s="10">
        <v>135</v>
      </c>
      <c r="B139" s="19" t="s">
        <v>505</v>
      </c>
      <c r="C139" s="71">
        <f>+'3'!H139</f>
        <v>0</v>
      </c>
      <c r="D139" s="95">
        <v>0</v>
      </c>
      <c r="E139" s="46">
        <f>C139+D139</f>
        <v>0</v>
      </c>
      <c r="F139" s="106">
        <v>0</v>
      </c>
      <c r="G139" s="104">
        <v>0</v>
      </c>
      <c r="H139" s="46">
        <f>+E139-F139-I139-G139</f>
        <v>0</v>
      </c>
      <c r="I139" s="96"/>
      <c r="J139" s="20">
        <v>35</v>
      </c>
      <c r="K139" s="72">
        <f>+J139*I139</f>
        <v>0</v>
      </c>
      <c r="L139" s="17" t="s">
        <v>16</v>
      </c>
      <c r="M139" s="18">
        <v>0</v>
      </c>
      <c r="N139" s="23">
        <f>SUM(K139-M139)</f>
        <v>0</v>
      </c>
      <c r="O139" s="19"/>
      <c r="P139" s="43">
        <f>+K139*O139</f>
        <v>0</v>
      </c>
    </row>
    <row r="140" spans="1:16" ht="24.6">
      <c r="A140" s="10">
        <v>136</v>
      </c>
      <c r="B140" s="19" t="s">
        <v>506</v>
      </c>
      <c r="C140" s="71">
        <f>+'3'!H140</f>
        <v>0</v>
      </c>
      <c r="D140" s="95">
        <v>0</v>
      </c>
      <c r="E140" s="46">
        <f>C140+D140</f>
        <v>0</v>
      </c>
      <c r="F140" s="106">
        <v>0</v>
      </c>
      <c r="G140" s="104">
        <v>0</v>
      </c>
      <c r="H140" s="46">
        <f>+E140-F140-I140-G140</f>
        <v>0</v>
      </c>
      <c r="I140" s="96"/>
      <c r="J140" s="20">
        <v>35</v>
      </c>
      <c r="K140" s="72">
        <f>+J140*I140</f>
        <v>0</v>
      </c>
      <c r="L140" s="17" t="s">
        <v>16</v>
      </c>
      <c r="M140" s="18">
        <v>0</v>
      </c>
      <c r="N140" s="23">
        <f>SUM(K140-M140)</f>
        <v>0</v>
      </c>
      <c r="O140" s="19"/>
      <c r="P140" s="43">
        <f>+K140*O140</f>
        <v>0</v>
      </c>
    </row>
    <row r="141" spans="1:16" ht="24.6">
      <c r="A141" s="10">
        <v>137</v>
      </c>
      <c r="B141" s="19" t="s">
        <v>286</v>
      </c>
      <c r="C141" s="71">
        <f>+'3'!H141</f>
        <v>12</v>
      </c>
      <c r="D141" s="95">
        <v>0</v>
      </c>
      <c r="E141" s="46">
        <f t="shared" si="0"/>
        <v>12</v>
      </c>
      <c r="F141" s="106">
        <v>0</v>
      </c>
      <c r="G141" s="104">
        <v>0</v>
      </c>
      <c r="H141" s="46">
        <f t="shared" si="11"/>
        <v>11</v>
      </c>
      <c r="I141" s="96">
        <v>1</v>
      </c>
      <c r="J141" s="20">
        <v>50</v>
      </c>
      <c r="K141" s="72">
        <f t="shared" si="12"/>
        <v>50</v>
      </c>
      <c r="L141" s="17" t="s">
        <v>16</v>
      </c>
      <c r="M141" s="18">
        <v>0</v>
      </c>
      <c r="N141" s="89">
        <f t="shared" si="13"/>
        <v>50</v>
      </c>
      <c r="O141" s="19"/>
      <c r="P141" s="43">
        <f t="shared" si="14"/>
        <v>0</v>
      </c>
    </row>
    <row r="142" spans="1:16" ht="24.6">
      <c r="A142" s="10">
        <v>138</v>
      </c>
      <c r="B142" s="19" t="s">
        <v>287</v>
      </c>
      <c r="C142" s="71">
        <f>+'3'!H142</f>
        <v>0</v>
      </c>
      <c r="D142" s="95">
        <v>0</v>
      </c>
      <c r="E142" s="46">
        <f t="shared" si="0"/>
        <v>0</v>
      </c>
      <c r="F142" s="106">
        <v>0</v>
      </c>
      <c r="G142" s="104">
        <v>0</v>
      </c>
      <c r="H142" s="46">
        <f t="shared" si="11"/>
        <v>0</v>
      </c>
      <c r="I142" s="96"/>
      <c r="J142" s="22">
        <v>40</v>
      </c>
      <c r="K142" s="72">
        <f t="shared" si="12"/>
        <v>0</v>
      </c>
      <c r="L142" s="17" t="s">
        <v>16</v>
      </c>
      <c r="M142" s="18">
        <v>0</v>
      </c>
      <c r="N142" s="23">
        <f t="shared" si="13"/>
        <v>0</v>
      </c>
      <c r="O142" s="19"/>
      <c r="P142" s="43">
        <f t="shared" si="14"/>
        <v>0</v>
      </c>
    </row>
    <row r="143" spans="1:16" ht="24.6">
      <c r="A143" s="10">
        <v>139</v>
      </c>
      <c r="B143" s="19" t="s">
        <v>288</v>
      </c>
      <c r="C143" s="71">
        <f>+'3'!H143</f>
        <v>-2</v>
      </c>
      <c r="D143" s="95">
        <v>0</v>
      </c>
      <c r="E143" s="46">
        <f t="shared" si="0"/>
        <v>-2</v>
      </c>
      <c r="F143" s="106">
        <v>0</v>
      </c>
      <c r="G143" s="104">
        <v>0</v>
      </c>
      <c r="H143" s="46">
        <f t="shared" si="11"/>
        <v>-4</v>
      </c>
      <c r="I143" s="96">
        <v>2</v>
      </c>
      <c r="J143" s="22">
        <v>50</v>
      </c>
      <c r="K143" s="72">
        <f t="shared" si="12"/>
        <v>100</v>
      </c>
      <c r="L143" s="17" t="s">
        <v>16</v>
      </c>
      <c r="M143" s="18">
        <v>0</v>
      </c>
      <c r="N143" s="89">
        <f t="shared" si="13"/>
        <v>100</v>
      </c>
      <c r="O143" s="19"/>
      <c r="P143" s="43">
        <f t="shared" si="14"/>
        <v>0</v>
      </c>
    </row>
    <row r="144" spans="1:16" ht="24.6">
      <c r="A144" s="10">
        <v>140</v>
      </c>
      <c r="B144" s="19" t="s">
        <v>289</v>
      </c>
      <c r="C144" s="71">
        <f>+'3'!H144</f>
        <v>0</v>
      </c>
      <c r="D144" s="95">
        <v>0</v>
      </c>
      <c r="E144" s="46">
        <f t="shared" si="0"/>
        <v>0</v>
      </c>
      <c r="F144" s="106">
        <v>0</v>
      </c>
      <c r="G144" s="104">
        <v>0</v>
      </c>
      <c r="H144" s="46">
        <f t="shared" ref="H144:H209" si="15">+E144-F144-I144-G144</f>
        <v>0</v>
      </c>
      <c r="I144" s="96"/>
      <c r="J144" s="20">
        <v>60</v>
      </c>
      <c r="K144" s="72">
        <f t="shared" si="12"/>
        <v>0</v>
      </c>
      <c r="L144" s="17" t="s">
        <v>16</v>
      </c>
      <c r="M144" s="18">
        <v>0</v>
      </c>
      <c r="N144" s="23">
        <f t="shared" si="13"/>
        <v>0</v>
      </c>
      <c r="O144" s="19"/>
      <c r="P144" s="43">
        <f t="shared" si="14"/>
        <v>0</v>
      </c>
    </row>
    <row r="145" spans="1:16" ht="24.6">
      <c r="A145" s="10">
        <v>141</v>
      </c>
      <c r="B145" s="19" t="s">
        <v>343</v>
      </c>
      <c r="C145" s="71">
        <f>+'3'!H145</f>
        <v>0</v>
      </c>
      <c r="D145" s="95">
        <v>0</v>
      </c>
      <c r="E145" s="46">
        <f t="shared" si="0"/>
        <v>0</v>
      </c>
      <c r="F145" s="106">
        <v>0</v>
      </c>
      <c r="G145" s="104">
        <v>0</v>
      </c>
      <c r="H145" s="46">
        <f t="shared" si="15"/>
        <v>0</v>
      </c>
      <c r="I145" s="96"/>
      <c r="J145" s="20">
        <v>50</v>
      </c>
      <c r="K145" s="72">
        <f t="shared" ref="K145:K210" si="16">+J145*I145</f>
        <v>0</v>
      </c>
      <c r="L145" s="17" t="s">
        <v>16</v>
      </c>
      <c r="M145" s="18">
        <v>0</v>
      </c>
      <c r="N145" s="23">
        <f t="shared" ref="N145:N210" si="17">SUM(K145-M145)</f>
        <v>0</v>
      </c>
      <c r="O145" s="19"/>
      <c r="P145" s="43">
        <f t="shared" ref="P145:P210" si="18">+K145*O145</f>
        <v>0</v>
      </c>
    </row>
    <row r="146" spans="1:16" ht="24.6">
      <c r="A146" s="10">
        <v>142</v>
      </c>
      <c r="B146" s="19" t="s">
        <v>134</v>
      </c>
      <c r="C146" s="71">
        <f>+'3'!H146</f>
        <v>0</v>
      </c>
      <c r="D146" s="95">
        <v>0</v>
      </c>
      <c r="E146" s="46">
        <f t="shared" si="0"/>
        <v>0</v>
      </c>
      <c r="F146" s="106">
        <v>0</v>
      </c>
      <c r="G146" s="104">
        <v>0</v>
      </c>
      <c r="H146" s="46">
        <f t="shared" si="15"/>
        <v>0</v>
      </c>
      <c r="I146" s="96"/>
      <c r="J146" s="20">
        <v>35</v>
      </c>
      <c r="K146" s="72">
        <f t="shared" si="16"/>
        <v>0</v>
      </c>
      <c r="L146" s="17" t="s">
        <v>16</v>
      </c>
      <c r="M146" s="18">
        <v>0</v>
      </c>
      <c r="N146" s="23">
        <f t="shared" si="17"/>
        <v>0</v>
      </c>
      <c r="O146" s="19"/>
      <c r="P146" s="43">
        <f t="shared" si="18"/>
        <v>0</v>
      </c>
    </row>
    <row r="147" spans="1:16" ht="24.6">
      <c r="A147" s="10">
        <v>143</v>
      </c>
      <c r="B147" s="19" t="s">
        <v>358</v>
      </c>
      <c r="C147" s="71">
        <f>+'3'!H147</f>
        <v>0</v>
      </c>
      <c r="D147" s="95">
        <v>0</v>
      </c>
      <c r="E147" s="46">
        <f t="shared" si="0"/>
        <v>0</v>
      </c>
      <c r="F147" s="106">
        <v>0</v>
      </c>
      <c r="G147" s="104">
        <v>0</v>
      </c>
      <c r="H147" s="46">
        <f t="shared" si="15"/>
        <v>0</v>
      </c>
      <c r="I147" s="96"/>
      <c r="J147" s="20">
        <v>10</v>
      </c>
      <c r="K147" s="72">
        <f t="shared" si="16"/>
        <v>0</v>
      </c>
      <c r="L147" s="17" t="s">
        <v>16</v>
      </c>
      <c r="M147" s="18">
        <v>0</v>
      </c>
      <c r="N147" s="23">
        <f t="shared" si="17"/>
        <v>0</v>
      </c>
      <c r="O147" s="19"/>
      <c r="P147" s="43">
        <f t="shared" si="18"/>
        <v>0</v>
      </c>
    </row>
    <row r="148" spans="1:16" ht="24.6">
      <c r="A148" s="10">
        <v>144</v>
      </c>
      <c r="B148" s="19" t="s">
        <v>357</v>
      </c>
      <c r="C148" s="71">
        <f>+'3'!H148</f>
        <v>0</v>
      </c>
      <c r="D148" s="95">
        <v>0</v>
      </c>
      <c r="E148" s="46">
        <f t="shared" si="0"/>
        <v>0</v>
      </c>
      <c r="F148" s="106">
        <v>0</v>
      </c>
      <c r="G148" s="104">
        <v>0</v>
      </c>
      <c r="H148" s="46">
        <f t="shared" si="15"/>
        <v>0</v>
      </c>
      <c r="I148" s="96"/>
      <c r="J148" s="20">
        <v>10</v>
      </c>
      <c r="K148" s="72">
        <f t="shared" si="16"/>
        <v>0</v>
      </c>
      <c r="L148" s="17" t="s">
        <v>16</v>
      </c>
      <c r="M148" s="18">
        <v>0</v>
      </c>
      <c r="N148" s="23">
        <f t="shared" si="17"/>
        <v>0</v>
      </c>
      <c r="O148" s="19"/>
      <c r="P148" s="43">
        <f t="shared" si="18"/>
        <v>0</v>
      </c>
    </row>
    <row r="149" spans="1:16" ht="24.6">
      <c r="A149" s="10">
        <v>145</v>
      </c>
      <c r="B149" s="19" t="s">
        <v>193</v>
      </c>
      <c r="C149" s="71">
        <f>+'3'!H149</f>
        <v>0</v>
      </c>
      <c r="D149" s="95">
        <v>0</v>
      </c>
      <c r="E149" s="46">
        <f t="shared" si="0"/>
        <v>0</v>
      </c>
      <c r="F149" s="106">
        <v>0</v>
      </c>
      <c r="G149" s="104">
        <v>0</v>
      </c>
      <c r="H149" s="46">
        <f t="shared" si="15"/>
        <v>0</v>
      </c>
      <c r="I149" s="96"/>
      <c r="J149" s="20">
        <v>10</v>
      </c>
      <c r="K149" s="72">
        <f t="shared" si="16"/>
        <v>0</v>
      </c>
      <c r="L149" s="17" t="s">
        <v>16</v>
      </c>
      <c r="M149" s="18">
        <v>0</v>
      </c>
      <c r="N149" s="23">
        <f t="shared" si="17"/>
        <v>0</v>
      </c>
      <c r="O149" s="19"/>
      <c r="P149" s="43">
        <f t="shared" si="18"/>
        <v>0</v>
      </c>
    </row>
    <row r="150" spans="1:16" ht="24.6">
      <c r="A150" s="10">
        <v>146</v>
      </c>
      <c r="B150" s="19" t="s">
        <v>196</v>
      </c>
      <c r="C150" s="71">
        <f>+'3'!H150</f>
        <v>0</v>
      </c>
      <c r="D150" s="95">
        <v>0</v>
      </c>
      <c r="E150" s="46">
        <f t="shared" si="0"/>
        <v>0</v>
      </c>
      <c r="F150" s="106">
        <v>0</v>
      </c>
      <c r="G150" s="104">
        <v>0</v>
      </c>
      <c r="H150" s="46">
        <f t="shared" si="15"/>
        <v>0</v>
      </c>
      <c r="I150" s="96"/>
      <c r="J150" s="20">
        <v>10</v>
      </c>
      <c r="K150" s="72">
        <f t="shared" si="16"/>
        <v>0</v>
      </c>
      <c r="L150" s="17" t="s">
        <v>16</v>
      </c>
      <c r="M150" s="18">
        <v>0</v>
      </c>
      <c r="N150" s="23">
        <f t="shared" si="17"/>
        <v>0</v>
      </c>
      <c r="O150" s="19"/>
      <c r="P150" s="43">
        <f t="shared" si="18"/>
        <v>0</v>
      </c>
    </row>
    <row r="151" spans="1:16" ht="24.6">
      <c r="A151" s="10">
        <v>147</v>
      </c>
      <c r="B151" s="19" t="s">
        <v>195</v>
      </c>
      <c r="C151" s="71">
        <f>+'3'!H151</f>
        <v>0</v>
      </c>
      <c r="D151" s="95">
        <v>0</v>
      </c>
      <c r="E151" s="46">
        <f t="shared" si="0"/>
        <v>0</v>
      </c>
      <c r="F151" s="106">
        <v>0</v>
      </c>
      <c r="G151" s="104">
        <v>0</v>
      </c>
      <c r="H151" s="46">
        <f t="shared" si="15"/>
        <v>0</v>
      </c>
      <c r="I151" s="96"/>
      <c r="J151" s="20">
        <v>10</v>
      </c>
      <c r="K151" s="72">
        <f t="shared" si="16"/>
        <v>0</v>
      </c>
      <c r="L151" s="17" t="s">
        <v>16</v>
      </c>
      <c r="M151" s="18">
        <v>0</v>
      </c>
      <c r="N151" s="23">
        <f t="shared" si="17"/>
        <v>0</v>
      </c>
      <c r="O151" s="19"/>
      <c r="P151" s="43">
        <f t="shared" si="18"/>
        <v>0</v>
      </c>
    </row>
    <row r="152" spans="1:16" ht="24.75" customHeight="1">
      <c r="A152" s="10">
        <v>148</v>
      </c>
      <c r="B152" s="19" t="s">
        <v>197</v>
      </c>
      <c r="C152" s="71">
        <f>+'3'!H152</f>
        <v>0</v>
      </c>
      <c r="D152" s="95">
        <v>0</v>
      </c>
      <c r="E152" s="46">
        <f t="shared" si="0"/>
        <v>0</v>
      </c>
      <c r="F152" s="106">
        <v>0</v>
      </c>
      <c r="G152" s="104">
        <v>0</v>
      </c>
      <c r="H152" s="46">
        <f t="shared" si="15"/>
        <v>0</v>
      </c>
      <c r="I152" s="96"/>
      <c r="J152" s="20">
        <v>10</v>
      </c>
      <c r="K152" s="72">
        <f t="shared" si="16"/>
        <v>0</v>
      </c>
      <c r="L152" s="17" t="s">
        <v>16</v>
      </c>
      <c r="M152" s="18">
        <v>0</v>
      </c>
      <c r="N152" s="23">
        <f t="shared" si="17"/>
        <v>0</v>
      </c>
      <c r="O152" s="19"/>
      <c r="P152" s="43">
        <f t="shared" si="18"/>
        <v>0</v>
      </c>
    </row>
    <row r="153" spans="1:16" ht="24.75" customHeight="1">
      <c r="A153" s="10">
        <v>149</v>
      </c>
      <c r="B153" s="19" t="s">
        <v>194</v>
      </c>
      <c r="C153" s="71">
        <f>+'3'!H153</f>
        <v>0</v>
      </c>
      <c r="D153" s="95">
        <v>0</v>
      </c>
      <c r="E153" s="46">
        <f t="shared" si="0"/>
        <v>0</v>
      </c>
      <c r="F153" s="106">
        <v>0</v>
      </c>
      <c r="G153" s="104">
        <v>0</v>
      </c>
      <c r="H153" s="46">
        <f t="shared" si="15"/>
        <v>0</v>
      </c>
      <c r="I153" s="96"/>
      <c r="J153" s="20">
        <v>10</v>
      </c>
      <c r="K153" s="72">
        <f t="shared" si="16"/>
        <v>0</v>
      </c>
      <c r="L153" s="17" t="s">
        <v>16</v>
      </c>
      <c r="M153" s="18">
        <v>0</v>
      </c>
      <c r="N153" s="23">
        <f t="shared" si="17"/>
        <v>0</v>
      </c>
      <c r="O153" s="19"/>
      <c r="P153" s="43">
        <f t="shared" si="18"/>
        <v>0</v>
      </c>
    </row>
    <row r="154" spans="1:16" ht="24.75" customHeight="1">
      <c r="A154" s="10">
        <v>150</v>
      </c>
      <c r="B154" s="19" t="s">
        <v>290</v>
      </c>
      <c r="C154" s="71">
        <f>+'3'!H154</f>
        <v>0</v>
      </c>
      <c r="D154" s="95">
        <v>0</v>
      </c>
      <c r="E154" s="46">
        <f t="shared" si="0"/>
        <v>0</v>
      </c>
      <c r="F154" s="106">
        <v>0</v>
      </c>
      <c r="G154" s="104">
        <v>0</v>
      </c>
      <c r="H154" s="46">
        <f t="shared" si="15"/>
        <v>0</v>
      </c>
      <c r="I154" s="96"/>
      <c r="J154" s="20">
        <v>10</v>
      </c>
      <c r="K154" s="72">
        <f t="shared" si="16"/>
        <v>0</v>
      </c>
      <c r="L154" s="17" t="s">
        <v>16</v>
      </c>
      <c r="M154" s="18">
        <v>0</v>
      </c>
      <c r="N154" s="23">
        <f t="shared" si="17"/>
        <v>0</v>
      </c>
      <c r="O154" s="19"/>
      <c r="P154" s="43">
        <f t="shared" si="18"/>
        <v>0</v>
      </c>
    </row>
    <row r="155" spans="1:16" ht="24.75" customHeight="1">
      <c r="A155" s="10">
        <v>151</v>
      </c>
      <c r="B155" s="19" t="s">
        <v>141</v>
      </c>
      <c r="C155" s="71">
        <f>+'3'!H155</f>
        <v>0</v>
      </c>
      <c r="D155" s="95">
        <v>0</v>
      </c>
      <c r="E155" s="46">
        <f t="shared" ref="E155:E220" si="19">C155+D155</f>
        <v>0</v>
      </c>
      <c r="F155" s="106">
        <v>0</v>
      </c>
      <c r="G155" s="104">
        <v>0</v>
      </c>
      <c r="H155" s="46">
        <f t="shared" si="15"/>
        <v>0</v>
      </c>
      <c r="I155" s="96"/>
      <c r="J155" s="20">
        <v>40</v>
      </c>
      <c r="K155" s="72">
        <f t="shared" si="16"/>
        <v>0</v>
      </c>
      <c r="L155" s="17" t="s">
        <v>16</v>
      </c>
      <c r="M155" s="18">
        <v>0</v>
      </c>
      <c r="N155" s="23">
        <f t="shared" si="17"/>
        <v>0</v>
      </c>
      <c r="O155" s="19"/>
      <c r="P155" s="43">
        <f t="shared" si="18"/>
        <v>0</v>
      </c>
    </row>
    <row r="156" spans="1:16" ht="24.75" customHeight="1">
      <c r="A156" s="10">
        <v>152</v>
      </c>
      <c r="B156" s="19" t="s">
        <v>142</v>
      </c>
      <c r="C156" s="71">
        <f>+'3'!H156</f>
        <v>0</v>
      </c>
      <c r="D156" s="95">
        <v>0</v>
      </c>
      <c r="E156" s="46">
        <f t="shared" si="19"/>
        <v>0</v>
      </c>
      <c r="F156" s="106">
        <v>0</v>
      </c>
      <c r="G156" s="104">
        <v>0</v>
      </c>
      <c r="H156" s="46">
        <f t="shared" si="15"/>
        <v>0</v>
      </c>
      <c r="I156" s="96"/>
      <c r="J156" s="20">
        <v>50</v>
      </c>
      <c r="K156" s="72">
        <f t="shared" si="16"/>
        <v>0</v>
      </c>
      <c r="L156" s="17" t="s">
        <v>16</v>
      </c>
      <c r="M156" s="18">
        <v>0</v>
      </c>
      <c r="N156" s="23">
        <f t="shared" si="17"/>
        <v>0</v>
      </c>
      <c r="O156" s="19"/>
      <c r="P156" s="43">
        <f t="shared" si="18"/>
        <v>0</v>
      </c>
    </row>
    <row r="157" spans="1:16" ht="24.6">
      <c r="A157" s="10">
        <v>153</v>
      </c>
      <c r="B157" s="19" t="s">
        <v>135</v>
      </c>
      <c r="C157" s="71">
        <f>+'3'!H157</f>
        <v>0</v>
      </c>
      <c r="D157" s="95">
        <v>0</v>
      </c>
      <c r="E157" s="46">
        <f t="shared" si="19"/>
        <v>0</v>
      </c>
      <c r="F157" s="106">
        <v>0</v>
      </c>
      <c r="G157" s="104">
        <v>0</v>
      </c>
      <c r="H157" s="46">
        <f t="shared" si="15"/>
        <v>0</v>
      </c>
      <c r="I157" s="96"/>
      <c r="J157" s="20">
        <v>55</v>
      </c>
      <c r="K157" s="72">
        <f t="shared" si="16"/>
        <v>0</v>
      </c>
      <c r="L157" s="17" t="s">
        <v>16</v>
      </c>
      <c r="M157" s="18">
        <v>0</v>
      </c>
      <c r="N157" s="23">
        <f t="shared" si="17"/>
        <v>0</v>
      </c>
      <c r="O157" s="19"/>
      <c r="P157" s="43">
        <f t="shared" si="18"/>
        <v>0</v>
      </c>
    </row>
    <row r="158" spans="1:16" ht="24.6">
      <c r="A158" s="10">
        <v>154</v>
      </c>
      <c r="B158" s="19" t="s">
        <v>144</v>
      </c>
      <c r="C158" s="71">
        <f>+'3'!H158</f>
        <v>0</v>
      </c>
      <c r="D158" s="95">
        <v>0</v>
      </c>
      <c r="E158" s="46">
        <f t="shared" si="19"/>
        <v>0</v>
      </c>
      <c r="F158" s="106">
        <v>0</v>
      </c>
      <c r="G158" s="104">
        <v>0</v>
      </c>
      <c r="H158" s="46">
        <f t="shared" si="15"/>
        <v>0</v>
      </c>
      <c r="I158" s="96"/>
      <c r="J158" s="20">
        <v>55</v>
      </c>
      <c r="K158" s="72">
        <f t="shared" si="16"/>
        <v>0</v>
      </c>
      <c r="L158" s="17" t="s">
        <v>16</v>
      </c>
      <c r="M158" s="18">
        <v>0</v>
      </c>
      <c r="N158" s="23">
        <f t="shared" si="17"/>
        <v>0</v>
      </c>
      <c r="O158" s="19"/>
      <c r="P158" s="43">
        <f t="shared" si="18"/>
        <v>0</v>
      </c>
    </row>
    <row r="159" spans="1:16" ht="24.6">
      <c r="A159" s="10">
        <v>155</v>
      </c>
      <c r="B159" s="19" t="s">
        <v>143</v>
      </c>
      <c r="C159" s="71">
        <f>+'3'!H159</f>
        <v>0</v>
      </c>
      <c r="D159" s="95">
        <v>0</v>
      </c>
      <c r="E159" s="46">
        <f t="shared" si="19"/>
        <v>0</v>
      </c>
      <c r="F159" s="106">
        <v>0</v>
      </c>
      <c r="G159" s="104">
        <v>0</v>
      </c>
      <c r="H159" s="46">
        <f t="shared" si="15"/>
        <v>0</v>
      </c>
      <c r="I159" s="96"/>
      <c r="J159" s="20">
        <v>55</v>
      </c>
      <c r="K159" s="72">
        <f t="shared" si="16"/>
        <v>0</v>
      </c>
      <c r="L159" s="17" t="s">
        <v>16</v>
      </c>
      <c r="M159" s="18">
        <v>0</v>
      </c>
      <c r="N159" s="23">
        <f t="shared" si="17"/>
        <v>0</v>
      </c>
      <c r="O159" s="19"/>
      <c r="P159" s="43">
        <f t="shared" si="18"/>
        <v>0</v>
      </c>
    </row>
    <row r="160" spans="1:16" ht="24.6">
      <c r="A160" s="10">
        <v>156</v>
      </c>
      <c r="B160" s="19" t="s">
        <v>137</v>
      </c>
      <c r="C160" s="71">
        <f>+'3'!H160</f>
        <v>0</v>
      </c>
      <c r="D160" s="95">
        <v>0</v>
      </c>
      <c r="E160" s="46">
        <f t="shared" si="19"/>
        <v>0</v>
      </c>
      <c r="F160" s="106">
        <v>0</v>
      </c>
      <c r="G160" s="104">
        <v>0</v>
      </c>
      <c r="H160" s="46">
        <f t="shared" si="15"/>
        <v>0</v>
      </c>
      <c r="I160" s="96"/>
      <c r="J160" s="20">
        <v>30</v>
      </c>
      <c r="K160" s="72">
        <f t="shared" si="16"/>
        <v>0</v>
      </c>
      <c r="L160" s="17" t="s">
        <v>16</v>
      </c>
      <c r="M160" s="18">
        <v>0</v>
      </c>
      <c r="N160" s="23">
        <f t="shared" si="17"/>
        <v>0</v>
      </c>
      <c r="O160" s="19"/>
      <c r="P160" s="43">
        <f t="shared" si="18"/>
        <v>0</v>
      </c>
    </row>
    <row r="161" spans="1:16" ht="24.6">
      <c r="A161" s="10">
        <v>157</v>
      </c>
      <c r="B161" s="19" t="s">
        <v>291</v>
      </c>
      <c r="C161" s="71">
        <f>+'3'!H161</f>
        <v>19</v>
      </c>
      <c r="D161" s="95">
        <v>0</v>
      </c>
      <c r="E161" s="46">
        <f t="shared" si="19"/>
        <v>19</v>
      </c>
      <c r="F161" s="106">
        <v>0</v>
      </c>
      <c r="G161" s="104">
        <v>0</v>
      </c>
      <c r="H161" s="46">
        <f t="shared" si="15"/>
        <v>19</v>
      </c>
      <c r="I161" s="96"/>
      <c r="J161" s="20">
        <v>25</v>
      </c>
      <c r="K161" s="72">
        <f t="shared" si="16"/>
        <v>0</v>
      </c>
      <c r="L161" s="17" t="s">
        <v>16</v>
      </c>
      <c r="M161" s="18">
        <v>0</v>
      </c>
      <c r="N161" s="23">
        <f t="shared" si="17"/>
        <v>0</v>
      </c>
      <c r="O161" s="19"/>
      <c r="P161" s="43">
        <f t="shared" si="18"/>
        <v>0</v>
      </c>
    </row>
    <row r="162" spans="1:16" ht="24.6">
      <c r="A162" s="10">
        <v>158</v>
      </c>
      <c r="B162" s="19" t="s">
        <v>292</v>
      </c>
      <c r="C162" s="71">
        <f>+'3'!H162</f>
        <v>16</v>
      </c>
      <c r="D162" s="95">
        <v>0</v>
      </c>
      <c r="E162" s="46">
        <f t="shared" si="19"/>
        <v>16</v>
      </c>
      <c r="F162" s="106">
        <v>0</v>
      </c>
      <c r="G162" s="104">
        <v>0</v>
      </c>
      <c r="H162" s="46">
        <f t="shared" si="15"/>
        <v>16</v>
      </c>
      <c r="I162" s="96"/>
      <c r="J162" s="20">
        <v>25</v>
      </c>
      <c r="K162" s="72">
        <f t="shared" si="16"/>
        <v>0</v>
      </c>
      <c r="L162" s="17" t="s">
        <v>16</v>
      </c>
      <c r="M162" s="18">
        <v>0</v>
      </c>
      <c r="N162" s="23">
        <f t="shared" si="17"/>
        <v>0</v>
      </c>
      <c r="O162" s="19"/>
      <c r="P162" s="43">
        <f t="shared" si="18"/>
        <v>0</v>
      </c>
    </row>
    <row r="163" spans="1:16" ht="24.6">
      <c r="A163" s="10">
        <v>159</v>
      </c>
      <c r="B163" s="19" t="s">
        <v>293</v>
      </c>
      <c r="C163" s="71">
        <f>+'3'!H163</f>
        <v>0</v>
      </c>
      <c r="D163" s="95">
        <v>0</v>
      </c>
      <c r="E163" s="46">
        <f t="shared" si="19"/>
        <v>0</v>
      </c>
      <c r="F163" s="106">
        <v>0</v>
      </c>
      <c r="G163" s="104">
        <v>0</v>
      </c>
      <c r="H163" s="46">
        <f t="shared" si="15"/>
        <v>0</v>
      </c>
      <c r="I163" s="96"/>
      <c r="J163" s="20">
        <v>55</v>
      </c>
      <c r="K163" s="72">
        <f t="shared" si="16"/>
        <v>0</v>
      </c>
      <c r="L163" s="17" t="s">
        <v>16</v>
      </c>
      <c r="M163" s="18">
        <v>0</v>
      </c>
      <c r="N163" s="23">
        <f t="shared" si="17"/>
        <v>0</v>
      </c>
      <c r="O163" s="19"/>
      <c r="P163" s="43">
        <f t="shared" si="18"/>
        <v>0</v>
      </c>
    </row>
    <row r="164" spans="1:16" ht="24.6">
      <c r="A164" s="10">
        <v>160</v>
      </c>
      <c r="B164" s="19" t="s">
        <v>294</v>
      </c>
      <c r="C164" s="71">
        <f>+'3'!H164</f>
        <v>0</v>
      </c>
      <c r="D164" s="95">
        <v>0</v>
      </c>
      <c r="E164" s="46">
        <f t="shared" si="19"/>
        <v>0</v>
      </c>
      <c r="F164" s="106">
        <v>0</v>
      </c>
      <c r="G164" s="104">
        <v>0</v>
      </c>
      <c r="H164" s="46">
        <f t="shared" si="15"/>
        <v>0</v>
      </c>
      <c r="I164" s="96"/>
      <c r="J164" s="20">
        <v>50</v>
      </c>
      <c r="K164" s="72">
        <f t="shared" si="16"/>
        <v>0</v>
      </c>
      <c r="L164" s="17" t="s">
        <v>16</v>
      </c>
      <c r="M164" s="18">
        <v>0</v>
      </c>
      <c r="N164" s="23">
        <f t="shared" si="17"/>
        <v>0</v>
      </c>
      <c r="O164" s="19"/>
      <c r="P164" s="43">
        <f t="shared" si="18"/>
        <v>0</v>
      </c>
    </row>
    <row r="165" spans="1:16" ht="24.6">
      <c r="A165" s="10">
        <v>161</v>
      </c>
      <c r="B165" s="19" t="s">
        <v>362</v>
      </c>
      <c r="C165" s="71">
        <f>+'3'!H165</f>
        <v>0</v>
      </c>
      <c r="D165" s="95">
        <v>0</v>
      </c>
      <c r="E165" s="46">
        <f t="shared" si="19"/>
        <v>0</v>
      </c>
      <c r="F165" s="106">
        <v>0</v>
      </c>
      <c r="G165" s="104">
        <v>0</v>
      </c>
      <c r="H165" s="46">
        <f t="shared" si="15"/>
        <v>0</v>
      </c>
      <c r="I165" s="96"/>
      <c r="J165" s="20">
        <v>65</v>
      </c>
      <c r="K165" s="72">
        <f t="shared" si="16"/>
        <v>0</v>
      </c>
      <c r="L165" s="17" t="s">
        <v>16</v>
      </c>
      <c r="M165" s="18">
        <v>0</v>
      </c>
      <c r="N165" s="23">
        <f t="shared" si="17"/>
        <v>0</v>
      </c>
      <c r="O165" s="19"/>
      <c r="P165" s="43">
        <f t="shared" si="18"/>
        <v>0</v>
      </c>
    </row>
    <row r="166" spans="1:16" ht="24.6">
      <c r="A166" s="10">
        <v>162</v>
      </c>
      <c r="B166" s="19" t="s">
        <v>363</v>
      </c>
      <c r="C166" s="71">
        <f>+'3'!H166</f>
        <v>0</v>
      </c>
      <c r="D166" s="95">
        <v>0</v>
      </c>
      <c r="E166" s="46">
        <f t="shared" si="19"/>
        <v>0</v>
      </c>
      <c r="F166" s="106">
        <v>0</v>
      </c>
      <c r="G166" s="104">
        <v>0</v>
      </c>
      <c r="H166" s="46">
        <f t="shared" si="15"/>
        <v>0</v>
      </c>
      <c r="I166" s="96"/>
      <c r="J166" s="20">
        <v>50</v>
      </c>
      <c r="K166" s="72">
        <f t="shared" si="16"/>
        <v>0</v>
      </c>
      <c r="L166" s="17" t="s">
        <v>16</v>
      </c>
      <c r="M166" s="18">
        <v>0</v>
      </c>
      <c r="N166" s="23">
        <f t="shared" si="17"/>
        <v>0</v>
      </c>
      <c r="O166" s="19"/>
      <c r="P166" s="43">
        <f t="shared" si="18"/>
        <v>0</v>
      </c>
    </row>
    <row r="167" spans="1:16" ht="24.6">
      <c r="A167" s="10">
        <v>163</v>
      </c>
      <c r="B167" s="19" t="s">
        <v>364</v>
      </c>
      <c r="C167" s="71">
        <f>+'3'!H167</f>
        <v>0</v>
      </c>
      <c r="D167" s="95">
        <v>0</v>
      </c>
      <c r="E167" s="46">
        <f t="shared" si="19"/>
        <v>0</v>
      </c>
      <c r="F167" s="106">
        <v>0</v>
      </c>
      <c r="G167" s="104">
        <v>0</v>
      </c>
      <c r="H167" s="46">
        <f t="shared" si="15"/>
        <v>0</v>
      </c>
      <c r="I167" s="96"/>
      <c r="J167" s="20">
        <v>50</v>
      </c>
      <c r="K167" s="72">
        <f t="shared" si="16"/>
        <v>0</v>
      </c>
      <c r="L167" s="17" t="s">
        <v>16</v>
      </c>
      <c r="M167" s="18">
        <v>0</v>
      </c>
      <c r="N167" s="23">
        <f t="shared" si="17"/>
        <v>0</v>
      </c>
      <c r="O167" s="19"/>
      <c r="P167" s="43">
        <f t="shared" si="18"/>
        <v>0</v>
      </c>
    </row>
    <row r="168" spans="1:16" ht="24.6">
      <c r="A168" s="10">
        <v>164</v>
      </c>
      <c r="B168" s="19" t="s">
        <v>365</v>
      </c>
      <c r="C168" s="71">
        <f>+'3'!H168</f>
        <v>0</v>
      </c>
      <c r="D168" s="95">
        <v>0</v>
      </c>
      <c r="E168" s="46">
        <f t="shared" si="19"/>
        <v>0</v>
      </c>
      <c r="F168" s="106">
        <v>0</v>
      </c>
      <c r="G168" s="104">
        <v>0</v>
      </c>
      <c r="H168" s="46">
        <f t="shared" si="15"/>
        <v>0</v>
      </c>
      <c r="I168" s="96"/>
      <c r="J168" s="20">
        <v>60</v>
      </c>
      <c r="K168" s="72">
        <f t="shared" si="16"/>
        <v>0</v>
      </c>
      <c r="L168" s="17" t="s">
        <v>16</v>
      </c>
      <c r="M168" s="18">
        <v>0</v>
      </c>
      <c r="N168" s="23">
        <f t="shared" si="17"/>
        <v>0</v>
      </c>
      <c r="O168" s="19"/>
      <c r="P168" s="43">
        <f t="shared" si="18"/>
        <v>0</v>
      </c>
    </row>
    <row r="169" spans="1:16" ht="24.6">
      <c r="A169" s="10">
        <v>165</v>
      </c>
      <c r="B169" s="19" t="s">
        <v>366</v>
      </c>
      <c r="C169" s="71">
        <f>+'3'!H169</f>
        <v>0</v>
      </c>
      <c r="D169" s="95">
        <v>0</v>
      </c>
      <c r="E169" s="46">
        <f t="shared" si="19"/>
        <v>0</v>
      </c>
      <c r="F169" s="106">
        <v>0</v>
      </c>
      <c r="G169" s="104">
        <v>0</v>
      </c>
      <c r="H169" s="46">
        <f t="shared" si="15"/>
        <v>0</v>
      </c>
      <c r="I169" s="96"/>
      <c r="J169" s="20">
        <v>60</v>
      </c>
      <c r="K169" s="72">
        <f t="shared" si="16"/>
        <v>0</v>
      </c>
      <c r="L169" s="17" t="s">
        <v>16</v>
      </c>
      <c r="M169" s="18">
        <v>0</v>
      </c>
      <c r="N169" s="23">
        <f t="shared" si="17"/>
        <v>0</v>
      </c>
      <c r="O169" s="19"/>
      <c r="P169" s="43">
        <f t="shared" si="18"/>
        <v>0</v>
      </c>
    </row>
    <row r="170" spans="1:16" ht="24.6">
      <c r="A170" s="10">
        <v>166</v>
      </c>
      <c r="B170" s="19" t="s">
        <v>359</v>
      </c>
      <c r="C170" s="71">
        <f>+'3'!H170</f>
        <v>0</v>
      </c>
      <c r="D170" s="95">
        <v>0</v>
      </c>
      <c r="E170" s="46">
        <f t="shared" si="19"/>
        <v>0</v>
      </c>
      <c r="F170" s="106">
        <v>0</v>
      </c>
      <c r="G170" s="104">
        <v>0</v>
      </c>
      <c r="H170" s="46">
        <f t="shared" si="15"/>
        <v>0</v>
      </c>
      <c r="I170" s="96"/>
      <c r="J170" s="20">
        <v>40</v>
      </c>
      <c r="K170" s="72">
        <f t="shared" si="16"/>
        <v>0</v>
      </c>
      <c r="L170" s="17" t="s">
        <v>16</v>
      </c>
      <c r="M170" s="18">
        <v>0</v>
      </c>
      <c r="N170" s="23">
        <f t="shared" si="17"/>
        <v>0</v>
      </c>
      <c r="O170" s="19"/>
      <c r="P170" s="43">
        <f t="shared" si="18"/>
        <v>0</v>
      </c>
    </row>
    <row r="171" spans="1:16" ht="24.6">
      <c r="A171" s="10">
        <v>167</v>
      </c>
      <c r="B171" s="19" t="s">
        <v>148</v>
      </c>
      <c r="C171" s="71">
        <f>+'3'!H171</f>
        <v>0</v>
      </c>
      <c r="D171" s="95">
        <v>0</v>
      </c>
      <c r="E171" s="46">
        <f t="shared" si="19"/>
        <v>0</v>
      </c>
      <c r="F171" s="106">
        <v>0</v>
      </c>
      <c r="G171" s="104">
        <v>0</v>
      </c>
      <c r="H171" s="46">
        <f t="shared" si="15"/>
        <v>0</v>
      </c>
      <c r="I171" s="96"/>
      <c r="J171" s="20">
        <v>45</v>
      </c>
      <c r="K171" s="72">
        <f t="shared" si="16"/>
        <v>0</v>
      </c>
      <c r="L171" s="17" t="s">
        <v>16</v>
      </c>
      <c r="M171" s="18">
        <v>0</v>
      </c>
      <c r="N171" s="23">
        <f t="shared" si="17"/>
        <v>0</v>
      </c>
      <c r="O171" s="19"/>
      <c r="P171" s="43">
        <f t="shared" si="18"/>
        <v>0</v>
      </c>
    </row>
    <row r="172" spans="1:16" ht="24.6">
      <c r="A172" s="10">
        <v>168</v>
      </c>
      <c r="B172" s="19" t="s">
        <v>149</v>
      </c>
      <c r="C172" s="71">
        <f>+'3'!H172</f>
        <v>0</v>
      </c>
      <c r="D172" s="95">
        <v>0</v>
      </c>
      <c r="E172" s="46">
        <f t="shared" si="19"/>
        <v>0</v>
      </c>
      <c r="F172" s="106">
        <v>0</v>
      </c>
      <c r="G172" s="104">
        <v>0</v>
      </c>
      <c r="H172" s="46">
        <f t="shared" si="15"/>
        <v>0</v>
      </c>
      <c r="I172" s="96"/>
      <c r="J172" s="20">
        <v>45</v>
      </c>
      <c r="K172" s="72">
        <f t="shared" si="16"/>
        <v>0</v>
      </c>
      <c r="L172" s="17" t="s">
        <v>16</v>
      </c>
      <c r="M172" s="18">
        <v>0</v>
      </c>
      <c r="N172" s="23">
        <f t="shared" si="17"/>
        <v>0</v>
      </c>
      <c r="O172" s="19"/>
      <c r="P172" s="43">
        <f t="shared" si="18"/>
        <v>0</v>
      </c>
    </row>
    <row r="173" spans="1:16" ht="24.6">
      <c r="A173" s="10">
        <v>169</v>
      </c>
      <c r="B173" s="19" t="s">
        <v>150</v>
      </c>
      <c r="C173" s="71">
        <f>+'3'!H173</f>
        <v>0</v>
      </c>
      <c r="D173" s="95">
        <v>0</v>
      </c>
      <c r="E173" s="46">
        <f t="shared" si="19"/>
        <v>0</v>
      </c>
      <c r="F173" s="106">
        <v>0</v>
      </c>
      <c r="G173" s="104">
        <v>0</v>
      </c>
      <c r="H173" s="46">
        <f t="shared" si="15"/>
        <v>0</v>
      </c>
      <c r="I173" s="96"/>
      <c r="J173" s="20">
        <v>45</v>
      </c>
      <c r="K173" s="72">
        <f t="shared" si="16"/>
        <v>0</v>
      </c>
      <c r="L173" s="17" t="s">
        <v>16</v>
      </c>
      <c r="M173" s="18">
        <v>0</v>
      </c>
      <c r="N173" s="23">
        <f t="shared" si="17"/>
        <v>0</v>
      </c>
      <c r="O173" s="19"/>
      <c r="P173" s="43">
        <f t="shared" si="18"/>
        <v>0</v>
      </c>
    </row>
    <row r="174" spans="1:16" ht="24.6">
      <c r="A174" s="10">
        <v>170</v>
      </c>
      <c r="B174" s="19" t="s">
        <v>151</v>
      </c>
      <c r="C174" s="71">
        <f>+'3'!H174</f>
        <v>0</v>
      </c>
      <c r="D174" s="95">
        <v>0</v>
      </c>
      <c r="E174" s="46">
        <f t="shared" si="19"/>
        <v>0</v>
      </c>
      <c r="F174" s="106">
        <v>0</v>
      </c>
      <c r="G174" s="104">
        <v>0</v>
      </c>
      <c r="H174" s="46">
        <f t="shared" si="15"/>
        <v>0</v>
      </c>
      <c r="I174" s="96"/>
      <c r="J174" s="20">
        <v>45</v>
      </c>
      <c r="K174" s="72">
        <f t="shared" si="16"/>
        <v>0</v>
      </c>
      <c r="L174" s="17" t="s">
        <v>16</v>
      </c>
      <c r="M174" s="18">
        <v>0</v>
      </c>
      <c r="N174" s="23">
        <f t="shared" si="17"/>
        <v>0</v>
      </c>
      <c r="O174" s="19"/>
      <c r="P174" s="43">
        <f t="shared" si="18"/>
        <v>0</v>
      </c>
    </row>
    <row r="175" spans="1:16" ht="24.6">
      <c r="A175" s="10">
        <v>171</v>
      </c>
      <c r="B175" s="19" t="s">
        <v>152</v>
      </c>
      <c r="C175" s="71">
        <f>+'3'!H175</f>
        <v>0</v>
      </c>
      <c r="D175" s="95">
        <v>0</v>
      </c>
      <c r="E175" s="46">
        <f t="shared" si="19"/>
        <v>0</v>
      </c>
      <c r="F175" s="106">
        <v>0</v>
      </c>
      <c r="G175" s="104">
        <v>0</v>
      </c>
      <c r="H175" s="46">
        <f t="shared" si="15"/>
        <v>0</v>
      </c>
      <c r="I175" s="96"/>
      <c r="J175" s="20">
        <v>45</v>
      </c>
      <c r="K175" s="72">
        <f t="shared" si="16"/>
        <v>0</v>
      </c>
      <c r="L175" s="17" t="s">
        <v>16</v>
      </c>
      <c r="M175" s="18">
        <v>0</v>
      </c>
      <c r="N175" s="23">
        <f t="shared" si="17"/>
        <v>0</v>
      </c>
      <c r="O175" s="19"/>
      <c r="P175" s="43">
        <f t="shared" si="18"/>
        <v>0</v>
      </c>
    </row>
    <row r="176" spans="1:16" ht="24.6">
      <c r="A176" s="10">
        <v>172</v>
      </c>
      <c r="B176" s="19" t="s">
        <v>153</v>
      </c>
      <c r="C176" s="71">
        <f>+'3'!H176</f>
        <v>0</v>
      </c>
      <c r="D176" s="95">
        <v>0</v>
      </c>
      <c r="E176" s="46">
        <f t="shared" si="19"/>
        <v>0</v>
      </c>
      <c r="F176" s="106">
        <v>0</v>
      </c>
      <c r="G176" s="104">
        <v>0</v>
      </c>
      <c r="H176" s="46">
        <f t="shared" si="15"/>
        <v>0</v>
      </c>
      <c r="I176" s="96"/>
      <c r="J176" s="20">
        <v>45</v>
      </c>
      <c r="K176" s="72">
        <f t="shared" si="16"/>
        <v>0</v>
      </c>
      <c r="L176" s="17" t="s">
        <v>16</v>
      </c>
      <c r="M176" s="18">
        <v>0</v>
      </c>
      <c r="N176" s="23">
        <f t="shared" si="17"/>
        <v>0</v>
      </c>
      <c r="O176" s="19"/>
      <c r="P176" s="43">
        <f t="shared" si="18"/>
        <v>0</v>
      </c>
    </row>
    <row r="177" spans="1:16" ht="24.6">
      <c r="A177" s="10">
        <v>173</v>
      </c>
      <c r="B177" s="19" t="s">
        <v>467</v>
      </c>
      <c r="C177" s="71">
        <f>+'3'!H177</f>
        <v>0</v>
      </c>
      <c r="D177" s="95">
        <v>0</v>
      </c>
      <c r="E177" s="46">
        <f>C177+D177</f>
        <v>0</v>
      </c>
      <c r="F177" s="106">
        <v>0</v>
      </c>
      <c r="G177" s="104">
        <v>0</v>
      </c>
      <c r="H177" s="46">
        <f>+E177-F177-I177-G177</f>
        <v>0</v>
      </c>
      <c r="I177" s="96"/>
      <c r="J177" s="20">
        <v>35</v>
      </c>
      <c r="K177" s="72">
        <f>+J177*I177</f>
        <v>0</v>
      </c>
      <c r="L177" s="17" t="s">
        <v>16</v>
      </c>
      <c r="M177" s="18">
        <v>0</v>
      </c>
      <c r="N177" s="23">
        <f>SUM(K177-M177)</f>
        <v>0</v>
      </c>
      <c r="O177" s="19"/>
      <c r="P177" s="43">
        <f>+K177*O177</f>
        <v>0</v>
      </c>
    </row>
    <row r="178" spans="1:16" ht="24.6">
      <c r="A178" s="10">
        <v>174</v>
      </c>
      <c r="B178" s="19" t="s">
        <v>491</v>
      </c>
      <c r="C178" s="71">
        <f>+'3'!H178</f>
        <v>0</v>
      </c>
      <c r="D178" s="95">
        <v>0</v>
      </c>
      <c r="E178" s="46">
        <f>C178+D178</f>
        <v>0</v>
      </c>
      <c r="F178" s="106">
        <v>0</v>
      </c>
      <c r="G178" s="104">
        <v>0</v>
      </c>
      <c r="H178" s="46">
        <f>+E178-F178-I178-G178</f>
        <v>0</v>
      </c>
      <c r="I178" s="96"/>
      <c r="J178" s="20">
        <v>25</v>
      </c>
      <c r="K178" s="72">
        <f>+J178*I178</f>
        <v>0</v>
      </c>
      <c r="L178" s="17" t="s">
        <v>16</v>
      </c>
      <c r="M178" s="18">
        <v>0</v>
      </c>
      <c r="N178" s="23">
        <f>SUM(K178-M178)</f>
        <v>0</v>
      </c>
      <c r="O178" s="19"/>
      <c r="P178" s="43">
        <f>+K178*O178</f>
        <v>0</v>
      </c>
    </row>
    <row r="179" spans="1:16" ht="24.6">
      <c r="A179" s="10">
        <v>175</v>
      </c>
      <c r="B179" s="19" t="s">
        <v>118</v>
      </c>
      <c r="C179" s="71">
        <f>+'3'!H179</f>
        <v>0</v>
      </c>
      <c r="D179" s="95">
        <v>0</v>
      </c>
      <c r="E179" s="46">
        <f t="shared" si="19"/>
        <v>0</v>
      </c>
      <c r="F179" s="106">
        <v>0</v>
      </c>
      <c r="G179" s="104">
        <v>0</v>
      </c>
      <c r="H179" s="46">
        <f t="shared" si="15"/>
        <v>0</v>
      </c>
      <c r="I179" s="96"/>
      <c r="J179" s="20">
        <v>100</v>
      </c>
      <c r="K179" s="72">
        <f t="shared" si="16"/>
        <v>0</v>
      </c>
      <c r="L179" s="17" t="s">
        <v>16</v>
      </c>
      <c r="M179" s="18">
        <v>0</v>
      </c>
      <c r="N179" s="23">
        <f t="shared" si="17"/>
        <v>0</v>
      </c>
      <c r="O179" s="19"/>
      <c r="P179" s="43">
        <f t="shared" si="18"/>
        <v>0</v>
      </c>
    </row>
    <row r="180" spans="1:16" ht="24.6">
      <c r="A180" s="10">
        <v>176</v>
      </c>
      <c r="B180" s="19" t="s">
        <v>112</v>
      </c>
      <c r="C180" s="71">
        <f>+'3'!H180</f>
        <v>0</v>
      </c>
      <c r="D180" s="95">
        <v>0</v>
      </c>
      <c r="E180" s="46">
        <f t="shared" si="19"/>
        <v>0</v>
      </c>
      <c r="F180" s="106">
        <v>0</v>
      </c>
      <c r="G180" s="104">
        <v>0</v>
      </c>
      <c r="H180" s="46">
        <f t="shared" si="15"/>
        <v>0</v>
      </c>
      <c r="I180" s="96"/>
      <c r="J180" s="20">
        <v>55</v>
      </c>
      <c r="K180" s="72">
        <f t="shared" si="16"/>
        <v>0</v>
      </c>
      <c r="L180" s="17" t="s">
        <v>16</v>
      </c>
      <c r="M180" s="18">
        <v>0</v>
      </c>
      <c r="N180" s="23">
        <f t="shared" si="17"/>
        <v>0</v>
      </c>
      <c r="O180" s="19"/>
      <c r="P180" s="43">
        <f t="shared" si="18"/>
        <v>0</v>
      </c>
    </row>
    <row r="181" spans="1:16" ht="24.6">
      <c r="A181" s="10">
        <v>177</v>
      </c>
      <c r="B181" s="19" t="s">
        <v>120</v>
      </c>
      <c r="C181" s="71">
        <f>+'3'!H181</f>
        <v>0</v>
      </c>
      <c r="D181" s="95">
        <v>0</v>
      </c>
      <c r="E181" s="46">
        <f t="shared" si="19"/>
        <v>0</v>
      </c>
      <c r="F181" s="106">
        <v>0</v>
      </c>
      <c r="G181" s="104">
        <v>0</v>
      </c>
      <c r="H181" s="46">
        <f t="shared" si="15"/>
        <v>0</v>
      </c>
      <c r="I181" s="96"/>
      <c r="J181" s="20">
        <v>80</v>
      </c>
      <c r="K181" s="72">
        <f t="shared" si="16"/>
        <v>0</v>
      </c>
      <c r="L181" s="17" t="s">
        <v>16</v>
      </c>
      <c r="M181" s="18">
        <v>0</v>
      </c>
      <c r="N181" s="23">
        <f t="shared" si="17"/>
        <v>0</v>
      </c>
      <c r="O181" s="19"/>
      <c r="P181" s="43">
        <f t="shared" si="18"/>
        <v>0</v>
      </c>
    </row>
    <row r="182" spans="1:16" ht="24.6">
      <c r="A182" s="10">
        <v>178</v>
      </c>
      <c r="B182" s="19" t="s">
        <v>139</v>
      </c>
      <c r="C182" s="71">
        <f>+'3'!H182</f>
        <v>0</v>
      </c>
      <c r="D182" s="95">
        <v>0</v>
      </c>
      <c r="E182" s="46">
        <f t="shared" si="19"/>
        <v>0</v>
      </c>
      <c r="F182" s="106">
        <v>0</v>
      </c>
      <c r="G182" s="104">
        <v>0</v>
      </c>
      <c r="H182" s="46">
        <f t="shared" si="15"/>
        <v>0</v>
      </c>
      <c r="I182" s="96"/>
      <c r="J182" s="20">
        <v>10</v>
      </c>
      <c r="K182" s="72">
        <f t="shared" si="16"/>
        <v>0</v>
      </c>
      <c r="L182" s="17" t="s">
        <v>16</v>
      </c>
      <c r="M182" s="18">
        <v>0</v>
      </c>
      <c r="N182" s="23">
        <f t="shared" si="17"/>
        <v>0</v>
      </c>
      <c r="O182" s="19"/>
      <c r="P182" s="43">
        <f t="shared" si="18"/>
        <v>0</v>
      </c>
    </row>
    <row r="183" spans="1:16" ht="24.6">
      <c r="A183" s="10">
        <v>179</v>
      </c>
      <c r="B183" s="19" t="s">
        <v>261</v>
      </c>
      <c r="C183" s="71">
        <f>+'3'!H183</f>
        <v>0</v>
      </c>
      <c r="D183" s="95">
        <v>0</v>
      </c>
      <c r="E183" s="46">
        <f t="shared" si="19"/>
        <v>0</v>
      </c>
      <c r="F183" s="106">
        <v>0</v>
      </c>
      <c r="G183" s="104">
        <v>0</v>
      </c>
      <c r="H183" s="46">
        <f t="shared" si="15"/>
        <v>0</v>
      </c>
      <c r="I183" s="96"/>
      <c r="J183" s="20">
        <v>35</v>
      </c>
      <c r="K183" s="72">
        <f t="shared" si="16"/>
        <v>0</v>
      </c>
      <c r="L183" s="17" t="s">
        <v>16</v>
      </c>
      <c r="M183" s="18">
        <v>0</v>
      </c>
      <c r="N183" s="23">
        <f t="shared" si="17"/>
        <v>0</v>
      </c>
      <c r="O183" s="19"/>
      <c r="P183" s="43">
        <f t="shared" si="18"/>
        <v>0</v>
      </c>
    </row>
    <row r="184" spans="1:16" ht="24.6">
      <c r="A184" s="10">
        <v>180</v>
      </c>
      <c r="B184" s="19" t="s">
        <v>262</v>
      </c>
      <c r="C184" s="71">
        <f>+'3'!H184</f>
        <v>7</v>
      </c>
      <c r="D184" s="95">
        <v>0</v>
      </c>
      <c r="E184" s="46">
        <f t="shared" si="19"/>
        <v>7</v>
      </c>
      <c r="F184" s="106">
        <v>0</v>
      </c>
      <c r="G184" s="104">
        <v>0</v>
      </c>
      <c r="H184" s="46">
        <f t="shared" si="15"/>
        <v>7</v>
      </c>
      <c r="I184" s="96"/>
      <c r="J184" s="20">
        <v>40</v>
      </c>
      <c r="K184" s="72">
        <f t="shared" si="16"/>
        <v>0</v>
      </c>
      <c r="L184" s="17" t="s">
        <v>16</v>
      </c>
      <c r="M184" s="18">
        <v>0</v>
      </c>
      <c r="N184" s="23">
        <f t="shared" si="17"/>
        <v>0</v>
      </c>
      <c r="O184" s="19"/>
      <c r="P184" s="43">
        <f t="shared" si="18"/>
        <v>0</v>
      </c>
    </row>
    <row r="185" spans="1:16" ht="24.6">
      <c r="A185" s="10">
        <v>181</v>
      </c>
      <c r="B185" s="19" t="s">
        <v>176</v>
      </c>
      <c r="C185" s="71">
        <f>+'3'!H185</f>
        <v>0</v>
      </c>
      <c r="D185" s="95">
        <v>0</v>
      </c>
      <c r="E185" s="46">
        <f t="shared" si="19"/>
        <v>0</v>
      </c>
      <c r="F185" s="106">
        <v>0</v>
      </c>
      <c r="G185" s="104">
        <v>0</v>
      </c>
      <c r="H185" s="46">
        <f t="shared" si="15"/>
        <v>0</v>
      </c>
      <c r="I185" s="96"/>
      <c r="J185" s="20">
        <v>50</v>
      </c>
      <c r="K185" s="72">
        <f t="shared" si="16"/>
        <v>0</v>
      </c>
      <c r="L185" s="17" t="s">
        <v>16</v>
      </c>
      <c r="M185" s="18">
        <v>0</v>
      </c>
      <c r="N185" s="23">
        <f t="shared" si="17"/>
        <v>0</v>
      </c>
      <c r="O185" s="19"/>
      <c r="P185" s="43">
        <f t="shared" si="18"/>
        <v>0</v>
      </c>
    </row>
    <row r="186" spans="1:16" ht="24.6">
      <c r="A186" s="10">
        <v>182</v>
      </c>
      <c r="B186" s="19" t="s">
        <v>177</v>
      </c>
      <c r="C186" s="71">
        <f>+'3'!H186</f>
        <v>0</v>
      </c>
      <c r="D186" s="95">
        <v>0</v>
      </c>
      <c r="E186" s="46">
        <f t="shared" si="19"/>
        <v>0</v>
      </c>
      <c r="F186" s="106">
        <v>0</v>
      </c>
      <c r="G186" s="104">
        <v>0</v>
      </c>
      <c r="H186" s="46">
        <f t="shared" si="15"/>
        <v>0</v>
      </c>
      <c r="I186" s="96"/>
      <c r="J186" s="20">
        <v>50</v>
      </c>
      <c r="K186" s="72">
        <f t="shared" si="16"/>
        <v>0</v>
      </c>
      <c r="L186" s="17" t="s">
        <v>16</v>
      </c>
      <c r="M186" s="18">
        <v>0</v>
      </c>
      <c r="N186" s="23">
        <f t="shared" si="17"/>
        <v>0</v>
      </c>
      <c r="O186" s="19"/>
      <c r="P186" s="43">
        <f t="shared" si="18"/>
        <v>0</v>
      </c>
    </row>
    <row r="187" spans="1:16" ht="24.6">
      <c r="A187" s="10">
        <v>183</v>
      </c>
      <c r="B187" s="19" t="s">
        <v>178</v>
      </c>
      <c r="C187" s="71">
        <f>+'3'!H187</f>
        <v>0</v>
      </c>
      <c r="D187" s="95">
        <v>0</v>
      </c>
      <c r="E187" s="46">
        <f t="shared" si="19"/>
        <v>0</v>
      </c>
      <c r="F187" s="106">
        <v>0</v>
      </c>
      <c r="G187" s="104">
        <v>0</v>
      </c>
      <c r="H187" s="46">
        <f t="shared" si="15"/>
        <v>0</v>
      </c>
      <c r="I187" s="96"/>
      <c r="J187" s="20">
        <v>50</v>
      </c>
      <c r="K187" s="72">
        <f t="shared" si="16"/>
        <v>0</v>
      </c>
      <c r="L187" s="17" t="s">
        <v>16</v>
      </c>
      <c r="M187" s="18">
        <v>0</v>
      </c>
      <c r="N187" s="23">
        <f t="shared" si="17"/>
        <v>0</v>
      </c>
      <c r="O187" s="19"/>
      <c r="P187" s="43">
        <f t="shared" si="18"/>
        <v>0</v>
      </c>
    </row>
    <row r="188" spans="1:16" ht="24.6">
      <c r="A188" s="10">
        <v>184</v>
      </c>
      <c r="B188" s="19" t="s">
        <v>182</v>
      </c>
      <c r="C188" s="71">
        <f>+'3'!H188</f>
        <v>2</v>
      </c>
      <c r="D188" s="95">
        <v>0</v>
      </c>
      <c r="E188" s="46">
        <f t="shared" si="19"/>
        <v>2</v>
      </c>
      <c r="F188" s="106">
        <v>0</v>
      </c>
      <c r="G188" s="104">
        <v>0</v>
      </c>
      <c r="H188" s="46">
        <f t="shared" si="15"/>
        <v>2</v>
      </c>
      <c r="I188" s="96"/>
      <c r="J188" s="20">
        <v>90</v>
      </c>
      <c r="K188" s="72">
        <f t="shared" si="16"/>
        <v>0</v>
      </c>
      <c r="L188" s="17" t="s">
        <v>16</v>
      </c>
      <c r="M188" s="18">
        <v>0</v>
      </c>
      <c r="N188" s="23">
        <f t="shared" si="17"/>
        <v>0</v>
      </c>
      <c r="O188" s="19"/>
      <c r="P188" s="43">
        <f t="shared" si="18"/>
        <v>0</v>
      </c>
    </row>
    <row r="189" spans="1:16" ht="24.6">
      <c r="A189" s="10">
        <v>185</v>
      </c>
      <c r="B189" s="19" t="s">
        <v>360</v>
      </c>
      <c r="C189" s="71">
        <f>+'3'!H189</f>
        <v>0</v>
      </c>
      <c r="D189" s="95">
        <v>0</v>
      </c>
      <c r="E189" s="46">
        <f t="shared" si="19"/>
        <v>0</v>
      </c>
      <c r="F189" s="106">
        <v>0</v>
      </c>
      <c r="G189" s="104">
        <v>0</v>
      </c>
      <c r="H189" s="46">
        <f t="shared" si="15"/>
        <v>0</v>
      </c>
      <c r="I189" s="96"/>
      <c r="J189" s="20">
        <v>35</v>
      </c>
      <c r="K189" s="72">
        <f t="shared" si="16"/>
        <v>0</v>
      </c>
      <c r="L189" s="17" t="s">
        <v>16</v>
      </c>
      <c r="M189" s="18">
        <v>0</v>
      </c>
      <c r="N189" s="23">
        <f t="shared" si="17"/>
        <v>0</v>
      </c>
      <c r="O189" s="19"/>
      <c r="P189" s="43">
        <f t="shared" si="18"/>
        <v>0</v>
      </c>
    </row>
    <row r="190" spans="1:16" ht="24.6">
      <c r="A190" s="10">
        <v>186</v>
      </c>
      <c r="B190" s="19" t="s">
        <v>295</v>
      </c>
      <c r="C190" s="71">
        <f>+'3'!H190</f>
        <v>0</v>
      </c>
      <c r="D190" s="95">
        <v>0</v>
      </c>
      <c r="E190" s="46">
        <f t="shared" si="19"/>
        <v>0</v>
      </c>
      <c r="F190" s="106">
        <v>0</v>
      </c>
      <c r="G190" s="104">
        <v>0</v>
      </c>
      <c r="H190" s="46">
        <f t="shared" si="15"/>
        <v>0</v>
      </c>
      <c r="I190" s="96"/>
      <c r="J190" s="20">
        <v>35</v>
      </c>
      <c r="K190" s="72">
        <f t="shared" si="16"/>
        <v>0</v>
      </c>
      <c r="L190" s="17" t="s">
        <v>16</v>
      </c>
      <c r="M190" s="18">
        <v>0</v>
      </c>
      <c r="N190" s="23">
        <f t="shared" si="17"/>
        <v>0</v>
      </c>
      <c r="O190" s="19"/>
      <c r="P190" s="43">
        <f t="shared" si="18"/>
        <v>0</v>
      </c>
    </row>
    <row r="191" spans="1:16" ht="24.6">
      <c r="A191" s="10">
        <v>187</v>
      </c>
      <c r="B191" s="19" t="s">
        <v>296</v>
      </c>
      <c r="C191" s="71">
        <f>+'3'!H191</f>
        <v>0</v>
      </c>
      <c r="D191" s="95">
        <v>0</v>
      </c>
      <c r="E191" s="46">
        <f t="shared" si="19"/>
        <v>0</v>
      </c>
      <c r="F191" s="106">
        <v>0</v>
      </c>
      <c r="G191" s="104">
        <v>0</v>
      </c>
      <c r="H191" s="46">
        <f t="shared" si="15"/>
        <v>0</v>
      </c>
      <c r="I191" s="96"/>
      <c r="J191" s="20">
        <v>60</v>
      </c>
      <c r="K191" s="72">
        <f t="shared" si="16"/>
        <v>0</v>
      </c>
      <c r="L191" s="17" t="s">
        <v>16</v>
      </c>
      <c r="M191" s="18">
        <v>0</v>
      </c>
      <c r="N191" s="23">
        <f t="shared" si="17"/>
        <v>0</v>
      </c>
      <c r="O191" s="19"/>
      <c r="P191" s="43">
        <f t="shared" si="18"/>
        <v>0</v>
      </c>
    </row>
    <row r="192" spans="1:16" ht="24.6">
      <c r="A192" s="10">
        <v>188</v>
      </c>
      <c r="B192" s="19" t="s">
        <v>297</v>
      </c>
      <c r="C192" s="71">
        <f>+'3'!H192</f>
        <v>3</v>
      </c>
      <c r="D192" s="95">
        <v>0</v>
      </c>
      <c r="E192" s="46">
        <f t="shared" si="19"/>
        <v>3</v>
      </c>
      <c r="F192" s="106">
        <v>0</v>
      </c>
      <c r="G192" s="104">
        <v>0</v>
      </c>
      <c r="H192" s="46">
        <f t="shared" si="15"/>
        <v>3</v>
      </c>
      <c r="I192" s="96"/>
      <c r="J192" s="20">
        <v>120</v>
      </c>
      <c r="K192" s="72">
        <f t="shared" si="16"/>
        <v>0</v>
      </c>
      <c r="L192" s="17" t="s">
        <v>16</v>
      </c>
      <c r="M192" s="18">
        <v>0</v>
      </c>
      <c r="N192" s="23">
        <f t="shared" si="17"/>
        <v>0</v>
      </c>
      <c r="O192" s="19"/>
      <c r="P192" s="43">
        <f t="shared" si="18"/>
        <v>0</v>
      </c>
    </row>
    <row r="193" spans="1:16" ht="24.6">
      <c r="A193" s="10">
        <v>189</v>
      </c>
      <c r="B193" s="19" t="s">
        <v>344</v>
      </c>
      <c r="C193" s="71">
        <f>+'3'!H193</f>
        <v>0</v>
      </c>
      <c r="D193" s="95">
        <v>0</v>
      </c>
      <c r="E193" s="46">
        <f t="shared" si="19"/>
        <v>0</v>
      </c>
      <c r="F193" s="106">
        <v>0</v>
      </c>
      <c r="G193" s="104">
        <v>0</v>
      </c>
      <c r="H193" s="46">
        <f t="shared" si="15"/>
        <v>0</v>
      </c>
      <c r="I193" s="96"/>
      <c r="J193" s="20">
        <v>60</v>
      </c>
      <c r="K193" s="72">
        <f t="shared" si="16"/>
        <v>0</v>
      </c>
      <c r="L193" s="17" t="s">
        <v>16</v>
      </c>
      <c r="M193" s="18">
        <v>0</v>
      </c>
      <c r="N193" s="23">
        <f t="shared" si="17"/>
        <v>0</v>
      </c>
      <c r="O193" s="19"/>
      <c r="P193" s="43">
        <f t="shared" si="18"/>
        <v>0</v>
      </c>
    </row>
    <row r="194" spans="1:16" ht="24.6">
      <c r="A194" s="10">
        <v>190</v>
      </c>
      <c r="B194" s="19" t="s">
        <v>345</v>
      </c>
      <c r="C194" s="71">
        <f>+'3'!H194</f>
        <v>0</v>
      </c>
      <c r="D194" s="95">
        <v>0</v>
      </c>
      <c r="E194" s="46">
        <f t="shared" si="19"/>
        <v>0</v>
      </c>
      <c r="F194" s="106">
        <v>0</v>
      </c>
      <c r="G194" s="104">
        <v>0</v>
      </c>
      <c r="H194" s="46">
        <f t="shared" si="15"/>
        <v>0</v>
      </c>
      <c r="I194" s="96"/>
      <c r="J194" s="20">
        <v>120</v>
      </c>
      <c r="K194" s="72">
        <f t="shared" si="16"/>
        <v>0</v>
      </c>
      <c r="L194" s="17" t="s">
        <v>16</v>
      </c>
      <c r="M194" s="18">
        <v>0</v>
      </c>
      <c r="N194" s="23">
        <f t="shared" si="17"/>
        <v>0</v>
      </c>
      <c r="O194" s="19"/>
      <c r="P194" s="43">
        <f t="shared" si="18"/>
        <v>0</v>
      </c>
    </row>
    <row r="195" spans="1:16" ht="24.6">
      <c r="A195" s="10">
        <v>191</v>
      </c>
      <c r="B195" s="19" t="s">
        <v>109</v>
      </c>
      <c r="C195" s="71">
        <f>+'3'!H195</f>
        <v>0</v>
      </c>
      <c r="D195" s="95">
        <v>0</v>
      </c>
      <c r="E195" s="46">
        <f t="shared" si="19"/>
        <v>0</v>
      </c>
      <c r="F195" s="106">
        <v>0</v>
      </c>
      <c r="G195" s="104">
        <v>0</v>
      </c>
      <c r="H195" s="46">
        <f t="shared" si="15"/>
        <v>0</v>
      </c>
      <c r="I195" s="96"/>
      <c r="J195" s="20">
        <v>50</v>
      </c>
      <c r="K195" s="72">
        <f t="shared" si="16"/>
        <v>0</v>
      </c>
      <c r="L195" s="17" t="s">
        <v>16</v>
      </c>
      <c r="M195" s="18">
        <v>0</v>
      </c>
      <c r="N195" s="23">
        <f t="shared" si="17"/>
        <v>0</v>
      </c>
      <c r="O195" s="19"/>
      <c r="P195" s="43">
        <f t="shared" si="18"/>
        <v>0</v>
      </c>
    </row>
    <row r="196" spans="1:16" ht="24.6">
      <c r="A196" s="10">
        <v>192</v>
      </c>
      <c r="B196" s="19" t="s">
        <v>110</v>
      </c>
      <c r="C196" s="71">
        <f>+'3'!H196</f>
        <v>0</v>
      </c>
      <c r="D196" s="95">
        <v>0</v>
      </c>
      <c r="E196" s="46">
        <f t="shared" si="19"/>
        <v>0</v>
      </c>
      <c r="F196" s="106">
        <v>0</v>
      </c>
      <c r="G196" s="104">
        <v>0</v>
      </c>
      <c r="H196" s="46">
        <f t="shared" si="15"/>
        <v>0</v>
      </c>
      <c r="I196" s="96"/>
      <c r="J196" s="20">
        <v>50</v>
      </c>
      <c r="K196" s="72">
        <f t="shared" si="16"/>
        <v>0</v>
      </c>
      <c r="L196" s="17" t="s">
        <v>16</v>
      </c>
      <c r="M196" s="18">
        <v>0</v>
      </c>
      <c r="N196" s="23">
        <f t="shared" si="17"/>
        <v>0</v>
      </c>
      <c r="O196" s="19"/>
      <c r="P196" s="43">
        <f t="shared" si="18"/>
        <v>0</v>
      </c>
    </row>
    <row r="197" spans="1:16" ht="24.6">
      <c r="A197" s="10">
        <v>193</v>
      </c>
      <c r="B197" s="19" t="s">
        <v>162</v>
      </c>
      <c r="C197" s="71">
        <f>+'3'!H197</f>
        <v>0</v>
      </c>
      <c r="D197" s="95">
        <v>0</v>
      </c>
      <c r="E197" s="46">
        <f t="shared" si="19"/>
        <v>0</v>
      </c>
      <c r="F197" s="106">
        <v>0</v>
      </c>
      <c r="G197" s="104">
        <v>0</v>
      </c>
      <c r="H197" s="46">
        <f t="shared" si="15"/>
        <v>0</v>
      </c>
      <c r="I197" s="96"/>
      <c r="J197" s="20">
        <v>120</v>
      </c>
      <c r="K197" s="72">
        <f t="shared" si="16"/>
        <v>0</v>
      </c>
      <c r="L197" s="17" t="s">
        <v>16</v>
      </c>
      <c r="M197" s="18">
        <v>0</v>
      </c>
      <c r="N197" s="23">
        <f t="shared" si="17"/>
        <v>0</v>
      </c>
      <c r="O197" s="19"/>
      <c r="P197" s="43">
        <f t="shared" si="18"/>
        <v>0</v>
      </c>
    </row>
    <row r="198" spans="1:16" ht="24.6">
      <c r="A198" s="10">
        <v>194</v>
      </c>
      <c r="B198" s="19" t="s">
        <v>163</v>
      </c>
      <c r="C198" s="71">
        <f>+'3'!H198</f>
        <v>0</v>
      </c>
      <c r="D198" s="95">
        <v>0</v>
      </c>
      <c r="E198" s="46">
        <f t="shared" si="19"/>
        <v>0</v>
      </c>
      <c r="F198" s="106">
        <v>0</v>
      </c>
      <c r="G198" s="104">
        <v>0</v>
      </c>
      <c r="H198" s="46">
        <f t="shared" si="15"/>
        <v>0</v>
      </c>
      <c r="I198" s="96"/>
      <c r="J198" s="20">
        <v>120</v>
      </c>
      <c r="K198" s="72">
        <f t="shared" si="16"/>
        <v>0</v>
      </c>
      <c r="L198" s="17" t="s">
        <v>16</v>
      </c>
      <c r="M198" s="18">
        <v>0</v>
      </c>
      <c r="N198" s="23">
        <f t="shared" si="17"/>
        <v>0</v>
      </c>
      <c r="O198" s="19"/>
      <c r="P198" s="43">
        <f t="shared" si="18"/>
        <v>0</v>
      </c>
    </row>
    <row r="199" spans="1:16" ht="24.6">
      <c r="A199" s="10">
        <v>195</v>
      </c>
      <c r="B199" s="19" t="s">
        <v>154</v>
      </c>
      <c r="C199" s="71">
        <f>+'3'!H199</f>
        <v>0</v>
      </c>
      <c r="D199" s="95">
        <v>0</v>
      </c>
      <c r="E199" s="46">
        <f t="shared" si="19"/>
        <v>0</v>
      </c>
      <c r="F199" s="106">
        <v>0</v>
      </c>
      <c r="G199" s="104">
        <v>0</v>
      </c>
      <c r="H199" s="46">
        <f t="shared" si="15"/>
        <v>0</v>
      </c>
      <c r="I199" s="96"/>
      <c r="J199" s="20">
        <v>120</v>
      </c>
      <c r="K199" s="72">
        <f t="shared" si="16"/>
        <v>0</v>
      </c>
      <c r="L199" s="17" t="s">
        <v>16</v>
      </c>
      <c r="M199" s="18">
        <v>0</v>
      </c>
      <c r="N199" s="23">
        <f t="shared" si="17"/>
        <v>0</v>
      </c>
      <c r="O199" s="19"/>
      <c r="P199" s="43">
        <f t="shared" si="18"/>
        <v>0</v>
      </c>
    </row>
    <row r="200" spans="1:16" ht="24.6">
      <c r="A200" s="10">
        <v>196</v>
      </c>
      <c r="B200" s="19" t="s">
        <v>155</v>
      </c>
      <c r="C200" s="71">
        <f>+'3'!H200</f>
        <v>0</v>
      </c>
      <c r="D200" s="95">
        <v>0</v>
      </c>
      <c r="E200" s="46">
        <f t="shared" si="19"/>
        <v>0</v>
      </c>
      <c r="F200" s="106">
        <v>0</v>
      </c>
      <c r="G200" s="104">
        <v>0</v>
      </c>
      <c r="H200" s="46">
        <f t="shared" si="15"/>
        <v>0</v>
      </c>
      <c r="I200" s="96"/>
      <c r="J200" s="20">
        <v>120</v>
      </c>
      <c r="K200" s="72">
        <f t="shared" si="16"/>
        <v>0</v>
      </c>
      <c r="L200" s="17" t="s">
        <v>16</v>
      </c>
      <c r="M200" s="18">
        <v>0</v>
      </c>
      <c r="N200" s="23">
        <f t="shared" si="17"/>
        <v>0</v>
      </c>
      <c r="O200" s="19"/>
      <c r="P200" s="43">
        <f t="shared" si="18"/>
        <v>0</v>
      </c>
    </row>
    <row r="201" spans="1:16" ht="24.6">
      <c r="A201" s="10">
        <v>197</v>
      </c>
      <c r="B201" s="19" t="s">
        <v>164</v>
      </c>
      <c r="C201" s="71">
        <f>+'3'!H201</f>
        <v>0</v>
      </c>
      <c r="D201" s="95">
        <v>0</v>
      </c>
      <c r="E201" s="46">
        <f t="shared" si="19"/>
        <v>0</v>
      </c>
      <c r="F201" s="106">
        <v>0</v>
      </c>
      <c r="G201" s="104">
        <v>0</v>
      </c>
      <c r="H201" s="46">
        <f t="shared" si="15"/>
        <v>0</v>
      </c>
      <c r="I201" s="96"/>
      <c r="J201" s="20">
        <v>120</v>
      </c>
      <c r="K201" s="72">
        <f t="shared" si="16"/>
        <v>0</v>
      </c>
      <c r="L201" s="17" t="s">
        <v>16</v>
      </c>
      <c r="M201" s="18">
        <v>0</v>
      </c>
      <c r="N201" s="23">
        <f t="shared" si="17"/>
        <v>0</v>
      </c>
      <c r="O201" s="19"/>
      <c r="P201" s="43">
        <f t="shared" si="18"/>
        <v>0</v>
      </c>
    </row>
    <row r="202" spans="1:16" ht="24.6">
      <c r="A202" s="10">
        <v>198</v>
      </c>
      <c r="B202" s="19" t="s">
        <v>165</v>
      </c>
      <c r="C202" s="71">
        <f>+'3'!H202</f>
        <v>0</v>
      </c>
      <c r="D202" s="95">
        <v>0</v>
      </c>
      <c r="E202" s="46">
        <f t="shared" si="19"/>
        <v>0</v>
      </c>
      <c r="F202" s="106">
        <v>0</v>
      </c>
      <c r="G202" s="104">
        <v>0</v>
      </c>
      <c r="H202" s="46">
        <f t="shared" si="15"/>
        <v>0</v>
      </c>
      <c r="I202" s="96"/>
      <c r="J202" s="20">
        <v>120</v>
      </c>
      <c r="K202" s="72">
        <f t="shared" si="16"/>
        <v>0</v>
      </c>
      <c r="L202" s="17" t="s">
        <v>16</v>
      </c>
      <c r="M202" s="18">
        <v>0</v>
      </c>
      <c r="N202" s="23">
        <f t="shared" si="17"/>
        <v>0</v>
      </c>
      <c r="O202" s="19"/>
      <c r="P202" s="43">
        <f t="shared" si="18"/>
        <v>0</v>
      </c>
    </row>
    <row r="203" spans="1:16" ht="24.6">
      <c r="A203" s="10">
        <v>199</v>
      </c>
      <c r="B203" s="19" t="s">
        <v>247</v>
      </c>
      <c r="C203" s="71">
        <f>+'3'!H203</f>
        <v>3</v>
      </c>
      <c r="D203" s="95">
        <v>0</v>
      </c>
      <c r="E203" s="46">
        <f t="shared" si="19"/>
        <v>3</v>
      </c>
      <c r="F203" s="106">
        <v>0</v>
      </c>
      <c r="G203" s="104">
        <v>0</v>
      </c>
      <c r="H203" s="46">
        <f t="shared" si="15"/>
        <v>3</v>
      </c>
      <c r="I203" s="96"/>
      <c r="J203" s="20">
        <v>150</v>
      </c>
      <c r="K203" s="72">
        <f t="shared" si="16"/>
        <v>0</v>
      </c>
      <c r="L203" s="17" t="s">
        <v>16</v>
      </c>
      <c r="M203" s="18">
        <v>0</v>
      </c>
      <c r="N203" s="23">
        <f t="shared" si="17"/>
        <v>0</v>
      </c>
      <c r="O203" s="19"/>
      <c r="P203" s="43">
        <f t="shared" si="18"/>
        <v>0</v>
      </c>
    </row>
    <row r="204" spans="1:16" ht="24.6">
      <c r="A204" s="10">
        <v>200</v>
      </c>
      <c r="B204" s="19" t="s">
        <v>248</v>
      </c>
      <c r="C204" s="71">
        <f>+'3'!H204</f>
        <v>0</v>
      </c>
      <c r="D204" s="95">
        <v>0</v>
      </c>
      <c r="E204" s="46">
        <f t="shared" si="19"/>
        <v>0</v>
      </c>
      <c r="F204" s="106">
        <v>0</v>
      </c>
      <c r="G204" s="104">
        <v>0</v>
      </c>
      <c r="H204" s="46">
        <f t="shared" si="15"/>
        <v>0</v>
      </c>
      <c r="I204" s="96"/>
      <c r="J204" s="20">
        <v>150</v>
      </c>
      <c r="K204" s="72">
        <f t="shared" si="16"/>
        <v>0</v>
      </c>
      <c r="L204" s="17" t="s">
        <v>16</v>
      </c>
      <c r="M204" s="18">
        <v>0</v>
      </c>
      <c r="N204" s="23">
        <f t="shared" si="17"/>
        <v>0</v>
      </c>
      <c r="O204" s="19"/>
      <c r="P204" s="43">
        <f t="shared" si="18"/>
        <v>0</v>
      </c>
    </row>
    <row r="205" spans="1:16" ht="24.6">
      <c r="A205" s="10">
        <v>201</v>
      </c>
      <c r="B205" s="19" t="s">
        <v>249</v>
      </c>
      <c r="C205" s="71">
        <f>+'3'!H205</f>
        <v>0</v>
      </c>
      <c r="D205" s="95">
        <v>0</v>
      </c>
      <c r="E205" s="46">
        <f t="shared" si="19"/>
        <v>0</v>
      </c>
      <c r="F205" s="106">
        <v>0</v>
      </c>
      <c r="G205" s="104">
        <v>0</v>
      </c>
      <c r="H205" s="46">
        <f t="shared" si="15"/>
        <v>0</v>
      </c>
      <c r="I205" s="96"/>
      <c r="J205" s="20">
        <v>150</v>
      </c>
      <c r="K205" s="72">
        <f t="shared" si="16"/>
        <v>0</v>
      </c>
      <c r="L205" s="17" t="s">
        <v>16</v>
      </c>
      <c r="M205" s="18">
        <v>0</v>
      </c>
      <c r="N205" s="23">
        <f t="shared" si="17"/>
        <v>0</v>
      </c>
      <c r="O205" s="19"/>
      <c r="P205" s="43">
        <f t="shared" si="18"/>
        <v>0</v>
      </c>
    </row>
    <row r="206" spans="1:16" ht="24.6">
      <c r="A206" s="10">
        <v>202</v>
      </c>
      <c r="B206" s="19" t="s">
        <v>250</v>
      </c>
      <c r="C206" s="71">
        <f>+'3'!H206</f>
        <v>0</v>
      </c>
      <c r="D206" s="95">
        <v>0</v>
      </c>
      <c r="E206" s="46">
        <f t="shared" si="19"/>
        <v>0</v>
      </c>
      <c r="F206" s="106">
        <v>0</v>
      </c>
      <c r="G206" s="104">
        <v>0</v>
      </c>
      <c r="H206" s="46">
        <f t="shared" si="15"/>
        <v>0</v>
      </c>
      <c r="I206" s="96"/>
      <c r="J206" s="20">
        <v>150</v>
      </c>
      <c r="K206" s="72">
        <f t="shared" si="16"/>
        <v>0</v>
      </c>
      <c r="L206" s="17" t="s">
        <v>16</v>
      </c>
      <c r="M206" s="18">
        <v>0</v>
      </c>
      <c r="N206" s="23">
        <f t="shared" si="17"/>
        <v>0</v>
      </c>
      <c r="O206" s="19"/>
      <c r="P206" s="43">
        <f t="shared" si="18"/>
        <v>0</v>
      </c>
    </row>
    <row r="207" spans="1:16" ht="24.6">
      <c r="A207" s="10">
        <v>203</v>
      </c>
      <c r="B207" s="19" t="s">
        <v>166</v>
      </c>
      <c r="C207" s="71">
        <f>+'3'!H207</f>
        <v>0</v>
      </c>
      <c r="D207" s="95">
        <v>0</v>
      </c>
      <c r="E207" s="46">
        <f t="shared" si="19"/>
        <v>0</v>
      </c>
      <c r="F207" s="106">
        <v>0</v>
      </c>
      <c r="G207" s="104">
        <v>0</v>
      </c>
      <c r="H207" s="46">
        <f t="shared" si="15"/>
        <v>0</v>
      </c>
      <c r="I207" s="96"/>
      <c r="J207" s="20">
        <v>185</v>
      </c>
      <c r="K207" s="72">
        <f t="shared" si="16"/>
        <v>0</v>
      </c>
      <c r="L207" s="17" t="s">
        <v>16</v>
      </c>
      <c r="M207" s="18">
        <v>0</v>
      </c>
      <c r="N207" s="23">
        <f t="shared" si="17"/>
        <v>0</v>
      </c>
      <c r="O207" s="19"/>
      <c r="P207" s="43">
        <f t="shared" si="18"/>
        <v>0</v>
      </c>
    </row>
    <row r="208" spans="1:16" ht="24.6">
      <c r="A208" s="10">
        <v>204</v>
      </c>
      <c r="B208" s="19" t="s">
        <v>167</v>
      </c>
      <c r="C208" s="71">
        <f>+'3'!H208</f>
        <v>0</v>
      </c>
      <c r="D208" s="95">
        <v>0</v>
      </c>
      <c r="E208" s="46">
        <f t="shared" si="19"/>
        <v>0</v>
      </c>
      <c r="F208" s="106">
        <v>0</v>
      </c>
      <c r="G208" s="104">
        <v>0</v>
      </c>
      <c r="H208" s="46">
        <f t="shared" si="15"/>
        <v>0</v>
      </c>
      <c r="I208" s="96"/>
      <c r="J208" s="20">
        <v>185</v>
      </c>
      <c r="K208" s="72">
        <f t="shared" si="16"/>
        <v>0</v>
      </c>
      <c r="L208" s="17" t="s">
        <v>16</v>
      </c>
      <c r="M208" s="18">
        <v>0</v>
      </c>
      <c r="N208" s="23">
        <f t="shared" si="17"/>
        <v>0</v>
      </c>
      <c r="O208" s="19"/>
      <c r="P208" s="43">
        <f t="shared" si="18"/>
        <v>0</v>
      </c>
    </row>
    <row r="209" spans="1:29" ht="24.6">
      <c r="A209" s="10">
        <v>205</v>
      </c>
      <c r="B209" s="19" t="s">
        <v>168</v>
      </c>
      <c r="C209" s="71">
        <f>+'3'!H209</f>
        <v>0</v>
      </c>
      <c r="D209" s="95">
        <v>0</v>
      </c>
      <c r="E209" s="46">
        <f t="shared" si="19"/>
        <v>0</v>
      </c>
      <c r="F209" s="106">
        <v>0</v>
      </c>
      <c r="G209" s="104">
        <v>0</v>
      </c>
      <c r="H209" s="46">
        <f t="shared" si="15"/>
        <v>0</v>
      </c>
      <c r="I209" s="96"/>
      <c r="J209" s="20">
        <v>185</v>
      </c>
      <c r="K209" s="72">
        <f t="shared" si="16"/>
        <v>0</v>
      </c>
      <c r="L209" s="17" t="s">
        <v>16</v>
      </c>
      <c r="M209" s="18">
        <v>0</v>
      </c>
      <c r="N209" s="23">
        <f t="shared" si="17"/>
        <v>0</v>
      </c>
      <c r="O209" s="19"/>
      <c r="P209" s="43">
        <f t="shared" si="18"/>
        <v>0</v>
      </c>
    </row>
    <row r="210" spans="1:29" ht="24.6">
      <c r="A210" s="10">
        <v>206</v>
      </c>
      <c r="B210" s="19" t="s">
        <v>169</v>
      </c>
      <c r="C210" s="71">
        <f>+'3'!H210</f>
        <v>0</v>
      </c>
      <c r="D210" s="95">
        <v>0</v>
      </c>
      <c r="E210" s="46">
        <f t="shared" si="19"/>
        <v>0</v>
      </c>
      <c r="F210" s="106">
        <v>0</v>
      </c>
      <c r="G210" s="104">
        <v>0</v>
      </c>
      <c r="H210" s="46">
        <f t="shared" ref="H210:H271" si="20">+E210-F210-I210-G210</f>
        <v>0</v>
      </c>
      <c r="I210" s="96"/>
      <c r="J210" s="20">
        <v>185</v>
      </c>
      <c r="K210" s="72">
        <f t="shared" si="16"/>
        <v>0</v>
      </c>
      <c r="L210" s="17" t="s">
        <v>16</v>
      </c>
      <c r="M210" s="18">
        <v>0</v>
      </c>
      <c r="N210" s="23">
        <f t="shared" si="17"/>
        <v>0</v>
      </c>
      <c r="O210" s="19"/>
      <c r="P210" s="43">
        <f t="shared" si="18"/>
        <v>0</v>
      </c>
      <c r="AC210" s="29"/>
    </row>
    <row r="211" spans="1:29" ht="24.6">
      <c r="A211" s="10">
        <v>207</v>
      </c>
      <c r="B211" s="19" t="s">
        <v>168</v>
      </c>
      <c r="C211" s="71">
        <f>+'3'!H211</f>
        <v>0</v>
      </c>
      <c r="D211" s="95">
        <v>0</v>
      </c>
      <c r="E211" s="46">
        <f t="shared" si="19"/>
        <v>0</v>
      </c>
      <c r="F211" s="106">
        <v>0</v>
      </c>
      <c r="G211" s="104">
        <v>0</v>
      </c>
      <c r="H211" s="46">
        <f t="shared" si="20"/>
        <v>0</v>
      </c>
      <c r="I211" s="96"/>
      <c r="J211" s="20">
        <v>185</v>
      </c>
      <c r="K211" s="72">
        <f t="shared" ref="K211:K271" si="21">+J211*I211</f>
        <v>0</v>
      </c>
      <c r="L211" s="17" t="s">
        <v>16</v>
      </c>
      <c r="M211" s="18">
        <v>0</v>
      </c>
      <c r="N211" s="23">
        <f t="shared" ref="N211:N271" si="22">SUM(K211-M211)</f>
        <v>0</v>
      </c>
      <c r="O211" s="19"/>
      <c r="P211" s="43">
        <f t="shared" ref="P211:P271" si="23">+K211*O211</f>
        <v>0</v>
      </c>
      <c r="AC211" s="29"/>
    </row>
    <row r="212" spans="1:29" ht="24.6">
      <c r="A212" s="10">
        <v>208</v>
      </c>
      <c r="B212" s="19" t="s">
        <v>169</v>
      </c>
      <c r="C212" s="71">
        <f>+'3'!H212</f>
        <v>0</v>
      </c>
      <c r="D212" s="95">
        <v>0</v>
      </c>
      <c r="E212" s="46">
        <f t="shared" si="19"/>
        <v>0</v>
      </c>
      <c r="F212" s="106">
        <v>0</v>
      </c>
      <c r="G212" s="104">
        <v>0</v>
      </c>
      <c r="H212" s="46">
        <f t="shared" si="20"/>
        <v>0</v>
      </c>
      <c r="I212" s="96"/>
      <c r="J212" s="20">
        <v>185</v>
      </c>
      <c r="K212" s="72">
        <f t="shared" si="21"/>
        <v>0</v>
      </c>
      <c r="L212" s="17" t="s">
        <v>16</v>
      </c>
      <c r="M212" s="18">
        <v>0</v>
      </c>
      <c r="N212" s="23">
        <f t="shared" si="22"/>
        <v>0</v>
      </c>
      <c r="O212" s="19"/>
      <c r="P212" s="43">
        <f t="shared" si="23"/>
        <v>0</v>
      </c>
    </row>
    <row r="213" spans="1:29" ht="24.6">
      <c r="A213" s="10">
        <v>209</v>
      </c>
      <c r="B213" s="19" t="s">
        <v>170</v>
      </c>
      <c r="C213" s="71">
        <f>+'3'!H213</f>
        <v>0</v>
      </c>
      <c r="D213" s="95">
        <v>0</v>
      </c>
      <c r="E213" s="46">
        <f t="shared" si="19"/>
        <v>0</v>
      </c>
      <c r="F213" s="106">
        <v>0</v>
      </c>
      <c r="G213" s="104">
        <v>0</v>
      </c>
      <c r="H213" s="46">
        <f t="shared" si="20"/>
        <v>0</v>
      </c>
      <c r="I213" s="96"/>
      <c r="J213" s="20">
        <v>135</v>
      </c>
      <c r="K213" s="72">
        <f t="shared" si="21"/>
        <v>0</v>
      </c>
      <c r="L213" s="17" t="s">
        <v>16</v>
      </c>
      <c r="M213" s="18">
        <v>0</v>
      </c>
      <c r="N213" s="23">
        <f t="shared" si="22"/>
        <v>0</v>
      </c>
      <c r="O213" s="19"/>
      <c r="P213" s="43">
        <f t="shared" si="23"/>
        <v>0</v>
      </c>
    </row>
    <row r="214" spans="1:29" ht="24.6">
      <c r="A214" s="10">
        <v>210</v>
      </c>
      <c r="B214" s="19" t="s">
        <v>115</v>
      </c>
      <c r="C214" s="71">
        <f>+'3'!H214</f>
        <v>0</v>
      </c>
      <c r="D214" s="95">
        <v>0</v>
      </c>
      <c r="E214" s="46">
        <f t="shared" si="19"/>
        <v>0</v>
      </c>
      <c r="F214" s="106">
        <v>0</v>
      </c>
      <c r="G214" s="104">
        <v>0</v>
      </c>
      <c r="H214" s="46">
        <f t="shared" si="20"/>
        <v>0</v>
      </c>
      <c r="I214" s="96"/>
      <c r="J214" s="20">
        <v>100</v>
      </c>
      <c r="K214" s="72">
        <f t="shared" si="21"/>
        <v>0</v>
      </c>
      <c r="L214" s="17" t="s">
        <v>16</v>
      </c>
      <c r="M214" s="18">
        <v>0</v>
      </c>
      <c r="N214" s="23">
        <f t="shared" si="22"/>
        <v>0</v>
      </c>
      <c r="O214" s="19"/>
      <c r="P214" s="43">
        <f t="shared" si="23"/>
        <v>0</v>
      </c>
    </row>
    <row r="215" spans="1:29" ht="24.6">
      <c r="A215" s="10">
        <v>211</v>
      </c>
      <c r="B215" s="19" t="s">
        <v>171</v>
      </c>
      <c r="C215" s="71">
        <f>+'3'!H215</f>
        <v>0</v>
      </c>
      <c r="D215" s="95">
        <v>0</v>
      </c>
      <c r="E215" s="46">
        <f t="shared" si="19"/>
        <v>0</v>
      </c>
      <c r="F215" s="106">
        <v>0</v>
      </c>
      <c r="G215" s="104">
        <v>0</v>
      </c>
      <c r="H215" s="46">
        <f t="shared" si="20"/>
        <v>0</v>
      </c>
      <c r="I215" s="96"/>
      <c r="J215" s="20">
        <v>90</v>
      </c>
      <c r="K215" s="72">
        <f t="shared" si="21"/>
        <v>0</v>
      </c>
      <c r="L215" s="17" t="s">
        <v>16</v>
      </c>
      <c r="M215" s="18">
        <v>0</v>
      </c>
      <c r="N215" s="23">
        <f t="shared" si="22"/>
        <v>0</v>
      </c>
      <c r="O215" s="19"/>
      <c r="P215" s="43">
        <f t="shared" si="23"/>
        <v>0</v>
      </c>
    </row>
    <row r="216" spans="1:29" ht="24.6">
      <c r="A216" s="10">
        <v>212</v>
      </c>
      <c r="B216" s="19" t="s">
        <v>172</v>
      </c>
      <c r="C216" s="71">
        <f>+'3'!H216</f>
        <v>0</v>
      </c>
      <c r="D216" s="95">
        <v>0</v>
      </c>
      <c r="E216" s="46">
        <f t="shared" si="19"/>
        <v>0</v>
      </c>
      <c r="F216" s="106">
        <v>0</v>
      </c>
      <c r="G216" s="104">
        <v>0</v>
      </c>
      <c r="H216" s="46">
        <f t="shared" si="20"/>
        <v>0</v>
      </c>
      <c r="I216" s="96"/>
      <c r="J216" s="20">
        <v>90</v>
      </c>
      <c r="K216" s="72">
        <f t="shared" si="21"/>
        <v>0</v>
      </c>
      <c r="L216" s="17" t="s">
        <v>16</v>
      </c>
      <c r="M216" s="18">
        <v>0</v>
      </c>
      <c r="N216" s="23">
        <f t="shared" si="22"/>
        <v>0</v>
      </c>
      <c r="O216" s="19"/>
      <c r="P216" s="43">
        <f t="shared" si="23"/>
        <v>0</v>
      </c>
    </row>
    <row r="217" spans="1:29" ht="24.6">
      <c r="A217" s="10">
        <v>213</v>
      </c>
      <c r="B217" s="19" t="s">
        <v>173</v>
      </c>
      <c r="C217" s="71">
        <f>+'3'!H217</f>
        <v>0</v>
      </c>
      <c r="D217" s="95">
        <v>0</v>
      </c>
      <c r="E217" s="46">
        <f t="shared" si="19"/>
        <v>0</v>
      </c>
      <c r="F217" s="106">
        <v>0</v>
      </c>
      <c r="G217" s="104">
        <v>0</v>
      </c>
      <c r="H217" s="46">
        <f t="shared" si="20"/>
        <v>0</v>
      </c>
      <c r="I217" s="96"/>
      <c r="J217" s="20">
        <v>90</v>
      </c>
      <c r="K217" s="72">
        <f t="shared" si="21"/>
        <v>0</v>
      </c>
      <c r="L217" s="17" t="s">
        <v>16</v>
      </c>
      <c r="M217" s="18">
        <v>0</v>
      </c>
      <c r="N217" s="23">
        <f t="shared" si="22"/>
        <v>0</v>
      </c>
      <c r="O217" s="19"/>
      <c r="P217" s="43">
        <f t="shared" si="23"/>
        <v>0</v>
      </c>
    </row>
    <row r="218" spans="1:29" ht="24.6">
      <c r="A218" s="10">
        <v>214</v>
      </c>
      <c r="B218" s="19" t="s">
        <v>174</v>
      </c>
      <c r="C218" s="71">
        <f>+'3'!H218</f>
        <v>0</v>
      </c>
      <c r="D218" s="95">
        <v>0</v>
      </c>
      <c r="E218" s="46">
        <f t="shared" si="19"/>
        <v>0</v>
      </c>
      <c r="F218" s="106">
        <v>0</v>
      </c>
      <c r="G218" s="104">
        <v>0</v>
      </c>
      <c r="H218" s="46">
        <f t="shared" si="20"/>
        <v>0</v>
      </c>
      <c r="I218" s="96"/>
      <c r="J218" s="20">
        <v>90</v>
      </c>
      <c r="K218" s="72">
        <f t="shared" si="21"/>
        <v>0</v>
      </c>
      <c r="L218" s="17" t="s">
        <v>16</v>
      </c>
      <c r="M218" s="18">
        <v>0</v>
      </c>
      <c r="N218" s="23">
        <f t="shared" si="22"/>
        <v>0</v>
      </c>
      <c r="O218" s="19"/>
      <c r="P218" s="43">
        <f t="shared" si="23"/>
        <v>0</v>
      </c>
    </row>
    <row r="219" spans="1:29" ht="24.6">
      <c r="A219" s="10">
        <v>215</v>
      </c>
      <c r="B219" s="19" t="s">
        <v>367</v>
      </c>
      <c r="C219" s="71">
        <f>+'3'!H219</f>
        <v>0</v>
      </c>
      <c r="D219" s="95">
        <v>0</v>
      </c>
      <c r="E219" s="46">
        <f t="shared" si="19"/>
        <v>0</v>
      </c>
      <c r="F219" s="106">
        <v>0</v>
      </c>
      <c r="G219" s="104">
        <v>0</v>
      </c>
      <c r="H219" s="46">
        <f t="shared" si="20"/>
        <v>0</v>
      </c>
      <c r="I219" s="96"/>
      <c r="J219" s="20">
        <v>50</v>
      </c>
      <c r="K219" s="72">
        <f t="shared" si="21"/>
        <v>0</v>
      </c>
      <c r="L219" s="17" t="s">
        <v>16</v>
      </c>
      <c r="M219" s="18">
        <v>0</v>
      </c>
      <c r="N219" s="23">
        <f t="shared" si="22"/>
        <v>0</v>
      </c>
      <c r="O219" s="19"/>
      <c r="P219" s="43">
        <f t="shared" si="23"/>
        <v>0</v>
      </c>
    </row>
    <row r="220" spans="1:29" ht="24.6">
      <c r="A220" s="10">
        <v>216</v>
      </c>
      <c r="B220" s="19" t="s">
        <v>179</v>
      </c>
      <c r="C220" s="71">
        <f>+'3'!H220</f>
        <v>0</v>
      </c>
      <c r="D220" s="95">
        <v>0</v>
      </c>
      <c r="E220" s="46">
        <f t="shared" si="19"/>
        <v>0</v>
      </c>
      <c r="F220" s="106">
        <v>0</v>
      </c>
      <c r="G220" s="104">
        <v>0</v>
      </c>
      <c r="H220" s="46">
        <f t="shared" si="20"/>
        <v>0</v>
      </c>
      <c r="I220" s="96"/>
      <c r="J220" s="20">
        <v>50</v>
      </c>
      <c r="K220" s="72">
        <f t="shared" si="21"/>
        <v>0</v>
      </c>
      <c r="L220" s="17" t="s">
        <v>16</v>
      </c>
      <c r="M220" s="18">
        <v>0</v>
      </c>
      <c r="N220" s="23">
        <f t="shared" si="22"/>
        <v>0</v>
      </c>
      <c r="O220" s="19"/>
      <c r="P220" s="43">
        <f t="shared" si="23"/>
        <v>0</v>
      </c>
    </row>
    <row r="221" spans="1:29" ht="24.6">
      <c r="A221" s="10">
        <v>217</v>
      </c>
      <c r="B221" s="19" t="s">
        <v>180</v>
      </c>
      <c r="C221" s="71">
        <f>+'3'!H221</f>
        <v>11</v>
      </c>
      <c r="D221" s="95">
        <v>0</v>
      </c>
      <c r="E221" s="46">
        <f t="shared" ref="E221:E273" si="24">C221+D221</f>
        <v>11</v>
      </c>
      <c r="F221" s="106">
        <v>0</v>
      </c>
      <c r="G221" s="104">
        <v>0</v>
      </c>
      <c r="H221" s="46">
        <f t="shared" si="20"/>
        <v>11</v>
      </c>
      <c r="I221" s="96"/>
      <c r="J221" s="20">
        <v>55</v>
      </c>
      <c r="K221" s="72">
        <f t="shared" si="21"/>
        <v>0</v>
      </c>
      <c r="L221" s="17" t="s">
        <v>16</v>
      </c>
      <c r="M221" s="18">
        <v>0</v>
      </c>
      <c r="N221" s="23">
        <f t="shared" si="22"/>
        <v>0</v>
      </c>
      <c r="O221" s="19"/>
      <c r="P221" s="43">
        <f t="shared" si="23"/>
        <v>0</v>
      </c>
    </row>
    <row r="222" spans="1:29" ht="24.6">
      <c r="A222" s="10">
        <v>218</v>
      </c>
      <c r="B222" s="19" t="s">
        <v>181</v>
      </c>
      <c r="C222" s="71">
        <f>+'3'!H222</f>
        <v>0</v>
      </c>
      <c r="D222" s="95">
        <v>0</v>
      </c>
      <c r="E222" s="46">
        <f t="shared" si="24"/>
        <v>0</v>
      </c>
      <c r="F222" s="106">
        <v>0</v>
      </c>
      <c r="G222" s="104">
        <v>0</v>
      </c>
      <c r="H222" s="46">
        <f t="shared" si="20"/>
        <v>0</v>
      </c>
      <c r="I222" s="96"/>
      <c r="J222" s="20">
        <v>85</v>
      </c>
      <c r="K222" s="72">
        <f t="shared" si="21"/>
        <v>0</v>
      </c>
      <c r="L222" s="17" t="s">
        <v>16</v>
      </c>
      <c r="M222" s="18">
        <v>0</v>
      </c>
      <c r="N222" s="23">
        <f t="shared" si="22"/>
        <v>0</v>
      </c>
      <c r="O222" s="19"/>
      <c r="P222" s="43">
        <f t="shared" si="23"/>
        <v>0</v>
      </c>
    </row>
    <row r="223" spans="1:29" ht="24.6">
      <c r="A223" s="10">
        <v>219</v>
      </c>
      <c r="B223" s="19" t="s">
        <v>298</v>
      </c>
      <c r="C223" s="71">
        <f>+'3'!H223</f>
        <v>0</v>
      </c>
      <c r="D223" s="95">
        <v>0</v>
      </c>
      <c r="E223" s="46">
        <f t="shared" si="24"/>
        <v>0</v>
      </c>
      <c r="F223" s="106">
        <v>0</v>
      </c>
      <c r="G223" s="104">
        <v>0</v>
      </c>
      <c r="H223" s="46">
        <f t="shared" si="20"/>
        <v>0</v>
      </c>
      <c r="I223" s="96"/>
      <c r="J223" s="20">
        <v>55</v>
      </c>
      <c r="K223" s="72">
        <f t="shared" si="21"/>
        <v>0</v>
      </c>
      <c r="L223" s="17" t="s">
        <v>16</v>
      </c>
      <c r="M223" s="18">
        <v>0</v>
      </c>
      <c r="N223" s="23">
        <f t="shared" si="22"/>
        <v>0</v>
      </c>
      <c r="O223" s="19"/>
      <c r="P223" s="43">
        <f t="shared" si="23"/>
        <v>0</v>
      </c>
    </row>
    <row r="224" spans="1:29" ht="24.6">
      <c r="A224" s="10">
        <v>220</v>
      </c>
      <c r="B224" s="19" t="s">
        <v>299</v>
      </c>
      <c r="C224" s="71">
        <f>+'3'!H224</f>
        <v>0</v>
      </c>
      <c r="D224" s="95">
        <v>0</v>
      </c>
      <c r="E224" s="46">
        <f t="shared" si="24"/>
        <v>0</v>
      </c>
      <c r="F224" s="106">
        <v>0</v>
      </c>
      <c r="G224" s="104">
        <v>0</v>
      </c>
      <c r="H224" s="46">
        <f t="shared" si="20"/>
        <v>0</v>
      </c>
      <c r="I224" s="96"/>
      <c r="J224" s="20">
        <v>55</v>
      </c>
      <c r="K224" s="72">
        <f t="shared" si="21"/>
        <v>0</v>
      </c>
      <c r="L224" s="17" t="s">
        <v>16</v>
      </c>
      <c r="M224" s="18">
        <v>0</v>
      </c>
      <c r="N224" s="23">
        <f t="shared" si="22"/>
        <v>0</v>
      </c>
      <c r="O224" s="19"/>
      <c r="P224" s="43">
        <f t="shared" si="23"/>
        <v>0</v>
      </c>
    </row>
    <row r="225" spans="1:16" ht="24.6">
      <c r="A225" s="10">
        <v>221</v>
      </c>
      <c r="B225" s="19" t="s">
        <v>300</v>
      </c>
      <c r="C225" s="71">
        <f>+'3'!H225</f>
        <v>0</v>
      </c>
      <c r="D225" s="95">
        <v>0</v>
      </c>
      <c r="E225" s="46">
        <f t="shared" si="24"/>
        <v>0</v>
      </c>
      <c r="F225" s="106">
        <v>0</v>
      </c>
      <c r="G225" s="104">
        <v>0</v>
      </c>
      <c r="H225" s="46">
        <f t="shared" si="20"/>
        <v>0</v>
      </c>
      <c r="I225" s="96"/>
      <c r="J225" s="20">
        <v>55</v>
      </c>
      <c r="K225" s="72">
        <f t="shared" si="21"/>
        <v>0</v>
      </c>
      <c r="L225" s="17" t="s">
        <v>16</v>
      </c>
      <c r="M225" s="18">
        <v>0</v>
      </c>
      <c r="N225" s="23">
        <f t="shared" si="22"/>
        <v>0</v>
      </c>
      <c r="O225" s="19"/>
      <c r="P225" s="43">
        <f t="shared" si="23"/>
        <v>0</v>
      </c>
    </row>
    <row r="226" spans="1:16" ht="24.6">
      <c r="A226" s="10">
        <v>222</v>
      </c>
      <c r="B226" s="19" t="s">
        <v>301</v>
      </c>
      <c r="C226" s="71">
        <f>+'3'!H226</f>
        <v>0</v>
      </c>
      <c r="D226" s="95">
        <v>0</v>
      </c>
      <c r="E226" s="46">
        <f t="shared" si="24"/>
        <v>0</v>
      </c>
      <c r="F226" s="106">
        <v>0</v>
      </c>
      <c r="G226" s="104">
        <v>0</v>
      </c>
      <c r="H226" s="46">
        <f t="shared" si="20"/>
        <v>0</v>
      </c>
      <c r="I226" s="96"/>
      <c r="J226" s="20">
        <v>55</v>
      </c>
      <c r="K226" s="72">
        <f t="shared" si="21"/>
        <v>0</v>
      </c>
      <c r="L226" s="17" t="s">
        <v>16</v>
      </c>
      <c r="M226" s="18">
        <v>0</v>
      </c>
      <c r="N226" s="23">
        <f t="shared" si="22"/>
        <v>0</v>
      </c>
      <c r="O226" s="19"/>
      <c r="P226" s="43">
        <f t="shared" si="23"/>
        <v>0</v>
      </c>
    </row>
    <row r="227" spans="1:16" ht="24.6">
      <c r="A227" s="10">
        <v>223</v>
      </c>
      <c r="B227" s="19" t="s">
        <v>372</v>
      </c>
      <c r="C227" s="71">
        <f>+'3'!H227</f>
        <v>0</v>
      </c>
      <c r="D227" s="95">
        <v>0</v>
      </c>
      <c r="E227" s="46">
        <f t="shared" si="24"/>
        <v>0</v>
      </c>
      <c r="F227" s="106">
        <v>0</v>
      </c>
      <c r="G227" s="104">
        <v>0</v>
      </c>
      <c r="H227" s="46">
        <f t="shared" si="20"/>
        <v>0</v>
      </c>
      <c r="I227" s="96"/>
      <c r="J227" s="20">
        <v>40</v>
      </c>
      <c r="K227" s="72">
        <f t="shared" si="21"/>
        <v>0</v>
      </c>
      <c r="L227" s="17" t="s">
        <v>16</v>
      </c>
      <c r="M227" s="18">
        <v>0</v>
      </c>
      <c r="N227" s="23">
        <f t="shared" si="22"/>
        <v>0</v>
      </c>
      <c r="O227" s="19"/>
      <c r="P227" s="43">
        <f t="shared" si="23"/>
        <v>0</v>
      </c>
    </row>
    <row r="228" spans="1:16" ht="24.6">
      <c r="A228" s="10">
        <v>224</v>
      </c>
      <c r="B228" s="19" t="s">
        <v>184</v>
      </c>
      <c r="C228" s="71">
        <f>+'3'!H228</f>
        <v>0</v>
      </c>
      <c r="D228" s="95">
        <v>0</v>
      </c>
      <c r="E228" s="46">
        <f t="shared" si="24"/>
        <v>0</v>
      </c>
      <c r="F228" s="106">
        <v>0</v>
      </c>
      <c r="G228" s="104">
        <v>0</v>
      </c>
      <c r="H228" s="46">
        <f t="shared" si="20"/>
        <v>0</v>
      </c>
      <c r="I228" s="96"/>
      <c r="J228" s="20">
        <v>120</v>
      </c>
      <c r="K228" s="72">
        <f t="shared" si="21"/>
        <v>0</v>
      </c>
      <c r="L228" s="17" t="s">
        <v>16</v>
      </c>
      <c r="M228" s="18">
        <v>0</v>
      </c>
      <c r="N228" s="23">
        <f t="shared" si="22"/>
        <v>0</v>
      </c>
      <c r="O228" s="19"/>
      <c r="P228" s="43">
        <f t="shared" si="23"/>
        <v>0</v>
      </c>
    </row>
    <row r="229" spans="1:16" ht="24.6">
      <c r="A229" s="10">
        <v>225</v>
      </c>
      <c r="B229" s="19" t="s">
        <v>185</v>
      </c>
      <c r="C229" s="71">
        <f>+'3'!H229</f>
        <v>0</v>
      </c>
      <c r="D229" s="95">
        <v>0</v>
      </c>
      <c r="E229" s="46">
        <f t="shared" si="24"/>
        <v>0</v>
      </c>
      <c r="F229" s="106">
        <v>0</v>
      </c>
      <c r="G229" s="104">
        <v>0</v>
      </c>
      <c r="H229" s="46">
        <f t="shared" si="20"/>
        <v>0</v>
      </c>
      <c r="I229" s="96"/>
      <c r="J229" s="20">
        <v>120</v>
      </c>
      <c r="K229" s="72">
        <f t="shared" si="21"/>
        <v>0</v>
      </c>
      <c r="L229" s="17" t="s">
        <v>16</v>
      </c>
      <c r="M229" s="18">
        <v>0</v>
      </c>
      <c r="N229" s="23">
        <f t="shared" si="22"/>
        <v>0</v>
      </c>
      <c r="O229" s="19"/>
      <c r="P229" s="43">
        <f t="shared" si="23"/>
        <v>0</v>
      </c>
    </row>
    <row r="230" spans="1:16" ht="24.6">
      <c r="A230" s="10">
        <v>226</v>
      </c>
      <c r="B230" s="19" t="s">
        <v>187</v>
      </c>
      <c r="C230" s="71">
        <f>+'3'!H230</f>
        <v>0</v>
      </c>
      <c r="D230" s="95">
        <v>0</v>
      </c>
      <c r="E230" s="46">
        <f t="shared" si="24"/>
        <v>0</v>
      </c>
      <c r="F230" s="106">
        <v>0</v>
      </c>
      <c r="G230" s="104">
        <v>0</v>
      </c>
      <c r="H230" s="46">
        <f t="shared" si="20"/>
        <v>0</v>
      </c>
      <c r="I230" s="96"/>
      <c r="J230" s="20">
        <v>50</v>
      </c>
      <c r="K230" s="72">
        <f t="shared" si="21"/>
        <v>0</v>
      </c>
      <c r="L230" s="17" t="s">
        <v>16</v>
      </c>
      <c r="M230" s="18">
        <v>0</v>
      </c>
      <c r="N230" s="23">
        <f t="shared" si="22"/>
        <v>0</v>
      </c>
      <c r="O230" s="19"/>
      <c r="P230" s="43">
        <f t="shared" si="23"/>
        <v>0</v>
      </c>
    </row>
    <row r="231" spans="1:16" ht="24.6">
      <c r="A231" s="10">
        <v>227</v>
      </c>
      <c r="B231" s="19" t="s">
        <v>188</v>
      </c>
      <c r="C231" s="71">
        <f>+'3'!H231</f>
        <v>0</v>
      </c>
      <c r="D231" s="95">
        <v>0</v>
      </c>
      <c r="E231" s="46">
        <f t="shared" si="24"/>
        <v>0</v>
      </c>
      <c r="F231" s="106">
        <v>0</v>
      </c>
      <c r="G231" s="104">
        <v>0</v>
      </c>
      <c r="H231" s="46">
        <f t="shared" si="20"/>
        <v>0</v>
      </c>
      <c r="I231" s="96"/>
      <c r="J231" s="20">
        <v>50</v>
      </c>
      <c r="K231" s="72">
        <f t="shared" si="21"/>
        <v>0</v>
      </c>
      <c r="L231" s="17" t="s">
        <v>16</v>
      </c>
      <c r="M231" s="18">
        <v>0</v>
      </c>
      <c r="N231" s="23">
        <f t="shared" si="22"/>
        <v>0</v>
      </c>
      <c r="O231" s="19"/>
      <c r="P231" s="43">
        <f t="shared" si="23"/>
        <v>0</v>
      </c>
    </row>
    <row r="232" spans="1:16" ht="24.6">
      <c r="A232" s="10">
        <v>228</v>
      </c>
      <c r="B232" s="19" t="s">
        <v>302</v>
      </c>
      <c r="C232" s="71">
        <f>+'3'!H232</f>
        <v>13</v>
      </c>
      <c r="D232" s="95">
        <v>0</v>
      </c>
      <c r="E232" s="46">
        <f t="shared" si="24"/>
        <v>13</v>
      </c>
      <c r="F232" s="106">
        <v>0</v>
      </c>
      <c r="G232" s="104">
        <v>0</v>
      </c>
      <c r="H232" s="46">
        <f t="shared" si="20"/>
        <v>11</v>
      </c>
      <c r="I232" s="96">
        <v>2</v>
      </c>
      <c r="J232" s="20">
        <v>120</v>
      </c>
      <c r="K232" s="72">
        <f t="shared" si="21"/>
        <v>240</v>
      </c>
      <c r="L232" s="17" t="s">
        <v>16</v>
      </c>
      <c r="M232" s="18">
        <v>0</v>
      </c>
      <c r="N232" s="89">
        <f t="shared" si="22"/>
        <v>240</v>
      </c>
      <c r="O232" s="19"/>
      <c r="P232" s="43">
        <f t="shared" si="23"/>
        <v>0</v>
      </c>
    </row>
    <row r="233" spans="1:16" ht="24.6">
      <c r="A233" s="10">
        <v>229</v>
      </c>
      <c r="B233" s="19" t="s">
        <v>303</v>
      </c>
      <c r="C233" s="71">
        <f>+'3'!H233</f>
        <v>5</v>
      </c>
      <c r="D233" s="95">
        <v>0</v>
      </c>
      <c r="E233" s="46">
        <f t="shared" si="24"/>
        <v>5</v>
      </c>
      <c r="F233" s="106">
        <v>0</v>
      </c>
      <c r="G233" s="104">
        <v>0</v>
      </c>
      <c r="H233" s="46">
        <f t="shared" si="20"/>
        <v>3</v>
      </c>
      <c r="I233" s="96">
        <v>2</v>
      </c>
      <c r="J233" s="20">
        <v>25</v>
      </c>
      <c r="K233" s="72">
        <f t="shared" si="21"/>
        <v>50</v>
      </c>
      <c r="L233" s="17" t="s">
        <v>16</v>
      </c>
      <c r="M233" s="18">
        <v>0</v>
      </c>
      <c r="N233" s="89">
        <f t="shared" si="22"/>
        <v>50</v>
      </c>
      <c r="O233" s="19"/>
      <c r="P233" s="43">
        <f t="shared" si="23"/>
        <v>0</v>
      </c>
    </row>
    <row r="234" spans="1:16" ht="24.6">
      <c r="A234" s="10">
        <v>230</v>
      </c>
      <c r="B234" s="19" t="s">
        <v>304</v>
      </c>
      <c r="C234" s="71">
        <f>+'3'!H234</f>
        <v>7</v>
      </c>
      <c r="D234" s="95">
        <v>0</v>
      </c>
      <c r="E234" s="46">
        <f t="shared" si="24"/>
        <v>7</v>
      </c>
      <c r="F234" s="106">
        <v>0</v>
      </c>
      <c r="G234" s="104">
        <v>0</v>
      </c>
      <c r="H234" s="46">
        <f t="shared" si="20"/>
        <v>7</v>
      </c>
      <c r="I234" s="96"/>
      <c r="J234" s="20">
        <v>25</v>
      </c>
      <c r="K234" s="72">
        <f t="shared" si="21"/>
        <v>0</v>
      </c>
      <c r="L234" s="17" t="s">
        <v>16</v>
      </c>
      <c r="M234" s="18">
        <v>0</v>
      </c>
      <c r="N234" s="23">
        <f t="shared" si="22"/>
        <v>0</v>
      </c>
      <c r="O234" s="19"/>
      <c r="P234" s="43">
        <f t="shared" si="23"/>
        <v>0</v>
      </c>
    </row>
    <row r="235" spans="1:16" ht="24.6">
      <c r="A235" s="10">
        <v>231</v>
      </c>
      <c r="B235" s="19" t="s">
        <v>305</v>
      </c>
      <c r="C235" s="71">
        <f>+'3'!H235</f>
        <v>5</v>
      </c>
      <c r="D235" s="95">
        <v>0</v>
      </c>
      <c r="E235" s="46">
        <f t="shared" si="24"/>
        <v>5</v>
      </c>
      <c r="F235" s="106">
        <v>0</v>
      </c>
      <c r="G235" s="104">
        <v>0</v>
      </c>
      <c r="H235" s="46">
        <f t="shared" si="20"/>
        <v>4</v>
      </c>
      <c r="I235" s="96">
        <v>1</v>
      </c>
      <c r="J235" s="20">
        <v>25</v>
      </c>
      <c r="K235" s="72">
        <f t="shared" si="21"/>
        <v>25</v>
      </c>
      <c r="L235" s="17" t="s">
        <v>16</v>
      </c>
      <c r="M235" s="18">
        <v>0</v>
      </c>
      <c r="N235" s="89">
        <f t="shared" si="22"/>
        <v>25</v>
      </c>
      <c r="O235" s="19"/>
      <c r="P235" s="43">
        <f t="shared" si="23"/>
        <v>0</v>
      </c>
    </row>
    <row r="236" spans="1:16" ht="24.6">
      <c r="A236" s="10">
        <v>232</v>
      </c>
      <c r="B236" s="19" t="s">
        <v>306</v>
      </c>
      <c r="C236" s="71">
        <f>+'3'!H236</f>
        <v>5</v>
      </c>
      <c r="D236" s="95">
        <v>0</v>
      </c>
      <c r="E236" s="46">
        <f t="shared" si="24"/>
        <v>5</v>
      </c>
      <c r="F236" s="106">
        <v>0</v>
      </c>
      <c r="G236" s="104">
        <v>0</v>
      </c>
      <c r="H236" s="46">
        <f t="shared" si="20"/>
        <v>4</v>
      </c>
      <c r="I236" s="96">
        <v>1</v>
      </c>
      <c r="J236" s="20">
        <v>25</v>
      </c>
      <c r="K236" s="72">
        <f t="shared" si="21"/>
        <v>25</v>
      </c>
      <c r="L236" s="17" t="s">
        <v>16</v>
      </c>
      <c r="M236" s="18">
        <v>0</v>
      </c>
      <c r="N236" s="89">
        <f t="shared" si="22"/>
        <v>25</v>
      </c>
      <c r="O236" s="19"/>
      <c r="P236" s="43">
        <f t="shared" si="23"/>
        <v>0</v>
      </c>
    </row>
    <row r="237" spans="1:16" ht="24.6">
      <c r="A237" s="10">
        <v>233</v>
      </c>
      <c r="B237" s="19" t="s">
        <v>307</v>
      </c>
      <c r="C237" s="71">
        <f>+'3'!H237</f>
        <v>6</v>
      </c>
      <c r="D237" s="95">
        <v>0</v>
      </c>
      <c r="E237" s="46">
        <f t="shared" si="24"/>
        <v>6</v>
      </c>
      <c r="F237" s="106">
        <v>0</v>
      </c>
      <c r="G237" s="104">
        <v>0</v>
      </c>
      <c r="H237" s="46">
        <f t="shared" si="20"/>
        <v>4</v>
      </c>
      <c r="I237" s="96">
        <v>2</v>
      </c>
      <c r="J237" s="20">
        <v>25</v>
      </c>
      <c r="K237" s="72">
        <f t="shared" si="21"/>
        <v>50</v>
      </c>
      <c r="L237" s="17" t="s">
        <v>16</v>
      </c>
      <c r="M237" s="18">
        <v>0</v>
      </c>
      <c r="N237" s="89">
        <f t="shared" si="22"/>
        <v>50</v>
      </c>
      <c r="O237" s="19"/>
      <c r="P237" s="43">
        <f t="shared" si="23"/>
        <v>0</v>
      </c>
    </row>
    <row r="238" spans="1:16" ht="24.6">
      <c r="A238" s="10">
        <v>234</v>
      </c>
      <c r="B238" s="19" t="s">
        <v>308</v>
      </c>
      <c r="C238" s="71">
        <f>+'3'!H238</f>
        <v>0</v>
      </c>
      <c r="D238" s="95">
        <v>0</v>
      </c>
      <c r="E238" s="46">
        <f t="shared" si="24"/>
        <v>0</v>
      </c>
      <c r="F238" s="106">
        <v>0</v>
      </c>
      <c r="G238" s="104">
        <v>0</v>
      </c>
      <c r="H238" s="46">
        <f t="shared" si="20"/>
        <v>0</v>
      </c>
      <c r="I238" s="96"/>
      <c r="J238" s="20">
        <v>25</v>
      </c>
      <c r="K238" s="72">
        <f t="shared" si="21"/>
        <v>0</v>
      </c>
      <c r="L238" s="17" t="s">
        <v>16</v>
      </c>
      <c r="M238" s="18">
        <v>0</v>
      </c>
      <c r="N238" s="23">
        <f t="shared" si="22"/>
        <v>0</v>
      </c>
      <c r="O238" s="19"/>
      <c r="P238" s="43">
        <f t="shared" si="23"/>
        <v>0</v>
      </c>
    </row>
    <row r="239" spans="1:16" ht="24.6">
      <c r="A239" s="10">
        <v>235</v>
      </c>
      <c r="B239" s="19" t="s">
        <v>361</v>
      </c>
      <c r="C239" s="71">
        <f>+'3'!H239</f>
        <v>0</v>
      </c>
      <c r="D239" s="95">
        <v>0</v>
      </c>
      <c r="E239" s="46">
        <f t="shared" si="24"/>
        <v>0</v>
      </c>
      <c r="F239" s="106">
        <v>0</v>
      </c>
      <c r="G239" s="104">
        <v>0</v>
      </c>
      <c r="H239" s="46">
        <f t="shared" si="20"/>
        <v>0</v>
      </c>
      <c r="I239" s="96"/>
      <c r="J239" s="20">
        <v>10</v>
      </c>
      <c r="K239" s="72">
        <f t="shared" si="21"/>
        <v>0</v>
      </c>
      <c r="L239" s="17" t="s">
        <v>16</v>
      </c>
      <c r="M239" s="18">
        <v>0</v>
      </c>
      <c r="N239" s="23">
        <f t="shared" si="22"/>
        <v>0</v>
      </c>
      <c r="O239" s="19"/>
      <c r="P239" s="43">
        <f t="shared" si="23"/>
        <v>0</v>
      </c>
    </row>
    <row r="240" spans="1:16" ht="24.6">
      <c r="A240" s="10">
        <v>236</v>
      </c>
      <c r="B240" s="19" t="s">
        <v>309</v>
      </c>
      <c r="C240" s="71">
        <f>+'3'!H240</f>
        <v>0</v>
      </c>
      <c r="D240" s="95">
        <v>0</v>
      </c>
      <c r="E240" s="46">
        <f t="shared" si="24"/>
        <v>0</v>
      </c>
      <c r="F240" s="106">
        <v>0</v>
      </c>
      <c r="G240" s="104">
        <v>0</v>
      </c>
      <c r="H240" s="46">
        <f t="shared" si="20"/>
        <v>0</v>
      </c>
      <c r="I240" s="96"/>
      <c r="J240" s="20">
        <v>10</v>
      </c>
      <c r="K240" s="72">
        <f t="shared" si="21"/>
        <v>0</v>
      </c>
      <c r="L240" s="17" t="s">
        <v>16</v>
      </c>
      <c r="M240" s="18">
        <v>0</v>
      </c>
      <c r="N240" s="23">
        <f t="shared" si="22"/>
        <v>0</v>
      </c>
      <c r="O240" s="19"/>
      <c r="P240" s="43">
        <f t="shared" si="23"/>
        <v>0</v>
      </c>
    </row>
    <row r="241" spans="1:16" ht="24.6">
      <c r="A241" s="10">
        <v>237</v>
      </c>
      <c r="B241" s="19" t="s">
        <v>310</v>
      </c>
      <c r="C241" s="71">
        <f>+'3'!H241</f>
        <v>0</v>
      </c>
      <c r="D241" s="95">
        <v>0</v>
      </c>
      <c r="E241" s="46">
        <f t="shared" si="24"/>
        <v>0</v>
      </c>
      <c r="F241" s="106">
        <v>0</v>
      </c>
      <c r="G241" s="104">
        <v>0</v>
      </c>
      <c r="H241" s="46">
        <f t="shared" si="20"/>
        <v>0</v>
      </c>
      <c r="I241" s="96"/>
      <c r="J241" s="20">
        <v>10</v>
      </c>
      <c r="K241" s="72">
        <f t="shared" si="21"/>
        <v>0</v>
      </c>
      <c r="L241" s="17" t="s">
        <v>16</v>
      </c>
      <c r="M241" s="18">
        <v>0</v>
      </c>
      <c r="N241" s="23">
        <f t="shared" si="22"/>
        <v>0</v>
      </c>
      <c r="O241" s="19"/>
      <c r="P241" s="43">
        <f t="shared" si="23"/>
        <v>0</v>
      </c>
    </row>
    <row r="242" spans="1:16" ht="24.6">
      <c r="A242" s="10">
        <v>238</v>
      </c>
      <c r="B242" s="19" t="s">
        <v>311</v>
      </c>
      <c r="C242" s="71">
        <f>+'3'!H242</f>
        <v>0</v>
      </c>
      <c r="D242" s="95">
        <v>0</v>
      </c>
      <c r="E242" s="46">
        <f t="shared" si="24"/>
        <v>0</v>
      </c>
      <c r="F242" s="106">
        <v>0</v>
      </c>
      <c r="G242" s="104">
        <v>0</v>
      </c>
      <c r="H242" s="46">
        <f t="shared" si="20"/>
        <v>0</v>
      </c>
      <c r="I242" s="96"/>
      <c r="J242" s="20">
        <v>10</v>
      </c>
      <c r="K242" s="72">
        <f t="shared" si="21"/>
        <v>0</v>
      </c>
      <c r="L242" s="17" t="s">
        <v>16</v>
      </c>
      <c r="M242" s="18">
        <v>0</v>
      </c>
      <c r="N242" s="23">
        <f t="shared" si="22"/>
        <v>0</v>
      </c>
      <c r="O242" s="19"/>
      <c r="P242" s="43">
        <f t="shared" si="23"/>
        <v>0</v>
      </c>
    </row>
    <row r="243" spans="1:16" ht="24.6">
      <c r="A243" s="10">
        <v>239</v>
      </c>
      <c r="B243" s="19" t="s">
        <v>312</v>
      </c>
      <c r="C243" s="71">
        <f>+'3'!H243</f>
        <v>0</v>
      </c>
      <c r="D243" s="95">
        <v>0</v>
      </c>
      <c r="E243" s="46">
        <f t="shared" si="24"/>
        <v>0</v>
      </c>
      <c r="F243" s="106">
        <v>0</v>
      </c>
      <c r="G243" s="104">
        <v>0</v>
      </c>
      <c r="H243" s="46">
        <f t="shared" si="20"/>
        <v>0</v>
      </c>
      <c r="I243" s="96"/>
      <c r="J243" s="20"/>
      <c r="K243" s="72">
        <f t="shared" si="21"/>
        <v>0</v>
      </c>
      <c r="L243" s="17" t="s">
        <v>16</v>
      </c>
      <c r="M243" s="18">
        <v>0</v>
      </c>
      <c r="N243" s="23">
        <f t="shared" si="22"/>
        <v>0</v>
      </c>
      <c r="O243" s="19"/>
      <c r="P243" s="43">
        <f t="shared" si="23"/>
        <v>0</v>
      </c>
    </row>
    <row r="244" spans="1:16" ht="24.6">
      <c r="A244" s="10">
        <v>240</v>
      </c>
      <c r="B244" s="19" t="s">
        <v>183</v>
      </c>
      <c r="C244" s="71">
        <f>+'3'!H244</f>
        <v>1</v>
      </c>
      <c r="D244" s="95">
        <v>0</v>
      </c>
      <c r="E244" s="46">
        <f t="shared" si="24"/>
        <v>1</v>
      </c>
      <c r="F244" s="106">
        <v>0</v>
      </c>
      <c r="G244" s="104">
        <v>0</v>
      </c>
      <c r="H244" s="46">
        <f t="shared" si="20"/>
        <v>1</v>
      </c>
      <c r="I244" s="96"/>
      <c r="J244" s="20">
        <v>40</v>
      </c>
      <c r="K244" s="72">
        <f t="shared" si="21"/>
        <v>0</v>
      </c>
      <c r="L244" s="17" t="s">
        <v>16</v>
      </c>
      <c r="M244" s="18">
        <v>0</v>
      </c>
      <c r="N244" s="23">
        <f t="shared" si="22"/>
        <v>0</v>
      </c>
      <c r="O244" s="19"/>
      <c r="P244" s="43">
        <f t="shared" si="23"/>
        <v>0</v>
      </c>
    </row>
    <row r="245" spans="1:16" ht="24.6">
      <c r="A245" s="10">
        <v>241</v>
      </c>
      <c r="B245" s="19" t="s">
        <v>117</v>
      </c>
      <c r="C245" s="71">
        <f>+'3'!H245</f>
        <v>0</v>
      </c>
      <c r="D245" s="95">
        <v>0</v>
      </c>
      <c r="E245" s="46">
        <f t="shared" si="24"/>
        <v>0</v>
      </c>
      <c r="F245" s="106">
        <v>0</v>
      </c>
      <c r="G245" s="104">
        <v>0</v>
      </c>
      <c r="H245" s="46">
        <f t="shared" si="20"/>
        <v>0</v>
      </c>
      <c r="I245" s="96"/>
      <c r="J245" s="20">
        <v>20</v>
      </c>
      <c r="K245" s="72">
        <f t="shared" si="21"/>
        <v>0</v>
      </c>
      <c r="L245" s="17" t="s">
        <v>16</v>
      </c>
      <c r="M245" s="18">
        <v>0</v>
      </c>
      <c r="N245" s="23">
        <f t="shared" si="22"/>
        <v>0</v>
      </c>
      <c r="O245" s="19"/>
      <c r="P245" s="43">
        <f t="shared" si="23"/>
        <v>0</v>
      </c>
    </row>
    <row r="246" spans="1:16" ht="24.6">
      <c r="A246" s="10">
        <v>242</v>
      </c>
      <c r="B246" s="19" t="s">
        <v>313</v>
      </c>
      <c r="C246" s="71">
        <f>+'3'!H246</f>
        <v>0</v>
      </c>
      <c r="D246" s="95">
        <v>0</v>
      </c>
      <c r="E246" s="46">
        <f t="shared" si="24"/>
        <v>0</v>
      </c>
      <c r="F246" s="106">
        <v>0</v>
      </c>
      <c r="G246" s="104">
        <v>0</v>
      </c>
      <c r="H246" s="46">
        <f t="shared" si="20"/>
        <v>0</v>
      </c>
      <c r="I246" s="96"/>
      <c r="J246" s="20">
        <v>30</v>
      </c>
      <c r="K246" s="72">
        <f t="shared" si="21"/>
        <v>0</v>
      </c>
      <c r="L246" s="17" t="s">
        <v>16</v>
      </c>
      <c r="M246" s="18">
        <v>0</v>
      </c>
      <c r="N246" s="23">
        <f t="shared" si="22"/>
        <v>0</v>
      </c>
      <c r="O246" s="19"/>
      <c r="P246" s="43">
        <f t="shared" si="23"/>
        <v>0</v>
      </c>
    </row>
    <row r="247" spans="1:16" ht="24.6">
      <c r="A247" s="10">
        <v>243</v>
      </c>
      <c r="B247" s="19" t="s">
        <v>371</v>
      </c>
      <c r="C247" s="71">
        <f>+'3'!H247</f>
        <v>0</v>
      </c>
      <c r="D247" s="95">
        <v>0</v>
      </c>
      <c r="E247" s="46">
        <f t="shared" si="24"/>
        <v>0</v>
      </c>
      <c r="F247" s="106">
        <v>0</v>
      </c>
      <c r="G247" s="104">
        <v>0</v>
      </c>
      <c r="H247" s="46">
        <f t="shared" si="20"/>
        <v>0</v>
      </c>
      <c r="I247" s="96"/>
      <c r="J247" s="20">
        <v>800</v>
      </c>
      <c r="K247" s="72">
        <f t="shared" si="21"/>
        <v>0</v>
      </c>
      <c r="L247" s="17" t="s">
        <v>16</v>
      </c>
      <c r="M247" s="18">
        <v>0</v>
      </c>
      <c r="N247" s="23">
        <f t="shared" si="22"/>
        <v>0</v>
      </c>
      <c r="O247" s="19"/>
      <c r="P247" s="43">
        <f t="shared" si="23"/>
        <v>0</v>
      </c>
    </row>
    <row r="248" spans="1:16" ht="24.6">
      <c r="A248" s="10">
        <v>244</v>
      </c>
      <c r="B248" s="19" t="s">
        <v>373</v>
      </c>
      <c r="C248" s="71">
        <f>+'3'!H248</f>
        <v>0</v>
      </c>
      <c r="D248" s="95">
        <v>0</v>
      </c>
      <c r="E248" s="46">
        <f t="shared" si="24"/>
        <v>0</v>
      </c>
      <c r="F248" s="106">
        <v>0</v>
      </c>
      <c r="G248" s="104">
        <v>0</v>
      </c>
      <c r="H248" s="46">
        <f t="shared" si="20"/>
        <v>0</v>
      </c>
      <c r="I248" s="96"/>
      <c r="J248" s="20">
        <v>150</v>
      </c>
      <c r="K248" s="72">
        <f t="shared" si="21"/>
        <v>0</v>
      </c>
      <c r="L248" s="17" t="s">
        <v>16</v>
      </c>
      <c r="M248" s="18">
        <v>0</v>
      </c>
      <c r="N248" s="23">
        <f t="shared" si="22"/>
        <v>0</v>
      </c>
      <c r="O248" s="19"/>
      <c r="P248" s="43">
        <f t="shared" si="23"/>
        <v>0</v>
      </c>
    </row>
    <row r="249" spans="1:16" ht="24.6">
      <c r="A249" s="10">
        <v>245</v>
      </c>
      <c r="B249" s="19" t="s">
        <v>315</v>
      </c>
      <c r="C249" s="71">
        <f>+'3'!H249</f>
        <v>0</v>
      </c>
      <c r="D249" s="95">
        <v>0</v>
      </c>
      <c r="E249" s="46">
        <f t="shared" si="24"/>
        <v>0</v>
      </c>
      <c r="F249" s="106">
        <v>0</v>
      </c>
      <c r="G249" s="104">
        <v>0</v>
      </c>
      <c r="H249" s="46">
        <f t="shared" si="20"/>
        <v>0</v>
      </c>
      <c r="I249" s="96"/>
      <c r="J249" s="20">
        <v>200</v>
      </c>
      <c r="K249" s="72">
        <f t="shared" si="21"/>
        <v>0</v>
      </c>
      <c r="L249" s="17" t="s">
        <v>16</v>
      </c>
      <c r="M249" s="18">
        <v>0</v>
      </c>
      <c r="N249" s="23">
        <f t="shared" si="22"/>
        <v>0</v>
      </c>
      <c r="O249" s="19"/>
      <c r="P249" s="43">
        <f t="shared" si="23"/>
        <v>0</v>
      </c>
    </row>
    <row r="250" spans="1:16" ht="24.6">
      <c r="A250" s="10">
        <v>246</v>
      </c>
      <c r="B250" s="19" t="s">
        <v>374</v>
      </c>
      <c r="C250" s="71">
        <f>+'3'!H250</f>
        <v>0</v>
      </c>
      <c r="D250" s="95">
        <v>0</v>
      </c>
      <c r="E250" s="46">
        <f t="shared" si="24"/>
        <v>0</v>
      </c>
      <c r="F250" s="106">
        <v>0</v>
      </c>
      <c r="G250" s="104">
        <v>0</v>
      </c>
      <c r="H250" s="46">
        <f t="shared" si="20"/>
        <v>0</v>
      </c>
      <c r="I250" s="96"/>
      <c r="J250" s="20">
        <v>250</v>
      </c>
      <c r="K250" s="72">
        <f t="shared" si="21"/>
        <v>0</v>
      </c>
      <c r="L250" s="17" t="s">
        <v>16</v>
      </c>
      <c r="M250" s="18">
        <v>0</v>
      </c>
      <c r="N250" s="23">
        <f t="shared" si="22"/>
        <v>0</v>
      </c>
      <c r="O250" s="19"/>
      <c r="P250" s="43">
        <f t="shared" si="23"/>
        <v>0</v>
      </c>
    </row>
    <row r="251" spans="1:16" ht="24.6">
      <c r="A251" s="10">
        <v>247</v>
      </c>
      <c r="B251" s="19" t="s">
        <v>316</v>
      </c>
      <c r="C251" s="71">
        <f>+'3'!H251</f>
        <v>0</v>
      </c>
      <c r="D251" s="95">
        <v>0</v>
      </c>
      <c r="E251" s="46">
        <f t="shared" si="24"/>
        <v>0</v>
      </c>
      <c r="F251" s="106">
        <v>0</v>
      </c>
      <c r="G251" s="104">
        <v>0</v>
      </c>
      <c r="H251" s="46">
        <f t="shared" si="20"/>
        <v>0</v>
      </c>
      <c r="I251" s="96"/>
      <c r="J251" s="20">
        <v>50</v>
      </c>
      <c r="K251" s="72">
        <f t="shared" si="21"/>
        <v>0</v>
      </c>
      <c r="L251" s="17" t="s">
        <v>16</v>
      </c>
      <c r="M251" s="18">
        <v>0</v>
      </c>
      <c r="N251" s="23">
        <f t="shared" si="22"/>
        <v>0</v>
      </c>
      <c r="O251" s="19"/>
      <c r="P251" s="43">
        <f t="shared" si="23"/>
        <v>0</v>
      </c>
    </row>
    <row r="252" spans="1:16" ht="24.6">
      <c r="A252" s="10">
        <v>248</v>
      </c>
      <c r="B252" s="19" t="s">
        <v>314</v>
      </c>
      <c r="C252" s="71">
        <f>+'3'!H252</f>
        <v>0</v>
      </c>
      <c r="D252" s="95">
        <v>0</v>
      </c>
      <c r="E252" s="46">
        <f t="shared" si="24"/>
        <v>0</v>
      </c>
      <c r="F252" s="106">
        <v>0</v>
      </c>
      <c r="G252" s="104">
        <v>0</v>
      </c>
      <c r="H252" s="46">
        <f t="shared" si="20"/>
        <v>0</v>
      </c>
      <c r="I252" s="96"/>
      <c r="J252" s="20">
        <v>0</v>
      </c>
      <c r="K252" s="72">
        <f t="shared" si="21"/>
        <v>0</v>
      </c>
      <c r="L252" s="17" t="s">
        <v>16</v>
      </c>
      <c r="M252" s="18">
        <v>0</v>
      </c>
      <c r="N252" s="23">
        <f t="shared" si="22"/>
        <v>0</v>
      </c>
      <c r="O252" s="19"/>
      <c r="P252" s="43">
        <f t="shared" si="23"/>
        <v>0</v>
      </c>
    </row>
    <row r="253" spans="1:16" ht="24" customHeight="1">
      <c r="A253" s="10">
        <v>249</v>
      </c>
      <c r="B253" s="19" t="s">
        <v>337</v>
      </c>
      <c r="C253" s="71">
        <f>+'3'!H253</f>
        <v>0</v>
      </c>
      <c r="D253" s="95">
        <v>0</v>
      </c>
      <c r="E253" s="46">
        <f t="shared" si="24"/>
        <v>0</v>
      </c>
      <c r="F253" s="106">
        <v>0</v>
      </c>
      <c r="G253" s="104">
        <v>0</v>
      </c>
      <c r="H253" s="46">
        <f t="shared" si="20"/>
        <v>0</v>
      </c>
      <c r="I253" s="96"/>
      <c r="J253" s="20">
        <v>45</v>
      </c>
      <c r="K253" s="72">
        <f t="shared" si="21"/>
        <v>0</v>
      </c>
      <c r="L253" s="17" t="s">
        <v>16</v>
      </c>
      <c r="M253" s="18">
        <v>0</v>
      </c>
      <c r="N253" s="23">
        <f t="shared" si="22"/>
        <v>0</v>
      </c>
      <c r="O253" s="19"/>
      <c r="P253" s="43">
        <f t="shared" si="23"/>
        <v>0</v>
      </c>
    </row>
    <row r="254" spans="1:16" ht="24.6">
      <c r="A254" s="10">
        <v>250</v>
      </c>
      <c r="B254" s="19" t="s">
        <v>338</v>
      </c>
      <c r="C254" s="71">
        <f>+'3'!H254</f>
        <v>0</v>
      </c>
      <c r="D254" s="95">
        <v>0</v>
      </c>
      <c r="E254" s="46">
        <f t="shared" si="24"/>
        <v>0</v>
      </c>
      <c r="F254" s="106">
        <v>0</v>
      </c>
      <c r="G254" s="104">
        <v>0</v>
      </c>
      <c r="H254" s="46">
        <f t="shared" si="20"/>
        <v>0</v>
      </c>
      <c r="I254" s="96"/>
      <c r="J254" s="20">
        <v>35</v>
      </c>
      <c r="K254" s="72">
        <f t="shared" si="21"/>
        <v>0</v>
      </c>
      <c r="L254" s="17" t="s">
        <v>16</v>
      </c>
      <c r="M254" s="18">
        <v>0</v>
      </c>
      <c r="N254" s="23">
        <f t="shared" si="22"/>
        <v>0</v>
      </c>
      <c r="O254" s="19"/>
      <c r="P254" s="43">
        <f t="shared" si="23"/>
        <v>0</v>
      </c>
    </row>
    <row r="255" spans="1:16" ht="24.6">
      <c r="A255" s="10">
        <v>251</v>
      </c>
      <c r="B255" s="19" t="s">
        <v>339</v>
      </c>
      <c r="C255" s="71">
        <f>+'3'!H255</f>
        <v>0</v>
      </c>
      <c r="D255" s="95">
        <v>0</v>
      </c>
      <c r="E255" s="46">
        <f t="shared" si="24"/>
        <v>0</v>
      </c>
      <c r="F255" s="106">
        <v>0</v>
      </c>
      <c r="G255" s="104">
        <v>0</v>
      </c>
      <c r="H255" s="46">
        <f t="shared" si="20"/>
        <v>0</v>
      </c>
      <c r="I255" s="96"/>
      <c r="J255" s="20">
        <v>25</v>
      </c>
      <c r="K255" s="72">
        <f t="shared" si="21"/>
        <v>0</v>
      </c>
      <c r="L255" s="17" t="s">
        <v>16</v>
      </c>
      <c r="M255" s="18">
        <v>0</v>
      </c>
      <c r="N255" s="23">
        <f t="shared" si="22"/>
        <v>0</v>
      </c>
      <c r="O255" s="19"/>
      <c r="P255" s="43">
        <f t="shared" si="23"/>
        <v>0</v>
      </c>
    </row>
    <row r="256" spans="1:16" ht="24.6">
      <c r="A256" s="10">
        <v>252</v>
      </c>
      <c r="B256" s="19" t="s">
        <v>317</v>
      </c>
      <c r="C256" s="71">
        <f>+'3'!H256</f>
        <v>0</v>
      </c>
      <c r="D256" s="95">
        <v>0</v>
      </c>
      <c r="E256" s="46">
        <f t="shared" si="24"/>
        <v>0</v>
      </c>
      <c r="F256" s="106">
        <v>0</v>
      </c>
      <c r="G256" s="104">
        <v>0</v>
      </c>
      <c r="H256" s="46">
        <f t="shared" si="20"/>
        <v>0</v>
      </c>
      <c r="I256" s="96"/>
      <c r="J256" s="20">
        <v>50</v>
      </c>
      <c r="K256" s="72">
        <f t="shared" si="21"/>
        <v>0</v>
      </c>
      <c r="L256" s="17" t="s">
        <v>16</v>
      </c>
      <c r="M256" s="18">
        <v>0</v>
      </c>
      <c r="N256" s="23">
        <f t="shared" si="22"/>
        <v>0</v>
      </c>
      <c r="O256" s="19"/>
      <c r="P256" s="43">
        <f t="shared" si="23"/>
        <v>0</v>
      </c>
    </row>
    <row r="257" spans="1:16" ht="24.6">
      <c r="A257" s="10">
        <v>253</v>
      </c>
      <c r="B257" s="19" t="s">
        <v>318</v>
      </c>
      <c r="C257" s="71">
        <f>+'3'!H257</f>
        <v>0</v>
      </c>
      <c r="D257" s="95">
        <v>0</v>
      </c>
      <c r="E257" s="46">
        <f t="shared" si="24"/>
        <v>0</v>
      </c>
      <c r="F257" s="106">
        <v>0</v>
      </c>
      <c r="G257" s="104">
        <v>0</v>
      </c>
      <c r="H257" s="46">
        <f t="shared" si="20"/>
        <v>0</v>
      </c>
      <c r="I257" s="96"/>
      <c r="J257" s="20">
        <v>60</v>
      </c>
      <c r="K257" s="72">
        <f t="shared" si="21"/>
        <v>0</v>
      </c>
      <c r="L257" s="17" t="s">
        <v>16</v>
      </c>
      <c r="M257" s="18">
        <v>0</v>
      </c>
      <c r="N257" s="23">
        <f t="shared" si="22"/>
        <v>0</v>
      </c>
      <c r="O257" s="19"/>
      <c r="P257" s="43">
        <f t="shared" si="23"/>
        <v>0</v>
      </c>
    </row>
    <row r="258" spans="1:16" ht="24.6">
      <c r="A258" s="10">
        <v>254</v>
      </c>
      <c r="B258" s="19" t="s">
        <v>319</v>
      </c>
      <c r="C258" s="71">
        <f>+'3'!H258</f>
        <v>0</v>
      </c>
      <c r="D258" s="95">
        <v>0</v>
      </c>
      <c r="E258" s="46">
        <f t="shared" si="24"/>
        <v>0</v>
      </c>
      <c r="F258" s="106">
        <v>0</v>
      </c>
      <c r="G258" s="104">
        <v>0</v>
      </c>
      <c r="H258" s="46">
        <f t="shared" si="20"/>
        <v>0</v>
      </c>
      <c r="I258" s="96"/>
      <c r="J258" s="20">
        <v>250</v>
      </c>
      <c r="K258" s="72">
        <f t="shared" si="21"/>
        <v>0</v>
      </c>
      <c r="L258" s="17" t="s">
        <v>16</v>
      </c>
      <c r="M258" s="18">
        <v>0</v>
      </c>
      <c r="N258" s="23">
        <f t="shared" si="22"/>
        <v>0</v>
      </c>
      <c r="O258" s="19"/>
      <c r="P258" s="43">
        <f t="shared" si="23"/>
        <v>0</v>
      </c>
    </row>
    <row r="259" spans="1:16" ht="24.6">
      <c r="A259" s="10">
        <v>255</v>
      </c>
      <c r="B259" s="19" t="s">
        <v>320</v>
      </c>
      <c r="C259" s="71">
        <f>+'3'!H259</f>
        <v>0</v>
      </c>
      <c r="D259" s="95">
        <v>0</v>
      </c>
      <c r="E259" s="46">
        <f t="shared" si="24"/>
        <v>0</v>
      </c>
      <c r="F259" s="106">
        <v>0</v>
      </c>
      <c r="G259" s="104">
        <v>0</v>
      </c>
      <c r="H259" s="46">
        <f t="shared" si="20"/>
        <v>0</v>
      </c>
      <c r="I259" s="96"/>
      <c r="J259" s="15">
        <v>100</v>
      </c>
      <c r="K259" s="72">
        <f t="shared" si="21"/>
        <v>0</v>
      </c>
      <c r="L259" s="17" t="s">
        <v>16</v>
      </c>
      <c r="M259" s="18">
        <v>0</v>
      </c>
      <c r="N259" s="23">
        <f t="shared" si="22"/>
        <v>0</v>
      </c>
      <c r="O259" s="19"/>
      <c r="P259" s="43">
        <f t="shared" si="23"/>
        <v>0</v>
      </c>
    </row>
    <row r="260" spans="1:16" ht="24.6">
      <c r="A260" s="10">
        <v>256</v>
      </c>
      <c r="B260" s="19" t="s">
        <v>321</v>
      </c>
      <c r="C260" s="71">
        <f>+'3'!H260</f>
        <v>0</v>
      </c>
      <c r="D260" s="95">
        <v>0</v>
      </c>
      <c r="E260" s="46">
        <f t="shared" si="24"/>
        <v>0</v>
      </c>
      <c r="F260" s="106">
        <v>0</v>
      </c>
      <c r="G260" s="104">
        <v>0</v>
      </c>
      <c r="H260" s="46">
        <f t="shared" si="20"/>
        <v>0</v>
      </c>
      <c r="I260" s="96"/>
      <c r="J260" s="15">
        <v>350</v>
      </c>
      <c r="K260" s="72">
        <f t="shared" si="21"/>
        <v>0</v>
      </c>
      <c r="L260" s="17" t="s">
        <v>16</v>
      </c>
      <c r="M260" s="18">
        <v>0</v>
      </c>
      <c r="N260" s="23">
        <f t="shared" si="22"/>
        <v>0</v>
      </c>
      <c r="O260" s="19"/>
      <c r="P260" s="43">
        <f t="shared" si="23"/>
        <v>0</v>
      </c>
    </row>
    <row r="261" spans="1:16" ht="24.6">
      <c r="A261" s="10">
        <v>257</v>
      </c>
      <c r="B261" s="19" t="s">
        <v>322</v>
      </c>
      <c r="C261" s="71">
        <f>+'3'!H261</f>
        <v>0</v>
      </c>
      <c r="D261" s="95">
        <v>0</v>
      </c>
      <c r="E261" s="46">
        <f t="shared" si="24"/>
        <v>0</v>
      </c>
      <c r="F261" s="106">
        <v>0</v>
      </c>
      <c r="G261" s="104">
        <v>0</v>
      </c>
      <c r="H261" s="46">
        <f t="shared" si="20"/>
        <v>0</v>
      </c>
      <c r="I261" s="96"/>
      <c r="J261" s="15">
        <v>60</v>
      </c>
      <c r="K261" s="72">
        <f t="shared" si="21"/>
        <v>0</v>
      </c>
      <c r="L261" s="17" t="s">
        <v>16</v>
      </c>
      <c r="M261" s="18">
        <v>0</v>
      </c>
      <c r="N261" s="23">
        <f t="shared" si="22"/>
        <v>0</v>
      </c>
      <c r="O261" s="19"/>
      <c r="P261" s="43">
        <f t="shared" si="23"/>
        <v>0</v>
      </c>
    </row>
    <row r="262" spans="1:16" ht="24.6">
      <c r="A262" s="10">
        <v>258</v>
      </c>
      <c r="B262" s="19" t="s">
        <v>323</v>
      </c>
      <c r="C262" s="71">
        <f>+'3'!H262</f>
        <v>0</v>
      </c>
      <c r="D262" s="95">
        <v>0</v>
      </c>
      <c r="E262" s="46">
        <f t="shared" si="24"/>
        <v>0</v>
      </c>
      <c r="F262" s="106">
        <v>0</v>
      </c>
      <c r="G262" s="104">
        <v>0</v>
      </c>
      <c r="H262" s="46">
        <f t="shared" si="20"/>
        <v>0</v>
      </c>
      <c r="I262" s="96"/>
      <c r="J262" s="15">
        <v>50</v>
      </c>
      <c r="K262" s="72">
        <f t="shared" si="21"/>
        <v>0</v>
      </c>
      <c r="L262" s="17" t="s">
        <v>16</v>
      </c>
      <c r="M262" s="18">
        <v>0</v>
      </c>
      <c r="N262" s="23">
        <f t="shared" si="22"/>
        <v>0</v>
      </c>
      <c r="O262" s="19"/>
      <c r="P262" s="43">
        <f t="shared" si="23"/>
        <v>0</v>
      </c>
    </row>
    <row r="263" spans="1:16" ht="24.6">
      <c r="A263" s="10">
        <v>259</v>
      </c>
      <c r="B263" s="19" t="s">
        <v>324</v>
      </c>
      <c r="C263" s="71">
        <f>+'3'!H263</f>
        <v>0</v>
      </c>
      <c r="D263" s="95">
        <v>0</v>
      </c>
      <c r="E263" s="46">
        <f t="shared" si="24"/>
        <v>0</v>
      </c>
      <c r="F263" s="106">
        <v>0</v>
      </c>
      <c r="G263" s="104">
        <v>0</v>
      </c>
      <c r="H263" s="46">
        <f t="shared" si="20"/>
        <v>0</v>
      </c>
      <c r="I263" s="96"/>
      <c r="J263" s="15">
        <v>100</v>
      </c>
      <c r="K263" s="72">
        <f t="shared" si="21"/>
        <v>0</v>
      </c>
      <c r="L263" s="17" t="s">
        <v>16</v>
      </c>
      <c r="M263" s="18">
        <v>0</v>
      </c>
      <c r="N263" s="23">
        <f t="shared" si="22"/>
        <v>0</v>
      </c>
      <c r="O263" s="19"/>
      <c r="P263" s="43">
        <f t="shared" si="23"/>
        <v>0</v>
      </c>
    </row>
    <row r="264" spans="1:16" ht="24.6">
      <c r="A264" s="10">
        <v>260</v>
      </c>
      <c r="B264" s="19" t="s">
        <v>325</v>
      </c>
      <c r="C264" s="71">
        <f>+'3'!H264</f>
        <v>0</v>
      </c>
      <c r="D264" s="95">
        <v>0</v>
      </c>
      <c r="E264" s="46">
        <f t="shared" si="24"/>
        <v>0</v>
      </c>
      <c r="F264" s="106">
        <v>0</v>
      </c>
      <c r="G264" s="104">
        <v>0</v>
      </c>
      <c r="H264" s="46">
        <f t="shared" si="20"/>
        <v>0</v>
      </c>
      <c r="I264" s="96"/>
      <c r="J264" s="15">
        <v>120</v>
      </c>
      <c r="K264" s="72">
        <f t="shared" si="21"/>
        <v>0</v>
      </c>
      <c r="L264" s="17" t="s">
        <v>16</v>
      </c>
      <c r="M264" s="18">
        <v>0</v>
      </c>
      <c r="N264" s="23">
        <f t="shared" si="22"/>
        <v>0</v>
      </c>
      <c r="O264" s="19"/>
      <c r="P264" s="43">
        <f t="shared" si="23"/>
        <v>0</v>
      </c>
    </row>
    <row r="265" spans="1:16" ht="24.6">
      <c r="A265" s="10">
        <v>261</v>
      </c>
      <c r="B265" s="19" t="s">
        <v>326</v>
      </c>
      <c r="C265" s="71">
        <f>+'3'!H265</f>
        <v>0</v>
      </c>
      <c r="D265" s="95">
        <v>0</v>
      </c>
      <c r="E265" s="46">
        <f t="shared" si="24"/>
        <v>0</v>
      </c>
      <c r="F265" s="106">
        <v>0</v>
      </c>
      <c r="G265" s="104">
        <v>0</v>
      </c>
      <c r="H265" s="46">
        <f t="shared" si="20"/>
        <v>0</v>
      </c>
      <c r="I265" s="96"/>
      <c r="J265" s="15">
        <v>60</v>
      </c>
      <c r="K265" s="72">
        <f t="shared" si="21"/>
        <v>0</v>
      </c>
      <c r="L265" s="17" t="s">
        <v>16</v>
      </c>
      <c r="M265" s="18">
        <v>0</v>
      </c>
      <c r="N265" s="23">
        <f t="shared" si="22"/>
        <v>0</v>
      </c>
      <c r="O265" s="19"/>
      <c r="P265" s="43">
        <f t="shared" si="23"/>
        <v>0</v>
      </c>
    </row>
    <row r="266" spans="1:16" ht="24.6">
      <c r="A266" s="10">
        <v>262</v>
      </c>
      <c r="B266" s="19" t="s">
        <v>327</v>
      </c>
      <c r="C266" s="71">
        <f>+'3'!H266</f>
        <v>0</v>
      </c>
      <c r="D266" s="95">
        <v>0</v>
      </c>
      <c r="E266" s="46">
        <f t="shared" si="24"/>
        <v>0</v>
      </c>
      <c r="F266" s="106">
        <v>0</v>
      </c>
      <c r="G266" s="104">
        <v>0</v>
      </c>
      <c r="H266" s="46">
        <f t="shared" si="20"/>
        <v>0</v>
      </c>
      <c r="I266" s="96"/>
      <c r="J266" s="15">
        <v>150</v>
      </c>
      <c r="K266" s="72">
        <f t="shared" si="21"/>
        <v>0</v>
      </c>
      <c r="L266" s="17" t="s">
        <v>16</v>
      </c>
      <c r="M266" s="18">
        <v>0</v>
      </c>
      <c r="N266" s="23">
        <f t="shared" si="22"/>
        <v>0</v>
      </c>
      <c r="O266" s="19"/>
      <c r="P266" s="43">
        <f t="shared" si="23"/>
        <v>0</v>
      </c>
    </row>
    <row r="267" spans="1:16" ht="24.6">
      <c r="A267" s="10">
        <v>263</v>
      </c>
      <c r="B267" s="19" t="s">
        <v>328</v>
      </c>
      <c r="C267" s="71">
        <f>+'3'!H267</f>
        <v>0</v>
      </c>
      <c r="D267" s="95">
        <v>0</v>
      </c>
      <c r="E267" s="46">
        <f t="shared" si="24"/>
        <v>0</v>
      </c>
      <c r="F267" s="106">
        <v>0</v>
      </c>
      <c r="G267" s="104">
        <v>0</v>
      </c>
      <c r="H267" s="46">
        <f t="shared" si="20"/>
        <v>0</v>
      </c>
      <c r="I267" s="96"/>
      <c r="J267" s="15">
        <v>150</v>
      </c>
      <c r="K267" s="72">
        <f t="shared" si="21"/>
        <v>0</v>
      </c>
      <c r="L267" s="17" t="s">
        <v>16</v>
      </c>
      <c r="M267" s="18">
        <v>0</v>
      </c>
      <c r="N267" s="23">
        <f t="shared" si="22"/>
        <v>0</v>
      </c>
      <c r="O267" s="19"/>
      <c r="P267" s="43">
        <f t="shared" si="23"/>
        <v>0</v>
      </c>
    </row>
    <row r="268" spans="1:16" ht="24.6">
      <c r="A268" s="10">
        <v>264</v>
      </c>
      <c r="B268" s="19" t="s">
        <v>329</v>
      </c>
      <c r="C268" s="71">
        <f>+'3'!H268</f>
        <v>0</v>
      </c>
      <c r="D268" s="95">
        <v>0</v>
      </c>
      <c r="E268" s="46">
        <f t="shared" si="24"/>
        <v>0</v>
      </c>
      <c r="F268" s="106">
        <v>0</v>
      </c>
      <c r="G268" s="104">
        <v>0</v>
      </c>
      <c r="H268" s="46">
        <f t="shared" si="20"/>
        <v>0</v>
      </c>
      <c r="I268" s="96"/>
      <c r="J268" s="15">
        <v>200</v>
      </c>
      <c r="K268" s="72">
        <f t="shared" si="21"/>
        <v>0</v>
      </c>
      <c r="L268" s="17" t="s">
        <v>16</v>
      </c>
      <c r="M268" s="18">
        <v>0</v>
      </c>
      <c r="N268" s="23">
        <f t="shared" si="22"/>
        <v>0</v>
      </c>
      <c r="O268" s="19"/>
      <c r="P268" s="43">
        <f t="shared" si="23"/>
        <v>0</v>
      </c>
    </row>
    <row r="269" spans="1:16" ht="24.6">
      <c r="A269" s="10">
        <v>265</v>
      </c>
      <c r="B269" s="19" t="s">
        <v>330</v>
      </c>
      <c r="C269" s="71">
        <f>+'3'!H269</f>
        <v>0</v>
      </c>
      <c r="D269" s="95">
        <v>0</v>
      </c>
      <c r="E269" s="46">
        <f t="shared" si="24"/>
        <v>0</v>
      </c>
      <c r="F269" s="106">
        <v>0</v>
      </c>
      <c r="G269" s="104">
        <v>0</v>
      </c>
      <c r="H269" s="46">
        <f t="shared" si="20"/>
        <v>0</v>
      </c>
      <c r="I269" s="96"/>
      <c r="J269" s="15"/>
      <c r="K269" s="72">
        <f t="shared" si="21"/>
        <v>0</v>
      </c>
      <c r="L269" s="17" t="s">
        <v>16</v>
      </c>
      <c r="M269" s="18">
        <v>0</v>
      </c>
      <c r="N269" s="23">
        <f t="shared" si="22"/>
        <v>0</v>
      </c>
      <c r="O269" s="19"/>
      <c r="P269" s="43">
        <f t="shared" si="23"/>
        <v>0</v>
      </c>
    </row>
    <row r="270" spans="1:16" ht="24.6">
      <c r="A270" s="10">
        <v>266</v>
      </c>
      <c r="B270" s="19" t="s">
        <v>331</v>
      </c>
      <c r="C270" s="71">
        <f>+'3'!H270</f>
        <v>0</v>
      </c>
      <c r="D270" s="95">
        <v>0</v>
      </c>
      <c r="E270" s="46">
        <f t="shared" si="24"/>
        <v>0</v>
      </c>
      <c r="F270" s="106">
        <v>0</v>
      </c>
      <c r="G270" s="104">
        <v>0</v>
      </c>
      <c r="H270" s="46">
        <f t="shared" si="20"/>
        <v>0</v>
      </c>
      <c r="I270" s="96"/>
      <c r="J270" s="15"/>
      <c r="K270" s="72">
        <f t="shared" si="21"/>
        <v>0</v>
      </c>
      <c r="L270" s="17" t="s">
        <v>16</v>
      </c>
      <c r="M270" s="18">
        <v>0</v>
      </c>
      <c r="N270" s="23">
        <f t="shared" si="22"/>
        <v>0</v>
      </c>
      <c r="O270" s="19"/>
      <c r="P270" s="43">
        <f t="shared" si="23"/>
        <v>0</v>
      </c>
    </row>
    <row r="271" spans="1:16" ht="24.6">
      <c r="A271" s="10">
        <v>267</v>
      </c>
      <c r="B271" s="19" t="s">
        <v>368</v>
      </c>
      <c r="C271" s="71">
        <f>+'3'!H271</f>
        <v>0</v>
      </c>
      <c r="D271" s="95">
        <v>0</v>
      </c>
      <c r="E271" s="46">
        <f t="shared" si="24"/>
        <v>0</v>
      </c>
      <c r="F271" s="106">
        <v>0</v>
      </c>
      <c r="G271" s="104">
        <v>0</v>
      </c>
      <c r="H271" s="46">
        <f t="shared" si="20"/>
        <v>0</v>
      </c>
      <c r="I271" s="96"/>
      <c r="J271" s="15"/>
      <c r="K271" s="72">
        <f t="shared" si="21"/>
        <v>0</v>
      </c>
      <c r="L271" s="17" t="s">
        <v>16</v>
      </c>
      <c r="M271" s="18">
        <v>0</v>
      </c>
      <c r="N271" s="23">
        <f t="shared" si="22"/>
        <v>0</v>
      </c>
      <c r="O271" s="19"/>
      <c r="P271" s="43">
        <f t="shared" si="23"/>
        <v>0</v>
      </c>
    </row>
    <row r="272" spans="1:16" ht="24.6">
      <c r="A272" s="10">
        <v>268</v>
      </c>
      <c r="B272" s="19" t="s">
        <v>485</v>
      </c>
      <c r="C272" s="71">
        <f>+'3'!H272</f>
        <v>0</v>
      </c>
      <c r="D272" s="95">
        <v>0</v>
      </c>
      <c r="E272" s="46">
        <f t="shared" si="24"/>
        <v>0</v>
      </c>
      <c r="F272" s="106">
        <v>0</v>
      </c>
      <c r="G272" s="104">
        <v>0</v>
      </c>
      <c r="H272" s="46">
        <f t="shared" ref="H272:H284" si="25">+E272-F272-I272-G272</f>
        <v>0</v>
      </c>
      <c r="I272" s="96"/>
      <c r="J272" s="20">
        <v>250</v>
      </c>
      <c r="K272" s="72">
        <f t="shared" ref="K272:K284" si="26">+J272*I272</f>
        <v>0</v>
      </c>
      <c r="L272" s="17" t="s">
        <v>16</v>
      </c>
      <c r="M272" s="18">
        <v>0</v>
      </c>
      <c r="N272" s="23">
        <f t="shared" ref="N272:N284" si="27">SUM(K272-M272)</f>
        <v>0</v>
      </c>
      <c r="O272" s="19"/>
      <c r="P272" s="43">
        <f t="shared" ref="P272:P284" si="28">+K272*O272</f>
        <v>0</v>
      </c>
    </row>
    <row r="273" spans="1:17" ht="24.6">
      <c r="A273" s="10">
        <v>269</v>
      </c>
      <c r="B273" s="19" t="s">
        <v>494</v>
      </c>
      <c r="C273" s="71">
        <f>+'3'!H273</f>
        <v>0</v>
      </c>
      <c r="D273" s="95">
        <v>0</v>
      </c>
      <c r="E273" s="46">
        <f t="shared" si="24"/>
        <v>0</v>
      </c>
      <c r="F273" s="106">
        <v>0</v>
      </c>
      <c r="G273" s="104">
        <v>0</v>
      </c>
      <c r="H273" s="46">
        <f t="shared" si="25"/>
        <v>0</v>
      </c>
      <c r="I273" s="96"/>
      <c r="J273" s="20">
        <v>250</v>
      </c>
      <c r="K273" s="72">
        <f t="shared" si="26"/>
        <v>0</v>
      </c>
      <c r="L273" s="17" t="s">
        <v>16</v>
      </c>
      <c r="M273" s="18">
        <v>0</v>
      </c>
      <c r="N273" s="23">
        <f t="shared" si="27"/>
        <v>0</v>
      </c>
      <c r="O273" s="19"/>
      <c r="P273" s="43">
        <f t="shared" si="28"/>
        <v>0</v>
      </c>
    </row>
    <row r="274" spans="1:17" ht="24.6">
      <c r="A274" s="10">
        <v>270</v>
      </c>
      <c r="B274" s="19"/>
      <c r="C274" s="71">
        <f>+'3'!H274</f>
        <v>0</v>
      </c>
      <c r="D274" s="95">
        <v>0</v>
      </c>
      <c r="E274" s="46">
        <f t="shared" ref="E274:E284" si="29">C274+D274</f>
        <v>0</v>
      </c>
      <c r="F274" s="106">
        <v>0</v>
      </c>
      <c r="G274" s="104">
        <v>0</v>
      </c>
      <c r="H274" s="46">
        <f t="shared" si="25"/>
        <v>0</v>
      </c>
      <c r="I274" s="96"/>
      <c r="J274" s="20"/>
      <c r="K274" s="72">
        <f t="shared" si="26"/>
        <v>0</v>
      </c>
      <c r="L274" s="17" t="s">
        <v>16</v>
      </c>
      <c r="M274" s="18">
        <v>0</v>
      </c>
      <c r="N274" s="23">
        <f t="shared" si="27"/>
        <v>0</v>
      </c>
      <c r="O274" s="19"/>
      <c r="P274" s="43">
        <f t="shared" si="28"/>
        <v>0</v>
      </c>
    </row>
    <row r="275" spans="1:17" ht="24.6">
      <c r="A275" s="10">
        <v>271</v>
      </c>
      <c r="B275" s="19"/>
      <c r="C275" s="71">
        <f>+'3'!H275</f>
        <v>0</v>
      </c>
      <c r="D275" s="95">
        <v>0</v>
      </c>
      <c r="E275" s="46">
        <f t="shared" si="29"/>
        <v>0</v>
      </c>
      <c r="F275" s="106">
        <v>0</v>
      </c>
      <c r="G275" s="104">
        <v>0</v>
      </c>
      <c r="H275" s="46">
        <f t="shared" si="25"/>
        <v>0</v>
      </c>
      <c r="I275" s="96"/>
      <c r="J275" s="20"/>
      <c r="K275" s="72">
        <f t="shared" si="26"/>
        <v>0</v>
      </c>
      <c r="L275" s="17" t="s">
        <v>16</v>
      </c>
      <c r="M275" s="18">
        <v>0</v>
      </c>
      <c r="N275" s="23">
        <f t="shared" si="27"/>
        <v>0</v>
      </c>
      <c r="O275" s="19"/>
      <c r="P275" s="43">
        <f t="shared" si="28"/>
        <v>0</v>
      </c>
    </row>
    <row r="276" spans="1:17" ht="24.6">
      <c r="A276" s="10">
        <v>272</v>
      </c>
      <c r="B276" s="19"/>
      <c r="C276" s="71">
        <f>+'3'!H276</f>
        <v>0</v>
      </c>
      <c r="D276" s="95">
        <v>0</v>
      </c>
      <c r="E276" s="46">
        <f t="shared" si="29"/>
        <v>0</v>
      </c>
      <c r="F276" s="106">
        <v>0</v>
      </c>
      <c r="G276" s="104">
        <v>0</v>
      </c>
      <c r="H276" s="46">
        <f t="shared" si="25"/>
        <v>0</v>
      </c>
      <c r="I276" s="96"/>
      <c r="J276" s="20"/>
      <c r="K276" s="72">
        <f t="shared" si="26"/>
        <v>0</v>
      </c>
      <c r="L276" s="17" t="s">
        <v>16</v>
      </c>
      <c r="M276" s="18">
        <v>0</v>
      </c>
      <c r="N276" s="23">
        <f t="shared" si="27"/>
        <v>0</v>
      </c>
      <c r="O276" s="19"/>
      <c r="P276" s="43">
        <f t="shared" si="28"/>
        <v>0</v>
      </c>
    </row>
    <row r="277" spans="1:17" ht="24.6">
      <c r="A277" s="10">
        <v>273</v>
      </c>
      <c r="B277" s="19"/>
      <c r="C277" s="71">
        <f>+'3'!H277</f>
        <v>0</v>
      </c>
      <c r="D277" s="95">
        <v>0</v>
      </c>
      <c r="E277" s="46">
        <f t="shared" si="29"/>
        <v>0</v>
      </c>
      <c r="F277" s="106">
        <v>0</v>
      </c>
      <c r="G277" s="104">
        <v>0</v>
      </c>
      <c r="H277" s="46">
        <f t="shared" si="25"/>
        <v>0</v>
      </c>
      <c r="I277" s="96"/>
      <c r="J277" s="20"/>
      <c r="K277" s="72">
        <f t="shared" si="26"/>
        <v>0</v>
      </c>
      <c r="L277" s="17" t="s">
        <v>16</v>
      </c>
      <c r="M277" s="18">
        <v>0</v>
      </c>
      <c r="N277" s="23">
        <f t="shared" si="27"/>
        <v>0</v>
      </c>
      <c r="O277" s="19"/>
      <c r="P277" s="43">
        <f t="shared" si="28"/>
        <v>0</v>
      </c>
    </row>
    <row r="278" spans="1:17" ht="24.6">
      <c r="A278" s="10">
        <v>274</v>
      </c>
      <c r="B278" s="19"/>
      <c r="C278" s="71">
        <f>+'3'!H278</f>
        <v>0</v>
      </c>
      <c r="D278" s="95">
        <v>0</v>
      </c>
      <c r="E278" s="46">
        <f t="shared" si="29"/>
        <v>0</v>
      </c>
      <c r="F278" s="106">
        <v>0</v>
      </c>
      <c r="G278" s="104">
        <v>0</v>
      </c>
      <c r="H278" s="46">
        <f t="shared" si="25"/>
        <v>0</v>
      </c>
      <c r="I278" s="96"/>
      <c r="J278" s="20"/>
      <c r="K278" s="72">
        <f t="shared" si="26"/>
        <v>0</v>
      </c>
      <c r="L278" s="17" t="s">
        <v>16</v>
      </c>
      <c r="M278" s="18">
        <v>0</v>
      </c>
      <c r="N278" s="23">
        <f t="shared" si="27"/>
        <v>0</v>
      </c>
      <c r="O278" s="19"/>
      <c r="P278" s="43">
        <f t="shared" si="28"/>
        <v>0</v>
      </c>
    </row>
    <row r="279" spans="1:17" ht="24.6">
      <c r="A279" s="10">
        <v>275</v>
      </c>
      <c r="B279" s="19"/>
      <c r="C279" s="71">
        <f>+'3'!H279</f>
        <v>0</v>
      </c>
      <c r="D279" s="95">
        <v>0</v>
      </c>
      <c r="E279" s="46">
        <f t="shared" si="29"/>
        <v>0</v>
      </c>
      <c r="F279" s="106">
        <v>0</v>
      </c>
      <c r="G279" s="104">
        <v>0</v>
      </c>
      <c r="H279" s="46">
        <f t="shared" si="25"/>
        <v>0</v>
      </c>
      <c r="I279" s="96"/>
      <c r="J279" s="20"/>
      <c r="K279" s="72">
        <f t="shared" si="26"/>
        <v>0</v>
      </c>
      <c r="L279" s="17" t="s">
        <v>16</v>
      </c>
      <c r="M279" s="18">
        <v>0</v>
      </c>
      <c r="N279" s="23">
        <f t="shared" si="27"/>
        <v>0</v>
      </c>
      <c r="O279" s="19"/>
      <c r="P279" s="43">
        <f t="shared" si="28"/>
        <v>0</v>
      </c>
    </row>
    <row r="280" spans="1:17" ht="24.6">
      <c r="A280" s="10">
        <v>276</v>
      </c>
      <c r="B280" s="19"/>
      <c r="C280" s="71">
        <f>+'3'!H280</f>
        <v>0</v>
      </c>
      <c r="D280" s="95">
        <v>0</v>
      </c>
      <c r="E280" s="46">
        <f t="shared" si="29"/>
        <v>0</v>
      </c>
      <c r="F280" s="106">
        <v>0</v>
      </c>
      <c r="G280" s="104">
        <v>0</v>
      </c>
      <c r="H280" s="46">
        <f t="shared" si="25"/>
        <v>0</v>
      </c>
      <c r="I280" s="96"/>
      <c r="J280" s="20"/>
      <c r="K280" s="72">
        <f t="shared" si="26"/>
        <v>0</v>
      </c>
      <c r="L280" s="17" t="s">
        <v>16</v>
      </c>
      <c r="M280" s="18">
        <v>0</v>
      </c>
      <c r="N280" s="23">
        <f t="shared" si="27"/>
        <v>0</v>
      </c>
      <c r="O280" s="19"/>
      <c r="P280" s="43">
        <f t="shared" si="28"/>
        <v>0</v>
      </c>
    </row>
    <row r="281" spans="1:17" ht="24.6">
      <c r="A281" s="10">
        <v>277</v>
      </c>
      <c r="B281" s="19"/>
      <c r="C281" s="71">
        <f>+'3'!H281</f>
        <v>0</v>
      </c>
      <c r="D281" s="95">
        <v>0</v>
      </c>
      <c r="E281" s="46">
        <f t="shared" si="29"/>
        <v>0</v>
      </c>
      <c r="F281" s="106">
        <v>0</v>
      </c>
      <c r="G281" s="104">
        <v>0</v>
      </c>
      <c r="H281" s="46">
        <f t="shared" si="25"/>
        <v>0</v>
      </c>
      <c r="I281" s="96"/>
      <c r="J281" s="20"/>
      <c r="K281" s="72">
        <f t="shared" si="26"/>
        <v>0</v>
      </c>
      <c r="L281" s="17" t="s">
        <v>16</v>
      </c>
      <c r="M281" s="18">
        <v>0</v>
      </c>
      <c r="N281" s="23">
        <f t="shared" si="27"/>
        <v>0</v>
      </c>
      <c r="O281" s="19"/>
      <c r="P281" s="43">
        <f t="shared" si="28"/>
        <v>0</v>
      </c>
    </row>
    <row r="282" spans="1:17" ht="24.6">
      <c r="A282" s="10">
        <v>278</v>
      </c>
      <c r="B282" s="19"/>
      <c r="C282" s="71">
        <f>+'3'!H282</f>
        <v>0</v>
      </c>
      <c r="D282" s="95">
        <v>0</v>
      </c>
      <c r="E282" s="46">
        <f t="shared" si="29"/>
        <v>0</v>
      </c>
      <c r="F282" s="106">
        <v>0</v>
      </c>
      <c r="G282" s="104">
        <v>0</v>
      </c>
      <c r="H282" s="46">
        <f t="shared" si="25"/>
        <v>0</v>
      </c>
      <c r="I282" s="96"/>
      <c r="J282" s="20"/>
      <c r="K282" s="72">
        <f t="shared" si="26"/>
        <v>0</v>
      </c>
      <c r="L282" s="17" t="s">
        <v>16</v>
      </c>
      <c r="M282" s="18">
        <v>0</v>
      </c>
      <c r="N282" s="23">
        <f t="shared" si="27"/>
        <v>0</v>
      </c>
      <c r="O282" s="19"/>
      <c r="P282" s="43">
        <f t="shared" si="28"/>
        <v>0</v>
      </c>
    </row>
    <row r="283" spans="1:17" ht="24.6">
      <c r="A283" s="10">
        <v>279</v>
      </c>
      <c r="B283" s="19"/>
      <c r="C283" s="71">
        <f>+'3'!H283</f>
        <v>0</v>
      </c>
      <c r="D283" s="95">
        <v>0</v>
      </c>
      <c r="E283" s="46">
        <f t="shared" si="29"/>
        <v>0</v>
      </c>
      <c r="F283" s="106">
        <v>0</v>
      </c>
      <c r="G283" s="104">
        <v>0</v>
      </c>
      <c r="H283" s="46">
        <f t="shared" si="25"/>
        <v>0</v>
      </c>
      <c r="I283" s="96"/>
      <c r="J283" s="20"/>
      <c r="K283" s="72">
        <f t="shared" si="26"/>
        <v>0</v>
      </c>
      <c r="L283" s="17" t="s">
        <v>16</v>
      </c>
      <c r="M283" s="18">
        <v>0</v>
      </c>
      <c r="N283" s="23">
        <f t="shared" si="27"/>
        <v>0</v>
      </c>
      <c r="O283" s="19"/>
      <c r="P283" s="43">
        <f t="shared" si="28"/>
        <v>0</v>
      </c>
    </row>
    <row r="284" spans="1:17" ht="24.6">
      <c r="A284" s="10">
        <v>280</v>
      </c>
      <c r="B284" s="19"/>
      <c r="C284" s="71">
        <f>+'3'!H284</f>
        <v>0</v>
      </c>
      <c r="D284" s="95">
        <v>0</v>
      </c>
      <c r="E284" s="46">
        <f t="shared" si="29"/>
        <v>0</v>
      </c>
      <c r="F284" s="106">
        <v>0</v>
      </c>
      <c r="G284" s="104">
        <v>0</v>
      </c>
      <c r="H284" s="46">
        <f t="shared" si="25"/>
        <v>0</v>
      </c>
      <c r="I284" s="96"/>
      <c r="J284" s="20"/>
      <c r="K284" s="72">
        <f t="shared" si="26"/>
        <v>0</v>
      </c>
      <c r="L284" s="17" t="s">
        <v>16</v>
      </c>
      <c r="M284" s="18">
        <v>0</v>
      </c>
      <c r="N284" s="23">
        <f t="shared" si="27"/>
        <v>0</v>
      </c>
      <c r="O284" s="19"/>
      <c r="P284" s="43">
        <f t="shared" si="28"/>
        <v>0</v>
      </c>
    </row>
    <row r="285" spans="1:17" ht="24.6">
      <c r="A285" s="1"/>
      <c r="C285" s="24"/>
      <c r="D285" s="25"/>
      <c r="E285" s="24"/>
      <c r="F285" s="25"/>
      <c r="G285" s="25"/>
      <c r="H285" s="24"/>
      <c r="I285" s="24"/>
      <c r="J285" s="26"/>
      <c r="K285" s="28"/>
      <c r="L285" s="27"/>
      <c r="M285" s="18">
        <v>0</v>
      </c>
      <c r="N285" s="100" t="s">
        <v>213</v>
      </c>
      <c r="O285" s="101"/>
      <c r="P285" s="101">
        <f>SUM(P5:P284)</f>
        <v>0</v>
      </c>
      <c r="Q285" s="101"/>
    </row>
    <row r="286" spans="1:17" ht="25.5" customHeight="1">
      <c r="A286" s="1"/>
      <c r="C286" s="24"/>
      <c r="D286" s="25"/>
      <c r="E286" s="24"/>
      <c r="F286" s="25"/>
      <c r="G286" s="25"/>
      <c r="H286" s="24"/>
      <c r="I286" s="187" t="s">
        <v>212</v>
      </c>
      <c r="J286" s="188"/>
      <c r="K286" s="30">
        <f>+AA197</f>
        <v>0</v>
      </c>
      <c r="L286" s="27"/>
      <c r="M286" s="29"/>
    </row>
    <row r="287" spans="1:17" ht="24.6">
      <c r="A287" s="1"/>
      <c r="C287" s="31"/>
      <c r="E287" s="31"/>
      <c r="H287" s="31"/>
      <c r="I287" s="32"/>
      <c r="J287" s="189" t="s">
        <v>202</v>
      </c>
      <c r="K287" s="189"/>
      <c r="L287" s="33">
        <f>SUM(K5:K286)</f>
        <v>2600</v>
      </c>
    </row>
    <row r="288" spans="1:17" ht="24.6">
      <c r="A288" s="1"/>
      <c r="C288" s="31"/>
      <c r="E288" s="31"/>
      <c r="H288" s="31"/>
      <c r="J288" s="174" t="s">
        <v>203</v>
      </c>
      <c r="K288" s="175"/>
      <c r="L288" s="36">
        <v>0</v>
      </c>
    </row>
    <row r="289" spans="1:15" ht="24.6">
      <c r="A289" s="1"/>
      <c r="C289" s="31"/>
      <c r="E289" s="31"/>
      <c r="H289" s="31"/>
      <c r="J289" s="34" t="s">
        <v>204</v>
      </c>
      <c r="K289" s="35"/>
      <c r="L289" s="36">
        <f>SUM(M289:BN2000)</f>
        <v>345</v>
      </c>
      <c r="M289" s="2">
        <v>100</v>
      </c>
      <c r="N289" s="2">
        <v>170</v>
      </c>
      <c r="O289" s="2">
        <v>75</v>
      </c>
    </row>
    <row r="290" spans="1:15" ht="24.6">
      <c r="A290" s="1"/>
      <c r="C290" s="31"/>
      <c r="E290" s="31"/>
      <c r="H290" s="31"/>
      <c r="J290" s="174" t="s">
        <v>205</v>
      </c>
      <c r="K290" s="175"/>
      <c r="L290" s="36">
        <v>0</v>
      </c>
    </row>
    <row r="291" spans="1:15" ht="24.6">
      <c r="A291" s="1"/>
      <c r="C291" s="31"/>
      <c r="E291" s="31"/>
      <c r="H291" s="31"/>
      <c r="J291" s="174" t="s">
        <v>206</v>
      </c>
      <c r="K291" s="175"/>
      <c r="L291" s="36">
        <v>0</v>
      </c>
    </row>
    <row r="292" spans="1:15" ht="24.6">
      <c r="A292" s="1"/>
      <c r="C292" s="31"/>
      <c r="E292" s="31"/>
      <c r="H292" s="31"/>
      <c r="J292" s="174" t="s">
        <v>207</v>
      </c>
      <c r="K292" s="175"/>
      <c r="L292" s="37">
        <f>SUM(M5:M285)</f>
        <v>75</v>
      </c>
    </row>
    <row r="293" spans="1:15" ht="24.6">
      <c r="A293" s="1"/>
      <c r="C293" s="31"/>
      <c r="E293" s="31"/>
      <c r="H293" s="31"/>
      <c r="J293" s="174" t="s">
        <v>208</v>
      </c>
      <c r="K293" s="175"/>
      <c r="L293" s="33">
        <f>L287-L288-L289-L291-L292</f>
        <v>2180</v>
      </c>
    </row>
    <row r="294" spans="1:15" ht="24.6">
      <c r="A294" s="1"/>
      <c r="C294" s="31"/>
      <c r="E294" s="31"/>
      <c r="H294" s="31"/>
      <c r="J294" s="174" t="s">
        <v>209</v>
      </c>
      <c r="K294" s="175"/>
      <c r="L294" s="37">
        <v>2290</v>
      </c>
    </row>
    <row r="295" spans="1:15" ht="24.6">
      <c r="A295" s="1"/>
      <c r="C295" s="31"/>
      <c r="E295" s="31"/>
      <c r="H295" s="31"/>
      <c r="J295" s="174" t="s">
        <v>210</v>
      </c>
      <c r="K295" s="175"/>
      <c r="L295" s="33">
        <f>+L294-L293</f>
        <v>110</v>
      </c>
    </row>
    <row r="296" spans="1:15" ht="24.6">
      <c r="H296" s="2"/>
      <c r="J296" s="174" t="s">
        <v>211</v>
      </c>
      <c r="K296" s="175"/>
      <c r="L296" s="33">
        <f>+L294-L293</f>
        <v>110</v>
      </c>
    </row>
    <row r="297" spans="1:15">
      <c r="H297" s="2"/>
      <c r="J297" s="2"/>
    </row>
    <row r="298" spans="1:15" ht="24.6">
      <c r="H298" s="2"/>
      <c r="J298" s="97" t="s">
        <v>332</v>
      </c>
    </row>
    <row r="299" spans="1:15">
      <c r="H299" s="2"/>
      <c r="J299" s="2"/>
    </row>
    <row r="300" spans="1:15">
      <c r="H300" s="2"/>
      <c r="J300" s="2"/>
    </row>
    <row r="301" spans="1:15">
      <c r="H301" s="2"/>
      <c r="J301" s="2"/>
    </row>
    <row r="302" spans="1:15">
      <c r="H302" s="2"/>
      <c r="J302" s="2"/>
    </row>
    <row r="303" spans="1:15">
      <c r="H303" s="2"/>
      <c r="J303" s="2"/>
    </row>
    <row r="304" spans="1:15">
      <c r="H304" s="2"/>
      <c r="J304" s="2"/>
    </row>
    <row r="305" s="2" customFormat="1"/>
    <row r="306" s="2" customFormat="1"/>
    <row r="307" s="2" customFormat="1"/>
    <row r="308" s="2" customFormat="1"/>
    <row r="309" s="2" customFormat="1"/>
    <row r="310" s="2" customFormat="1"/>
    <row r="311" s="2" customFormat="1"/>
    <row r="312" s="2" customFormat="1"/>
    <row r="313" s="2" customFormat="1"/>
    <row r="314" s="2" customFormat="1"/>
    <row r="315" s="2" customFormat="1"/>
    <row r="316" s="2" customFormat="1"/>
    <row r="317" s="2" customFormat="1"/>
    <row r="318" s="2" customFormat="1"/>
    <row r="319" s="2" customFormat="1"/>
    <row r="320" s="2" customFormat="1"/>
    <row r="321" s="2" customFormat="1"/>
    <row r="322" s="2" customFormat="1"/>
    <row r="323" s="2" customFormat="1"/>
    <row r="324" s="2" customFormat="1"/>
    <row r="325" s="2" customFormat="1"/>
    <row r="326" s="2" customFormat="1"/>
    <row r="327" s="2" customFormat="1"/>
    <row r="328" s="2" customFormat="1"/>
    <row r="329" s="2" customFormat="1"/>
    <row r="330" s="2" customFormat="1"/>
    <row r="331" s="2" customFormat="1"/>
    <row r="332" s="2" customFormat="1"/>
    <row r="333" s="2" customFormat="1"/>
    <row r="334" s="2" customFormat="1"/>
    <row r="335" s="2" customFormat="1"/>
    <row r="336" s="2" customFormat="1"/>
    <row r="337" s="2" customFormat="1"/>
    <row r="338" s="2" customFormat="1"/>
    <row r="339" s="2" customFormat="1"/>
    <row r="340" s="2" customFormat="1"/>
    <row r="341" s="2" customFormat="1"/>
    <row r="342" s="2" customFormat="1"/>
    <row r="343" s="2" customFormat="1"/>
    <row r="344" s="2" customFormat="1"/>
    <row r="345" s="2" customFormat="1"/>
    <row r="346" s="2" customFormat="1"/>
    <row r="347" s="2" customFormat="1"/>
    <row r="348" s="2" customFormat="1"/>
    <row r="349" s="2" customFormat="1"/>
    <row r="350" s="2" customFormat="1"/>
    <row r="351" s="2" customFormat="1"/>
    <row r="352" s="2" customFormat="1"/>
    <row r="353" s="2" customFormat="1"/>
    <row r="354" s="2" customFormat="1"/>
    <row r="355" s="2" customFormat="1"/>
    <row r="356" s="2" customFormat="1"/>
    <row r="357" s="2" customFormat="1"/>
    <row r="358" s="2" customFormat="1"/>
    <row r="359" s="2" customFormat="1"/>
    <row r="360" s="2" customFormat="1"/>
    <row r="361" s="2" customFormat="1"/>
    <row r="362" s="2" customFormat="1"/>
    <row r="363" s="2" customFormat="1"/>
    <row r="364" s="2" customFormat="1"/>
    <row r="365" s="2" customFormat="1"/>
    <row r="366" s="2" customFormat="1"/>
    <row r="367" s="2" customFormat="1"/>
    <row r="368" s="2" customFormat="1"/>
    <row r="369" s="2" customFormat="1"/>
    <row r="370" s="2" customFormat="1"/>
    <row r="371" s="2" customFormat="1"/>
  </sheetData>
  <autoFilter ref="A4:AC296" xr:uid="{C5C92BA4-26A3-4651-B446-A147BD6B036F}"/>
  <mergeCells count="34">
    <mergeCell ref="A2:L2"/>
    <mergeCell ref="R2:AB2"/>
    <mergeCell ref="A3:A4"/>
    <mergeCell ref="B3:B4"/>
    <mergeCell ref="C3:C4"/>
    <mergeCell ref="D3:D4"/>
    <mergeCell ref="E3:E4"/>
    <mergeCell ref="H3:H4"/>
    <mergeCell ref="I3:K3"/>
    <mergeCell ref="L3:L4"/>
    <mergeCell ref="X3:X4"/>
    <mergeCell ref="Y3:AA3"/>
    <mergeCell ref="AB3:AB4"/>
    <mergeCell ref="G3:G4"/>
    <mergeCell ref="O3:O4"/>
    <mergeCell ref="P3:P4"/>
    <mergeCell ref="AC3:AC4"/>
    <mergeCell ref="U3:U4"/>
    <mergeCell ref="V3:V4"/>
    <mergeCell ref="J293:K293"/>
    <mergeCell ref="S32:Z32"/>
    <mergeCell ref="M3:M4"/>
    <mergeCell ref="R3:R4"/>
    <mergeCell ref="S3:S4"/>
    <mergeCell ref="T3:T4"/>
    <mergeCell ref="J294:K294"/>
    <mergeCell ref="J295:K295"/>
    <mergeCell ref="J296:K296"/>
    <mergeCell ref="I286:J286"/>
    <mergeCell ref="J287:K287"/>
    <mergeCell ref="J288:K288"/>
    <mergeCell ref="J290:K290"/>
    <mergeCell ref="J291:K291"/>
    <mergeCell ref="J292:K292"/>
  </mergeCells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3C6701-BDD1-440C-9F2A-10A5091D595D}">
  <sheetPr codeName="Sheet11">
    <tabColor rgb="FFF789D2"/>
  </sheetPr>
  <dimension ref="A1:AC371"/>
  <sheetViews>
    <sheetView zoomScaleNormal="100" workbookViewId="0">
      <pane xSplit="8" ySplit="4" topLeftCell="I5" activePane="bottomRight" state="frozen"/>
      <selection activeCell="B280" sqref="B280"/>
      <selection pane="topRight" activeCell="B280" sqref="B280"/>
      <selection pane="bottomLeft" activeCell="B280" sqref="B280"/>
      <selection pane="bottomRight" activeCell="B280" sqref="B280"/>
    </sheetView>
  </sheetViews>
  <sheetFormatPr defaultColWidth="9" defaultRowHeight="24"/>
  <cols>
    <col min="1" max="1" width="6.6640625" style="2" customWidth="1"/>
    <col min="2" max="2" width="43.77734375" style="2" bestFit="1" customWidth="1"/>
    <col min="3" max="7" width="9.6640625" style="2" customWidth="1"/>
    <col min="8" max="8" width="9.6640625" style="38" customWidth="1"/>
    <col min="9" max="9" width="9.6640625" style="2" customWidth="1"/>
    <col min="10" max="10" width="9.6640625" style="39" customWidth="1"/>
    <col min="11" max="11" width="10.6640625" style="2" customWidth="1"/>
    <col min="12" max="12" width="17.6640625" style="2" bestFit="1" customWidth="1"/>
    <col min="13" max="13" width="9" style="2"/>
    <col min="14" max="14" width="19.109375" style="2" customWidth="1"/>
    <col min="15" max="15" width="10.109375" style="2" customWidth="1"/>
    <col min="16" max="16" width="17.6640625" style="2" bestFit="1" customWidth="1"/>
    <col min="17" max="17" width="10.109375" style="2" bestFit="1" customWidth="1"/>
    <col min="18" max="18" width="9" style="2"/>
    <col min="19" max="19" width="34.6640625" style="2" bestFit="1" customWidth="1"/>
    <col min="20" max="27" width="9" style="2"/>
    <col min="28" max="28" width="15.6640625" style="2" customWidth="1"/>
    <col min="29" max="16384" width="9" style="2"/>
  </cols>
  <sheetData>
    <row r="1" spans="1:29">
      <c r="A1" s="1"/>
      <c r="H1" s="2"/>
      <c r="J1" s="2"/>
    </row>
    <row r="2" spans="1:29" s="3" customFormat="1" ht="28.8">
      <c r="A2" s="185" t="s">
        <v>413</v>
      </c>
      <c r="B2" s="185"/>
      <c r="C2" s="185"/>
      <c r="D2" s="185"/>
      <c r="E2" s="185"/>
      <c r="F2" s="185"/>
      <c r="G2" s="185"/>
      <c r="H2" s="185"/>
      <c r="I2" s="185"/>
      <c r="J2" s="185"/>
      <c r="K2" s="185"/>
      <c r="L2" s="185"/>
      <c r="R2" s="186" t="s">
        <v>0</v>
      </c>
      <c r="S2" s="186"/>
      <c r="T2" s="186"/>
      <c r="U2" s="186"/>
      <c r="V2" s="186"/>
      <c r="W2" s="186"/>
      <c r="X2" s="186"/>
      <c r="Y2" s="186"/>
      <c r="Z2" s="186"/>
      <c r="AA2" s="186"/>
      <c r="AB2" s="186"/>
    </row>
    <row r="3" spans="1:29" s="5" customFormat="1" ht="26.4">
      <c r="A3" s="176" t="s">
        <v>1</v>
      </c>
      <c r="B3" s="181" t="s">
        <v>2</v>
      </c>
      <c r="C3" s="176" t="s">
        <v>3</v>
      </c>
      <c r="D3" s="176" t="s">
        <v>4</v>
      </c>
      <c r="E3" s="176" t="s">
        <v>5</v>
      </c>
      <c r="F3" s="105" t="s">
        <v>6</v>
      </c>
      <c r="G3" s="183" t="s">
        <v>334</v>
      </c>
      <c r="H3" s="176" t="s">
        <v>7</v>
      </c>
      <c r="I3" s="182" t="s">
        <v>8</v>
      </c>
      <c r="J3" s="182"/>
      <c r="K3" s="182"/>
      <c r="L3" s="176" t="s">
        <v>9</v>
      </c>
      <c r="M3" s="180" t="s">
        <v>10</v>
      </c>
      <c r="O3" s="170" t="s">
        <v>335</v>
      </c>
      <c r="P3" s="172" t="s">
        <v>336</v>
      </c>
      <c r="R3" s="176" t="s">
        <v>1</v>
      </c>
      <c r="S3" s="176" t="s">
        <v>2</v>
      </c>
      <c r="T3" s="176" t="s">
        <v>3</v>
      </c>
      <c r="U3" s="176" t="s">
        <v>4</v>
      </c>
      <c r="V3" s="176" t="s">
        <v>5</v>
      </c>
      <c r="W3" s="93" t="s">
        <v>6</v>
      </c>
      <c r="X3" s="176" t="s">
        <v>7</v>
      </c>
      <c r="Y3" s="182" t="s">
        <v>8</v>
      </c>
      <c r="Z3" s="182"/>
      <c r="AA3" s="182"/>
      <c r="AB3" s="176" t="s">
        <v>9</v>
      </c>
      <c r="AC3" s="180" t="s">
        <v>10</v>
      </c>
    </row>
    <row r="4" spans="1:29" s="5" customFormat="1" ht="26.4">
      <c r="A4" s="176"/>
      <c r="B4" s="181"/>
      <c r="C4" s="176"/>
      <c r="D4" s="176"/>
      <c r="E4" s="176"/>
      <c r="F4" s="105" t="s">
        <v>11</v>
      </c>
      <c r="G4" s="184"/>
      <c r="H4" s="176"/>
      <c r="I4" s="93" t="s">
        <v>12</v>
      </c>
      <c r="J4" s="94" t="s">
        <v>13</v>
      </c>
      <c r="K4" s="93" t="s">
        <v>14</v>
      </c>
      <c r="L4" s="176"/>
      <c r="M4" s="180"/>
      <c r="O4" s="171"/>
      <c r="P4" s="173"/>
      <c r="R4" s="176"/>
      <c r="S4" s="176"/>
      <c r="T4" s="176"/>
      <c r="U4" s="176"/>
      <c r="V4" s="176"/>
      <c r="W4" s="93" t="s">
        <v>11</v>
      </c>
      <c r="X4" s="176"/>
      <c r="Y4" s="93" t="s">
        <v>12</v>
      </c>
      <c r="Z4" s="94" t="s">
        <v>13</v>
      </c>
      <c r="AA4" s="93" t="s">
        <v>14</v>
      </c>
      <c r="AB4" s="176"/>
      <c r="AC4" s="180"/>
    </row>
    <row r="5" spans="1:29" ht="24.6">
      <c r="A5" s="10">
        <v>1</v>
      </c>
      <c r="B5" s="19" t="s">
        <v>407</v>
      </c>
      <c r="C5" s="71">
        <f>+'4'!H5</f>
        <v>37</v>
      </c>
      <c r="D5" s="95">
        <v>5</v>
      </c>
      <c r="E5" s="46">
        <f t="shared" ref="E5:E154" si="0">C5+D5</f>
        <v>42</v>
      </c>
      <c r="F5" s="106">
        <v>0</v>
      </c>
      <c r="G5" s="104">
        <v>0</v>
      </c>
      <c r="H5" s="46">
        <f t="shared" ref="H5:H73" si="1">+E5-F5-I5-G5</f>
        <v>42</v>
      </c>
      <c r="I5" s="96"/>
      <c r="J5" s="15">
        <v>50</v>
      </c>
      <c r="K5" s="72">
        <f>+J5*I5</f>
        <v>0</v>
      </c>
      <c r="L5" s="17" t="s">
        <v>16</v>
      </c>
      <c r="M5" s="18">
        <v>0</v>
      </c>
      <c r="N5" s="23">
        <f>SUM(K5-M5)</f>
        <v>0</v>
      </c>
      <c r="O5" s="19"/>
      <c r="P5" s="43">
        <f>+K5*O5</f>
        <v>0</v>
      </c>
      <c r="R5" s="10">
        <v>1</v>
      </c>
      <c r="S5" s="19"/>
      <c r="T5" s="46">
        <v>0</v>
      </c>
      <c r="U5" s="95">
        <v>0</v>
      </c>
      <c r="V5" s="46">
        <f t="shared" ref="V5:V14" si="2">T5+U5</f>
        <v>0</v>
      </c>
      <c r="W5" s="95">
        <v>0</v>
      </c>
      <c r="X5" s="46">
        <f t="shared" ref="X5:X14" si="3">V5-W5-Y5</f>
        <v>0</v>
      </c>
      <c r="Y5" s="96">
        <v>0</v>
      </c>
      <c r="Z5" s="22"/>
      <c r="AA5" s="43">
        <f t="shared" ref="AA5:AA14" si="4">Y5*Z5</f>
        <v>0</v>
      </c>
      <c r="AB5" s="17" t="s">
        <v>16</v>
      </c>
      <c r="AC5" s="18">
        <v>0</v>
      </c>
    </row>
    <row r="6" spans="1:29" ht="24.6">
      <c r="A6" s="10">
        <v>2</v>
      </c>
      <c r="B6" s="19" t="s">
        <v>408</v>
      </c>
      <c r="C6" s="71">
        <f>+'4'!H6</f>
        <v>55</v>
      </c>
      <c r="D6" s="95">
        <v>10</v>
      </c>
      <c r="E6" s="46">
        <f t="shared" si="0"/>
        <v>65</v>
      </c>
      <c r="F6" s="106">
        <v>0</v>
      </c>
      <c r="G6" s="104">
        <v>0</v>
      </c>
      <c r="H6" s="46">
        <f t="shared" si="1"/>
        <v>65</v>
      </c>
      <c r="I6" s="96"/>
      <c r="J6" s="15">
        <v>100</v>
      </c>
      <c r="K6" s="72">
        <f t="shared" ref="K6:K74" si="5">+J6*I6</f>
        <v>0</v>
      </c>
      <c r="L6" s="17" t="s">
        <v>16</v>
      </c>
      <c r="M6" s="18">
        <v>0</v>
      </c>
      <c r="N6" s="23">
        <f t="shared" ref="N6:N74" si="6">SUM(K6-M6)</f>
        <v>0</v>
      </c>
      <c r="O6" s="19"/>
      <c r="P6" s="43">
        <f t="shared" ref="P6:P74" si="7">+K6*O6</f>
        <v>0</v>
      </c>
      <c r="R6" s="10">
        <v>2</v>
      </c>
      <c r="S6" s="19"/>
      <c r="T6" s="46">
        <v>0</v>
      </c>
      <c r="U6" s="95">
        <v>0</v>
      </c>
      <c r="V6" s="46">
        <f t="shared" si="2"/>
        <v>0</v>
      </c>
      <c r="W6" s="95">
        <v>0</v>
      </c>
      <c r="X6" s="46">
        <f t="shared" si="3"/>
        <v>0</v>
      </c>
      <c r="Y6" s="96">
        <v>0</v>
      </c>
      <c r="Z6" s="22"/>
      <c r="AA6" s="43">
        <f t="shared" si="4"/>
        <v>0</v>
      </c>
      <c r="AB6" s="17" t="s">
        <v>16</v>
      </c>
      <c r="AC6" s="18">
        <v>0</v>
      </c>
    </row>
    <row r="7" spans="1:29" ht="24.6">
      <c r="A7" s="10">
        <v>3</v>
      </c>
      <c r="B7" s="19" t="s">
        <v>395</v>
      </c>
      <c r="C7" s="71">
        <f>+'4'!H7</f>
        <v>0</v>
      </c>
      <c r="D7" s="95">
        <v>0</v>
      </c>
      <c r="E7" s="46">
        <f t="shared" si="0"/>
        <v>0</v>
      </c>
      <c r="F7" s="106">
        <v>0</v>
      </c>
      <c r="G7" s="104">
        <v>0</v>
      </c>
      <c r="H7" s="46">
        <f t="shared" si="1"/>
        <v>0</v>
      </c>
      <c r="I7" s="96"/>
      <c r="J7" s="15">
        <v>50</v>
      </c>
      <c r="K7" s="72">
        <f t="shared" si="5"/>
        <v>0</v>
      </c>
      <c r="L7" s="17" t="s">
        <v>16</v>
      </c>
      <c r="M7" s="18">
        <v>0</v>
      </c>
      <c r="N7" s="23">
        <f t="shared" si="6"/>
        <v>0</v>
      </c>
      <c r="O7" s="19"/>
      <c r="P7" s="43">
        <f t="shared" si="7"/>
        <v>0</v>
      </c>
      <c r="R7" s="10">
        <v>3</v>
      </c>
      <c r="S7" s="19"/>
      <c r="T7" s="46">
        <v>0</v>
      </c>
      <c r="U7" s="95">
        <v>0</v>
      </c>
      <c r="V7" s="46">
        <f t="shared" si="2"/>
        <v>0</v>
      </c>
      <c r="W7" s="95">
        <v>0</v>
      </c>
      <c r="X7" s="46">
        <f t="shared" si="3"/>
        <v>0</v>
      </c>
      <c r="Y7" s="96">
        <v>0</v>
      </c>
      <c r="Z7" s="22"/>
      <c r="AA7" s="43">
        <f t="shared" si="4"/>
        <v>0</v>
      </c>
      <c r="AB7" s="17" t="s">
        <v>16</v>
      </c>
      <c r="AC7" s="18">
        <v>0</v>
      </c>
    </row>
    <row r="8" spans="1:29" ht="24.6">
      <c r="A8" s="10">
        <v>4</v>
      </c>
      <c r="B8" s="19" t="s">
        <v>394</v>
      </c>
      <c r="C8" s="71">
        <f>+'4'!H8</f>
        <v>0</v>
      </c>
      <c r="D8" s="95">
        <v>0</v>
      </c>
      <c r="E8" s="46">
        <f t="shared" si="0"/>
        <v>0</v>
      </c>
      <c r="F8" s="106">
        <v>0</v>
      </c>
      <c r="G8" s="104">
        <v>0</v>
      </c>
      <c r="H8" s="46">
        <f t="shared" si="1"/>
        <v>0</v>
      </c>
      <c r="I8" s="96"/>
      <c r="J8" s="15">
        <v>100</v>
      </c>
      <c r="K8" s="72">
        <f t="shared" si="5"/>
        <v>0</v>
      </c>
      <c r="L8" s="17" t="s">
        <v>16</v>
      </c>
      <c r="M8" s="18">
        <v>0</v>
      </c>
      <c r="N8" s="23">
        <f t="shared" si="6"/>
        <v>0</v>
      </c>
      <c r="O8" s="19"/>
      <c r="P8" s="43">
        <f t="shared" si="7"/>
        <v>0</v>
      </c>
      <c r="R8" s="10">
        <v>4</v>
      </c>
      <c r="S8" s="19"/>
      <c r="T8" s="46">
        <v>0</v>
      </c>
      <c r="U8" s="95">
        <v>0</v>
      </c>
      <c r="V8" s="46">
        <f t="shared" si="2"/>
        <v>0</v>
      </c>
      <c r="W8" s="95">
        <v>0</v>
      </c>
      <c r="X8" s="46">
        <f t="shared" si="3"/>
        <v>0</v>
      </c>
      <c r="Y8" s="96">
        <v>0</v>
      </c>
      <c r="Z8" s="22"/>
      <c r="AA8" s="43">
        <f t="shared" si="4"/>
        <v>0</v>
      </c>
      <c r="AB8" s="17" t="s">
        <v>16</v>
      </c>
      <c r="AC8" s="18">
        <v>0</v>
      </c>
    </row>
    <row r="9" spans="1:29" ht="24.6">
      <c r="A9" s="10">
        <v>5</v>
      </c>
      <c r="B9" s="19" t="s">
        <v>20</v>
      </c>
      <c r="C9" s="71">
        <f>+'4'!H9</f>
        <v>0</v>
      </c>
      <c r="D9" s="95">
        <v>0</v>
      </c>
      <c r="E9" s="46">
        <f t="shared" si="0"/>
        <v>0</v>
      </c>
      <c r="F9" s="106">
        <v>0</v>
      </c>
      <c r="G9" s="104">
        <v>0</v>
      </c>
      <c r="H9" s="46">
        <f t="shared" si="1"/>
        <v>0</v>
      </c>
      <c r="I9" s="96"/>
      <c r="J9" s="15">
        <v>10</v>
      </c>
      <c r="K9" s="72">
        <f t="shared" si="5"/>
        <v>0</v>
      </c>
      <c r="L9" s="17" t="s">
        <v>16</v>
      </c>
      <c r="M9" s="18">
        <v>0</v>
      </c>
      <c r="N9" s="23">
        <f t="shared" si="6"/>
        <v>0</v>
      </c>
      <c r="O9" s="19"/>
      <c r="P9" s="43">
        <f t="shared" si="7"/>
        <v>0</v>
      </c>
      <c r="R9" s="10">
        <v>5</v>
      </c>
      <c r="S9" s="19"/>
      <c r="T9" s="46">
        <v>0</v>
      </c>
      <c r="U9" s="95">
        <v>0</v>
      </c>
      <c r="V9" s="46">
        <f t="shared" si="2"/>
        <v>0</v>
      </c>
      <c r="W9" s="95">
        <v>0</v>
      </c>
      <c r="X9" s="46">
        <f t="shared" si="3"/>
        <v>0</v>
      </c>
      <c r="Y9" s="96">
        <v>0</v>
      </c>
      <c r="Z9" s="22"/>
      <c r="AA9" s="43">
        <f t="shared" si="4"/>
        <v>0</v>
      </c>
      <c r="AB9" s="17" t="s">
        <v>16</v>
      </c>
      <c r="AC9" s="18">
        <v>0</v>
      </c>
    </row>
    <row r="10" spans="1:29" ht="24.6">
      <c r="A10" s="10">
        <v>6</v>
      </c>
      <c r="B10" s="19" t="s">
        <v>21</v>
      </c>
      <c r="C10" s="71">
        <f>+'4'!H10</f>
        <v>0</v>
      </c>
      <c r="D10" s="95">
        <v>0</v>
      </c>
      <c r="E10" s="46">
        <f t="shared" si="0"/>
        <v>0</v>
      </c>
      <c r="F10" s="106">
        <v>0</v>
      </c>
      <c r="G10" s="104">
        <v>0</v>
      </c>
      <c r="H10" s="46">
        <f t="shared" si="1"/>
        <v>0</v>
      </c>
      <c r="I10" s="96"/>
      <c r="J10" s="15">
        <v>15</v>
      </c>
      <c r="K10" s="72">
        <f t="shared" si="5"/>
        <v>0</v>
      </c>
      <c r="L10" s="17" t="s">
        <v>16</v>
      </c>
      <c r="M10" s="18">
        <v>0</v>
      </c>
      <c r="N10" s="23">
        <f t="shared" si="6"/>
        <v>0</v>
      </c>
      <c r="O10" s="19"/>
      <c r="P10" s="43">
        <f t="shared" si="7"/>
        <v>0</v>
      </c>
      <c r="R10" s="10">
        <v>6</v>
      </c>
      <c r="S10" s="19"/>
      <c r="T10" s="46">
        <v>0</v>
      </c>
      <c r="U10" s="95">
        <v>0</v>
      </c>
      <c r="V10" s="46">
        <f t="shared" si="2"/>
        <v>0</v>
      </c>
      <c r="W10" s="95">
        <v>0</v>
      </c>
      <c r="X10" s="46">
        <f t="shared" si="3"/>
        <v>0</v>
      </c>
      <c r="Y10" s="96">
        <v>0</v>
      </c>
      <c r="Z10" s="22"/>
      <c r="AA10" s="43">
        <f t="shared" si="4"/>
        <v>0</v>
      </c>
      <c r="AB10" s="17" t="s">
        <v>16</v>
      </c>
      <c r="AC10" s="18">
        <v>0</v>
      </c>
    </row>
    <row r="11" spans="1:29" ht="24.6">
      <c r="A11" s="10">
        <v>7</v>
      </c>
      <c r="B11" s="19" t="s">
        <v>401</v>
      </c>
      <c r="C11" s="71">
        <f>+'4'!H11</f>
        <v>0</v>
      </c>
      <c r="D11" s="95">
        <v>0</v>
      </c>
      <c r="E11" s="46">
        <f t="shared" si="0"/>
        <v>0</v>
      </c>
      <c r="F11" s="106">
        <v>0</v>
      </c>
      <c r="G11" s="104">
        <v>0</v>
      </c>
      <c r="H11" s="46">
        <f t="shared" si="1"/>
        <v>0</v>
      </c>
      <c r="I11" s="96"/>
      <c r="J11" s="15">
        <v>40</v>
      </c>
      <c r="K11" s="72">
        <f t="shared" si="5"/>
        <v>0</v>
      </c>
      <c r="L11" s="17" t="s">
        <v>16</v>
      </c>
      <c r="M11" s="18">
        <v>0</v>
      </c>
      <c r="N11" s="23">
        <f t="shared" si="6"/>
        <v>0</v>
      </c>
      <c r="O11" s="19"/>
      <c r="P11" s="43">
        <f t="shared" si="7"/>
        <v>0</v>
      </c>
      <c r="R11" s="10">
        <v>7</v>
      </c>
      <c r="S11" s="19"/>
      <c r="T11" s="46">
        <v>0</v>
      </c>
      <c r="U11" s="95">
        <v>0</v>
      </c>
      <c r="V11" s="46">
        <f t="shared" si="2"/>
        <v>0</v>
      </c>
      <c r="W11" s="95">
        <v>0</v>
      </c>
      <c r="X11" s="46">
        <f t="shared" si="3"/>
        <v>0</v>
      </c>
      <c r="Y11" s="96">
        <v>0</v>
      </c>
      <c r="Z11" s="22"/>
      <c r="AA11" s="43">
        <f t="shared" si="4"/>
        <v>0</v>
      </c>
      <c r="AB11" s="17" t="s">
        <v>16</v>
      </c>
      <c r="AC11" s="18">
        <v>0</v>
      </c>
    </row>
    <row r="12" spans="1:29" ht="24.6">
      <c r="A12" s="10">
        <v>8</v>
      </c>
      <c r="B12" s="19" t="s">
        <v>377</v>
      </c>
      <c r="C12" s="71">
        <f>+'4'!H12</f>
        <v>0</v>
      </c>
      <c r="D12" s="95">
        <v>0</v>
      </c>
      <c r="E12" s="46">
        <f t="shared" si="0"/>
        <v>0</v>
      </c>
      <c r="F12" s="106">
        <v>0</v>
      </c>
      <c r="G12" s="104">
        <v>0</v>
      </c>
      <c r="H12" s="46">
        <f t="shared" si="1"/>
        <v>0</v>
      </c>
      <c r="I12" s="96"/>
      <c r="J12" s="15">
        <v>100</v>
      </c>
      <c r="K12" s="72">
        <f t="shared" si="5"/>
        <v>0</v>
      </c>
      <c r="L12" s="17" t="s">
        <v>16</v>
      </c>
      <c r="M12" s="18">
        <v>0</v>
      </c>
      <c r="N12" s="23">
        <f t="shared" si="6"/>
        <v>0</v>
      </c>
      <c r="O12" s="19"/>
      <c r="P12" s="43">
        <f t="shared" si="7"/>
        <v>0</v>
      </c>
      <c r="R12" s="10">
        <v>8</v>
      </c>
      <c r="S12" s="19"/>
      <c r="T12" s="46">
        <v>0</v>
      </c>
      <c r="U12" s="95">
        <v>0</v>
      </c>
      <c r="V12" s="46">
        <f t="shared" si="2"/>
        <v>0</v>
      </c>
      <c r="W12" s="95">
        <v>0</v>
      </c>
      <c r="X12" s="46">
        <f t="shared" si="3"/>
        <v>0</v>
      </c>
      <c r="Y12" s="96">
        <v>0</v>
      </c>
      <c r="Z12" s="22"/>
      <c r="AA12" s="43">
        <f t="shared" si="4"/>
        <v>0</v>
      </c>
      <c r="AB12" s="17" t="s">
        <v>16</v>
      </c>
      <c r="AC12" s="18">
        <v>0</v>
      </c>
    </row>
    <row r="13" spans="1:29" ht="24.6">
      <c r="A13" s="10">
        <v>9</v>
      </c>
      <c r="B13" s="19" t="s">
        <v>391</v>
      </c>
      <c r="C13" s="71">
        <f>+'4'!H13</f>
        <v>22</v>
      </c>
      <c r="D13" s="95">
        <v>0</v>
      </c>
      <c r="E13" s="46">
        <f t="shared" si="0"/>
        <v>22</v>
      </c>
      <c r="F13" s="106">
        <v>0</v>
      </c>
      <c r="G13" s="104">
        <v>0</v>
      </c>
      <c r="H13" s="46">
        <f t="shared" si="1"/>
        <v>20</v>
      </c>
      <c r="I13" s="96">
        <v>2</v>
      </c>
      <c r="J13" s="15">
        <v>50</v>
      </c>
      <c r="K13" s="72">
        <f t="shared" si="5"/>
        <v>100</v>
      </c>
      <c r="L13" s="17" t="s">
        <v>419</v>
      </c>
      <c r="M13" s="18">
        <v>25</v>
      </c>
      <c r="N13" s="89">
        <f t="shared" si="6"/>
        <v>75</v>
      </c>
      <c r="O13" s="19"/>
      <c r="P13" s="43">
        <f t="shared" si="7"/>
        <v>0</v>
      </c>
      <c r="R13" s="10">
        <v>9</v>
      </c>
      <c r="S13" s="19"/>
      <c r="T13" s="46">
        <v>0</v>
      </c>
      <c r="U13" s="95">
        <v>0</v>
      </c>
      <c r="V13" s="46">
        <f t="shared" si="2"/>
        <v>0</v>
      </c>
      <c r="W13" s="95">
        <v>0</v>
      </c>
      <c r="X13" s="46">
        <f t="shared" si="3"/>
        <v>0</v>
      </c>
      <c r="Y13" s="96">
        <v>0</v>
      </c>
      <c r="Z13" s="22"/>
      <c r="AA13" s="43">
        <f t="shared" si="4"/>
        <v>0</v>
      </c>
      <c r="AB13" s="17" t="s">
        <v>16</v>
      </c>
      <c r="AC13" s="18">
        <v>0</v>
      </c>
    </row>
    <row r="14" spans="1:29" ht="24.6">
      <c r="A14" s="10">
        <v>10</v>
      </c>
      <c r="B14" s="19" t="s">
        <v>400</v>
      </c>
      <c r="C14" s="71">
        <f>+'4'!H14</f>
        <v>0</v>
      </c>
      <c r="D14" s="95">
        <v>0</v>
      </c>
      <c r="E14" s="46">
        <f t="shared" si="0"/>
        <v>0</v>
      </c>
      <c r="F14" s="106">
        <v>0</v>
      </c>
      <c r="G14" s="104">
        <v>0</v>
      </c>
      <c r="H14" s="46">
        <f t="shared" si="1"/>
        <v>0</v>
      </c>
      <c r="I14" s="96"/>
      <c r="J14" s="15">
        <v>50</v>
      </c>
      <c r="K14" s="72">
        <f t="shared" si="5"/>
        <v>0</v>
      </c>
      <c r="L14" s="17" t="s">
        <v>16</v>
      </c>
      <c r="M14" s="18">
        <v>0</v>
      </c>
      <c r="N14" s="23">
        <f t="shared" si="6"/>
        <v>0</v>
      </c>
      <c r="O14" s="19"/>
      <c r="P14" s="43">
        <f t="shared" si="7"/>
        <v>0</v>
      </c>
      <c r="R14" s="10">
        <v>10</v>
      </c>
      <c r="S14" s="19"/>
      <c r="T14" s="46">
        <v>0</v>
      </c>
      <c r="U14" s="95">
        <v>0</v>
      </c>
      <c r="V14" s="46">
        <f t="shared" si="2"/>
        <v>0</v>
      </c>
      <c r="W14" s="95">
        <v>0</v>
      </c>
      <c r="X14" s="46">
        <f t="shared" si="3"/>
        <v>0</v>
      </c>
      <c r="Y14" s="96">
        <v>0</v>
      </c>
      <c r="Z14" s="22"/>
      <c r="AA14" s="43">
        <f t="shared" si="4"/>
        <v>0</v>
      </c>
      <c r="AB14" s="17" t="s">
        <v>16</v>
      </c>
      <c r="AC14" s="18">
        <v>0</v>
      </c>
    </row>
    <row r="15" spans="1:29" ht="24.6">
      <c r="A15" s="10">
        <v>11</v>
      </c>
      <c r="B15" s="19" t="s">
        <v>383</v>
      </c>
      <c r="C15" s="71">
        <f>+'4'!H15</f>
        <v>0</v>
      </c>
      <c r="D15" s="95">
        <v>0</v>
      </c>
      <c r="E15" s="46">
        <f t="shared" si="0"/>
        <v>0</v>
      </c>
      <c r="F15" s="106">
        <v>0</v>
      </c>
      <c r="G15" s="104">
        <v>0</v>
      </c>
      <c r="H15" s="46">
        <f t="shared" si="1"/>
        <v>0</v>
      </c>
      <c r="I15" s="96"/>
      <c r="J15" s="15">
        <v>50</v>
      </c>
      <c r="K15" s="72">
        <f t="shared" si="5"/>
        <v>0</v>
      </c>
      <c r="L15" s="17" t="s">
        <v>16</v>
      </c>
      <c r="M15" s="18">
        <v>0</v>
      </c>
      <c r="N15" s="23">
        <f t="shared" si="6"/>
        <v>0</v>
      </c>
      <c r="O15" s="19"/>
      <c r="P15" s="43">
        <f t="shared" si="7"/>
        <v>0</v>
      </c>
      <c r="R15" s="10">
        <v>11</v>
      </c>
      <c r="S15" s="19"/>
      <c r="T15" s="46">
        <v>0</v>
      </c>
      <c r="U15" s="95">
        <v>0</v>
      </c>
      <c r="V15" s="46">
        <f t="shared" ref="V15:V29" si="8">T15+U15</f>
        <v>0</v>
      </c>
      <c r="W15" s="95">
        <v>0</v>
      </c>
      <c r="X15" s="46">
        <f t="shared" ref="X15:X29" si="9">V15-W15-Y15</f>
        <v>0</v>
      </c>
      <c r="Y15" s="96">
        <v>0</v>
      </c>
      <c r="Z15" s="22"/>
      <c r="AA15" s="43">
        <f t="shared" ref="AA15:AA29" si="10">Y15*Z15</f>
        <v>0</v>
      </c>
      <c r="AB15" s="17" t="s">
        <v>16</v>
      </c>
      <c r="AC15" s="18">
        <v>0</v>
      </c>
    </row>
    <row r="16" spans="1:29" ht="24.6">
      <c r="A16" s="10">
        <v>12</v>
      </c>
      <c r="B16" s="19" t="s">
        <v>402</v>
      </c>
      <c r="C16" s="71">
        <f>+'4'!H16</f>
        <v>25</v>
      </c>
      <c r="D16" s="95">
        <v>0</v>
      </c>
      <c r="E16" s="46">
        <f t="shared" si="0"/>
        <v>25</v>
      </c>
      <c r="F16" s="106">
        <v>0</v>
      </c>
      <c r="G16" s="104">
        <v>0</v>
      </c>
      <c r="H16" s="46">
        <f t="shared" si="1"/>
        <v>25</v>
      </c>
      <c r="I16" s="96"/>
      <c r="J16" s="15">
        <v>50</v>
      </c>
      <c r="K16" s="72">
        <f t="shared" si="5"/>
        <v>0</v>
      </c>
      <c r="L16" s="17" t="s">
        <v>16</v>
      </c>
      <c r="M16" s="18">
        <v>0</v>
      </c>
      <c r="N16" s="23">
        <f t="shared" si="6"/>
        <v>0</v>
      </c>
      <c r="O16" s="19"/>
      <c r="P16" s="43">
        <f t="shared" si="7"/>
        <v>0</v>
      </c>
      <c r="R16" s="10">
        <v>12</v>
      </c>
      <c r="S16" s="19"/>
      <c r="T16" s="46">
        <v>0</v>
      </c>
      <c r="U16" s="95">
        <v>0</v>
      </c>
      <c r="V16" s="46">
        <f t="shared" si="8"/>
        <v>0</v>
      </c>
      <c r="W16" s="95">
        <v>0</v>
      </c>
      <c r="X16" s="46">
        <f t="shared" si="9"/>
        <v>0</v>
      </c>
      <c r="Y16" s="96">
        <v>0</v>
      </c>
      <c r="Z16" s="22"/>
      <c r="AA16" s="43">
        <f t="shared" si="10"/>
        <v>0</v>
      </c>
      <c r="AB16" s="17" t="s">
        <v>16</v>
      </c>
      <c r="AC16" s="18">
        <v>0</v>
      </c>
    </row>
    <row r="17" spans="1:29" ht="24.6">
      <c r="A17" s="10">
        <v>13</v>
      </c>
      <c r="B17" s="19" t="s">
        <v>381</v>
      </c>
      <c r="C17" s="71">
        <f>+'4'!H17</f>
        <v>17</v>
      </c>
      <c r="D17" s="95">
        <v>0</v>
      </c>
      <c r="E17" s="46">
        <f t="shared" si="0"/>
        <v>17</v>
      </c>
      <c r="F17" s="106">
        <v>0</v>
      </c>
      <c r="G17" s="104">
        <v>0</v>
      </c>
      <c r="H17" s="46">
        <f t="shared" si="1"/>
        <v>16</v>
      </c>
      <c r="I17" s="96">
        <v>1</v>
      </c>
      <c r="J17" s="15">
        <v>50</v>
      </c>
      <c r="K17" s="72">
        <f t="shared" si="5"/>
        <v>50</v>
      </c>
      <c r="L17" s="17" t="s">
        <v>419</v>
      </c>
      <c r="M17" s="18">
        <v>25</v>
      </c>
      <c r="N17" s="89">
        <f t="shared" si="6"/>
        <v>25</v>
      </c>
      <c r="O17" s="19"/>
      <c r="P17" s="43">
        <f t="shared" si="7"/>
        <v>0</v>
      </c>
      <c r="R17" s="10">
        <v>13</v>
      </c>
      <c r="S17" s="19"/>
      <c r="T17" s="46">
        <v>0</v>
      </c>
      <c r="U17" s="95">
        <v>0</v>
      </c>
      <c r="V17" s="46">
        <f t="shared" si="8"/>
        <v>0</v>
      </c>
      <c r="W17" s="95">
        <v>0</v>
      </c>
      <c r="X17" s="46">
        <f t="shared" si="9"/>
        <v>0</v>
      </c>
      <c r="Y17" s="96">
        <v>0</v>
      </c>
      <c r="Z17" s="22"/>
      <c r="AA17" s="43">
        <f t="shared" si="10"/>
        <v>0</v>
      </c>
      <c r="AB17" s="17" t="s">
        <v>16</v>
      </c>
      <c r="AC17" s="18">
        <v>0</v>
      </c>
    </row>
    <row r="18" spans="1:29" ht="24.6">
      <c r="A18" s="10">
        <v>14</v>
      </c>
      <c r="B18" s="19" t="s">
        <v>404</v>
      </c>
      <c r="C18" s="71">
        <f>+'4'!H18</f>
        <v>0</v>
      </c>
      <c r="D18" s="95">
        <v>0</v>
      </c>
      <c r="E18" s="46">
        <f t="shared" si="0"/>
        <v>0</v>
      </c>
      <c r="F18" s="106">
        <v>0</v>
      </c>
      <c r="G18" s="104">
        <v>0</v>
      </c>
      <c r="H18" s="46">
        <f t="shared" si="1"/>
        <v>0</v>
      </c>
      <c r="I18" s="96"/>
      <c r="J18" s="15">
        <v>50</v>
      </c>
      <c r="K18" s="72">
        <f t="shared" si="5"/>
        <v>0</v>
      </c>
      <c r="L18" s="17" t="s">
        <v>16</v>
      </c>
      <c r="M18" s="18">
        <v>0</v>
      </c>
      <c r="N18" s="23">
        <f t="shared" si="6"/>
        <v>0</v>
      </c>
      <c r="O18" s="19"/>
      <c r="P18" s="43">
        <f t="shared" si="7"/>
        <v>0</v>
      </c>
      <c r="R18" s="10">
        <v>14</v>
      </c>
      <c r="S18" s="19"/>
      <c r="T18" s="46">
        <v>0</v>
      </c>
      <c r="U18" s="95">
        <v>0</v>
      </c>
      <c r="V18" s="46">
        <f t="shared" si="8"/>
        <v>0</v>
      </c>
      <c r="W18" s="95">
        <v>0</v>
      </c>
      <c r="X18" s="46">
        <f t="shared" si="9"/>
        <v>0</v>
      </c>
      <c r="Y18" s="96">
        <v>0</v>
      </c>
      <c r="Z18" s="22"/>
      <c r="AA18" s="43">
        <f t="shared" si="10"/>
        <v>0</v>
      </c>
      <c r="AB18" s="17" t="s">
        <v>16</v>
      </c>
      <c r="AC18" s="18">
        <v>0</v>
      </c>
    </row>
    <row r="19" spans="1:29" ht="24.6">
      <c r="A19" s="10">
        <v>15</v>
      </c>
      <c r="B19" s="19" t="s">
        <v>385</v>
      </c>
      <c r="C19" s="71">
        <f>+'4'!H19</f>
        <v>0</v>
      </c>
      <c r="D19" s="95">
        <v>0</v>
      </c>
      <c r="E19" s="46">
        <f t="shared" si="0"/>
        <v>0</v>
      </c>
      <c r="F19" s="106">
        <v>0</v>
      </c>
      <c r="G19" s="104">
        <v>0</v>
      </c>
      <c r="H19" s="46">
        <f t="shared" si="1"/>
        <v>0</v>
      </c>
      <c r="I19" s="96"/>
      <c r="J19" s="15">
        <v>50</v>
      </c>
      <c r="K19" s="72">
        <f t="shared" si="5"/>
        <v>0</v>
      </c>
      <c r="L19" s="17" t="s">
        <v>16</v>
      </c>
      <c r="M19" s="18">
        <v>0</v>
      </c>
      <c r="N19" s="23">
        <f t="shared" si="6"/>
        <v>0</v>
      </c>
      <c r="O19" s="19"/>
      <c r="P19" s="43">
        <f t="shared" si="7"/>
        <v>0</v>
      </c>
      <c r="R19" s="10">
        <v>15</v>
      </c>
      <c r="S19" s="19"/>
      <c r="T19" s="46">
        <v>0</v>
      </c>
      <c r="U19" s="95">
        <v>0</v>
      </c>
      <c r="V19" s="46">
        <f t="shared" si="8"/>
        <v>0</v>
      </c>
      <c r="W19" s="95">
        <v>0</v>
      </c>
      <c r="X19" s="46">
        <f t="shared" si="9"/>
        <v>0</v>
      </c>
      <c r="Y19" s="96">
        <v>0</v>
      </c>
      <c r="Z19" s="22"/>
      <c r="AA19" s="43">
        <f t="shared" si="10"/>
        <v>0</v>
      </c>
      <c r="AB19" s="17" t="s">
        <v>16</v>
      </c>
      <c r="AC19" s="18">
        <v>0</v>
      </c>
    </row>
    <row r="20" spans="1:29" ht="24.6">
      <c r="A20" s="10">
        <v>16</v>
      </c>
      <c r="B20" s="19" t="s">
        <v>399</v>
      </c>
      <c r="C20" s="71">
        <f>+'4'!H20</f>
        <v>14</v>
      </c>
      <c r="D20" s="95">
        <v>0</v>
      </c>
      <c r="E20" s="46">
        <f t="shared" si="0"/>
        <v>14</v>
      </c>
      <c r="F20" s="106">
        <v>0</v>
      </c>
      <c r="G20" s="104">
        <v>0</v>
      </c>
      <c r="H20" s="46">
        <f t="shared" si="1"/>
        <v>14</v>
      </c>
      <c r="I20" s="96"/>
      <c r="J20" s="15">
        <v>50</v>
      </c>
      <c r="K20" s="72">
        <f t="shared" si="5"/>
        <v>0</v>
      </c>
      <c r="L20" s="17" t="s">
        <v>16</v>
      </c>
      <c r="M20" s="18">
        <v>0</v>
      </c>
      <c r="N20" s="23">
        <f t="shared" si="6"/>
        <v>0</v>
      </c>
      <c r="O20" s="19"/>
      <c r="P20" s="43">
        <f t="shared" si="7"/>
        <v>0</v>
      </c>
      <c r="R20" s="10">
        <v>16</v>
      </c>
      <c r="S20" s="19"/>
      <c r="T20" s="46">
        <v>0</v>
      </c>
      <c r="U20" s="95">
        <v>0</v>
      </c>
      <c r="V20" s="46">
        <f t="shared" si="8"/>
        <v>0</v>
      </c>
      <c r="W20" s="95">
        <v>0</v>
      </c>
      <c r="X20" s="46">
        <f t="shared" si="9"/>
        <v>0</v>
      </c>
      <c r="Y20" s="96">
        <v>0</v>
      </c>
      <c r="Z20" s="22"/>
      <c r="AA20" s="43">
        <f t="shared" si="10"/>
        <v>0</v>
      </c>
      <c r="AB20" s="17" t="s">
        <v>16</v>
      </c>
      <c r="AC20" s="18">
        <v>0</v>
      </c>
    </row>
    <row r="21" spans="1:29" ht="24.6">
      <c r="A21" s="10">
        <v>17</v>
      </c>
      <c r="B21" s="19" t="s">
        <v>388</v>
      </c>
      <c r="C21" s="71">
        <f>+'4'!H21</f>
        <v>0</v>
      </c>
      <c r="D21" s="95">
        <v>0</v>
      </c>
      <c r="E21" s="46">
        <f t="shared" si="0"/>
        <v>0</v>
      </c>
      <c r="F21" s="106">
        <v>0</v>
      </c>
      <c r="G21" s="104">
        <v>0</v>
      </c>
      <c r="H21" s="46">
        <f t="shared" si="1"/>
        <v>0</v>
      </c>
      <c r="I21" s="96"/>
      <c r="J21" s="15">
        <v>50</v>
      </c>
      <c r="K21" s="72">
        <f t="shared" si="5"/>
        <v>0</v>
      </c>
      <c r="L21" s="17" t="s">
        <v>16</v>
      </c>
      <c r="M21" s="18">
        <v>0</v>
      </c>
      <c r="N21" s="23">
        <f t="shared" si="6"/>
        <v>0</v>
      </c>
      <c r="O21" s="19"/>
      <c r="P21" s="43">
        <f t="shared" si="7"/>
        <v>0</v>
      </c>
      <c r="R21" s="10">
        <v>17</v>
      </c>
      <c r="S21" s="19"/>
      <c r="T21" s="46">
        <v>0</v>
      </c>
      <c r="U21" s="95">
        <v>0</v>
      </c>
      <c r="V21" s="46">
        <f t="shared" si="8"/>
        <v>0</v>
      </c>
      <c r="W21" s="95">
        <v>0</v>
      </c>
      <c r="X21" s="46">
        <f t="shared" si="9"/>
        <v>0</v>
      </c>
      <c r="Y21" s="96">
        <v>0</v>
      </c>
      <c r="Z21" s="22"/>
      <c r="AA21" s="43">
        <f t="shared" si="10"/>
        <v>0</v>
      </c>
      <c r="AB21" s="17" t="s">
        <v>16</v>
      </c>
      <c r="AC21" s="18">
        <v>0</v>
      </c>
    </row>
    <row r="22" spans="1:29" ht="24.6">
      <c r="A22" s="10">
        <v>18</v>
      </c>
      <c r="B22" s="19" t="s">
        <v>397</v>
      </c>
      <c r="C22" s="71">
        <f>+'4'!H22</f>
        <v>0</v>
      </c>
      <c r="D22" s="95">
        <v>0</v>
      </c>
      <c r="E22" s="46">
        <f t="shared" si="0"/>
        <v>0</v>
      </c>
      <c r="F22" s="106">
        <v>0</v>
      </c>
      <c r="G22" s="104">
        <v>0</v>
      </c>
      <c r="H22" s="46">
        <f t="shared" si="1"/>
        <v>0</v>
      </c>
      <c r="I22" s="96"/>
      <c r="J22" s="20">
        <v>50</v>
      </c>
      <c r="K22" s="72">
        <f t="shared" si="5"/>
        <v>0</v>
      </c>
      <c r="L22" s="17" t="s">
        <v>16</v>
      </c>
      <c r="M22" s="18">
        <v>0</v>
      </c>
      <c r="N22" s="23">
        <f t="shared" si="6"/>
        <v>0</v>
      </c>
      <c r="O22" s="19"/>
      <c r="P22" s="43">
        <f t="shared" si="7"/>
        <v>0</v>
      </c>
      <c r="R22" s="10">
        <v>18</v>
      </c>
      <c r="S22" s="19"/>
      <c r="T22" s="46">
        <v>0</v>
      </c>
      <c r="U22" s="95">
        <v>0</v>
      </c>
      <c r="V22" s="46">
        <f t="shared" si="8"/>
        <v>0</v>
      </c>
      <c r="W22" s="95">
        <v>0</v>
      </c>
      <c r="X22" s="46">
        <f t="shared" si="9"/>
        <v>0</v>
      </c>
      <c r="Y22" s="96">
        <v>0</v>
      </c>
      <c r="Z22" s="22"/>
      <c r="AA22" s="43">
        <f t="shared" si="10"/>
        <v>0</v>
      </c>
      <c r="AB22" s="17" t="s">
        <v>16</v>
      </c>
      <c r="AC22" s="18">
        <v>0</v>
      </c>
    </row>
    <row r="23" spans="1:29" ht="24.6">
      <c r="A23" s="10">
        <v>19</v>
      </c>
      <c r="B23" s="19" t="s">
        <v>25</v>
      </c>
      <c r="C23" s="71">
        <f>+'4'!H23</f>
        <v>0</v>
      </c>
      <c r="D23" s="95">
        <v>0</v>
      </c>
      <c r="E23" s="46">
        <f t="shared" si="0"/>
        <v>0</v>
      </c>
      <c r="F23" s="106">
        <v>0</v>
      </c>
      <c r="G23" s="104">
        <v>0</v>
      </c>
      <c r="H23" s="46">
        <f t="shared" si="1"/>
        <v>0</v>
      </c>
      <c r="I23" s="96"/>
      <c r="J23" s="15">
        <v>65</v>
      </c>
      <c r="K23" s="72">
        <f t="shared" si="5"/>
        <v>0</v>
      </c>
      <c r="L23" s="17" t="s">
        <v>16</v>
      </c>
      <c r="M23" s="18">
        <v>0</v>
      </c>
      <c r="N23" s="23">
        <f t="shared" si="6"/>
        <v>0</v>
      </c>
      <c r="O23" s="19"/>
      <c r="P23" s="43">
        <f t="shared" si="7"/>
        <v>0</v>
      </c>
      <c r="R23" s="10">
        <v>19</v>
      </c>
      <c r="S23" s="19"/>
      <c r="T23" s="46">
        <v>0</v>
      </c>
      <c r="U23" s="95">
        <v>0</v>
      </c>
      <c r="V23" s="46">
        <f t="shared" si="8"/>
        <v>0</v>
      </c>
      <c r="W23" s="95">
        <v>0</v>
      </c>
      <c r="X23" s="46">
        <f t="shared" si="9"/>
        <v>0</v>
      </c>
      <c r="Y23" s="96">
        <v>0</v>
      </c>
      <c r="Z23" s="22"/>
      <c r="AA23" s="43">
        <f t="shared" si="10"/>
        <v>0</v>
      </c>
      <c r="AB23" s="17" t="s">
        <v>16</v>
      </c>
      <c r="AC23" s="18">
        <v>0</v>
      </c>
    </row>
    <row r="24" spans="1:29" ht="24.6">
      <c r="A24" s="10">
        <v>20</v>
      </c>
      <c r="B24" s="19" t="s">
        <v>405</v>
      </c>
      <c r="C24" s="71">
        <f>+'4'!H24</f>
        <v>0</v>
      </c>
      <c r="D24" s="95">
        <v>0</v>
      </c>
      <c r="E24" s="46">
        <f t="shared" si="0"/>
        <v>0</v>
      </c>
      <c r="F24" s="106">
        <v>0</v>
      </c>
      <c r="G24" s="104">
        <v>0</v>
      </c>
      <c r="H24" s="46">
        <f t="shared" si="1"/>
        <v>0</v>
      </c>
      <c r="I24" s="96"/>
      <c r="J24" s="15">
        <v>85</v>
      </c>
      <c r="K24" s="72">
        <f t="shared" si="5"/>
        <v>0</v>
      </c>
      <c r="L24" s="17" t="s">
        <v>16</v>
      </c>
      <c r="M24" s="18">
        <v>0</v>
      </c>
      <c r="N24" s="23">
        <f t="shared" si="6"/>
        <v>0</v>
      </c>
      <c r="O24" s="19"/>
      <c r="P24" s="43">
        <f t="shared" si="7"/>
        <v>0</v>
      </c>
      <c r="R24" s="10">
        <v>20</v>
      </c>
      <c r="S24" s="19"/>
      <c r="T24" s="46">
        <v>0</v>
      </c>
      <c r="U24" s="95">
        <v>0</v>
      </c>
      <c r="V24" s="46">
        <f t="shared" si="8"/>
        <v>0</v>
      </c>
      <c r="W24" s="95">
        <v>0</v>
      </c>
      <c r="X24" s="46">
        <f t="shared" si="9"/>
        <v>0</v>
      </c>
      <c r="Y24" s="96">
        <v>0</v>
      </c>
      <c r="Z24" s="22"/>
      <c r="AA24" s="43">
        <f t="shared" si="10"/>
        <v>0</v>
      </c>
      <c r="AB24" s="17" t="s">
        <v>16</v>
      </c>
      <c r="AC24" s="18">
        <v>0</v>
      </c>
    </row>
    <row r="25" spans="1:29" ht="24.6">
      <c r="A25" s="10">
        <v>21</v>
      </c>
      <c r="B25" s="19" t="s">
        <v>392</v>
      </c>
      <c r="C25" s="71">
        <f>+'4'!H25</f>
        <v>25</v>
      </c>
      <c r="D25" s="95">
        <v>5</v>
      </c>
      <c r="E25" s="46">
        <f t="shared" si="0"/>
        <v>30</v>
      </c>
      <c r="F25" s="106">
        <v>0</v>
      </c>
      <c r="G25" s="104">
        <v>0</v>
      </c>
      <c r="H25" s="46">
        <f t="shared" si="1"/>
        <v>30</v>
      </c>
      <c r="I25" s="96"/>
      <c r="J25" s="15">
        <v>100</v>
      </c>
      <c r="K25" s="72">
        <f t="shared" si="5"/>
        <v>0</v>
      </c>
      <c r="L25" s="17" t="s">
        <v>16</v>
      </c>
      <c r="M25" s="18">
        <v>0</v>
      </c>
      <c r="N25" s="23">
        <f t="shared" si="6"/>
        <v>0</v>
      </c>
      <c r="O25" s="19"/>
      <c r="P25" s="43">
        <f t="shared" si="7"/>
        <v>0</v>
      </c>
      <c r="R25" s="10">
        <v>21</v>
      </c>
      <c r="S25" s="19"/>
      <c r="T25" s="46">
        <v>0</v>
      </c>
      <c r="U25" s="95">
        <v>0</v>
      </c>
      <c r="V25" s="46">
        <f t="shared" si="8"/>
        <v>0</v>
      </c>
      <c r="W25" s="95">
        <v>0</v>
      </c>
      <c r="X25" s="46">
        <f t="shared" si="9"/>
        <v>0</v>
      </c>
      <c r="Y25" s="96">
        <v>0</v>
      </c>
      <c r="Z25" s="22"/>
      <c r="AA25" s="43">
        <f t="shared" si="10"/>
        <v>0</v>
      </c>
      <c r="AB25" s="17" t="s">
        <v>16</v>
      </c>
      <c r="AC25" s="18">
        <v>0</v>
      </c>
    </row>
    <row r="26" spans="1:29" ht="24.6">
      <c r="A26" s="10">
        <v>22</v>
      </c>
      <c r="B26" s="19" t="s">
        <v>403</v>
      </c>
      <c r="C26" s="71">
        <f>+'4'!H26</f>
        <v>0</v>
      </c>
      <c r="D26" s="95">
        <v>0</v>
      </c>
      <c r="E26" s="46">
        <f t="shared" si="0"/>
        <v>0</v>
      </c>
      <c r="F26" s="106">
        <v>0</v>
      </c>
      <c r="G26" s="104">
        <v>0</v>
      </c>
      <c r="H26" s="46">
        <f t="shared" si="1"/>
        <v>0</v>
      </c>
      <c r="I26" s="96"/>
      <c r="J26" s="15">
        <v>100</v>
      </c>
      <c r="K26" s="72">
        <f t="shared" si="5"/>
        <v>0</v>
      </c>
      <c r="L26" s="17" t="s">
        <v>16</v>
      </c>
      <c r="M26" s="18">
        <v>0</v>
      </c>
      <c r="N26" s="23">
        <f t="shared" si="6"/>
        <v>0</v>
      </c>
      <c r="O26" s="19"/>
      <c r="P26" s="43">
        <f t="shared" si="7"/>
        <v>0</v>
      </c>
      <c r="R26" s="10">
        <v>22</v>
      </c>
      <c r="S26" s="19"/>
      <c r="T26" s="46">
        <v>0</v>
      </c>
      <c r="U26" s="95">
        <v>0</v>
      </c>
      <c r="V26" s="46">
        <f t="shared" si="8"/>
        <v>0</v>
      </c>
      <c r="W26" s="95">
        <v>0</v>
      </c>
      <c r="X26" s="46">
        <f t="shared" si="9"/>
        <v>0</v>
      </c>
      <c r="Y26" s="96">
        <v>0</v>
      </c>
      <c r="Z26" s="22"/>
      <c r="AA26" s="43">
        <f t="shared" si="10"/>
        <v>0</v>
      </c>
      <c r="AB26" s="17" t="s">
        <v>16</v>
      </c>
      <c r="AC26" s="18">
        <v>0</v>
      </c>
    </row>
    <row r="27" spans="1:29" ht="24.6">
      <c r="A27" s="10">
        <v>23</v>
      </c>
      <c r="B27" s="19" t="s">
        <v>382</v>
      </c>
      <c r="C27" s="71">
        <f>+'4'!H27</f>
        <v>18</v>
      </c>
      <c r="D27" s="95">
        <v>5</v>
      </c>
      <c r="E27" s="46">
        <f t="shared" si="0"/>
        <v>23</v>
      </c>
      <c r="F27" s="106">
        <v>0</v>
      </c>
      <c r="G27" s="104">
        <v>0</v>
      </c>
      <c r="H27" s="46">
        <f t="shared" si="1"/>
        <v>22</v>
      </c>
      <c r="I27" s="96">
        <v>1</v>
      </c>
      <c r="J27" s="15">
        <v>100</v>
      </c>
      <c r="K27" s="72">
        <f t="shared" si="5"/>
        <v>100</v>
      </c>
      <c r="L27" s="17" t="s">
        <v>419</v>
      </c>
      <c r="M27" s="18">
        <v>50</v>
      </c>
      <c r="N27" s="89">
        <f t="shared" si="6"/>
        <v>50</v>
      </c>
      <c r="O27" s="19"/>
      <c r="P27" s="43">
        <f t="shared" si="7"/>
        <v>0</v>
      </c>
      <c r="R27" s="10">
        <v>23</v>
      </c>
      <c r="S27" s="19"/>
      <c r="T27" s="46">
        <v>0</v>
      </c>
      <c r="U27" s="95">
        <v>0</v>
      </c>
      <c r="V27" s="46">
        <f t="shared" si="8"/>
        <v>0</v>
      </c>
      <c r="W27" s="95">
        <v>0</v>
      </c>
      <c r="X27" s="46">
        <f t="shared" si="9"/>
        <v>0</v>
      </c>
      <c r="Y27" s="96">
        <v>0</v>
      </c>
      <c r="Z27" s="22"/>
      <c r="AA27" s="43">
        <f t="shared" si="10"/>
        <v>0</v>
      </c>
      <c r="AB27" s="17" t="s">
        <v>16</v>
      </c>
      <c r="AC27" s="18">
        <v>0</v>
      </c>
    </row>
    <row r="28" spans="1:29" ht="24.6">
      <c r="A28" s="10">
        <v>24</v>
      </c>
      <c r="B28" s="19" t="s">
        <v>387</v>
      </c>
      <c r="C28" s="71">
        <f>+'4'!H28</f>
        <v>0</v>
      </c>
      <c r="D28" s="95">
        <v>0</v>
      </c>
      <c r="E28" s="46">
        <f t="shared" si="0"/>
        <v>0</v>
      </c>
      <c r="F28" s="106">
        <v>0</v>
      </c>
      <c r="G28" s="104">
        <v>0</v>
      </c>
      <c r="H28" s="46">
        <f t="shared" si="1"/>
        <v>0</v>
      </c>
      <c r="I28" s="96"/>
      <c r="J28" s="15">
        <v>100</v>
      </c>
      <c r="K28" s="72">
        <f t="shared" si="5"/>
        <v>0</v>
      </c>
      <c r="L28" s="17" t="s">
        <v>16</v>
      </c>
      <c r="M28" s="18">
        <v>0</v>
      </c>
      <c r="N28" s="23">
        <f t="shared" si="6"/>
        <v>0</v>
      </c>
      <c r="O28" s="19"/>
      <c r="P28" s="43">
        <f t="shared" si="7"/>
        <v>0</v>
      </c>
      <c r="R28" s="10">
        <v>24</v>
      </c>
      <c r="S28" s="19"/>
      <c r="T28" s="46">
        <v>0</v>
      </c>
      <c r="U28" s="95">
        <v>0</v>
      </c>
      <c r="V28" s="46">
        <f t="shared" si="8"/>
        <v>0</v>
      </c>
      <c r="W28" s="95">
        <v>0</v>
      </c>
      <c r="X28" s="46">
        <f t="shared" si="9"/>
        <v>0</v>
      </c>
      <c r="Y28" s="96">
        <v>0</v>
      </c>
      <c r="Z28" s="22"/>
      <c r="AA28" s="43">
        <f t="shared" si="10"/>
        <v>0</v>
      </c>
      <c r="AB28" s="17" t="s">
        <v>16</v>
      </c>
      <c r="AC28" s="18">
        <v>0</v>
      </c>
    </row>
    <row r="29" spans="1:29" ht="24.6">
      <c r="A29" s="10">
        <v>25</v>
      </c>
      <c r="B29" s="19" t="s">
        <v>389</v>
      </c>
      <c r="C29" s="71">
        <f>+'4'!H29</f>
        <v>0</v>
      </c>
      <c r="D29" s="95">
        <v>0</v>
      </c>
      <c r="E29" s="46">
        <f t="shared" si="0"/>
        <v>0</v>
      </c>
      <c r="F29" s="106">
        <v>0</v>
      </c>
      <c r="G29" s="104">
        <v>0</v>
      </c>
      <c r="H29" s="46">
        <f t="shared" si="1"/>
        <v>0</v>
      </c>
      <c r="I29" s="96"/>
      <c r="J29" s="15">
        <v>100</v>
      </c>
      <c r="K29" s="72">
        <f t="shared" si="5"/>
        <v>0</v>
      </c>
      <c r="L29" s="17" t="s">
        <v>16</v>
      </c>
      <c r="M29" s="18">
        <v>0</v>
      </c>
      <c r="N29" s="23">
        <f t="shared" si="6"/>
        <v>0</v>
      </c>
      <c r="O29" s="19"/>
      <c r="P29" s="43">
        <f t="shared" si="7"/>
        <v>0</v>
      </c>
      <c r="R29" s="10">
        <v>25</v>
      </c>
      <c r="S29" s="19"/>
      <c r="T29" s="46">
        <v>0</v>
      </c>
      <c r="U29" s="95">
        <v>0</v>
      </c>
      <c r="V29" s="46">
        <f t="shared" si="8"/>
        <v>0</v>
      </c>
      <c r="W29" s="95">
        <v>0</v>
      </c>
      <c r="X29" s="46">
        <f t="shared" si="9"/>
        <v>0</v>
      </c>
      <c r="Y29" s="96">
        <v>0</v>
      </c>
      <c r="Z29" s="22"/>
      <c r="AA29" s="43">
        <f t="shared" si="10"/>
        <v>0</v>
      </c>
      <c r="AB29" s="17" t="s">
        <v>16</v>
      </c>
      <c r="AC29" s="18">
        <v>0</v>
      </c>
    </row>
    <row r="30" spans="1:29" ht="24.6">
      <c r="A30" s="10">
        <v>26</v>
      </c>
      <c r="B30" s="19" t="s">
        <v>384</v>
      </c>
      <c r="C30" s="71">
        <f>+'4'!H30</f>
        <v>0</v>
      </c>
      <c r="D30" s="95">
        <v>0</v>
      </c>
      <c r="E30" s="46">
        <f t="shared" si="0"/>
        <v>0</v>
      </c>
      <c r="F30" s="106">
        <v>0</v>
      </c>
      <c r="G30" s="104">
        <v>0</v>
      </c>
      <c r="H30" s="46">
        <f t="shared" si="1"/>
        <v>0</v>
      </c>
      <c r="I30" s="96"/>
      <c r="J30" s="15">
        <v>100</v>
      </c>
      <c r="K30" s="72">
        <f t="shared" si="5"/>
        <v>0</v>
      </c>
      <c r="L30" s="17" t="s">
        <v>16</v>
      </c>
      <c r="M30" s="18">
        <v>0</v>
      </c>
      <c r="N30" s="23">
        <f t="shared" si="6"/>
        <v>0</v>
      </c>
      <c r="O30" s="19"/>
      <c r="P30" s="43">
        <f t="shared" si="7"/>
        <v>0</v>
      </c>
      <c r="R30" s="1"/>
      <c r="T30" s="24"/>
      <c r="U30" s="25"/>
      <c r="V30" s="24"/>
      <c r="W30" s="25"/>
      <c r="X30" s="24"/>
      <c r="Y30" s="24"/>
      <c r="Z30" s="26"/>
      <c r="AA30" s="25"/>
      <c r="AB30" s="27"/>
      <c r="AC30" s="41">
        <v>0</v>
      </c>
    </row>
    <row r="31" spans="1:29" ht="24.6">
      <c r="A31" s="10">
        <v>27</v>
      </c>
      <c r="B31" s="19" t="s">
        <v>398</v>
      </c>
      <c r="C31" s="71">
        <f>+'4'!H31</f>
        <v>0</v>
      </c>
      <c r="D31" s="95">
        <v>0</v>
      </c>
      <c r="E31" s="46">
        <f t="shared" si="0"/>
        <v>0</v>
      </c>
      <c r="F31" s="106">
        <v>0</v>
      </c>
      <c r="G31" s="104">
        <v>0</v>
      </c>
      <c r="H31" s="46">
        <f t="shared" si="1"/>
        <v>0</v>
      </c>
      <c r="I31" s="96"/>
      <c r="J31" s="15">
        <v>100</v>
      </c>
      <c r="K31" s="72">
        <f t="shared" si="5"/>
        <v>0</v>
      </c>
      <c r="L31" s="17" t="s">
        <v>16</v>
      </c>
      <c r="M31" s="18">
        <v>0</v>
      </c>
      <c r="N31" s="23">
        <f t="shared" si="6"/>
        <v>0</v>
      </c>
      <c r="O31" s="19"/>
      <c r="P31" s="43">
        <f t="shared" si="7"/>
        <v>0</v>
      </c>
    </row>
    <row r="32" spans="1:29" ht="24.6">
      <c r="A32" s="10">
        <v>28</v>
      </c>
      <c r="B32" s="19" t="s">
        <v>396</v>
      </c>
      <c r="C32" s="71">
        <f>+'4'!H32</f>
        <v>18</v>
      </c>
      <c r="D32" s="95">
        <v>5</v>
      </c>
      <c r="E32" s="46">
        <f t="shared" si="0"/>
        <v>23</v>
      </c>
      <c r="F32" s="106">
        <v>0</v>
      </c>
      <c r="G32" s="104">
        <v>0</v>
      </c>
      <c r="H32" s="46">
        <f t="shared" si="1"/>
        <v>23</v>
      </c>
      <c r="I32" s="96"/>
      <c r="J32" s="15">
        <v>100</v>
      </c>
      <c r="K32" s="72">
        <f t="shared" si="5"/>
        <v>0</v>
      </c>
      <c r="L32" s="17" t="s">
        <v>16</v>
      </c>
      <c r="M32" s="18">
        <v>0</v>
      </c>
      <c r="N32" s="23">
        <f t="shared" si="6"/>
        <v>0</v>
      </c>
      <c r="O32" s="19"/>
      <c r="P32" s="43">
        <f t="shared" si="7"/>
        <v>0</v>
      </c>
      <c r="S32" s="177" t="s">
        <v>119</v>
      </c>
      <c r="T32" s="178"/>
      <c r="U32" s="178"/>
      <c r="V32" s="178"/>
      <c r="W32" s="178"/>
      <c r="X32" s="178"/>
      <c r="Y32" s="178"/>
      <c r="Z32" s="179"/>
      <c r="AA32" s="40">
        <f>SUM(AA5:AA29)</f>
        <v>0</v>
      </c>
    </row>
    <row r="33" spans="1:26" ht="24.6">
      <c r="A33" s="10">
        <v>29</v>
      </c>
      <c r="B33" s="19" t="s">
        <v>382</v>
      </c>
      <c r="C33" s="71">
        <f>+'4'!H33</f>
        <v>0</v>
      </c>
      <c r="D33" s="95">
        <v>0</v>
      </c>
      <c r="E33" s="46">
        <f t="shared" si="0"/>
        <v>0</v>
      </c>
      <c r="F33" s="106">
        <v>0</v>
      </c>
      <c r="G33" s="104">
        <v>0</v>
      </c>
      <c r="H33" s="46">
        <f t="shared" si="1"/>
        <v>0</v>
      </c>
      <c r="I33" s="96"/>
      <c r="J33" s="15">
        <v>100</v>
      </c>
      <c r="K33" s="72">
        <f t="shared" si="5"/>
        <v>0</v>
      </c>
      <c r="L33" s="17" t="s">
        <v>16</v>
      </c>
      <c r="M33" s="18">
        <v>0</v>
      </c>
      <c r="N33" s="23">
        <f t="shared" si="6"/>
        <v>0</v>
      </c>
      <c r="O33" s="19"/>
      <c r="P33" s="43">
        <f t="shared" si="7"/>
        <v>0</v>
      </c>
      <c r="S33" s="5"/>
      <c r="T33" s="5"/>
      <c r="U33" s="5"/>
      <c r="V33" s="5"/>
      <c r="W33" s="5"/>
      <c r="X33" s="5"/>
      <c r="Y33" s="5"/>
      <c r="Z33" s="5"/>
    </row>
    <row r="34" spans="1:26" ht="24.6">
      <c r="A34" s="10">
        <v>30</v>
      </c>
      <c r="B34" s="19" t="s">
        <v>386</v>
      </c>
      <c r="C34" s="71">
        <f>+'4'!H34</f>
        <v>0</v>
      </c>
      <c r="D34" s="95">
        <v>0</v>
      </c>
      <c r="E34" s="46">
        <f t="shared" si="0"/>
        <v>0</v>
      </c>
      <c r="F34" s="106">
        <v>0</v>
      </c>
      <c r="G34" s="104">
        <v>0</v>
      </c>
      <c r="H34" s="46">
        <f t="shared" si="1"/>
        <v>0</v>
      </c>
      <c r="I34" s="96"/>
      <c r="J34" s="15">
        <v>100</v>
      </c>
      <c r="K34" s="72">
        <f t="shared" si="5"/>
        <v>0</v>
      </c>
      <c r="L34" s="17" t="s">
        <v>16</v>
      </c>
      <c r="M34" s="18">
        <v>0</v>
      </c>
      <c r="N34" s="23">
        <f t="shared" si="6"/>
        <v>0</v>
      </c>
      <c r="O34" s="19"/>
      <c r="P34" s="43">
        <f t="shared" si="7"/>
        <v>0</v>
      </c>
    </row>
    <row r="35" spans="1:26" ht="24.6">
      <c r="A35" s="10">
        <v>31</v>
      </c>
      <c r="B35" s="19" t="s">
        <v>390</v>
      </c>
      <c r="C35" s="71">
        <f>+'4'!H35</f>
        <v>0</v>
      </c>
      <c r="D35" s="95">
        <v>0</v>
      </c>
      <c r="E35" s="46">
        <f t="shared" si="0"/>
        <v>0</v>
      </c>
      <c r="F35" s="106">
        <v>0</v>
      </c>
      <c r="G35" s="104">
        <v>0</v>
      </c>
      <c r="H35" s="46">
        <f t="shared" si="1"/>
        <v>0</v>
      </c>
      <c r="I35" s="96"/>
      <c r="J35" s="15">
        <v>100</v>
      </c>
      <c r="K35" s="72">
        <f t="shared" si="5"/>
        <v>0</v>
      </c>
      <c r="L35" s="17" t="s">
        <v>16</v>
      </c>
      <c r="M35" s="18">
        <v>0</v>
      </c>
      <c r="N35" s="23">
        <f t="shared" si="6"/>
        <v>0</v>
      </c>
      <c r="O35" s="19"/>
      <c r="P35" s="43">
        <f t="shared" si="7"/>
        <v>0</v>
      </c>
    </row>
    <row r="36" spans="1:26" ht="24.6">
      <c r="A36" s="10">
        <v>32</v>
      </c>
      <c r="B36" s="19" t="s">
        <v>48</v>
      </c>
      <c r="C36" s="71">
        <f>+'4'!H36</f>
        <v>14</v>
      </c>
      <c r="D36" s="95">
        <v>5</v>
      </c>
      <c r="E36" s="46">
        <f t="shared" si="0"/>
        <v>19</v>
      </c>
      <c r="F36" s="106">
        <v>0</v>
      </c>
      <c r="G36" s="104">
        <v>0</v>
      </c>
      <c r="H36" s="46">
        <f t="shared" si="1"/>
        <v>15</v>
      </c>
      <c r="I36" s="96">
        <v>4</v>
      </c>
      <c r="J36" s="15">
        <v>100</v>
      </c>
      <c r="K36" s="72">
        <f t="shared" si="5"/>
        <v>400</v>
      </c>
      <c r="L36" s="17" t="s">
        <v>16</v>
      </c>
      <c r="M36" s="18">
        <v>0</v>
      </c>
      <c r="N36" s="89">
        <f t="shared" si="6"/>
        <v>400</v>
      </c>
      <c r="O36" s="19"/>
      <c r="P36" s="43">
        <f t="shared" si="7"/>
        <v>0</v>
      </c>
    </row>
    <row r="37" spans="1:26" ht="24.6">
      <c r="A37" s="10">
        <v>33</v>
      </c>
      <c r="B37" s="19" t="s">
        <v>393</v>
      </c>
      <c r="C37" s="71">
        <f>+'4'!H37</f>
        <v>12</v>
      </c>
      <c r="D37" s="95">
        <v>0</v>
      </c>
      <c r="E37" s="46">
        <f t="shared" si="0"/>
        <v>12</v>
      </c>
      <c r="F37" s="106">
        <v>0</v>
      </c>
      <c r="G37" s="104">
        <v>0</v>
      </c>
      <c r="H37" s="46">
        <f t="shared" si="1"/>
        <v>12</v>
      </c>
      <c r="I37" s="96"/>
      <c r="J37" s="15">
        <v>130</v>
      </c>
      <c r="K37" s="72">
        <f t="shared" si="5"/>
        <v>0</v>
      </c>
      <c r="L37" s="17" t="s">
        <v>16</v>
      </c>
      <c r="M37" s="18">
        <v>0</v>
      </c>
      <c r="N37" s="23">
        <f t="shared" si="6"/>
        <v>0</v>
      </c>
      <c r="O37" s="19"/>
      <c r="P37" s="43">
        <f t="shared" si="7"/>
        <v>0</v>
      </c>
    </row>
    <row r="38" spans="1:26" ht="24.6">
      <c r="A38" s="10">
        <v>34</v>
      </c>
      <c r="B38" s="19" t="s">
        <v>406</v>
      </c>
      <c r="C38" s="71">
        <f>+'4'!H38</f>
        <v>12</v>
      </c>
      <c r="D38" s="95">
        <v>0</v>
      </c>
      <c r="E38" s="46">
        <f t="shared" si="0"/>
        <v>12</v>
      </c>
      <c r="F38" s="106">
        <v>0</v>
      </c>
      <c r="G38" s="104">
        <v>0</v>
      </c>
      <c r="H38" s="46">
        <f t="shared" si="1"/>
        <v>12</v>
      </c>
      <c r="I38" s="96"/>
      <c r="J38" s="15">
        <v>130</v>
      </c>
      <c r="K38" s="72">
        <f t="shared" si="5"/>
        <v>0</v>
      </c>
      <c r="L38" s="17" t="s">
        <v>16</v>
      </c>
      <c r="M38" s="18">
        <v>0</v>
      </c>
      <c r="N38" s="23">
        <f t="shared" si="6"/>
        <v>0</v>
      </c>
      <c r="O38" s="19"/>
      <c r="P38" s="43">
        <f t="shared" si="7"/>
        <v>0</v>
      </c>
    </row>
    <row r="39" spans="1:26" ht="24.6">
      <c r="A39" s="10">
        <v>35</v>
      </c>
      <c r="B39" s="19" t="s">
        <v>333</v>
      </c>
      <c r="C39" s="71">
        <f>+'4'!H39</f>
        <v>0</v>
      </c>
      <c r="D39" s="95">
        <v>0</v>
      </c>
      <c r="E39" s="46">
        <f t="shared" si="0"/>
        <v>0</v>
      </c>
      <c r="F39" s="106">
        <v>0</v>
      </c>
      <c r="G39" s="104">
        <v>0</v>
      </c>
      <c r="H39" s="46">
        <f t="shared" si="1"/>
        <v>0</v>
      </c>
      <c r="I39" s="96"/>
      <c r="J39" s="15">
        <v>35</v>
      </c>
      <c r="K39" s="72">
        <f t="shared" si="5"/>
        <v>0</v>
      </c>
      <c r="L39" s="17" t="s">
        <v>16</v>
      </c>
      <c r="M39" s="18">
        <v>0</v>
      </c>
      <c r="N39" s="23">
        <f t="shared" si="6"/>
        <v>0</v>
      </c>
      <c r="O39" s="19"/>
      <c r="P39" s="43">
        <f t="shared" si="7"/>
        <v>0</v>
      </c>
    </row>
    <row r="40" spans="1:26" ht="24.6">
      <c r="A40" s="10">
        <v>36</v>
      </c>
      <c r="B40" s="19" t="s">
        <v>138</v>
      </c>
      <c r="C40" s="71">
        <f>+'4'!H40</f>
        <v>0</v>
      </c>
      <c r="D40" s="95">
        <v>0</v>
      </c>
      <c r="E40" s="46">
        <f t="shared" si="0"/>
        <v>0</v>
      </c>
      <c r="F40" s="106">
        <v>0</v>
      </c>
      <c r="G40" s="104">
        <v>0</v>
      </c>
      <c r="H40" s="46">
        <f t="shared" si="1"/>
        <v>0</v>
      </c>
      <c r="I40" s="96"/>
      <c r="J40" s="15">
        <v>40</v>
      </c>
      <c r="K40" s="72">
        <f t="shared" si="5"/>
        <v>0</v>
      </c>
      <c r="L40" s="17" t="s">
        <v>16</v>
      </c>
      <c r="M40" s="18">
        <v>0</v>
      </c>
      <c r="N40" s="23">
        <f t="shared" si="6"/>
        <v>0</v>
      </c>
      <c r="O40" s="19"/>
      <c r="P40" s="43">
        <f t="shared" si="7"/>
        <v>0</v>
      </c>
    </row>
    <row r="41" spans="1:26" ht="24.6">
      <c r="A41" s="10">
        <v>37</v>
      </c>
      <c r="B41" s="19" t="s">
        <v>445</v>
      </c>
      <c r="C41" s="71">
        <f>+'4'!H41</f>
        <v>10</v>
      </c>
      <c r="D41" s="95">
        <v>0</v>
      </c>
      <c r="E41" s="46">
        <f>C41+D41</f>
        <v>10</v>
      </c>
      <c r="F41" s="106">
        <v>0</v>
      </c>
      <c r="G41" s="104">
        <v>0</v>
      </c>
      <c r="H41" s="46">
        <f>+E41-F41-I41-G41</f>
        <v>10</v>
      </c>
      <c r="I41" s="96"/>
      <c r="J41" s="15">
        <v>35</v>
      </c>
      <c r="K41" s="72">
        <f>+J41*I41</f>
        <v>0</v>
      </c>
      <c r="L41" s="17" t="s">
        <v>16</v>
      </c>
      <c r="M41" s="18">
        <v>0</v>
      </c>
      <c r="N41" s="23">
        <f>SUM(K41-M41)</f>
        <v>0</v>
      </c>
      <c r="O41" s="19"/>
      <c r="P41" s="43">
        <f>+K41*O41</f>
        <v>0</v>
      </c>
    </row>
    <row r="42" spans="1:26" ht="24.6">
      <c r="A42" s="10">
        <v>38</v>
      </c>
      <c r="B42" s="19" t="s">
        <v>49</v>
      </c>
      <c r="C42" s="71">
        <f>+'4'!H42</f>
        <v>2</v>
      </c>
      <c r="D42" s="95">
        <v>5</v>
      </c>
      <c r="E42" s="46">
        <f t="shared" si="0"/>
        <v>7</v>
      </c>
      <c r="F42" s="106">
        <v>0</v>
      </c>
      <c r="G42" s="104">
        <v>0</v>
      </c>
      <c r="H42" s="46">
        <f t="shared" si="1"/>
        <v>6</v>
      </c>
      <c r="I42" s="96">
        <v>1</v>
      </c>
      <c r="J42" s="15">
        <v>50</v>
      </c>
      <c r="K42" s="72">
        <f t="shared" si="5"/>
        <v>50</v>
      </c>
      <c r="L42" s="17" t="s">
        <v>16</v>
      </c>
      <c r="M42" s="18">
        <v>0</v>
      </c>
      <c r="N42" s="89">
        <f t="shared" si="6"/>
        <v>50</v>
      </c>
      <c r="O42" s="19"/>
      <c r="P42" s="43">
        <f t="shared" si="7"/>
        <v>0</v>
      </c>
    </row>
    <row r="43" spans="1:26" ht="24.6">
      <c r="A43" s="10">
        <v>39</v>
      </c>
      <c r="B43" s="19" t="s">
        <v>50</v>
      </c>
      <c r="C43" s="71">
        <f>+'4'!H43</f>
        <v>5</v>
      </c>
      <c r="D43" s="95">
        <v>6</v>
      </c>
      <c r="E43" s="46">
        <f t="shared" si="0"/>
        <v>11</v>
      </c>
      <c r="F43" s="106">
        <v>0</v>
      </c>
      <c r="G43" s="104">
        <v>0</v>
      </c>
      <c r="H43" s="46">
        <f t="shared" si="1"/>
        <v>11</v>
      </c>
      <c r="I43" s="96"/>
      <c r="J43" s="15">
        <v>50</v>
      </c>
      <c r="K43" s="72">
        <f t="shared" si="5"/>
        <v>0</v>
      </c>
      <c r="L43" s="17" t="s">
        <v>16</v>
      </c>
      <c r="M43" s="18">
        <v>0</v>
      </c>
      <c r="N43" s="23">
        <f t="shared" si="6"/>
        <v>0</v>
      </c>
      <c r="O43" s="19"/>
      <c r="P43" s="43">
        <f t="shared" si="7"/>
        <v>0</v>
      </c>
    </row>
    <row r="44" spans="1:26" ht="24.6">
      <c r="A44" s="10">
        <v>40</v>
      </c>
      <c r="B44" s="19" t="s">
        <v>51</v>
      </c>
      <c r="C44" s="71">
        <f>+'4'!H44</f>
        <v>-1</v>
      </c>
      <c r="D44" s="95">
        <v>5</v>
      </c>
      <c r="E44" s="46">
        <f t="shared" si="0"/>
        <v>4</v>
      </c>
      <c r="F44" s="106">
        <v>0</v>
      </c>
      <c r="G44" s="104">
        <v>0</v>
      </c>
      <c r="H44" s="46">
        <f t="shared" si="1"/>
        <v>4</v>
      </c>
      <c r="I44" s="96"/>
      <c r="J44" s="15">
        <v>50</v>
      </c>
      <c r="K44" s="72">
        <f t="shared" si="5"/>
        <v>0</v>
      </c>
      <c r="L44" s="17" t="s">
        <v>16</v>
      </c>
      <c r="M44" s="18">
        <v>0</v>
      </c>
      <c r="N44" s="23">
        <f t="shared" si="6"/>
        <v>0</v>
      </c>
      <c r="O44" s="19"/>
      <c r="P44" s="43">
        <f t="shared" si="7"/>
        <v>0</v>
      </c>
    </row>
    <row r="45" spans="1:26" ht="24.6">
      <c r="A45" s="10">
        <v>41</v>
      </c>
      <c r="B45" s="19" t="s">
        <v>501</v>
      </c>
      <c r="C45" s="71">
        <f>+'4'!H45</f>
        <v>0</v>
      </c>
      <c r="D45" s="95">
        <v>0</v>
      </c>
      <c r="E45" s="46">
        <f>C45+D45</f>
        <v>0</v>
      </c>
      <c r="F45" s="106">
        <v>0</v>
      </c>
      <c r="G45" s="104">
        <v>0</v>
      </c>
      <c r="H45" s="46">
        <f>+E45-F45-I45-G45</f>
        <v>0</v>
      </c>
      <c r="I45" s="96"/>
      <c r="J45" s="20">
        <v>35</v>
      </c>
      <c r="K45" s="72">
        <f>+J45*I45</f>
        <v>0</v>
      </c>
      <c r="L45" s="17" t="s">
        <v>16</v>
      </c>
      <c r="M45" s="18">
        <v>0</v>
      </c>
      <c r="N45" s="23">
        <f>SUM(K45-M45)</f>
        <v>0</v>
      </c>
      <c r="O45" s="19"/>
      <c r="P45" s="43">
        <f>+K45*O45</f>
        <v>0</v>
      </c>
    </row>
    <row r="46" spans="1:26" ht="24.6">
      <c r="A46" s="10">
        <v>42</v>
      </c>
      <c r="B46" s="19" t="s">
        <v>264</v>
      </c>
      <c r="C46" s="71">
        <f>+'4'!H46</f>
        <v>0</v>
      </c>
      <c r="D46" s="95">
        <v>0</v>
      </c>
      <c r="E46" s="46">
        <f t="shared" si="0"/>
        <v>0</v>
      </c>
      <c r="F46" s="106">
        <v>0</v>
      </c>
      <c r="G46" s="104">
        <v>0</v>
      </c>
      <c r="H46" s="46">
        <f t="shared" si="1"/>
        <v>0</v>
      </c>
      <c r="I46" s="96"/>
      <c r="J46" s="15">
        <v>25</v>
      </c>
      <c r="K46" s="72">
        <f t="shared" si="5"/>
        <v>0</v>
      </c>
      <c r="L46" s="17" t="s">
        <v>16</v>
      </c>
      <c r="M46" s="18">
        <v>0</v>
      </c>
      <c r="N46" s="23">
        <f t="shared" si="6"/>
        <v>0</v>
      </c>
      <c r="O46" s="19"/>
      <c r="P46" s="43">
        <f t="shared" si="7"/>
        <v>0</v>
      </c>
    </row>
    <row r="47" spans="1:26" ht="24.6">
      <c r="A47" s="10">
        <v>43</v>
      </c>
      <c r="B47" s="19" t="s">
        <v>446</v>
      </c>
      <c r="C47" s="71">
        <f>+'4'!H47</f>
        <v>0</v>
      </c>
      <c r="D47" s="95">
        <v>0</v>
      </c>
      <c r="E47" s="46">
        <f>C47+D47</f>
        <v>0</v>
      </c>
      <c r="F47" s="106">
        <v>0</v>
      </c>
      <c r="G47" s="104">
        <v>0</v>
      </c>
      <c r="H47" s="46">
        <f>+E47-F47-I47-G47</f>
        <v>0</v>
      </c>
      <c r="I47" s="96"/>
      <c r="J47" s="20">
        <v>25</v>
      </c>
      <c r="K47" s="72">
        <f>+J47*I47</f>
        <v>0</v>
      </c>
      <c r="L47" s="17" t="s">
        <v>16</v>
      </c>
      <c r="M47" s="18">
        <v>0</v>
      </c>
      <c r="N47" s="23">
        <f>SUM(K47-M47)</f>
        <v>0</v>
      </c>
      <c r="O47" s="19"/>
      <c r="P47" s="43">
        <f>+K47*O47</f>
        <v>0</v>
      </c>
    </row>
    <row r="48" spans="1:26" ht="24.6">
      <c r="A48" s="10">
        <v>44</v>
      </c>
      <c r="B48" s="19" t="s">
        <v>447</v>
      </c>
      <c r="C48" s="71">
        <f>+'4'!H48</f>
        <v>24</v>
      </c>
      <c r="D48" s="95">
        <v>0</v>
      </c>
      <c r="E48" s="46">
        <f>C48+D48</f>
        <v>24</v>
      </c>
      <c r="F48" s="106">
        <v>0</v>
      </c>
      <c r="G48" s="104">
        <v>0</v>
      </c>
      <c r="H48" s="46">
        <f>+E48-F48-I48-G48</f>
        <v>21</v>
      </c>
      <c r="I48" s="96">
        <v>3</v>
      </c>
      <c r="J48" s="20">
        <v>25</v>
      </c>
      <c r="K48" s="72">
        <f>+J48*I48</f>
        <v>75</v>
      </c>
      <c r="L48" s="17" t="s">
        <v>453</v>
      </c>
      <c r="M48" s="18">
        <v>0</v>
      </c>
      <c r="N48" s="89">
        <f>SUM(K48-M48)</f>
        <v>75</v>
      </c>
      <c r="O48" s="19"/>
      <c r="P48" s="43">
        <f>+K48*O48</f>
        <v>0</v>
      </c>
    </row>
    <row r="49" spans="1:16" ht="24.6">
      <c r="A49" s="10">
        <v>45</v>
      </c>
      <c r="B49" s="19" t="s">
        <v>448</v>
      </c>
      <c r="C49" s="71">
        <f>+'4'!H49</f>
        <v>15</v>
      </c>
      <c r="D49" s="95">
        <v>0</v>
      </c>
      <c r="E49" s="46">
        <f>C49+D49</f>
        <v>15</v>
      </c>
      <c r="F49" s="106">
        <v>0</v>
      </c>
      <c r="G49" s="104">
        <v>0</v>
      </c>
      <c r="H49" s="46">
        <f>+E49-F49-I49-G49</f>
        <v>13</v>
      </c>
      <c r="I49" s="96">
        <v>2</v>
      </c>
      <c r="J49" s="20">
        <v>25</v>
      </c>
      <c r="K49" s="72">
        <f>+J49*I49</f>
        <v>50</v>
      </c>
      <c r="L49" s="17" t="s">
        <v>454</v>
      </c>
      <c r="M49" s="18">
        <v>25</v>
      </c>
      <c r="N49" s="89">
        <f>SUM(K49-M49)</f>
        <v>25</v>
      </c>
      <c r="O49" s="19"/>
      <c r="P49" s="43">
        <f>+K49*O49</f>
        <v>0</v>
      </c>
    </row>
    <row r="50" spans="1:16" ht="24.6">
      <c r="A50" s="10">
        <v>46</v>
      </c>
      <c r="B50" s="19" t="s">
        <v>265</v>
      </c>
      <c r="C50" s="71">
        <f>+'4'!H50</f>
        <v>0</v>
      </c>
      <c r="D50" s="95">
        <v>0</v>
      </c>
      <c r="E50" s="46">
        <f t="shared" si="0"/>
        <v>0</v>
      </c>
      <c r="F50" s="106">
        <v>0</v>
      </c>
      <c r="G50" s="104">
        <v>0</v>
      </c>
      <c r="H50" s="46">
        <f t="shared" si="1"/>
        <v>0</v>
      </c>
      <c r="I50" s="96"/>
      <c r="J50" s="15">
        <v>50</v>
      </c>
      <c r="K50" s="72">
        <f t="shared" si="5"/>
        <v>0</v>
      </c>
      <c r="L50" s="17" t="s">
        <v>16</v>
      </c>
      <c r="M50" s="18">
        <v>0</v>
      </c>
      <c r="N50" s="23">
        <f t="shared" si="6"/>
        <v>0</v>
      </c>
      <c r="O50" s="19"/>
      <c r="P50" s="43">
        <f t="shared" si="7"/>
        <v>0</v>
      </c>
    </row>
    <row r="51" spans="1:16" ht="24.6">
      <c r="A51" s="10">
        <v>47</v>
      </c>
      <c r="B51" s="19" t="s">
        <v>52</v>
      </c>
      <c r="C51" s="71">
        <f>+'4'!H51</f>
        <v>0</v>
      </c>
      <c r="D51" s="95">
        <v>0</v>
      </c>
      <c r="E51" s="46">
        <f t="shared" si="0"/>
        <v>0</v>
      </c>
      <c r="F51" s="106">
        <v>0</v>
      </c>
      <c r="G51" s="104">
        <v>0</v>
      </c>
      <c r="H51" s="46">
        <f t="shared" si="1"/>
        <v>0</v>
      </c>
      <c r="I51" s="96"/>
      <c r="J51" s="15">
        <v>50</v>
      </c>
      <c r="K51" s="72">
        <f t="shared" si="5"/>
        <v>0</v>
      </c>
      <c r="L51" s="17" t="s">
        <v>16</v>
      </c>
      <c r="M51" s="18">
        <v>0</v>
      </c>
      <c r="N51" s="23">
        <f t="shared" si="6"/>
        <v>0</v>
      </c>
      <c r="O51" s="19"/>
      <c r="P51" s="43">
        <f t="shared" si="7"/>
        <v>0</v>
      </c>
    </row>
    <row r="52" spans="1:16" ht="24.6">
      <c r="A52" s="10">
        <v>48</v>
      </c>
      <c r="B52" s="19" t="s">
        <v>53</v>
      </c>
      <c r="C52" s="71">
        <f>+'4'!H52</f>
        <v>1</v>
      </c>
      <c r="D52" s="95">
        <v>0</v>
      </c>
      <c r="E52" s="46">
        <f t="shared" si="0"/>
        <v>1</v>
      </c>
      <c r="F52" s="106">
        <v>0</v>
      </c>
      <c r="G52" s="104">
        <v>0</v>
      </c>
      <c r="H52" s="46">
        <f t="shared" si="1"/>
        <v>1</v>
      </c>
      <c r="I52" s="96"/>
      <c r="J52" s="15">
        <v>50</v>
      </c>
      <c r="K52" s="72">
        <f t="shared" si="5"/>
        <v>0</v>
      </c>
      <c r="L52" s="17" t="s">
        <v>16</v>
      </c>
      <c r="M52" s="18">
        <v>0</v>
      </c>
      <c r="N52" s="23">
        <f t="shared" si="6"/>
        <v>0</v>
      </c>
      <c r="O52" s="19"/>
      <c r="P52" s="43">
        <f t="shared" si="7"/>
        <v>0</v>
      </c>
    </row>
    <row r="53" spans="1:16" ht="24.6">
      <c r="A53" s="10">
        <v>49</v>
      </c>
      <c r="B53" s="19" t="s">
        <v>54</v>
      </c>
      <c r="C53" s="71">
        <f>+'4'!H53</f>
        <v>3</v>
      </c>
      <c r="D53" s="95">
        <v>0</v>
      </c>
      <c r="E53" s="46">
        <f t="shared" si="0"/>
        <v>3</v>
      </c>
      <c r="F53" s="106">
        <v>0</v>
      </c>
      <c r="G53" s="104">
        <v>0</v>
      </c>
      <c r="H53" s="46">
        <f t="shared" si="1"/>
        <v>3</v>
      </c>
      <c r="I53" s="96"/>
      <c r="J53" s="15">
        <v>50</v>
      </c>
      <c r="K53" s="72">
        <f t="shared" si="5"/>
        <v>0</v>
      </c>
      <c r="L53" s="17" t="s">
        <v>16</v>
      </c>
      <c r="M53" s="18">
        <v>0</v>
      </c>
      <c r="N53" s="23">
        <f t="shared" si="6"/>
        <v>0</v>
      </c>
      <c r="O53" s="19"/>
      <c r="P53" s="43">
        <f t="shared" si="7"/>
        <v>0</v>
      </c>
    </row>
    <row r="54" spans="1:16" ht="24.6">
      <c r="A54" s="10">
        <v>50</v>
      </c>
      <c r="B54" s="19" t="s">
        <v>55</v>
      </c>
      <c r="C54" s="71">
        <f>+'4'!H54</f>
        <v>1</v>
      </c>
      <c r="D54" s="95">
        <v>0</v>
      </c>
      <c r="E54" s="46">
        <f t="shared" si="0"/>
        <v>1</v>
      </c>
      <c r="F54" s="106">
        <v>0</v>
      </c>
      <c r="G54" s="104">
        <v>0</v>
      </c>
      <c r="H54" s="46">
        <f t="shared" si="1"/>
        <v>1</v>
      </c>
      <c r="I54" s="96"/>
      <c r="J54" s="15">
        <v>50</v>
      </c>
      <c r="K54" s="72">
        <f t="shared" si="5"/>
        <v>0</v>
      </c>
      <c r="L54" s="17" t="s">
        <v>16</v>
      </c>
      <c r="M54" s="18">
        <v>0</v>
      </c>
      <c r="N54" s="23">
        <f t="shared" si="6"/>
        <v>0</v>
      </c>
      <c r="O54" s="19"/>
      <c r="P54" s="43">
        <f t="shared" si="7"/>
        <v>0</v>
      </c>
    </row>
    <row r="55" spans="1:16" ht="24.6">
      <c r="A55" s="10">
        <v>51</v>
      </c>
      <c r="B55" s="19" t="s">
        <v>56</v>
      </c>
      <c r="C55" s="71">
        <f>+'4'!H55</f>
        <v>0</v>
      </c>
      <c r="D55" s="95">
        <v>0</v>
      </c>
      <c r="E55" s="46">
        <f t="shared" si="0"/>
        <v>0</v>
      </c>
      <c r="F55" s="106">
        <v>0</v>
      </c>
      <c r="G55" s="104">
        <v>0</v>
      </c>
      <c r="H55" s="46">
        <f t="shared" si="1"/>
        <v>0</v>
      </c>
      <c r="I55" s="96"/>
      <c r="J55" s="15">
        <v>50</v>
      </c>
      <c r="K55" s="72">
        <f t="shared" si="5"/>
        <v>0</v>
      </c>
      <c r="L55" s="17" t="s">
        <v>16</v>
      </c>
      <c r="M55" s="18">
        <v>0</v>
      </c>
      <c r="N55" s="23">
        <f t="shared" si="6"/>
        <v>0</v>
      </c>
      <c r="O55" s="19"/>
      <c r="P55" s="43">
        <f t="shared" si="7"/>
        <v>0</v>
      </c>
    </row>
    <row r="56" spans="1:16" ht="24.6">
      <c r="A56" s="10">
        <v>52</v>
      </c>
      <c r="B56" s="19" t="s">
        <v>57</v>
      </c>
      <c r="C56" s="71">
        <f>+'4'!H56</f>
        <v>0</v>
      </c>
      <c r="D56" s="95">
        <v>0</v>
      </c>
      <c r="E56" s="46">
        <f t="shared" si="0"/>
        <v>0</v>
      </c>
      <c r="F56" s="106">
        <v>0</v>
      </c>
      <c r="G56" s="104">
        <v>0</v>
      </c>
      <c r="H56" s="46">
        <f t="shared" si="1"/>
        <v>0</v>
      </c>
      <c r="I56" s="96"/>
      <c r="J56" s="15">
        <v>50</v>
      </c>
      <c r="K56" s="72">
        <f t="shared" si="5"/>
        <v>0</v>
      </c>
      <c r="L56" s="17" t="s">
        <v>16</v>
      </c>
      <c r="M56" s="18">
        <v>0</v>
      </c>
      <c r="N56" s="23">
        <f t="shared" si="6"/>
        <v>0</v>
      </c>
      <c r="O56" s="19"/>
      <c r="P56" s="43">
        <f t="shared" si="7"/>
        <v>0</v>
      </c>
    </row>
    <row r="57" spans="1:16" ht="24.6">
      <c r="A57" s="10">
        <v>53</v>
      </c>
      <c r="B57" s="19" t="s">
        <v>58</v>
      </c>
      <c r="C57" s="71">
        <f>+'4'!H57</f>
        <v>5</v>
      </c>
      <c r="D57" s="95">
        <v>0</v>
      </c>
      <c r="E57" s="46">
        <f t="shared" si="0"/>
        <v>5</v>
      </c>
      <c r="F57" s="106">
        <v>0</v>
      </c>
      <c r="G57" s="104">
        <v>0</v>
      </c>
      <c r="H57" s="46">
        <f t="shared" si="1"/>
        <v>5</v>
      </c>
      <c r="I57" s="96"/>
      <c r="J57" s="15">
        <v>50</v>
      </c>
      <c r="K57" s="72">
        <f t="shared" si="5"/>
        <v>0</v>
      </c>
      <c r="L57" s="17" t="s">
        <v>16</v>
      </c>
      <c r="M57" s="18">
        <v>0</v>
      </c>
      <c r="N57" s="23">
        <f t="shared" si="6"/>
        <v>0</v>
      </c>
      <c r="O57" s="19"/>
      <c r="P57" s="43">
        <f t="shared" si="7"/>
        <v>0</v>
      </c>
    </row>
    <row r="58" spans="1:16" ht="24.6">
      <c r="A58" s="10">
        <v>54</v>
      </c>
      <c r="B58" s="19" t="s">
        <v>59</v>
      </c>
      <c r="C58" s="71">
        <f>+'4'!H58</f>
        <v>3</v>
      </c>
      <c r="D58" s="95">
        <v>0</v>
      </c>
      <c r="E58" s="46">
        <f t="shared" si="0"/>
        <v>3</v>
      </c>
      <c r="F58" s="106">
        <v>0</v>
      </c>
      <c r="G58" s="104">
        <v>0</v>
      </c>
      <c r="H58" s="46">
        <f t="shared" si="1"/>
        <v>3</v>
      </c>
      <c r="I58" s="96"/>
      <c r="J58" s="15">
        <v>50</v>
      </c>
      <c r="K58" s="72">
        <f t="shared" si="5"/>
        <v>0</v>
      </c>
      <c r="L58" s="17" t="s">
        <v>16</v>
      </c>
      <c r="M58" s="18">
        <v>0</v>
      </c>
      <c r="N58" s="23">
        <f t="shared" si="6"/>
        <v>0</v>
      </c>
      <c r="O58" s="19"/>
      <c r="P58" s="43">
        <f t="shared" si="7"/>
        <v>0</v>
      </c>
    </row>
    <row r="59" spans="1:16" ht="24.6">
      <c r="A59" s="10">
        <v>55</v>
      </c>
      <c r="B59" s="19" t="s">
        <v>60</v>
      </c>
      <c r="C59" s="71">
        <f>+'4'!H59</f>
        <v>0</v>
      </c>
      <c r="D59" s="95">
        <v>0</v>
      </c>
      <c r="E59" s="46">
        <f t="shared" si="0"/>
        <v>0</v>
      </c>
      <c r="F59" s="106">
        <v>0</v>
      </c>
      <c r="G59" s="104">
        <v>0</v>
      </c>
      <c r="H59" s="46">
        <f t="shared" si="1"/>
        <v>0</v>
      </c>
      <c r="I59" s="96"/>
      <c r="J59" s="15">
        <v>50</v>
      </c>
      <c r="K59" s="72">
        <f t="shared" si="5"/>
        <v>0</v>
      </c>
      <c r="L59" s="17" t="s">
        <v>16</v>
      </c>
      <c r="M59" s="18">
        <v>0</v>
      </c>
      <c r="N59" s="23">
        <f t="shared" si="6"/>
        <v>0</v>
      </c>
      <c r="O59" s="19"/>
      <c r="P59" s="43">
        <f t="shared" si="7"/>
        <v>0</v>
      </c>
    </row>
    <row r="60" spans="1:16" ht="24.6">
      <c r="A60" s="10">
        <v>56</v>
      </c>
      <c r="B60" s="19" t="s">
        <v>61</v>
      </c>
      <c r="C60" s="71">
        <f>+'4'!H60</f>
        <v>4</v>
      </c>
      <c r="D60" s="95">
        <v>0</v>
      </c>
      <c r="E60" s="46">
        <f t="shared" si="0"/>
        <v>4</v>
      </c>
      <c r="F60" s="106">
        <v>0</v>
      </c>
      <c r="G60" s="104">
        <v>0</v>
      </c>
      <c r="H60" s="46">
        <f t="shared" si="1"/>
        <v>4</v>
      </c>
      <c r="I60" s="96"/>
      <c r="J60" s="15">
        <v>120</v>
      </c>
      <c r="K60" s="72">
        <f t="shared" si="5"/>
        <v>0</v>
      </c>
      <c r="L60" s="17" t="s">
        <v>16</v>
      </c>
      <c r="M60" s="18">
        <v>0</v>
      </c>
      <c r="N60" s="23">
        <f t="shared" si="6"/>
        <v>0</v>
      </c>
      <c r="O60" s="19"/>
      <c r="P60" s="43">
        <f t="shared" si="7"/>
        <v>0</v>
      </c>
    </row>
    <row r="61" spans="1:16" ht="24.6">
      <c r="A61" s="10">
        <v>57</v>
      </c>
      <c r="B61" s="19" t="s">
        <v>62</v>
      </c>
      <c r="C61" s="71">
        <f>+'4'!H61</f>
        <v>0</v>
      </c>
      <c r="D61" s="95">
        <v>0</v>
      </c>
      <c r="E61" s="46">
        <f t="shared" si="0"/>
        <v>0</v>
      </c>
      <c r="F61" s="106">
        <v>0</v>
      </c>
      <c r="G61" s="104">
        <v>0</v>
      </c>
      <c r="H61" s="46">
        <f t="shared" si="1"/>
        <v>0</v>
      </c>
      <c r="I61" s="96"/>
      <c r="J61" s="15">
        <v>120</v>
      </c>
      <c r="K61" s="72">
        <f t="shared" si="5"/>
        <v>0</v>
      </c>
      <c r="L61" s="17" t="s">
        <v>16</v>
      </c>
      <c r="M61" s="18">
        <v>0</v>
      </c>
      <c r="N61" s="23">
        <f t="shared" si="6"/>
        <v>0</v>
      </c>
      <c r="O61" s="19"/>
      <c r="P61" s="43">
        <f t="shared" si="7"/>
        <v>0</v>
      </c>
    </row>
    <row r="62" spans="1:16" ht="24.6">
      <c r="A62" s="10">
        <v>58</v>
      </c>
      <c r="B62" s="19" t="s">
        <v>63</v>
      </c>
      <c r="C62" s="71">
        <f>+'4'!H62</f>
        <v>0</v>
      </c>
      <c r="D62" s="95">
        <v>0</v>
      </c>
      <c r="E62" s="46">
        <f t="shared" si="0"/>
        <v>0</v>
      </c>
      <c r="F62" s="106">
        <v>0</v>
      </c>
      <c r="G62" s="104">
        <v>0</v>
      </c>
      <c r="H62" s="46">
        <f t="shared" si="1"/>
        <v>0</v>
      </c>
      <c r="I62" s="96"/>
      <c r="J62" s="15">
        <v>120</v>
      </c>
      <c r="K62" s="72">
        <f t="shared" si="5"/>
        <v>0</v>
      </c>
      <c r="L62" s="17" t="s">
        <v>16</v>
      </c>
      <c r="M62" s="18">
        <v>0</v>
      </c>
      <c r="N62" s="23">
        <f t="shared" si="6"/>
        <v>0</v>
      </c>
      <c r="O62" s="19"/>
      <c r="P62" s="43">
        <f t="shared" si="7"/>
        <v>0</v>
      </c>
    </row>
    <row r="63" spans="1:16" ht="24.6">
      <c r="A63" s="10">
        <v>59</v>
      </c>
      <c r="B63" s="19" t="s">
        <v>64</v>
      </c>
      <c r="C63" s="71">
        <f>+'4'!H63</f>
        <v>0</v>
      </c>
      <c r="D63" s="95">
        <v>0</v>
      </c>
      <c r="E63" s="46">
        <f t="shared" si="0"/>
        <v>0</v>
      </c>
      <c r="F63" s="106">
        <v>0</v>
      </c>
      <c r="G63" s="104">
        <v>0</v>
      </c>
      <c r="H63" s="46">
        <f t="shared" si="1"/>
        <v>0</v>
      </c>
      <c r="I63" s="96"/>
      <c r="J63" s="15">
        <v>120</v>
      </c>
      <c r="K63" s="72">
        <f t="shared" si="5"/>
        <v>0</v>
      </c>
      <c r="L63" s="17" t="s">
        <v>16</v>
      </c>
      <c r="M63" s="18">
        <v>0</v>
      </c>
      <c r="N63" s="23">
        <f t="shared" si="6"/>
        <v>0</v>
      </c>
      <c r="O63" s="19"/>
      <c r="P63" s="43">
        <f t="shared" si="7"/>
        <v>0</v>
      </c>
    </row>
    <row r="64" spans="1:16" ht="24.6">
      <c r="A64" s="10">
        <v>60</v>
      </c>
      <c r="B64" s="19" t="s">
        <v>65</v>
      </c>
      <c r="C64" s="71">
        <f>+'4'!H64</f>
        <v>4</v>
      </c>
      <c r="D64" s="95">
        <v>0</v>
      </c>
      <c r="E64" s="46">
        <f t="shared" si="0"/>
        <v>4</v>
      </c>
      <c r="F64" s="106">
        <v>0</v>
      </c>
      <c r="G64" s="104">
        <v>0</v>
      </c>
      <c r="H64" s="46">
        <f t="shared" si="1"/>
        <v>4</v>
      </c>
      <c r="I64" s="96"/>
      <c r="J64" s="15">
        <v>120</v>
      </c>
      <c r="K64" s="72">
        <f t="shared" si="5"/>
        <v>0</v>
      </c>
      <c r="L64" s="17" t="s">
        <v>16</v>
      </c>
      <c r="M64" s="18">
        <v>0</v>
      </c>
      <c r="N64" s="23">
        <f t="shared" si="6"/>
        <v>0</v>
      </c>
      <c r="O64" s="19"/>
      <c r="P64" s="43">
        <f t="shared" si="7"/>
        <v>0</v>
      </c>
    </row>
    <row r="65" spans="1:16" ht="24.6">
      <c r="A65" s="10">
        <v>61</v>
      </c>
      <c r="B65" s="19" t="s">
        <v>66</v>
      </c>
      <c r="C65" s="71">
        <f>+'4'!H65</f>
        <v>2</v>
      </c>
      <c r="D65" s="95">
        <v>0</v>
      </c>
      <c r="E65" s="46">
        <f t="shared" si="0"/>
        <v>2</v>
      </c>
      <c r="F65" s="106">
        <v>0</v>
      </c>
      <c r="G65" s="104">
        <v>0</v>
      </c>
      <c r="H65" s="46">
        <f t="shared" si="1"/>
        <v>2</v>
      </c>
      <c r="I65" s="96"/>
      <c r="J65" s="15">
        <v>120</v>
      </c>
      <c r="K65" s="72">
        <f t="shared" si="5"/>
        <v>0</v>
      </c>
      <c r="L65" s="17" t="s">
        <v>16</v>
      </c>
      <c r="M65" s="18">
        <v>0</v>
      </c>
      <c r="N65" s="23">
        <f t="shared" si="6"/>
        <v>0</v>
      </c>
      <c r="O65" s="19"/>
      <c r="P65" s="43">
        <f t="shared" si="7"/>
        <v>0</v>
      </c>
    </row>
    <row r="66" spans="1:16" ht="24.6">
      <c r="A66" s="10">
        <v>62</v>
      </c>
      <c r="B66" s="19" t="s">
        <v>266</v>
      </c>
      <c r="C66" s="71">
        <f>+'4'!H66</f>
        <v>4</v>
      </c>
      <c r="D66" s="95">
        <v>0</v>
      </c>
      <c r="E66" s="46">
        <f t="shared" si="0"/>
        <v>4</v>
      </c>
      <c r="F66" s="106">
        <v>0</v>
      </c>
      <c r="G66" s="104">
        <v>0</v>
      </c>
      <c r="H66" s="46">
        <f t="shared" si="1"/>
        <v>4</v>
      </c>
      <c r="I66" s="96"/>
      <c r="J66" s="15">
        <v>120</v>
      </c>
      <c r="K66" s="72">
        <f t="shared" si="5"/>
        <v>0</v>
      </c>
      <c r="L66" s="17" t="s">
        <v>16</v>
      </c>
      <c r="M66" s="18">
        <v>0</v>
      </c>
      <c r="N66" s="23">
        <f t="shared" si="6"/>
        <v>0</v>
      </c>
      <c r="O66" s="19"/>
      <c r="P66" s="43">
        <f t="shared" si="7"/>
        <v>0</v>
      </c>
    </row>
    <row r="67" spans="1:16" ht="24.6">
      <c r="A67" s="10">
        <v>63</v>
      </c>
      <c r="B67" s="19" t="s">
        <v>340</v>
      </c>
      <c r="C67" s="71">
        <f>+'4'!H67</f>
        <v>0</v>
      </c>
      <c r="D67" s="95">
        <v>0</v>
      </c>
      <c r="E67" s="46">
        <f t="shared" si="0"/>
        <v>0</v>
      </c>
      <c r="F67" s="106">
        <v>0</v>
      </c>
      <c r="G67" s="104">
        <v>0</v>
      </c>
      <c r="H67" s="46">
        <f t="shared" si="1"/>
        <v>0</v>
      </c>
      <c r="I67" s="96"/>
      <c r="J67" s="15">
        <v>30</v>
      </c>
      <c r="K67" s="72">
        <f t="shared" si="5"/>
        <v>0</v>
      </c>
      <c r="L67" s="17" t="s">
        <v>16</v>
      </c>
      <c r="M67" s="18">
        <v>0</v>
      </c>
      <c r="N67" s="23">
        <f t="shared" si="6"/>
        <v>0</v>
      </c>
      <c r="O67" s="19"/>
      <c r="P67" s="43">
        <f t="shared" si="7"/>
        <v>0</v>
      </c>
    </row>
    <row r="68" spans="1:16" ht="24.6">
      <c r="A68" s="10">
        <v>64</v>
      </c>
      <c r="B68" s="19" t="s">
        <v>341</v>
      </c>
      <c r="C68" s="71">
        <f>+'4'!H68</f>
        <v>0</v>
      </c>
      <c r="D68" s="95">
        <v>0</v>
      </c>
      <c r="E68" s="46">
        <f t="shared" si="0"/>
        <v>0</v>
      </c>
      <c r="F68" s="106">
        <v>0</v>
      </c>
      <c r="G68" s="104">
        <v>0</v>
      </c>
      <c r="H68" s="46">
        <f t="shared" si="1"/>
        <v>0</v>
      </c>
      <c r="I68" s="96"/>
      <c r="J68" s="21">
        <v>30</v>
      </c>
      <c r="K68" s="72">
        <f t="shared" si="5"/>
        <v>0</v>
      </c>
      <c r="L68" s="17" t="s">
        <v>16</v>
      </c>
      <c r="M68" s="18">
        <v>0</v>
      </c>
      <c r="N68" s="23">
        <f t="shared" si="6"/>
        <v>0</v>
      </c>
      <c r="O68" s="19"/>
      <c r="P68" s="43">
        <f t="shared" si="7"/>
        <v>0</v>
      </c>
    </row>
    <row r="69" spans="1:16" ht="24.6">
      <c r="A69" s="10">
        <v>65</v>
      </c>
      <c r="B69" s="19" t="s">
        <v>342</v>
      </c>
      <c r="C69" s="71">
        <f>+'4'!H69</f>
        <v>0</v>
      </c>
      <c r="D69" s="95">
        <v>0</v>
      </c>
      <c r="E69" s="46">
        <f t="shared" si="0"/>
        <v>0</v>
      </c>
      <c r="F69" s="106">
        <v>0</v>
      </c>
      <c r="G69" s="104">
        <v>0</v>
      </c>
      <c r="H69" s="46">
        <f t="shared" si="1"/>
        <v>0</v>
      </c>
      <c r="I69" s="96"/>
      <c r="J69" s="21">
        <v>30</v>
      </c>
      <c r="K69" s="72">
        <f t="shared" si="5"/>
        <v>0</v>
      </c>
      <c r="L69" s="17" t="s">
        <v>16</v>
      </c>
      <c r="M69" s="18">
        <v>0</v>
      </c>
      <c r="N69" s="23">
        <f t="shared" si="6"/>
        <v>0</v>
      </c>
      <c r="O69" s="19"/>
      <c r="P69" s="43">
        <f t="shared" si="7"/>
        <v>0</v>
      </c>
    </row>
    <row r="70" spans="1:16" ht="24.6">
      <c r="A70" s="10">
        <v>66</v>
      </c>
      <c r="B70" s="19" t="s">
        <v>72</v>
      </c>
      <c r="C70" s="71">
        <f>+'4'!H70</f>
        <v>0</v>
      </c>
      <c r="D70" s="95">
        <v>0</v>
      </c>
      <c r="E70" s="46">
        <f t="shared" si="0"/>
        <v>0</v>
      </c>
      <c r="F70" s="106">
        <v>0</v>
      </c>
      <c r="G70" s="104">
        <v>0</v>
      </c>
      <c r="H70" s="46">
        <f t="shared" si="1"/>
        <v>0</v>
      </c>
      <c r="I70" s="96"/>
      <c r="J70" s="21">
        <v>50</v>
      </c>
      <c r="K70" s="72">
        <f t="shared" si="5"/>
        <v>0</v>
      </c>
      <c r="L70" s="17" t="s">
        <v>16</v>
      </c>
      <c r="M70" s="18">
        <v>0</v>
      </c>
      <c r="N70" s="23">
        <f t="shared" si="6"/>
        <v>0</v>
      </c>
      <c r="O70" s="19"/>
      <c r="P70" s="43">
        <f t="shared" si="7"/>
        <v>0</v>
      </c>
    </row>
    <row r="71" spans="1:16" ht="24.6">
      <c r="A71" s="10">
        <v>67</v>
      </c>
      <c r="B71" s="19" t="s">
        <v>73</v>
      </c>
      <c r="C71" s="71">
        <f>+'4'!H71</f>
        <v>0</v>
      </c>
      <c r="D71" s="95">
        <v>0</v>
      </c>
      <c r="E71" s="46">
        <f t="shared" si="0"/>
        <v>0</v>
      </c>
      <c r="F71" s="106">
        <v>0</v>
      </c>
      <c r="G71" s="104">
        <v>0</v>
      </c>
      <c r="H71" s="46">
        <f t="shared" si="1"/>
        <v>0</v>
      </c>
      <c r="I71" s="96"/>
      <c r="J71" s="21">
        <v>50</v>
      </c>
      <c r="K71" s="72">
        <f t="shared" si="5"/>
        <v>0</v>
      </c>
      <c r="L71" s="17" t="s">
        <v>16</v>
      </c>
      <c r="M71" s="18">
        <v>0</v>
      </c>
      <c r="N71" s="23">
        <f t="shared" si="6"/>
        <v>0</v>
      </c>
      <c r="O71" s="19"/>
      <c r="P71" s="43">
        <f t="shared" si="7"/>
        <v>0</v>
      </c>
    </row>
    <row r="72" spans="1:16" ht="24.6">
      <c r="A72" s="10">
        <v>68</v>
      </c>
      <c r="B72" s="19" t="s">
        <v>74</v>
      </c>
      <c r="C72" s="71">
        <f>+'4'!H72</f>
        <v>0</v>
      </c>
      <c r="D72" s="95">
        <v>0</v>
      </c>
      <c r="E72" s="46">
        <f t="shared" si="0"/>
        <v>0</v>
      </c>
      <c r="F72" s="106">
        <v>0</v>
      </c>
      <c r="G72" s="104">
        <v>0</v>
      </c>
      <c r="H72" s="46">
        <f t="shared" si="1"/>
        <v>0</v>
      </c>
      <c r="I72" s="96"/>
      <c r="J72" s="15">
        <v>50</v>
      </c>
      <c r="K72" s="72">
        <f t="shared" si="5"/>
        <v>0</v>
      </c>
      <c r="L72" s="17" t="s">
        <v>16</v>
      </c>
      <c r="M72" s="18">
        <v>0</v>
      </c>
      <c r="N72" s="23">
        <f t="shared" si="6"/>
        <v>0</v>
      </c>
      <c r="O72" s="19"/>
      <c r="P72" s="43">
        <f t="shared" si="7"/>
        <v>0</v>
      </c>
    </row>
    <row r="73" spans="1:16" ht="24.6">
      <c r="A73" s="10">
        <v>69</v>
      </c>
      <c r="B73" s="19" t="s">
        <v>175</v>
      </c>
      <c r="C73" s="71">
        <f>+'4'!H73</f>
        <v>0</v>
      </c>
      <c r="D73" s="95">
        <v>0</v>
      </c>
      <c r="E73" s="46">
        <f t="shared" si="0"/>
        <v>0</v>
      </c>
      <c r="F73" s="106">
        <v>0</v>
      </c>
      <c r="G73" s="104">
        <v>0</v>
      </c>
      <c r="H73" s="46">
        <f t="shared" si="1"/>
        <v>0</v>
      </c>
      <c r="I73" s="96"/>
      <c r="J73" s="21">
        <v>50</v>
      </c>
      <c r="K73" s="72">
        <f t="shared" si="5"/>
        <v>0</v>
      </c>
      <c r="L73" s="17" t="s">
        <v>16</v>
      </c>
      <c r="M73" s="18">
        <v>0</v>
      </c>
      <c r="N73" s="23">
        <f t="shared" si="6"/>
        <v>0</v>
      </c>
      <c r="O73" s="19"/>
      <c r="P73" s="43">
        <f t="shared" si="7"/>
        <v>0</v>
      </c>
    </row>
    <row r="74" spans="1:16" ht="24.6">
      <c r="A74" s="10">
        <v>70</v>
      </c>
      <c r="B74" s="19" t="s">
        <v>267</v>
      </c>
      <c r="C74" s="71">
        <f>+'4'!H74</f>
        <v>0</v>
      </c>
      <c r="D74" s="95">
        <v>0</v>
      </c>
      <c r="E74" s="46">
        <f t="shared" si="0"/>
        <v>0</v>
      </c>
      <c r="F74" s="106">
        <v>0</v>
      </c>
      <c r="G74" s="104">
        <v>0</v>
      </c>
      <c r="H74" s="46">
        <f t="shared" ref="H74:H143" si="11">+E74-F74-I74-G74</f>
        <v>0</v>
      </c>
      <c r="I74" s="96"/>
      <c r="J74" s="15">
        <v>50</v>
      </c>
      <c r="K74" s="72">
        <f t="shared" si="5"/>
        <v>0</v>
      </c>
      <c r="L74" s="17" t="s">
        <v>16</v>
      </c>
      <c r="M74" s="18">
        <v>0</v>
      </c>
      <c r="N74" s="23">
        <f t="shared" si="6"/>
        <v>0</v>
      </c>
      <c r="O74" s="19"/>
      <c r="P74" s="43">
        <f t="shared" si="7"/>
        <v>0</v>
      </c>
    </row>
    <row r="75" spans="1:16" ht="24.6">
      <c r="A75" s="10">
        <v>71</v>
      </c>
      <c r="B75" s="19" t="s">
        <v>70</v>
      </c>
      <c r="C75" s="71">
        <f>+'4'!H75</f>
        <v>0</v>
      </c>
      <c r="D75" s="95">
        <v>0</v>
      </c>
      <c r="E75" s="46">
        <f t="shared" si="0"/>
        <v>0</v>
      </c>
      <c r="F75" s="106">
        <v>0</v>
      </c>
      <c r="G75" s="104">
        <v>0</v>
      </c>
      <c r="H75" s="46">
        <f t="shared" si="11"/>
        <v>0</v>
      </c>
      <c r="I75" s="96"/>
      <c r="J75" s="20">
        <v>70</v>
      </c>
      <c r="K75" s="72">
        <f t="shared" ref="K75:K144" si="12">+J75*I75</f>
        <v>0</v>
      </c>
      <c r="L75" s="17" t="s">
        <v>16</v>
      </c>
      <c r="M75" s="18">
        <v>0</v>
      </c>
      <c r="N75" s="23">
        <f t="shared" ref="N75:N144" si="13">SUM(K75-M75)</f>
        <v>0</v>
      </c>
      <c r="O75" s="19"/>
      <c r="P75" s="43">
        <f t="shared" ref="P75:P144" si="14">+K75*O75</f>
        <v>0</v>
      </c>
    </row>
    <row r="76" spans="1:16" ht="24.6">
      <c r="A76" s="10">
        <v>72</v>
      </c>
      <c r="B76" s="19" t="s">
        <v>71</v>
      </c>
      <c r="C76" s="71">
        <f>+'4'!H76</f>
        <v>0</v>
      </c>
      <c r="D76" s="95">
        <v>0</v>
      </c>
      <c r="E76" s="46">
        <f t="shared" si="0"/>
        <v>0</v>
      </c>
      <c r="F76" s="106">
        <v>0</v>
      </c>
      <c r="G76" s="104">
        <v>0</v>
      </c>
      <c r="H76" s="46">
        <f t="shared" si="11"/>
        <v>0</v>
      </c>
      <c r="I76" s="96"/>
      <c r="J76" s="20">
        <v>80</v>
      </c>
      <c r="K76" s="72">
        <f t="shared" si="12"/>
        <v>0</v>
      </c>
      <c r="L76" s="17" t="s">
        <v>16</v>
      </c>
      <c r="M76" s="18">
        <v>0</v>
      </c>
      <c r="N76" s="23">
        <f t="shared" si="13"/>
        <v>0</v>
      </c>
      <c r="O76" s="19"/>
      <c r="P76" s="43">
        <f t="shared" si="14"/>
        <v>0</v>
      </c>
    </row>
    <row r="77" spans="1:16" ht="24.6">
      <c r="A77" s="10">
        <v>73</v>
      </c>
      <c r="B77" s="19" t="s">
        <v>199</v>
      </c>
      <c r="C77" s="71">
        <f>+'4'!H77</f>
        <v>0</v>
      </c>
      <c r="D77" s="95">
        <v>0</v>
      </c>
      <c r="E77" s="46">
        <f t="shared" si="0"/>
        <v>0</v>
      </c>
      <c r="F77" s="106">
        <v>0</v>
      </c>
      <c r="G77" s="104">
        <v>0</v>
      </c>
      <c r="H77" s="46">
        <f t="shared" si="11"/>
        <v>0</v>
      </c>
      <c r="I77" s="96"/>
      <c r="J77" s="21">
        <v>150</v>
      </c>
      <c r="K77" s="72">
        <f t="shared" si="12"/>
        <v>0</v>
      </c>
      <c r="L77" s="17" t="s">
        <v>16</v>
      </c>
      <c r="M77" s="18">
        <v>0</v>
      </c>
      <c r="N77" s="23">
        <f t="shared" si="13"/>
        <v>0</v>
      </c>
      <c r="O77" s="19"/>
      <c r="P77" s="43">
        <f t="shared" si="14"/>
        <v>0</v>
      </c>
    </row>
    <row r="78" spans="1:16" ht="24.6">
      <c r="A78" s="10">
        <v>74</v>
      </c>
      <c r="B78" s="19" t="s">
        <v>200</v>
      </c>
      <c r="C78" s="71">
        <f>+'4'!H78</f>
        <v>0</v>
      </c>
      <c r="D78" s="95">
        <v>0</v>
      </c>
      <c r="E78" s="46">
        <f t="shared" si="0"/>
        <v>0</v>
      </c>
      <c r="F78" s="106">
        <v>0</v>
      </c>
      <c r="G78" s="104">
        <v>0</v>
      </c>
      <c r="H78" s="46">
        <f t="shared" si="11"/>
        <v>0</v>
      </c>
      <c r="I78" s="96"/>
      <c r="J78" s="21">
        <v>150</v>
      </c>
      <c r="K78" s="72">
        <f t="shared" si="12"/>
        <v>0</v>
      </c>
      <c r="L78" s="17" t="s">
        <v>16</v>
      </c>
      <c r="M78" s="18">
        <v>0</v>
      </c>
      <c r="N78" s="23">
        <f t="shared" si="13"/>
        <v>0</v>
      </c>
      <c r="O78" s="19"/>
      <c r="P78" s="43">
        <f t="shared" si="14"/>
        <v>0</v>
      </c>
    </row>
    <row r="79" spans="1:16" ht="24.6">
      <c r="A79" s="10">
        <v>75</v>
      </c>
      <c r="B79" s="19" t="s">
        <v>201</v>
      </c>
      <c r="C79" s="71">
        <f>+'4'!H79</f>
        <v>0</v>
      </c>
      <c r="D79" s="95">
        <v>0</v>
      </c>
      <c r="E79" s="46">
        <f t="shared" si="0"/>
        <v>0</v>
      </c>
      <c r="F79" s="106">
        <v>0</v>
      </c>
      <c r="G79" s="104">
        <v>0</v>
      </c>
      <c r="H79" s="46">
        <f t="shared" si="11"/>
        <v>0</v>
      </c>
      <c r="I79" s="96"/>
      <c r="J79" s="20">
        <v>150</v>
      </c>
      <c r="K79" s="72">
        <f t="shared" si="12"/>
        <v>0</v>
      </c>
      <c r="L79" s="17" t="s">
        <v>16</v>
      </c>
      <c r="M79" s="18">
        <v>0</v>
      </c>
      <c r="N79" s="23">
        <f t="shared" si="13"/>
        <v>0</v>
      </c>
      <c r="O79" s="19"/>
      <c r="P79" s="43">
        <f t="shared" si="14"/>
        <v>0</v>
      </c>
    </row>
    <row r="80" spans="1:16" ht="24.6">
      <c r="A80" s="10">
        <v>76</v>
      </c>
      <c r="B80" s="19" t="s">
        <v>77</v>
      </c>
      <c r="C80" s="71">
        <f>+'4'!H80</f>
        <v>0</v>
      </c>
      <c r="D80" s="95">
        <v>0</v>
      </c>
      <c r="E80" s="46">
        <f t="shared" si="0"/>
        <v>0</v>
      </c>
      <c r="F80" s="106">
        <v>0</v>
      </c>
      <c r="G80" s="104">
        <v>0</v>
      </c>
      <c r="H80" s="46">
        <f t="shared" si="11"/>
        <v>0</v>
      </c>
      <c r="I80" s="96"/>
      <c r="J80" s="20">
        <v>50</v>
      </c>
      <c r="K80" s="72">
        <f t="shared" si="12"/>
        <v>0</v>
      </c>
      <c r="L80" s="17" t="s">
        <v>16</v>
      </c>
      <c r="M80" s="18">
        <v>0</v>
      </c>
      <c r="N80" s="23">
        <f t="shared" si="13"/>
        <v>0</v>
      </c>
      <c r="O80" s="19"/>
      <c r="P80" s="43">
        <f t="shared" si="14"/>
        <v>0</v>
      </c>
    </row>
    <row r="81" spans="1:16" ht="24.6">
      <c r="A81" s="10">
        <v>77</v>
      </c>
      <c r="B81" s="19" t="s">
        <v>409</v>
      </c>
      <c r="C81" s="71">
        <f>+'4'!H81</f>
        <v>0</v>
      </c>
      <c r="D81" s="95">
        <v>0</v>
      </c>
      <c r="E81" s="46">
        <f t="shared" si="0"/>
        <v>0</v>
      </c>
      <c r="F81" s="106">
        <v>0</v>
      </c>
      <c r="G81" s="104">
        <v>0</v>
      </c>
      <c r="H81" s="46">
        <f t="shared" si="11"/>
        <v>0</v>
      </c>
      <c r="I81" s="96"/>
      <c r="J81" s="20">
        <v>50</v>
      </c>
      <c r="K81" s="72">
        <f t="shared" si="12"/>
        <v>0</v>
      </c>
      <c r="L81" s="17" t="s">
        <v>16</v>
      </c>
      <c r="M81" s="18">
        <v>0</v>
      </c>
      <c r="N81" s="23">
        <f t="shared" si="13"/>
        <v>0</v>
      </c>
      <c r="O81" s="19"/>
      <c r="P81" s="43">
        <f t="shared" si="14"/>
        <v>0</v>
      </c>
    </row>
    <row r="82" spans="1:16" ht="24.6">
      <c r="A82" s="10">
        <v>78</v>
      </c>
      <c r="B82" s="19" t="s">
        <v>410</v>
      </c>
      <c r="C82" s="71">
        <f>+'4'!H82</f>
        <v>0</v>
      </c>
      <c r="D82" s="95">
        <v>0</v>
      </c>
      <c r="E82" s="46">
        <f t="shared" si="0"/>
        <v>0</v>
      </c>
      <c r="F82" s="106">
        <v>0</v>
      </c>
      <c r="G82" s="104">
        <v>0</v>
      </c>
      <c r="H82" s="46">
        <f t="shared" si="11"/>
        <v>0</v>
      </c>
      <c r="I82" s="96"/>
      <c r="J82" s="20">
        <v>120</v>
      </c>
      <c r="K82" s="72">
        <f t="shared" si="12"/>
        <v>0</v>
      </c>
      <c r="L82" s="17" t="s">
        <v>16</v>
      </c>
      <c r="M82" s="18">
        <v>0</v>
      </c>
      <c r="N82" s="23">
        <f t="shared" si="13"/>
        <v>0</v>
      </c>
      <c r="O82" s="19"/>
      <c r="P82" s="43">
        <f t="shared" si="14"/>
        <v>0</v>
      </c>
    </row>
    <row r="83" spans="1:16" ht="24.6">
      <c r="A83" s="10">
        <v>79</v>
      </c>
      <c r="B83" s="19" t="s">
        <v>411</v>
      </c>
      <c r="C83" s="71">
        <f>+'4'!H83</f>
        <v>15</v>
      </c>
      <c r="D83" s="95">
        <v>0</v>
      </c>
      <c r="E83" s="46">
        <f t="shared" si="0"/>
        <v>15</v>
      </c>
      <c r="F83" s="106">
        <v>0</v>
      </c>
      <c r="G83" s="104">
        <v>0</v>
      </c>
      <c r="H83" s="46">
        <f t="shared" si="11"/>
        <v>14</v>
      </c>
      <c r="I83" s="96">
        <v>1</v>
      </c>
      <c r="J83" s="20">
        <v>50</v>
      </c>
      <c r="K83" s="72">
        <f t="shared" si="12"/>
        <v>50</v>
      </c>
      <c r="L83" s="17" t="s">
        <v>16</v>
      </c>
      <c r="M83" s="18">
        <v>0</v>
      </c>
      <c r="N83" s="89">
        <f t="shared" si="13"/>
        <v>50</v>
      </c>
      <c r="O83" s="19"/>
      <c r="P83" s="43">
        <f t="shared" si="14"/>
        <v>0</v>
      </c>
    </row>
    <row r="84" spans="1:16" ht="24.6">
      <c r="A84" s="10">
        <v>80</v>
      </c>
      <c r="B84" s="19" t="s">
        <v>412</v>
      </c>
      <c r="C84" s="71">
        <f>+'4'!H84</f>
        <v>0</v>
      </c>
      <c r="D84" s="95">
        <v>0</v>
      </c>
      <c r="E84" s="46">
        <f t="shared" si="0"/>
        <v>0</v>
      </c>
      <c r="F84" s="106">
        <v>0</v>
      </c>
      <c r="G84" s="104">
        <v>0</v>
      </c>
      <c r="H84" s="46">
        <f t="shared" si="11"/>
        <v>0</v>
      </c>
      <c r="I84" s="96"/>
      <c r="J84" s="20">
        <v>120</v>
      </c>
      <c r="K84" s="72">
        <f t="shared" si="12"/>
        <v>0</v>
      </c>
      <c r="L84" s="17" t="s">
        <v>16</v>
      </c>
      <c r="M84" s="18">
        <v>0</v>
      </c>
      <c r="N84" s="23">
        <f t="shared" si="13"/>
        <v>0</v>
      </c>
      <c r="O84" s="19"/>
      <c r="P84" s="43">
        <f t="shared" si="14"/>
        <v>0</v>
      </c>
    </row>
    <row r="85" spans="1:16" ht="24.6">
      <c r="A85" s="10">
        <v>81</v>
      </c>
      <c r="B85" s="19" t="s">
        <v>346</v>
      </c>
      <c r="C85" s="71">
        <f>+'4'!H85</f>
        <v>13</v>
      </c>
      <c r="D85" s="95">
        <v>1</v>
      </c>
      <c r="E85" s="46">
        <f t="shared" si="0"/>
        <v>14</v>
      </c>
      <c r="F85" s="106">
        <v>0</v>
      </c>
      <c r="G85" s="104">
        <v>0</v>
      </c>
      <c r="H85" s="46">
        <f t="shared" si="11"/>
        <v>10</v>
      </c>
      <c r="I85" s="96">
        <v>4</v>
      </c>
      <c r="J85" s="22">
        <v>50</v>
      </c>
      <c r="K85" s="72">
        <f t="shared" si="12"/>
        <v>200</v>
      </c>
      <c r="L85" s="17" t="s">
        <v>16</v>
      </c>
      <c r="M85" s="18">
        <v>0</v>
      </c>
      <c r="N85" s="89">
        <f t="shared" si="13"/>
        <v>200</v>
      </c>
      <c r="O85" s="19"/>
      <c r="P85" s="43">
        <f t="shared" si="14"/>
        <v>0</v>
      </c>
    </row>
    <row r="86" spans="1:16" ht="24.6">
      <c r="A86" s="10">
        <v>82</v>
      </c>
      <c r="B86" s="19" t="s">
        <v>268</v>
      </c>
      <c r="C86" s="71">
        <f>+'4'!H86</f>
        <v>0</v>
      </c>
      <c r="D86" s="95">
        <v>0</v>
      </c>
      <c r="E86" s="46">
        <f t="shared" si="0"/>
        <v>0</v>
      </c>
      <c r="F86" s="106">
        <v>0</v>
      </c>
      <c r="G86" s="104">
        <v>0</v>
      </c>
      <c r="H86" s="46">
        <f t="shared" si="11"/>
        <v>0</v>
      </c>
      <c r="I86" s="96"/>
      <c r="J86" s="20">
        <v>45</v>
      </c>
      <c r="K86" s="72">
        <f t="shared" si="12"/>
        <v>0</v>
      </c>
      <c r="L86" s="17" t="s">
        <v>16</v>
      </c>
      <c r="M86" s="18">
        <v>0</v>
      </c>
      <c r="N86" s="23">
        <f t="shared" si="13"/>
        <v>0</v>
      </c>
      <c r="O86" s="19"/>
      <c r="P86" s="43">
        <f t="shared" si="14"/>
        <v>0</v>
      </c>
    </row>
    <row r="87" spans="1:16" ht="24.6">
      <c r="A87" s="10">
        <v>83</v>
      </c>
      <c r="B87" s="19" t="s">
        <v>524</v>
      </c>
      <c r="C87" s="71">
        <f>+'4'!H87</f>
        <v>0</v>
      </c>
      <c r="D87" s="95">
        <v>0</v>
      </c>
      <c r="E87" s="46">
        <f>C87+D87</f>
        <v>0</v>
      </c>
      <c r="F87" s="106">
        <v>0</v>
      </c>
      <c r="G87" s="104">
        <v>0</v>
      </c>
      <c r="H87" s="46">
        <f>+E87-F87-I87-G87</f>
        <v>0</v>
      </c>
      <c r="I87" s="96"/>
      <c r="J87" s="20">
        <v>35</v>
      </c>
      <c r="K87" s="72">
        <f>+J87*I87</f>
        <v>0</v>
      </c>
      <c r="L87" s="17" t="s">
        <v>16</v>
      </c>
      <c r="M87" s="18">
        <v>0</v>
      </c>
      <c r="N87" s="23">
        <f>SUM(K87-M87)</f>
        <v>0</v>
      </c>
      <c r="O87" s="19"/>
      <c r="P87" s="43">
        <f>+K87*O87</f>
        <v>0</v>
      </c>
    </row>
    <row r="88" spans="1:16" ht="24.6">
      <c r="A88" s="10">
        <v>84</v>
      </c>
      <c r="B88" s="19" t="s">
        <v>347</v>
      </c>
      <c r="C88" s="71">
        <f>+'4'!H88</f>
        <v>0</v>
      </c>
      <c r="D88" s="95">
        <v>0</v>
      </c>
      <c r="E88" s="46">
        <f t="shared" si="0"/>
        <v>0</v>
      </c>
      <c r="F88" s="106">
        <v>0</v>
      </c>
      <c r="G88" s="104">
        <v>0</v>
      </c>
      <c r="H88" s="46">
        <f t="shared" si="11"/>
        <v>0</v>
      </c>
      <c r="I88" s="96"/>
      <c r="J88" s="20">
        <v>50</v>
      </c>
      <c r="K88" s="72">
        <f t="shared" si="12"/>
        <v>0</v>
      </c>
      <c r="L88" s="17" t="s">
        <v>16</v>
      </c>
      <c r="M88" s="18">
        <v>0</v>
      </c>
      <c r="N88" s="23">
        <f t="shared" si="13"/>
        <v>0</v>
      </c>
      <c r="O88" s="19"/>
      <c r="P88" s="43">
        <f t="shared" si="14"/>
        <v>0</v>
      </c>
    </row>
    <row r="89" spans="1:16" ht="24.6">
      <c r="A89" s="10">
        <v>85</v>
      </c>
      <c r="B89" s="19" t="s">
        <v>269</v>
      </c>
      <c r="C89" s="71">
        <f>+'4'!H89</f>
        <v>9</v>
      </c>
      <c r="D89" s="95">
        <v>0</v>
      </c>
      <c r="E89" s="46">
        <f t="shared" si="0"/>
        <v>9</v>
      </c>
      <c r="F89" s="106">
        <v>0</v>
      </c>
      <c r="G89" s="104">
        <v>0</v>
      </c>
      <c r="H89" s="46">
        <f t="shared" si="11"/>
        <v>8</v>
      </c>
      <c r="I89" s="96">
        <v>1</v>
      </c>
      <c r="J89" s="22">
        <v>55</v>
      </c>
      <c r="K89" s="72">
        <f t="shared" si="12"/>
        <v>55</v>
      </c>
      <c r="L89" s="17" t="s">
        <v>419</v>
      </c>
      <c r="M89" s="18">
        <v>30</v>
      </c>
      <c r="N89" s="89">
        <f t="shared" si="13"/>
        <v>25</v>
      </c>
      <c r="O89" s="19"/>
      <c r="P89" s="43">
        <f t="shared" si="14"/>
        <v>0</v>
      </c>
    </row>
    <row r="90" spans="1:16" ht="24.6">
      <c r="A90" s="10">
        <v>86</v>
      </c>
      <c r="B90" s="19" t="s">
        <v>93</v>
      </c>
      <c r="C90" s="71">
        <f>+'4'!H90</f>
        <v>11</v>
      </c>
      <c r="D90" s="95">
        <v>0</v>
      </c>
      <c r="E90" s="46">
        <f t="shared" si="0"/>
        <v>11</v>
      </c>
      <c r="F90" s="106">
        <v>0</v>
      </c>
      <c r="G90" s="104">
        <v>0</v>
      </c>
      <c r="H90" s="46">
        <f t="shared" si="11"/>
        <v>10</v>
      </c>
      <c r="I90" s="96">
        <v>1</v>
      </c>
      <c r="J90" s="22">
        <v>55</v>
      </c>
      <c r="K90" s="72">
        <f t="shared" si="12"/>
        <v>55</v>
      </c>
      <c r="L90" s="17" t="s">
        <v>16</v>
      </c>
      <c r="M90" s="18">
        <v>0</v>
      </c>
      <c r="N90" s="89">
        <f t="shared" si="13"/>
        <v>55</v>
      </c>
      <c r="O90" s="19"/>
      <c r="P90" s="43">
        <f t="shared" si="14"/>
        <v>0</v>
      </c>
    </row>
    <row r="91" spans="1:16" ht="24.6">
      <c r="A91" s="10">
        <v>87</v>
      </c>
      <c r="B91" s="19" t="s">
        <v>94</v>
      </c>
      <c r="C91" s="71">
        <f>+'4'!H91</f>
        <v>0</v>
      </c>
      <c r="D91" s="95">
        <v>0</v>
      </c>
      <c r="E91" s="46">
        <f t="shared" si="0"/>
        <v>0</v>
      </c>
      <c r="F91" s="106">
        <v>0</v>
      </c>
      <c r="G91" s="104">
        <v>0</v>
      </c>
      <c r="H91" s="46">
        <f t="shared" si="11"/>
        <v>0</v>
      </c>
      <c r="I91" s="96"/>
      <c r="J91" s="22">
        <v>55</v>
      </c>
      <c r="K91" s="72">
        <f t="shared" si="12"/>
        <v>0</v>
      </c>
      <c r="L91" s="17" t="s">
        <v>16</v>
      </c>
      <c r="M91" s="18">
        <v>0</v>
      </c>
      <c r="N91" s="23">
        <f t="shared" si="13"/>
        <v>0</v>
      </c>
      <c r="O91" s="19"/>
      <c r="P91" s="43">
        <f t="shared" si="14"/>
        <v>0</v>
      </c>
    </row>
    <row r="92" spans="1:16" ht="24.6">
      <c r="A92" s="10">
        <v>88</v>
      </c>
      <c r="B92" s="19" t="s">
        <v>369</v>
      </c>
      <c r="C92" s="71">
        <f>+'4'!H92</f>
        <v>0</v>
      </c>
      <c r="D92" s="95">
        <v>0</v>
      </c>
      <c r="E92" s="46">
        <f t="shared" si="0"/>
        <v>0</v>
      </c>
      <c r="F92" s="106">
        <v>0</v>
      </c>
      <c r="G92" s="104">
        <v>0</v>
      </c>
      <c r="H92" s="46">
        <f t="shared" si="11"/>
        <v>0</v>
      </c>
      <c r="I92" s="96"/>
      <c r="J92" s="22">
        <v>30</v>
      </c>
      <c r="K92" s="72">
        <f t="shared" si="12"/>
        <v>0</v>
      </c>
      <c r="L92" s="17" t="s">
        <v>16</v>
      </c>
      <c r="M92" s="18">
        <v>0</v>
      </c>
      <c r="N92" s="23">
        <f t="shared" si="13"/>
        <v>0</v>
      </c>
      <c r="O92" s="19"/>
      <c r="P92" s="43">
        <f t="shared" si="14"/>
        <v>0</v>
      </c>
    </row>
    <row r="93" spans="1:16" ht="24.6">
      <c r="A93" s="10">
        <v>89</v>
      </c>
      <c r="B93" s="19" t="s">
        <v>370</v>
      </c>
      <c r="C93" s="71">
        <f>+'4'!H93</f>
        <v>0</v>
      </c>
      <c r="D93" s="95">
        <v>0</v>
      </c>
      <c r="E93" s="46">
        <f t="shared" si="0"/>
        <v>0</v>
      </c>
      <c r="F93" s="106">
        <v>0</v>
      </c>
      <c r="G93" s="104">
        <v>0</v>
      </c>
      <c r="H93" s="46">
        <f t="shared" si="11"/>
        <v>0</v>
      </c>
      <c r="I93" s="96"/>
      <c r="J93" s="22">
        <v>30</v>
      </c>
      <c r="K93" s="72">
        <f t="shared" si="12"/>
        <v>0</v>
      </c>
      <c r="L93" s="17" t="s">
        <v>16</v>
      </c>
      <c r="M93" s="18">
        <v>0</v>
      </c>
      <c r="N93" s="23">
        <f t="shared" si="13"/>
        <v>0</v>
      </c>
      <c r="O93" s="19"/>
      <c r="P93" s="43">
        <f t="shared" si="14"/>
        <v>0</v>
      </c>
    </row>
    <row r="94" spans="1:16" ht="24.6">
      <c r="A94" s="10">
        <v>90</v>
      </c>
      <c r="B94" s="19" t="s">
        <v>270</v>
      </c>
      <c r="C94" s="71">
        <f>+'4'!H94</f>
        <v>0</v>
      </c>
      <c r="D94" s="95">
        <v>0</v>
      </c>
      <c r="E94" s="46">
        <f t="shared" si="0"/>
        <v>0</v>
      </c>
      <c r="F94" s="106">
        <v>0</v>
      </c>
      <c r="G94" s="104">
        <v>0</v>
      </c>
      <c r="H94" s="46">
        <f t="shared" si="11"/>
        <v>0</v>
      </c>
      <c r="I94" s="96"/>
      <c r="J94" s="20"/>
      <c r="K94" s="72">
        <f t="shared" si="12"/>
        <v>0</v>
      </c>
      <c r="L94" s="17" t="s">
        <v>16</v>
      </c>
      <c r="M94" s="18">
        <v>0</v>
      </c>
      <c r="N94" s="23">
        <f t="shared" si="13"/>
        <v>0</v>
      </c>
      <c r="O94" s="19"/>
      <c r="P94" s="43">
        <f t="shared" si="14"/>
        <v>0</v>
      </c>
    </row>
    <row r="95" spans="1:16" ht="24.6">
      <c r="A95" s="10">
        <v>91</v>
      </c>
      <c r="B95" s="19" t="s">
        <v>271</v>
      </c>
      <c r="C95" s="71">
        <f>+'4'!H95</f>
        <v>0</v>
      </c>
      <c r="D95" s="95">
        <v>0</v>
      </c>
      <c r="E95" s="46">
        <f t="shared" si="0"/>
        <v>0</v>
      </c>
      <c r="F95" s="106">
        <v>0</v>
      </c>
      <c r="G95" s="104">
        <v>0</v>
      </c>
      <c r="H95" s="46">
        <f t="shared" si="11"/>
        <v>0</v>
      </c>
      <c r="I95" s="96"/>
      <c r="J95" s="22"/>
      <c r="K95" s="72">
        <f t="shared" si="12"/>
        <v>0</v>
      </c>
      <c r="L95" s="17" t="s">
        <v>16</v>
      </c>
      <c r="M95" s="18">
        <v>0</v>
      </c>
      <c r="N95" s="23">
        <f t="shared" si="13"/>
        <v>0</v>
      </c>
      <c r="O95" s="19"/>
      <c r="P95" s="43">
        <f t="shared" si="14"/>
        <v>0</v>
      </c>
    </row>
    <row r="96" spans="1:16" ht="24.6">
      <c r="A96" s="10">
        <v>92</v>
      </c>
      <c r="B96" s="19" t="s">
        <v>244</v>
      </c>
      <c r="C96" s="71">
        <f>+'4'!H96</f>
        <v>28</v>
      </c>
      <c r="D96" s="95">
        <v>0</v>
      </c>
      <c r="E96" s="46">
        <f t="shared" si="0"/>
        <v>28</v>
      </c>
      <c r="F96" s="106">
        <v>0</v>
      </c>
      <c r="G96" s="104">
        <v>0</v>
      </c>
      <c r="H96" s="46">
        <f t="shared" si="11"/>
        <v>24</v>
      </c>
      <c r="I96" s="96">
        <v>4</v>
      </c>
      <c r="J96" s="15">
        <v>35</v>
      </c>
      <c r="K96" s="72">
        <f t="shared" si="12"/>
        <v>140</v>
      </c>
      <c r="L96" s="17" t="s">
        <v>451</v>
      </c>
      <c r="M96" s="18">
        <v>35</v>
      </c>
      <c r="N96" s="89">
        <f t="shared" si="13"/>
        <v>105</v>
      </c>
      <c r="O96" s="19"/>
      <c r="P96" s="43">
        <f t="shared" si="14"/>
        <v>0</v>
      </c>
    </row>
    <row r="97" spans="1:16" ht="24.6">
      <c r="A97" s="10">
        <v>93</v>
      </c>
      <c r="B97" s="19" t="s">
        <v>272</v>
      </c>
      <c r="C97" s="71">
        <f>+'4'!H97</f>
        <v>0</v>
      </c>
      <c r="D97" s="95">
        <v>0</v>
      </c>
      <c r="E97" s="46">
        <f t="shared" si="0"/>
        <v>0</v>
      </c>
      <c r="F97" s="106">
        <v>0</v>
      </c>
      <c r="G97" s="104">
        <v>0</v>
      </c>
      <c r="H97" s="46">
        <f t="shared" si="11"/>
        <v>0</v>
      </c>
      <c r="I97" s="96"/>
      <c r="J97" s="22">
        <v>120</v>
      </c>
      <c r="K97" s="72">
        <f t="shared" si="12"/>
        <v>0</v>
      </c>
      <c r="L97" s="17" t="s">
        <v>16</v>
      </c>
      <c r="M97" s="18">
        <v>0</v>
      </c>
      <c r="N97" s="23">
        <f t="shared" si="13"/>
        <v>0</v>
      </c>
      <c r="O97" s="19"/>
      <c r="P97" s="43">
        <f t="shared" si="14"/>
        <v>0</v>
      </c>
    </row>
    <row r="98" spans="1:16" ht="24.6">
      <c r="A98" s="10">
        <v>94</v>
      </c>
      <c r="B98" s="19" t="s">
        <v>273</v>
      </c>
      <c r="C98" s="71">
        <f>+'4'!H98</f>
        <v>8</v>
      </c>
      <c r="D98" s="95">
        <v>10</v>
      </c>
      <c r="E98" s="46">
        <f t="shared" si="0"/>
        <v>18</v>
      </c>
      <c r="F98" s="106">
        <v>0</v>
      </c>
      <c r="G98" s="104">
        <v>0</v>
      </c>
      <c r="H98" s="46">
        <f t="shared" si="11"/>
        <v>18</v>
      </c>
      <c r="I98" s="96"/>
      <c r="J98" s="22">
        <v>45</v>
      </c>
      <c r="K98" s="72">
        <f t="shared" si="12"/>
        <v>0</v>
      </c>
      <c r="L98" s="17" t="s">
        <v>16</v>
      </c>
      <c r="M98" s="18">
        <v>0</v>
      </c>
      <c r="N98" s="23">
        <f t="shared" si="13"/>
        <v>0</v>
      </c>
      <c r="O98" s="19"/>
      <c r="P98" s="43">
        <f t="shared" si="14"/>
        <v>0</v>
      </c>
    </row>
    <row r="99" spans="1:16" ht="24.6">
      <c r="A99" s="10">
        <v>95</v>
      </c>
      <c r="B99" s="19" t="s">
        <v>507</v>
      </c>
      <c r="C99" s="71">
        <f>+'4'!H99</f>
        <v>0</v>
      </c>
      <c r="D99" s="95">
        <v>0</v>
      </c>
      <c r="E99" s="46">
        <f>C99+D99</f>
        <v>0</v>
      </c>
      <c r="F99" s="106">
        <v>0</v>
      </c>
      <c r="G99" s="104">
        <v>0</v>
      </c>
      <c r="H99" s="46">
        <f>+E99-F99-I99-G99</f>
        <v>0</v>
      </c>
      <c r="I99" s="96"/>
      <c r="J99" s="20">
        <v>35</v>
      </c>
      <c r="K99" s="72">
        <f>+J99*I99</f>
        <v>0</v>
      </c>
      <c r="L99" s="17" t="s">
        <v>16</v>
      </c>
      <c r="M99" s="18">
        <v>0</v>
      </c>
      <c r="N99" s="23">
        <f>SUM(K99-M99)</f>
        <v>0</v>
      </c>
      <c r="O99" s="19"/>
      <c r="P99" s="43">
        <f>+K99*O99</f>
        <v>0</v>
      </c>
    </row>
    <row r="100" spans="1:16" ht="24.6">
      <c r="A100" s="10">
        <v>96</v>
      </c>
      <c r="B100" s="19" t="s">
        <v>246</v>
      </c>
      <c r="C100" s="71">
        <f>+'4'!H100</f>
        <v>0</v>
      </c>
      <c r="D100" s="95">
        <v>0</v>
      </c>
      <c r="E100" s="46">
        <f t="shared" si="0"/>
        <v>0</v>
      </c>
      <c r="F100" s="106">
        <v>0</v>
      </c>
      <c r="G100" s="104">
        <v>0</v>
      </c>
      <c r="H100" s="46">
        <f t="shared" si="11"/>
        <v>0</v>
      </c>
      <c r="I100" s="96"/>
      <c r="J100" s="20">
        <v>40</v>
      </c>
      <c r="K100" s="72">
        <f t="shared" si="12"/>
        <v>0</v>
      </c>
      <c r="L100" s="17" t="s">
        <v>16</v>
      </c>
      <c r="M100" s="18">
        <v>0</v>
      </c>
      <c r="N100" s="23">
        <f t="shared" si="13"/>
        <v>0</v>
      </c>
      <c r="O100" s="19"/>
      <c r="P100" s="43">
        <f t="shared" si="14"/>
        <v>0</v>
      </c>
    </row>
    <row r="101" spans="1:16" ht="24.6">
      <c r="A101" s="10">
        <v>97</v>
      </c>
      <c r="B101" s="19" t="s">
        <v>348</v>
      </c>
      <c r="C101" s="71">
        <f>+'4'!H101</f>
        <v>0</v>
      </c>
      <c r="D101" s="95">
        <v>0</v>
      </c>
      <c r="E101" s="46">
        <f t="shared" si="0"/>
        <v>0</v>
      </c>
      <c r="F101" s="106">
        <v>0</v>
      </c>
      <c r="G101" s="104">
        <v>0</v>
      </c>
      <c r="H101" s="46">
        <f t="shared" si="11"/>
        <v>0</v>
      </c>
      <c r="I101" s="96"/>
      <c r="J101" s="22">
        <v>35</v>
      </c>
      <c r="K101" s="72">
        <f t="shared" si="12"/>
        <v>0</v>
      </c>
      <c r="L101" s="17" t="s">
        <v>16</v>
      </c>
      <c r="M101" s="18">
        <v>0</v>
      </c>
      <c r="N101" s="23">
        <f t="shared" si="13"/>
        <v>0</v>
      </c>
      <c r="O101" s="19"/>
      <c r="P101" s="43">
        <f t="shared" si="14"/>
        <v>0</v>
      </c>
    </row>
    <row r="102" spans="1:16" ht="24.6">
      <c r="A102" s="10">
        <v>98</v>
      </c>
      <c r="B102" s="19" t="s">
        <v>349</v>
      </c>
      <c r="C102" s="71">
        <f>+'4'!H102</f>
        <v>0</v>
      </c>
      <c r="D102" s="95">
        <v>0</v>
      </c>
      <c r="E102" s="46">
        <f t="shared" si="0"/>
        <v>0</v>
      </c>
      <c r="F102" s="106">
        <v>0</v>
      </c>
      <c r="G102" s="104">
        <v>0</v>
      </c>
      <c r="H102" s="46">
        <f t="shared" si="11"/>
        <v>0</v>
      </c>
      <c r="I102" s="96"/>
      <c r="J102" s="22">
        <v>35</v>
      </c>
      <c r="K102" s="72">
        <f t="shared" si="12"/>
        <v>0</v>
      </c>
      <c r="L102" s="17" t="s">
        <v>16</v>
      </c>
      <c r="M102" s="18">
        <v>0</v>
      </c>
      <c r="N102" s="23">
        <f t="shared" si="13"/>
        <v>0</v>
      </c>
      <c r="O102" s="19"/>
      <c r="P102" s="43">
        <f t="shared" si="14"/>
        <v>0</v>
      </c>
    </row>
    <row r="103" spans="1:16" ht="24.6">
      <c r="A103" s="10">
        <v>99</v>
      </c>
      <c r="B103" s="19" t="s">
        <v>350</v>
      </c>
      <c r="C103" s="71">
        <f>+'4'!H103</f>
        <v>0</v>
      </c>
      <c r="D103" s="95">
        <v>0</v>
      </c>
      <c r="E103" s="46">
        <f t="shared" si="0"/>
        <v>0</v>
      </c>
      <c r="F103" s="106">
        <v>0</v>
      </c>
      <c r="G103" s="104">
        <v>0</v>
      </c>
      <c r="H103" s="46">
        <f t="shared" si="11"/>
        <v>0</v>
      </c>
      <c r="I103" s="96"/>
      <c r="J103" s="22">
        <v>35</v>
      </c>
      <c r="K103" s="72">
        <f t="shared" si="12"/>
        <v>0</v>
      </c>
      <c r="L103" s="17" t="s">
        <v>16</v>
      </c>
      <c r="M103" s="18">
        <v>0</v>
      </c>
      <c r="N103" s="23">
        <f t="shared" si="13"/>
        <v>0</v>
      </c>
      <c r="O103" s="19"/>
      <c r="P103" s="43">
        <f t="shared" si="14"/>
        <v>0</v>
      </c>
    </row>
    <row r="104" spans="1:16" ht="24.6">
      <c r="A104" s="10">
        <v>100</v>
      </c>
      <c r="B104" s="19" t="s">
        <v>274</v>
      </c>
      <c r="C104" s="71">
        <f>+'4'!H104</f>
        <v>0</v>
      </c>
      <c r="D104" s="95">
        <v>0</v>
      </c>
      <c r="E104" s="46">
        <f t="shared" si="0"/>
        <v>0</v>
      </c>
      <c r="F104" s="106">
        <v>0</v>
      </c>
      <c r="G104" s="104">
        <v>0</v>
      </c>
      <c r="H104" s="46">
        <f t="shared" si="11"/>
        <v>0</v>
      </c>
      <c r="I104" s="96"/>
      <c r="J104" s="22">
        <v>35</v>
      </c>
      <c r="K104" s="72">
        <f t="shared" si="12"/>
        <v>0</v>
      </c>
      <c r="L104" s="17" t="s">
        <v>16</v>
      </c>
      <c r="M104" s="18">
        <v>0</v>
      </c>
      <c r="N104" s="23">
        <f t="shared" si="13"/>
        <v>0</v>
      </c>
      <c r="O104" s="19"/>
      <c r="P104" s="43">
        <f t="shared" si="14"/>
        <v>0</v>
      </c>
    </row>
    <row r="105" spans="1:16" ht="24.6">
      <c r="A105" s="10">
        <v>101</v>
      </c>
      <c r="B105" s="19" t="s">
        <v>351</v>
      </c>
      <c r="C105" s="71">
        <f>+'4'!H105</f>
        <v>0</v>
      </c>
      <c r="D105" s="95">
        <v>0</v>
      </c>
      <c r="E105" s="46">
        <f t="shared" si="0"/>
        <v>0</v>
      </c>
      <c r="F105" s="106">
        <v>0</v>
      </c>
      <c r="G105" s="104">
        <v>0</v>
      </c>
      <c r="H105" s="46">
        <f t="shared" si="11"/>
        <v>0</v>
      </c>
      <c r="I105" s="96"/>
      <c r="J105" s="22">
        <v>35</v>
      </c>
      <c r="K105" s="72">
        <f t="shared" si="12"/>
        <v>0</v>
      </c>
      <c r="L105" s="17" t="s">
        <v>16</v>
      </c>
      <c r="M105" s="18">
        <v>0</v>
      </c>
      <c r="N105" s="23">
        <f t="shared" si="13"/>
        <v>0</v>
      </c>
      <c r="O105" s="19"/>
      <c r="P105" s="43">
        <f t="shared" si="14"/>
        <v>0</v>
      </c>
    </row>
    <row r="106" spans="1:16" ht="24.6">
      <c r="A106" s="10">
        <v>102</v>
      </c>
      <c r="B106" s="19" t="s">
        <v>275</v>
      </c>
      <c r="C106" s="71">
        <f>+'4'!H106</f>
        <v>0</v>
      </c>
      <c r="D106" s="95">
        <v>0</v>
      </c>
      <c r="E106" s="46">
        <f t="shared" si="0"/>
        <v>0</v>
      </c>
      <c r="F106" s="106">
        <v>0</v>
      </c>
      <c r="G106" s="104">
        <v>0</v>
      </c>
      <c r="H106" s="46">
        <f t="shared" si="11"/>
        <v>0</v>
      </c>
      <c r="I106" s="96"/>
      <c r="J106" s="22">
        <v>35</v>
      </c>
      <c r="K106" s="72">
        <f t="shared" si="12"/>
        <v>0</v>
      </c>
      <c r="L106" s="17" t="s">
        <v>16</v>
      </c>
      <c r="M106" s="18">
        <v>0</v>
      </c>
      <c r="N106" s="23">
        <f t="shared" si="13"/>
        <v>0</v>
      </c>
      <c r="O106" s="19"/>
      <c r="P106" s="43">
        <f t="shared" si="14"/>
        <v>0</v>
      </c>
    </row>
    <row r="107" spans="1:16" ht="24.6">
      <c r="A107" s="10">
        <v>103</v>
      </c>
      <c r="B107" s="19" t="s">
        <v>276</v>
      </c>
      <c r="C107" s="71">
        <f>+'4'!H107</f>
        <v>7</v>
      </c>
      <c r="D107" s="95">
        <v>19</v>
      </c>
      <c r="E107" s="46">
        <f t="shared" si="0"/>
        <v>26</v>
      </c>
      <c r="F107" s="106">
        <v>0</v>
      </c>
      <c r="G107" s="104">
        <v>0</v>
      </c>
      <c r="H107" s="46">
        <f t="shared" si="11"/>
        <v>25</v>
      </c>
      <c r="I107" s="96">
        <v>1</v>
      </c>
      <c r="J107" s="22">
        <v>120</v>
      </c>
      <c r="K107" s="72">
        <f t="shared" si="12"/>
        <v>120</v>
      </c>
      <c r="L107" s="17" t="s">
        <v>16</v>
      </c>
      <c r="M107" s="18">
        <v>0</v>
      </c>
      <c r="N107" s="89">
        <f t="shared" si="13"/>
        <v>120</v>
      </c>
      <c r="O107" s="19"/>
      <c r="P107" s="43">
        <f t="shared" si="14"/>
        <v>0</v>
      </c>
    </row>
    <row r="108" spans="1:16" ht="24.6">
      <c r="A108" s="10">
        <v>104</v>
      </c>
      <c r="B108" s="19" t="s">
        <v>277</v>
      </c>
      <c r="C108" s="71">
        <f>+'4'!H108</f>
        <v>1</v>
      </c>
      <c r="D108" s="95">
        <v>5</v>
      </c>
      <c r="E108" s="46">
        <f t="shared" si="0"/>
        <v>6</v>
      </c>
      <c r="F108" s="106">
        <v>0</v>
      </c>
      <c r="G108" s="104">
        <v>0</v>
      </c>
      <c r="H108" s="46">
        <f t="shared" si="11"/>
        <v>6</v>
      </c>
      <c r="I108" s="96"/>
      <c r="J108" s="22">
        <v>250</v>
      </c>
      <c r="K108" s="72">
        <f t="shared" si="12"/>
        <v>0</v>
      </c>
      <c r="L108" s="17" t="s">
        <v>16</v>
      </c>
      <c r="M108" s="18">
        <v>0</v>
      </c>
      <c r="N108" s="23">
        <f t="shared" si="13"/>
        <v>0</v>
      </c>
      <c r="O108" s="19"/>
      <c r="P108" s="43">
        <f t="shared" si="14"/>
        <v>0</v>
      </c>
    </row>
    <row r="109" spans="1:16" ht="24.6">
      <c r="A109" s="10">
        <v>105</v>
      </c>
      <c r="B109" s="19" t="s">
        <v>466</v>
      </c>
      <c r="C109" s="71">
        <f>+'4'!H109</f>
        <v>0</v>
      </c>
      <c r="D109" s="95">
        <v>0</v>
      </c>
      <c r="E109" s="46">
        <f>C109+D109</f>
        <v>0</v>
      </c>
      <c r="F109" s="106">
        <v>0</v>
      </c>
      <c r="G109" s="104">
        <v>0</v>
      </c>
      <c r="H109" s="46">
        <f>+E109-F109-I109-G109</f>
        <v>0</v>
      </c>
      <c r="I109" s="96"/>
      <c r="J109" s="20">
        <v>45</v>
      </c>
      <c r="K109" s="72">
        <f>+J109*I109</f>
        <v>0</v>
      </c>
      <c r="L109" s="17" t="s">
        <v>16</v>
      </c>
      <c r="M109" s="18">
        <v>0</v>
      </c>
      <c r="N109" s="23">
        <f>SUM(K109-M109)</f>
        <v>0</v>
      </c>
      <c r="O109" s="19"/>
      <c r="P109" s="43">
        <f>+K109*O109</f>
        <v>0</v>
      </c>
    </row>
    <row r="110" spans="1:16" ht="24.6">
      <c r="A110" s="10">
        <v>106</v>
      </c>
      <c r="B110" s="19" t="s">
        <v>278</v>
      </c>
      <c r="C110" s="71">
        <f>+'4'!H110</f>
        <v>3</v>
      </c>
      <c r="D110" s="95">
        <v>0</v>
      </c>
      <c r="E110" s="46">
        <f t="shared" si="0"/>
        <v>3</v>
      </c>
      <c r="F110" s="106">
        <v>0</v>
      </c>
      <c r="G110" s="104">
        <v>0</v>
      </c>
      <c r="H110" s="46">
        <f t="shared" si="11"/>
        <v>3</v>
      </c>
      <c r="I110" s="96"/>
      <c r="J110" s="20">
        <v>100</v>
      </c>
      <c r="K110" s="72">
        <f t="shared" si="12"/>
        <v>0</v>
      </c>
      <c r="L110" s="17" t="s">
        <v>16</v>
      </c>
      <c r="M110" s="18">
        <v>0</v>
      </c>
      <c r="N110" s="23">
        <f t="shared" si="13"/>
        <v>0</v>
      </c>
      <c r="O110" s="19"/>
      <c r="P110" s="43">
        <f t="shared" si="14"/>
        <v>0</v>
      </c>
    </row>
    <row r="111" spans="1:16" ht="24.6">
      <c r="A111" s="10">
        <v>107</v>
      </c>
      <c r="B111" s="19" t="s">
        <v>279</v>
      </c>
      <c r="C111" s="71">
        <f>+'4'!H111</f>
        <v>0</v>
      </c>
      <c r="D111" s="95">
        <v>0</v>
      </c>
      <c r="E111" s="46">
        <f t="shared" si="0"/>
        <v>0</v>
      </c>
      <c r="F111" s="106">
        <v>0</v>
      </c>
      <c r="G111" s="104">
        <v>0</v>
      </c>
      <c r="H111" s="46">
        <f t="shared" si="11"/>
        <v>0</v>
      </c>
      <c r="I111" s="96"/>
      <c r="J111" s="20">
        <v>55</v>
      </c>
      <c r="K111" s="72">
        <f t="shared" si="12"/>
        <v>0</v>
      </c>
      <c r="L111" s="17" t="s">
        <v>16</v>
      </c>
      <c r="M111" s="18">
        <v>0</v>
      </c>
      <c r="N111" s="23">
        <f t="shared" si="13"/>
        <v>0</v>
      </c>
      <c r="O111" s="19"/>
      <c r="P111" s="43">
        <f t="shared" si="14"/>
        <v>0</v>
      </c>
    </row>
    <row r="112" spans="1:16" ht="24.6">
      <c r="A112" s="10">
        <v>108</v>
      </c>
      <c r="B112" s="19" t="s">
        <v>280</v>
      </c>
      <c r="C112" s="71">
        <f>+'4'!H112</f>
        <v>5</v>
      </c>
      <c r="D112" s="95">
        <v>0</v>
      </c>
      <c r="E112" s="46">
        <f t="shared" si="0"/>
        <v>5</v>
      </c>
      <c r="F112" s="106">
        <v>0</v>
      </c>
      <c r="G112" s="104">
        <v>0</v>
      </c>
      <c r="H112" s="46">
        <f t="shared" si="11"/>
        <v>5</v>
      </c>
      <c r="I112" s="96"/>
      <c r="J112" s="20">
        <v>60</v>
      </c>
      <c r="K112" s="72">
        <f t="shared" si="12"/>
        <v>0</v>
      </c>
      <c r="L112" s="17" t="s">
        <v>16</v>
      </c>
      <c r="M112" s="18">
        <v>0</v>
      </c>
      <c r="N112" s="23">
        <f t="shared" si="13"/>
        <v>0</v>
      </c>
      <c r="O112" s="19"/>
      <c r="P112" s="43">
        <f t="shared" si="14"/>
        <v>0</v>
      </c>
    </row>
    <row r="113" spans="1:16" ht="24.6">
      <c r="A113" s="10">
        <v>109</v>
      </c>
      <c r="B113" s="19" t="s">
        <v>281</v>
      </c>
      <c r="C113" s="71">
        <f>+'4'!H113</f>
        <v>5</v>
      </c>
      <c r="D113" s="95">
        <v>0</v>
      </c>
      <c r="E113" s="46">
        <f t="shared" si="0"/>
        <v>5</v>
      </c>
      <c r="F113" s="106">
        <v>0</v>
      </c>
      <c r="G113" s="104">
        <v>0</v>
      </c>
      <c r="H113" s="46">
        <f t="shared" si="11"/>
        <v>5</v>
      </c>
      <c r="I113" s="96"/>
      <c r="J113" s="20">
        <v>100</v>
      </c>
      <c r="K113" s="72">
        <f t="shared" si="12"/>
        <v>0</v>
      </c>
      <c r="L113" s="17" t="s">
        <v>16</v>
      </c>
      <c r="M113" s="18">
        <v>0</v>
      </c>
      <c r="N113" s="23">
        <f t="shared" si="13"/>
        <v>0</v>
      </c>
      <c r="O113" s="19"/>
      <c r="P113" s="43">
        <f t="shared" si="14"/>
        <v>0</v>
      </c>
    </row>
    <row r="114" spans="1:16" ht="24.6">
      <c r="A114" s="10">
        <v>110</v>
      </c>
      <c r="B114" s="19" t="s">
        <v>100</v>
      </c>
      <c r="C114" s="71">
        <f>+'4'!H114</f>
        <v>0</v>
      </c>
      <c r="D114" s="95">
        <v>0</v>
      </c>
      <c r="E114" s="46">
        <f t="shared" si="0"/>
        <v>0</v>
      </c>
      <c r="F114" s="106">
        <v>0</v>
      </c>
      <c r="G114" s="104">
        <v>0</v>
      </c>
      <c r="H114" s="46">
        <f t="shared" si="11"/>
        <v>0</v>
      </c>
      <c r="I114" s="96"/>
      <c r="J114" s="20">
        <v>55</v>
      </c>
      <c r="K114" s="72">
        <f t="shared" si="12"/>
        <v>0</v>
      </c>
      <c r="L114" s="17" t="s">
        <v>16</v>
      </c>
      <c r="M114" s="18">
        <v>0</v>
      </c>
      <c r="N114" s="23">
        <f t="shared" si="13"/>
        <v>0</v>
      </c>
      <c r="O114" s="19"/>
      <c r="P114" s="43">
        <f t="shared" si="14"/>
        <v>0</v>
      </c>
    </row>
    <row r="115" spans="1:16" ht="24.6">
      <c r="A115" s="10">
        <v>111</v>
      </c>
      <c r="B115" s="19" t="s">
        <v>101</v>
      </c>
      <c r="C115" s="71">
        <f>+'4'!H115</f>
        <v>0</v>
      </c>
      <c r="D115" s="95">
        <v>0</v>
      </c>
      <c r="E115" s="46">
        <f t="shared" si="0"/>
        <v>0</v>
      </c>
      <c r="F115" s="106">
        <v>0</v>
      </c>
      <c r="G115" s="104">
        <v>0</v>
      </c>
      <c r="H115" s="46">
        <f t="shared" si="11"/>
        <v>0</v>
      </c>
      <c r="I115" s="96"/>
      <c r="J115" s="22">
        <v>50</v>
      </c>
      <c r="K115" s="72">
        <f t="shared" si="12"/>
        <v>0</v>
      </c>
      <c r="L115" s="17" t="s">
        <v>16</v>
      </c>
      <c r="M115" s="18">
        <v>0</v>
      </c>
      <c r="N115" s="23">
        <f t="shared" si="13"/>
        <v>0</v>
      </c>
      <c r="O115" s="19"/>
      <c r="P115" s="43">
        <f t="shared" si="14"/>
        <v>0</v>
      </c>
    </row>
    <row r="116" spans="1:16" ht="24.6">
      <c r="A116" s="10">
        <v>112</v>
      </c>
      <c r="B116" s="19" t="s">
        <v>102</v>
      </c>
      <c r="C116" s="71">
        <f>+'4'!H116</f>
        <v>0</v>
      </c>
      <c r="D116" s="95">
        <v>0</v>
      </c>
      <c r="E116" s="46">
        <f t="shared" si="0"/>
        <v>0</v>
      </c>
      <c r="F116" s="106">
        <v>0</v>
      </c>
      <c r="G116" s="104">
        <v>0</v>
      </c>
      <c r="H116" s="46">
        <f t="shared" si="11"/>
        <v>0</v>
      </c>
      <c r="I116" s="96"/>
      <c r="J116" s="22">
        <v>50</v>
      </c>
      <c r="K116" s="72">
        <f t="shared" si="12"/>
        <v>0</v>
      </c>
      <c r="L116" s="17" t="s">
        <v>16</v>
      </c>
      <c r="M116" s="18">
        <v>0</v>
      </c>
      <c r="N116" s="23">
        <f t="shared" si="13"/>
        <v>0</v>
      </c>
      <c r="O116" s="19"/>
      <c r="P116" s="43">
        <f t="shared" si="14"/>
        <v>0</v>
      </c>
    </row>
    <row r="117" spans="1:16" ht="24.6">
      <c r="A117" s="10">
        <v>113</v>
      </c>
      <c r="B117" s="19" t="s">
        <v>282</v>
      </c>
      <c r="C117" s="71">
        <f>+'4'!H117</f>
        <v>0</v>
      </c>
      <c r="D117" s="95">
        <v>0</v>
      </c>
      <c r="E117" s="46">
        <f t="shared" si="0"/>
        <v>0</v>
      </c>
      <c r="F117" s="106">
        <v>0</v>
      </c>
      <c r="G117" s="104">
        <v>0</v>
      </c>
      <c r="H117" s="46">
        <f t="shared" si="11"/>
        <v>0</v>
      </c>
      <c r="I117" s="96"/>
      <c r="J117" s="20">
        <v>35</v>
      </c>
      <c r="K117" s="72">
        <f t="shared" si="12"/>
        <v>0</v>
      </c>
      <c r="L117" s="17" t="s">
        <v>16</v>
      </c>
      <c r="M117" s="18">
        <v>0</v>
      </c>
      <c r="N117" s="23">
        <f t="shared" si="13"/>
        <v>0</v>
      </c>
      <c r="O117" s="19"/>
      <c r="P117" s="43">
        <f t="shared" si="14"/>
        <v>0</v>
      </c>
    </row>
    <row r="118" spans="1:16" ht="24.6">
      <c r="A118" s="10">
        <v>114</v>
      </c>
      <c r="B118" s="19" t="s">
        <v>283</v>
      </c>
      <c r="C118" s="71">
        <f>+'4'!H118</f>
        <v>0</v>
      </c>
      <c r="D118" s="95">
        <v>0</v>
      </c>
      <c r="E118" s="46">
        <f t="shared" si="0"/>
        <v>0</v>
      </c>
      <c r="F118" s="106">
        <v>0</v>
      </c>
      <c r="G118" s="104">
        <v>0</v>
      </c>
      <c r="H118" s="46">
        <f t="shared" si="11"/>
        <v>0</v>
      </c>
      <c r="I118" s="96"/>
      <c r="J118" s="20">
        <v>50</v>
      </c>
      <c r="K118" s="72">
        <f t="shared" si="12"/>
        <v>0</v>
      </c>
      <c r="L118" s="17" t="s">
        <v>16</v>
      </c>
      <c r="M118" s="18">
        <v>0</v>
      </c>
      <c r="N118" s="23">
        <f t="shared" si="13"/>
        <v>0</v>
      </c>
      <c r="O118" s="19"/>
      <c r="P118" s="43">
        <f t="shared" si="14"/>
        <v>0</v>
      </c>
    </row>
    <row r="119" spans="1:16" ht="24.6">
      <c r="A119" s="10">
        <v>115</v>
      </c>
      <c r="B119" s="19" t="s">
        <v>352</v>
      </c>
      <c r="C119" s="71">
        <f>+'4'!H119</f>
        <v>0</v>
      </c>
      <c r="D119" s="95">
        <v>0</v>
      </c>
      <c r="E119" s="46">
        <f t="shared" si="0"/>
        <v>0</v>
      </c>
      <c r="F119" s="106">
        <v>0</v>
      </c>
      <c r="G119" s="104">
        <v>0</v>
      </c>
      <c r="H119" s="46">
        <f t="shared" si="11"/>
        <v>0</v>
      </c>
      <c r="I119" s="96"/>
      <c r="J119" s="20">
        <v>50</v>
      </c>
      <c r="K119" s="72">
        <f t="shared" si="12"/>
        <v>0</v>
      </c>
      <c r="L119" s="17" t="s">
        <v>16</v>
      </c>
      <c r="M119" s="18">
        <v>0</v>
      </c>
      <c r="N119" s="23">
        <f t="shared" si="13"/>
        <v>0</v>
      </c>
      <c r="O119" s="19"/>
      <c r="P119" s="43">
        <f t="shared" si="14"/>
        <v>0</v>
      </c>
    </row>
    <row r="120" spans="1:16" ht="24.6">
      <c r="A120" s="10">
        <v>116</v>
      </c>
      <c r="B120" s="19" t="s">
        <v>354</v>
      </c>
      <c r="C120" s="71">
        <f>+'4'!H120</f>
        <v>0</v>
      </c>
      <c r="D120" s="95">
        <v>0</v>
      </c>
      <c r="E120" s="46">
        <f t="shared" si="0"/>
        <v>0</v>
      </c>
      <c r="F120" s="106">
        <v>0</v>
      </c>
      <c r="G120" s="104">
        <v>0</v>
      </c>
      <c r="H120" s="46">
        <f t="shared" si="11"/>
        <v>0</v>
      </c>
      <c r="I120" s="96"/>
      <c r="J120" s="20">
        <v>50</v>
      </c>
      <c r="K120" s="72">
        <f t="shared" si="12"/>
        <v>0</v>
      </c>
      <c r="L120" s="17" t="s">
        <v>16</v>
      </c>
      <c r="M120" s="18">
        <v>0</v>
      </c>
      <c r="N120" s="23">
        <f t="shared" si="13"/>
        <v>0</v>
      </c>
      <c r="O120" s="19"/>
      <c r="P120" s="43">
        <f t="shared" si="14"/>
        <v>0</v>
      </c>
    </row>
    <row r="121" spans="1:16" ht="24.6">
      <c r="A121" s="10">
        <v>117</v>
      </c>
      <c r="B121" s="19" t="s">
        <v>353</v>
      </c>
      <c r="C121" s="71">
        <f>+'4'!H121</f>
        <v>0</v>
      </c>
      <c r="D121" s="95">
        <v>0</v>
      </c>
      <c r="E121" s="46">
        <f t="shared" si="0"/>
        <v>0</v>
      </c>
      <c r="F121" s="106">
        <v>0</v>
      </c>
      <c r="G121" s="104">
        <v>0</v>
      </c>
      <c r="H121" s="46">
        <f t="shared" si="11"/>
        <v>0</v>
      </c>
      <c r="I121" s="96"/>
      <c r="J121" s="20">
        <v>50</v>
      </c>
      <c r="K121" s="72">
        <f t="shared" si="12"/>
        <v>0</v>
      </c>
      <c r="L121" s="17" t="s">
        <v>16</v>
      </c>
      <c r="M121" s="18">
        <v>0</v>
      </c>
      <c r="N121" s="23">
        <f t="shared" si="13"/>
        <v>0</v>
      </c>
      <c r="O121" s="19"/>
      <c r="P121" s="43">
        <f t="shared" si="14"/>
        <v>0</v>
      </c>
    </row>
    <row r="122" spans="1:16" ht="24.6">
      <c r="A122" s="10">
        <v>118</v>
      </c>
      <c r="B122" s="19" t="s">
        <v>355</v>
      </c>
      <c r="C122" s="71">
        <f>+'4'!H122</f>
        <v>0</v>
      </c>
      <c r="D122" s="95">
        <v>0</v>
      </c>
      <c r="E122" s="46">
        <f t="shared" si="0"/>
        <v>0</v>
      </c>
      <c r="F122" s="106">
        <v>0</v>
      </c>
      <c r="G122" s="104">
        <v>0</v>
      </c>
      <c r="H122" s="46">
        <f t="shared" si="11"/>
        <v>0</v>
      </c>
      <c r="I122" s="96"/>
      <c r="J122" s="20">
        <v>50</v>
      </c>
      <c r="K122" s="72">
        <f t="shared" si="12"/>
        <v>0</v>
      </c>
      <c r="L122" s="17" t="s">
        <v>16</v>
      </c>
      <c r="M122" s="18">
        <v>0</v>
      </c>
      <c r="N122" s="23">
        <f t="shared" si="13"/>
        <v>0</v>
      </c>
      <c r="O122" s="19"/>
      <c r="P122" s="43">
        <f t="shared" si="14"/>
        <v>0</v>
      </c>
    </row>
    <row r="123" spans="1:16" ht="24.6">
      <c r="A123" s="10">
        <v>119</v>
      </c>
      <c r="B123" s="19" t="s">
        <v>145</v>
      </c>
      <c r="C123" s="71">
        <f>+'4'!H123</f>
        <v>0</v>
      </c>
      <c r="D123" s="95">
        <v>0</v>
      </c>
      <c r="E123" s="46">
        <f t="shared" si="0"/>
        <v>0</v>
      </c>
      <c r="F123" s="106">
        <v>0</v>
      </c>
      <c r="G123" s="104">
        <v>0</v>
      </c>
      <c r="H123" s="46">
        <f t="shared" si="11"/>
        <v>0</v>
      </c>
      <c r="I123" s="96"/>
      <c r="J123" s="20">
        <v>45</v>
      </c>
      <c r="K123" s="72">
        <f t="shared" si="12"/>
        <v>0</v>
      </c>
      <c r="L123" s="17" t="s">
        <v>16</v>
      </c>
      <c r="M123" s="18">
        <v>0</v>
      </c>
      <c r="N123" s="23">
        <f t="shared" si="13"/>
        <v>0</v>
      </c>
      <c r="O123" s="19"/>
      <c r="P123" s="43">
        <f t="shared" si="14"/>
        <v>0</v>
      </c>
    </row>
    <row r="124" spans="1:16" ht="24.6">
      <c r="A124" s="10">
        <v>120</v>
      </c>
      <c r="B124" s="19" t="s">
        <v>146</v>
      </c>
      <c r="C124" s="71">
        <f>+'4'!H124</f>
        <v>0</v>
      </c>
      <c r="D124" s="95">
        <v>0</v>
      </c>
      <c r="E124" s="46">
        <f t="shared" si="0"/>
        <v>0</v>
      </c>
      <c r="F124" s="106">
        <v>0</v>
      </c>
      <c r="G124" s="104">
        <v>0</v>
      </c>
      <c r="H124" s="46">
        <f t="shared" si="11"/>
        <v>0</v>
      </c>
      <c r="I124" s="96"/>
      <c r="J124" s="20">
        <v>45</v>
      </c>
      <c r="K124" s="72">
        <f t="shared" si="12"/>
        <v>0</v>
      </c>
      <c r="L124" s="17" t="s">
        <v>16</v>
      </c>
      <c r="M124" s="18">
        <v>0</v>
      </c>
      <c r="N124" s="23">
        <f t="shared" si="13"/>
        <v>0</v>
      </c>
      <c r="O124" s="19"/>
      <c r="P124" s="43">
        <f t="shared" si="14"/>
        <v>0</v>
      </c>
    </row>
    <row r="125" spans="1:16" ht="24.6">
      <c r="A125" s="10">
        <v>121</v>
      </c>
      <c r="B125" s="19" t="s">
        <v>147</v>
      </c>
      <c r="C125" s="71">
        <f>+'4'!H125</f>
        <v>0</v>
      </c>
      <c r="D125" s="95">
        <v>0</v>
      </c>
      <c r="E125" s="46">
        <f t="shared" si="0"/>
        <v>0</v>
      </c>
      <c r="F125" s="106">
        <v>0</v>
      </c>
      <c r="G125" s="104">
        <v>0</v>
      </c>
      <c r="H125" s="46">
        <f t="shared" si="11"/>
        <v>0</v>
      </c>
      <c r="I125" s="96"/>
      <c r="J125" s="20">
        <v>55</v>
      </c>
      <c r="K125" s="72">
        <f t="shared" si="12"/>
        <v>0</v>
      </c>
      <c r="L125" s="17" t="s">
        <v>16</v>
      </c>
      <c r="M125" s="18">
        <v>0</v>
      </c>
      <c r="N125" s="23">
        <f t="shared" si="13"/>
        <v>0</v>
      </c>
      <c r="O125" s="19"/>
      <c r="P125" s="43">
        <f t="shared" si="14"/>
        <v>0</v>
      </c>
    </row>
    <row r="126" spans="1:16" ht="24.6">
      <c r="A126" s="10">
        <v>122</v>
      </c>
      <c r="B126" s="19" t="s">
        <v>449</v>
      </c>
      <c r="C126" s="71">
        <f>+'4'!H126</f>
        <v>10</v>
      </c>
      <c r="D126" s="95">
        <v>0</v>
      </c>
      <c r="E126" s="46">
        <f>C126+D126</f>
        <v>10</v>
      </c>
      <c r="F126" s="106">
        <v>0</v>
      </c>
      <c r="G126" s="104">
        <v>0</v>
      </c>
      <c r="H126" s="46">
        <f>+E126-F126-I126-G126</f>
        <v>10</v>
      </c>
      <c r="I126" s="96"/>
      <c r="J126" s="20">
        <v>45</v>
      </c>
      <c r="K126" s="72">
        <f>+J126*I126</f>
        <v>0</v>
      </c>
      <c r="L126" s="17" t="s">
        <v>16</v>
      </c>
      <c r="M126" s="18">
        <v>0</v>
      </c>
      <c r="N126" s="23">
        <f>SUM(K126-M126)</f>
        <v>0</v>
      </c>
      <c r="O126" s="19"/>
      <c r="P126" s="43">
        <f>+K126*O126</f>
        <v>0</v>
      </c>
    </row>
    <row r="127" spans="1:16" ht="24.6">
      <c r="A127" s="10">
        <v>123</v>
      </c>
      <c r="B127" s="19" t="s">
        <v>356</v>
      </c>
      <c r="C127" s="71">
        <f>+'4'!H127</f>
        <v>0</v>
      </c>
      <c r="D127" s="95">
        <v>0</v>
      </c>
      <c r="E127" s="46">
        <f t="shared" si="0"/>
        <v>0</v>
      </c>
      <c r="F127" s="106">
        <v>0</v>
      </c>
      <c r="G127" s="104">
        <v>0</v>
      </c>
      <c r="H127" s="46">
        <f t="shared" si="11"/>
        <v>0</v>
      </c>
      <c r="I127" s="96"/>
      <c r="J127" s="20">
        <v>50</v>
      </c>
      <c r="K127" s="72">
        <f t="shared" si="12"/>
        <v>0</v>
      </c>
      <c r="L127" s="17" t="s">
        <v>16</v>
      </c>
      <c r="M127" s="18">
        <v>0</v>
      </c>
      <c r="N127" s="23">
        <f t="shared" si="13"/>
        <v>0</v>
      </c>
      <c r="O127" s="19"/>
      <c r="P127" s="43">
        <f t="shared" si="14"/>
        <v>0</v>
      </c>
    </row>
    <row r="128" spans="1:16" ht="24.6">
      <c r="A128" s="10">
        <v>124</v>
      </c>
      <c r="B128" s="19" t="s">
        <v>375</v>
      </c>
      <c r="C128" s="71">
        <f>+'4'!H128</f>
        <v>0</v>
      </c>
      <c r="D128" s="95">
        <v>0</v>
      </c>
      <c r="E128" s="46">
        <f t="shared" si="0"/>
        <v>0</v>
      </c>
      <c r="F128" s="106">
        <v>0</v>
      </c>
      <c r="G128" s="104">
        <v>0</v>
      </c>
      <c r="H128" s="46">
        <f t="shared" si="11"/>
        <v>0</v>
      </c>
      <c r="I128" s="96"/>
      <c r="J128" s="20">
        <v>50</v>
      </c>
      <c r="K128" s="72">
        <f t="shared" si="12"/>
        <v>0</v>
      </c>
      <c r="L128" s="17" t="s">
        <v>16</v>
      </c>
      <c r="M128" s="18">
        <v>0</v>
      </c>
      <c r="N128" s="23">
        <f t="shared" si="13"/>
        <v>0</v>
      </c>
      <c r="O128" s="19"/>
      <c r="P128" s="43">
        <f t="shared" si="14"/>
        <v>0</v>
      </c>
    </row>
    <row r="129" spans="1:16" ht="24.6">
      <c r="A129" s="10">
        <v>125</v>
      </c>
      <c r="B129" s="19" t="s">
        <v>376</v>
      </c>
      <c r="C129" s="71">
        <f>+'4'!H129</f>
        <v>0</v>
      </c>
      <c r="D129" s="95">
        <v>0</v>
      </c>
      <c r="E129" s="46">
        <f t="shared" si="0"/>
        <v>0</v>
      </c>
      <c r="F129" s="106">
        <v>0</v>
      </c>
      <c r="G129" s="104">
        <v>0</v>
      </c>
      <c r="H129" s="46">
        <f t="shared" si="11"/>
        <v>0</v>
      </c>
      <c r="I129" s="96"/>
      <c r="J129" s="20">
        <v>50</v>
      </c>
      <c r="K129" s="72">
        <f t="shared" si="12"/>
        <v>0</v>
      </c>
      <c r="L129" s="17" t="s">
        <v>16</v>
      </c>
      <c r="M129" s="18">
        <v>0</v>
      </c>
      <c r="N129" s="23">
        <f t="shared" si="13"/>
        <v>0</v>
      </c>
      <c r="O129" s="19"/>
      <c r="P129" s="43">
        <f t="shared" si="14"/>
        <v>0</v>
      </c>
    </row>
    <row r="130" spans="1:16" ht="24.6">
      <c r="A130" s="10">
        <v>126</v>
      </c>
      <c r="B130" s="19" t="s">
        <v>133</v>
      </c>
      <c r="C130" s="71">
        <f>+'4'!H130</f>
        <v>0</v>
      </c>
      <c r="D130" s="95">
        <v>0</v>
      </c>
      <c r="E130" s="46">
        <f t="shared" si="0"/>
        <v>0</v>
      </c>
      <c r="F130" s="106">
        <v>0</v>
      </c>
      <c r="G130" s="104">
        <v>0</v>
      </c>
      <c r="H130" s="46">
        <f t="shared" si="11"/>
        <v>0</v>
      </c>
      <c r="I130" s="96"/>
      <c r="J130" s="20">
        <v>40</v>
      </c>
      <c r="K130" s="72">
        <f t="shared" si="12"/>
        <v>0</v>
      </c>
      <c r="L130" s="17" t="s">
        <v>16</v>
      </c>
      <c r="M130" s="18">
        <v>0</v>
      </c>
      <c r="N130" s="23">
        <f t="shared" si="13"/>
        <v>0</v>
      </c>
      <c r="O130" s="19"/>
      <c r="P130" s="43">
        <f t="shared" si="14"/>
        <v>0</v>
      </c>
    </row>
    <row r="131" spans="1:16" ht="24.6">
      <c r="A131" s="10">
        <v>127</v>
      </c>
      <c r="B131" s="19" t="s">
        <v>284</v>
      </c>
      <c r="C131" s="71">
        <f>+'4'!H131</f>
        <v>0</v>
      </c>
      <c r="D131" s="95">
        <v>0</v>
      </c>
      <c r="E131" s="46">
        <f t="shared" si="0"/>
        <v>0</v>
      </c>
      <c r="F131" s="106">
        <v>0</v>
      </c>
      <c r="G131" s="104">
        <v>0</v>
      </c>
      <c r="H131" s="46">
        <f t="shared" si="11"/>
        <v>0</v>
      </c>
      <c r="I131" s="96"/>
      <c r="J131" s="20">
        <v>40</v>
      </c>
      <c r="K131" s="72">
        <f t="shared" si="12"/>
        <v>0</v>
      </c>
      <c r="L131" s="17" t="s">
        <v>16</v>
      </c>
      <c r="M131" s="18">
        <v>0</v>
      </c>
      <c r="N131" s="23">
        <f t="shared" si="13"/>
        <v>0</v>
      </c>
      <c r="O131" s="19"/>
      <c r="P131" s="43">
        <f t="shared" si="14"/>
        <v>0</v>
      </c>
    </row>
    <row r="132" spans="1:16" ht="24.6">
      <c r="A132" s="10">
        <v>128</v>
      </c>
      <c r="B132" s="19" t="s">
        <v>108</v>
      </c>
      <c r="C132" s="71">
        <f>+'4'!H132</f>
        <v>0</v>
      </c>
      <c r="D132" s="95">
        <v>0</v>
      </c>
      <c r="E132" s="46">
        <f t="shared" si="0"/>
        <v>0</v>
      </c>
      <c r="F132" s="106">
        <v>0</v>
      </c>
      <c r="G132" s="104">
        <v>0</v>
      </c>
      <c r="H132" s="46">
        <f t="shared" si="11"/>
        <v>0</v>
      </c>
      <c r="I132" s="96"/>
      <c r="J132" s="20">
        <v>40</v>
      </c>
      <c r="K132" s="72">
        <f t="shared" si="12"/>
        <v>0</v>
      </c>
      <c r="L132" s="17" t="s">
        <v>16</v>
      </c>
      <c r="M132" s="18">
        <v>0</v>
      </c>
      <c r="N132" s="23">
        <f t="shared" si="13"/>
        <v>0</v>
      </c>
      <c r="O132" s="19"/>
      <c r="P132" s="43">
        <f t="shared" si="14"/>
        <v>0</v>
      </c>
    </row>
    <row r="133" spans="1:16" ht="24.6">
      <c r="A133" s="10">
        <v>129</v>
      </c>
      <c r="B133" s="19" t="s">
        <v>245</v>
      </c>
      <c r="C133" s="71">
        <f>+'4'!H133</f>
        <v>0</v>
      </c>
      <c r="D133" s="95">
        <v>0</v>
      </c>
      <c r="E133" s="46">
        <f t="shared" si="0"/>
        <v>0</v>
      </c>
      <c r="F133" s="106">
        <v>0</v>
      </c>
      <c r="G133" s="104">
        <v>0</v>
      </c>
      <c r="H133" s="46">
        <f t="shared" si="11"/>
        <v>0</v>
      </c>
      <c r="I133" s="96"/>
      <c r="J133" s="20">
        <v>40</v>
      </c>
      <c r="K133" s="72">
        <f t="shared" si="12"/>
        <v>0</v>
      </c>
      <c r="L133" s="17" t="s">
        <v>16</v>
      </c>
      <c r="M133" s="18">
        <v>0</v>
      </c>
      <c r="N133" s="23">
        <f t="shared" si="13"/>
        <v>0</v>
      </c>
      <c r="O133" s="19"/>
      <c r="P133" s="43">
        <f t="shared" si="14"/>
        <v>0</v>
      </c>
    </row>
    <row r="134" spans="1:16" ht="24.6">
      <c r="A134" s="10">
        <v>130</v>
      </c>
      <c r="B134" s="19" t="s">
        <v>285</v>
      </c>
      <c r="C134" s="71">
        <f>+'4'!H134</f>
        <v>0</v>
      </c>
      <c r="D134" s="95">
        <v>0</v>
      </c>
      <c r="E134" s="46">
        <f t="shared" si="0"/>
        <v>0</v>
      </c>
      <c r="F134" s="106">
        <v>0</v>
      </c>
      <c r="G134" s="104">
        <v>0</v>
      </c>
      <c r="H134" s="46">
        <f t="shared" si="11"/>
        <v>0</v>
      </c>
      <c r="I134" s="96"/>
      <c r="J134" s="20">
        <v>55</v>
      </c>
      <c r="K134" s="72">
        <f t="shared" si="12"/>
        <v>0</v>
      </c>
      <c r="L134" s="17" t="s">
        <v>16</v>
      </c>
      <c r="M134" s="18">
        <v>0</v>
      </c>
      <c r="N134" s="23">
        <f t="shared" si="13"/>
        <v>0</v>
      </c>
      <c r="O134" s="19"/>
      <c r="P134" s="43">
        <f t="shared" si="14"/>
        <v>0</v>
      </c>
    </row>
    <row r="135" spans="1:16" ht="24.6">
      <c r="A135" s="10">
        <v>131</v>
      </c>
      <c r="B135" s="19" t="s">
        <v>121</v>
      </c>
      <c r="C135" s="71">
        <f>+'4'!H135</f>
        <v>0</v>
      </c>
      <c r="D135" s="95">
        <v>0</v>
      </c>
      <c r="E135" s="46">
        <f t="shared" si="0"/>
        <v>0</v>
      </c>
      <c r="F135" s="106">
        <v>0</v>
      </c>
      <c r="G135" s="104">
        <v>0</v>
      </c>
      <c r="H135" s="46">
        <f t="shared" si="11"/>
        <v>0</v>
      </c>
      <c r="I135" s="96"/>
      <c r="J135" s="20">
        <v>60</v>
      </c>
      <c r="K135" s="72">
        <f t="shared" si="12"/>
        <v>0</v>
      </c>
      <c r="L135" s="17" t="s">
        <v>16</v>
      </c>
      <c r="M135" s="18">
        <v>0</v>
      </c>
      <c r="N135" s="23">
        <f t="shared" si="13"/>
        <v>0</v>
      </c>
      <c r="O135" s="19"/>
      <c r="P135" s="43">
        <f t="shared" si="14"/>
        <v>0</v>
      </c>
    </row>
    <row r="136" spans="1:16" ht="24.6">
      <c r="A136" s="10">
        <v>132</v>
      </c>
      <c r="B136" s="19" t="s">
        <v>113</v>
      </c>
      <c r="C136" s="71">
        <f>+'4'!H136</f>
        <v>8</v>
      </c>
      <c r="D136" s="95">
        <v>0</v>
      </c>
      <c r="E136" s="46">
        <f t="shared" si="0"/>
        <v>8</v>
      </c>
      <c r="F136" s="106">
        <v>0</v>
      </c>
      <c r="G136" s="104">
        <v>0</v>
      </c>
      <c r="H136" s="46">
        <f t="shared" si="11"/>
        <v>8</v>
      </c>
      <c r="I136" s="96"/>
      <c r="J136" s="20">
        <v>50</v>
      </c>
      <c r="K136" s="72">
        <f t="shared" si="12"/>
        <v>0</v>
      </c>
      <c r="L136" s="17" t="s">
        <v>16</v>
      </c>
      <c r="M136" s="18">
        <v>0</v>
      </c>
      <c r="N136" s="23">
        <f t="shared" si="13"/>
        <v>0</v>
      </c>
      <c r="O136" s="19"/>
      <c r="P136" s="43">
        <f t="shared" si="14"/>
        <v>0</v>
      </c>
    </row>
    <row r="137" spans="1:16" ht="24.6">
      <c r="A137" s="10">
        <v>133</v>
      </c>
      <c r="B137" s="19" t="s">
        <v>114</v>
      </c>
      <c r="C137" s="71">
        <f>+'4'!H137</f>
        <v>0</v>
      </c>
      <c r="D137" s="95">
        <v>0</v>
      </c>
      <c r="E137" s="46">
        <f t="shared" si="0"/>
        <v>0</v>
      </c>
      <c r="F137" s="106">
        <v>0</v>
      </c>
      <c r="G137" s="104">
        <v>0</v>
      </c>
      <c r="H137" s="46">
        <f t="shared" si="11"/>
        <v>0</v>
      </c>
      <c r="I137" s="96"/>
      <c r="J137" s="20">
        <v>100</v>
      </c>
      <c r="K137" s="72">
        <f t="shared" si="12"/>
        <v>0</v>
      </c>
      <c r="L137" s="17" t="s">
        <v>16</v>
      </c>
      <c r="M137" s="18">
        <v>0</v>
      </c>
      <c r="N137" s="23">
        <f t="shared" si="13"/>
        <v>0</v>
      </c>
      <c r="O137" s="19"/>
      <c r="P137" s="43">
        <f t="shared" si="14"/>
        <v>0</v>
      </c>
    </row>
    <row r="138" spans="1:16" ht="24.6">
      <c r="A138" s="10">
        <v>134</v>
      </c>
      <c r="B138" s="19" t="s">
        <v>198</v>
      </c>
      <c r="C138" s="71">
        <f>+'4'!H138</f>
        <v>0</v>
      </c>
      <c r="D138" s="95">
        <v>0</v>
      </c>
      <c r="E138" s="46">
        <f t="shared" si="0"/>
        <v>0</v>
      </c>
      <c r="F138" s="106">
        <v>0</v>
      </c>
      <c r="G138" s="104">
        <v>0</v>
      </c>
      <c r="H138" s="46">
        <f t="shared" si="11"/>
        <v>0</v>
      </c>
      <c r="I138" s="96"/>
      <c r="J138" s="20">
        <v>25</v>
      </c>
      <c r="K138" s="72">
        <f t="shared" si="12"/>
        <v>0</v>
      </c>
      <c r="L138" s="17" t="s">
        <v>16</v>
      </c>
      <c r="M138" s="18">
        <v>0</v>
      </c>
      <c r="N138" s="23">
        <f t="shared" si="13"/>
        <v>0</v>
      </c>
      <c r="O138" s="19"/>
      <c r="P138" s="43">
        <f t="shared" si="14"/>
        <v>0</v>
      </c>
    </row>
    <row r="139" spans="1:16" ht="24.6">
      <c r="A139" s="10">
        <v>135</v>
      </c>
      <c r="B139" s="19" t="s">
        <v>505</v>
      </c>
      <c r="C139" s="71">
        <f>+'4'!H139</f>
        <v>0</v>
      </c>
      <c r="D139" s="95">
        <v>0</v>
      </c>
      <c r="E139" s="46">
        <f>C139+D139</f>
        <v>0</v>
      </c>
      <c r="F139" s="106">
        <v>0</v>
      </c>
      <c r="G139" s="104">
        <v>0</v>
      </c>
      <c r="H139" s="46">
        <f>+E139-F139-I139-G139</f>
        <v>0</v>
      </c>
      <c r="I139" s="96"/>
      <c r="J139" s="20">
        <v>35</v>
      </c>
      <c r="K139" s="72">
        <f>+J139*I139</f>
        <v>0</v>
      </c>
      <c r="L139" s="17" t="s">
        <v>16</v>
      </c>
      <c r="M139" s="18">
        <v>0</v>
      </c>
      <c r="N139" s="23">
        <f>SUM(K139-M139)</f>
        <v>0</v>
      </c>
      <c r="O139" s="19"/>
      <c r="P139" s="43">
        <f>+K139*O139</f>
        <v>0</v>
      </c>
    </row>
    <row r="140" spans="1:16" ht="24.6">
      <c r="A140" s="10">
        <v>136</v>
      </c>
      <c r="B140" s="19" t="s">
        <v>506</v>
      </c>
      <c r="C140" s="71">
        <f>+'4'!H140</f>
        <v>0</v>
      </c>
      <c r="D140" s="95">
        <v>0</v>
      </c>
      <c r="E140" s="46">
        <f>C140+D140</f>
        <v>0</v>
      </c>
      <c r="F140" s="106">
        <v>0</v>
      </c>
      <c r="G140" s="104">
        <v>0</v>
      </c>
      <c r="H140" s="46">
        <f>+E140-F140-I140-G140</f>
        <v>0</v>
      </c>
      <c r="I140" s="96"/>
      <c r="J140" s="20">
        <v>35</v>
      </c>
      <c r="K140" s="72">
        <f>+J140*I140</f>
        <v>0</v>
      </c>
      <c r="L140" s="17" t="s">
        <v>16</v>
      </c>
      <c r="M140" s="18">
        <v>0</v>
      </c>
      <c r="N140" s="23">
        <f>SUM(K140-M140)</f>
        <v>0</v>
      </c>
      <c r="O140" s="19"/>
      <c r="P140" s="43">
        <f>+K140*O140</f>
        <v>0</v>
      </c>
    </row>
    <row r="141" spans="1:16" ht="24.6">
      <c r="A141" s="10">
        <v>137</v>
      </c>
      <c r="B141" s="19" t="s">
        <v>286</v>
      </c>
      <c r="C141" s="71">
        <f>+'4'!H141</f>
        <v>11</v>
      </c>
      <c r="D141" s="95">
        <v>0</v>
      </c>
      <c r="E141" s="46">
        <f t="shared" si="0"/>
        <v>11</v>
      </c>
      <c r="F141" s="106">
        <v>0</v>
      </c>
      <c r="G141" s="104">
        <v>0</v>
      </c>
      <c r="H141" s="46">
        <f t="shared" si="11"/>
        <v>8</v>
      </c>
      <c r="I141" s="96">
        <v>3</v>
      </c>
      <c r="J141" s="20">
        <v>50</v>
      </c>
      <c r="K141" s="72">
        <f t="shared" si="12"/>
        <v>150</v>
      </c>
      <c r="L141" s="17" t="s">
        <v>16</v>
      </c>
      <c r="M141" s="18">
        <v>0</v>
      </c>
      <c r="N141" s="89">
        <f t="shared" si="13"/>
        <v>150</v>
      </c>
      <c r="O141" s="19"/>
      <c r="P141" s="43">
        <f t="shared" si="14"/>
        <v>0</v>
      </c>
    </row>
    <row r="142" spans="1:16" ht="24.6">
      <c r="A142" s="10">
        <v>138</v>
      </c>
      <c r="B142" s="19" t="s">
        <v>287</v>
      </c>
      <c r="C142" s="71">
        <f>+'4'!H142</f>
        <v>0</v>
      </c>
      <c r="D142" s="95">
        <v>0</v>
      </c>
      <c r="E142" s="46">
        <f t="shared" si="0"/>
        <v>0</v>
      </c>
      <c r="F142" s="106">
        <v>0</v>
      </c>
      <c r="G142" s="104">
        <v>0</v>
      </c>
      <c r="H142" s="46">
        <f t="shared" si="11"/>
        <v>0</v>
      </c>
      <c r="I142" s="96"/>
      <c r="J142" s="22">
        <v>40</v>
      </c>
      <c r="K142" s="72">
        <f t="shared" si="12"/>
        <v>0</v>
      </c>
      <c r="L142" s="17" t="s">
        <v>16</v>
      </c>
      <c r="M142" s="18">
        <v>0</v>
      </c>
      <c r="N142" s="23">
        <f t="shared" si="13"/>
        <v>0</v>
      </c>
      <c r="O142" s="19"/>
      <c r="P142" s="43">
        <f t="shared" si="14"/>
        <v>0</v>
      </c>
    </row>
    <row r="143" spans="1:16" ht="24.6">
      <c r="A143" s="10">
        <v>139</v>
      </c>
      <c r="B143" s="19" t="s">
        <v>288</v>
      </c>
      <c r="C143" s="71">
        <f>+'4'!H143</f>
        <v>-4</v>
      </c>
      <c r="D143" s="95">
        <v>10</v>
      </c>
      <c r="E143" s="46">
        <f t="shared" si="0"/>
        <v>6</v>
      </c>
      <c r="F143" s="106">
        <v>0</v>
      </c>
      <c r="G143" s="104">
        <v>0</v>
      </c>
      <c r="H143" s="46">
        <f t="shared" si="11"/>
        <v>6</v>
      </c>
      <c r="I143" s="96"/>
      <c r="J143" s="22">
        <v>50</v>
      </c>
      <c r="K143" s="72">
        <f t="shared" si="12"/>
        <v>0</v>
      </c>
      <c r="L143" s="17" t="s">
        <v>16</v>
      </c>
      <c r="M143" s="18">
        <v>0</v>
      </c>
      <c r="N143" s="23">
        <f t="shared" si="13"/>
        <v>0</v>
      </c>
      <c r="O143" s="19"/>
      <c r="P143" s="43">
        <f t="shared" si="14"/>
        <v>0</v>
      </c>
    </row>
    <row r="144" spans="1:16" ht="24.6">
      <c r="A144" s="10">
        <v>140</v>
      </c>
      <c r="B144" s="19" t="s">
        <v>289</v>
      </c>
      <c r="C144" s="71">
        <f>+'4'!H144</f>
        <v>0</v>
      </c>
      <c r="D144" s="95">
        <v>0</v>
      </c>
      <c r="E144" s="46">
        <f t="shared" si="0"/>
        <v>0</v>
      </c>
      <c r="F144" s="106">
        <v>0</v>
      </c>
      <c r="G144" s="104">
        <v>0</v>
      </c>
      <c r="H144" s="46">
        <f t="shared" ref="H144:H209" si="15">+E144-F144-I144-G144</f>
        <v>0</v>
      </c>
      <c r="I144" s="96"/>
      <c r="J144" s="20">
        <v>60</v>
      </c>
      <c r="K144" s="72">
        <f t="shared" si="12"/>
        <v>0</v>
      </c>
      <c r="L144" s="17" t="s">
        <v>16</v>
      </c>
      <c r="M144" s="18">
        <v>0</v>
      </c>
      <c r="N144" s="23">
        <f t="shared" si="13"/>
        <v>0</v>
      </c>
      <c r="O144" s="19"/>
      <c r="P144" s="43">
        <f t="shared" si="14"/>
        <v>0</v>
      </c>
    </row>
    <row r="145" spans="1:16" ht="24.6">
      <c r="A145" s="10">
        <v>141</v>
      </c>
      <c r="B145" s="19" t="s">
        <v>343</v>
      </c>
      <c r="C145" s="71">
        <f>+'4'!H145</f>
        <v>0</v>
      </c>
      <c r="D145" s="95">
        <v>0</v>
      </c>
      <c r="E145" s="46">
        <f t="shared" si="0"/>
        <v>0</v>
      </c>
      <c r="F145" s="106">
        <v>0</v>
      </c>
      <c r="G145" s="104">
        <v>0</v>
      </c>
      <c r="H145" s="46">
        <f t="shared" si="15"/>
        <v>0</v>
      </c>
      <c r="I145" s="96"/>
      <c r="J145" s="20">
        <v>50</v>
      </c>
      <c r="K145" s="72">
        <f t="shared" ref="K145:K210" si="16">+J145*I145</f>
        <v>0</v>
      </c>
      <c r="L145" s="17" t="s">
        <v>16</v>
      </c>
      <c r="M145" s="18">
        <v>0</v>
      </c>
      <c r="N145" s="23">
        <f t="shared" ref="N145:N210" si="17">SUM(K145-M145)</f>
        <v>0</v>
      </c>
      <c r="O145" s="19"/>
      <c r="P145" s="43">
        <f t="shared" ref="P145:P210" si="18">+K145*O145</f>
        <v>0</v>
      </c>
    </row>
    <row r="146" spans="1:16" ht="24.6">
      <c r="A146" s="10">
        <v>142</v>
      </c>
      <c r="B146" s="19" t="s">
        <v>134</v>
      </c>
      <c r="C146" s="71">
        <f>+'4'!H146</f>
        <v>0</v>
      </c>
      <c r="D146" s="95">
        <v>0</v>
      </c>
      <c r="E146" s="46">
        <f t="shared" si="0"/>
        <v>0</v>
      </c>
      <c r="F146" s="106">
        <v>0</v>
      </c>
      <c r="G146" s="104">
        <v>0</v>
      </c>
      <c r="H146" s="46">
        <f t="shared" si="15"/>
        <v>0</v>
      </c>
      <c r="I146" s="96"/>
      <c r="J146" s="20">
        <v>35</v>
      </c>
      <c r="K146" s="72">
        <f t="shared" si="16"/>
        <v>0</v>
      </c>
      <c r="L146" s="17" t="s">
        <v>16</v>
      </c>
      <c r="M146" s="18">
        <v>0</v>
      </c>
      <c r="N146" s="23">
        <f t="shared" si="17"/>
        <v>0</v>
      </c>
      <c r="O146" s="19"/>
      <c r="P146" s="43">
        <f t="shared" si="18"/>
        <v>0</v>
      </c>
    </row>
    <row r="147" spans="1:16" ht="24.6">
      <c r="A147" s="10">
        <v>143</v>
      </c>
      <c r="B147" s="19" t="s">
        <v>358</v>
      </c>
      <c r="C147" s="71">
        <f>+'4'!H147</f>
        <v>0</v>
      </c>
      <c r="D147" s="95">
        <v>0</v>
      </c>
      <c r="E147" s="46">
        <f t="shared" si="0"/>
        <v>0</v>
      </c>
      <c r="F147" s="106">
        <v>0</v>
      </c>
      <c r="G147" s="104">
        <v>0</v>
      </c>
      <c r="H147" s="46">
        <f t="shared" si="15"/>
        <v>0</v>
      </c>
      <c r="I147" s="96"/>
      <c r="J147" s="20">
        <v>10</v>
      </c>
      <c r="K147" s="72">
        <f t="shared" si="16"/>
        <v>0</v>
      </c>
      <c r="L147" s="17" t="s">
        <v>16</v>
      </c>
      <c r="M147" s="18">
        <v>0</v>
      </c>
      <c r="N147" s="23">
        <f t="shared" si="17"/>
        <v>0</v>
      </c>
      <c r="O147" s="19"/>
      <c r="P147" s="43">
        <f t="shared" si="18"/>
        <v>0</v>
      </c>
    </row>
    <row r="148" spans="1:16" ht="24.6">
      <c r="A148" s="10">
        <v>144</v>
      </c>
      <c r="B148" s="19" t="s">
        <v>357</v>
      </c>
      <c r="C148" s="71">
        <f>+'4'!H148</f>
        <v>0</v>
      </c>
      <c r="D148" s="95">
        <v>0</v>
      </c>
      <c r="E148" s="46">
        <f t="shared" si="0"/>
        <v>0</v>
      </c>
      <c r="F148" s="106">
        <v>0</v>
      </c>
      <c r="G148" s="104">
        <v>0</v>
      </c>
      <c r="H148" s="46">
        <f t="shared" si="15"/>
        <v>0</v>
      </c>
      <c r="I148" s="96"/>
      <c r="J148" s="20">
        <v>10</v>
      </c>
      <c r="K148" s="72">
        <f t="shared" si="16"/>
        <v>0</v>
      </c>
      <c r="L148" s="17" t="s">
        <v>16</v>
      </c>
      <c r="M148" s="18">
        <v>0</v>
      </c>
      <c r="N148" s="23">
        <f t="shared" si="17"/>
        <v>0</v>
      </c>
      <c r="O148" s="19"/>
      <c r="P148" s="43">
        <f t="shared" si="18"/>
        <v>0</v>
      </c>
    </row>
    <row r="149" spans="1:16" ht="24.6">
      <c r="A149" s="10">
        <v>145</v>
      </c>
      <c r="B149" s="19" t="s">
        <v>193</v>
      </c>
      <c r="C149" s="71">
        <f>+'4'!H149</f>
        <v>0</v>
      </c>
      <c r="D149" s="95">
        <v>0</v>
      </c>
      <c r="E149" s="46">
        <f t="shared" si="0"/>
        <v>0</v>
      </c>
      <c r="F149" s="106">
        <v>0</v>
      </c>
      <c r="G149" s="104">
        <v>0</v>
      </c>
      <c r="H149" s="46">
        <f t="shared" si="15"/>
        <v>0</v>
      </c>
      <c r="I149" s="96"/>
      <c r="J149" s="20">
        <v>10</v>
      </c>
      <c r="K149" s="72">
        <f t="shared" si="16"/>
        <v>0</v>
      </c>
      <c r="L149" s="17" t="s">
        <v>16</v>
      </c>
      <c r="M149" s="18">
        <v>0</v>
      </c>
      <c r="N149" s="23">
        <f t="shared" si="17"/>
        <v>0</v>
      </c>
      <c r="O149" s="19"/>
      <c r="P149" s="43">
        <f t="shared" si="18"/>
        <v>0</v>
      </c>
    </row>
    <row r="150" spans="1:16" ht="24.6">
      <c r="A150" s="10">
        <v>146</v>
      </c>
      <c r="B150" s="19" t="s">
        <v>196</v>
      </c>
      <c r="C150" s="71">
        <f>+'4'!H150</f>
        <v>0</v>
      </c>
      <c r="D150" s="95">
        <v>0</v>
      </c>
      <c r="E150" s="46">
        <f t="shared" si="0"/>
        <v>0</v>
      </c>
      <c r="F150" s="106">
        <v>0</v>
      </c>
      <c r="G150" s="104">
        <v>0</v>
      </c>
      <c r="H150" s="46">
        <f t="shared" si="15"/>
        <v>0</v>
      </c>
      <c r="I150" s="96"/>
      <c r="J150" s="20">
        <v>10</v>
      </c>
      <c r="K150" s="72">
        <f t="shared" si="16"/>
        <v>0</v>
      </c>
      <c r="L150" s="17" t="s">
        <v>16</v>
      </c>
      <c r="M150" s="18">
        <v>0</v>
      </c>
      <c r="N150" s="23">
        <f t="shared" si="17"/>
        <v>0</v>
      </c>
      <c r="O150" s="19"/>
      <c r="P150" s="43">
        <f t="shared" si="18"/>
        <v>0</v>
      </c>
    </row>
    <row r="151" spans="1:16" ht="24.6">
      <c r="A151" s="10">
        <v>147</v>
      </c>
      <c r="B151" s="19" t="s">
        <v>195</v>
      </c>
      <c r="C151" s="71">
        <f>+'4'!H151</f>
        <v>0</v>
      </c>
      <c r="D151" s="95">
        <v>0</v>
      </c>
      <c r="E151" s="46">
        <f t="shared" si="0"/>
        <v>0</v>
      </c>
      <c r="F151" s="106">
        <v>0</v>
      </c>
      <c r="G151" s="104">
        <v>0</v>
      </c>
      <c r="H151" s="46">
        <f t="shared" si="15"/>
        <v>0</v>
      </c>
      <c r="I151" s="96"/>
      <c r="J151" s="20">
        <v>10</v>
      </c>
      <c r="K151" s="72">
        <f t="shared" si="16"/>
        <v>0</v>
      </c>
      <c r="L151" s="17" t="s">
        <v>16</v>
      </c>
      <c r="M151" s="18">
        <v>0</v>
      </c>
      <c r="N151" s="23">
        <f t="shared" si="17"/>
        <v>0</v>
      </c>
      <c r="O151" s="19"/>
      <c r="P151" s="43">
        <f t="shared" si="18"/>
        <v>0</v>
      </c>
    </row>
    <row r="152" spans="1:16" ht="24.75" customHeight="1">
      <c r="A152" s="10">
        <v>148</v>
      </c>
      <c r="B152" s="19" t="s">
        <v>197</v>
      </c>
      <c r="C152" s="71">
        <f>+'4'!H152</f>
        <v>0</v>
      </c>
      <c r="D152" s="95">
        <v>0</v>
      </c>
      <c r="E152" s="46">
        <f t="shared" si="0"/>
        <v>0</v>
      </c>
      <c r="F152" s="106">
        <v>0</v>
      </c>
      <c r="G152" s="104">
        <v>0</v>
      </c>
      <c r="H152" s="46">
        <f t="shared" si="15"/>
        <v>0</v>
      </c>
      <c r="I152" s="96"/>
      <c r="J152" s="20">
        <v>10</v>
      </c>
      <c r="K152" s="72">
        <f t="shared" si="16"/>
        <v>0</v>
      </c>
      <c r="L152" s="17" t="s">
        <v>16</v>
      </c>
      <c r="M152" s="18">
        <v>0</v>
      </c>
      <c r="N152" s="23">
        <f t="shared" si="17"/>
        <v>0</v>
      </c>
      <c r="O152" s="19"/>
      <c r="P152" s="43">
        <f t="shared" si="18"/>
        <v>0</v>
      </c>
    </row>
    <row r="153" spans="1:16" ht="24.75" customHeight="1">
      <c r="A153" s="10">
        <v>149</v>
      </c>
      <c r="B153" s="19" t="s">
        <v>194</v>
      </c>
      <c r="C153" s="71">
        <f>+'4'!H153</f>
        <v>0</v>
      </c>
      <c r="D153" s="95">
        <v>0</v>
      </c>
      <c r="E153" s="46">
        <f t="shared" si="0"/>
        <v>0</v>
      </c>
      <c r="F153" s="106">
        <v>0</v>
      </c>
      <c r="G153" s="104">
        <v>0</v>
      </c>
      <c r="H153" s="46">
        <f t="shared" si="15"/>
        <v>0</v>
      </c>
      <c r="I153" s="96"/>
      <c r="J153" s="20">
        <v>10</v>
      </c>
      <c r="K153" s="72">
        <f t="shared" si="16"/>
        <v>0</v>
      </c>
      <c r="L153" s="17" t="s">
        <v>16</v>
      </c>
      <c r="M153" s="18">
        <v>0</v>
      </c>
      <c r="N153" s="23">
        <f t="shared" si="17"/>
        <v>0</v>
      </c>
      <c r="O153" s="19"/>
      <c r="P153" s="43">
        <f t="shared" si="18"/>
        <v>0</v>
      </c>
    </row>
    <row r="154" spans="1:16" ht="24.75" customHeight="1">
      <c r="A154" s="10">
        <v>150</v>
      </c>
      <c r="B154" s="19" t="s">
        <v>290</v>
      </c>
      <c r="C154" s="71">
        <f>+'4'!H154</f>
        <v>0</v>
      </c>
      <c r="D154" s="95">
        <v>0</v>
      </c>
      <c r="E154" s="46">
        <f t="shared" si="0"/>
        <v>0</v>
      </c>
      <c r="F154" s="106">
        <v>0</v>
      </c>
      <c r="G154" s="104">
        <v>0</v>
      </c>
      <c r="H154" s="46">
        <f t="shared" si="15"/>
        <v>0</v>
      </c>
      <c r="I154" s="96"/>
      <c r="J154" s="20">
        <v>10</v>
      </c>
      <c r="K154" s="72">
        <f t="shared" si="16"/>
        <v>0</v>
      </c>
      <c r="L154" s="17" t="s">
        <v>16</v>
      </c>
      <c r="M154" s="18">
        <v>0</v>
      </c>
      <c r="N154" s="23">
        <f t="shared" si="17"/>
        <v>0</v>
      </c>
      <c r="O154" s="19"/>
      <c r="P154" s="43">
        <f t="shared" si="18"/>
        <v>0</v>
      </c>
    </row>
    <row r="155" spans="1:16" ht="24.75" customHeight="1">
      <c r="A155" s="10">
        <v>151</v>
      </c>
      <c r="B155" s="19" t="s">
        <v>141</v>
      </c>
      <c r="C155" s="71">
        <f>+'4'!H155</f>
        <v>0</v>
      </c>
      <c r="D155" s="95">
        <v>0</v>
      </c>
      <c r="E155" s="46">
        <f t="shared" ref="E155:E220" si="19">C155+D155</f>
        <v>0</v>
      </c>
      <c r="F155" s="106">
        <v>0</v>
      </c>
      <c r="G155" s="104">
        <v>0</v>
      </c>
      <c r="H155" s="46">
        <f t="shared" si="15"/>
        <v>0</v>
      </c>
      <c r="I155" s="96"/>
      <c r="J155" s="20">
        <v>40</v>
      </c>
      <c r="K155" s="72">
        <f t="shared" si="16"/>
        <v>0</v>
      </c>
      <c r="L155" s="17" t="s">
        <v>16</v>
      </c>
      <c r="M155" s="18">
        <v>0</v>
      </c>
      <c r="N155" s="23">
        <f t="shared" si="17"/>
        <v>0</v>
      </c>
      <c r="O155" s="19"/>
      <c r="P155" s="43">
        <f t="shared" si="18"/>
        <v>0</v>
      </c>
    </row>
    <row r="156" spans="1:16" ht="24.75" customHeight="1">
      <c r="A156" s="10">
        <v>152</v>
      </c>
      <c r="B156" s="19" t="s">
        <v>142</v>
      </c>
      <c r="C156" s="71">
        <f>+'4'!H156</f>
        <v>0</v>
      </c>
      <c r="D156" s="95">
        <v>0</v>
      </c>
      <c r="E156" s="46">
        <f t="shared" si="19"/>
        <v>0</v>
      </c>
      <c r="F156" s="106">
        <v>0</v>
      </c>
      <c r="G156" s="104">
        <v>0</v>
      </c>
      <c r="H156" s="46">
        <f t="shared" si="15"/>
        <v>0</v>
      </c>
      <c r="I156" s="96"/>
      <c r="J156" s="20">
        <v>50</v>
      </c>
      <c r="K156" s="72">
        <f t="shared" si="16"/>
        <v>0</v>
      </c>
      <c r="L156" s="17" t="s">
        <v>16</v>
      </c>
      <c r="M156" s="18">
        <v>0</v>
      </c>
      <c r="N156" s="23">
        <f t="shared" si="17"/>
        <v>0</v>
      </c>
      <c r="O156" s="19"/>
      <c r="P156" s="43">
        <f t="shared" si="18"/>
        <v>0</v>
      </c>
    </row>
    <row r="157" spans="1:16" ht="24.6">
      <c r="A157" s="10">
        <v>153</v>
      </c>
      <c r="B157" s="19" t="s">
        <v>135</v>
      </c>
      <c r="C157" s="71">
        <f>+'4'!H157</f>
        <v>0</v>
      </c>
      <c r="D157" s="95">
        <v>0</v>
      </c>
      <c r="E157" s="46">
        <f t="shared" si="19"/>
        <v>0</v>
      </c>
      <c r="F157" s="106">
        <v>0</v>
      </c>
      <c r="G157" s="104">
        <v>0</v>
      </c>
      <c r="H157" s="46">
        <f t="shared" si="15"/>
        <v>0</v>
      </c>
      <c r="I157" s="96"/>
      <c r="J157" s="20">
        <v>55</v>
      </c>
      <c r="K157" s="72">
        <f t="shared" si="16"/>
        <v>0</v>
      </c>
      <c r="L157" s="17" t="s">
        <v>16</v>
      </c>
      <c r="M157" s="18">
        <v>0</v>
      </c>
      <c r="N157" s="23">
        <f t="shared" si="17"/>
        <v>0</v>
      </c>
      <c r="O157" s="19"/>
      <c r="P157" s="43">
        <f t="shared" si="18"/>
        <v>0</v>
      </c>
    </row>
    <row r="158" spans="1:16" ht="24.6">
      <c r="A158" s="10">
        <v>154</v>
      </c>
      <c r="B158" s="19" t="s">
        <v>144</v>
      </c>
      <c r="C158" s="71">
        <f>+'4'!H158</f>
        <v>0</v>
      </c>
      <c r="D158" s="95">
        <v>0</v>
      </c>
      <c r="E158" s="46">
        <f t="shared" si="19"/>
        <v>0</v>
      </c>
      <c r="F158" s="106">
        <v>0</v>
      </c>
      <c r="G158" s="104">
        <v>0</v>
      </c>
      <c r="H158" s="46">
        <f t="shared" si="15"/>
        <v>0</v>
      </c>
      <c r="I158" s="96"/>
      <c r="J158" s="20">
        <v>55</v>
      </c>
      <c r="K158" s="72">
        <f t="shared" si="16"/>
        <v>0</v>
      </c>
      <c r="L158" s="17" t="s">
        <v>16</v>
      </c>
      <c r="M158" s="18">
        <v>0</v>
      </c>
      <c r="N158" s="23">
        <f t="shared" si="17"/>
        <v>0</v>
      </c>
      <c r="O158" s="19"/>
      <c r="P158" s="43">
        <f t="shared" si="18"/>
        <v>0</v>
      </c>
    </row>
    <row r="159" spans="1:16" ht="24.6">
      <c r="A159" s="10">
        <v>155</v>
      </c>
      <c r="B159" s="19" t="s">
        <v>143</v>
      </c>
      <c r="C159" s="71">
        <f>+'4'!H159</f>
        <v>0</v>
      </c>
      <c r="D159" s="95">
        <v>0</v>
      </c>
      <c r="E159" s="46">
        <f t="shared" si="19"/>
        <v>0</v>
      </c>
      <c r="F159" s="106">
        <v>0</v>
      </c>
      <c r="G159" s="104">
        <v>0</v>
      </c>
      <c r="H159" s="46">
        <f t="shared" si="15"/>
        <v>0</v>
      </c>
      <c r="I159" s="96"/>
      <c r="J159" s="20">
        <v>55</v>
      </c>
      <c r="K159" s="72">
        <f t="shared" si="16"/>
        <v>0</v>
      </c>
      <c r="L159" s="17" t="s">
        <v>16</v>
      </c>
      <c r="M159" s="18">
        <v>0</v>
      </c>
      <c r="N159" s="23">
        <f t="shared" si="17"/>
        <v>0</v>
      </c>
      <c r="O159" s="19"/>
      <c r="P159" s="43">
        <f t="shared" si="18"/>
        <v>0</v>
      </c>
    </row>
    <row r="160" spans="1:16" ht="24.6">
      <c r="A160" s="10">
        <v>156</v>
      </c>
      <c r="B160" s="19" t="s">
        <v>137</v>
      </c>
      <c r="C160" s="71">
        <f>+'4'!H160</f>
        <v>0</v>
      </c>
      <c r="D160" s="95">
        <v>0</v>
      </c>
      <c r="E160" s="46">
        <f t="shared" si="19"/>
        <v>0</v>
      </c>
      <c r="F160" s="106">
        <v>0</v>
      </c>
      <c r="G160" s="104">
        <v>0</v>
      </c>
      <c r="H160" s="46">
        <f t="shared" si="15"/>
        <v>0</v>
      </c>
      <c r="I160" s="96"/>
      <c r="J160" s="20">
        <v>30</v>
      </c>
      <c r="K160" s="72">
        <f t="shared" si="16"/>
        <v>0</v>
      </c>
      <c r="L160" s="17" t="s">
        <v>16</v>
      </c>
      <c r="M160" s="18">
        <v>0</v>
      </c>
      <c r="N160" s="23">
        <f t="shared" si="17"/>
        <v>0</v>
      </c>
      <c r="O160" s="19"/>
      <c r="P160" s="43">
        <f t="shared" si="18"/>
        <v>0</v>
      </c>
    </row>
    <row r="161" spans="1:16" ht="24.6">
      <c r="A161" s="10">
        <v>157</v>
      </c>
      <c r="B161" s="19" t="s">
        <v>291</v>
      </c>
      <c r="C161" s="71">
        <f>+'4'!H161</f>
        <v>19</v>
      </c>
      <c r="D161" s="95">
        <v>0</v>
      </c>
      <c r="E161" s="46">
        <f t="shared" si="19"/>
        <v>19</v>
      </c>
      <c r="F161" s="106">
        <v>0</v>
      </c>
      <c r="G161" s="104">
        <v>0</v>
      </c>
      <c r="H161" s="46">
        <f t="shared" si="15"/>
        <v>18</v>
      </c>
      <c r="I161" s="96">
        <v>1</v>
      </c>
      <c r="J161" s="20">
        <v>25</v>
      </c>
      <c r="K161" s="72">
        <f t="shared" si="16"/>
        <v>25</v>
      </c>
      <c r="L161" s="17" t="s">
        <v>452</v>
      </c>
      <c r="M161" s="18">
        <v>25</v>
      </c>
      <c r="N161" s="23">
        <f t="shared" si="17"/>
        <v>0</v>
      </c>
      <c r="O161" s="19"/>
      <c r="P161" s="43">
        <f t="shared" si="18"/>
        <v>0</v>
      </c>
    </row>
    <row r="162" spans="1:16" ht="24.6">
      <c r="A162" s="10">
        <v>158</v>
      </c>
      <c r="B162" s="19" t="s">
        <v>292</v>
      </c>
      <c r="C162" s="71">
        <f>+'4'!H162</f>
        <v>16</v>
      </c>
      <c r="D162" s="95">
        <v>0</v>
      </c>
      <c r="E162" s="46">
        <f t="shared" si="19"/>
        <v>16</v>
      </c>
      <c r="F162" s="106">
        <v>0</v>
      </c>
      <c r="G162" s="104">
        <v>0</v>
      </c>
      <c r="H162" s="46">
        <f t="shared" si="15"/>
        <v>15</v>
      </c>
      <c r="I162" s="96">
        <v>1</v>
      </c>
      <c r="J162" s="20">
        <v>25</v>
      </c>
      <c r="K162" s="72">
        <f t="shared" si="16"/>
        <v>25</v>
      </c>
      <c r="L162" s="17" t="s">
        <v>16</v>
      </c>
      <c r="M162" s="18">
        <v>0</v>
      </c>
      <c r="N162" s="89">
        <f t="shared" si="17"/>
        <v>25</v>
      </c>
      <c r="O162" s="19"/>
      <c r="P162" s="43">
        <f t="shared" si="18"/>
        <v>0</v>
      </c>
    </row>
    <row r="163" spans="1:16" ht="24.6">
      <c r="A163" s="10">
        <v>159</v>
      </c>
      <c r="B163" s="19" t="s">
        <v>293</v>
      </c>
      <c r="C163" s="71">
        <f>+'4'!H163</f>
        <v>0</v>
      </c>
      <c r="D163" s="95">
        <v>0</v>
      </c>
      <c r="E163" s="46">
        <f t="shared" si="19"/>
        <v>0</v>
      </c>
      <c r="F163" s="106">
        <v>0</v>
      </c>
      <c r="G163" s="104">
        <v>0</v>
      </c>
      <c r="H163" s="46">
        <f t="shared" si="15"/>
        <v>0</v>
      </c>
      <c r="I163" s="96"/>
      <c r="J163" s="20">
        <v>55</v>
      </c>
      <c r="K163" s="72">
        <f t="shared" si="16"/>
        <v>0</v>
      </c>
      <c r="L163" s="17" t="s">
        <v>16</v>
      </c>
      <c r="M163" s="18">
        <v>0</v>
      </c>
      <c r="N163" s="23">
        <f t="shared" si="17"/>
        <v>0</v>
      </c>
      <c r="O163" s="19"/>
      <c r="P163" s="43">
        <f t="shared" si="18"/>
        <v>0</v>
      </c>
    </row>
    <row r="164" spans="1:16" ht="24.6">
      <c r="A164" s="10">
        <v>160</v>
      </c>
      <c r="B164" s="19" t="s">
        <v>294</v>
      </c>
      <c r="C164" s="71">
        <f>+'4'!H164</f>
        <v>0</v>
      </c>
      <c r="D164" s="95">
        <v>0</v>
      </c>
      <c r="E164" s="46">
        <f t="shared" si="19"/>
        <v>0</v>
      </c>
      <c r="F164" s="106">
        <v>0</v>
      </c>
      <c r="G164" s="104">
        <v>0</v>
      </c>
      <c r="H164" s="46">
        <f t="shared" si="15"/>
        <v>0</v>
      </c>
      <c r="I164" s="96"/>
      <c r="J164" s="20">
        <v>50</v>
      </c>
      <c r="K164" s="72">
        <f t="shared" si="16"/>
        <v>0</v>
      </c>
      <c r="L164" s="17" t="s">
        <v>16</v>
      </c>
      <c r="M164" s="18">
        <v>0</v>
      </c>
      <c r="N164" s="23">
        <f t="shared" si="17"/>
        <v>0</v>
      </c>
      <c r="O164" s="19"/>
      <c r="P164" s="43">
        <f t="shared" si="18"/>
        <v>0</v>
      </c>
    </row>
    <row r="165" spans="1:16" ht="24.6">
      <c r="A165" s="10">
        <v>161</v>
      </c>
      <c r="B165" s="19" t="s">
        <v>362</v>
      </c>
      <c r="C165" s="71">
        <f>+'4'!H165</f>
        <v>0</v>
      </c>
      <c r="D165" s="95">
        <v>0</v>
      </c>
      <c r="E165" s="46">
        <f t="shared" si="19"/>
        <v>0</v>
      </c>
      <c r="F165" s="106">
        <v>0</v>
      </c>
      <c r="G165" s="104">
        <v>0</v>
      </c>
      <c r="H165" s="46">
        <f t="shared" si="15"/>
        <v>0</v>
      </c>
      <c r="I165" s="96"/>
      <c r="J165" s="20">
        <v>65</v>
      </c>
      <c r="K165" s="72">
        <f t="shared" si="16"/>
        <v>0</v>
      </c>
      <c r="L165" s="17" t="s">
        <v>16</v>
      </c>
      <c r="M165" s="18">
        <v>0</v>
      </c>
      <c r="N165" s="23">
        <f t="shared" si="17"/>
        <v>0</v>
      </c>
      <c r="O165" s="19"/>
      <c r="P165" s="43">
        <f t="shared" si="18"/>
        <v>0</v>
      </c>
    </row>
    <row r="166" spans="1:16" ht="24.6">
      <c r="A166" s="10">
        <v>162</v>
      </c>
      <c r="B166" s="19" t="s">
        <v>363</v>
      </c>
      <c r="C166" s="71">
        <f>+'4'!H166</f>
        <v>0</v>
      </c>
      <c r="D166" s="95">
        <v>0</v>
      </c>
      <c r="E166" s="46">
        <f t="shared" si="19"/>
        <v>0</v>
      </c>
      <c r="F166" s="106">
        <v>0</v>
      </c>
      <c r="G166" s="104">
        <v>0</v>
      </c>
      <c r="H166" s="46">
        <f t="shared" si="15"/>
        <v>0</v>
      </c>
      <c r="I166" s="96"/>
      <c r="J166" s="20">
        <v>50</v>
      </c>
      <c r="K166" s="72">
        <f t="shared" si="16"/>
        <v>0</v>
      </c>
      <c r="L166" s="17" t="s">
        <v>16</v>
      </c>
      <c r="M166" s="18">
        <v>0</v>
      </c>
      <c r="N166" s="23">
        <f t="shared" si="17"/>
        <v>0</v>
      </c>
      <c r="O166" s="19"/>
      <c r="P166" s="43">
        <f t="shared" si="18"/>
        <v>0</v>
      </c>
    </row>
    <row r="167" spans="1:16" ht="24.6">
      <c r="A167" s="10">
        <v>163</v>
      </c>
      <c r="B167" s="19" t="s">
        <v>364</v>
      </c>
      <c r="C167" s="71">
        <f>+'4'!H167</f>
        <v>0</v>
      </c>
      <c r="D167" s="95">
        <v>0</v>
      </c>
      <c r="E167" s="46">
        <f t="shared" si="19"/>
        <v>0</v>
      </c>
      <c r="F167" s="106">
        <v>0</v>
      </c>
      <c r="G167" s="104">
        <v>0</v>
      </c>
      <c r="H167" s="46">
        <f t="shared" si="15"/>
        <v>0</v>
      </c>
      <c r="I167" s="96"/>
      <c r="J167" s="20">
        <v>50</v>
      </c>
      <c r="K167" s="72">
        <f t="shared" si="16"/>
        <v>0</v>
      </c>
      <c r="L167" s="17" t="s">
        <v>16</v>
      </c>
      <c r="M167" s="18">
        <v>0</v>
      </c>
      <c r="N167" s="23">
        <f t="shared" si="17"/>
        <v>0</v>
      </c>
      <c r="O167" s="19"/>
      <c r="P167" s="43">
        <f t="shared" si="18"/>
        <v>0</v>
      </c>
    </row>
    <row r="168" spans="1:16" ht="24.6">
      <c r="A168" s="10">
        <v>164</v>
      </c>
      <c r="B168" s="19" t="s">
        <v>365</v>
      </c>
      <c r="C168" s="71">
        <f>+'4'!H168</f>
        <v>0</v>
      </c>
      <c r="D168" s="95">
        <v>0</v>
      </c>
      <c r="E168" s="46">
        <f t="shared" si="19"/>
        <v>0</v>
      </c>
      <c r="F168" s="106">
        <v>0</v>
      </c>
      <c r="G168" s="104">
        <v>0</v>
      </c>
      <c r="H168" s="46">
        <f t="shared" si="15"/>
        <v>0</v>
      </c>
      <c r="I168" s="96"/>
      <c r="J168" s="20">
        <v>60</v>
      </c>
      <c r="K168" s="72">
        <f t="shared" si="16"/>
        <v>0</v>
      </c>
      <c r="L168" s="17" t="s">
        <v>16</v>
      </c>
      <c r="M168" s="18">
        <v>0</v>
      </c>
      <c r="N168" s="23">
        <f t="shared" si="17"/>
        <v>0</v>
      </c>
      <c r="O168" s="19"/>
      <c r="P168" s="43">
        <f t="shared" si="18"/>
        <v>0</v>
      </c>
    </row>
    <row r="169" spans="1:16" ht="24.6">
      <c r="A169" s="10">
        <v>165</v>
      </c>
      <c r="B169" s="19" t="s">
        <v>366</v>
      </c>
      <c r="C169" s="71">
        <f>+'4'!H169</f>
        <v>0</v>
      </c>
      <c r="D169" s="95">
        <v>0</v>
      </c>
      <c r="E169" s="46">
        <f t="shared" si="19"/>
        <v>0</v>
      </c>
      <c r="F169" s="106">
        <v>0</v>
      </c>
      <c r="G169" s="104">
        <v>0</v>
      </c>
      <c r="H169" s="46">
        <f t="shared" si="15"/>
        <v>0</v>
      </c>
      <c r="I169" s="96"/>
      <c r="J169" s="20">
        <v>60</v>
      </c>
      <c r="K169" s="72">
        <f t="shared" si="16"/>
        <v>0</v>
      </c>
      <c r="L169" s="17" t="s">
        <v>16</v>
      </c>
      <c r="M169" s="18">
        <v>0</v>
      </c>
      <c r="N169" s="23">
        <f t="shared" si="17"/>
        <v>0</v>
      </c>
      <c r="O169" s="19"/>
      <c r="P169" s="43">
        <f t="shared" si="18"/>
        <v>0</v>
      </c>
    </row>
    <row r="170" spans="1:16" ht="24.6">
      <c r="A170" s="10">
        <v>166</v>
      </c>
      <c r="B170" s="19" t="s">
        <v>359</v>
      </c>
      <c r="C170" s="71">
        <f>+'4'!H170</f>
        <v>0</v>
      </c>
      <c r="D170" s="95">
        <v>0</v>
      </c>
      <c r="E170" s="46">
        <f t="shared" si="19"/>
        <v>0</v>
      </c>
      <c r="F170" s="106">
        <v>0</v>
      </c>
      <c r="G170" s="104">
        <v>0</v>
      </c>
      <c r="H170" s="46">
        <f t="shared" si="15"/>
        <v>0</v>
      </c>
      <c r="I170" s="96"/>
      <c r="J170" s="20">
        <v>40</v>
      </c>
      <c r="K170" s="72">
        <f t="shared" si="16"/>
        <v>0</v>
      </c>
      <c r="L170" s="17" t="s">
        <v>16</v>
      </c>
      <c r="M170" s="18">
        <v>0</v>
      </c>
      <c r="N170" s="23">
        <f t="shared" si="17"/>
        <v>0</v>
      </c>
      <c r="O170" s="19"/>
      <c r="P170" s="43">
        <f t="shared" si="18"/>
        <v>0</v>
      </c>
    </row>
    <row r="171" spans="1:16" ht="24.6">
      <c r="A171" s="10">
        <v>167</v>
      </c>
      <c r="B171" s="19" t="s">
        <v>148</v>
      </c>
      <c r="C171" s="71">
        <f>+'4'!H171</f>
        <v>0</v>
      </c>
      <c r="D171" s="95">
        <v>0</v>
      </c>
      <c r="E171" s="46">
        <f t="shared" si="19"/>
        <v>0</v>
      </c>
      <c r="F171" s="106">
        <v>0</v>
      </c>
      <c r="G171" s="104">
        <v>0</v>
      </c>
      <c r="H171" s="46">
        <f t="shared" si="15"/>
        <v>0</v>
      </c>
      <c r="I171" s="96"/>
      <c r="J171" s="20">
        <v>45</v>
      </c>
      <c r="K171" s="72">
        <f t="shared" si="16"/>
        <v>0</v>
      </c>
      <c r="L171" s="17" t="s">
        <v>16</v>
      </c>
      <c r="M171" s="18">
        <v>0</v>
      </c>
      <c r="N171" s="23">
        <f t="shared" si="17"/>
        <v>0</v>
      </c>
      <c r="O171" s="19"/>
      <c r="P171" s="43">
        <f t="shared" si="18"/>
        <v>0</v>
      </c>
    </row>
    <row r="172" spans="1:16" ht="24.6">
      <c r="A172" s="10">
        <v>168</v>
      </c>
      <c r="B172" s="19" t="s">
        <v>149</v>
      </c>
      <c r="C172" s="71">
        <f>+'4'!H172</f>
        <v>0</v>
      </c>
      <c r="D172" s="95">
        <v>0</v>
      </c>
      <c r="E172" s="46">
        <f t="shared" si="19"/>
        <v>0</v>
      </c>
      <c r="F172" s="106">
        <v>0</v>
      </c>
      <c r="G172" s="104">
        <v>0</v>
      </c>
      <c r="H172" s="46">
        <f t="shared" si="15"/>
        <v>0</v>
      </c>
      <c r="I172" s="96"/>
      <c r="J172" s="20">
        <v>45</v>
      </c>
      <c r="K172" s="72">
        <f t="shared" si="16"/>
        <v>0</v>
      </c>
      <c r="L172" s="17" t="s">
        <v>16</v>
      </c>
      <c r="M172" s="18">
        <v>0</v>
      </c>
      <c r="N172" s="23">
        <f t="shared" si="17"/>
        <v>0</v>
      </c>
      <c r="O172" s="19"/>
      <c r="P172" s="43">
        <f t="shared" si="18"/>
        <v>0</v>
      </c>
    </row>
    <row r="173" spans="1:16" ht="24.6">
      <c r="A173" s="10">
        <v>169</v>
      </c>
      <c r="B173" s="19" t="s">
        <v>150</v>
      </c>
      <c r="C173" s="71">
        <f>+'4'!H173</f>
        <v>0</v>
      </c>
      <c r="D173" s="95">
        <v>0</v>
      </c>
      <c r="E173" s="46">
        <f t="shared" si="19"/>
        <v>0</v>
      </c>
      <c r="F173" s="106">
        <v>0</v>
      </c>
      <c r="G173" s="104">
        <v>0</v>
      </c>
      <c r="H173" s="46">
        <f t="shared" si="15"/>
        <v>0</v>
      </c>
      <c r="I173" s="96"/>
      <c r="J173" s="20">
        <v>45</v>
      </c>
      <c r="K173" s="72">
        <f t="shared" si="16"/>
        <v>0</v>
      </c>
      <c r="L173" s="17" t="s">
        <v>16</v>
      </c>
      <c r="M173" s="18">
        <v>0</v>
      </c>
      <c r="N173" s="23">
        <f t="shared" si="17"/>
        <v>0</v>
      </c>
      <c r="O173" s="19"/>
      <c r="P173" s="43">
        <f t="shared" si="18"/>
        <v>0</v>
      </c>
    </row>
    <row r="174" spans="1:16" ht="24.6">
      <c r="A174" s="10">
        <v>170</v>
      </c>
      <c r="B174" s="19" t="s">
        <v>151</v>
      </c>
      <c r="C174" s="71">
        <f>+'4'!H174</f>
        <v>0</v>
      </c>
      <c r="D174" s="95">
        <v>0</v>
      </c>
      <c r="E174" s="46">
        <f t="shared" si="19"/>
        <v>0</v>
      </c>
      <c r="F174" s="106">
        <v>0</v>
      </c>
      <c r="G174" s="104">
        <v>0</v>
      </c>
      <c r="H174" s="46">
        <f t="shared" si="15"/>
        <v>0</v>
      </c>
      <c r="I174" s="96"/>
      <c r="J174" s="20">
        <v>45</v>
      </c>
      <c r="K174" s="72">
        <f t="shared" si="16"/>
        <v>0</v>
      </c>
      <c r="L174" s="17" t="s">
        <v>16</v>
      </c>
      <c r="M174" s="18">
        <v>0</v>
      </c>
      <c r="N174" s="23">
        <f t="shared" si="17"/>
        <v>0</v>
      </c>
      <c r="O174" s="19"/>
      <c r="P174" s="43">
        <f t="shared" si="18"/>
        <v>0</v>
      </c>
    </row>
    <row r="175" spans="1:16" ht="24.6">
      <c r="A175" s="10">
        <v>171</v>
      </c>
      <c r="B175" s="19" t="s">
        <v>152</v>
      </c>
      <c r="C175" s="71">
        <f>+'4'!H175</f>
        <v>0</v>
      </c>
      <c r="D175" s="95">
        <v>0</v>
      </c>
      <c r="E175" s="46">
        <f t="shared" si="19"/>
        <v>0</v>
      </c>
      <c r="F175" s="106">
        <v>0</v>
      </c>
      <c r="G175" s="104">
        <v>0</v>
      </c>
      <c r="H175" s="46">
        <f t="shared" si="15"/>
        <v>0</v>
      </c>
      <c r="I175" s="96"/>
      <c r="J175" s="20">
        <v>45</v>
      </c>
      <c r="K175" s="72">
        <f t="shared" si="16"/>
        <v>0</v>
      </c>
      <c r="L175" s="17" t="s">
        <v>16</v>
      </c>
      <c r="M175" s="18">
        <v>0</v>
      </c>
      <c r="N175" s="23">
        <f t="shared" si="17"/>
        <v>0</v>
      </c>
      <c r="O175" s="19"/>
      <c r="P175" s="43">
        <f t="shared" si="18"/>
        <v>0</v>
      </c>
    </row>
    <row r="176" spans="1:16" ht="24.6">
      <c r="A176" s="10">
        <v>172</v>
      </c>
      <c r="B176" s="19" t="s">
        <v>153</v>
      </c>
      <c r="C176" s="71">
        <f>+'4'!H176</f>
        <v>0</v>
      </c>
      <c r="D176" s="95">
        <v>0</v>
      </c>
      <c r="E176" s="46">
        <f t="shared" si="19"/>
        <v>0</v>
      </c>
      <c r="F176" s="106">
        <v>0</v>
      </c>
      <c r="G176" s="104">
        <v>0</v>
      </c>
      <c r="H176" s="46">
        <f t="shared" si="15"/>
        <v>0</v>
      </c>
      <c r="I176" s="96"/>
      <c r="J176" s="20">
        <v>45</v>
      </c>
      <c r="K176" s="72">
        <f t="shared" si="16"/>
        <v>0</v>
      </c>
      <c r="L176" s="17" t="s">
        <v>16</v>
      </c>
      <c r="M176" s="18">
        <v>0</v>
      </c>
      <c r="N176" s="23">
        <f t="shared" si="17"/>
        <v>0</v>
      </c>
      <c r="O176" s="19"/>
      <c r="P176" s="43">
        <f t="shared" si="18"/>
        <v>0</v>
      </c>
    </row>
    <row r="177" spans="1:16" ht="24.6">
      <c r="A177" s="10">
        <v>173</v>
      </c>
      <c r="B177" s="19" t="s">
        <v>467</v>
      </c>
      <c r="C177" s="71">
        <f>+'4'!H177</f>
        <v>0</v>
      </c>
      <c r="D177" s="95">
        <v>0</v>
      </c>
      <c r="E177" s="46">
        <f>C177+D177</f>
        <v>0</v>
      </c>
      <c r="F177" s="106">
        <v>0</v>
      </c>
      <c r="G177" s="104">
        <v>0</v>
      </c>
      <c r="H177" s="46">
        <f>+E177-F177-I177-G177</f>
        <v>0</v>
      </c>
      <c r="I177" s="96"/>
      <c r="J177" s="20">
        <v>35</v>
      </c>
      <c r="K177" s="72">
        <f>+J177*I177</f>
        <v>0</v>
      </c>
      <c r="L177" s="17" t="s">
        <v>16</v>
      </c>
      <c r="M177" s="18">
        <v>0</v>
      </c>
      <c r="N177" s="23">
        <f>SUM(K177-M177)</f>
        <v>0</v>
      </c>
      <c r="O177" s="19"/>
      <c r="P177" s="43">
        <f>+K177*O177</f>
        <v>0</v>
      </c>
    </row>
    <row r="178" spans="1:16" ht="24.6">
      <c r="A178" s="10">
        <v>174</v>
      </c>
      <c r="B178" s="19" t="s">
        <v>491</v>
      </c>
      <c r="C178" s="71">
        <f>+'4'!H178</f>
        <v>0</v>
      </c>
      <c r="D178" s="95">
        <v>0</v>
      </c>
      <c r="E178" s="46">
        <f>C178+D178</f>
        <v>0</v>
      </c>
      <c r="F178" s="106">
        <v>0</v>
      </c>
      <c r="G178" s="104">
        <v>0</v>
      </c>
      <c r="H178" s="46">
        <f>+E178-F178-I178-G178</f>
        <v>0</v>
      </c>
      <c r="I178" s="96"/>
      <c r="J178" s="20">
        <v>25</v>
      </c>
      <c r="K178" s="72">
        <f>+J178*I178</f>
        <v>0</v>
      </c>
      <c r="L178" s="17" t="s">
        <v>16</v>
      </c>
      <c r="M178" s="18">
        <v>0</v>
      </c>
      <c r="N178" s="23">
        <f>SUM(K178-M178)</f>
        <v>0</v>
      </c>
      <c r="O178" s="19"/>
      <c r="P178" s="43">
        <f>+K178*O178</f>
        <v>0</v>
      </c>
    </row>
    <row r="179" spans="1:16" ht="24.6">
      <c r="A179" s="10">
        <v>175</v>
      </c>
      <c r="B179" s="19" t="s">
        <v>118</v>
      </c>
      <c r="C179" s="71">
        <f>+'4'!H179</f>
        <v>0</v>
      </c>
      <c r="D179" s="95">
        <v>0</v>
      </c>
      <c r="E179" s="46">
        <f t="shared" si="19"/>
        <v>0</v>
      </c>
      <c r="F179" s="106">
        <v>0</v>
      </c>
      <c r="G179" s="104">
        <v>0</v>
      </c>
      <c r="H179" s="46">
        <f t="shared" si="15"/>
        <v>0</v>
      </c>
      <c r="I179" s="96"/>
      <c r="J179" s="20">
        <v>100</v>
      </c>
      <c r="K179" s="72">
        <f t="shared" si="16"/>
        <v>0</v>
      </c>
      <c r="L179" s="17" t="s">
        <v>16</v>
      </c>
      <c r="M179" s="18">
        <v>0</v>
      </c>
      <c r="N179" s="23">
        <f t="shared" si="17"/>
        <v>0</v>
      </c>
      <c r="O179" s="19"/>
      <c r="P179" s="43">
        <f t="shared" si="18"/>
        <v>0</v>
      </c>
    </row>
    <row r="180" spans="1:16" ht="24.6">
      <c r="A180" s="10">
        <v>176</v>
      </c>
      <c r="B180" s="19" t="s">
        <v>112</v>
      </c>
      <c r="C180" s="71">
        <f>+'4'!H180</f>
        <v>0</v>
      </c>
      <c r="D180" s="95">
        <v>0</v>
      </c>
      <c r="E180" s="46">
        <f t="shared" si="19"/>
        <v>0</v>
      </c>
      <c r="F180" s="106">
        <v>0</v>
      </c>
      <c r="G180" s="104">
        <v>0</v>
      </c>
      <c r="H180" s="46">
        <f t="shared" si="15"/>
        <v>0</v>
      </c>
      <c r="I180" s="96"/>
      <c r="J180" s="20">
        <v>55</v>
      </c>
      <c r="K180" s="72">
        <f t="shared" si="16"/>
        <v>0</v>
      </c>
      <c r="L180" s="17" t="s">
        <v>16</v>
      </c>
      <c r="M180" s="18">
        <v>0</v>
      </c>
      <c r="N180" s="23">
        <f t="shared" si="17"/>
        <v>0</v>
      </c>
      <c r="O180" s="19"/>
      <c r="P180" s="43">
        <f t="shared" si="18"/>
        <v>0</v>
      </c>
    </row>
    <row r="181" spans="1:16" ht="24.6">
      <c r="A181" s="10">
        <v>177</v>
      </c>
      <c r="B181" s="19" t="s">
        <v>120</v>
      </c>
      <c r="C181" s="71">
        <f>+'4'!H181</f>
        <v>0</v>
      </c>
      <c r="D181" s="95">
        <v>0</v>
      </c>
      <c r="E181" s="46">
        <f t="shared" si="19"/>
        <v>0</v>
      </c>
      <c r="F181" s="106">
        <v>0</v>
      </c>
      <c r="G181" s="104">
        <v>0</v>
      </c>
      <c r="H181" s="46">
        <f t="shared" si="15"/>
        <v>0</v>
      </c>
      <c r="I181" s="96"/>
      <c r="J181" s="20">
        <v>80</v>
      </c>
      <c r="K181" s="72">
        <f t="shared" si="16"/>
        <v>0</v>
      </c>
      <c r="L181" s="17" t="s">
        <v>16</v>
      </c>
      <c r="M181" s="18">
        <v>0</v>
      </c>
      <c r="N181" s="23">
        <f t="shared" si="17"/>
        <v>0</v>
      </c>
      <c r="O181" s="19"/>
      <c r="P181" s="43">
        <f t="shared" si="18"/>
        <v>0</v>
      </c>
    </row>
    <row r="182" spans="1:16" ht="24.6">
      <c r="A182" s="10">
        <v>178</v>
      </c>
      <c r="B182" s="19" t="s">
        <v>139</v>
      </c>
      <c r="C182" s="71">
        <f>+'4'!H182</f>
        <v>0</v>
      </c>
      <c r="D182" s="95">
        <v>0</v>
      </c>
      <c r="E182" s="46">
        <f t="shared" si="19"/>
        <v>0</v>
      </c>
      <c r="F182" s="106">
        <v>0</v>
      </c>
      <c r="G182" s="104">
        <v>0</v>
      </c>
      <c r="H182" s="46">
        <f t="shared" si="15"/>
        <v>0</v>
      </c>
      <c r="I182" s="96"/>
      <c r="J182" s="20">
        <v>10</v>
      </c>
      <c r="K182" s="72">
        <f t="shared" si="16"/>
        <v>0</v>
      </c>
      <c r="L182" s="17" t="s">
        <v>16</v>
      </c>
      <c r="M182" s="18">
        <v>0</v>
      </c>
      <c r="N182" s="23">
        <f t="shared" si="17"/>
        <v>0</v>
      </c>
      <c r="O182" s="19"/>
      <c r="P182" s="43">
        <f t="shared" si="18"/>
        <v>0</v>
      </c>
    </row>
    <row r="183" spans="1:16" ht="24.6">
      <c r="A183" s="10">
        <v>179</v>
      </c>
      <c r="B183" s="19" t="s">
        <v>261</v>
      </c>
      <c r="C183" s="71">
        <f>+'4'!H183</f>
        <v>0</v>
      </c>
      <c r="D183" s="95">
        <v>0</v>
      </c>
      <c r="E183" s="46">
        <f t="shared" si="19"/>
        <v>0</v>
      </c>
      <c r="F183" s="106">
        <v>0</v>
      </c>
      <c r="G183" s="104">
        <v>0</v>
      </c>
      <c r="H183" s="46">
        <f t="shared" si="15"/>
        <v>0</v>
      </c>
      <c r="I183" s="96"/>
      <c r="J183" s="20">
        <v>35</v>
      </c>
      <c r="K183" s="72">
        <f t="shared" si="16"/>
        <v>0</v>
      </c>
      <c r="L183" s="17" t="s">
        <v>16</v>
      </c>
      <c r="M183" s="18">
        <v>0</v>
      </c>
      <c r="N183" s="23">
        <f t="shared" si="17"/>
        <v>0</v>
      </c>
      <c r="O183" s="19"/>
      <c r="P183" s="43">
        <f t="shared" si="18"/>
        <v>0</v>
      </c>
    </row>
    <row r="184" spans="1:16" ht="24.6">
      <c r="A184" s="10">
        <v>180</v>
      </c>
      <c r="B184" s="19" t="s">
        <v>262</v>
      </c>
      <c r="C184" s="71">
        <f>+'4'!H184</f>
        <v>7</v>
      </c>
      <c r="D184" s="95">
        <v>0</v>
      </c>
      <c r="E184" s="46">
        <f t="shared" si="19"/>
        <v>7</v>
      </c>
      <c r="F184" s="106">
        <v>0</v>
      </c>
      <c r="G184" s="104">
        <v>0</v>
      </c>
      <c r="H184" s="46">
        <f t="shared" si="15"/>
        <v>7</v>
      </c>
      <c r="I184" s="96"/>
      <c r="J184" s="20">
        <v>40</v>
      </c>
      <c r="K184" s="72">
        <f t="shared" si="16"/>
        <v>0</v>
      </c>
      <c r="L184" s="17" t="s">
        <v>16</v>
      </c>
      <c r="M184" s="18">
        <v>0</v>
      </c>
      <c r="N184" s="23">
        <f t="shared" si="17"/>
        <v>0</v>
      </c>
      <c r="O184" s="19"/>
      <c r="P184" s="43">
        <f t="shared" si="18"/>
        <v>0</v>
      </c>
    </row>
    <row r="185" spans="1:16" ht="24.6">
      <c r="A185" s="10">
        <v>181</v>
      </c>
      <c r="B185" s="19" t="s">
        <v>176</v>
      </c>
      <c r="C185" s="71">
        <f>+'4'!H185</f>
        <v>0</v>
      </c>
      <c r="D185" s="95">
        <v>0</v>
      </c>
      <c r="E185" s="46">
        <f t="shared" si="19"/>
        <v>0</v>
      </c>
      <c r="F185" s="106">
        <v>0</v>
      </c>
      <c r="G185" s="104">
        <v>0</v>
      </c>
      <c r="H185" s="46">
        <f t="shared" si="15"/>
        <v>0</v>
      </c>
      <c r="I185" s="96"/>
      <c r="J185" s="20">
        <v>50</v>
      </c>
      <c r="K185" s="72">
        <f t="shared" si="16"/>
        <v>0</v>
      </c>
      <c r="L185" s="17" t="s">
        <v>16</v>
      </c>
      <c r="M185" s="18">
        <v>0</v>
      </c>
      <c r="N185" s="23">
        <f t="shared" si="17"/>
        <v>0</v>
      </c>
      <c r="O185" s="19"/>
      <c r="P185" s="43">
        <f t="shared" si="18"/>
        <v>0</v>
      </c>
    </row>
    <row r="186" spans="1:16" ht="24.6">
      <c r="A186" s="10">
        <v>182</v>
      </c>
      <c r="B186" s="19" t="s">
        <v>177</v>
      </c>
      <c r="C186" s="71">
        <f>+'4'!H186</f>
        <v>0</v>
      </c>
      <c r="D186" s="95">
        <v>0</v>
      </c>
      <c r="E186" s="46">
        <f t="shared" si="19"/>
        <v>0</v>
      </c>
      <c r="F186" s="106">
        <v>0</v>
      </c>
      <c r="G186" s="104">
        <v>0</v>
      </c>
      <c r="H186" s="46">
        <f t="shared" si="15"/>
        <v>0</v>
      </c>
      <c r="I186" s="96"/>
      <c r="J186" s="20">
        <v>50</v>
      </c>
      <c r="K186" s="72">
        <f t="shared" si="16"/>
        <v>0</v>
      </c>
      <c r="L186" s="17" t="s">
        <v>16</v>
      </c>
      <c r="M186" s="18">
        <v>0</v>
      </c>
      <c r="N186" s="23">
        <f t="shared" si="17"/>
        <v>0</v>
      </c>
      <c r="O186" s="19"/>
      <c r="P186" s="43">
        <f t="shared" si="18"/>
        <v>0</v>
      </c>
    </row>
    <row r="187" spans="1:16" ht="24.6">
      <c r="A187" s="10">
        <v>183</v>
      </c>
      <c r="B187" s="19" t="s">
        <v>178</v>
      </c>
      <c r="C187" s="71">
        <f>+'4'!H187</f>
        <v>0</v>
      </c>
      <c r="D187" s="95">
        <v>0</v>
      </c>
      <c r="E187" s="46">
        <f t="shared" si="19"/>
        <v>0</v>
      </c>
      <c r="F187" s="106">
        <v>0</v>
      </c>
      <c r="G187" s="104">
        <v>0</v>
      </c>
      <c r="H187" s="46">
        <f t="shared" si="15"/>
        <v>0</v>
      </c>
      <c r="I187" s="96"/>
      <c r="J187" s="20">
        <v>50</v>
      </c>
      <c r="K187" s="72">
        <f t="shared" si="16"/>
        <v>0</v>
      </c>
      <c r="L187" s="17" t="s">
        <v>16</v>
      </c>
      <c r="M187" s="18">
        <v>0</v>
      </c>
      <c r="N187" s="23">
        <f t="shared" si="17"/>
        <v>0</v>
      </c>
      <c r="O187" s="19"/>
      <c r="P187" s="43">
        <f t="shared" si="18"/>
        <v>0</v>
      </c>
    </row>
    <row r="188" spans="1:16" ht="24.6">
      <c r="A188" s="10">
        <v>184</v>
      </c>
      <c r="B188" s="19" t="s">
        <v>182</v>
      </c>
      <c r="C188" s="71">
        <f>+'4'!H188</f>
        <v>2</v>
      </c>
      <c r="D188" s="95">
        <v>0</v>
      </c>
      <c r="E188" s="46">
        <f t="shared" si="19"/>
        <v>2</v>
      </c>
      <c r="F188" s="106">
        <v>0</v>
      </c>
      <c r="G188" s="104">
        <v>0</v>
      </c>
      <c r="H188" s="46">
        <f t="shared" si="15"/>
        <v>2</v>
      </c>
      <c r="I188" s="96"/>
      <c r="J188" s="20">
        <v>90</v>
      </c>
      <c r="K188" s="72">
        <f t="shared" si="16"/>
        <v>0</v>
      </c>
      <c r="L188" s="17" t="s">
        <v>16</v>
      </c>
      <c r="M188" s="18">
        <v>0</v>
      </c>
      <c r="N188" s="23">
        <f t="shared" si="17"/>
        <v>0</v>
      </c>
      <c r="O188" s="19"/>
      <c r="P188" s="43">
        <f t="shared" si="18"/>
        <v>0</v>
      </c>
    </row>
    <row r="189" spans="1:16" ht="24.6">
      <c r="A189" s="10">
        <v>185</v>
      </c>
      <c r="B189" s="19" t="s">
        <v>360</v>
      </c>
      <c r="C189" s="71">
        <f>+'4'!H189</f>
        <v>0</v>
      </c>
      <c r="D189" s="95">
        <v>0</v>
      </c>
      <c r="E189" s="46">
        <f t="shared" si="19"/>
        <v>0</v>
      </c>
      <c r="F189" s="106">
        <v>0</v>
      </c>
      <c r="G189" s="104">
        <v>0</v>
      </c>
      <c r="H189" s="46">
        <f t="shared" si="15"/>
        <v>0</v>
      </c>
      <c r="I189" s="96"/>
      <c r="J189" s="20">
        <v>35</v>
      </c>
      <c r="K189" s="72">
        <f t="shared" si="16"/>
        <v>0</v>
      </c>
      <c r="L189" s="17" t="s">
        <v>16</v>
      </c>
      <c r="M189" s="18">
        <v>0</v>
      </c>
      <c r="N189" s="23">
        <f t="shared" si="17"/>
        <v>0</v>
      </c>
      <c r="O189" s="19"/>
      <c r="P189" s="43">
        <f t="shared" si="18"/>
        <v>0</v>
      </c>
    </row>
    <row r="190" spans="1:16" ht="24.6">
      <c r="A190" s="10">
        <v>186</v>
      </c>
      <c r="B190" s="19" t="s">
        <v>295</v>
      </c>
      <c r="C190" s="71">
        <f>+'4'!H190</f>
        <v>0</v>
      </c>
      <c r="D190" s="95">
        <v>0</v>
      </c>
      <c r="E190" s="46">
        <f t="shared" si="19"/>
        <v>0</v>
      </c>
      <c r="F190" s="106">
        <v>0</v>
      </c>
      <c r="G190" s="104">
        <v>0</v>
      </c>
      <c r="H190" s="46">
        <f t="shared" si="15"/>
        <v>0</v>
      </c>
      <c r="I190" s="96"/>
      <c r="J190" s="20">
        <v>35</v>
      </c>
      <c r="K190" s="72">
        <f t="shared" si="16"/>
        <v>0</v>
      </c>
      <c r="L190" s="17" t="s">
        <v>16</v>
      </c>
      <c r="M190" s="18">
        <v>0</v>
      </c>
      <c r="N190" s="23">
        <f t="shared" si="17"/>
        <v>0</v>
      </c>
      <c r="O190" s="19"/>
      <c r="P190" s="43">
        <f t="shared" si="18"/>
        <v>0</v>
      </c>
    </row>
    <row r="191" spans="1:16" ht="24.6">
      <c r="A191" s="10">
        <v>187</v>
      </c>
      <c r="B191" s="19" t="s">
        <v>296</v>
      </c>
      <c r="C191" s="71">
        <f>+'4'!H191</f>
        <v>0</v>
      </c>
      <c r="D191" s="95">
        <v>0</v>
      </c>
      <c r="E191" s="46">
        <f t="shared" si="19"/>
        <v>0</v>
      </c>
      <c r="F191" s="106">
        <v>0</v>
      </c>
      <c r="G191" s="104">
        <v>0</v>
      </c>
      <c r="H191" s="46">
        <f t="shared" si="15"/>
        <v>0</v>
      </c>
      <c r="I191" s="96"/>
      <c r="J191" s="20">
        <v>60</v>
      </c>
      <c r="K191" s="72">
        <f t="shared" si="16"/>
        <v>0</v>
      </c>
      <c r="L191" s="17" t="s">
        <v>16</v>
      </c>
      <c r="M191" s="18">
        <v>0</v>
      </c>
      <c r="N191" s="23">
        <f t="shared" si="17"/>
        <v>0</v>
      </c>
      <c r="O191" s="19"/>
      <c r="P191" s="43">
        <f t="shared" si="18"/>
        <v>0</v>
      </c>
    </row>
    <row r="192" spans="1:16" ht="24.6">
      <c r="A192" s="10">
        <v>188</v>
      </c>
      <c r="B192" s="19" t="s">
        <v>297</v>
      </c>
      <c r="C192" s="71">
        <f>+'4'!H192</f>
        <v>3</v>
      </c>
      <c r="D192" s="95">
        <v>0</v>
      </c>
      <c r="E192" s="46">
        <f t="shared" si="19"/>
        <v>3</v>
      </c>
      <c r="F192" s="106">
        <v>0</v>
      </c>
      <c r="G192" s="104">
        <v>0</v>
      </c>
      <c r="H192" s="46">
        <f t="shared" si="15"/>
        <v>2</v>
      </c>
      <c r="I192" s="96">
        <v>1</v>
      </c>
      <c r="J192" s="20">
        <v>120</v>
      </c>
      <c r="K192" s="72">
        <f t="shared" si="16"/>
        <v>120</v>
      </c>
      <c r="L192" s="17" t="s">
        <v>16</v>
      </c>
      <c r="M192" s="18">
        <v>0</v>
      </c>
      <c r="N192" s="89">
        <f t="shared" si="17"/>
        <v>120</v>
      </c>
      <c r="O192" s="19"/>
      <c r="P192" s="43">
        <f t="shared" si="18"/>
        <v>0</v>
      </c>
    </row>
    <row r="193" spans="1:16" ht="24.6">
      <c r="A193" s="10">
        <v>189</v>
      </c>
      <c r="B193" s="19" t="s">
        <v>344</v>
      </c>
      <c r="C193" s="71">
        <f>+'4'!H193</f>
        <v>0</v>
      </c>
      <c r="D193" s="95">
        <v>0</v>
      </c>
      <c r="E193" s="46">
        <f t="shared" si="19"/>
        <v>0</v>
      </c>
      <c r="F193" s="106">
        <v>0</v>
      </c>
      <c r="G193" s="104">
        <v>0</v>
      </c>
      <c r="H193" s="46">
        <f t="shared" si="15"/>
        <v>0</v>
      </c>
      <c r="I193" s="96"/>
      <c r="J193" s="20">
        <v>60</v>
      </c>
      <c r="K193" s="72">
        <f t="shared" si="16"/>
        <v>0</v>
      </c>
      <c r="L193" s="17" t="s">
        <v>16</v>
      </c>
      <c r="M193" s="18">
        <v>0</v>
      </c>
      <c r="N193" s="23">
        <f t="shared" si="17"/>
        <v>0</v>
      </c>
      <c r="O193" s="19"/>
      <c r="P193" s="43">
        <f t="shared" si="18"/>
        <v>0</v>
      </c>
    </row>
    <row r="194" spans="1:16" ht="24.6">
      <c r="A194" s="10">
        <v>190</v>
      </c>
      <c r="B194" s="19" t="s">
        <v>345</v>
      </c>
      <c r="C194" s="71">
        <f>+'4'!H194</f>
        <v>0</v>
      </c>
      <c r="D194" s="95">
        <v>0</v>
      </c>
      <c r="E194" s="46">
        <f t="shared" si="19"/>
        <v>0</v>
      </c>
      <c r="F194" s="106">
        <v>0</v>
      </c>
      <c r="G194" s="104">
        <v>0</v>
      </c>
      <c r="H194" s="46">
        <f t="shared" si="15"/>
        <v>0</v>
      </c>
      <c r="I194" s="96"/>
      <c r="J194" s="20">
        <v>120</v>
      </c>
      <c r="K194" s="72">
        <f t="shared" si="16"/>
        <v>0</v>
      </c>
      <c r="L194" s="17" t="s">
        <v>16</v>
      </c>
      <c r="M194" s="18">
        <v>0</v>
      </c>
      <c r="N194" s="23">
        <f t="shared" si="17"/>
        <v>0</v>
      </c>
      <c r="O194" s="19"/>
      <c r="P194" s="43">
        <f t="shared" si="18"/>
        <v>0</v>
      </c>
    </row>
    <row r="195" spans="1:16" ht="24.6">
      <c r="A195" s="10">
        <v>191</v>
      </c>
      <c r="B195" s="19" t="s">
        <v>109</v>
      </c>
      <c r="C195" s="71">
        <f>+'4'!H195</f>
        <v>0</v>
      </c>
      <c r="D195" s="95">
        <v>0</v>
      </c>
      <c r="E195" s="46">
        <f t="shared" si="19"/>
        <v>0</v>
      </c>
      <c r="F195" s="106">
        <v>0</v>
      </c>
      <c r="G195" s="104">
        <v>0</v>
      </c>
      <c r="H195" s="46">
        <f t="shared" si="15"/>
        <v>0</v>
      </c>
      <c r="I195" s="96"/>
      <c r="J195" s="20">
        <v>50</v>
      </c>
      <c r="K195" s="72">
        <f t="shared" si="16"/>
        <v>0</v>
      </c>
      <c r="L195" s="17" t="s">
        <v>16</v>
      </c>
      <c r="M195" s="18">
        <v>0</v>
      </c>
      <c r="N195" s="23">
        <f t="shared" si="17"/>
        <v>0</v>
      </c>
      <c r="O195" s="19"/>
      <c r="P195" s="43">
        <f t="shared" si="18"/>
        <v>0</v>
      </c>
    </row>
    <row r="196" spans="1:16" ht="24.6">
      <c r="A196" s="10">
        <v>192</v>
      </c>
      <c r="B196" s="19" t="s">
        <v>110</v>
      </c>
      <c r="C196" s="71">
        <f>+'4'!H196</f>
        <v>0</v>
      </c>
      <c r="D196" s="95">
        <v>0</v>
      </c>
      <c r="E196" s="46">
        <f t="shared" si="19"/>
        <v>0</v>
      </c>
      <c r="F196" s="106">
        <v>0</v>
      </c>
      <c r="G196" s="104">
        <v>0</v>
      </c>
      <c r="H196" s="46">
        <f t="shared" si="15"/>
        <v>0</v>
      </c>
      <c r="I196" s="96"/>
      <c r="J196" s="20">
        <v>50</v>
      </c>
      <c r="K196" s="72">
        <f t="shared" si="16"/>
        <v>0</v>
      </c>
      <c r="L196" s="17" t="s">
        <v>16</v>
      </c>
      <c r="M196" s="18">
        <v>0</v>
      </c>
      <c r="N196" s="23">
        <f t="shared" si="17"/>
        <v>0</v>
      </c>
      <c r="O196" s="19"/>
      <c r="P196" s="43">
        <f t="shared" si="18"/>
        <v>0</v>
      </c>
    </row>
    <row r="197" spans="1:16" ht="24.6">
      <c r="A197" s="10">
        <v>193</v>
      </c>
      <c r="B197" s="19" t="s">
        <v>162</v>
      </c>
      <c r="C197" s="71">
        <f>+'4'!H197</f>
        <v>0</v>
      </c>
      <c r="D197" s="95">
        <v>0</v>
      </c>
      <c r="E197" s="46">
        <f t="shared" si="19"/>
        <v>0</v>
      </c>
      <c r="F197" s="106">
        <v>0</v>
      </c>
      <c r="G197" s="104">
        <v>0</v>
      </c>
      <c r="H197" s="46">
        <f t="shared" si="15"/>
        <v>0</v>
      </c>
      <c r="I197" s="96"/>
      <c r="J197" s="20">
        <v>120</v>
      </c>
      <c r="K197" s="72">
        <f t="shared" si="16"/>
        <v>0</v>
      </c>
      <c r="L197" s="17" t="s">
        <v>16</v>
      </c>
      <c r="M197" s="18">
        <v>0</v>
      </c>
      <c r="N197" s="23">
        <f t="shared" si="17"/>
        <v>0</v>
      </c>
      <c r="O197" s="19"/>
      <c r="P197" s="43">
        <f t="shared" si="18"/>
        <v>0</v>
      </c>
    </row>
    <row r="198" spans="1:16" ht="24.6">
      <c r="A198" s="10">
        <v>194</v>
      </c>
      <c r="B198" s="19" t="s">
        <v>163</v>
      </c>
      <c r="C198" s="71">
        <f>+'4'!H198</f>
        <v>0</v>
      </c>
      <c r="D198" s="95">
        <v>0</v>
      </c>
      <c r="E198" s="46">
        <f t="shared" si="19"/>
        <v>0</v>
      </c>
      <c r="F198" s="106">
        <v>0</v>
      </c>
      <c r="G198" s="104">
        <v>0</v>
      </c>
      <c r="H198" s="46">
        <f t="shared" si="15"/>
        <v>0</v>
      </c>
      <c r="I198" s="96"/>
      <c r="J198" s="20">
        <v>120</v>
      </c>
      <c r="K198" s="72">
        <f t="shared" si="16"/>
        <v>0</v>
      </c>
      <c r="L198" s="17" t="s">
        <v>16</v>
      </c>
      <c r="M198" s="18">
        <v>0</v>
      </c>
      <c r="N198" s="23">
        <f t="shared" si="17"/>
        <v>0</v>
      </c>
      <c r="O198" s="19"/>
      <c r="P198" s="43">
        <f t="shared" si="18"/>
        <v>0</v>
      </c>
    </row>
    <row r="199" spans="1:16" ht="24.6">
      <c r="A199" s="10">
        <v>195</v>
      </c>
      <c r="B199" s="19" t="s">
        <v>154</v>
      </c>
      <c r="C199" s="71">
        <f>+'4'!H199</f>
        <v>0</v>
      </c>
      <c r="D199" s="95">
        <v>0</v>
      </c>
      <c r="E199" s="46">
        <f t="shared" si="19"/>
        <v>0</v>
      </c>
      <c r="F199" s="106">
        <v>0</v>
      </c>
      <c r="G199" s="104">
        <v>0</v>
      </c>
      <c r="H199" s="46">
        <f t="shared" si="15"/>
        <v>0</v>
      </c>
      <c r="I199" s="96"/>
      <c r="J199" s="20">
        <v>120</v>
      </c>
      <c r="K199" s="72">
        <f t="shared" si="16"/>
        <v>0</v>
      </c>
      <c r="L199" s="17" t="s">
        <v>16</v>
      </c>
      <c r="M199" s="18">
        <v>0</v>
      </c>
      <c r="N199" s="23">
        <f t="shared" si="17"/>
        <v>0</v>
      </c>
      <c r="O199" s="19"/>
      <c r="P199" s="43">
        <f t="shared" si="18"/>
        <v>0</v>
      </c>
    </row>
    <row r="200" spans="1:16" ht="24.6">
      <c r="A200" s="10">
        <v>196</v>
      </c>
      <c r="B200" s="19" t="s">
        <v>155</v>
      </c>
      <c r="C200" s="71">
        <f>+'4'!H200</f>
        <v>0</v>
      </c>
      <c r="D200" s="95">
        <v>0</v>
      </c>
      <c r="E200" s="46">
        <f t="shared" si="19"/>
        <v>0</v>
      </c>
      <c r="F200" s="106">
        <v>0</v>
      </c>
      <c r="G200" s="104">
        <v>0</v>
      </c>
      <c r="H200" s="46">
        <f t="shared" si="15"/>
        <v>0</v>
      </c>
      <c r="I200" s="96"/>
      <c r="J200" s="20">
        <v>120</v>
      </c>
      <c r="K200" s="72">
        <f t="shared" si="16"/>
        <v>0</v>
      </c>
      <c r="L200" s="17" t="s">
        <v>16</v>
      </c>
      <c r="M200" s="18">
        <v>0</v>
      </c>
      <c r="N200" s="23">
        <f t="shared" si="17"/>
        <v>0</v>
      </c>
      <c r="O200" s="19"/>
      <c r="P200" s="43">
        <f t="shared" si="18"/>
        <v>0</v>
      </c>
    </row>
    <row r="201" spans="1:16" ht="24.6">
      <c r="A201" s="10">
        <v>197</v>
      </c>
      <c r="B201" s="19" t="s">
        <v>164</v>
      </c>
      <c r="C201" s="71">
        <f>+'4'!H201</f>
        <v>0</v>
      </c>
      <c r="D201" s="95">
        <v>0</v>
      </c>
      <c r="E201" s="46">
        <f t="shared" si="19"/>
        <v>0</v>
      </c>
      <c r="F201" s="106">
        <v>0</v>
      </c>
      <c r="G201" s="104">
        <v>0</v>
      </c>
      <c r="H201" s="46">
        <f t="shared" si="15"/>
        <v>0</v>
      </c>
      <c r="I201" s="96"/>
      <c r="J201" s="20">
        <v>120</v>
      </c>
      <c r="K201" s="72">
        <f t="shared" si="16"/>
        <v>0</v>
      </c>
      <c r="L201" s="17" t="s">
        <v>16</v>
      </c>
      <c r="M201" s="18">
        <v>0</v>
      </c>
      <c r="N201" s="23">
        <f t="shared" si="17"/>
        <v>0</v>
      </c>
      <c r="O201" s="19"/>
      <c r="P201" s="43">
        <f t="shared" si="18"/>
        <v>0</v>
      </c>
    </row>
    <row r="202" spans="1:16" ht="24.6">
      <c r="A202" s="10">
        <v>198</v>
      </c>
      <c r="B202" s="19" t="s">
        <v>165</v>
      </c>
      <c r="C202" s="71">
        <f>+'4'!H202</f>
        <v>0</v>
      </c>
      <c r="D202" s="95">
        <v>0</v>
      </c>
      <c r="E202" s="46">
        <f t="shared" si="19"/>
        <v>0</v>
      </c>
      <c r="F202" s="106">
        <v>0</v>
      </c>
      <c r="G202" s="104">
        <v>0</v>
      </c>
      <c r="H202" s="46">
        <f t="shared" si="15"/>
        <v>0</v>
      </c>
      <c r="I202" s="96"/>
      <c r="J202" s="20">
        <v>120</v>
      </c>
      <c r="K202" s="72">
        <f t="shared" si="16"/>
        <v>0</v>
      </c>
      <c r="L202" s="17" t="s">
        <v>16</v>
      </c>
      <c r="M202" s="18">
        <v>0</v>
      </c>
      <c r="N202" s="23">
        <f t="shared" si="17"/>
        <v>0</v>
      </c>
      <c r="O202" s="19"/>
      <c r="P202" s="43">
        <f t="shared" si="18"/>
        <v>0</v>
      </c>
    </row>
    <row r="203" spans="1:16" ht="24.6">
      <c r="A203" s="10">
        <v>199</v>
      </c>
      <c r="B203" s="19" t="s">
        <v>247</v>
      </c>
      <c r="C203" s="71">
        <f>+'4'!H203</f>
        <v>3</v>
      </c>
      <c r="D203" s="95">
        <v>0</v>
      </c>
      <c r="E203" s="46">
        <f t="shared" si="19"/>
        <v>3</v>
      </c>
      <c r="F203" s="106">
        <v>0</v>
      </c>
      <c r="G203" s="104">
        <v>0</v>
      </c>
      <c r="H203" s="46">
        <f t="shared" si="15"/>
        <v>3</v>
      </c>
      <c r="I203" s="96"/>
      <c r="J203" s="20">
        <v>150</v>
      </c>
      <c r="K203" s="72">
        <f t="shared" si="16"/>
        <v>0</v>
      </c>
      <c r="L203" s="17" t="s">
        <v>16</v>
      </c>
      <c r="M203" s="18">
        <v>0</v>
      </c>
      <c r="N203" s="23">
        <f t="shared" si="17"/>
        <v>0</v>
      </c>
      <c r="O203" s="19"/>
      <c r="P203" s="43">
        <f t="shared" si="18"/>
        <v>0</v>
      </c>
    </row>
    <row r="204" spans="1:16" ht="24.6">
      <c r="A204" s="10">
        <v>200</v>
      </c>
      <c r="B204" s="19" t="s">
        <v>248</v>
      </c>
      <c r="C204" s="71">
        <f>+'4'!H204</f>
        <v>0</v>
      </c>
      <c r="D204" s="95">
        <v>0</v>
      </c>
      <c r="E204" s="46">
        <f t="shared" si="19"/>
        <v>0</v>
      </c>
      <c r="F204" s="106">
        <v>0</v>
      </c>
      <c r="G204" s="104">
        <v>0</v>
      </c>
      <c r="H204" s="46">
        <f t="shared" si="15"/>
        <v>0</v>
      </c>
      <c r="I204" s="96"/>
      <c r="J204" s="20">
        <v>150</v>
      </c>
      <c r="K204" s="72">
        <f t="shared" si="16"/>
        <v>0</v>
      </c>
      <c r="L204" s="17" t="s">
        <v>16</v>
      </c>
      <c r="M204" s="18">
        <v>0</v>
      </c>
      <c r="N204" s="23">
        <f t="shared" si="17"/>
        <v>0</v>
      </c>
      <c r="O204" s="19"/>
      <c r="P204" s="43">
        <f t="shared" si="18"/>
        <v>0</v>
      </c>
    </row>
    <row r="205" spans="1:16" ht="24.6">
      <c r="A205" s="10">
        <v>201</v>
      </c>
      <c r="B205" s="19" t="s">
        <v>249</v>
      </c>
      <c r="C205" s="71">
        <f>+'4'!H205</f>
        <v>0</v>
      </c>
      <c r="D205" s="95">
        <v>0</v>
      </c>
      <c r="E205" s="46">
        <f t="shared" si="19"/>
        <v>0</v>
      </c>
      <c r="F205" s="106">
        <v>0</v>
      </c>
      <c r="G205" s="104">
        <v>0</v>
      </c>
      <c r="H205" s="46">
        <f t="shared" si="15"/>
        <v>0</v>
      </c>
      <c r="I205" s="96"/>
      <c r="J205" s="20">
        <v>150</v>
      </c>
      <c r="K205" s="72">
        <f t="shared" si="16"/>
        <v>0</v>
      </c>
      <c r="L205" s="17" t="s">
        <v>16</v>
      </c>
      <c r="M205" s="18">
        <v>0</v>
      </c>
      <c r="N205" s="23">
        <f t="shared" si="17"/>
        <v>0</v>
      </c>
      <c r="O205" s="19"/>
      <c r="P205" s="43">
        <f t="shared" si="18"/>
        <v>0</v>
      </c>
    </row>
    <row r="206" spans="1:16" ht="24.6">
      <c r="A206" s="10">
        <v>202</v>
      </c>
      <c r="B206" s="19" t="s">
        <v>250</v>
      </c>
      <c r="C206" s="71">
        <f>+'4'!H206</f>
        <v>0</v>
      </c>
      <c r="D206" s="95">
        <v>0</v>
      </c>
      <c r="E206" s="46">
        <f t="shared" si="19"/>
        <v>0</v>
      </c>
      <c r="F206" s="106">
        <v>0</v>
      </c>
      <c r="G206" s="104">
        <v>0</v>
      </c>
      <c r="H206" s="46">
        <f t="shared" si="15"/>
        <v>0</v>
      </c>
      <c r="I206" s="96"/>
      <c r="J206" s="20">
        <v>150</v>
      </c>
      <c r="K206" s="72">
        <f t="shared" si="16"/>
        <v>0</v>
      </c>
      <c r="L206" s="17" t="s">
        <v>16</v>
      </c>
      <c r="M206" s="18">
        <v>0</v>
      </c>
      <c r="N206" s="23">
        <f t="shared" si="17"/>
        <v>0</v>
      </c>
      <c r="O206" s="19"/>
      <c r="P206" s="43">
        <f t="shared" si="18"/>
        <v>0</v>
      </c>
    </row>
    <row r="207" spans="1:16" ht="24.6">
      <c r="A207" s="10">
        <v>203</v>
      </c>
      <c r="B207" s="19" t="s">
        <v>166</v>
      </c>
      <c r="C207" s="71">
        <f>+'4'!H207</f>
        <v>0</v>
      </c>
      <c r="D207" s="95">
        <v>0</v>
      </c>
      <c r="E207" s="46">
        <f t="shared" si="19"/>
        <v>0</v>
      </c>
      <c r="F207" s="106">
        <v>0</v>
      </c>
      <c r="G207" s="104">
        <v>0</v>
      </c>
      <c r="H207" s="46">
        <f t="shared" si="15"/>
        <v>0</v>
      </c>
      <c r="I207" s="96"/>
      <c r="J207" s="20">
        <v>185</v>
      </c>
      <c r="K207" s="72">
        <f t="shared" si="16"/>
        <v>0</v>
      </c>
      <c r="L207" s="17" t="s">
        <v>16</v>
      </c>
      <c r="M207" s="18">
        <v>0</v>
      </c>
      <c r="N207" s="23">
        <f t="shared" si="17"/>
        <v>0</v>
      </c>
      <c r="O207" s="19"/>
      <c r="P207" s="43">
        <f t="shared" si="18"/>
        <v>0</v>
      </c>
    </row>
    <row r="208" spans="1:16" ht="24.6">
      <c r="A208" s="10">
        <v>204</v>
      </c>
      <c r="B208" s="19" t="s">
        <v>167</v>
      </c>
      <c r="C208" s="71">
        <f>+'4'!H208</f>
        <v>0</v>
      </c>
      <c r="D208" s="95">
        <v>0</v>
      </c>
      <c r="E208" s="46">
        <f t="shared" si="19"/>
        <v>0</v>
      </c>
      <c r="F208" s="106">
        <v>0</v>
      </c>
      <c r="G208" s="104">
        <v>0</v>
      </c>
      <c r="H208" s="46">
        <f t="shared" si="15"/>
        <v>0</v>
      </c>
      <c r="I208" s="96"/>
      <c r="J208" s="20">
        <v>185</v>
      </c>
      <c r="K208" s="72">
        <f t="shared" si="16"/>
        <v>0</v>
      </c>
      <c r="L208" s="17" t="s">
        <v>16</v>
      </c>
      <c r="M208" s="18">
        <v>0</v>
      </c>
      <c r="N208" s="23">
        <f t="shared" si="17"/>
        <v>0</v>
      </c>
      <c r="O208" s="19"/>
      <c r="P208" s="43">
        <f t="shared" si="18"/>
        <v>0</v>
      </c>
    </row>
    <row r="209" spans="1:29" ht="24.6">
      <c r="A209" s="10">
        <v>205</v>
      </c>
      <c r="B209" s="19" t="s">
        <v>168</v>
      </c>
      <c r="C209" s="71">
        <f>+'4'!H209</f>
        <v>0</v>
      </c>
      <c r="D209" s="95">
        <v>0</v>
      </c>
      <c r="E209" s="46">
        <f t="shared" si="19"/>
        <v>0</v>
      </c>
      <c r="F209" s="106">
        <v>0</v>
      </c>
      <c r="G209" s="104">
        <v>0</v>
      </c>
      <c r="H209" s="46">
        <f t="shared" si="15"/>
        <v>0</v>
      </c>
      <c r="I209" s="96"/>
      <c r="J209" s="20">
        <v>185</v>
      </c>
      <c r="K209" s="72">
        <f t="shared" si="16"/>
        <v>0</v>
      </c>
      <c r="L209" s="17" t="s">
        <v>16</v>
      </c>
      <c r="M209" s="18">
        <v>0</v>
      </c>
      <c r="N209" s="23">
        <f t="shared" si="17"/>
        <v>0</v>
      </c>
      <c r="O209" s="19"/>
      <c r="P209" s="43">
        <f t="shared" si="18"/>
        <v>0</v>
      </c>
    </row>
    <row r="210" spans="1:29" ht="24.6">
      <c r="A210" s="10">
        <v>206</v>
      </c>
      <c r="B210" s="19" t="s">
        <v>169</v>
      </c>
      <c r="C210" s="71">
        <f>+'4'!H210</f>
        <v>0</v>
      </c>
      <c r="D210" s="95">
        <v>0</v>
      </c>
      <c r="E210" s="46">
        <f t="shared" si="19"/>
        <v>0</v>
      </c>
      <c r="F210" s="106">
        <v>0</v>
      </c>
      <c r="G210" s="104">
        <v>0</v>
      </c>
      <c r="H210" s="46">
        <f t="shared" ref="H210:H271" si="20">+E210-F210-I210-G210</f>
        <v>0</v>
      </c>
      <c r="I210" s="96"/>
      <c r="J210" s="20">
        <v>185</v>
      </c>
      <c r="K210" s="72">
        <f t="shared" si="16"/>
        <v>0</v>
      </c>
      <c r="L210" s="17" t="s">
        <v>16</v>
      </c>
      <c r="M210" s="18">
        <v>0</v>
      </c>
      <c r="N210" s="23">
        <f t="shared" si="17"/>
        <v>0</v>
      </c>
      <c r="O210" s="19"/>
      <c r="P210" s="43">
        <f t="shared" si="18"/>
        <v>0</v>
      </c>
      <c r="AC210" s="29"/>
    </row>
    <row r="211" spans="1:29" ht="24.6">
      <c r="A211" s="10">
        <v>207</v>
      </c>
      <c r="B211" s="19" t="s">
        <v>168</v>
      </c>
      <c r="C211" s="71">
        <f>+'4'!H211</f>
        <v>0</v>
      </c>
      <c r="D211" s="95">
        <v>0</v>
      </c>
      <c r="E211" s="46">
        <f t="shared" si="19"/>
        <v>0</v>
      </c>
      <c r="F211" s="106">
        <v>0</v>
      </c>
      <c r="G211" s="104">
        <v>0</v>
      </c>
      <c r="H211" s="46">
        <f t="shared" si="20"/>
        <v>0</v>
      </c>
      <c r="I211" s="96"/>
      <c r="J211" s="20">
        <v>185</v>
      </c>
      <c r="K211" s="72">
        <f t="shared" ref="K211:K271" si="21">+J211*I211</f>
        <v>0</v>
      </c>
      <c r="L211" s="17" t="s">
        <v>16</v>
      </c>
      <c r="M211" s="18">
        <v>0</v>
      </c>
      <c r="N211" s="23">
        <f t="shared" ref="N211:N271" si="22">SUM(K211-M211)</f>
        <v>0</v>
      </c>
      <c r="O211" s="19"/>
      <c r="P211" s="43">
        <f t="shared" ref="P211:P271" si="23">+K211*O211</f>
        <v>0</v>
      </c>
      <c r="AC211" s="29"/>
    </row>
    <row r="212" spans="1:29" ht="24.6">
      <c r="A212" s="10">
        <v>208</v>
      </c>
      <c r="B212" s="19" t="s">
        <v>169</v>
      </c>
      <c r="C212" s="71">
        <f>+'4'!H212</f>
        <v>0</v>
      </c>
      <c r="D212" s="95">
        <v>0</v>
      </c>
      <c r="E212" s="46">
        <f t="shared" si="19"/>
        <v>0</v>
      </c>
      <c r="F212" s="106">
        <v>0</v>
      </c>
      <c r="G212" s="104">
        <v>0</v>
      </c>
      <c r="H212" s="46">
        <f t="shared" si="20"/>
        <v>0</v>
      </c>
      <c r="I212" s="96"/>
      <c r="J212" s="20">
        <v>185</v>
      </c>
      <c r="K212" s="72">
        <f t="shared" si="21"/>
        <v>0</v>
      </c>
      <c r="L212" s="17" t="s">
        <v>16</v>
      </c>
      <c r="M212" s="18">
        <v>0</v>
      </c>
      <c r="N212" s="23">
        <f t="shared" si="22"/>
        <v>0</v>
      </c>
      <c r="O212" s="19"/>
      <c r="P212" s="43">
        <f t="shared" si="23"/>
        <v>0</v>
      </c>
    </row>
    <row r="213" spans="1:29" ht="24.6">
      <c r="A213" s="10">
        <v>209</v>
      </c>
      <c r="B213" s="19" t="s">
        <v>170</v>
      </c>
      <c r="C213" s="71">
        <f>+'4'!H213</f>
        <v>0</v>
      </c>
      <c r="D213" s="95">
        <v>0</v>
      </c>
      <c r="E213" s="46">
        <f t="shared" si="19"/>
        <v>0</v>
      </c>
      <c r="F213" s="106">
        <v>0</v>
      </c>
      <c r="G213" s="104">
        <v>0</v>
      </c>
      <c r="H213" s="46">
        <f t="shared" si="20"/>
        <v>0</v>
      </c>
      <c r="I213" s="96"/>
      <c r="J213" s="20">
        <v>135</v>
      </c>
      <c r="K213" s="72">
        <f t="shared" si="21"/>
        <v>0</v>
      </c>
      <c r="L213" s="17" t="s">
        <v>16</v>
      </c>
      <c r="M213" s="18">
        <v>0</v>
      </c>
      <c r="N213" s="23">
        <f t="shared" si="22"/>
        <v>0</v>
      </c>
      <c r="O213" s="19"/>
      <c r="P213" s="43">
        <f t="shared" si="23"/>
        <v>0</v>
      </c>
    </row>
    <row r="214" spans="1:29" ht="24.6">
      <c r="A214" s="10">
        <v>210</v>
      </c>
      <c r="B214" s="19" t="s">
        <v>115</v>
      </c>
      <c r="C214" s="71">
        <f>+'4'!H214</f>
        <v>0</v>
      </c>
      <c r="D214" s="95">
        <v>0</v>
      </c>
      <c r="E214" s="46">
        <f t="shared" si="19"/>
        <v>0</v>
      </c>
      <c r="F214" s="106">
        <v>0</v>
      </c>
      <c r="G214" s="104">
        <v>0</v>
      </c>
      <c r="H214" s="46">
        <f t="shared" si="20"/>
        <v>0</v>
      </c>
      <c r="I214" s="96"/>
      <c r="J214" s="20">
        <v>100</v>
      </c>
      <c r="K214" s="72">
        <f t="shared" si="21"/>
        <v>0</v>
      </c>
      <c r="L214" s="17" t="s">
        <v>16</v>
      </c>
      <c r="M214" s="18">
        <v>0</v>
      </c>
      <c r="N214" s="23">
        <f t="shared" si="22"/>
        <v>0</v>
      </c>
      <c r="O214" s="19"/>
      <c r="P214" s="43">
        <f t="shared" si="23"/>
        <v>0</v>
      </c>
    </row>
    <row r="215" spans="1:29" ht="24.6">
      <c r="A215" s="10">
        <v>211</v>
      </c>
      <c r="B215" s="19" t="s">
        <v>171</v>
      </c>
      <c r="C215" s="71">
        <f>+'4'!H215</f>
        <v>0</v>
      </c>
      <c r="D215" s="95">
        <v>0</v>
      </c>
      <c r="E215" s="46">
        <f t="shared" si="19"/>
        <v>0</v>
      </c>
      <c r="F215" s="106">
        <v>0</v>
      </c>
      <c r="G215" s="104">
        <v>0</v>
      </c>
      <c r="H215" s="46">
        <f t="shared" si="20"/>
        <v>0</v>
      </c>
      <c r="I215" s="96"/>
      <c r="J215" s="20">
        <v>90</v>
      </c>
      <c r="K215" s="72">
        <f t="shared" si="21"/>
        <v>0</v>
      </c>
      <c r="L215" s="17" t="s">
        <v>16</v>
      </c>
      <c r="M215" s="18">
        <v>0</v>
      </c>
      <c r="N215" s="23">
        <f t="shared" si="22"/>
        <v>0</v>
      </c>
      <c r="O215" s="19"/>
      <c r="P215" s="43">
        <f t="shared" si="23"/>
        <v>0</v>
      </c>
    </row>
    <row r="216" spans="1:29" ht="24.6">
      <c r="A216" s="10">
        <v>212</v>
      </c>
      <c r="B216" s="19" t="s">
        <v>172</v>
      </c>
      <c r="C216" s="71">
        <f>+'4'!H216</f>
        <v>0</v>
      </c>
      <c r="D216" s="95">
        <v>0</v>
      </c>
      <c r="E216" s="46">
        <f t="shared" si="19"/>
        <v>0</v>
      </c>
      <c r="F216" s="106">
        <v>0</v>
      </c>
      <c r="G216" s="104">
        <v>0</v>
      </c>
      <c r="H216" s="46">
        <f t="shared" si="20"/>
        <v>0</v>
      </c>
      <c r="I216" s="96"/>
      <c r="J216" s="20">
        <v>90</v>
      </c>
      <c r="K216" s="72">
        <f t="shared" si="21"/>
        <v>0</v>
      </c>
      <c r="L216" s="17" t="s">
        <v>16</v>
      </c>
      <c r="M216" s="18">
        <v>0</v>
      </c>
      <c r="N216" s="23">
        <f t="shared" si="22"/>
        <v>0</v>
      </c>
      <c r="O216" s="19"/>
      <c r="P216" s="43">
        <f t="shared" si="23"/>
        <v>0</v>
      </c>
    </row>
    <row r="217" spans="1:29" ht="24.6">
      <c r="A217" s="10">
        <v>213</v>
      </c>
      <c r="B217" s="19" t="s">
        <v>173</v>
      </c>
      <c r="C217" s="71">
        <f>+'4'!H217</f>
        <v>0</v>
      </c>
      <c r="D217" s="95">
        <v>0</v>
      </c>
      <c r="E217" s="46">
        <f t="shared" si="19"/>
        <v>0</v>
      </c>
      <c r="F217" s="106">
        <v>0</v>
      </c>
      <c r="G217" s="104">
        <v>0</v>
      </c>
      <c r="H217" s="46">
        <f t="shared" si="20"/>
        <v>0</v>
      </c>
      <c r="I217" s="96"/>
      <c r="J217" s="20">
        <v>90</v>
      </c>
      <c r="K217" s="72">
        <f t="shared" si="21"/>
        <v>0</v>
      </c>
      <c r="L217" s="17" t="s">
        <v>16</v>
      </c>
      <c r="M217" s="18">
        <v>0</v>
      </c>
      <c r="N217" s="23">
        <f t="shared" si="22"/>
        <v>0</v>
      </c>
      <c r="O217" s="19"/>
      <c r="P217" s="43">
        <f t="shared" si="23"/>
        <v>0</v>
      </c>
    </row>
    <row r="218" spans="1:29" ht="24.6">
      <c r="A218" s="10">
        <v>214</v>
      </c>
      <c r="B218" s="19" t="s">
        <v>174</v>
      </c>
      <c r="C218" s="71">
        <f>+'4'!H218</f>
        <v>0</v>
      </c>
      <c r="D218" s="95">
        <v>0</v>
      </c>
      <c r="E218" s="46">
        <f t="shared" si="19"/>
        <v>0</v>
      </c>
      <c r="F218" s="106">
        <v>0</v>
      </c>
      <c r="G218" s="104">
        <v>0</v>
      </c>
      <c r="H218" s="46">
        <f t="shared" si="20"/>
        <v>0</v>
      </c>
      <c r="I218" s="96"/>
      <c r="J218" s="20">
        <v>90</v>
      </c>
      <c r="K218" s="72">
        <f t="shared" si="21"/>
        <v>0</v>
      </c>
      <c r="L218" s="17" t="s">
        <v>16</v>
      </c>
      <c r="M218" s="18">
        <v>0</v>
      </c>
      <c r="N218" s="23">
        <f t="shared" si="22"/>
        <v>0</v>
      </c>
      <c r="O218" s="19"/>
      <c r="P218" s="43">
        <f t="shared" si="23"/>
        <v>0</v>
      </c>
    </row>
    <row r="219" spans="1:29" ht="24.6">
      <c r="A219" s="10">
        <v>215</v>
      </c>
      <c r="B219" s="19" t="s">
        <v>367</v>
      </c>
      <c r="C219" s="71">
        <f>+'4'!H219</f>
        <v>0</v>
      </c>
      <c r="D219" s="95">
        <v>0</v>
      </c>
      <c r="E219" s="46">
        <f t="shared" si="19"/>
        <v>0</v>
      </c>
      <c r="F219" s="106">
        <v>0</v>
      </c>
      <c r="G219" s="104">
        <v>0</v>
      </c>
      <c r="H219" s="46">
        <f t="shared" si="20"/>
        <v>0</v>
      </c>
      <c r="I219" s="96"/>
      <c r="J219" s="20">
        <v>50</v>
      </c>
      <c r="K219" s="72">
        <f t="shared" si="21"/>
        <v>0</v>
      </c>
      <c r="L219" s="17" t="s">
        <v>16</v>
      </c>
      <c r="M219" s="18">
        <v>0</v>
      </c>
      <c r="N219" s="23">
        <f t="shared" si="22"/>
        <v>0</v>
      </c>
      <c r="O219" s="19"/>
      <c r="P219" s="43">
        <f t="shared" si="23"/>
        <v>0</v>
      </c>
    </row>
    <row r="220" spans="1:29" ht="24.6">
      <c r="A220" s="10">
        <v>216</v>
      </c>
      <c r="B220" s="19" t="s">
        <v>179</v>
      </c>
      <c r="C220" s="71">
        <f>+'4'!H220</f>
        <v>0</v>
      </c>
      <c r="D220" s="95">
        <v>0</v>
      </c>
      <c r="E220" s="46">
        <f t="shared" si="19"/>
        <v>0</v>
      </c>
      <c r="F220" s="106">
        <v>0</v>
      </c>
      <c r="G220" s="104">
        <v>0</v>
      </c>
      <c r="H220" s="46">
        <f t="shared" si="20"/>
        <v>0</v>
      </c>
      <c r="I220" s="96"/>
      <c r="J220" s="20">
        <v>50</v>
      </c>
      <c r="K220" s="72">
        <f t="shared" si="21"/>
        <v>0</v>
      </c>
      <c r="L220" s="17" t="s">
        <v>16</v>
      </c>
      <c r="M220" s="18">
        <v>0</v>
      </c>
      <c r="N220" s="23">
        <f t="shared" si="22"/>
        <v>0</v>
      </c>
      <c r="O220" s="19"/>
      <c r="P220" s="43">
        <f t="shared" si="23"/>
        <v>0</v>
      </c>
    </row>
    <row r="221" spans="1:29" ht="24.6">
      <c r="A221" s="10">
        <v>217</v>
      </c>
      <c r="B221" s="19" t="s">
        <v>180</v>
      </c>
      <c r="C221" s="71">
        <f>+'4'!H221</f>
        <v>11</v>
      </c>
      <c r="D221" s="95">
        <v>0</v>
      </c>
      <c r="E221" s="46">
        <f t="shared" ref="E221:E273" si="24">C221+D221</f>
        <v>11</v>
      </c>
      <c r="F221" s="106">
        <v>0</v>
      </c>
      <c r="G221" s="104">
        <v>0</v>
      </c>
      <c r="H221" s="46">
        <f t="shared" si="20"/>
        <v>11</v>
      </c>
      <c r="I221" s="96"/>
      <c r="J221" s="20">
        <v>55</v>
      </c>
      <c r="K221" s="72">
        <f t="shared" si="21"/>
        <v>0</v>
      </c>
      <c r="L221" s="17" t="s">
        <v>16</v>
      </c>
      <c r="M221" s="18">
        <v>0</v>
      </c>
      <c r="N221" s="23">
        <f t="shared" si="22"/>
        <v>0</v>
      </c>
      <c r="O221" s="19"/>
      <c r="P221" s="43">
        <f t="shared" si="23"/>
        <v>0</v>
      </c>
    </row>
    <row r="222" spans="1:29" ht="24.6">
      <c r="A222" s="10">
        <v>218</v>
      </c>
      <c r="B222" s="19" t="s">
        <v>181</v>
      </c>
      <c r="C222" s="71">
        <f>+'4'!H222</f>
        <v>0</v>
      </c>
      <c r="D222" s="95">
        <v>0</v>
      </c>
      <c r="E222" s="46">
        <f t="shared" si="24"/>
        <v>0</v>
      </c>
      <c r="F222" s="106">
        <v>0</v>
      </c>
      <c r="G222" s="104">
        <v>0</v>
      </c>
      <c r="H222" s="46">
        <f t="shared" si="20"/>
        <v>0</v>
      </c>
      <c r="I222" s="96"/>
      <c r="J222" s="20">
        <v>85</v>
      </c>
      <c r="K222" s="72">
        <f t="shared" si="21"/>
        <v>0</v>
      </c>
      <c r="L222" s="17" t="s">
        <v>16</v>
      </c>
      <c r="M222" s="18">
        <v>0</v>
      </c>
      <c r="N222" s="23">
        <f t="shared" si="22"/>
        <v>0</v>
      </c>
      <c r="O222" s="19"/>
      <c r="P222" s="43">
        <f t="shared" si="23"/>
        <v>0</v>
      </c>
    </row>
    <row r="223" spans="1:29" ht="24.6">
      <c r="A223" s="10">
        <v>219</v>
      </c>
      <c r="B223" s="19" t="s">
        <v>298</v>
      </c>
      <c r="C223" s="71">
        <f>+'4'!H223</f>
        <v>0</v>
      </c>
      <c r="D223" s="95">
        <v>0</v>
      </c>
      <c r="E223" s="46">
        <f t="shared" si="24"/>
        <v>0</v>
      </c>
      <c r="F223" s="106">
        <v>0</v>
      </c>
      <c r="G223" s="104">
        <v>0</v>
      </c>
      <c r="H223" s="46">
        <f t="shared" si="20"/>
        <v>0</v>
      </c>
      <c r="I223" s="96"/>
      <c r="J223" s="20">
        <v>55</v>
      </c>
      <c r="K223" s="72">
        <f t="shared" si="21"/>
        <v>0</v>
      </c>
      <c r="L223" s="17" t="s">
        <v>16</v>
      </c>
      <c r="M223" s="18">
        <v>0</v>
      </c>
      <c r="N223" s="23">
        <f t="shared" si="22"/>
        <v>0</v>
      </c>
      <c r="O223" s="19"/>
      <c r="P223" s="43">
        <f t="shared" si="23"/>
        <v>0</v>
      </c>
    </row>
    <row r="224" spans="1:29" ht="24.6">
      <c r="A224" s="10">
        <v>220</v>
      </c>
      <c r="B224" s="19" t="s">
        <v>299</v>
      </c>
      <c r="C224" s="71">
        <f>+'4'!H224</f>
        <v>0</v>
      </c>
      <c r="D224" s="95">
        <v>0</v>
      </c>
      <c r="E224" s="46">
        <f t="shared" si="24"/>
        <v>0</v>
      </c>
      <c r="F224" s="106">
        <v>0</v>
      </c>
      <c r="G224" s="104">
        <v>0</v>
      </c>
      <c r="H224" s="46">
        <f t="shared" si="20"/>
        <v>0</v>
      </c>
      <c r="I224" s="96"/>
      <c r="J224" s="20">
        <v>55</v>
      </c>
      <c r="K224" s="72">
        <f t="shared" si="21"/>
        <v>0</v>
      </c>
      <c r="L224" s="17" t="s">
        <v>16</v>
      </c>
      <c r="M224" s="18">
        <v>0</v>
      </c>
      <c r="N224" s="23">
        <f t="shared" si="22"/>
        <v>0</v>
      </c>
      <c r="O224" s="19"/>
      <c r="P224" s="43">
        <f t="shared" si="23"/>
        <v>0</v>
      </c>
    </row>
    <row r="225" spans="1:16" ht="24.6">
      <c r="A225" s="10">
        <v>221</v>
      </c>
      <c r="B225" s="19" t="s">
        <v>300</v>
      </c>
      <c r="C225" s="71">
        <f>+'4'!H225</f>
        <v>0</v>
      </c>
      <c r="D225" s="95">
        <v>0</v>
      </c>
      <c r="E225" s="46">
        <f t="shared" si="24"/>
        <v>0</v>
      </c>
      <c r="F225" s="106">
        <v>0</v>
      </c>
      <c r="G225" s="104">
        <v>0</v>
      </c>
      <c r="H225" s="46">
        <f t="shared" si="20"/>
        <v>0</v>
      </c>
      <c r="I225" s="96"/>
      <c r="J225" s="20">
        <v>55</v>
      </c>
      <c r="K225" s="72">
        <f t="shared" si="21"/>
        <v>0</v>
      </c>
      <c r="L225" s="17" t="s">
        <v>16</v>
      </c>
      <c r="M225" s="18">
        <v>0</v>
      </c>
      <c r="N225" s="23">
        <f t="shared" si="22"/>
        <v>0</v>
      </c>
      <c r="O225" s="19"/>
      <c r="P225" s="43">
        <f t="shared" si="23"/>
        <v>0</v>
      </c>
    </row>
    <row r="226" spans="1:16" ht="24.6">
      <c r="A226" s="10">
        <v>222</v>
      </c>
      <c r="B226" s="19" t="s">
        <v>301</v>
      </c>
      <c r="C226" s="71">
        <f>+'4'!H226</f>
        <v>0</v>
      </c>
      <c r="D226" s="95">
        <v>0</v>
      </c>
      <c r="E226" s="46">
        <f t="shared" si="24"/>
        <v>0</v>
      </c>
      <c r="F226" s="106">
        <v>0</v>
      </c>
      <c r="G226" s="104">
        <v>0</v>
      </c>
      <c r="H226" s="46">
        <f t="shared" si="20"/>
        <v>0</v>
      </c>
      <c r="I226" s="96"/>
      <c r="J226" s="20">
        <v>55</v>
      </c>
      <c r="K226" s="72">
        <f t="shared" si="21"/>
        <v>0</v>
      </c>
      <c r="L226" s="17" t="s">
        <v>16</v>
      </c>
      <c r="M226" s="18">
        <v>0</v>
      </c>
      <c r="N226" s="23">
        <f t="shared" si="22"/>
        <v>0</v>
      </c>
      <c r="O226" s="19"/>
      <c r="P226" s="43">
        <f t="shared" si="23"/>
        <v>0</v>
      </c>
    </row>
    <row r="227" spans="1:16" ht="24.6">
      <c r="A227" s="10">
        <v>223</v>
      </c>
      <c r="B227" s="19" t="s">
        <v>372</v>
      </c>
      <c r="C227" s="71">
        <f>+'4'!H227</f>
        <v>0</v>
      </c>
      <c r="D227" s="95">
        <v>0</v>
      </c>
      <c r="E227" s="46">
        <f t="shared" si="24"/>
        <v>0</v>
      </c>
      <c r="F227" s="106">
        <v>0</v>
      </c>
      <c r="G227" s="104">
        <v>0</v>
      </c>
      <c r="H227" s="46">
        <f t="shared" si="20"/>
        <v>0</v>
      </c>
      <c r="I227" s="96"/>
      <c r="J227" s="20">
        <v>40</v>
      </c>
      <c r="K227" s="72">
        <f t="shared" si="21"/>
        <v>0</v>
      </c>
      <c r="L227" s="17" t="s">
        <v>16</v>
      </c>
      <c r="M227" s="18">
        <v>0</v>
      </c>
      <c r="N227" s="23">
        <f t="shared" si="22"/>
        <v>0</v>
      </c>
      <c r="O227" s="19"/>
      <c r="P227" s="43">
        <f t="shared" si="23"/>
        <v>0</v>
      </c>
    </row>
    <row r="228" spans="1:16" ht="24.6">
      <c r="A228" s="10">
        <v>224</v>
      </c>
      <c r="B228" s="19" t="s">
        <v>184</v>
      </c>
      <c r="C228" s="71">
        <f>+'4'!H228</f>
        <v>0</v>
      </c>
      <c r="D228" s="95">
        <v>0</v>
      </c>
      <c r="E228" s="46">
        <f t="shared" si="24"/>
        <v>0</v>
      </c>
      <c r="F228" s="106">
        <v>0</v>
      </c>
      <c r="G228" s="104">
        <v>0</v>
      </c>
      <c r="H228" s="46">
        <f t="shared" si="20"/>
        <v>0</v>
      </c>
      <c r="I228" s="96"/>
      <c r="J228" s="20">
        <v>120</v>
      </c>
      <c r="K228" s="72">
        <f t="shared" si="21"/>
        <v>0</v>
      </c>
      <c r="L228" s="17" t="s">
        <v>16</v>
      </c>
      <c r="M228" s="18">
        <v>0</v>
      </c>
      <c r="N228" s="23">
        <f t="shared" si="22"/>
        <v>0</v>
      </c>
      <c r="O228" s="19"/>
      <c r="P228" s="43">
        <f t="shared" si="23"/>
        <v>0</v>
      </c>
    </row>
    <row r="229" spans="1:16" ht="24.6">
      <c r="A229" s="10">
        <v>225</v>
      </c>
      <c r="B229" s="19" t="s">
        <v>185</v>
      </c>
      <c r="C229" s="71">
        <f>+'4'!H229</f>
        <v>0</v>
      </c>
      <c r="D229" s="95">
        <v>0</v>
      </c>
      <c r="E229" s="46">
        <f t="shared" si="24"/>
        <v>0</v>
      </c>
      <c r="F229" s="106">
        <v>0</v>
      </c>
      <c r="G229" s="104">
        <v>0</v>
      </c>
      <c r="H229" s="46">
        <f t="shared" si="20"/>
        <v>0</v>
      </c>
      <c r="I229" s="96"/>
      <c r="J229" s="20">
        <v>120</v>
      </c>
      <c r="K229" s="72">
        <f t="shared" si="21"/>
        <v>0</v>
      </c>
      <c r="L229" s="17" t="s">
        <v>16</v>
      </c>
      <c r="M229" s="18">
        <v>0</v>
      </c>
      <c r="N229" s="23">
        <f t="shared" si="22"/>
        <v>0</v>
      </c>
      <c r="O229" s="19"/>
      <c r="P229" s="43">
        <f t="shared" si="23"/>
        <v>0</v>
      </c>
    </row>
    <row r="230" spans="1:16" ht="24.6">
      <c r="A230" s="10">
        <v>226</v>
      </c>
      <c r="B230" s="19" t="s">
        <v>187</v>
      </c>
      <c r="C230" s="71">
        <f>+'4'!H230</f>
        <v>0</v>
      </c>
      <c r="D230" s="95">
        <v>0</v>
      </c>
      <c r="E230" s="46">
        <f t="shared" si="24"/>
        <v>0</v>
      </c>
      <c r="F230" s="106">
        <v>0</v>
      </c>
      <c r="G230" s="104">
        <v>0</v>
      </c>
      <c r="H230" s="46">
        <f t="shared" si="20"/>
        <v>0</v>
      </c>
      <c r="I230" s="96"/>
      <c r="J230" s="20">
        <v>50</v>
      </c>
      <c r="K230" s="72">
        <f t="shared" si="21"/>
        <v>0</v>
      </c>
      <c r="L230" s="17" t="s">
        <v>16</v>
      </c>
      <c r="M230" s="18">
        <v>0</v>
      </c>
      <c r="N230" s="23">
        <f t="shared" si="22"/>
        <v>0</v>
      </c>
      <c r="O230" s="19"/>
      <c r="P230" s="43">
        <f t="shared" si="23"/>
        <v>0</v>
      </c>
    </row>
    <row r="231" spans="1:16" ht="24.6">
      <c r="A231" s="10">
        <v>227</v>
      </c>
      <c r="B231" s="19" t="s">
        <v>188</v>
      </c>
      <c r="C231" s="71">
        <f>+'4'!H231</f>
        <v>0</v>
      </c>
      <c r="D231" s="95">
        <v>0</v>
      </c>
      <c r="E231" s="46">
        <f t="shared" si="24"/>
        <v>0</v>
      </c>
      <c r="F231" s="106">
        <v>0</v>
      </c>
      <c r="G231" s="104">
        <v>0</v>
      </c>
      <c r="H231" s="46">
        <f t="shared" si="20"/>
        <v>0</v>
      </c>
      <c r="I231" s="96"/>
      <c r="J231" s="20">
        <v>50</v>
      </c>
      <c r="K231" s="72">
        <f t="shared" si="21"/>
        <v>0</v>
      </c>
      <c r="L231" s="17" t="s">
        <v>16</v>
      </c>
      <c r="M231" s="18">
        <v>0</v>
      </c>
      <c r="N231" s="23">
        <f t="shared" si="22"/>
        <v>0</v>
      </c>
      <c r="O231" s="19"/>
      <c r="P231" s="43">
        <f t="shared" si="23"/>
        <v>0</v>
      </c>
    </row>
    <row r="232" spans="1:16" ht="24.6">
      <c r="A232" s="10">
        <v>228</v>
      </c>
      <c r="B232" s="19" t="s">
        <v>302</v>
      </c>
      <c r="C232" s="71">
        <f>+'4'!H232</f>
        <v>11</v>
      </c>
      <c r="D232" s="95">
        <v>0</v>
      </c>
      <c r="E232" s="46">
        <f t="shared" si="24"/>
        <v>11</v>
      </c>
      <c r="F232" s="106">
        <v>0</v>
      </c>
      <c r="G232" s="104">
        <v>0</v>
      </c>
      <c r="H232" s="46">
        <f t="shared" si="20"/>
        <v>10</v>
      </c>
      <c r="I232" s="96">
        <v>1</v>
      </c>
      <c r="J232" s="20">
        <v>120</v>
      </c>
      <c r="K232" s="72">
        <f t="shared" si="21"/>
        <v>120</v>
      </c>
      <c r="L232" s="17" t="s">
        <v>16</v>
      </c>
      <c r="M232" s="18">
        <v>0</v>
      </c>
      <c r="N232" s="89">
        <f t="shared" si="22"/>
        <v>120</v>
      </c>
      <c r="O232" s="19"/>
      <c r="P232" s="43">
        <f t="shared" si="23"/>
        <v>0</v>
      </c>
    </row>
    <row r="233" spans="1:16" ht="24.6">
      <c r="A233" s="10">
        <v>229</v>
      </c>
      <c r="B233" s="19" t="s">
        <v>303</v>
      </c>
      <c r="C233" s="71">
        <f>+'4'!H233</f>
        <v>3</v>
      </c>
      <c r="D233" s="95">
        <v>0</v>
      </c>
      <c r="E233" s="46">
        <f t="shared" si="24"/>
        <v>3</v>
      </c>
      <c r="F233" s="106">
        <v>0</v>
      </c>
      <c r="G233" s="104">
        <v>0</v>
      </c>
      <c r="H233" s="46">
        <f t="shared" si="20"/>
        <v>0</v>
      </c>
      <c r="I233" s="96">
        <v>3</v>
      </c>
      <c r="J233" s="20">
        <v>25</v>
      </c>
      <c r="K233" s="72">
        <f t="shared" si="21"/>
        <v>75</v>
      </c>
      <c r="L233" s="17" t="s">
        <v>450</v>
      </c>
      <c r="M233" s="18">
        <v>38</v>
      </c>
      <c r="N233" s="89">
        <f t="shared" si="22"/>
        <v>37</v>
      </c>
      <c r="O233" s="19"/>
      <c r="P233" s="43">
        <f t="shared" si="23"/>
        <v>0</v>
      </c>
    </row>
    <row r="234" spans="1:16" ht="24.6">
      <c r="A234" s="10">
        <v>230</v>
      </c>
      <c r="B234" s="19" t="s">
        <v>304</v>
      </c>
      <c r="C234" s="71">
        <f>+'4'!H234</f>
        <v>7</v>
      </c>
      <c r="D234" s="95">
        <v>0</v>
      </c>
      <c r="E234" s="46">
        <f t="shared" si="24"/>
        <v>7</v>
      </c>
      <c r="F234" s="106">
        <v>0</v>
      </c>
      <c r="G234" s="104">
        <v>0</v>
      </c>
      <c r="H234" s="46">
        <f t="shared" si="20"/>
        <v>7</v>
      </c>
      <c r="I234" s="96"/>
      <c r="J234" s="20">
        <v>25</v>
      </c>
      <c r="K234" s="72">
        <f t="shared" si="21"/>
        <v>0</v>
      </c>
      <c r="L234" s="17" t="s">
        <v>16</v>
      </c>
      <c r="M234" s="18">
        <v>0</v>
      </c>
      <c r="N234" s="23">
        <f t="shared" si="22"/>
        <v>0</v>
      </c>
      <c r="O234" s="19"/>
      <c r="P234" s="43">
        <f t="shared" si="23"/>
        <v>0</v>
      </c>
    </row>
    <row r="235" spans="1:16" ht="24.6">
      <c r="A235" s="10">
        <v>231</v>
      </c>
      <c r="B235" s="19" t="s">
        <v>305</v>
      </c>
      <c r="C235" s="71">
        <f>+'4'!H235</f>
        <v>4</v>
      </c>
      <c r="D235" s="95">
        <v>0</v>
      </c>
      <c r="E235" s="46">
        <f t="shared" si="24"/>
        <v>4</v>
      </c>
      <c r="F235" s="106">
        <v>0</v>
      </c>
      <c r="G235" s="104">
        <v>0</v>
      </c>
      <c r="H235" s="46">
        <f t="shared" si="20"/>
        <v>4</v>
      </c>
      <c r="I235" s="96"/>
      <c r="J235" s="20">
        <v>25</v>
      </c>
      <c r="K235" s="72">
        <f t="shared" si="21"/>
        <v>0</v>
      </c>
      <c r="L235" s="17" t="s">
        <v>16</v>
      </c>
      <c r="M235" s="18">
        <v>0</v>
      </c>
      <c r="N235" s="23">
        <f t="shared" si="22"/>
        <v>0</v>
      </c>
      <c r="O235" s="19"/>
      <c r="P235" s="43">
        <f t="shared" si="23"/>
        <v>0</v>
      </c>
    </row>
    <row r="236" spans="1:16" ht="24.6">
      <c r="A236" s="10">
        <v>232</v>
      </c>
      <c r="B236" s="19" t="s">
        <v>306</v>
      </c>
      <c r="C236" s="71">
        <f>+'4'!H236</f>
        <v>4</v>
      </c>
      <c r="D236" s="95">
        <v>0</v>
      </c>
      <c r="E236" s="46">
        <f t="shared" si="24"/>
        <v>4</v>
      </c>
      <c r="F236" s="106">
        <v>0</v>
      </c>
      <c r="G236" s="104">
        <v>0</v>
      </c>
      <c r="H236" s="46">
        <f t="shared" si="20"/>
        <v>4</v>
      </c>
      <c r="I236" s="96"/>
      <c r="J236" s="20">
        <v>25</v>
      </c>
      <c r="K236" s="72">
        <f t="shared" si="21"/>
        <v>0</v>
      </c>
      <c r="L236" s="17" t="s">
        <v>16</v>
      </c>
      <c r="M236" s="18">
        <v>0</v>
      </c>
      <c r="N236" s="23">
        <f t="shared" si="22"/>
        <v>0</v>
      </c>
      <c r="O236" s="19"/>
      <c r="P236" s="43">
        <f t="shared" si="23"/>
        <v>0</v>
      </c>
    </row>
    <row r="237" spans="1:16" ht="24.6">
      <c r="A237" s="10">
        <v>233</v>
      </c>
      <c r="B237" s="19" t="s">
        <v>307</v>
      </c>
      <c r="C237" s="71">
        <f>+'4'!H237</f>
        <v>4</v>
      </c>
      <c r="D237" s="95">
        <v>0</v>
      </c>
      <c r="E237" s="46">
        <f t="shared" si="24"/>
        <v>4</v>
      </c>
      <c r="F237" s="106">
        <v>0</v>
      </c>
      <c r="G237" s="104">
        <v>0</v>
      </c>
      <c r="H237" s="46">
        <f t="shared" si="20"/>
        <v>3</v>
      </c>
      <c r="I237" s="96">
        <v>1</v>
      </c>
      <c r="J237" s="20">
        <v>25</v>
      </c>
      <c r="K237" s="72">
        <f t="shared" si="21"/>
        <v>25</v>
      </c>
      <c r="L237" s="17" t="s">
        <v>450</v>
      </c>
      <c r="M237" s="18">
        <v>12</v>
      </c>
      <c r="N237" s="89">
        <f t="shared" si="22"/>
        <v>13</v>
      </c>
      <c r="O237" s="19"/>
      <c r="P237" s="43">
        <f t="shared" si="23"/>
        <v>0</v>
      </c>
    </row>
    <row r="238" spans="1:16" ht="24.6">
      <c r="A238" s="10">
        <v>234</v>
      </c>
      <c r="B238" s="19" t="s">
        <v>308</v>
      </c>
      <c r="C238" s="71">
        <f>+'4'!H238</f>
        <v>0</v>
      </c>
      <c r="D238" s="95">
        <v>0</v>
      </c>
      <c r="E238" s="46">
        <f t="shared" si="24"/>
        <v>0</v>
      </c>
      <c r="F238" s="106">
        <v>0</v>
      </c>
      <c r="G238" s="104">
        <v>0</v>
      </c>
      <c r="H238" s="46">
        <f t="shared" si="20"/>
        <v>0</v>
      </c>
      <c r="I238" s="96"/>
      <c r="J238" s="20">
        <v>25</v>
      </c>
      <c r="K238" s="72">
        <f t="shared" si="21"/>
        <v>0</v>
      </c>
      <c r="L238" s="17" t="s">
        <v>16</v>
      </c>
      <c r="M238" s="18">
        <v>0</v>
      </c>
      <c r="N238" s="23">
        <f t="shared" si="22"/>
        <v>0</v>
      </c>
      <c r="O238" s="19"/>
      <c r="P238" s="43">
        <f t="shared" si="23"/>
        <v>0</v>
      </c>
    </row>
    <row r="239" spans="1:16" ht="24.6">
      <c r="A239" s="10">
        <v>235</v>
      </c>
      <c r="B239" s="19" t="s">
        <v>361</v>
      </c>
      <c r="C239" s="71">
        <f>+'4'!H239</f>
        <v>0</v>
      </c>
      <c r="D239" s="95">
        <v>0</v>
      </c>
      <c r="E239" s="46">
        <f t="shared" si="24"/>
        <v>0</v>
      </c>
      <c r="F239" s="106">
        <v>0</v>
      </c>
      <c r="G239" s="104">
        <v>0</v>
      </c>
      <c r="H239" s="46">
        <f t="shared" si="20"/>
        <v>0</v>
      </c>
      <c r="I239" s="96"/>
      <c r="J239" s="20">
        <v>10</v>
      </c>
      <c r="K239" s="72">
        <f t="shared" si="21"/>
        <v>0</v>
      </c>
      <c r="L239" s="17" t="s">
        <v>16</v>
      </c>
      <c r="M239" s="18">
        <v>0</v>
      </c>
      <c r="N239" s="23">
        <f t="shared" si="22"/>
        <v>0</v>
      </c>
      <c r="O239" s="19"/>
      <c r="P239" s="43">
        <f t="shared" si="23"/>
        <v>0</v>
      </c>
    </row>
    <row r="240" spans="1:16" ht="24.6">
      <c r="A240" s="10">
        <v>236</v>
      </c>
      <c r="B240" s="19" t="s">
        <v>309</v>
      </c>
      <c r="C240" s="71">
        <f>+'4'!H240</f>
        <v>0</v>
      </c>
      <c r="D240" s="95">
        <v>0</v>
      </c>
      <c r="E240" s="46">
        <f t="shared" si="24"/>
        <v>0</v>
      </c>
      <c r="F240" s="106">
        <v>0</v>
      </c>
      <c r="G240" s="104">
        <v>0</v>
      </c>
      <c r="H240" s="46">
        <f t="shared" si="20"/>
        <v>0</v>
      </c>
      <c r="I240" s="96"/>
      <c r="J240" s="20">
        <v>10</v>
      </c>
      <c r="K240" s="72">
        <f t="shared" si="21"/>
        <v>0</v>
      </c>
      <c r="L240" s="17" t="s">
        <v>16</v>
      </c>
      <c r="M240" s="18">
        <v>0</v>
      </c>
      <c r="N240" s="23">
        <f t="shared" si="22"/>
        <v>0</v>
      </c>
      <c r="O240" s="19"/>
      <c r="P240" s="43">
        <f t="shared" si="23"/>
        <v>0</v>
      </c>
    </row>
    <row r="241" spans="1:16" ht="24.6">
      <c r="A241" s="10">
        <v>237</v>
      </c>
      <c r="B241" s="19" t="s">
        <v>310</v>
      </c>
      <c r="C241" s="71">
        <f>+'4'!H241</f>
        <v>0</v>
      </c>
      <c r="D241" s="95">
        <v>0</v>
      </c>
      <c r="E241" s="46">
        <f t="shared" si="24"/>
        <v>0</v>
      </c>
      <c r="F241" s="106">
        <v>0</v>
      </c>
      <c r="G241" s="104">
        <v>0</v>
      </c>
      <c r="H241" s="46">
        <f t="shared" si="20"/>
        <v>0</v>
      </c>
      <c r="I241" s="96"/>
      <c r="J241" s="20">
        <v>10</v>
      </c>
      <c r="K241" s="72">
        <f t="shared" si="21"/>
        <v>0</v>
      </c>
      <c r="L241" s="17" t="s">
        <v>16</v>
      </c>
      <c r="M241" s="18">
        <v>0</v>
      </c>
      <c r="N241" s="23">
        <f t="shared" si="22"/>
        <v>0</v>
      </c>
      <c r="O241" s="19"/>
      <c r="P241" s="43">
        <f t="shared" si="23"/>
        <v>0</v>
      </c>
    </row>
    <row r="242" spans="1:16" ht="24.6">
      <c r="A242" s="10">
        <v>238</v>
      </c>
      <c r="B242" s="19" t="s">
        <v>311</v>
      </c>
      <c r="C242" s="71">
        <f>+'4'!H242</f>
        <v>0</v>
      </c>
      <c r="D242" s="95">
        <v>0</v>
      </c>
      <c r="E242" s="46">
        <f t="shared" si="24"/>
        <v>0</v>
      </c>
      <c r="F242" s="106">
        <v>0</v>
      </c>
      <c r="G242" s="104">
        <v>0</v>
      </c>
      <c r="H242" s="46">
        <f t="shared" si="20"/>
        <v>0</v>
      </c>
      <c r="I242" s="96"/>
      <c r="J242" s="20">
        <v>10</v>
      </c>
      <c r="K242" s="72">
        <f t="shared" si="21"/>
        <v>0</v>
      </c>
      <c r="L242" s="17" t="s">
        <v>16</v>
      </c>
      <c r="M242" s="18">
        <v>0</v>
      </c>
      <c r="N242" s="23">
        <f t="shared" si="22"/>
        <v>0</v>
      </c>
      <c r="O242" s="19"/>
      <c r="P242" s="43">
        <f t="shared" si="23"/>
        <v>0</v>
      </c>
    </row>
    <row r="243" spans="1:16" ht="24.6">
      <c r="A243" s="10">
        <v>239</v>
      </c>
      <c r="B243" s="19" t="s">
        <v>312</v>
      </c>
      <c r="C243" s="71">
        <f>+'4'!H243</f>
        <v>0</v>
      </c>
      <c r="D243" s="95">
        <v>0</v>
      </c>
      <c r="E243" s="46">
        <f t="shared" si="24"/>
        <v>0</v>
      </c>
      <c r="F243" s="106">
        <v>0</v>
      </c>
      <c r="G243" s="104">
        <v>0</v>
      </c>
      <c r="H243" s="46">
        <f t="shared" si="20"/>
        <v>0</v>
      </c>
      <c r="I243" s="96"/>
      <c r="J243" s="20"/>
      <c r="K243" s="72">
        <f t="shared" si="21"/>
        <v>0</v>
      </c>
      <c r="L243" s="17" t="s">
        <v>16</v>
      </c>
      <c r="M243" s="18">
        <v>0</v>
      </c>
      <c r="N243" s="23">
        <f t="shared" si="22"/>
        <v>0</v>
      </c>
      <c r="O243" s="19"/>
      <c r="P243" s="43">
        <f t="shared" si="23"/>
        <v>0</v>
      </c>
    </row>
    <row r="244" spans="1:16" ht="24.6">
      <c r="A244" s="10">
        <v>240</v>
      </c>
      <c r="B244" s="19" t="s">
        <v>183</v>
      </c>
      <c r="C244" s="71">
        <f>+'4'!H244</f>
        <v>1</v>
      </c>
      <c r="D244" s="95">
        <v>0</v>
      </c>
      <c r="E244" s="46">
        <f t="shared" si="24"/>
        <v>1</v>
      </c>
      <c r="F244" s="106">
        <v>0</v>
      </c>
      <c r="G244" s="104">
        <v>0</v>
      </c>
      <c r="H244" s="46">
        <f t="shared" si="20"/>
        <v>1</v>
      </c>
      <c r="I244" s="96"/>
      <c r="J244" s="20">
        <v>40</v>
      </c>
      <c r="K244" s="72">
        <f t="shared" si="21"/>
        <v>0</v>
      </c>
      <c r="L244" s="17" t="s">
        <v>16</v>
      </c>
      <c r="M244" s="18">
        <v>0</v>
      </c>
      <c r="N244" s="23">
        <f t="shared" si="22"/>
        <v>0</v>
      </c>
      <c r="O244" s="19"/>
      <c r="P244" s="43">
        <f t="shared" si="23"/>
        <v>0</v>
      </c>
    </row>
    <row r="245" spans="1:16" ht="24.6">
      <c r="A245" s="10">
        <v>241</v>
      </c>
      <c r="B245" s="19" t="s">
        <v>117</v>
      </c>
      <c r="C245" s="71">
        <f>+'4'!H245</f>
        <v>0</v>
      </c>
      <c r="D245" s="95">
        <v>0</v>
      </c>
      <c r="E245" s="46">
        <f t="shared" si="24"/>
        <v>0</v>
      </c>
      <c r="F245" s="106">
        <v>0</v>
      </c>
      <c r="G245" s="104">
        <v>0</v>
      </c>
      <c r="H245" s="46">
        <f t="shared" si="20"/>
        <v>0</v>
      </c>
      <c r="I245" s="96"/>
      <c r="J245" s="20">
        <v>20</v>
      </c>
      <c r="K245" s="72">
        <f t="shared" si="21"/>
        <v>0</v>
      </c>
      <c r="L245" s="17" t="s">
        <v>16</v>
      </c>
      <c r="M245" s="18">
        <v>0</v>
      </c>
      <c r="N245" s="23">
        <f t="shared" si="22"/>
        <v>0</v>
      </c>
      <c r="O245" s="19"/>
      <c r="P245" s="43">
        <f t="shared" si="23"/>
        <v>0</v>
      </c>
    </row>
    <row r="246" spans="1:16" ht="24.6">
      <c r="A246" s="10">
        <v>242</v>
      </c>
      <c r="B246" s="19" t="s">
        <v>313</v>
      </c>
      <c r="C246" s="71">
        <f>+'4'!H246</f>
        <v>0</v>
      </c>
      <c r="D246" s="95">
        <v>0</v>
      </c>
      <c r="E246" s="46">
        <f t="shared" si="24"/>
        <v>0</v>
      </c>
      <c r="F246" s="106">
        <v>0</v>
      </c>
      <c r="G246" s="104">
        <v>0</v>
      </c>
      <c r="H246" s="46">
        <f t="shared" si="20"/>
        <v>0</v>
      </c>
      <c r="I246" s="96"/>
      <c r="J246" s="20">
        <v>30</v>
      </c>
      <c r="K246" s="72">
        <f t="shared" si="21"/>
        <v>0</v>
      </c>
      <c r="L246" s="17" t="s">
        <v>16</v>
      </c>
      <c r="M246" s="18">
        <v>0</v>
      </c>
      <c r="N246" s="23">
        <f t="shared" si="22"/>
        <v>0</v>
      </c>
      <c r="O246" s="19"/>
      <c r="P246" s="43">
        <f t="shared" si="23"/>
        <v>0</v>
      </c>
    </row>
    <row r="247" spans="1:16" ht="24.6">
      <c r="A247" s="10">
        <v>243</v>
      </c>
      <c r="B247" s="19" t="s">
        <v>371</v>
      </c>
      <c r="C247" s="71">
        <f>+'4'!H247</f>
        <v>0</v>
      </c>
      <c r="D247" s="95">
        <v>0</v>
      </c>
      <c r="E247" s="46">
        <f t="shared" si="24"/>
        <v>0</v>
      </c>
      <c r="F247" s="106">
        <v>0</v>
      </c>
      <c r="G247" s="104">
        <v>0</v>
      </c>
      <c r="H247" s="46">
        <f t="shared" si="20"/>
        <v>0</v>
      </c>
      <c r="I247" s="96"/>
      <c r="J247" s="20">
        <v>800</v>
      </c>
      <c r="K247" s="72">
        <f t="shared" si="21"/>
        <v>0</v>
      </c>
      <c r="L247" s="17" t="s">
        <v>16</v>
      </c>
      <c r="M247" s="18">
        <v>0</v>
      </c>
      <c r="N247" s="23">
        <f t="shared" si="22"/>
        <v>0</v>
      </c>
      <c r="O247" s="19"/>
      <c r="P247" s="43">
        <f t="shared" si="23"/>
        <v>0</v>
      </c>
    </row>
    <row r="248" spans="1:16" ht="24.6">
      <c r="A248" s="10">
        <v>244</v>
      </c>
      <c r="B248" s="19" t="s">
        <v>373</v>
      </c>
      <c r="C248" s="71">
        <f>+'4'!H248</f>
        <v>0</v>
      </c>
      <c r="D248" s="95">
        <v>0</v>
      </c>
      <c r="E248" s="46">
        <f t="shared" si="24"/>
        <v>0</v>
      </c>
      <c r="F248" s="106">
        <v>0</v>
      </c>
      <c r="G248" s="104">
        <v>0</v>
      </c>
      <c r="H248" s="46">
        <f t="shared" si="20"/>
        <v>0</v>
      </c>
      <c r="I248" s="96"/>
      <c r="J248" s="20">
        <v>150</v>
      </c>
      <c r="K248" s="72">
        <f t="shared" si="21"/>
        <v>0</v>
      </c>
      <c r="L248" s="17" t="s">
        <v>16</v>
      </c>
      <c r="M248" s="18">
        <v>0</v>
      </c>
      <c r="N248" s="23">
        <f t="shared" si="22"/>
        <v>0</v>
      </c>
      <c r="O248" s="19"/>
      <c r="P248" s="43">
        <f t="shared" si="23"/>
        <v>0</v>
      </c>
    </row>
    <row r="249" spans="1:16" ht="24.6">
      <c r="A249" s="10">
        <v>245</v>
      </c>
      <c r="B249" s="19" t="s">
        <v>315</v>
      </c>
      <c r="C249" s="71">
        <f>+'4'!H249</f>
        <v>0</v>
      </c>
      <c r="D249" s="95">
        <v>0</v>
      </c>
      <c r="E249" s="46">
        <f t="shared" si="24"/>
        <v>0</v>
      </c>
      <c r="F249" s="106">
        <v>0</v>
      </c>
      <c r="G249" s="104">
        <v>0</v>
      </c>
      <c r="H249" s="46">
        <f t="shared" si="20"/>
        <v>0</v>
      </c>
      <c r="I249" s="96"/>
      <c r="J249" s="20">
        <v>200</v>
      </c>
      <c r="K249" s="72">
        <f t="shared" si="21"/>
        <v>0</v>
      </c>
      <c r="L249" s="17" t="s">
        <v>16</v>
      </c>
      <c r="M249" s="18">
        <v>0</v>
      </c>
      <c r="N249" s="23">
        <f t="shared" si="22"/>
        <v>0</v>
      </c>
      <c r="O249" s="19"/>
      <c r="P249" s="43">
        <f t="shared" si="23"/>
        <v>0</v>
      </c>
    </row>
    <row r="250" spans="1:16" ht="24.6">
      <c r="A250" s="10">
        <v>246</v>
      </c>
      <c r="B250" s="19" t="s">
        <v>374</v>
      </c>
      <c r="C250" s="71">
        <f>+'4'!H250</f>
        <v>0</v>
      </c>
      <c r="D250" s="95">
        <v>0</v>
      </c>
      <c r="E250" s="46">
        <f t="shared" si="24"/>
        <v>0</v>
      </c>
      <c r="F250" s="106">
        <v>0</v>
      </c>
      <c r="G250" s="104">
        <v>0</v>
      </c>
      <c r="H250" s="46">
        <f t="shared" si="20"/>
        <v>0</v>
      </c>
      <c r="I250" s="96"/>
      <c r="J250" s="20">
        <v>250</v>
      </c>
      <c r="K250" s="72">
        <f t="shared" si="21"/>
        <v>0</v>
      </c>
      <c r="L250" s="17" t="s">
        <v>16</v>
      </c>
      <c r="M250" s="18">
        <v>0</v>
      </c>
      <c r="N250" s="23">
        <f t="shared" si="22"/>
        <v>0</v>
      </c>
      <c r="O250" s="19"/>
      <c r="P250" s="43">
        <f t="shared" si="23"/>
        <v>0</v>
      </c>
    </row>
    <row r="251" spans="1:16" ht="24.6">
      <c r="A251" s="10">
        <v>247</v>
      </c>
      <c r="B251" s="19" t="s">
        <v>316</v>
      </c>
      <c r="C251" s="71">
        <f>+'4'!H251</f>
        <v>0</v>
      </c>
      <c r="D251" s="95">
        <v>0</v>
      </c>
      <c r="E251" s="46">
        <f t="shared" si="24"/>
        <v>0</v>
      </c>
      <c r="F251" s="106">
        <v>0</v>
      </c>
      <c r="G251" s="104">
        <v>0</v>
      </c>
      <c r="H251" s="46">
        <f t="shared" si="20"/>
        <v>0</v>
      </c>
      <c r="I251" s="96"/>
      <c r="J251" s="20">
        <v>50</v>
      </c>
      <c r="K251" s="72">
        <f t="shared" si="21"/>
        <v>0</v>
      </c>
      <c r="L251" s="17" t="s">
        <v>16</v>
      </c>
      <c r="M251" s="18">
        <v>0</v>
      </c>
      <c r="N251" s="23">
        <f t="shared" si="22"/>
        <v>0</v>
      </c>
      <c r="O251" s="19"/>
      <c r="P251" s="43">
        <f t="shared" si="23"/>
        <v>0</v>
      </c>
    </row>
    <row r="252" spans="1:16" ht="24.6">
      <c r="A252" s="10">
        <v>248</v>
      </c>
      <c r="B252" s="19" t="s">
        <v>314</v>
      </c>
      <c r="C252" s="71">
        <f>+'4'!H252</f>
        <v>0</v>
      </c>
      <c r="D252" s="95">
        <v>0</v>
      </c>
      <c r="E252" s="46">
        <f t="shared" si="24"/>
        <v>0</v>
      </c>
      <c r="F252" s="106">
        <v>0</v>
      </c>
      <c r="G252" s="104">
        <v>0</v>
      </c>
      <c r="H252" s="46">
        <f t="shared" si="20"/>
        <v>0</v>
      </c>
      <c r="I252" s="96"/>
      <c r="J252" s="20">
        <v>0</v>
      </c>
      <c r="K252" s="72">
        <f t="shared" si="21"/>
        <v>0</v>
      </c>
      <c r="L252" s="17" t="s">
        <v>16</v>
      </c>
      <c r="M252" s="18">
        <v>0</v>
      </c>
      <c r="N252" s="23">
        <f t="shared" si="22"/>
        <v>0</v>
      </c>
      <c r="O252" s="19"/>
      <c r="P252" s="43">
        <f t="shared" si="23"/>
        <v>0</v>
      </c>
    </row>
    <row r="253" spans="1:16" ht="24" customHeight="1">
      <c r="A253" s="10">
        <v>249</v>
      </c>
      <c r="B253" s="19" t="s">
        <v>337</v>
      </c>
      <c r="C253" s="71">
        <f>+'4'!H253</f>
        <v>0</v>
      </c>
      <c r="D253" s="95">
        <v>0</v>
      </c>
      <c r="E253" s="46">
        <f t="shared" si="24"/>
        <v>0</v>
      </c>
      <c r="F253" s="106">
        <v>0</v>
      </c>
      <c r="G253" s="104">
        <v>0</v>
      </c>
      <c r="H253" s="46">
        <f t="shared" si="20"/>
        <v>0</v>
      </c>
      <c r="I253" s="96"/>
      <c r="J253" s="20">
        <v>45</v>
      </c>
      <c r="K253" s="72">
        <f t="shared" si="21"/>
        <v>0</v>
      </c>
      <c r="L253" s="17" t="s">
        <v>16</v>
      </c>
      <c r="M253" s="18">
        <v>0</v>
      </c>
      <c r="N253" s="23">
        <f t="shared" si="22"/>
        <v>0</v>
      </c>
      <c r="O253" s="19"/>
      <c r="P253" s="43">
        <f t="shared" si="23"/>
        <v>0</v>
      </c>
    </row>
    <row r="254" spans="1:16" ht="24.6">
      <c r="A254" s="10">
        <v>250</v>
      </c>
      <c r="B254" s="19" t="s">
        <v>338</v>
      </c>
      <c r="C254" s="71">
        <f>+'4'!H254</f>
        <v>0</v>
      </c>
      <c r="D254" s="95">
        <v>0</v>
      </c>
      <c r="E254" s="46">
        <f t="shared" si="24"/>
        <v>0</v>
      </c>
      <c r="F254" s="106">
        <v>0</v>
      </c>
      <c r="G254" s="104">
        <v>0</v>
      </c>
      <c r="H254" s="46">
        <f t="shared" si="20"/>
        <v>0</v>
      </c>
      <c r="I254" s="96"/>
      <c r="J254" s="20">
        <v>35</v>
      </c>
      <c r="K254" s="72">
        <f t="shared" si="21"/>
        <v>0</v>
      </c>
      <c r="L254" s="17" t="s">
        <v>16</v>
      </c>
      <c r="M254" s="18">
        <v>0</v>
      </c>
      <c r="N254" s="23">
        <f t="shared" si="22"/>
        <v>0</v>
      </c>
      <c r="O254" s="19"/>
      <c r="P254" s="43">
        <f t="shared" si="23"/>
        <v>0</v>
      </c>
    </row>
    <row r="255" spans="1:16" ht="24.6">
      <c r="A255" s="10">
        <v>251</v>
      </c>
      <c r="B255" s="19" t="s">
        <v>339</v>
      </c>
      <c r="C255" s="71">
        <f>+'4'!H255</f>
        <v>0</v>
      </c>
      <c r="D255" s="95">
        <v>0</v>
      </c>
      <c r="E255" s="46">
        <f t="shared" si="24"/>
        <v>0</v>
      </c>
      <c r="F255" s="106">
        <v>0</v>
      </c>
      <c r="G255" s="104">
        <v>0</v>
      </c>
      <c r="H255" s="46">
        <f t="shared" si="20"/>
        <v>0</v>
      </c>
      <c r="I255" s="96"/>
      <c r="J255" s="20">
        <v>25</v>
      </c>
      <c r="K255" s="72">
        <f t="shared" si="21"/>
        <v>0</v>
      </c>
      <c r="L255" s="17" t="s">
        <v>16</v>
      </c>
      <c r="M255" s="18">
        <v>0</v>
      </c>
      <c r="N255" s="23">
        <f t="shared" si="22"/>
        <v>0</v>
      </c>
      <c r="O255" s="19"/>
      <c r="P255" s="43">
        <f t="shared" si="23"/>
        <v>0</v>
      </c>
    </row>
    <row r="256" spans="1:16" ht="24.6">
      <c r="A256" s="10">
        <v>252</v>
      </c>
      <c r="B256" s="19" t="s">
        <v>317</v>
      </c>
      <c r="C256" s="71">
        <f>+'4'!H256</f>
        <v>0</v>
      </c>
      <c r="D256" s="95">
        <v>0</v>
      </c>
      <c r="E256" s="46">
        <f t="shared" si="24"/>
        <v>0</v>
      </c>
      <c r="F256" s="106">
        <v>0</v>
      </c>
      <c r="G256" s="104">
        <v>0</v>
      </c>
      <c r="H256" s="46">
        <f t="shared" si="20"/>
        <v>0</v>
      </c>
      <c r="I256" s="96"/>
      <c r="J256" s="20">
        <v>50</v>
      </c>
      <c r="K256" s="72">
        <f t="shared" si="21"/>
        <v>0</v>
      </c>
      <c r="L256" s="17" t="s">
        <v>16</v>
      </c>
      <c r="M256" s="18">
        <v>0</v>
      </c>
      <c r="N256" s="23">
        <f t="shared" si="22"/>
        <v>0</v>
      </c>
      <c r="O256" s="19"/>
      <c r="P256" s="43">
        <f t="shared" si="23"/>
        <v>0</v>
      </c>
    </row>
    <row r="257" spans="1:16" ht="24.6">
      <c r="A257" s="10">
        <v>253</v>
      </c>
      <c r="B257" s="19" t="s">
        <v>318</v>
      </c>
      <c r="C257" s="71">
        <f>+'4'!H257</f>
        <v>0</v>
      </c>
      <c r="D257" s="95">
        <v>0</v>
      </c>
      <c r="E257" s="46">
        <f t="shared" si="24"/>
        <v>0</v>
      </c>
      <c r="F257" s="106">
        <v>0</v>
      </c>
      <c r="G257" s="104">
        <v>0</v>
      </c>
      <c r="H257" s="46">
        <f t="shared" si="20"/>
        <v>0</v>
      </c>
      <c r="I257" s="96"/>
      <c r="J257" s="20">
        <v>60</v>
      </c>
      <c r="K257" s="72">
        <f t="shared" si="21"/>
        <v>0</v>
      </c>
      <c r="L257" s="17" t="s">
        <v>16</v>
      </c>
      <c r="M257" s="18">
        <v>0</v>
      </c>
      <c r="N257" s="23">
        <f t="shared" si="22"/>
        <v>0</v>
      </c>
      <c r="O257" s="19"/>
      <c r="P257" s="43">
        <f t="shared" si="23"/>
        <v>0</v>
      </c>
    </row>
    <row r="258" spans="1:16" ht="24.6">
      <c r="A258" s="10">
        <v>254</v>
      </c>
      <c r="B258" s="19" t="s">
        <v>319</v>
      </c>
      <c r="C258" s="71">
        <f>+'4'!H258</f>
        <v>0</v>
      </c>
      <c r="D258" s="95">
        <v>0</v>
      </c>
      <c r="E258" s="46">
        <f t="shared" si="24"/>
        <v>0</v>
      </c>
      <c r="F258" s="106">
        <v>0</v>
      </c>
      <c r="G258" s="104">
        <v>0</v>
      </c>
      <c r="H258" s="46">
        <f t="shared" si="20"/>
        <v>0</v>
      </c>
      <c r="I258" s="96"/>
      <c r="J258" s="20">
        <v>250</v>
      </c>
      <c r="K258" s="72">
        <f t="shared" si="21"/>
        <v>0</v>
      </c>
      <c r="L258" s="17" t="s">
        <v>16</v>
      </c>
      <c r="M258" s="18">
        <v>0</v>
      </c>
      <c r="N258" s="23">
        <f t="shared" si="22"/>
        <v>0</v>
      </c>
      <c r="O258" s="19"/>
      <c r="P258" s="43">
        <f t="shared" si="23"/>
        <v>0</v>
      </c>
    </row>
    <row r="259" spans="1:16" ht="24.6">
      <c r="A259" s="10">
        <v>255</v>
      </c>
      <c r="B259" s="19" t="s">
        <v>320</v>
      </c>
      <c r="C259" s="71">
        <f>+'4'!H259</f>
        <v>0</v>
      </c>
      <c r="D259" s="95">
        <v>0</v>
      </c>
      <c r="E259" s="46">
        <f t="shared" si="24"/>
        <v>0</v>
      </c>
      <c r="F259" s="106">
        <v>0</v>
      </c>
      <c r="G259" s="104">
        <v>0</v>
      </c>
      <c r="H259" s="46">
        <f t="shared" si="20"/>
        <v>0</v>
      </c>
      <c r="I259" s="96"/>
      <c r="J259" s="15">
        <v>100</v>
      </c>
      <c r="K259" s="72">
        <f t="shared" si="21"/>
        <v>0</v>
      </c>
      <c r="L259" s="17" t="s">
        <v>16</v>
      </c>
      <c r="M259" s="18">
        <v>0</v>
      </c>
      <c r="N259" s="23">
        <f t="shared" si="22"/>
        <v>0</v>
      </c>
      <c r="O259" s="19"/>
      <c r="P259" s="43">
        <f t="shared" si="23"/>
        <v>0</v>
      </c>
    </row>
    <row r="260" spans="1:16" ht="24.6">
      <c r="A260" s="10">
        <v>256</v>
      </c>
      <c r="B260" s="19" t="s">
        <v>321</v>
      </c>
      <c r="C260" s="71">
        <f>+'4'!H260</f>
        <v>0</v>
      </c>
      <c r="D260" s="95">
        <v>0</v>
      </c>
      <c r="E260" s="46">
        <f t="shared" si="24"/>
        <v>0</v>
      </c>
      <c r="F260" s="106">
        <v>0</v>
      </c>
      <c r="G260" s="104">
        <v>0</v>
      </c>
      <c r="H260" s="46">
        <f t="shared" si="20"/>
        <v>0</v>
      </c>
      <c r="I260" s="96"/>
      <c r="J260" s="15">
        <v>350</v>
      </c>
      <c r="K260" s="72">
        <f t="shared" si="21"/>
        <v>0</v>
      </c>
      <c r="L260" s="17" t="s">
        <v>16</v>
      </c>
      <c r="M260" s="18">
        <v>0</v>
      </c>
      <c r="N260" s="23">
        <f t="shared" si="22"/>
        <v>0</v>
      </c>
      <c r="O260" s="19"/>
      <c r="P260" s="43">
        <f t="shared" si="23"/>
        <v>0</v>
      </c>
    </row>
    <row r="261" spans="1:16" ht="24.6">
      <c r="A261" s="10">
        <v>257</v>
      </c>
      <c r="B261" s="19" t="s">
        <v>322</v>
      </c>
      <c r="C261" s="71">
        <f>+'4'!H261</f>
        <v>0</v>
      </c>
      <c r="D261" s="95">
        <v>0</v>
      </c>
      <c r="E261" s="46">
        <f t="shared" si="24"/>
        <v>0</v>
      </c>
      <c r="F261" s="106">
        <v>0</v>
      </c>
      <c r="G261" s="104">
        <v>0</v>
      </c>
      <c r="H261" s="46">
        <f t="shared" si="20"/>
        <v>0</v>
      </c>
      <c r="I261" s="96"/>
      <c r="J261" s="15">
        <v>60</v>
      </c>
      <c r="K261" s="72">
        <f t="shared" si="21"/>
        <v>0</v>
      </c>
      <c r="L261" s="17" t="s">
        <v>16</v>
      </c>
      <c r="M261" s="18">
        <v>0</v>
      </c>
      <c r="N261" s="23">
        <f t="shared" si="22"/>
        <v>0</v>
      </c>
      <c r="O261" s="19"/>
      <c r="P261" s="43">
        <f t="shared" si="23"/>
        <v>0</v>
      </c>
    </row>
    <row r="262" spans="1:16" ht="24.6">
      <c r="A262" s="10">
        <v>258</v>
      </c>
      <c r="B262" s="19" t="s">
        <v>323</v>
      </c>
      <c r="C262" s="71">
        <f>+'4'!H262</f>
        <v>0</v>
      </c>
      <c r="D262" s="95">
        <v>0</v>
      </c>
      <c r="E262" s="46">
        <f t="shared" si="24"/>
        <v>0</v>
      </c>
      <c r="F262" s="106">
        <v>0</v>
      </c>
      <c r="G262" s="104">
        <v>0</v>
      </c>
      <c r="H262" s="46">
        <f t="shared" si="20"/>
        <v>0</v>
      </c>
      <c r="I262" s="96"/>
      <c r="J262" s="15">
        <v>50</v>
      </c>
      <c r="K262" s="72">
        <f t="shared" si="21"/>
        <v>0</v>
      </c>
      <c r="L262" s="17" t="s">
        <v>16</v>
      </c>
      <c r="M262" s="18">
        <v>0</v>
      </c>
      <c r="N262" s="23">
        <f t="shared" si="22"/>
        <v>0</v>
      </c>
      <c r="O262" s="19"/>
      <c r="P262" s="43">
        <f t="shared" si="23"/>
        <v>0</v>
      </c>
    </row>
    <row r="263" spans="1:16" ht="24.6">
      <c r="A263" s="10">
        <v>259</v>
      </c>
      <c r="B263" s="19" t="s">
        <v>324</v>
      </c>
      <c r="C263" s="71">
        <f>+'4'!H263</f>
        <v>0</v>
      </c>
      <c r="D263" s="95">
        <v>0</v>
      </c>
      <c r="E263" s="46">
        <f t="shared" si="24"/>
        <v>0</v>
      </c>
      <c r="F263" s="106">
        <v>0</v>
      </c>
      <c r="G263" s="104">
        <v>0</v>
      </c>
      <c r="H263" s="46">
        <f t="shared" si="20"/>
        <v>0</v>
      </c>
      <c r="I263" s="96"/>
      <c r="J263" s="15">
        <v>100</v>
      </c>
      <c r="K263" s="72">
        <f t="shared" si="21"/>
        <v>0</v>
      </c>
      <c r="L263" s="17" t="s">
        <v>16</v>
      </c>
      <c r="M263" s="18">
        <v>0</v>
      </c>
      <c r="N263" s="23">
        <f t="shared" si="22"/>
        <v>0</v>
      </c>
      <c r="O263" s="19"/>
      <c r="P263" s="43">
        <f t="shared" si="23"/>
        <v>0</v>
      </c>
    </row>
    <row r="264" spans="1:16" ht="24.6">
      <c r="A264" s="10">
        <v>260</v>
      </c>
      <c r="B264" s="19" t="s">
        <v>325</v>
      </c>
      <c r="C264" s="71">
        <f>+'4'!H264</f>
        <v>0</v>
      </c>
      <c r="D264" s="95">
        <v>0</v>
      </c>
      <c r="E264" s="46">
        <f t="shared" si="24"/>
        <v>0</v>
      </c>
      <c r="F264" s="106">
        <v>0</v>
      </c>
      <c r="G264" s="104">
        <v>0</v>
      </c>
      <c r="H264" s="46">
        <f t="shared" si="20"/>
        <v>0</v>
      </c>
      <c r="I264" s="96"/>
      <c r="J264" s="15">
        <v>120</v>
      </c>
      <c r="K264" s="72">
        <f t="shared" si="21"/>
        <v>0</v>
      </c>
      <c r="L264" s="17" t="s">
        <v>16</v>
      </c>
      <c r="M264" s="18">
        <v>0</v>
      </c>
      <c r="N264" s="23">
        <f t="shared" si="22"/>
        <v>0</v>
      </c>
      <c r="O264" s="19"/>
      <c r="P264" s="43">
        <f t="shared" si="23"/>
        <v>0</v>
      </c>
    </row>
    <row r="265" spans="1:16" ht="24.6">
      <c r="A265" s="10">
        <v>261</v>
      </c>
      <c r="B265" s="19" t="s">
        <v>326</v>
      </c>
      <c r="C265" s="71">
        <f>+'4'!H265</f>
        <v>0</v>
      </c>
      <c r="D265" s="95">
        <v>0</v>
      </c>
      <c r="E265" s="46">
        <f t="shared" si="24"/>
        <v>0</v>
      </c>
      <c r="F265" s="106">
        <v>0</v>
      </c>
      <c r="G265" s="104">
        <v>0</v>
      </c>
      <c r="H265" s="46">
        <f t="shared" si="20"/>
        <v>0</v>
      </c>
      <c r="I265" s="96"/>
      <c r="J265" s="15">
        <v>60</v>
      </c>
      <c r="K265" s="72">
        <f t="shared" si="21"/>
        <v>0</v>
      </c>
      <c r="L265" s="17" t="s">
        <v>16</v>
      </c>
      <c r="M265" s="18">
        <v>0</v>
      </c>
      <c r="N265" s="23">
        <f t="shared" si="22"/>
        <v>0</v>
      </c>
      <c r="O265" s="19"/>
      <c r="P265" s="43">
        <f t="shared" si="23"/>
        <v>0</v>
      </c>
    </row>
    <row r="266" spans="1:16" ht="24.6">
      <c r="A266" s="10">
        <v>262</v>
      </c>
      <c r="B266" s="19" t="s">
        <v>327</v>
      </c>
      <c r="C266" s="71">
        <f>+'4'!H266</f>
        <v>0</v>
      </c>
      <c r="D266" s="95">
        <v>0</v>
      </c>
      <c r="E266" s="46">
        <f t="shared" si="24"/>
        <v>0</v>
      </c>
      <c r="F266" s="106">
        <v>0</v>
      </c>
      <c r="G266" s="104">
        <v>0</v>
      </c>
      <c r="H266" s="46">
        <f t="shared" si="20"/>
        <v>0</v>
      </c>
      <c r="I266" s="96"/>
      <c r="J266" s="15">
        <v>150</v>
      </c>
      <c r="K266" s="72">
        <f t="shared" si="21"/>
        <v>0</v>
      </c>
      <c r="L266" s="17" t="s">
        <v>16</v>
      </c>
      <c r="M266" s="18">
        <v>0</v>
      </c>
      <c r="N266" s="23">
        <f t="shared" si="22"/>
        <v>0</v>
      </c>
      <c r="O266" s="19"/>
      <c r="P266" s="43">
        <f t="shared" si="23"/>
        <v>0</v>
      </c>
    </row>
    <row r="267" spans="1:16" ht="24.6">
      <c r="A267" s="10">
        <v>263</v>
      </c>
      <c r="B267" s="19" t="s">
        <v>328</v>
      </c>
      <c r="C267" s="71">
        <f>+'4'!H267</f>
        <v>0</v>
      </c>
      <c r="D267" s="95">
        <v>0</v>
      </c>
      <c r="E267" s="46">
        <f t="shared" si="24"/>
        <v>0</v>
      </c>
      <c r="F267" s="106">
        <v>0</v>
      </c>
      <c r="G267" s="104">
        <v>0</v>
      </c>
      <c r="H267" s="46">
        <f t="shared" si="20"/>
        <v>0</v>
      </c>
      <c r="I267" s="96"/>
      <c r="J267" s="15">
        <v>150</v>
      </c>
      <c r="K267" s="72">
        <f t="shared" si="21"/>
        <v>0</v>
      </c>
      <c r="L267" s="17" t="s">
        <v>16</v>
      </c>
      <c r="M267" s="18">
        <v>0</v>
      </c>
      <c r="N267" s="23">
        <f t="shared" si="22"/>
        <v>0</v>
      </c>
      <c r="O267" s="19"/>
      <c r="P267" s="43">
        <f t="shared" si="23"/>
        <v>0</v>
      </c>
    </row>
    <row r="268" spans="1:16" ht="24.6">
      <c r="A268" s="10">
        <v>264</v>
      </c>
      <c r="B268" s="19" t="s">
        <v>329</v>
      </c>
      <c r="C268" s="71">
        <f>+'4'!H268</f>
        <v>0</v>
      </c>
      <c r="D268" s="95">
        <v>0</v>
      </c>
      <c r="E268" s="46">
        <f t="shared" si="24"/>
        <v>0</v>
      </c>
      <c r="F268" s="106">
        <v>0</v>
      </c>
      <c r="G268" s="104">
        <v>0</v>
      </c>
      <c r="H268" s="46">
        <f t="shared" si="20"/>
        <v>0</v>
      </c>
      <c r="I268" s="96"/>
      <c r="J268" s="15">
        <v>200</v>
      </c>
      <c r="K268" s="72">
        <f t="shared" si="21"/>
        <v>0</v>
      </c>
      <c r="L268" s="17" t="s">
        <v>16</v>
      </c>
      <c r="M268" s="18">
        <v>0</v>
      </c>
      <c r="N268" s="23">
        <f t="shared" si="22"/>
        <v>0</v>
      </c>
      <c r="O268" s="19"/>
      <c r="P268" s="43">
        <f t="shared" si="23"/>
        <v>0</v>
      </c>
    </row>
    <row r="269" spans="1:16" ht="24.6">
      <c r="A269" s="10">
        <v>265</v>
      </c>
      <c r="B269" s="19" t="s">
        <v>330</v>
      </c>
      <c r="C269" s="71">
        <f>+'4'!H269</f>
        <v>0</v>
      </c>
      <c r="D269" s="95">
        <v>0</v>
      </c>
      <c r="E269" s="46">
        <f t="shared" si="24"/>
        <v>0</v>
      </c>
      <c r="F269" s="106">
        <v>0</v>
      </c>
      <c r="G269" s="104">
        <v>0</v>
      </c>
      <c r="H269" s="46">
        <f t="shared" si="20"/>
        <v>0</v>
      </c>
      <c r="I269" s="96"/>
      <c r="J269" s="15"/>
      <c r="K269" s="72">
        <f t="shared" si="21"/>
        <v>0</v>
      </c>
      <c r="L269" s="17" t="s">
        <v>16</v>
      </c>
      <c r="M269" s="18">
        <v>0</v>
      </c>
      <c r="N269" s="23">
        <f t="shared" si="22"/>
        <v>0</v>
      </c>
      <c r="O269" s="19"/>
      <c r="P269" s="43">
        <f t="shared" si="23"/>
        <v>0</v>
      </c>
    </row>
    <row r="270" spans="1:16" ht="24.6">
      <c r="A270" s="10">
        <v>266</v>
      </c>
      <c r="B270" s="19" t="s">
        <v>331</v>
      </c>
      <c r="C270" s="71">
        <f>+'4'!H270</f>
        <v>0</v>
      </c>
      <c r="D270" s="95">
        <v>0</v>
      </c>
      <c r="E270" s="46">
        <f t="shared" si="24"/>
        <v>0</v>
      </c>
      <c r="F270" s="106">
        <v>0</v>
      </c>
      <c r="G270" s="104">
        <v>0</v>
      </c>
      <c r="H270" s="46">
        <f t="shared" si="20"/>
        <v>0</v>
      </c>
      <c r="I270" s="96"/>
      <c r="J270" s="15"/>
      <c r="K270" s="72">
        <f t="shared" si="21"/>
        <v>0</v>
      </c>
      <c r="L270" s="17" t="s">
        <v>16</v>
      </c>
      <c r="M270" s="18">
        <v>0</v>
      </c>
      <c r="N270" s="23">
        <f t="shared" si="22"/>
        <v>0</v>
      </c>
      <c r="O270" s="19"/>
      <c r="P270" s="43">
        <f t="shared" si="23"/>
        <v>0</v>
      </c>
    </row>
    <row r="271" spans="1:16" ht="24.6">
      <c r="A271" s="10">
        <v>267</v>
      </c>
      <c r="B271" s="19" t="s">
        <v>368</v>
      </c>
      <c r="C271" s="71">
        <f>+'4'!H271</f>
        <v>0</v>
      </c>
      <c r="D271" s="95">
        <v>0</v>
      </c>
      <c r="E271" s="46">
        <f t="shared" si="24"/>
        <v>0</v>
      </c>
      <c r="F271" s="106">
        <v>0</v>
      </c>
      <c r="G271" s="104">
        <v>0</v>
      </c>
      <c r="H271" s="46">
        <f t="shared" si="20"/>
        <v>0</v>
      </c>
      <c r="I271" s="96"/>
      <c r="J271" s="15"/>
      <c r="K271" s="72">
        <f t="shared" si="21"/>
        <v>0</v>
      </c>
      <c r="L271" s="17" t="s">
        <v>16</v>
      </c>
      <c r="M271" s="18">
        <v>0</v>
      </c>
      <c r="N271" s="23">
        <f t="shared" si="22"/>
        <v>0</v>
      </c>
      <c r="O271" s="19"/>
      <c r="P271" s="43">
        <f t="shared" si="23"/>
        <v>0</v>
      </c>
    </row>
    <row r="272" spans="1:16" ht="24.6">
      <c r="A272" s="10">
        <v>268</v>
      </c>
      <c r="B272" s="19" t="s">
        <v>485</v>
      </c>
      <c r="C272" s="71">
        <f>+'4'!H272</f>
        <v>0</v>
      </c>
      <c r="D272" s="95">
        <v>0</v>
      </c>
      <c r="E272" s="46">
        <f t="shared" si="24"/>
        <v>0</v>
      </c>
      <c r="F272" s="106">
        <v>0</v>
      </c>
      <c r="G272" s="104">
        <v>0</v>
      </c>
      <c r="H272" s="46">
        <f t="shared" ref="H272:H284" si="25">+E272-F272-I272-G272</f>
        <v>0</v>
      </c>
      <c r="I272" s="96"/>
      <c r="J272" s="20">
        <v>250</v>
      </c>
      <c r="K272" s="72">
        <f t="shared" ref="K272:K284" si="26">+J272*I272</f>
        <v>0</v>
      </c>
      <c r="L272" s="17" t="s">
        <v>16</v>
      </c>
      <c r="M272" s="18">
        <v>0</v>
      </c>
      <c r="N272" s="23">
        <f t="shared" ref="N272:N284" si="27">SUM(K272-M272)</f>
        <v>0</v>
      </c>
      <c r="O272" s="19"/>
      <c r="P272" s="43">
        <f t="shared" ref="P272:P284" si="28">+K272*O272</f>
        <v>0</v>
      </c>
    </row>
    <row r="273" spans="1:17" ht="24.6">
      <c r="A273" s="10">
        <v>269</v>
      </c>
      <c r="B273" s="19" t="s">
        <v>494</v>
      </c>
      <c r="C273" s="71">
        <f>+'4'!H273</f>
        <v>0</v>
      </c>
      <c r="D273" s="95">
        <v>0</v>
      </c>
      <c r="E273" s="46">
        <f t="shared" si="24"/>
        <v>0</v>
      </c>
      <c r="F273" s="106">
        <v>0</v>
      </c>
      <c r="G273" s="104">
        <v>0</v>
      </c>
      <c r="H273" s="46">
        <f t="shared" si="25"/>
        <v>0</v>
      </c>
      <c r="I273" s="96"/>
      <c r="J273" s="20">
        <v>250</v>
      </c>
      <c r="K273" s="72">
        <f t="shared" si="26"/>
        <v>0</v>
      </c>
      <c r="L273" s="17" t="s">
        <v>16</v>
      </c>
      <c r="M273" s="18">
        <v>0</v>
      </c>
      <c r="N273" s="23">
        <f t="shared" si="27"/>
        <v>0</v>
      </c>
      <c r="O273" s="19"/>
      <c r="P273" s="43">
        <f t="shared" si="28"/>
        <v>0</v>
      </c>
    </row>
    <row r="274" spans="1:17" ht="24.6">
      <c r="A274" s="10">
        <v>270</v>
      </c>
      <c r="B274" s="19"/>
      <c r="C274" s="71">
        <f>+'4'!H274</f>
        <v>0</v>
      </c>
      <c r="D274" s="95">
        <v>0</v>
      </c>
      <c r="E274" s="46">
        <f t="shared" ref="E274:E284" si="29">C274+D274</f>
        <v>0</v>
      </c>
      <c r="F274" s="106">
        <v>0</v>
      </c>
      <c r="G274" s="104">
        <v>0</v>
      </c>
      <c r="H274" s="46">
        <f t="shared" si="25"/>
        <v>0</v>
      </c>
      <c r="I274" s="96"/>
      <c r="J274" s="20"/>
      <c r="K274" s="72">
        <f t="shared" si="26"/>
        <v>0</v>
      </c>
      <c r="L274" s="17" t="s">
        <v>16</v>
      </c>
      <c r="M274" s="18">
        <v>0</v>
      </c>
      <c r="N274" s="23">
        <f t="shared" si="27"/>
        <v>0</v>
      </c>
      <c r="O274" s="19"/>
      <c r="P274" s="43">
        <f t="shared" si="28"/>
        <v>0</v>
      </c>
    </row>
    <row r="275" spans="1:17" ht="24.6">
      <c r="A275" s="10">
        <v>271</v>
      </c>
      <c r="B275" s="19"/>
      <c r="C275" s="71">
        <f>+'4'!H275</f>
        <v>0</v>
      </c>
      <c r="D275" s="95">
        <v>0</v>
      </c>
      <c r="E275" s="46">
        <f t="shared" si="29"/>
        <v>0</v>
      </c>
      <c r="F275" s="106">
        <v>0</v>
      </c>
      <c r="G275" s="104">
        <v>0</v>
      </c>
      <c r="H275" s="46">
        <f t="shared" si="25"/>
        <v>0</v>
      </c>
      <c r="I275" s="96"/>
      <c r="J275" s="20"/>
      <c r="K275" s="72">
        <f t="shared" si="26"/>
        <v>0</v>
      </c>
      <c r="L275" s="17" t="s">
        <v>16</v>
      </c>
      <c r="M275" s="18">
        <v>0</v>
      </c>
      <c r="N275" s="23">
        <f t="shared" si="27"/>
        <v>0</v>
      </c>
      <c r="O275" s="19"/>
      <c r="P275" s="43">
        <f t="shared" si="28"/>
        <v>0</v>
      </c>
    </row>
    <row r="276" spans="1:17" ht="24.6">
      <c r="A276" s="10">
        <v>272</v>
      </c>
      <c r="B276" s="19"/>
      <c r="C276" s="71">
        <f>+'4'!H276</f>
        <v>0</v>
      </c>
      <c r="D276" s="95">
        <v>0</v>
      </c>
      <c r="E276" s="46">
        <f t="shared" si="29"/>
        <v>0</v>
      </c>
      <c r="F276" s="106">
        <v>0</v>
      </c>
      <c r="G276" s="104">
        <v>0</v>
      </c>
      <c r="H276" s="46">
        <f t="shared" si="25"/>
        <v>0</v>
      </c>
      <c r="I276" s="96"/>
      <c r="J276" s="20"/>
      <c r="K276" s="72">
        <f t="shared" si="26"/>
        <v>0</v>
      </c>
      <c r="L276" s="17" t="s">
        <v>16</v>
      </c>
      <c r="M276" s="18">
        <v>0</v>
      </c>
      <c r="N276" s="23">
        <f t="shared" si="27"/>
        <v>0</v>
      </c>
      <c r="O276" s="19"/>
      <c r="P276" s="43">
        <f t="shared" si="28"/>
        <v>0</v>
      </c>
    </row>
    <row r="277" spans="1:17" ht="24.6">
      <c r="A277" s="10">
        <v>273</v>
      </c>
      <c r="B277" s="19"/>
      <c r="C277" s="71">
        <f>+'4'!H277</f>
        <v>0</v>
      </c>
      <c r="D277" s="95">
        <v>0</v>
      </c>
      <c r="E277" s="46">
        <f t="shared" si="29"/>
        <v>0</v>
      </c>
      <c r="F277" s="106">
        <v>0</v>
      </c>
      <c r="G277" s="104">
        <v>0</v>
      </c>
      <c r="H277" s="46">
        <f t="shared" si="25"/>
        <v>0</v>
      </c>
      <c r="I277" s="96"/>
      <c r="J277" s="20"/>
      <c r="K277" s="72">
        <f t="shared" si="26"/>
        <v>0</v>
      </c>
      <c r="L277" s="17" t="s">
        <v>16</v>
      </c>
      <c r="M277" s="18">
        <v>0</v>
      </c>
      <c r="N277" s="23">
        <f t="shared" si="27"/>
        <v>0</v>
      </c>
      <c r="O277" s="19"/>
      <c r="P277" s="43">
        <f t="shared" si="28"/>
        <v>0</v>
      </c>
    </row>
    <row r="278" spans="1:17" ht="24.6">
      <c r="A278" s="10">
        <v>274</v>
      </c>
      <c r="B278" s="19"/>
      <c r="C278" s="71">
        <f>+'4'!H278</f>
        <v>0</v>
      </c>
      <c r="D278" s="95">
        <v>0</v>
      </c>
      <c r="E278" s="46">
        <f t="shared" si="29"/>
        <v>0</v>
      </c>
      <c r="F278" s="106">
        <v>0</v>
      </c>
      <c r="G278" s="104">
        <v>0</v>
      </c>
      <c r="H278" s="46">
        <f t="shared" si="25"/>
        <v>0</v>
      </c>
      <c r="I278" s="96"/>
      <c r="J278" s="20"/>
      <c r="K278" s="72">
        <f t="shared" si="26"/>
        <v>0</v>
      </c>
      <c r="L278" s="17" t="s">
        <v>16</v>
      </c>
      <c r="M278" s="18">
        <v>0</v>
      </c>
      <c r="N278" s="23">
        <f t="shared" si="27"/>
        <v>0</v>
      </c>
      <c r="O278" s="19"/>
      <c r="P278" s="43">
        <f t="shared" si="28"/>
        <v>0</v>
      </c>
    </row>
    <row r="279" spans="1:17" ht="24.6">
      <c r="A279" s="10">
        <v>275</v>
      </c>
      <c r="B279" s="19"/>
      <c r="C279" s="71">
        <f>+'4'!H279</f>
        <v>0</v>
      </c>
      <c r="D279" s="95">
        <v>0</v>
      </c>
      <c r="E279" s="46">
        <f t="shared" si="29"/>
        <v>0</v>
      </c>
      <c r="F279" s="106">
        <v>0</v>
      </c>
      <c r="G279" s="104">
        <v>0</v>
      </c>
      <c r="H279" s="46">
        <f t="shared" si="25"/>
        <v>0</v>
      </c>
      <c r="I279" s="96"/>
      <c r="J279" s="20"/>
      <c r="K279" s="72">
        <f t="shared" si="26"/>
        <v>0</v>
      </c>
      <c r="L279" s="17" t="s">
        <v>16</v>
      </c>
      <c r="M279" s="18">
        <v>0</v>
      </c>
      <c r="N279" s="23">
        <f t="shared" si="27"/>
        <v>0</v>
      </c>
      <c r="O279" s="19"/>
      <c r="P279" s="43">
        <f t="shared" si="28"/>
        <v>0</v>
      </c>
    </row>
    <row r="280" spans="1:17" ht="24.6">
      <c r="A280" s="10">
        <v>276</v>
      </c>
      <c r="B280" s="19"/>
      <c r="C280" s="71">
        <f>+'4'!H280</f>
        <v>0</v>
      </c>
      <c r="D280" s="95">
        <v>0</v>
      </c>
      <c r="E280" s="46">
        <f t="shared" si="29"/>
        <v>0</v>
      </c>
      <c r="F280" s="106">
        <v>0</v>
      </c>
      <c r="G280" s="104">
        <v>0</v>
      </c>
      <c r="H280" s="46">
        <f t="shared" si="25"/>
        <v>0</v>
      </c>
      <c r="I280" s="96"/>
      <c r="J280" s="20"/>
      <c r="K280" s="72">
        <f t="shared" si="26"/>
        <v>0</v>
      </c>
      <c r="L280" s="17" t="s">
        <v>16</v>
      </c>
      <c r="M280" s="18">
        <v>0</v>
      </c>
      <c r="N280" s="23">
        <f t="shared" si="27"/>
        <v>0</v>
      </c>
      <c r="O280" s="19"/>
      <c r="P280" s="43">
        <f t="shared" si="28"/>
        <v>0</v>
      </c>
    </row>
    <row r="281" spans="1:17" ht="24.6">
      <c r="A281" s="10">
        <v>277</v>
      </c>
      <c r="B281" s="19"/>
      <c r="C281" s="71">
        <f>+'4'!H281</f>
        <v>0</v>
      </c>
      <c r="D281" s="95">
        <v>0</v>
      </c>
      <c r="E281" s="46">
        <f t="shared" si="29"/>
        <v>0</v>
      </c>
      <c r="F281" s="106">
        <v>0</v>
      </c>
      <c r="G281" s="104">
        <v>0</v>
      </c>
      <c r="H281" s="46">
        <f t="shared" si="25"/>
        <v>0</v>
      </c>
      <c r="I281" s="96"/>
      <c r="J281" s="20"/>
      <c r="K281" s="72">
        <f t="shared" si="26"/>
        <v>0</v>
      </c>
      <c r="L281" s="17" t="s">
        <v>16</v>
      </c>
      <c r="M281" s="18">
        <v>0</v>
      </c>
      <c r="N281" s="23">
        <f t="shared" si="27"/>
        <v>0</v>
      </c>
      <c r="O281" s="19"/>
      <c r="P281" s="43">
        <f t="shared" si="28"/>
        <v>0</v>
      </c>
    </row>
    <row r="282" spans="1:17" ht="24.6">
      <c r="A282" s="10">
        <v>278</v>
      </c>
      <c r="B282" s="19"/>
      <c r="C282" s="71">
        <f>+'4'!H282</f>
        <v>0</v>
      </c>
      <c r="D282" s="95">
        <v>0</v>
      </c>
      <c r="E282" s="46">
        <f t="shared" si="29"/>
        <v>0</v>
      </c>
      <c r="F282" s="106">
        <v>0</v>
      </c>
      <c r="G282" s="104">
        <v>0</v>
      </c>
      <c r="H282" s="46">
        <f t="shared" si="25"/>
        <v>0</v>
      </c>
      <c r="I282" s="96"/>
      <c r="J282" s="20"/>
      <c r="K282" s="72">
        <f t="shared" si="26"/>
        <v>0</v>
      </c>
      <c r="L282" s="17" t="s">
        <v>16</v>
      </c>
      <c r="M282" s="18">
        <v>0</v>
      </c>
      <c r="N282" s="23">
        <f t="shared" si="27"/>
        <v>0</v>
      </c>
      <c r="O282" s="19"/>
      <c r="P282" s="43">
        <f t="shared" si="28"/>
        <v>0</v>
      </c>
    </row>
    <row r="283" spans="1:17" ht="24.6">
      <c r="A283" s="10">
        <v>279</v>
      </c>
      <c r="B283" s="19"/>
      <c r="C283" s="71">
        <f>+'4'!H283</f>
        <v>0</v>
      </c>
      <c r="D283" s="95">
        <v>0</v>
      </c>
      <c r="E283" s="46">
        <f t="shared" si="29"/>
        <v>0</v>
      </c>
      <c r="F283" s="106">
        <v>0</v>
      </c>
      <c r="G283" s="104">
        <v>0</v>
      </c>
      <c r="H283" s="46">
        <f t="shared" si="25"/>
        <v>0</v>
      </c>
      <c r="I283" s="96"/>
      <c r="J283" s="20"/>
      <c r="K283" s="72">
        <f t="shared" si="26"/>
        <v>0</v>
      </c>
      <c r="L283" s="17" t="s">
        <v>16</v>
      </c>
      <c r="M283" s="18">
        <v>0</v>
      </c>
      <c r="N283" s="23">
        <f t="shared" si="27"/>
        <v>0</v>
      </c>
      <c r="O283" s="19"/>
      <c r="P283" s="43">
        <f t="shared" si="28"/>
        <v>0</v>
      </c>
    </row>
    <row r="284" spans="1:17" ht="24.6">
      <c r="A284" s="10">
        <v>280</v>
      </c>
      <c r="B284" s="19"/>
      <c r="C284" s="71">
        <f>+'4'!H284</f>
        <v>0</v>
      </c>
      <c r="D284" s="95">
        <v>0</v>
      </c>
      <c r="E284" s="46">
        <f t="shared" si="29"/>
        <v>0</v>
      </c>
      <c r="F284" s="106">
        <v>0</v>
      </c>
      <c r="G284" s="104">
        <v>0</v>
      </c>
      <c r="H284" s="46">
        <f t="shared" si="25"/>
        <v>0</v>
      </c>
      <c r="I284" s="96"/>
      <c r="J284" s="20"/>
      <c r="K284" s="72">
        <f t="shared" si="26"/>
        <v>0</v>
      </c>
      <c r="L284" s="17" t="s">
        <v>16</v>
      </c>
      <c r="M284" s="18">
        <v>0</v>
      </c>
      <c r="N284" s="23">
        <f t="shared" si="27"/>
        <v>0</v>
      </c>
      <c r="O284" s="19"/>
      <c r="P284" s="43">
        <f t="shared" si="28"/>
        <v>0</v>
      </c>
    </row>
    <row r="285" spans="1:17" ht="24.6">
      <c r="A285" s="1"/>
      <c r="C285" s="24"/>
      <c r="D285" s="25"/>
      <c r="E285" s="24"/>
      <c r="F285" s="25"/>
      <c r="G285" s="25"/>
      <c r="H285" s="24"/>
      <c r="I285" s="24"/>
      <c r="J285" s="26"/>
      <c r="K285" s="28"/>
      <c r="L285" s="27"/>
      <c r="M285" s="18">
        <v>0</v>
      </c>
      <c r="N285" s="100" t="s">
        <v>213</v>
      </c>
      <c r="O285" s="101"/>
      <c r="P285" s="101">
        <f>SUM(P5:P284)</f>
        <v>0</v>
      </c>
      <c r="Q285" s="101"/>
    </row>
    <row r="286" spans="1:17" ht="25.5" customHeight="1">
      <c r="A286" s="1"/>
      <c r="C286" s="24"/>
      <c r="D286" s="25"/>
      <c r="E286" s="24"/>
      <c r="F286" s="25"/>
      <c r="G286" s="25"/>
      <c r="H286" s="24"/>
      <c r="I286" s="187" t="s">
        <v>212</v>
      </c>
      <c r="J286" s="188"/>
      <c r="K286" s="30">
        <f>+AA197</f>
        <v>0</v>
      </c>
      <c r="L286" s="27"/>
      <c r="M286" s="29"/>
    </row>
    <row r="287" spans="1:17" ht="24.6">
      <c r="A287" s="1"/>
      <c r="C287" s="31"/>
      <c r="E287" s="31"/>
      <c r="H287" s="31"/>
      <c r="I287" s="32"/>
      <c r="J287" s="189" t="s">
        <v>202</v>
      </c>
      <c r="K287" s="189"/>
      <c r="L287" s="33">
        <f>SUM(K5:K286)</f>
        <v>1985</v>
      </c>
    </row>
    <row r="288" spans="1:17" ht="24.6">
      <c r="A288" s="1"/>
      <c r="C288" s="31"/>
      <c r="E288" s="31"/>
      <c r="H288" s="31"/>
      <c r="J288" s="174" t="s">
        <v>203</v>
      </c>
      <c r="K288" s="175"/>
      <c r="L288" s="36"/>
    </row>
    <row r="289" spans="1:15" ht="24.6">
      <c r="A289" s="1"/>
      <c r="C289" s="31"/>
      <c r="E289" s="31"/>
      <c r="H289" s="31"/>
      <c r="J289" s="34" t="s">
        <v>204</v>
      </c>
      <c r="K289" s="35"/>
      <c r="L289" s="36">
        <f>SUM(M289:AR289)</f>
        <v>655</v>
      </c>
      <c r="M289" s="2">
        <v>85</v>
      </c>
      <c r="N289" s="2">
        <v>120</v>
      </c>
      <c r="O289" s="2">
        <v>450</v>
      </c>
    </row>
    <row r="290" spans="1:15" ht="24.6">
      <c r="A290" s="1"/>
      <c r="C290" s="31"/>
      <c r="E290" s="31"/>
      <c r="H290" s="31"/>
      <c r="J290" s="174" t="s">
        <v>205</v>
      </c>
      <c r="K290" s="175"/>
      <c r="L290" s="36">
        <v>0</v>
      </c>
    </row>
    <row r="291" spans="1:15" ht="24.6">
      <c r="A291" s="1"/>
      <c r="C291" s="31"/>
      <c r="E291" s="31"/>
      <c r="H291" s="31"/>
      <c r="J291" s="174" t="s">
        <v>206</v>
      </c>
      <c r="K291" s="175"/>
      <c r="L291" s="36">
        <v>0</v>
      </c>
    </row>
    <row r="292" spans="1:15" ht="24.6">
      <c r="A292" s="1"/>
      <c r="C292" s="31"/>
      <c r="E292" s="31"/>
      <c r="H292" s="31"/>
      <c r="J292" s="174" t="s">
        <v>207</v>
      </c>
      <c r="K292" s="175"/>
      <c r="L292" s="37">
        <f>SUM(M5:M285)</f>
        <v>265</v>
      </c>
    </row>
    <row r="293" spans="1:15" ht="24.6">
      <c r="A293" s="1"/>
      <c r="C293" s="31"/>
      <c r="E293" s="31"/>
      <c r="H293" s="31"/>
      <c r="J293" s="174" t="s">
        <v>208</v>
      </c>
      <c r="K293" s="175"/>
      <c r="L293" s="33">
        <f>L287-L288-L289-L291-L292</f>
        <v>1065</v>
      </c>
    </row>
    <row r="294" spans="1:15" ht="24.6">
      <c r="A294" s="1"/>
      <c r="C294" s="31"/>
      <c r="E294" s="31"/>
      <c r="H294" s="31"/>
      <c r="J294" s="174" t="s">
        <v>209</v>
      </c>
      <c r="K294" s="175"/>
      <c r="L294" s="37">
        <v>1065</v>
      </c>
    </row>
    <row r="295" spans="1:15" ht="24.6">
      <c r="A295" s="1"/>
      <c r="C295" s="31"/>
      <c r="E295" s="31"/>
      <c r="H295" s="31"/>
      <c r="J295" s="174" t="s">
        <v>210</v>
      </c>
      <c r="K295" s="175"/>
      <c r="L295" s="33">
        <f>+L294-L293</f>
        <v>0</v>
      </c>
    </row>
    <row r="296" spans="1:15" ht="24.6">
      <c r="H296" s="2"/>
      <c r="J296" s="174" t="s">
        <v>211</v>
      </c>
      <c r="K296" s="175"/>
      <c r="L296" s="33">
        <f>+L294-L293</f>
        <v>0</v>
      </c>
    </row>
    <row r="297" spans="1:15">
      <c r="H297" s="2"/>
      <c r="J297" s="2"/>
    </row>
    <row r="298" spans="1:15" ht="24.6">
      <c r="H298" s="2"/>
      <c r="J298" s="97" t="s">
        <v>332</v>
      </c>
    </row>
    <row r="299" spans="1:15">
      <c r="H299" s="2"/>
      <c r="J299" s="2"/>
    </row>
    <row r="300" spans="1:15">
      <c r="H300" s="2"/>
      <c r="J300" s="2"/>
    </row>
    <row r="301" spans="1:15">
      <c r="H301" s="2"/>
      <c r="J301" s="2"/>
    </row>
    <row r="302" spans="1:15">
      <c r="H302" s="2"/>
      <c r="J302" s="2"/>
    </row>
    <row r="303" spans="1:15">
      <c r="H303" s="2"/>
      <c r="J303" s="2"/>
    </row>
    <row r="304" spans="1:15">
      <c r="H304" s="2"/>
      <c r="J304" s="2"/>
    </row>
    <row r="305" s="2" customFormat="1"/>
    <row r="306" s="2" customFormat="1"/>
    <row r="307" s="2" customFormat="1"/>
    <row r="308" s="2" customFormat="1"/>
    <row r="309" s="2" customFormat="1"/>
    <row r="310" s="2" customFormat="1"/>
    <row r="311" s="2" customFormat="1"/>
    <row r="312" s="2" customFormat="1"/>
    <row r="313" s="2" customFormat="1"/>
    <row r="314" s="2" customFormat="1"/>
    <row r="315" s="2" customFormat="1"/>
    <row r="316" s="2" customFormat="1"/>
    <row r="317" s="2" customFormat="1"/>
    <row r="318" s="2" customFormat="1"/>
    <row r="319" s="2" customFormat="1"/>
    <row r="320" s="2" customFormat="1"/>
    <row r="321" s="2" customFormat="1"/>
    <row r="322" s="2" customFormat="1"/>
    <row r="323" s="2" customFormat="1"/>
    <row r="324" s="2" customFormat="1"/>
    <row r="325" s="2" customFormat="1"/>
    <row r="326" s="2" customFormat="1"/>
    <row r="327" s="2" customFormat="1"/>
    <row r="328" s="2" customFormat="1"/>
    <row r="329" s="2" customFormat="1"/>
    <row r="330" s="2" customFormat="1"/>
    <row r="331" s="2" customFormat="1"/>
    <row r="332" s="2" customFormat="1"/>
    <row r="333" s="2" customFormat="1"/>
    <row r="334" s="2" customFormat="1"/>
    <row r="335" s="2" customFormat="1"/>
    <row r="336" s="2" customFormat="1"/>
    <row r="337" s="2" customFormat="1"/>
    <row r="338" s="2" customFormat="1"/>
    <row r="339" s="2" customFormat="1"/>
    <row r="340" s="2" customFormat="1"/>
    <row r="341" s="2" customFormat="1"/>
    <row r="342" s="2" customFormat="1"/>
    <row r="343" s="2" customFormat="1"/>
    <row r="344" s="2" customFormat="1"/>
    <row r="345" s="2" customFormat="1"/>
    <row r="346" s="2" customFormat="1"/>
    <row r="347" s="2" customFormat="1"/>
    <row r="348" s="2" customFormat="1"/>
    <row r="349" s="2" customFormat="1"/>
    <row r="350" s="2" customFormat="1"/>
    <row r="351" s="2" customFormat="1"/>
    <row r="352" s="2" customFormat="1"/>
    <row r="353" s="2" customFormat="1"/>
    <row r="354" s="2" customFormat="1"/>
    <row r="355" s="2" customFormat="1"/>
    <row r="356" s="2" customFormat="1"/>
    <row r="357" s="2" customFormat="1"/>
    <row r="358" s="2" customFormat="1"/>
    <row r="359" s="2" customFormat="1"/>
    <row r="360" s="2" customFormat="1"/>
    <row r="361" s="2" customFormat="1"/>
    <row r="362" s="2" customFormat="1"/>
    <row r="363" s="2" customFormat="1"/>
    <row r="364" s="2" customFormat="1"/>
    <row r="365" s="2" customFormat="1"/>
    <row r="366" s="2" customFormat="1"/>
    <row r="367" s="2" customFormat="1"/>
    <row r="368" s="2" customFormat="1"/>
    <row r="369" s="2" customFormat="1"/>
    <row r="370" s="2" customFormat="1"/>
    <row r="371" s="2" customFormat="1"/>
  </sheetData>
  <autoFilter ref="A1:AB296" xr:uid="{A8659A1D-7742-48A0-A8EC-0F2280F9B025}"/>
  <mergeCells count="34">
    <mergeCell ref="A2:L2"/>
    <mergeCell ref="R2:AB2"/>
    <mergeCell ref="A3:A4"/>
    <mergeCell ref="B3:B4"/>
    <mergeCell ref="C3:C4"/>
    <mergeCell ref="D3:D4"/>
    <mergeCell ref="E3:E4"/>
    <mergeCell ref="H3:H4"/>
    <mergeCell ref="I3:K3"/>
    <mergeCell ref="L3:L4"/>
    <mergeCell ref="X3:X4"/>
    <mergeCell ref="Y3:AA3"/>
    <mergeCell ref="AB3:AB4"/>
    <mergeCell ref="G3:G4"/>
    <mergeCell ref="O3:O4"/>
    <mergeCell ref="P3:P4"/>
    <mergeCell ref="AC3:AC4"/>
    <mergeCell ref="U3:U4"/>
    <mergeCell ref="V3:V4"/>
    <mergeCell ref="J293:K293"/>
    <mergeCell ref="S32:Z32"/>
    <mergeCell ref="M3:M4"/>
    <mergeCell ref="R3:R4"/>
    <mergeCell ref="S3:S4"/>
    <mergeCell ref="T3:T4"/>
    <mergeCell ref="J294:K294"/>
    <mergeCell ref="J295:K295"/>
    <mergeCell ref="J296:K296"/>
    <mergeCell ref="I286:J286"/>
    <mergeCell ref="J287:K287"/>
    <mergeCell ref="J288:K288"/>
    <mergeCell ref="J290:K290"/>
    <mergeCell ref="J291:K291"/>
    <mergeCell ref="J292:K292"/>
  </mergeCells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610E23-B078-4D7A-87A1-BC66447566F5}">
  <sheetPr codeName="Sheet12">
    <tabColor rgb="FFF789D2"/>
  </sheetPr>
  <dimension ref="A1:AC371"/>
  <sheetViews>
    <sheetView zoomScaleNormal="100" workbookViewId="0">
      <pane xSplit="8" ySplit="4" topLeftCell="I5" activePane="bottomRight" state="frozen"/>
      <selection activeCell="B280" sqref="B280"/>
      <selection pane="topRight" activeCell="B280" sqref="B280"/>
      <selection pane="bottomLeft" activeCell="B280" sqref="B280"/>
      <selection pane="bottomRight" activeCell="B280" sqref="B280"/>
    </sheetView>
  </sheetViews>
  <sheetFormatPr defaultColWidth="9" defaultRowHeight="24"/>
  <cols>
    <col min="1" max="1" width="6.6640625" style="2" customWidth="1"/>
    <col min="2" max="2" width="43.77734375" style="2" bestFit="1" customWidth="1"/>
    <col min="3" max="7" width="9.6640625" style="2" customWidth="1"/>
    <col min="8" max="8" width="9.6640625" style="38" customWidth="1"/>
    <col min="9" max="9" width="9.6640625" style="2" customWidth="1"/>
    <col min="10" max="10" width="9.6640625" style="39" customWidth="1"/>
    <col min="11" max="11" width="10.6640625" style="2" customWidth="1"/>
    <col min="12" max="12" width="17.6640625" style="2" bestFit="1" customWidth="1"/>
    <col min="13" max="13" width="9" style="2"/>
    <col min="14" max="14" width="19.109375" style="2" customWidth="1"/>
    <col min="15" max="15" width="10.109375" style="2" customWidth="1"/>
    <col min="16" max="16" width="17.6640625" style="2" bestFit="1" customWidth="1"/>
    <col min="17" max="17" width="10.109375" style="2" bestFit="1" customWidth="1"/>
    <col min="18" max="18" width="9" style="2"/>
    <col min="19" max="19" width="34.6640625" style="2" bestFit="1" customWidth="1"/>
    <col min="20" max="27" width="9" style="2"/>
    <col min="28" max="28" width="15.6640625" style="2" customWidth="1"/>
    <col min="29" max="16384" width="9" style="2"/>
  </cols>
  <sheetData>
    <row r="1" spans="1:29">
      <c r="A1" s="1"/>
      <c r="H1" s="2"/>
      <c r="J1" s="2"/>
    </row>
    <row r="2" spans="1:29" s="3" customFormat="1" ht="28.8">
      <c r="A2" s="185" t="s">
        <v>413</v>
      </c>
      <c r="B2" s="185"/>
      <c r="C2" s="185"/>
      <c r="D2" s="185"/>
      <c r="E2" s="185"/>
      <c r="F2" s="185"/>
      <c r="G2" s="185"/>
      <c r="H2" s="185"/>
      <c r="I2" s="185"/>
      <c r="J2" s="185"/>
      <c r="K2" s="185"/>
      <c r="L2" s="185"/>
      <c r="R2" s="186" t="s">
        <v>0</v>
      </c>
      <c r="S2" s="186"/>
      <c r="T2" s="186"/>
      <c r="U2" s="186"/>
      <c r="V2" s="186"/>
      <c r="W2" s="186"/>
      <c r="X2" s="186"/>
      <c r="Y2" s="186"/>
      <c r="Z2" s="186"/>
      <c r="AA2" s="186"/>
      <c r="AB2" s="186"/>
    </row>
    <row r="3" spans="1:29" s="5" customFormat="1" ht="26.4">
      <c r="A3" s="176" t="s">
        <v>1</v>
      </c>
      <c r="B3" s="181" t="s">
        <v>2</v>
      </c>
      <c r="C3" s="176" t="s">
        <v>3</v>
      </c>
      <c r="D3" s="176" t="s">
        <v>4</v>
      </c>
      <c r="E3" s="176" t="s">
        <v>5</v>
      </c>
      <c r="F3" s="105" t="s">
        <v>6</v>
      </c>
      <c r="G3" s="183" t="s">
        <v>334</v>
      </c>
      <c r="H3" s="176" t="s">
        <v>7</v>
      </c>
      <c r="I3" s="182" t="s">
        <v>8</v>
      </c>
      <c r="J3" s="182"/>
      <c r="K3" s="182"/>
      <c r="L3" s="176" t="s">
        <v>9</v>
      </c>
      <c r="M3" s="180" t="s">
        <v>10</v>
      </c>
      <c r="O3" s="170" t="s">
        <v>335</v>
      </c>
      <c r="P3" s="172" t="s">
        <v>336</v>
      </c>
      <c r="R3" s="176" t="s">
        <v>1</v>
      </c>
      <c r="S3" s="176" t="s">
        <v>2</v>
      </c>
      <c r="T3" s="176" t="s">
        <v>3</v>
      </c>
      <c r="U3" s="176" t="s">
        <v>4</v>
      </c>
      <c r="V3" s="176" t="s">
        <v>5</v>
      </c>
      <c r="W3" s="93" t="s">
        <v>6</v>
      </c>
      <c r="X3" s="176" t="s">
        <v>7</v>
      </c>
      <c r="Y3" s="182" t="s">
        <v>8</v>
      </c>
      <c r="Z3" s="182"/>
      <c r="AA3" s="182"/>
      <c r="AB3" s="176" t="s">
        <v>9</v>
      </c>
      <c r="AC3" s="180" t="s">
        <v>10</v>
      </c>
    </row>
    <row r="4" spans="1:29" s="5" customFormat="1" ht="26.4">
      <c r="A4" s="176"/>
      <c r="B4" s="181"/>
      <c r="C4" s="176"/>
      <c r="D4" s="176"/>
      <c r="E4" s="176"/>
      <c r="F4" s="105" t="s">
        <v>11</v>
      </c>
      <c r="G4" s="184"/>
      <c r="H4" s="176"/>
      <c r="I4" s="93" t="s">
        <v>12</v>
      </c>
      <c r="J4" s="94" t="s">
        <v>13</v>
      </c>
      <c r="K4" s="93" t="s">
        <v>14</v>
      </c>
      <c r="L4" s="176"/>
      <c r="M4" s="180"/>
      <c r="O4" s="171"/>
      <c r="P4" s="173"/>
      <c r="R4" s="176"/>
      <c r="S4" s="176"/>
      <c r="T4" s="176"/>
      <c r="U4" s="176"/>
      <c r="V4" s="176"/>
      <c r="W4" s="93" t="s">
        <v>11</v>
      </c>
      <c r="X4" s="176"/>
      <c r="Y4" s="93" t="s">
        <v>12</v>
      </c>
      <c r="Z4" s="94" t="s">
        <v>13</v>
      </c>
      <c r="AA4" s="93" t="s">
        <v>14</v>
      </c>
      <c r="AB4" s="176"/>
      <c r="AC4" s="180"/>
    </row>
    <row r="5" spans="1:29" ht="24.6">
      <c r="A5" s="10">
        <v>1</v>
      </c>
      <c r="B5" s="19" t="s">
        <v>407</v>
      </c>
      <c r="C5" s="71">
        <f>+'5'!H5</f>
        <v>42</v>
      </c>
      <c r="D5" s="95">
        <v>0</v>
      </c>
      <c r="E5" s="46">
        <f t="shared" ref="E5:E154" si="0">C5+D5</f>
        <v>42</v>
      </c>
      <c r="F5" s="106">
        <v>0</v>
      </c>
      <c r="G5" s="104">
        <v>0</v>
      </c>
      <c r="H5" s="46">
        <f t="shared" ref="H5:H73" si="1">+E5-F5-I5-G5</f>
        <v>39</v>
      </c>
      <c r="I5" s="96">
        <v>3</v>
      </c>
      <c r="J5" s="15">
        <v>50</v>
      </c>
      <c r="K5" s="72">
        <f>+J5*I5</f>
        <v>150</v>
      </c>
      <c r="L5" s="17" t="s">
        <v>455</v>
      </c>
      <c r="M5" s="18">
        <v>30</v>
      </c>
      <c r="N5" s="89">
        <f>SUM(K5-M5)</f>
        <v>120</v>
      </c>
      <c r="O5" s="19"/>
      <c r="P5" s="43">
        <f>+K5*O5</f>
        <v>0</v>
      </c>
      <c r="R5" s="10">
        <v>1</v>
      </c>
      <c r="S5" s="19"/>
      <c r="T5" s="46">
        <v>0</v>
      </c>
      <c r="U5" s="95">
        <v>0</v>
      </c>
      <c r="V5" s="46">
        <f t="shared" ref="V5:V14" si="2">T5+U5</f>
        <v>0</v>
      </c>
      <c r="W5" s="95">
        <v>0</v>
      </c>
      <c r="X5" s="46">
        <f t="shared" ref="X5:X14" si="3">V5-W5-Y5</f>
        <v>0</v>
      </c>
      <c r="Y5" s="96">
        <v>0</v>
      </c>
      <c r="Z5" s="22"/>
      <c r="AA5" s="43">
        <f t="shared" ref="AA5:AA14" si="4">Y5*Z5</f>
        <v>0</v>
      </c>
      <c r="AB5" s="17" t="s">
        <v>16</v>
      </c>
      <c r="AC5" s="18">
        <v>0</v>
      </c>
    </row>
    <row r="6" spans="1:29" ht="24.6">
      <c r="A6" s="10">
        <v>2</v>
      </c>
      <c r="B6" s="19" t="s">
        <v>408</v>
      </c>
      <c r="C6" s="71">
        <f>+'5'!H6</f>
        <v>65</v>
      </c>
      <c r="D6" s="95">
        <v>0</v>
      </c>
      <c r="E6" s="46">
        <f t="shared" si="0"/>
        <v>65</v>
      </c>
      <c r="F6" s="106">
        <v>0</v>
      </c>
      <c r="G6" s="104">
        <v>0</v>
      </c>
      <c r="H6" s="46">
        <f t="shared" si="1"/>
        <v>60</v>
      </c>
      <c r="I6" s="96">
        <v>5</v>
      </c>
      <c r="J6" s="15">
        <v>100</v>
      </c>
      <c r="K6" s="72">
        <f t="shared" ref="K6:K74" si="5">+J6*I6</f>
        <v>500</v>
      </c>
      <c r="L6" s="17" t="s">
        <v>456</v>
      </c>
      <c r="M6" s="18">
        <v>100</v>
      </c>
      <c r="N6" s="89">
        <f t="shared" ref="N6:N74" si="6">SUM(K6-M6)</f>
        <v>400</v>
      </c>
      <c r="O6" s="19"/>
      <c r="P6" s="43">
        <f t="shared" ref="P6:P74" si="7">+K6*O6</f>
        <v>0</v>
      </c>
      <c r="R6" s="10">
        <v>2</v>
      </c>
      <c r="S6" s="19"/>
      <c r="T6" s="46">
        <v>0</v>
      </c>
      <c r="U6" s="95">
        <v>0</v>
      </c>
      <c r="V6" s="46">
        <f t="shared" si="2"/>
        <v>0</v>
      </c>
      <c r="W6" s="95">
        <v>0</v>
      </c>
      <c r="X6" s="46">
        <f t="shared" si="3"/>
        <v>0</v>
      </c>
      <c r="Y6" s="96">
        <v>0</v>
      </c>
      <c r="Z6" s="22"/>
      <c r="AA6" s="43">
        <f t="shared" si="4"/>
        <v>0</v>
      </c>
      <c r="AB6" s="17" t="s">
        <v>16</v>
      </c>
      <c r="AC6" s="18">
        <v>0</v>
      </c>
    </row>
    <row r="7" spans="1:29" ht="24.6">
      <c r="A7" s="10">
        <v>3</v>
      </c>
      <c r="B7" s="19" t="s">
        <v>395</v>
      </c>
      <c r="C7" s="71">
        <f>+'5'!H7</f>
        <v>0</v>
      </c>
      <c r="D7" s="95">
        <v>0</v>
      </c>
      <c r="E7" s="46">
        <f t="shared" si="0"/>
        <v>0</v>
      </c>
      <c r="F7" s="106">
        <v>0</v>
      </c>
      <c r="G7" s="104">
        <v>0</v>
      </c>
      <c r="H7" s="46">
        <f t="shared" si="1"/>
        <v>0</v>
      </c>
      <c r="I7" s="96"/>
      <c r="J7" s="15">
        <v>50</v>
      </c>
      <c r="K7" s="72">
        <f t="shared" si="5"/>
        <v>0</v>
      </c>
      <c r="L7" s="17" t="s">
        <v>16</v>
      </c>
      <c r="M7" s="18">
        <v>0</v>
      </c>
      <c r="N7" s="23">
        <f t="shared" si="6"/>
        <v>0</v>
      </c>
      <c r="O7" s="19"/>
      <c r="P7" s="43">
        <f t="shared" si="7"/>
        <v>0</v>
      </c>
      <c r="R7" s="10">
        <v>3</v>
      </c>
      <c r="S7" s="19"/>
      <c r="T7" s="46">
        <v>0</v>
      </c>
      <c r="U7" s="95">
        <v>0</v>
      </c>
      <c r="V7" s="46">
        <f t="shared" si="2"/>
        <v>0</v>
      </c>
      <c r="W7" s="95">
        <v>0</v>
      </c>
      <c r="X7" s="46">
        <f t="shared" si="3"/>
        <v>0</v>
      </c>
      <c r="Y7" s="96">
        <v>0</v>
      </c>
      <c r="Z7" s="22"/>
      <c r="AA7" s="43">
        <f t="shared" si="4"/>
        <v>0</v>
      </c>
      <c r="AB7" s="17" t="s">
        <v>16</v>
      </c>
      <c r="AC7" s="18">
        <v>0</v>
      </c>
    </row>
    <row r="8" spans="1:29" ht="24.6">
      <c r="A8" s="10">
        <v>4</v>
      </c>
      <c r="B8" s="19" t="s">
        <v>394</v>
      </c>
      <c r="C8" s="71">
        <f>+'5'!H8</f>
        <v>0</v>
      </c>
      <c r="D8" s="95">
        <v>0</v>
      </c>
      <c r="E8" s="46">
        <f t="shared" si="0"/>
        <v>0</v>
      </c>
      <c r="F8" s="106">
        <v>0</v>
      </c>
      <c r="G8" s="104">
        <v>0</v>
      </c>
      <c r="H8" s="46">
        <f t="shared" si="1"/>
        <v>0</v>
      </c>
      <c r="I8" s="96"/>
      <c r="J8" s="15">
        <v>100</v>
      </c>
      <c r="K8" s="72">
        <f t="shared" si="5"/>
        <v>0</v>
      </c>
      <c r="L8" s="17" t="s">
        <v>16</v>
      </c>
      <c r="M8" s="18">
        <v>0</v>
      </c>
      <c r="N8" s="23">
        <f t="shared" si="6"/>
        <v>0</v>
      </c>
      <c r="O8" s="19"/>
      <c r="P8" s="43">
        <f t="shared" si="7"/>
        <v>0</v>
      </c>
      <c r="R8" s="10">
        <v>4</v>
      </c>
      <c r="S8" s="19"/>
      <c r="T8" s="46">
        <v>0</v>
      </c>
      <c r="U8" s="95">
        <v>0</v>
      </c>
      <c r="V8" s="46">
        <f t="shared" si="2"/>
        <v>0</v>
      </c>
      <c r="W8" s="95">
        <v>0</v>
      </c>
      <c r="X8" s="46">
        <f t="shared" si="3"/>
        <v>0</v>
      </c>
      <c r="Y8" s="96">
        <v>0</v>
      </c>
      <c r="Z8" s="22"/>
      <c r="AA8" s="43">
        <f t="shared" si="4"/>
        <v>0</v>
      </c>
      <c r="AB8" s="17" t="s">
        <v>16</v>
      </c>
      <c r="AC8" s="18">
        <v>0</v>
      </c>
    </row>
    <row r="9" spans="1:29" ht="24.6">
      <c r="A9" s="10">
        <v>5</v>
      </c>
      <c r="B9" s="19" t="s">
        <v>20</v>
      </c>
      <c r="C9" s="71">
        <f>+'5'!H9</f>
        <v>0</v>
      </c>
      <c r="D9" s="95">
        <v>0</v>
      </c>
      <c r="E9" s="46">
        <f t="shared" si="0"/>
        <v>0</v>
      </c>
      <c r="F9" s="106">
        <v>0</v>
      </c>
      <c r="G9" s="104">
        <v>0</v>
      </c>
      <c r="H9" s="46">
        <f t="shared" si="1"/>
        <v>0</v>
      </c>
      <c r="I9" s="96"/>
      <c r="J9" s="15">
        <v>10</v>
      </c>
      <c r="K9" s="72">
        <f t="shared" si="5"/>
        <v>0</v>
      </c>
      <c r="L9" s="17" t="s">
        <v>16</v>
      </c>
      <c r="M9" s="18">
        <v>0</v>
      </c>
      <c r="N9" s="23">
        <f t="shared" si="6"/>
        <v>0</v>
      </c>
      <c r="O9" s="19"/>
      <c r="P9" s="43">
        <f t="shared" si="7"/>
        <v>0</v>
      </c>
      <c r="R9" s="10">
        <v>5</v>
      </c>
      <c r="S9" s="19"/>
      <c r="T9" s="46">
        <v>0</v>
      </c>
      <c r="U9" s="95">
        <v>0</v>
      </c>
      <c r="V9" s="46">
        <f t="shared" si="2"/>
        <v>0</v>
      </c>
      <c r="W9" s="95">
        <v>0</v>
      </c>
      <c r="X9" s="46">
        <f t="shared" si="3"/>
        <v>0</v>
      </c>
      <c r="Y9" s="96">
        <v>0</v>
      </c>
      <c r="Z9" s="22"/>
      <c r="AA9" s="43">
        <f t="shared" si="4"/>
        <v>0</v>
      </c>
      <c r="AB9" s="17" t="s">
        <v>16</v>
      </c>
      <c r="AC9" s="18">
        <v>0</v>
      </c>
    </row>
    <row r="10" spans="1:29" ht="24.6">
      <c r="A10" s="10">
        <v>6</v>
      </c>
      <c r="B10" s="19" t="s">
        <v>21</v>
      </c>
      <c r="C10" s="71">
        <f>+'5'!H10</f>
        <v>0</v>
      </c>
      <c r="D10" s="95">
        <v>0</v>
      </c>
      <c r="E10" s="46">
        <f t="shared" si="0"/>
        <v>0</v>
      </c>
      <c r="F10" s="106">
        <v>0</v>
      </c>
      <c r="G10" s="104">
        <v>0</v>
      </c>
      <c r="H10" s="46">
        <f t="shared" si="1"/>
        <v>0</v>
      </c>
      <c r="I10" s="96"/>
      <c r="J10" s="15">
        <v>15</v>
      </c>
      <c r="K10" s="72">
        <f t="shared" si="5"/>
        <v>0</v>
      </c>
      <c r="L10" s="17" t="s">
        <v>16</v>
      </c>
      <c r="M10" s="18">
        <v>0</v>
      </c>
      <c r="N10" s="23">
        <f t="shared" si="6"/>
        <v>0</v>
      </c>
      <c r="O10" s="19"/>
      <c r="P10" s="43">
        <f t="shared" si="7"/>
        <v>0</v>
      </c>
      <c r="R10" s="10">
        <v>6</v>
      </c>
      <c r="S10" s="19"/>
      <c r="T10" s="46">
        <v>0</v>
      </c>
      <c r="U10" s="95">
        <v>0</v>
      </c>
      <c r="V10" s="46">
        <f t="shared" si="2"/>
        <v>0</v>
      </c>
      <c r="W10" s="95">
        <v>0</v>
      </c>
      <c r="X10" s="46">
        <f t="shared" si="3"/>
        <v>0</v>
      </c>
      <c r="Y10" s="96">
        <v>0</v>
      </c>
      <c r="Z10" s="22"/>
      <c r="AA10" s="43">
        <f t="shared" si="4"/>
        <v>0</v>
      </c>
      <c r="AB10" s="17" t="s">
        <v>16</v>
      </c>
      <c r="AC10" s="18">
        <v>0</v>
      </c>
    </row>
    <row r="11" spans="1:29" ht="24.6">
      <c r="A11" s="10">
        <v>7</v>
      </c>
      <c r="B11" s="19" t="s">
        <v>401</v>
      </c>
      <c r="C11" s="71">
        <f>+'5'!H11</f>
        <v>0</v>
      </c>
      <c r="D11" s="95">
        <v>0</v>
      </c>
      <c r="E11" s="46">
        <f t="shared" si="0"/>
        <v>0</v>
      </c>
      <c r="F11" s="106">
        <v>0</v>
      </c>
      <c r="G11" s="104">
        <v>0</v>
      </c>
      <c r="H11" s="46">
        <f t="shared" si="1"/>
        <v>0</v>
      </c>
      <c r="I11" s="96"/>
      <c r="J11" s="15">
        <v>40</v>
      </c>
      <c r="K11" s="72">
        <f t="shared" si="5"/>
        <v>0</v>
      </c>
      <c r="L11" s="17" t="s">
        <v>16</v>
      </c>
      <c r="M11" s="18">
        <v>0</v>
      </c>
      <c r="N11" s="23">
        <f t="shared" si="6"/>
        <v>0</v>
      </c>
      <c r="O11" s="19"/>
      <c r="P11" s="43">
        <f t="shared" si="7"/>
        <v>0</v>
      </c>
      <c r="R11" s="10">
        <v>7</v>
      </c>
      <c r="S11" s="19"/>
      <c r="T11" s="46">
        <v>0</v>
      </c>
      <c r="U11" s="95">
        <v>0</v>
      </c>
      <c r="V11" s="46">
        <f t="shared" si="2"/>
        <v>0</v>
      </c>
      <c r="W11" s="95">
        <v>0</v>
      </c>
      <c r="X11" s="46">
        <f t="shared" si="3"/>
        <v>0</v>
      </c>
      <c r="Y11" s="96">
        <v>0</v>
      </c>
      <c r="Z11" s="22"/>
      <c r="AA11" s="43">
        <f t="shared" si="4"/>
        <v>0</v>
      </c>
      <c r="AB11" s="17" t="s">
        <v>16</v>
      </c>
      <c r="AC11" s="18">
        <v>0</v>
      </c>
    </row>
    <row r="12" spans="1:29" ht="24.6">
      <c r="A12" s="10">
        <v>8</v>
      </c>
      <c r="B12" s="19" t="s">
        <v>377</v>
      </c>
      <c r="C12" s="71">
        <f>+'5'!H12</f>
        <v>0</v>
      </c>
      <c r="D12" s="95">
        <v>0</v>
      </c>
      <c r="E12" s="46">
        <f t="shared" si="0"/>
        <v>0</v>
      </c>
      <c r="F12" s="106">
        <v>0</v>
      </c>
      <c r="G12" s="104">
        <v>0</v>
      </c>
      <c r="H12" s="46">
        <f t="shared" si="1"/>
        <v>0</v>
      </c>
      <c r="I12" s="96"/>
      <c r="J12" s="15">
        <v>100</v>
      </c>
      <c r="K12" s="72">
        <f t="shared" si="5"/>
        <v>0</v>
      </c>
      <c r="L12" s="17" t="s">
        <v>16</v>
      </c>
      <c r="M12" s="18">
        <v>0</v>
      </c>
      <c r="N12" s="23">
        <f t="shared" si="6"/>
        <v>0</v>
      </c>
      <c r="O12" s="19"/>
      <c r="P12" s="43">
        <f t="shared" si="7"/>
        <v>0</v>
      </c>
      <c r="R12" s="10">
        <v>8</v>
      </c>
      <c r="S12" s="19"/>
      <c r="T12" s="46">
        <v>0</v>
      </c>
      <c r="U12" s="95">
        <v>0</v>
      </c>
      <c r="V12" s="46">
        <f t="shared" si="2"/>
        <v>0</v>
      </c>
      <c r="W12" s="95">
        <v>0</v>
      </c>
      <c r="X12" s="46">
        <f t="shared" si="3"/>
        <v>0</v>
      </c>
      <c r="Y12" s="96">
        <v>0</v>
      </c>
      <c r="Z12" s="22"/>
      <c r="AA12" s="43">
        <f t="shared" si="4"/>
        <v>0</v>
      </c>
      <c r="AB12" s="17" t="s">
        <v>16</v>
      </c>
      <c r="AC12" s="18">
        <v>0</v>
      </c>
    </row>
    <row r="13" spans="1:29" ht="24.6">
      <c r="A13" s="10">
        <v>9</v>
      </c>
      <c r="B13" s="19" t="s">
        <v>391</v>
      </c>
      <c r="C13" s="71">
        <f>+'5'!H13</f>
        <v>20</v>
      </c>
      <c r="D13" s="95">
        <v>0</v>
      </c>
      <c r="E13" s="46">
        <f t="shared" si="0"/>
        <v>20</v>
      </c>
      <c r="F13" s="106">
        <v>0</v>
      </c>
      <c r="G13" s="104">
        <v>0</v>
      </c>
      <c r="H13" s="46">
        <f t="shared" si="1"/>
        <v>17</v>
      </c>
      <c r="I13" s="96">
        <v>3</v>
      </c>
      <c r="J13" s="15">
        <v>50</v>
      </c>
      <c r="K13" s="72">
        <f t="shared" si="5"/>
        <v>150</v>
      </c>
      <c r="L13" s="17" t="s">
        <v>420</v>
      </c>
      <c r="M13" s="18">
        <v>75</v>
      </c>
      <c r="N13" s="89">
        <f t="shared" si="6"/>
        <v>75</v>
      </c>
      <c r="O13" s="19"/>
      <c r="P13" s="43">
        <f t="shared" si="7"/>
        <v>0</v>
      </c>
      <c r="R13" s="10">
        <v>9</v>
      </c>
      <c r="S13" s="19"/>
      <c r="T13" s="46">
        <v>0</v>
      </c>
      <c r="U13" s="95">
        <v>0</v>
      </c>
      <c r="V13" s="46">
        <f t="shared" si="2"/>
        <v>0</v>
      </c>
      <c r="W13" s="95">
        <v>0</v>
      </c>
      <c r="X13" s="46">
        <f t="shared" si="3"/>
        <v>0</v>
      </c>
      <c r="Y13" s="96">
        <v>0</v>
      </c>
      <c r="Z13" s="22"/>
      <c r="AA13" s="43">
        <f t="shared" si="4"/>
        <v>0</v>
      </c>
      <c r="AB13" s="17" t="s">
        <v>16</v>
      </c>
      <c r="AC13" s="18">
        <v>0</v>
      </c>
    </row>
    <row r="14" spans="1:29" ht="24.6">
      <c r="A14" s="10">
        <v>10</v>
      </c>
      <c r="B14" s="19" t="s">
        <v>400</v>
      </c>
      <c r="C14" s="71">
        <f>+'5'!H14</f>
        <v>0</v>
      </c>
      <c r="D14" s="95">
        <v>0</v>
      </c>
      <c r="E14" s="46">
        <f t="shared" si="0"/>
        <v>0</v>
      </c>
      <c r="F14" s="106">
        <v>0</v>
      </c>
      <c r="G14" s="104">
        <v>0</v>
      </c>
      <c r="H14" s="46">
        <f t="shared" si="1"/>
        <v>0</v>
      </c>
      <c r="I14" s="96"/>
      <c r="J14" s="15">
        <v>50</v>
      </c>
      <c r="K14" s="72">
        <f t="shared" si="5"/>
        <v>0</v>
      </c>
      <c r="L14" s="17" t="s">
        <v>16</v>
      </c>
      <c r="M14" s="18">
        <v>0</v>
      </c>
      <c r="N14" s="23">
        <f t="shared" si="6"/>
        <v>0</v>
      </c>
      <c r="O14" s="19"/>
      <c r="P14" s="43">
        <f t="shared" si="7"/>
        <v>0</v>
      </c>
      <c r="R14" s="10">
        <v>10</v>
      </c>
      <c r="S14" s="19"/>
      <c r="T14" s="46">
        <v>0</v>
      </c>
      <c r="U14" s="95">
        <v>0</v>
      </c>
      <c r="V14" s="46">
        <f t="shared" si="2"/>
        <v>0</v>
      </c>
      <c r="W14" s="95">
        <v>0</v>
      </c>
      <c r="X14" s="46">
        <f t="shared" si="3"/>
        <v>0</v>
      </c>
      <c r="Y14" s="96">
        <v>0</v>
      </c>
      <c r="Z14" s="22"/>
      <c r="AA14" s="43">
        <f t="shared" si="4"/>
        <v>0</v>
      </c>
      <c r="AB14" s="17" t="s">
        <v>16</v>
      </c>
      <c r="AC14" s="18">
        <v>0</v>
      </c>
    </row>
    <row r="15" spans="1:29" ht="24.6">
      <c r="A15" s="10">
        <v>11</v>
      </c>
      <c r="B15" s="19" t="s">
        <v>383</v>
      </c>
      <c r="C15" s="71">
        <f>+'5'!H15</f>
        <v>0</v>
      </c>
      <c r="D15" s="95">
        <v>0</v>
      </c>
      <c r="E15" s="46">
        <f t="shared" si="0"/>
        <v>0</v>
      </c>
      <c r="F15" s="106">
        <v>0</v>
      </c>
      <c r="G15" s="104">
        <v>0</v>
      </c>
      <c r="H15" s="46">
        <f t="shared" si="1"/>
        <v>0</v>
      </c>
      <c r="I15" s="96"/>
      <c r="J15" s="15">
        <v>50</v>
      </c>
      <c r="K15" s="72">
        <f t="shared" si="5"/>
        <v>0</v>
      </c>
      <c r="L15" s="17" t="s">
        <v>16</v>
      </c>
      <c r="M15" s="18">
        <v>0</v>
      </c>
      <c r="N15" s="23">
        <f t="shared" si="6"/>
        <v>0</v>
      </c>
      <c r="O15" s="19"/>
      <c r="P15" s="43">
        <f t="shared" si="7"/>
        <v>0</v>
      </c>
      <c r="R15" s="10">
        <v>11</v>
      </c>
      <c r="S15" s="19"/>
      <c r="T15" s="46">
        <v>0</v>
      </c>
      <c r="U15" s="95">
        <v>0</v>
      </c>
      <c r="V15" s="46">
        <f t="shared" ref="V15:V29" si="8">T15+U15</f>
        <v>0</v>
      </c>
      <c r="W15" s="95">
        <v>0</v>
      </c>
      <c r="X15" s="46">
        <f t="shared" ref="X15:X29" si="9">V15-W15-Y15</f>
        <v>0</v>
      </c>
      <c r="Y15" s="96">
        <v>0</v>
      </c>
      <c r="Z15" s="22"/>
      <c r="AA15" s="43">
        <f t="shared" ref="AA15:AA29" si="10">Y15*Z15</f>
        <v>0</v>
      </c>
      <c r="AB15" s="17" t="s">
        <v>16</v>
      </c>
      <c r="AC15" s="18">
        <v>0</v>
      </c>
    </row>
    <row r="16" spans="1:29" ht="24.6">
      <c r="A16" s="10">
        <v>12</v>
      </c>
      <c r="B16" s="19" t="s">
        <v>402</v>
      </c>
      <c r="C16" s="71">
        <f>+'5'!H16</f>
        <v>25</v>
      </c>
      <c r="D16" s="95">
        <v>0</v>
      </c>
      <c r="E16" s="46">
        <f t="shared" si="0"/>
        <v>25</v>
      </c>
      <c r="F16" s="106">
        <v>0</v>
      </c>
      <c r="G16" s="104">
        <v>0</v>
      </c>
      <c r="H16" s="46">
        <f t="shared" si="1"/>
        <v>21</v>
      </c>
      <c r="I16" s="96">
        <v>4</v>
      </c>
      <c r="J16" s="15">
        <v>50</v>
      </c>
      <c r="K16" s="72">
        <f t="shared" si="5"/>
        <v>200</v>
      </c>
      <c r="L16" s="17" t="s">
        <v>428</v>
      </c>
      <c r="M16" s="18">
        <v>100</v>
      </c>
      <c r="N16" s="89">
        <f t="shared" si="6"/>
        <v>100</v>
      </c>
      <c r="O16" s="19"/>
      <c r="P16" s="43">
        <f t="shared" si="7"/>
        <v>0</v>
      </c>
      <c r="R16" s="10">
        <v>12</v>
      </c>
      <c r="S16" s="19"/>
      <c r="T16" s="46">
        <v>0</v>
      </c>
      <c r="U16" s="95">
        <v>0</v>
      </c>
      <c r="V16" s="46">
        <f t="shared" si="8"/>
        <v>0</v>
      </c>
      <c r="W16" s="95">
        <v>0</v>
      </c>
      <c r="X16" s="46">
        <f t="shared" si="9"/>
        <v>0</v>
      </c>
      <c r="Y16" s="96">
        <v>0</v>
      </c>
      <c r="Z16" s="22"/>
      <c r="AA16" s="43">
        <f t="shared" si="10"/>
        <v>0</v>
      </c>
      <c r="AB16" s="17" t="s">
        <v>16</v>
      </c>
      <c r="AC16" s="18">
        <v>0</v>
      </c>
    </row>
    <row r="17" spans="1:29" ht="24.6">
      <c r="A17" s="10">
        <v>13</v>
      </c>
      <c r="B17" s="19" t="s">
        <v>381</v>
      </c>
      <c r="C17" s="71">
        <f>+'5'!H17</f>
        <v>16</v>
      </c>
      <c r="D17" s="95">
        <v>0</v>
      </c>
      <c r="E17" s="46">
        <f t="shared" si="0"/>
        <v>16</v>
      </c>
      <c r="F17" s="106">
        <v>0</v>
      </c>
      <c r="G17" s="104">
        <v>0</v>
      </c>
      <c r="H17" s="46">
        <f t="shared" si="1"/>
        <v>14</v>
      </c>
      <c r="I17" s="96">
        <v>2</v>
      </c>
      <c r="J17" s="15">
        <v>50</v>
      </c>
      <c r="K17" s="72">
        <f t="shared" si="5"/>
        <v>100</v>
      </c>
      <c r="L17" s="17" t="s">
        <v>421</v>
      </c>
      <c r="M17" s="18">
        <v>50</v>
      </c>
      <c r="N17" s="89">
        <f t="shared" si="6"/>
        <v>50</v>
      </c>
      <c r="O17" s="19"/>
      <c r="P17" s="43">
        <f t="shared" si="7"/>
        <v>0</v>
      </c>
      <c r="R17" s="10">
        <v>13</v>
      </c>
      <c r="S17" s="19"/>
      <c r="T17" s="46">
        <v>0</v>
      </c>
      <c r="U17" s="95">
        <v>0</v>
      </c>
      <c r="V17" s="46">
        <f t="shared" si="8"/>
        <v>0</v>
      </c>
      <c r="W17" s="95">
        <v>0</v>
      </c>
      <c r="X17" s="46">
        <f t="shared" si="9"/>
        <v>0</v>
      </c>
      <c r="Y17" s="96">
        <v>0</v>
      </c>
      <c r="Z17" s="22"/>
      <c r="AA17" s="43">
        <f t="shared" si="10"/>
        <v>0</v>
      </c>
      <c r="AB17" s="17" t="s">
        <v>16</v>
      </c>
      <c r="AC17" s="18">
        <v>0</v>
      </c>
    </row>
    <row r="18" spans="1:29" ht="24.6">
      <c r="A18" s="10">
        <v>14</v>
      </c>
      <c r="B18" s="19" t="s">
        <v>404</v>
      </c>
      <c r="C18" s="71">
        <f>+'5'!H18</f>
        <v>0</v>
      </c>
      <c r="D18" s="95">
        <v>0</v>
      </c>
      <c r="E18" s="46">
        <f t="shared" si="0"/>
        <v>0</v>
      </c>
      <c r="F18" s="106">
        <v>0</v>
      </c>
      <c r="G18" s="104">
        <v>0</v>
      </c>
      <c r="H18" s="46">
        <f t="shared" si="1"/>
        <v>0</v>
      </c>
      <c r="I18" s="96"/>
      <c r="J18" s="15">
        <v>50</v>
      </c>
      <c r="K18" s="72">
        <f t="shared" si="5"/>
        <v>0</v>
      </c>
      <c r="L18" s="17" t="s">
        <v>16</v>
      </c>
      <c r="M18" s="18">
        <v>0</v>
      </c>
      <c r="N18" s="23">
        <f t="shared" si="6"/>
        <v>0</v>
      </c>
      <c r="O18" s="19"/>
      <c r="P18" s="43">
        <f t="shared" si="7"/>
        <v>0</v>
      </c>
      <c r="R18" s="10">
        <v>14</v>
      </c>
      <c r="S18" s="19"/>
      <c r="T18" s="46">
        <v>0</v>
      </c>
      <c r="U18" s="95">
        <v>0</v>
      </c>
      <c r="V18" s="46">
        <f t="shared" si="8"/>
        <v>0</v>
      </c>
      <c r="W18" s="95">
        <v>0</v>
      </c>
      <c r="X18" s="46">
        <f t="shared" si="9"/>
        <v>0</v>
      </c>
      <c r="Y18" s="96">
        <v>0</v>
      </c>
      <c r="Z18" s="22"/>
      <c r="AA18" s="43">
        <f t="shared" si="10"/>
        <v>0</v>
      </c>
      <c r="AB18" s="17" t="s">
        <v>16</v>
      </c>
      <c r="AC18" s="18">
        <v>0</v>
      </c>
    </row>
    <row r="19" spans="1:29" ht="24.6">
      <c r="A19" s="10">
        <v>15</v>
      </c>
      <c r="B19" s="19" t="s">
        <v>385</v>
      </c>
      <c r="C19" s="71">
        <f>+'5'!H19</f>
        <v>0</v>
      </c>
      <c r="D19" s="95">
        <v>0</v>
      </c>
      <c r="E19" s="46">
        <f t="shared" si="0"/>
        <v>0</v>
      </c>
      <c r="F19" s="106">
        <v>0</v>
      </c>
      <c r="G19" s="104">
        <v>0</v>
      </c>
      <c r="H19" s="46">
        <f t="shared" si="1"/>
        <v>0</v>
      </c>
      <c r="I19" s="96"/>
      <c r="J19" s="15">
        <v>50</v>
      </c>
      <c r="K19" s="72">
        <f t="shared" si="5"/>
        <v>0</v>
      </c>
      <c r="L19" s="17" t="s">
        <v>16</v>
      </c>
      <c r="M19" s="18">
        <v>0</v>
      </c>
      <c r="N19" s="23">
        <f t="shared" si="6"/>
        <v>0</v>
      </c>
      <c r="O19" s="19"/>
      <c r="P19" s="43">
        <f t="shared" si="7"/>
        <v>0</v>
      </c>
      <c r="R19" s="10">
        <v>15</v>
      </c>
      <c r="S19" s="19"/>
      <c r="T19" s="46">
        <v>0</v>
      </c>
      <c r="U19" s="95">
        <v>0</v>
      </c>
      <c r="V19" s="46">
        <f t="shared" si="8"/>
        <v>0</v>
      </c>
      <c r="W19" s="95">
        <v>0</v>
      </c>
      <c r="X19" s="46">
        <f t="shared" si="9"/>
        <v>0</v>
      </c>
      <c r="Y19" s="96">
        <v>0</v>
      </c>
      <c r="Z19" s="22"/>
      <c r="AA19" s="43">
        <f t="shared" si="10"/>
        <v>0</v>
      </c>
      <c r="AB19" s="17" t="s">
        <v>16</v>
      </c>
      <c r="AC19" s="18">
        <v>0</v>
      </c>
    </row>
    <row r="20" spans="1:29" ht="24.6">
      <c r="A20" s="10">
        <v>16</v>
      </c>
      <c r="B20" s="19" t="s">
        <v>399</v>
      </c>
      <c r="C20" s="71">
        <f>+'5'!H20</f>
        <v>14</v>
      </c>
      <c r="D20" s="95">
        <v>0</v>
      </c>
      <c r="E20" s="46">
        <f t="shared" si="0"/>
        <v>14</v>
      </c>
      <c r="F20" s="106">
        <v>0</v>
      </c>
      <c r="G20" s="104">
        <v>0</v>
      </c>
      <c r="H20" s="46">
        <f t="shared" si="1"/>
        <v>14</v>
      </c>
      <c r="I20" s="96"/>
      <c r="J20" s="15">
        <v>50</v>
      </c>
      <c r="K20" s="72">
        <f t="shared" si="5"/>
        <v>0</v>
      </c>
      <c r="L20" s="17" t="s">
        <v>16</v>
      </c>
      <c r="M20" s="18">
        <v>0</v>
      </c>
      <c r="N20" s="23">
        <f t="shared" si="6"/>
        <v>0</v>
      </c>
      <c r="O20" s="19"/>
      <c r="P20" s="43">
        <f t="shared" si="7"/>
        <v>0</v>
      </c>
      <c r="R20" s="10">
        <v>16</v>
      </c>
      <c r="S20" s="19"/>
      <c r="T20" s="46">
        <v>0</v>
      </c>
      <c r="U20" s="95">
        <v>0</v>
      </c>
      <c r="V20" s="46">
        <f t="shared" si="8"/>
        <v>0</v>
      </c>
      <c r="W20" s="95">
        <v>0</v>
      </c>
      <c r="X20" s="46">
        <f t="shared" si="9"/>
        <v>0</v>
      </c>
      <c r="Y20" s="96">
        <v>0</v>
      </c>
      <c r="Z20" s="22"/>
      <c r="AA20" s="43">
        <f t="shared" si="10"/>
        <v>0</v>
      </c>
      <c r="AB20" s="17" t="s">
        <v>16</v>
      </c>
      <c r="AC20" s="18">
        <v>0</v>
      </c>
    </row>
    <row r="21" spans="1:29" ht="24.6">
      <c r="A21" s="10">
        <v>17</v>
      </c>
      <c r="B21" s="19" t="s">
        <v>388</v>
      </c>
      <c r="C21" s="71">
        <f>+'5'!H21</f>
        <v>0</v>
      </c>
      <c r="D21" s="95">
        <v>0</v>
      </c>
      <c r="E21" s="46">
        <f t="shared" si="0"/>
        <v>0</v>
      </c>
      <c r="F21" s="106">
        <v>0</v>
      </c>
      <c r="G21" s="104">
        <v>0</v>
      </c>
      <c r="H21" s="46">
        <f t="shared" si="1"/>
        <v>0</v>
      </c>
      <c r="I21" s="96"/>
      <c r="J21" s="15">
        <v>50</v>
      </c>
      <c r="K21" s="72">
        <f t="shared" si="5"/>
        <v>0</v>
      </c>
      <c r="L21" s="17" t="s">
        <v>16</v>
      </c>
      <c r="M21" s="18">
        <v>0</v>
      </c>
      <c r="N21" s="23">
        <f t="shared" si="6"/>
        <v>0</v>
      </c>
      <c r="O21" s="19"/>
      <c r="P21" s="43">
        <f t="shared" si="7"/>
        <v>0</v>
      </c>
      <c r="R21" s="10">
        <v>17</v>
      </c>
      <c r="S21" s="19"/>
      <c r="T21" s="46">
        <v>0</v>
      </c>
      <c r="U21" s="95">
        <v>0</v>
      </c>
      <c r="V21" s="46">
        <f t="shared" si="8"/>
        <v>0</v>
      </c>
      <c r="W21" s="95">
        <v>0</v>
      </c>
      <c r="X21" s="46">
        <f t="shared" si="9"/>
        <v>0</v>
      </c>
      <c r="Y21" s="96">
        <v>0</v>
      </c>
      <c r="Z21" s="22"/>
      <c r="AA21" s="43">
        <f t="shared" si="10"/>
        <v>0</v>
      </c>
      <c r="AB21" s="17" t="s">
        <v>16</v>
      </c>
      <c r="AC21" s="18">
        <v>0</v>
      </c>
    </row>
    <row r="22" spans="1:29" ht="24.6">
      <c r="A22" s="10">
        <v>18</v>
      </c>
      <c r="B22" s="19" t="s">
        <v>397</v>
      </c>
      <c r="C22" s="71">
        <f>+'5'!H22</f>
        <v>0</v>
      </c>
      <c r="D22" s="95">
        <v>0</v>
      </c>
      <c r="E22" s="46">
        <f t="shared" si="0"/>
        <v>0</v>
      </c>
      <c r="F22" s="106">
        <v>0</v>
      </c>
      <c r="G22" s="104">
        <v>0</v>
      </c>
      <c r="H22" s="46">
        <f t="shared" si="1"/>
        <v>0</v>
      </c>
      <c r="I22" s="96"/>
      <c r="J22" s="20">
        <v>50</v>
      </c>
      <c r="K22" s="72">
        <f t="shared" si="5"/>
        <v>0</v>
      </c>
      <c r="L22" s="17" t="s">
        <v>16</v>
      </c>
      <c r="M22" s="18">
        <v>0</v>
      </c>
      <c r="N22" s="23">
        <f t="shared" si="6"/>
        <v>0</v>
      </c>
      <c r="O22" s="19"/>
      <c r="P22" s="43">
        <f t="shared" si="7"/>
        <v>0</v>
      </c>
      <c r="R22" s="10">
        <v>18</v>
      </c>
      <c r="S22" s="19"/>
      <c r="T22" s="46">
        <v>0</v>
      </c>
      <c r="U22" s="95">
        <v>0</v>
      </c>
      <c r="V22" s="46">
        <f t="shared" si="8"/>
        <v>0</v>
      </c>
      <c r="W22" s="95">
        <v>0</v>
      </c>
      <c r="X22" s="46">
        <f t="shared" si="9"/>
        <v>0</v>
      </c>
      <c r="Y22" s="96">
        <v>0</v>
      </c>
      <c r="Z22" s="22"/>
      <c r="AA22" s="43">
        <f t="shared" si="10"/>
        <v>0</v>
      </c>
      <c r="AB22" s="17" t="s">
        <v>16</v>
      </c>
      <c r="AC22" s="18">
        <v>0</v>
      </c>
    </row>
    <row r="23" spans="1:29" ht="24.6">
      <c r="A23" s="10">
        <v>19</v>
      </c>
      <c r="B23" s="19" t="s">
        <v>25</v>
      </c>
      <c r="C23" s="71">
        <f>+'5'!H23</f>
        <v>0</v>
      </c>
      <c r="D23" s="95">
        <v>0</v>
      </c>
      <c r="E23" s="46">
        <f t="shared" si="0"/>
        <v>0</v>
      </c>
      <c r="F23" s="106">
        <v>0</v>
      </c>
      <c r="G23" s="104">
        <v>0</v>
      </c>
      <c r="H23" s="46">
        <f t="shared" si="1"/>
        <v>0</v>
      </c>
      <c r="I23" s="96"/>
      <c r="J23" s="15">
        <v>65</v>
      </c>
      <c r="K23" s="72">
        <f t="shared" si="5"/>
        <v>0</v>
      </c>
      <c r="L23" s="17" t="s">
        <v>16</v>
      </c>
      <c r="M23" s="18">
        <v>0</v>
      </c>
      <c r="N23" s="23">
        <f t="shared" si="6"/>
        <v>0</v>
      </c>
      <c r="O23" s="19"/>
      <c r="P23" s="43">
        <f t="shared" si="7"/>
        <v>0</v>
      </c>
      <c r="R23" s="10">
        <v>19</v>
      </c>
      <c r="S23" s="19"/>
      <c r="T23" s="46">
        <v>0</v>
      </c>
      <c r="U23" s="95">
        <v>0</v>
      </c>
      <c r="V23" s="46">
        <f t="shared" si="8"/>
        <v>0</v>
      </c>
      <c r="W23" s="95">
        <v>0</v>
      </c>
      <c r="X23" s="46">
        <f t="shared" si="9"/>
        <v>0</v>
      </c>
      <c r="Y23" s="96">
        <v>0</v>
      </c>
      <c r="Z23" s="22"/>
      <c r="AA23" s="43">
        <f t="shared" si="10"/>
        <v>0</v>
      </c>
      <c r="AB23" s="17" t="s">
        <v>16</v>
      </c>
      <c r="AC23" s="18">
        <v>0</v>
      </c>
    </row>
    <row r="24" spans="1:29" ht="24.6">
      <c r="A24" s="10">
        <v>20</v>
      </c>
      <c r="B24" s="19" t="s">
        <v>405</v>
      </c>
      <c r="C24" s="71">
        <f>+'5'!H24</f>
        <v>0</v>
      </c>
      <c r="D24" s="95">
        <v>0</v>
      </c>
      <c r="E24" s="46">
        <f t="shared" si="0"/>
        <v>0</v>
      </c>
      <c r="F24" s="106">
        <v>0</v>
      </c>
      <c r="G24" s="104">
        <v>0</v>
      </c>
      <c r="H24" s="46">
        <f t="shared" si="1"/>
        <v>0</v>
      </c>
      <c r="I24" s="96"/>
      <c r="J24" s="15">
        <v>85</v>
      </c>
      <c r="K24" s="72">
        <f t="shared" si="5"/>
        <v>0</v>
      </c>
      <c r="L24" s="17" t="s">
        <v>16</v>
      </c>
      <c r="M24" s="18">
        <v>0</v>
      </c>
      <c r="N24" s="23">
        <f t="shared" si="6"/>
        <v>0</v>
      </c>
      <c r="O24" s="19"/>
      <c r="P24" s="43">
        <f t="shared" si="7"/>
        <v>0</v>
      </c>
      <c r="R24" s="10">
        <v>20</v>
      </c>
      <c r="S24" s="19"/>
      <c r="T24" s="46">
        <v>0</v>
      </c>
      <c r="U24" s="95">
        <v>0</v>
      </c>
      <c r="V24" s="46">
        <f t="shared" si="8"/>
        <v>0</v>
      </c>
      <c r="W24" s="95">
        <v>0</v>
      </c>
      <c r="X24" s="46">
        <f t="shared" si="9"/>
        <v>0</v>
      </c>
      <c r="Y24" s="96">
        <v>0</v>
      </c>
      <c r="Z24" s="22"/>
      <c r="AA24" s="43">
        <f t="shared" si="10"/>
        <v>0</v>
      </c>
      <c r="AB24" s="17" t="s">
        <v>16</v>
      </c>
      <c r="AC24" s="18">
        <v>0</v>
      </c>
    </row>
    <row r="25" spans="1:29" ht="24.6">
      <c r="A25" s="10">
        <v>21</v>
      </c>
      <c r="B25" s="19" t="s">
        <v>392</v>
      </c>
      <c r="C25" s="71">
        <f>+'5'!H25</f>
        <v>30</v>
      </c>
      <c r="D25" s="95">
        <v>0</v>
      </c>
      <c r="E25" s="46">
        <f t="shared" si="0"/>
        <v>30</v>
      </c>
      <c r="F25" s="106">
        <v>0</v>
      </c>
      <c r="G25" s="104">
        <v>0</v>
      </c>
      <c r="H25" s="46">
        <f t="shared" si="1"/>
        <v>27</v>
      </c>
      <c r="I25" s="96">
        <v>3</v>
      </c>
      <c r="J25" s="15">
        <v>100</v>
      </c>
      <c r="K25" s="72">
        <f t="shared" si="5"/>
        <v>300</v>
      </c>
      <c r="L25" s="17" t="s">
        <v>420</v>
      </c>
      <c r="M25" s="18">
        <v>150</v>
      </c>
      <c r="N25" s="89">
        <f t="shared" si="6"/>
        <v>150</v>
      </c>
      <c r="O25" s="19"/>
      <c r="P25" s="43">
        <f t="shared" si="7"/>
        <v>0</v>
      </c>
      <c r="R25" s="10">
        <v>21</v>
      </c>
      <c r="S25" s="19"/>
      <c r="T25" s="46">
        <v>0</v>
      </c>
      <c r="U25" s="95">
        <v>0</v>
      </c>
      <c r="V25" s="46">
        <f t="shared" si="8"/>
        <v>0</v>
      </c>
      <c r="W25" s="95">
        <v>0</v>
      </c>
      <c r="X25" s="46">
        <f t="shared" si="9"/>
        <v>0</v>
      </c>
      <c r="Y25" s="96">
        <v>0</v>
      </c>
      <c r="Z25" s="22"/>
      <c r="AA25" s="43">
        <f t="shared" si="10"/>
        <v>0</v>
      </c>
      <c r="AB25" s="17" t="s">
        <v>16</v>
      </c>
      <c r="AC25" s="18">
        <v>0</v>
      </c>
    </row>
    <row r="26" spans="1:29" ht="24.6">
      <c r="A26" s="10">
        <v>22</v>
      </c>
      <c r="B26" s="19" t="s">
        <v>403</v>
      </c>
      <c r="C26" s="71">
        <f>+'5'!H26</f>
        <v>0</v>
      </c>
      <c r="D26" s="95">
        <v>0</v>
      </c>
      <c r="E26" s="46">
        <f t="shared" si="0"/>
        <v>0</v>
      </c>
      <c r="F26" s="106">
        <v>0</v>
      </c>
      <c r="G26" s="104">
        <v>0</v>
      </c>
      <c r="H26" s="46">
        <f t="shared" si="1"/>
        <v>0</v>
      </c>
      <c r="I26" s="96"/>
      <c r="J26" s="15">
        <v>100</v>
      </c>
      <c r="K26" s="72">
        <f t="shared" si="5"/>
        <v>0</v>
      </c>
      <c r="L26" s="17" t="s">
        <v>16</v>
      </c>
      <c r="M26" s="18">
        <v>0</v>
      </c>
      <c r="N26" s="23">
        <f t="shared" si="6"/>
        <v>0</v>
      </c>
      <c r="O26" s="19"/>
      <c r="P26" s="43">
        <f t="shared" si="7"/>
        <v>0</v>
      </c>
      <c r="R26" s="10">
        <v>22</v>
      </c>
      <c r="S26" s="19"/>
      <c r="T26" s="46">
        <v>0</v>
      </c>
      <c r="U26" s="95">
        <v>0</v>
      </c>
      <c r="V26" s="46">
        <f t="shared" si="8"/>
        <v>0</v>
      </c>
      <c r="W26" s="95">
        <v>0</v>
      </c>
      <c r="X26" s="46">
        <f t="shared" si="9"/>
        <v>0</v>
      </c>
      <c r="Y26" s="96">
        <v>0</v>
      </c>
      <c r="Z26" s="22"/>
      <c r="AA26" s="43">
        <f t="shared" si="10"/>
        <v>0</v>
      </c>
      <c r="AB26" s="17" t="s">
        <v>16</v>
      </c>
      <c r="AC26" s="18">
        <v>0</v>
      </c>
    </row>
    <row r="27" spans="1:29" ht="24.6">
      <c r="A27" s="10">
        <v>23</v>
      </c>
      <c r="B27" s="19" t="s">
        <v>382</v>
      </c>
      <c r="C27" s="71">
        <f>+'5'!H27</f>
        <v>22</v>
      </c>
      <c r="D27" s="95">
        <v>0</v>
      </c>
      <c r="E27" s="46">
        <f t="shared" si="0"/>
        <v>22</v>
      </c>
      <c r="F27" s="106">
        <v>0</v>
      </c>
      <c r="G27" s="104">
        <v>0</v>
      </c>
      <c r="H27" s="46">
        <f t="shared" si="1"/>
        <v>20</v>
      </c>
      <c r="I27" s="96">
        <v>2</v>
      </c>
      <c r="J27" s="15">
        <v>100</v>
      </c>
      <c r="K27" s="72">
        <f t="shared" si="5"/>
        <v>200</v>
      </c>
      <c r="L27" s="17" t="s">
        <v>421</v>
      </c>
      <c r="M27" s="18">
        <v>100</v>
      </c>
      <c r="N27" s="89">
        <f t="shared" si="6"/>
        <v>100</v>
      </c>
      <c r="O27" s="19"/>
      <c r="P27" s="43">
        <f t="shared" si="7"/>
        <v>0</v>
      </c>
      <c r="R27" s="10">
        <v>23</v>
      </c>
      <c r="S27" s="19"/>
      <c r="T27" s="46">
        <v>0</v>
      </c>
      <c r="U27" s="95">
        <v>0</v>
      </c>
      <c r="V27" s="46">
        <f t="shared" si="8"/>
        <v>0</v>
      </c>
      <c r="W27" s="95">
        <v>0</v>
      </c>
      <c r="X27" s="46">
        <f t="shared" si="9"/>
        <v>0</v>
      </c>
      <c r="Y27" s="96">
        <v>0</v>
      </c>
      <c r="Z27" s="22"/>
      <c r="AA27" s="43">
        <f t="shared" si="10"/>
        <v>0</v>
      </c>
      <c r="AB27" s="17" t="s">
        <v>16</v>
      </c>
      <c r="AC27" s="18">
        <v>0</v>
      </c>
    </row>
    <row r="28" spans="1:29" ht="24.6">
      <c r="A28" s="10">
        <v>24</v>
      </c>
      <c r="B28" s="19" t="s">
        <v>387</v>
      </c>
      <c r="C28" s="71">
        <f>+'5'!H28</f>
        <v>0</v>
      </c>
      <c r="D28" s="95">
        <v>0</v>
      </c>
      <c r="E28" s="46">
        <f t="shared" si="0"/>
        <v>0</v>
      </c>
      <c r="F28" s="106">
        <v>0</v>
      </c>
      <c r="G28" s="104">
        <v>0</v>
      </c>
      <c r="H28" s="46">
        <f t="shared" si="1"/>
        <v>0</v>
      </c>
      <c r="I28" s="96"/>
      <c r="J28" s="15">
        <v>100</v>
      </c>
      <c r="K28" s="72">
        <f t="shared" si="5"/>
        <v>0</v>
      </c>
      <c r="L28" s="17" t="s">
        <v>16</v>
      </c>
      <c r="M28" s="18">
        <v>0</v>
      </c>
      <c r="N28" s="23">
        <f t="shared" si="6"/>
        <v>0</v>
      </c>
      <c r="O28" s="19"/>
      <c r="P28" s="43">
        <f t="shared" si="7"/>
        <v>0</v>
      </c>
      <c r="R28" s="10">
        <v>24</v>
      </c>
      <c r="S28" s="19"/>
      <c r="T28" s="46">
        <v>0</v>
      </c>
      <c r="U28" s="95">
        <v>0</v>
      </c>
      <c r="V28" s="46">
        <f t="shared" si="8"/>
        <v>0</v>
      </c>
      <c r="W28" s="95">
        <v>0</v>
      </c>
      <c r="X28" s="46">
        <f t="shared" si="9"/>
        <v>0</v>
      </c>
      <c r="Y28" s="96">
        <v>0</v>
      </c>
      <c r="Z28" s="22"/>
      <c r="AA28" s="43">
        <f t="shared" si="10"/>
        <v>0</v>
      </c>
      <c r="AB28" s="17" t="s">
        <v>16</v>
      </c>
      <c r="AC28" s="18">
        <v>0</v>
      </c>
    </row>
    <row r="29" spans="1:29" ht="24.6">
      <c r="A29" s="10">
        <v>25</v>
      </c>
      <c r="B29" s="19" t="s">
        <v>389</v>
      </c>
      <c r="C29" s="71">
        <f>+'5'!H29</f>
        <v>0</v>
      </c>
      <c r="D29" s="95">
        <v>0</v>
      </c>
      <c r="E29" s="46">
        <f t="shared" si="0"/>
        <v>0</v>
      </c>
      <c r="F29" s="106">
        <v>0</v>
      </c>
      <c r="G29" s="104">
        <v>0</v>
      </c>
      <c r="H29" s="46">
        <f t="shared" si="1"/>
        <v>0</v>
      </c>
      <c r="I29" s="96"/>
      <c r="J29" s="15">
        <v>100</v>
      </c>
      <c r="K29" s="72">
        <f t="shared" si="5"/>
        <v>0</v>
      </c>
      <c r="L29" s="17" t="s">
        <v>16</v>
      </c>
      <c r="M29" s="18">
        <v>0</v>
      </c>
      <c r="N29" s="23">
        <f t="shared" si="6"/>
        <v>0</v>
      </c>
      <c r="O29" s="19"/>
      <c r="P29" s="43">
        <f t="shared" si="7"/>
        <v>0</v>
      </c>
      <c r="R29" s="10">
        <v>25</v>
      </c>
      <c r="S29" s="19"/>
      <c r="T29" s="46">
        <v>0</v>
      </c>
      <c r="U29" s="95">
        <v>0</v>
      </c>
      <c r="V29" s="46">
        <f t="shared" si="8"/>
        <v>0</v>
      </c>
      <c r="W29" s="95">
        <v>0</v>
      </c>
      <c r="X29" s="46">
        <f t="shared" si="9"/>
        <v>0</v>
      </c>
      <c r="Y29" s="96">
        <v>0</v>
      </c>
      <c r="Z29" s="22"/>
      <c r="AA29" s="43">
        <f t="shared" si="10"/>
        <v>0</v>
      </c>
      <c r="AB29" s="17" t="s">
        <v>16</v>
      </c>
      <c r="AC29" s="18">
        <v>0</v>
      </c>
    </row>
    <row r="30" spans="1:29" ht="24.6">
      <c r="A30" s="10">
        <v>26</v>
      </c>
      <c r="B30" s="19" t="s">
        <v>384</v>
      </c>
      <c r="C30" s="71">
        <f>+'5'!H30</f>
        <v>0</v>
      </c>
      <c r="D30" s="95">
        <v>0</v>
      </c>
      <c r="E30" s="46">
        <f t="shared" si="0"/>
        <v>0</v>
      </c>
      <c r="F30" s="106">
        <v>0</v>
      </c>
      <c r="G30" s="104">
        <v>0</v>
      </c>
      <c r="H30" s="46">
        <f t="shared" si="1"/>
        <v>0</v>
      </c>
      <c r="I30" s="96"/>
      <c r="J30" s="15">
        <v>100</v>
      </c>
      <c r="K30" s="72">
        <f t="shared" si="5"/>
        <v>0</v>
      </c>
      <c r="L30" s="17" t="s">
        <v>16</v>
      </c>
      <c r="M30" s="18">
        <v>0</v>
      </c>
      <c r="N30" s="23">
        <f t="shared" si="6"/>
        <v>0</v>
      </c>
      <c r="O30" s="19"/>
      <c r="P30" s="43">
        <f t="shared" si="7"/>
        <v>0</v>
      </c>
      <c r="R30" s="1"/>
      <c r="T30" s="24"/>
      <c r="U30" s="25"/>
      <c r="V30" s="24"/>
      <c r="W30" s="25"/>
      <c r="X30" s="24"/>
      <c r="Y30" s="24"/>
      <c r="Z30" s="26"/>
      <c r="AA30" s="25"/>
      <c r="AB30" s="27"/>
      <c r="AC30" s="41">
        <v>0</v>
      </c>
    </row>
    <row r="31" spans="1:29" ht="24.6">
      <c r="A31" s="10">
        <v>27</v>
      </c>
      <c r="B31" s="19" t="s">
        <v>398</v>
      </c>
      <c r="C31" s="71">
        <f>+'5'!H31</f>
        <v>0</v>
      </c>
      <c r="D31" s="95">
        <v>0</v>
      </c>
      <c r="E31" s="46">
        <f t="shared" si="0"/>
        <v>0</v>
      </c>
      <c r="F31" s="106">
        <v>0</v>
      </c>
      <c r="G31" s="104">
        <v>0</v>
      </c>
      <c r="H31" s="46">
        <f t="shared" si="1"/>
        <v>0</v>
      </c>
      <c r="I31" s="96"/>
      <c r="J31" s="15">
        <v>100</v>
      </c>
      <c r="K31" s="72">
        <f t="shared" si="5"/>
        <v>0</v>
      </c>
      <c r="L31" s="17" t="s">
        <v>16</v>
      </c>
      <c r="M31" s="18">
        <v>0</v>
      </c>
      <c r="N31" s="23">
        <f t="shared" si="6"/>
        <v>0</v>
      </c>
      <c r="O31" s="19"/>
      <c r="P31" s="43">
        <f t="shared" si="7"/>
        <v>0</v>
      </c>
    </row>
    <row r="32" spans="1:29" ht="24.6">
      <c r="A32" s="10">
        <v>28</v>
      </c>
      <c r="B32" s="19" t="s">
        <v>396</v>
      </c>
      <c r="C32" s="71">
        <f>+'5'!H32</f>
        <v>23</v>
      </c>
      <c r="D32" s="95">
        <v>0</v>
      </c>
      <c r="E32" s="46">
        <f t="shared" si="0"/>
        <v>23</v>
      </c>
      <c r="F32" s="106">
        <v>0</v>
      </c>
      <c r="G32" s="104">
        <v>0</v>
      </c>
      <c r="H32" s="46">
        <f t="shared" si="1"/>
        <v>16</v>
      </c>
      <c r="I32" s="96">
        <v>7</v>
      </c>
      <c r="J32" s="15">
        <v>100</v>
      </c>
      <c r="K32" s="72">
        <f t="shared" si="5"/>
        <v>700</v>
      </c>
      <c r="L32" s="17" t="s">
        <v>420</v>
      </c>
      <c r="M32" s="18">
        <v>150</v>
      </c>
      <c r="N32" s="89">
        <f t="shared" si="6"/>
        <v>550</v>
      </c>
      <c r="O32" s="19"/>
      <c r="P32" s="43">
        <f t="shared" si="7"/>
        <v>0</v>
      </c>
      <c r="S32" s="177" t="s">
        <v>119</v>
      </c>
      <c r="T32" s="178"/>
      <c r="U32" s="178"/>
      <c r="V32" s="178"/>
      <c r="W32" s="178"/>
      <c r="X32" s="178"/>
      <c r="Y32" s="178"/>
      <c r="Z32" s="179"/>
      <c r="AA32" s="40">
        <f>SUM(AA5:AA29)</f>
        <v>0</v>
      </c>
    </row>
    <row r="33" spans="1:26" ht="24.6">
      <c r="A33" s="10">
        <v>29</v>
      </c>
      <c r="B33" s="19" t="s">
        <v>382</v>
      </c>
      <c r="C33" s="71">
        <f>+'5'!H33</f>
        <v>0</v>
      </c>
      <c r="D33" s="95">
        <v>0</v>
      </c>
      <c r="E33" s="46">
        <f t="shared" si="0"/>
        <v>0</v>
      </c>
      <c r="F33" s="106">
        <v>0</v>
      </c>
      <c r="G33" s="104">
        <v>0</v>
      </c>
      <c r="H33" s="46">
        <f t="shared" si="1"/>
        <v>0</v>
      </c>
      <c r="I33" s="96"/>
      <c r="J33" s="15">
        <v>100</v>
      </c>
      <c r="K33" s="72">
        <f t="shared" si="5"/>
        <v>0</v>
      </c>
      <c r="L33" s="17" t="s">
        <v>16</v>
      </c>
      <c r="M33" s="18">
        <v>0</v>
      </c>
      <c r="N33" s="23">
        <f t="shared" si="6"/>
        <v>0</v>
      </c>
      <c r="O33" s="19"/>
      <c r="P33" s="43">
        <f t="shared" si="7"/>
        <v>0</v>
      </c>
      <c r="S33" s="5"/>
      <c r="T33" s="5"/>
      <c r="U33" s="5"/>
      <c r="V33" s="5"/>
      <c r="W33" s="5"/>
      <c r="X33" s="5"/>
      <c r="Y33" s="5"/>
      <c r="Z33" s="5"/>
    </row>
    <row r="34" spans="1:26" ht="24.6">
      <c r="A34" s="10">
        <v>30</v>
      </c>
      <c r="B34" s="19" t="s">
        <v>386</v>
      </c>
      <c r="C34" s="71">
        <f>+'5'!H34</f>
        <v>0</v>
      </c>
      <c r="D34" s="95">
        <v>0</v>
      </c>
      <c r="E34" s="46">
        <f t="shared" si="0"/>
        <v>0</v>
      </c>
      <c r="F34" s="106">
        <v>0</v>
      </c>
      <c r="G34" s="104">
        <v>0</v>
      </c>
      <c r="H34" s="46">
        <f t="shared" si="1"/>
        <v>0</v>
      </c>
      <c r="I34" s="96"/>
      <c r="J34" s="15">
        <v>100</v>
      </c>
      <c r="K34" s="72">
        <f t="shared" si="5"/>
        <v>0</v>
      </c>
      <c r="L34" s="17" t="s">
        <v>16</v>
      </c>
      <c r="M34" s="18">
        <v>0</v>
      </c>
      <c r="N34" s="23">
        <f t="shared" si="6"/>
        <v>0</v>
      </c>
      <c r="O34" s="19"/>
      <c r="P34" s="43">
        <f t="shared" si="7"/>
        <v>0</v>
      </c>
    </row>
    <row r="35" spans="1:26" ht="24.6">
      <c r="A35" s="10">
        <v>31</v>
      </c>
      <c r="B35" s="19" t="s">
        <v>390</v>
      </c>
      <c r="C35" s="71">
        <f>+'5'!H35</f>
        <v>0</v>
      </c>
      <c r="D35" s="95">
        <v>0</v>
      </c>
      <c r="E35" s="46">
        <f t="shared" si="0"/>
        <v>0</v>
      </c>
      <c r="F35" s="106">
        <v>0</v>
      </c>
      <c r="G35" s="104">
        <v>0</v>
      </c>
      <c r="H35" s="46">
        <f t="shared" si="1"/>
        <v>0</v>
      </c>
      <c r="I35" s="96"/>
      <c r="J35" s="15">
        <v>100</v>
      </c>
      <c r="K35" s="72">
        <f t="shared" si="5"/>
        <v>0</v>
      </c>
      <c r="L35" s="17" t="s">
        <v>16</v>
      </c>
      <c r="M35" s="18">
        <v>0</v>
      </c>
      <c r="N35" s="23">
        <f t="shared" si="6"/>
        <v>0</v>
      </c>
      <c r="O35" s="19"/>
      <c r="P35" s="43">
        <f t="shared" si="7"/>
        <v>0</v>
      </c>
    </row>
    <row r="36" spans="1:26" ht="24.6">
      <c r="A36" s="10">
        <v>32</v>
      </c>
      <c r="B36" s="19" t="s">
        <v>48</v>
      </c>
      <c r="C36" s="71">
        <f>+'5'!H36</f>
        <v>15</v>
      </c>
      <c r="D36" s="95">
        <v>0</v>
      </c>
      <c r="E36" s="46">
        <f t="shared" si="0"/>
        <v>15</v>
      </c>
      <c r="F36" s="106">
        <v>0</v>
      </c>
      <c r="G36" s="104">
        <v>0</v>
      </c>
      <c r="H36" s="46">
        <f t="shared" si="1"/>
        <v>12</v>
      </c>
      <c r="I36" s="96">
        <v>3</v>
      </c>
      <c r="J36" s="15">
        <v>100</v>
      </c>
      <c r="K36" s="72">
        <f t="shared" si="5"/>
        <v>300</v>
      </c>
      <c r="L36" s="17" t="s">
        <v>455</v>
      </c>
      <c r="M36" s="18">
        <v>60</v>
      </c>
      <c r="N36" s="89">
        <f t="shared" si="6"/>
        <v>240</v>
      </c>
      <c r="O36" s="19"/>
      <c r="P36" s="43">
        <f t="shared" si="7"/>
        <v>0</v>
      </c>
    </row>
    <row r="37" spans="1:26" ht="24.6">
      <c r="A37" s="10">
        <v>33</v>
      </c>
      <c r="B37" s="19" t="s">
        <v>393</v>
      </c>
      <c r="C37" s="71">
        <f>+'5'!H37</f>
        <v>12</v>
      </c>
      <c r="D37" s="95">
        <v>0</v>
      </c>
      <c r="E37" s="46">
        <f t="shared" si="0"/>
        <v>12</v>
      </c>
      <c r="F37" s="106">
        <v>0</v>
      </c>
      <c r="G37" s="104">
        <v>0</v>
      </c>
      <c r="H37" s="46">
        <f t="shared" si="1"/>
        <v>11</v>
      </c>
      <c r="I37" s="96">
        <v>1</v>
      </c>
      <c r="J37" s="15">
        <v>130</v>
      </c>
      <c r="K37" s="72">
        <f t="shared" si="5"/>
        <v>130</v>
      </c>
      <c r="L37" s="17" t="s">
        <v>419</v>
      </c>
      <c r="M37" s="18">
        <v>65</v>
      </c>
      <c r="N37" s="89">
        <f t="shared" si="6"/>
        <v>65</v>
      </c>
      <c r="O37" s="19"/>
      <c r="P37" s="43">
        <f t="shared" si="7"/>
        <v>0</v>
      </c>
    </row>
    <row r="38" spans="1:26" ht="24.6">
      <c r="A38" s="10">
        <v>34</v>
      </c>
      <c r="B38" s="19" t="s">
        <v>406</v>
      </c>
      <c r="C38" s="71">
        <f>+'5'!H38</f>
        <v>12</v>
      </c>
      <c r="D38" s="95">
        <v>0</v>
      </c>
      <c r="E38" s="46">
        <f t="shared" si="0"/>
        <v>12</v>
      </c>
      <c r="F38" s="106">
        <v>0</v>
      </c>
      <c r="G38" s="104">
        <v>0</v>
      </c>
      <c r="H38" s="46">
        <f t="shared" si="1"/>
        <v>11</v>
      </c>
      <c r="I38" s="96">
        <v>1</v>
      </c>
      <c r="J38" s="15">
        <v>130</v>
      </c>
      <c r="K38" s="72">
        <f t="shared" si="5"/>
        <v>130</v>
      </c>
      <c r="L38" s="17" t="s">
        <v>16</v>
      </c>
      <c r="M38" s="18">
        <v>0</v>
      </c>
      <c r="N38" s="89">
        <f t="shared" si="6"/>
        <v>130</v>
      </c>
      <c r="O38" s="19"/>
      <c r="P38" s="43">
        <f t="shared" si="7"/>
        <v>0</v>
      </c>
    </row>
    <row r="39" spans="1:26" ht="24.6">
      <c r="A39" s="10">
        <v>35</v>
      </c>
      <c r="B39" s="19" t="s">
        <v>333</v>
      </c>
      <c r="C39" s="71">
        <f>+'5'!H39</f>
        <v>0</v>
      </c>
      <c r="D39" s="95">
        <v>0</v>
      </c>
      <c r="E39" s="46">
        <f t="shared" si="0"/>
        <v>0</v>
      </c>
      <c r="F39" s="106">
        <v>0</v>
      </c>
      <c r="G39" s="104">
        <v>0</v>
      </c>
      <c r="H39" s="46">
        <f t="shared" si="1"/>
        <v>0</v>
      </c>
      <c r="I39" s="96"/>
      <c r="J39" s="15">
        <v>35</v>
      </c>
      <c r="K39" s="72">
        <f t="shared" si="5"/>
        <v>0</v>
      </c>
      <c r="L39" s="17" t="s">
        <v>16</v>
      </c>
      <c r="M39" s="18">
        <v>0</v>
      </c>
      <c r="N39" s="23">
        <f t="shared" si="6"/>
        <v>0</v>
      </c>
      <c r="O39" s="19"/>
      <c r="P39" s="43">
        <f t="shared" si="7"/>
        <v>0</v>
      </c>
    </row>
    <row r="40" spans="1:26" ht="24.6">
      <c r="A40" s="10">
        <v>36</v>
      </c>
      <c r="B40" s="19" t="s">
        <v>138</v>
      </c>
      <c r="C40" s="71">
        <f>+'5'!H40</f>
        <v>0</v>
      </c>
      <c r="D40" s="95">
        <v>0</v>
      </c>
      <c r="E40" s="46">
        <f t="shared" si="0"/>
        <v>0</v>
      </c>
      <c r="F40" s="106">
        <v>0</v>
      </c>
      <c r="G40" s="104">
        <v>0</v>
      </c>
      <c r="H40" s="46">
        <f t="shared" si="1"/>
        <v>0</v>
      </c>
      <c r="I40" s="96"/>
      <c r="J40" s="15">
        <v>40</v>
      </c>
      <c r="K40" s="72">
        <f t="shared" si="5"/>
        <v>0</v>
      </c>
      <c r="L40" s="17" t="s">
        <v>16</v>
      </c>
      <c r="M40" s="18">
        <v>0</v>
      </c>
      <c r="N40" s="23">
        <f t="shared" si="6"/>
        <v>0</v>
      </c>
      <c r="O40" s="19"/>
      <c r="P40" s="43">
        <f t="shared" si="7"/>
        <v>0</v>
      </c>
    </row>
    <row r="41" spans="1:26" ht="24.6">
      <c r="A41" s="10">
        <v>37</v>
      </c>
      <c r="B41" s="19" t="s">
        <v>445</v>
      </c>
      <c r="C41" s="71">
        <f>+'5'!H41</f>
        <v>10</v>
      </c>
      <c r="D41" s="95">
        <v>0</v>
      </c>
      <c r="E41" s="46">
        <f>C41+D41</f>
        <v>10</v>
      </c>
      <c r="F41" s="106">
        <v>0</v>
      </c>
      <c r="G41" s="104">
        <v>0</v>
      </c>
      <c r="H41" s="46">
        <f>+E41-F41-I41-G41</f>
        <v>10</v>
      </c>
      <c r="I41" s="96"/>
      <c r="J41" s="15">
        <v>35</v>
      </c>
      <c r="K41" s="72">
        <f>+J41*I41</f>
        <v>0</v>
      </c>
      <c r="L41" s="17" t="s">
        <v>16</v>
      </c>
      <c r="M41" s="18">
        <v>0</v>
      </c>
      <c r="N41" s="23">
        <f>SUM(K41-M41)</f>
        <v>0</v>
      </c>
      <c r="O41" s="19"/>
      <c r="P41" s="43">
        <f>+K41*O41</f>
        <v>0</v>
      </c>
    </row>
    <row r="42" spans="1:26" ht="24.6">
      <c r="A42" s="10">
        <v>38</v>
      </c>
      <c r="B42" s="19" t="s">
        <v>49</v>
      </c>
      <c r="C42" s="71">
        <f>+'5'!H42</f>
        <v>6</v>
      </c>
      <c r="D42" s="95">
        <v>0</v>
      </c>
      <c r="E42" s="46">
        <f t="shared" si="0"/>
        <v>6</v>
      </c>
      <c r="F42" s="106">
        <v>0</v>
      </c>
      <c r="G42" s="104">
        <v>0</v>
      </c>
      <c r="H42" s="46">
        <f t="shared" si="1"/>
        <v>5</v>
      </c>
      <c r="I42" s="96">
        <v>1</v>
      </c>
      <c r="J42" s="15">
        <v>50</v>
      </c>
      <c r="K42" s="72">
        <f t="shared" si="5"/>
        <v>50</v>
      </c>
      <c r="L42" s="17" t="s">
        <v>16</v>
      </c>
      <c r="M42" s="18">
        <v>0</v>
      </c>
      <c r="N42" s="89">
        <f t="shared" si="6"/>
        <v>50</v>
      </c>
      <c r="O42" s="19"/>
      <c r="P42" s="43">
        <f t="shared" si="7"/>
        <v>0</v>
      </c>
    </row>
    <row r="43" spans="1:26" ht="24.6">
      <c r="A43" s="10">
        <v>39</v>
      </c>
      <c r="B43" s="19" t="s">
        <v>50</v>
      </c>
      <c r="C43" s="71">
        <f>+'5'!H43</f>
        <v>11</v>
      </c>
      <c r="D43" s="95">
        <v>0</v>
      </c>
      <c r="E43" s="46">
        <f t="shared" si="0"/>
        <v>11</v>
      </c>
      <c r="F43" s="106">
        <v>0</v>
      </c>
      <c r="G43" s="104">
        <v>0</v>
      </c>
      <c r="H43" s="46">
        <f t="shared" si="1"/>
        <v>10</v>
      </c>
      <c r="I43" s="96">
        <v>1</v>
      </c>
      <c r="J43" s="15">
        <v>50</v>
      </c>
      <c r="K43" s="72">
        <f t="shared" si="5"/>
        <v>50</v>
      </c>
      <c r="L43" s="17" t="s">
        <v>16</v>
      </c>
      <c r="M43" s="18">
        <v>0</v>
      </c>
      <c r="N43" s="89">
        <f t="shared" si="6"/>
        <v>50</v>
      </c>
      <c r="O43" s="19"/>
      <c r="P43" s="43">
        <f t="shared" si="7"/>
        <v>0</v>
      </c>
    </row>
    <row r="44" spans="1:26" ht="24.6">
      <c r="A44" s="10">
        <v>40</v>
      </c>
      <c r="B44" s="19" t="s">
        <v>51</v>
      </c>
      <c r="C44" s="71">
        <f>+'5'!H44</f>
        <v>4</v>
      </c>
      <c r="D44" s="95">
        <v>0</v>
      </c>
      <c r="E44" s="46">
        <f t="shared" si="0"/>
        <v>4</v>
      </c>
      <c r="F44" s="106">
        <v>0</v>
      </c>
      <c r="G44" s="104">
        <v>0</v>
      </c>
      <c r="H44" s="46">
        <f t="shared" si="1"/>
        <v>4</v>
      </c>
      <c r="I44" s="96"/>
      <c r="J44" s="15">
        <v>50</v>
      </c>
      <c r="K44" s="72">
        <f t="shared" si="5"/>
        <v>0</v>
      </c>
      <c r="L44" s="17" t="s">
        <v>16</v>
      </c>
      <c r="M44" s="18">
        <v>0</v>
      </c>
      <c r="N44" s="23">
        <f t="shared" si="6"/>
        <v>0</v>
      </c>
      <c r="O44" s="19"/>
      <c r="P44" s="43">
        <f t="shared" si="7"/>
        <v>0</v>
      </c>
    </row>
    <row r="45" spans="1:26" ht="24.6">
      <c r="A45" s="10">
        <v>41</v>
      </c>
      <c r="B45" s="19" t="s">
        <v>501</v>
      </c>
      <c r="C45" s="71">
        <f>+'5'!H45</f>
        <v>0</v>
      </c>
      <c r="D45" s="95">
        <v>0</v>
      </c>
      <c r="E45" s="46">
        <f>C45+D45</f>
        <v>0</v>
      </c>
      <c r="F45" s="106">
        <v>0</v>
      </c>
      <c r="G45" s="104">
        <v>0</v>
      </c>
      <c r="H45" s="46">
        <f>+E45-F45-I45-G45</f>
        <v>0</v>
      </c>
      <c r="I45" s="96"/>
      <c r="J45" s="20">
        <v>35</v>
      </c>
      <c r="K45" s="72">
        <f>+J45*I45</f>
        <v>0</v>
      </c>
      <c r="L45" s="17" t="s">
        <v>16</v>
      </c>
      <c r="M45" s="18">
        <v>0</v>
      </c>
      <c r="N45" s="23">
        <f>SUM(K45-M45)</f>
        <v>0</v>
      </c>
      <c r="O45" s="19"/>
      <c r="P45" s="43">
        <f>+K45*O45</f>
        <v>0</v>
      </c>
    </row>
    <row r="46" spans="1:26" ht="24.6">
      <c r="A46" s="10">
        <v>42</v>
      </c>
      <c r="B46" s="19" t="s">
        <v>264</v>
      </c>
      <c r="C46" s="71">
        <f>+'5'!H46</f>
        <v>0</v>
      </c>
      <c r="D46" s="95">
        <v>0</v>
      </c>
      <c r="E46" s="46">
        <f t="shared" si="0"/>
        <v>0</v>
      </c>
      <c r="F46" s="106">
        <v>0</v>
      </c>
      <c r="G46" s="104">
        <v>0</v>
      </c>
      <c r="H46" s="46">
        <f t="shared" si="1"/>
        <v>0</v>
      </c>
      <c r="I46" s="96"/>
      <c r="J46" s="15">
        <v>25</v>
      </c>
      <c r="K46" s="72">
        <f t="shared" si="5"/>
        <v>0</v>
      </c>
      <c r="L46" s="17" t="s">
        <v>16</v>
      </c>
      <c r="M46" s="18">
        <v>0</v>
      </c>
      <c r="N46" s="23">
        <f t="shared" si="6"/>
        <v>0</v>
      </c>
      <c r="O46" s="19"/>
      <c r="P46" s="43">
        <f t="shared" si="7"/>
        <v>0</v>
      </c>
    </row>
    <row r="47" spans="1:26" ht="24.6">
      <c r="A47" s="10">
        <v>43</v>
      </c>
      <c r="B47" s="19" t="s">
        <v>446</v>
      </c>
      <c r="C47" s="71">
        <f>+'5'!H47</f>
        <v>0</v>
      </c>
      <c r="D47" s="95">
        <v>0</v>
      </c>
      <c r="E47" s="46">
        <f>C47+D47</f>
        <v>0</v>
      </c>
      <c r="F47" s="106">
        <v>0</v>
      </c>
      <c r="G47" s="104">
        <v>0</v>
      </c>
      <c r="H47" s="46">
        <f>+E47-F47-I47-G47</f>
        <v>0</v>
      </c>
      <c r="I47" s="96"/>
      <c r="J47" s="20">
        <v>25</v>
      </c>
      <c r="K47" s="72">
        <f>+J47*I47</f>
        <v>0</v>
      </c>
      <c r="L47" s="17" t="s">
        <v>16</v>
      </c>
      <c r="M47" s="18">
        <v>0</v>
      </c>
      <c r="N47" s="23">
        <f>SUM(K47-M47)</f>
        <v>0</v>
      </c>
      <c r="O47" s="19"/>
      <c r="P47" s="43">
        <f>+K47*O47</f>
        <v>0</v>
      </c>
    </row>
    <row r="48" spans="1:26" ht="24.6">
      <c r="A48" s="10">
        <v>44</v>
      </c>
      <c r="B48" s="19" t="s">
        <v>447</v>
      </c>
      <c r="C48" s="71">
        <f>+'5'!H48</f>
        <v>21</v>
      </c>
      <c r="D48" s="95">
        <v>0</v>
      </c>
      <c r="E48" s="46">
        <f>C48+D48</f>
        <v>21</v>
      </c>
      <c r="F48" s="106">
        <v>0</v>
      </c>
      <c r="G48" s="104">
        <v>0</v>
      </c>
      <c r="H48" s="46">
        <f>+E48-F48-I48-G48</f>
        <v>19</v>
      </c>
      <c r="I48" s="96">
        <v>2</v>
      </c>
      <c r="J48" s="20">
        <v>25</v>
      </c>
      <c r="K48" s="72">
        <f>+J48*I48</f>
        <v>50</v>
      </c>
      <c r="L48" s="17" t="s">
        <v>461</v>
      </c>
      <c r="M48" s="18">
        <v>25</v>
      </c>
      <c r="N48" s="89">
        <f>SUM(K48-M48)</f>
        <v>25</v>
      </c>
      <c r="O48" s="19"/>
      <c r="P48" s="43">
        <f>+K48*O48</f>
        <v>0</v>
      </c>
    </row>
    <row r="49" spans="1:16" ht="24.6">
      <c r="A49" s="10">
        <v>45</v>
      </c>
      <c r="B49" s="19" t="s">
        <v>448</v>
      </c>
      <c r="C49" s="71">
        <f>+'5'!H49</f>
        <v>13</v>
      </c>
      <c r="D49" s="95">
        <v>0</v>
      </c>
      <c r="E49" s="46">
        <f>C49+D49</f>
        <v>13</v>
      </c>
      <c r="F49" s="106">
        <v>0</v>
      </c>
      <c r="G49" s="104">
        <v>0</v>
      </c>
      <c r="H49" s="46">
        <f>+E49-F49-I49-G49</f>
        <v>9</v>
      </c>
      <c r="I49" s="96">
        <v>4</v>
      </c>
      <c r="J49" s="20">
        <v>25</v>
      </c>
      <c r="K49" s="72">
        <f>+J49*I49</f>
        <v>100</v>
      </c>
      <c r="L49" s="17" t="s">
        <v>461</v>
      </c>
      <c r="M49" s="18">
        <v>0</v>
      </c>
      <c r="N49" s="89">
        <f>SUM(K49-M49)</f>
        <v>100</v>
      </c>
      <c r="O49" s="19"/>
      <c r="P49" s="43">
        <f>+K49*O49</f>
        <v>0</v>
      </c>
    </row>
    <row r="50" spans="1:16" ht="24.6">
      <c r="A50" s="10">
        <v>46</v>
      </c>
      <c r="B50" s="19" t="s">
        <v>265</v>
      </c>
      <c r="C50" s="71">
        <f>+'5'!H50</f>
        <v>0</v>
      </c>
      <c r="D50" s="95">
        <v>0</v>
      </c>
      <c r="E50" s="46">
        <f t="shared" si="0"/>
        <v>0</v>
      </c>
      <c r="F50" s="106">
        <v>0</v>
      </c>
      <c r="G50" s="104">
        <v>0</v>
      </c>
      <c r="H50" s="46">
        <f t="shared" si="1"/>
        <v>0</v>
      </c>
      <c r="I50" s="96"/>
      <c r="J50" s="15">
        <v>50</v>
      </c>
      <c r="K50" s="72">
        <f t="shared" si="5"/>
        <v>0</v>
      </c>
      <c r="L50" s="17" t="s">
        <v>16</v>
      </c>
      <c r="M50" s="18">
        <v>0</v>
      </c>
      <c r="N50" s="23">
        <f t="shared" si="6"/>
        <v>0</v>
      </c>
      <c r="O50" s="19"/>
      <c r="P50" s="43">
        <f t="shared" si="7"/>
        <v>0</v>
      </c>
    </row>
    <row r="51" spans="1:16" ht="24.6">
      <c r="A51" s="10">
        <v>47</v>
      </c>
      <c r="B51" s="19" t="s">
        <v>52</v>
      </c>
      <c r="C51" s="71">
        <f>+'5'!H51</f>
        <v>0</v>
      </c>
      <c r="D51" s="95">
        <v>0</v>
      </c>
      <c r="E51" s="46">
        <f t="shared" si="0"/>
        <v>0</v>
      </c>
      <c r="F51" s="106">
        <v>0</v>
      </c>
      <c r="G51" s="104">
        <v>0</v>
      </c>
      <c r="H51" s="46">
        <f t="shared" si="1"/>
        <v>0</v>
      </c>
      <c r="I51" s="96"/>
      <c r="J51" s="15">
        <v>50</v>
      </c>
      <c r="K51" s="72">
        <f t="shared" si="5"/>
        <v>0</v>
      </c>
      <c r="L51" s="17" t="s">
        <v>16</v>
      </c>
      <c r="M51" s="18">
        <v>0</v>
      </c>
      <c r="N51" s="23">
        <f t="shared" si="6"/>
        <v>0</v>
      </c>
      <c r="O51" s="19"/>
      <c r="P51" s="43">
        <f t="shared" si="7"/>
        <v>0</v>
      </c>
    </row>
    <row r="52" spans="1:16" ht="24.6">
      <c r="A52" s="10">
        <v>48</v>
      </c>
      <c r="B52" s="19" t="s">
        <v>53</v>
      </c>
      <c r="C52" s="71">
        <f>+'5'!H52</f>
        <v>1</v>
      </c>
      <c r="D52" s="95">
        <v>0</v>
      </c>
      <c r="E52" s="46">
        <f t="shared" si="0"/>
        <v>1</v>
      </c>
      <c r="F52" s="106">
        <v>0</v>
      </c>
      <c r="G52" s="104">
        <v>0</v>
      </c>
      <c r="H52" s="46">
        <f t="shared" si="1"/>
        <v>1</v>
      </c>
      <c r="I52" s="96"/>
      <c r="J52" s="15">
        <v>50</v>
      </c>
      <c r="K52" s="72">
        <f t="shared" si="5"/>
        <v>0</v>
      </c>
      <c r="L52" s="17" t="s">
        <v>16</v>
      </c>
      <c r="M52" s="18">
        <v>0</v>
      </c>
      <c r="N52" s="23">
        <f t="shared" si="6"/>
        <v>0</v>
      </c>
      <c r="O52" s="19"/>
      <c r="P52" s="43">
        <f t="shared" si="7"/>
        <v>0</v>
      </c>
    </row>
    <row r="53" spans="1:16" ht="24.6">
      <c r="A53" s="10">
        <v>49</v>
      </c>
      <c r="B53" s="19" t="s">
        <v>54</v>
      </c>
      <c r="C53" s="71">
        <f>+'5'!H53</f>
        <v>3</v>
      </c>
      <c r="D53" s="95">
        <v>0</v>
      </c>
      <c r="E53" s="46">
        <f t="shared" si="0"/>
        <v>3</v>
      </c>
      <c r="F53" s="106">
        <v>0</v>
      </c>
      <c r="G53" s="104">
        <v>0</v>
      </c>
      <c r="H53" s="46">
        <f t="shared" si="1"/>
        <v>3</v>
      </c>
      <c r="I53" s="96"/>
      <c r="J53" s="15">
        <v>50</v>
      </c>
      <c r="K53" s="72">
        <f t="shared" si="5"/>
        <v>0</v>
      </c>
      <c r="L53" s="17" t="s">
        <v>16</v>
      </c>
      <c r="M53" s="18">
        <v>0</v>
      </c>
      <c r="N53" s="23">
        <f t="shared" si="6"/>
        <v>0</v>
      </c>
      <c r="O53" s="19"/>
      <c r="P53" s="43">
        <f t="shared" si="7"/>
        <v>0</v>
      </c>
    </row>
    <row r="54" spans="1:16" ht="24.6">
      <c r="A54" s="10">
        <v>50</v>
      </c>
      <c r="B54" s="19" t="s">
        <v>55</v>
      </c>
      <c r="C54" s="71">
        <f>+'5'!H54</f>
        <v>1</v>
      </c>
      <c r="D54" s="95">
        <v>0</v>
      </c>
      <c r="E54" s="46">
        <f t="shared" si="0"/>
        <v>1</v>
      </c>
      <c r="F54" s="106">
        <v>0</v>
      </c>
      <c r="G54" s="104">
        <v>0</v>
      </c>
      <c r="H54" s="46">
        <f t="shared" si="1"/>
        <v>1</v>
      </c>
      <c r="I54" s="96"/>
      <c r="J54" s="15">
        <v>50</v>
      </c>
      <c r="K54" s="72">
        <f t="shared" si="5"/>
        <v>0</v>
      </c>
      <c r="L54" s="17" t="s">
        <v>16</v>
      </c>
      <c r="M54" s="18">
        <v>0</v>
      </c>
      <c r="N54" s="23">
        <f t="shared" si="6"/>
        <v>0</v>
      </c>
      <c r="O54" s="19"/>
      <c r="P54" s="43">
        <f t="shared" si="7"/>
        <v>0</v>
      </c>
    </row>
    <row r="55" spans="1:16" ht="24.6">
      <c r="A55" s="10">
        <v>51</v>
      </c>
      <c r="B55" s="19" t="s">
        <v>56</v>
      </c>
      <c r="C55" s="71">
        <f>+'5'!H55</f>
        <v>0</v>
      </c>
      <c r="D55" s="95">
        <v>0</v>
      </c>
      <c r="E55" s="46">
        <f t="shared" si="0"/>
        <v>0</v>
      </c>
      <c r="F55" s="106">
        <v>0</v>
      </c>
      <c r="G55" s="104">
        <v>0</v>
      </c>
      <c r="H55" s="46">
        <f t="shared" si="1"/>
        <v>0</v>
      </c>
      <c r="I55" s="96"/>
      <c r="J55" s="15">
        <v>50</v>
      </c>
      <c r="K55" s="72">
        <f t="shared" si="5"/>
        <v>0</v>
      </c>
      <c r="L55" s="17" t="s">
        <v>16</v>
      </c>
      <c r="M55" s="18">
        <v>0</v>
      </c>
      <c r="N55" s="23">
        <f t="shared" si="6"/>
        <v>0</v>
      </c>
      <c r="O55" s="19"/>
      <c r="P55" s="43">
        <f t="shared" si="7"/>
        <v>0</v>
      </c>
    </row>
    <row r="56" spans="1:16" ht="24.6">
      <c r="A56" s="10">
        <v>52</v>
      </c>
      <c r="B56" s="19" t="s">
        <v>57</v>
      </c>
      <c r="C56" s="71">
        <f>+'5'!H56</f>
        <v>0</v>
      </c>
      <c r="D56" s="95">
        <v>0</v>
      </c>
      <c r="E56" s="46">
        <f t="shared" si="0"/>
        <v>0</v>
      </c>
      <c r="F56" s="106">
        <v>0</v>
      </c>
      <c r="G56" s="104">
        <v>0</v>
      </c>
      <c r="H56" s="46">
        <f t="shared" si="1"/>
        <v>0</v>
      </c>
      <c r="I56" s="96"/>
      <c r="J56" s="15">
        <v>50</v>
      </c>
      <c r="K56" s="72">
        <f t="shared" si="5"/>
        <v>0</v>
      </c>
      <c r="L56" s="17" t="s">
        <v>16</v>
      </c>
      <c r="M56" s="18">
        <v>0</v>
      </c>
      <c r="N56" s="23">
        <f t="shared" si="6"/>
        <v>0</v>
      </c>
      <c r="O56" s="19"/>
      <c r="P56" s="43">
        <f t="shared" si="7"/>
        <v>0</v>
      </c>
    </row>
    <row r="57" spans="1:16" ht="24.6">
      <c r="A57" s="10">
        <v>53</v>
      </c>
      <c r="B57" s="19" t="s">
        <v>58</v>
      </c>
      <c r="C57" s="71">
        <f>+'5'!H57</f>
        <v>5</v>
      </c>
      <c r="D57" s="95">
        <v>0</v>
      </c>
      <c r="E57" s="46">
        <f t="shared" si="0"/>
        <v>5</v>
      </c>
      <c r="F57" s="106">
        <v>0</v>
      </c>
      <c r="G57" s="104">
        <v>0</v>
      </c>
      <c r="H57" s="46">
        <f t="shared" si="1"/>
        <v>3</v>
      </c>
      <c r="I57" s="96">
        <v>2</v>
      </c>
      <c r="J57" s="15">
        <v>50</v>
      </c>
      <c r="K57" s="72">
        <f t="shared" si="5"/>
        <v>100</v>
      </c>
      <c r="L57" s="17" t="s">
        <v>462</v>
      </c>
      <c r="M57" s="18">
        <v>20</v>
      </c>
      <c r="N57" s="89">
        <f t="shared" si="6"/>
        <v>80</v>
      </c>
      <c r="O57" s="19"/>
      <c r="P57" s="43">
        <f t="shared" si="7"/>
        <v>0</v>
      </c>
    </row>
    <row r="58" spans="1:16" ht="24.6">
      <c r="A58" s="10">
        <v>54</v>
      </c>
      <c r="B58" s="19" t="s">
        <v>59</v>
      </c>
      <c r="C58" s="71">
        <f>+'5'!H58</f>
        <v>3</v>
      </c>
      <c r="D58" s="95">
        <v>0</v>
      </c>
      <c r="E58" s="46">
        <f t="shared" si="0"/>
        <v>3</v>
      </c>
      <c r="F58" s="106">
        <v>0</v>
      </c>
      <c r="G58" s="104">
        <v>0</v>
      </c>
      <c r="H58" s="46">
        <f t="shared" si="1"/>
        <v>3</v>
      </c>
      <c r="I58" s="96"/>
      <c r="J58" s="15">
        <v>50</v>
      </c>
      <c r="K58" s="72">
        <f t="shared" si="5"/>
        <v>0</v>
      </c>
      <c r="L58" s="17" t="s">
        <v>16</v>
      </c>
      <c r="M58" s="18">
        <v>0</v>
      </c>
      <c r="N58" s="23">
        <f t="shared" si="6"/>
        <v>0</v>
      </c>
      <c r="O58" s="19"/>
      <c r="P58" s="43">
        <f t="shared" si="7"/>
        <v>0</v>
      </c>
    </row>
    <row r="59" spans="1:16" ht="24.6">
      <c r="A59" s="10">
        <v>55</v>
      </c>
      <c r="B59" s="19" t="s">
        <v>60</v>
      </c>
      <c r="C59" s="71">
        <f>+'5'!H59</f>
        <v>0</v>
      </c>
      <c r="D59" s="95">
        <v>0</v>
      </c>
      <c r="E59" s="46">
        <f t="shared" si="0"/>
        <v>0</v>
      </c>
      <c r="F59" s="106">
        <v>0</v>
      </c>
      <c r="G59" s="104">
        <v>0</v>
      </c>
      <c r="H59" s="46">
        <f t="shared" si="1"/>
        <v>0</v>
      </c>
      <c r="I59" s="96"/>
      <c r="J59" s="15">
        <v>50</v>
      </c>
      <c r="K59" s="72">
        <f t="shared" si="5"/>
        <v>0</v>
      </c>
      <c r="L59" s="17" t="s">
        <v>16</v>
      </c>
      <c r="M59" s="18">
        <v>0</v>
      </c>
      <c r="N59" s="23">
        <f t="shared" si="6"/>
        <v>0</v>
      </c>
      <c r="O59" s="19"/>
      <c r="P59" s="43">
        <f t="shared" si="7"/>
        <v>0</v>
      </c>
    </row>
    <row r="60" spans="1:16" ht="24.6">
      <c r="A60" s="10">
        <v>56</v>
      </c>
      <c r="B60" s="19" t="s">
        <v>61</v>
      </c>
      <c r="C60" s="71">
        <f>+'5'!H60</f>
        <v>4</v>
      </c>
      <c r="D60" s="95">
        <v>0</v>
      </c>
      <c r="E60" s="46">
        <f t="shared" si="0"/>
        <v>4</v>
      </c>
      <c r="F60" s="106">
        <v>0</v>
      </c>
      <c r="G60" s="104">
        <v>0</v>
      </c>
      <c r="H60" s="46">
        <f t="shared" si="1"/>
        <v>4</v>
      </c>
      <c r="I60" s="96"/>
      <c r="J60" s="15">
        <v>120</v>
      </c>
      <c r="K60" s="72">
        <f t="shared" si="5"/>
        <v>0</v>
      </c>
      <c r="L60" s="17" t="s">
        <v>16</v>
      </c>
      <c r="M60" s="18">
        <v>0</v>
      </c>
      <c r="N60" s="23">
        <f t="shared" si="6"/>
        <v>0</v>
      </c>
      <c r="O60" s="19"/>
      <c r="P60" s="43">
        <f t="shared" si="7"/>
        <v>0</v>
      </c>
    </row>
    <row r="61" spans="1:16" ht="24.6">
      <c r="A61" s="10">
        <v>57</v>
      </c>
      <c r="B61" s="19" t="s">
        <v>62</v>
      </c>
      <c r="C61" s="71">
        <f>+'5'!H61</f>
        <v>0</v>
      </c>
      <c r="D61" s="95">
        <v>0</v>
      </c>
      <c r="E61" s="46">
        <f t="shared" si="0"/>
        <v>0</v>
      </c>
      <c r="F61" s="106">
        <v>0</v>
      </c>
      <c r="G61" s="104">
        <v>0</v>
      </c>
      <c r="H61" s="46">
        <f t="shared" si="1"/>
        <v>0</v>
      </c>
      <c r="I61" s="96"/>
      <c r="J61" s="15">
        <v>120</v>
      </c>
      <c r="K61" s="72">
        <f t="shared" si="5"/>
        <v>0</v>
      </c>
      <c r="L61" s="17" t="s">
        <v>16</v>
      </c>
      <c r="M61" s="18">
        <v>0</v>
      </c>
      <c r="N61" s="23">
        <f t="shared" si="6"/>
        <v>0</v>
      </c>
      <c r="O61" s="19"/>
      <c r="P61" s="43">
        <f t="shared" si="7"/>
        <v>0</v>
      </c>
    </row>
    <row r="62" spans="1:16" ht="24.6">
      <c r="A62" s="10">
        <v>58</v>
      </c>
      <c r="B62" s="19" t="s">
        <v>63</v>
      </c>
      <c r="C62" s="71">
        <f>+'5'!H62</f>
        <v>0</v>
      </c>
      <c r="D62" s="95">
        <v>0</v>
      </c>
      <c r="E62" s="46">
        <f t="shared" si="0"/>
        <v>0</v>
      </c>
      <c r="F62" s="106">
        <v>0</v>
      </c>
      <c r="G62" s="104">
        <v>0</v>
      </c>
      <c r="H62" s="46">
        <f t="shared" si="1"/>
        <v>0</v>
      </c>
      <c r="I62" s="96"/>
      <c r="J62" s="15">
        <v>120</v>
      </c>
      <c r="K62" s="72">
        <f t="shared" si="5"/>
        <v>0</v>
      </c>
      <c r="L62" s="17" t="s">
        <v>16</v>
      </c>
      <c r="M62" s="18">
        <v>0</v>
      </c>
      <c r="N62" s="23">
        <f t="shared" si="6"/>
        <v>0</v>
      </c>
      <c r="O62" s="19"/>
      <c r="P62" s="43">
        <f t="shared" si="7"/>
        <v>0</v>
      </c>
    </row>
    <row r="63" spans="1:16" ht="24.6">
      <c r="A63" s="10">
        <v>59</v>
      </c>
      <c r="B63" s="19" t="s">
        <v>64</v>
      </c>
      <c r="C63" s="71">
        <f>+'5'!H63</f>
        <v>0</v>
      </c>
      <c r="D63" s="95">
        <v>0</v>
      </c>
      <c r="E63" s="46">
        <f t="shared" si="0"/>
        <v>0</v>
      </c>
      <c r="F63" s="106">
        <v>0</v>
      </c>
      <c r="G63" s="104">
        <v>0</v>
      </c>
      <c r="H63" s="46">
        <f t="shared" si="1"/>
        <v>0</v>
      </c>
      <c r="I63" s="96"/>
      <c r="J63" s="15">
        <v>120</v>
      </c>
      <c r="K63" s="72">
        <f t="shared" si="5"/>
        <v>0</v>
      </c>
      <c r="L63" s="17" t="s">
        <v>16</v>
      </c>
      <c r="M63" s="18">
        <v>0</v>
      </c>
      <c r="N63" s="23">
        <f t="shared" si="6"/>
        <v>0</v>
      </c>
      <c r="O63" s="19"/>
      <c r="P63" s="43">
        <f t="shared" si="7"/>
        <v>0</v>
      </c>
    </row>
    <row r="64" spans="1:16" ht="24.6">
      <c r="A64" s="10">
        <v>60</v>
      </c>
      <c r="B64" s="19" t="s">
        <v>65</v>
      </c>
      <c r="C64" s="71">
        <f>+'5'!H64</f>
        <v>4</v>
      </c>
      <c r="D64" s="95">
        <v>0</v>
      </c>
      <c r="E64" s="46">
        <f t="shared" si="0"/>
        <v>4</v>
      </c>
      <c r="F64" s="106">
        <v>0</v>
      </c>
      <c r="G64" s="104">
        <v>0</v>
      </c>
      <c r="H64" s="46">
        <f t="shared" si="1"/>
        <v>4</v>
      </c>
      <c r="I64" s="96"/>
      <c r="J64" s="15">
        <v>120</v>
      </c>
      <c r="K64" s="72">
        <f t="shared" si="5"/>
        <v>0</v>
      </c>
      <c r="L64" s="17" t="s">
        <v>16</v>
      </c>
      <c r="M64" s="18">
        <v>0</v>
      </c>
      <c r="N64" s="23">
        <f t="shared" si="6"/>
        <v>0</v>
      </c>
      <c r="O64" s="19"/>
      <c r="P64" s="43">
        <f t="shared" si="7"/>
        <v>0</v>
      </c>
    </row>
    <row r="65" spans="1:16" ht="24.6">
      <c r="A65" s="10">
        <v>61</v>
      </c>
      <c r="B65" s="19" t="s">
        <v>66</v>
      </c>
      <c r="C65" s="71">
        <f>+'5'!H65</f>
        <v>2</v>
      </c>
      <c r="D65" s="95">
        <v>0</v>
      </c>
      <c r="E65" s="46">
        <f t="shared" si="0"/>
        <v>2</v>
      </c>
      <c r="F65" s="106">
        <v>0</v>
      </c>
      <c r="G65" s="104">
        <v>0</v>
      </c>
      <c r="H65" s="46">
        <f t="shared" si="1"/>
        <v>1</v>
      </c>
      <c r="I65" s="96">
        <v>1</v>
      </c>
      <c r="J65" s="15">
        <v>120</v>
      </c>
      <c r="K65" s="72">
        <f t="shared" si="5"/>
        <v>120</v>
      </c>
      <c r="L65" s="17" t="s">
        <v>419</v>
      </c>
      <c r="M65" s="18">
        <v>60</v>
      </c>
      <c r="N65" s="89">
        <f t="shared" si="6"/>
        <v>60</v>
      </c>
      <c r="O65" s="19"/>
      <c r="P65" s="43">
        <f t="shared" si="7"/>
        <v>0</v>
      </c>
    </row>
    <row r="66" spans="1:16" ht="24.6">
      <c r="A66" s="10">
        <v>62</v>
      </c>
      <c r="B66" s="19" t="s">
        <v>266</v>
      </c>
      <c r="C66" s="71">
        <f>+'5'!H66</f>
        <v>4</v>
      </c>
      <c r="D66" s="95">
        <v>0</v>
      </c>
      <c r="E66" s="46">
        <f t="shared" si="0"/>
        <v>4</v>
      </c>
      <c r="F66" s="106">
        <v>0</v>
      </c>
      <c r="G66" s="104">
        <v>0</v>
      </c>
      <c r="H66" s="46">
        <f t="shared" si="1"/>
        <v>4</v>
      </c>
      <c r="I66" s="96"/>
      <c r="J66" s="15">
        <v>120</v>
      </c>
      <c r="K66" s="72">
        <f t="shared" si="5"/>
        <v>0</v>
      </c>
      <c r="L66" s="17" t="s">
        <v>16</v>
      </c>
      <c r="M66" s="18">
        <v>0</v>
      </c>
      <c r="N66" s="23">
        <f t="shared" si="6"/>
        <v>0</v>
      </c>
      <c r="O66" s="19"/>
      <c r="P66" s="43">
        <f t="shared" si="7"/>
        <v>0</v>
      </c>
    </row>
    <row r="67" spans="1:16" ht="24.6">
      <c r="A67" s="10">
        <v>63</v>
      </c>
      <c r="B67" s="19" t="s">
        <v>340</v>
      </c>
      <c r="C67" s="71">
        <f>+'5'!H67</f>
        <v>0</v>
      </c>
      <c r="D67" s="95">
        <v>0</v>
      </c>
      <c r="E67" s="46">
        <f t="shared" si="0"/>
        <v>0</v>
      </c>
      <c r="F67" s="106">
        <v>0</v>
      </c>
      <c r="G67" s="104">
        <v>0</v>
      </c>
      <c r="H67" s="46">
        <f t="shared" si="1"/>
        <v>0</v>
      </c>
      <c r="I67" s="96"/>
      <c r="J67" s="15">
        <v>30</v>
      </c>
      <c r="K67" s="72">
        <f t="shared" si="5"/>
        <v>0</v>
      </c>
      <c r="L67" s="17" t="s">
        <v>16</v>
      </c>
      <c r="M67" s="18">
        <v>0</v>
      </c>
      <c r="N67" s="23">
        <f t="shared" si="6"/>
        <v>0</v>
      </c>
      <c r="O67" s="19"/>
      <c r="P67" s="43">
        <f t="shared" si="7"/>
        <v>0</v>
      </c>
    </row>
    <row r="68" spans="1:16" ht="24.6">
      <c r="A68" s="10">
        <v>64</v>
      </c>
      <c r="B68" s="19" t="s">
        <v>341</v>
      </c>
      <c r="C68" s="71">
        <f>+'5'!H68</f>
        <v>0</v>
      </c>
      <c r="D68" s="95">
        <v>0</v>
      </c>
      <c r="E68" s="46">
        <f t="shared" si="0"/>
        <v>0</v>
      </c>
      <c r="F68" s="106">
        <v>0</v>
      </c>
      <c r="G68" s="104">
        <v>0</v>
      </c>
      <c r="H68" s="46">
        <f t="shared" si="1"/>
        <v>0</v>
      </c>
      <c r="I68" s="96"/>
      <c r="J68" s="21">
        <v>30</v>
      </c>
      <c r="K68" s="72">
        <f t="shared" si="5"/>
        <v>0</v>
      </c>
      <c r="L68" s="17" t="s">
        <v>16</v>
      </c>
      <c r="M68" s="18">
        <v>0</v>
      </c>
      <c r="N68" s="23">
        <f t="shared" si="6"/>
        <v>0</v>
      </c>
      <c r="O68" s="19"/>
      <c r="P68" s="43">
        <f t="shared" si="7"/>
        <v>0</v>
      </c>
    </row>
    <row r="69" spans="1:16" ht="24.6">
      <c r="A69" s="10">
        <v>65</v>
      </c>
      <c r="B69" s="19" t="s">
        <v>342</v>
      </c>
      <c r="C69" s="71">
        <f>+'5'!H69</f>
        <v>0</v>
      </c>
      <c r="D69" s="95">
        <v>0</v>
      </c>
      <c r="E69" s="46">
        <f t="shared" si="0"/>
        <v>0</v>
      </c>
      <c r="F69" s="106">
        <v>0</v>
      </c>
      <c r="G69" s="104">
        <v>0</v>
      </c>
      <c r="H69" s="46">
        <f t="shared" si="1"/>
        <v>0</v>
      </c>
      <c r="I69" s="96"/>
      <c r="J69" s="21">
        <v>30</v>
      </c>
      <c r="K69" s="72">
        <f t="shared" si="5"/>
        <v>0</v>
      </c>
      <c r="L69" s="17" t="s">
        <v>16</v>
      </c>
      <c r="M69" s="18">
        <v>0</v>
      </c>
      <c r="N69" s="23">
        <f t="shared" si="6"/>
        <v>0</v>
      </c>
      <c r="O69" s="19"/>
      <c r="P69" s="43">
        <f t="shared" si="7"/>
        <v>0</v>
      </c>
    </row>
    <row r="70" spans="1:16" ht="24.6">
      <c r="A70" s="10">
        <v>66</v>
      </c>
      <c r="B70" s="19" t="s">
        <v>72</v>
      </c>
      <c r="C70" s="71">
        <f>+'5'!H70</f>
        <v>0</v>
      </c>
      <c r="D70" s="95">
        <v>0</v>
      </c>
      <c r="E70" s="46">
        <f t="shared" si="0"/>
        <v>0</v>
      </c>
      <c r="F70" s="106">
        <v>0</v>
      </c>
      <c r="G70" s="104">
        <v>0</v>
      </c>
      <c r="H70" s="46">
        <f t="shared" si="1"/>
        <v>0</v>
      </c>
      <c r="I70" s="96"/>
      <c r="J70" s="21">
        <v>50</v>
      </c>
      <c r="K70" s="72">
        <f t="shared" si="5"/>
        <v>0</v>
      </c>
      <c r="L70" s="17" t="s">
        <v>16</v>
      </c>
      <c r="M70" s="18">
        <v>0</v>
      </c>
      <c r="N70" s="23">
        <f t="shared" si="6"/>
        <v>0</v>
      </c>
      <c r="O70" s="19"/>
      <c r="P70" s="43">
        <f t="shared" si="7"/>
        <v>0</v>
      </c>
    </row>
    <row r="71" spans="1:16" ht="24.6">
      <c r="A71" s="10">
        <v>67</v>
      </c>
      <c r="B71" s="19" t="s">
        <v>73</v>
      </c>
      <c r="C71" s="71">
        <f>+'5'!H71</f>
        <v>0</v>
      </c>
      <c r="D71" s="95">
        <v>0</v>
      </c>
      <c r="E71" s="46">
        <f t="shared" si="0"/>
        <v>0</v>
      </c>
      <c r="F71" s="106">
        <v>0</v>
      </c>
      <c r="G71" s="104">
        <v>0</v>
      </c>
      <c r="H71" s="46">
        <f t="shared" si="1"/>
        <v>0</v>
      </c>
      <c r="I71" s="96"/>
      <c r="J71" s="21">
        <v>50</v>
      </c>
      <c r="K71" s="72">
        <f t="shared" si="5"/>
        <v>0</v>
      </c>
      <c r="L71" s="17" t="s">
        <v>16</v>
      </c>
      <c r="M71" s="18">
        <v>0</v>
      </c>
      <c r="N71" s="23">
        <f t="shared" si="6"/>
        <v>0</v>
      </c>
      <c r="O71" s="19"/>
      <c r="P71" s="43">
        <f t="shared" si="7"/>
        <v>0</v>
      </c>
    </row>
    <row r="72" spans="1:16" ht="24.6">
      <c r="A72" s="10">
        <v>68</v>
      </c>
      <c r="B72" s="19" t="s">
        <v>74</v>
      </c>
      <c r="C72" s="71">
        <f>+'5'!H72</f>
        <v>0</v>
      </c>
      <c r="D72" s="95">
        <v>0</v>
      </c>
      <c r="E72" s="46">
        <f t="shared" si="0"/>
        <v>0</v>
      </c>
      <c r="F72" s="106">
        <v>0</v>
      </c>
      <c r="G72" s="104">
        <v>0</v>
      </c>
      <c r="H72" s="46">
        <f t="shared" si="1"/>
        <v>0</v>
      </c>
      <c r="I72" s="96"/>
      <c r="J72" s="15">
        <v>50</v>
      </c>
      <c r="K72" s="72">
        <f t="shared" si="5"/>
        <v>0</v>
      </c>
      <c r="L72" s="17" t="s">
        <v>16</v>
      </c>
      <c r="M72" s="18">
        <v>0</v>
      </c>
      <c r="N72" s="23">
        <f t="shared" si="6"/>
        <v>0</v>
      </c>
      <c r="O72" s="19"/>
      <c r="P72" s="43">
        <f t="shared" si="7"/>
        <v>0</v>
      </c>
    </row>
    <row r="73" spans="1:16" ht="24.6">
      <c r="A73" s="10">
        <v>69</v>
      </c>
      <c r="B73" s="19" t="s">
        <v>175</v>
      </c>
      <c r="C73" s="71">
        <f>+'5'!H73</f>
        <v>0</v>
      </c>
      <c r="D73" s="95">
        <v>0</v>
      </c>
      <c r="E73" s="46">
        <f t="shared" si="0"/>
        <v>0</v>
      </c>
      <c r="F73" s="106">
        <v>0</v>
      </c>
      <c r="G73" s="104">
        <v>0</v>
      </c>
      <c r="H73" s="46">
        <f t="shared" si="1"/>
        <v>0</v>
      </c>
      <c r="I73" s="96"/>
      <c r="J73" s="21">
        <v>50</v>
      </c>
      <c r="K73" s="72">
        <f t="shared" si="5"/>
        <v>0</v>
      </c>
      <c r="L73" s="17" t="s">
        <v>16</v>
      </c>
      <c r="M73" s="18">
        <v>0</v>
      </c>
      <c r="N73" s="23">
        <f t="shared" si="6"/>
        <v>0</v>
      </c>
      <c r="O73" s="19"/>
      <c r="P73" s="43">
        <f t="shared" si="7"/>
        <v>0</v>
      </c>
    </row>
    <row r="74" spans="1:16" ht="24.6">
      <c r="A74" s="10">
        <v>70</v>
      </c>
      <c r="B74" s="19" t="s">
        <v>267</v>
      </c>
      <c r="C74" s="71">
        <f>+'5'!H74</f>
        <v>0</v>
      </c>
      <c r="D74" s="95">
        <v>0</v>
      </c>
      <c r="E74" s="46">
        <f t="shared" si="0"/>
        <v>0</v>
      </c>
      <c r="F74" s="106">
        <v>0</v>
      </c>
      <c r="G74" s="104">
        <v>0</v>
      </c>
      <c r="H74" s="46">
        <f t="shared" ref="H74:H143" si="11">+E74-F74-I74-G74</f>
        <v>0</v>
      </c>
      <c r="I74" s="96"/>
      <c r="J74" s="15">
        <v>50</v>
      </c>
      <c r="K74" s="72">
        <f t="shared" si="5"/>
        <v>0</v>
      </c>
      <c r="L74" s="17" t="s">
        <v>16</v>
      </c>
      <c r="M74" s="18">
        <v>0</v>
      </c>
      <c r="N74" s="23">
        <f t="shared" si="6"/>
        <v>0</v>
      </c>
      <c r="O74" s="19"/>
      <c r="P74" s="43">
        <f t="shared" si="7"/>
        <v>0</v>
      </c>
    </row>
    <row r="75" spans="1:16" ht="24.6">
      <c r="A75" s="10">
        <v>71</v>
      </c>
      <c r="B75" s="19" t="s">
        <v>70</v>
      </c>
      <c r="C75" s="71">
        <f>+'5'!H75</f>
        <v>0</v>
      </c>
      <c r="D75" s="95">
        <v>0</v>
      </c>
      <c r="E75" s="46">
        <f t="shared" si="0"/>
        <v>0</v>
      </c>
      <c r="F75" s="106">
        <v>0</v>
      </c>
      <c r="G75" s="104">
        <v>0</v>
      </c>
      <c r="H75" s="46">
        <f t="shared" si="11"/>
        <v>0</v>
      </c>
      <c r="I75" s="96"/>
      <c r="J75" s="20">
        <v>70</v>
      </c>
      <c r="K75" s="72">
        <f t="shared" ref="K75:K144" si="12">+J75*I75</f>
        <v>0</v>
      </c>
      <c r="L75" s="17" t="s">
        <v>16</v>
      </c>
      <c r="M75" s="18">
        <v>0</v>
      </c>
      <c r="N75" s="23">
        <f t="shared" ref="N75:N144" si="13">SUM(K75-M75)</f>
        <v>0</v>
      </c>
      <c r="O75" s="19"/>
      <c r="P75" s="43">
        <f t="shared" ref="P75:P144" si="14">+K75*O75</f>
        <v>0</v>
      </c>
    </row>
    <row r="76" spans="1:16" ht="24.6">
      <c r="A76" s="10">
        <v>72</v>
      </c>
      <c r="B76" s="19" t="s">
        <v>71</v>
      </c>
      <c r="C76" s="71">
        <f>+'5'!H76</f>
        <v>0</v>
      </c>
      <c r="D76" s="95">
        <v>0</v>
      </c>
      <c r="E76" s="46">
        <f t="shared" si="0"/>
        <v>0</v>
      </c>
      <c r="F76" s="106">
        <v>0</v>
      </c>
      <c r="G76" s="104">
        <v>0</v>
      </c>
      <c r="H76" s="46">
        <f t="shared" si="11"/>
        <v>0</v>
      </c>
      <c r="I76" s="96"/>
      <c r="J76" s="20">
        <v>80</v>
      </c>
      <c r="K76" s="72">
        <f t="shared" si="12"/>
        <v>0</v>
      </c>
      <c r="L76" s="17" t="s">
        <v>16</v>
      </c>
      <c r="M76" s="18">
        <v>0</v>
      </c>
      <c r="N76" s="23">
        <f t="shared" si="13"/>
        <v>0</v>
      </c>
      <c r="O76" s="19"/>
      <c r="P76" s="43">
        <f t="shared" si="14"/>
        <v>0</v>
      </c>
    </row>
    <row r="77" spans="1:16" ht="24.6">
      <c r="A77" s="10">
        <v>73</v>
      </c>
      <c r="B77" s="19" t="s">
        <v>199</v>
      </c>
      <c r="C77" s="71">
        <f>+'5'!H77</f>
        <v>0</v>
      </c>
      <c r="D77" s="95">
        <v>0</v>
      </c>
      <c r="E77" s="46">
        <f t="shared" si="0"/>
        <v>0</v>
      </c>
      <c r="F77" s="106">
        <v>0</v>
      </c>
      <c r="G77" s="104">
        <v>0</v>
      </c>
      <c r="H77" s="46">
        <f t="shared" si="11"/>
        <v>0</v>
      </c>
      <c r="I77" s="96"/>
      <c r="J77" s="21">
        <v>150</v>
      </c>
      <c r="K77" s="72">
        <f t="shared" si="12"/>
        <v>0</v>
      </c>
      <c r="L77" s="17" t="s">
        <v>16</v>
      </c>
      <c r="M77" s="18">
        <v>0</v>
      </c>
      <c r="N77" s="23">
        <f t="shared" si="13"/>
        <v>0</v>
      </c>
      <c r="O77" s="19"/>
      <c r="P77" s="43">
        <f t="shared" si="14"/>
        <v>0</v>
      </c>
    </row>
    <row r="78" spans="1:16" ht="24.6">
      <c r="A78" s="10">
        <v>74</v>
      </c>
      <c r="B78" s="19" t="s">
        <v>200</v>
      </c>
      <c r="C78" s="71">
        <f>+'5'!H78</f>
        <v>0</v>
      </c>
      <c r="D78" s="95">
        <v>0</v>
      </c>
      <c r="E78" s="46">
        <f t="shared" si="0"/>
        <v>0</v>
      </c>
      <c r="F78" s="106">
        <v>0</v>
      </c>
      <c r="G78" s="104">
        <v>0</v>
      </c>
      <c r="H78" s="46">
        <f t="shared" si="11"/>
        <v>0</v>
      </c>
      <c r="I78" s="96"/>
      <c r="J78" s="21">
        <v>150</v>
      </c>
      <c r="K78" s="72">
        <f t="shared" si="12"/>
        <v>0</v>
      </c>
      <c r="L78" s="17" t="s">
        <v>16</v>
      </c>
      <c r="M78" s="18">
        <v>0</v>
      </c>
      <c r="N78" s="23">
        <f t="shared" si="13"/>
        <v>0</v>
      </c>
      <c r="O78" s="19"/>
      <c r="P78" s="43">
        <f t="shared" si="14"/>
        <v>0</v>
      </c>
    </row>
    <row r="79" spans="1:16" ht="24.6">
      <c r="A79" s="10">
        <v>75</v>
      </c>
      <c r="B79" s="19" t="s">
        <v>201</v>
      </c>
      <c r="C79" s="71">
        <f>+'5'!H79</f>
        <v>0</v>
      </c>
      <c r="D79" s="95">
        <v>0</v>
      </c>
      <c r="E79" s="46">
        <f t="shared" si="0"/>
        <v>0</v>
      </c>
      <c r="F79" s="106">
        <v>0</v>
      </c>
      <c r="G79" s="104">
        <v>0</v>
      </c>
      <c r="H79" s="46">
        <f t="shared" si="11"/>
        <v>0</v>
      </c>
      <c r="I79" s="96"/>
      <c r="J79" s="20">
        <v>150</v>
      </c>
      <c r="K79" s="72">
        <f t="shared" si="12"/>
        <v>0</v>
      </c>
      <c r="L79" s="17" t="s">
        <v>16</v>
      </c>
      <c r="M79" s="18">
        <v>0</v>
      </c>
      <c r="N79" s="23">
        <f t="shared" si="13"/>
        <v>0</v>
      </c>
      <c r="O79" s="19"/>
      <c r="P79" s="43">
        <f t="shared" si="14"/>
        <v>0</v>
      </c>
    </row>
    <row r="80" spans="1:16" ht="24.6">
      <c r="A80" s="10">
        <v>76</v>
      </c>
      <c r="B80" s="19" t="s">
        <v>77</v>
      </c>
      <c r="C80" s="71">
        <f>+'5'!H80</f>
        <v>0</v>
      </c>
      <c r="D80" s="95">
        <v>0</v>
      </c>
      <c r="E80" s="46">
        <f t="shared" si="0"/>
        <v>0</v>
      </c>
      <c r="F80" s="106">
        <v>0</v>
      </c>
      <c r="G80" s="104">
        <v>0</v>
      </c>
      <c r="H80" s="46">
        <f t="shared" si="11"/>
        <v>0</v>
      </c>
      <c r="I80" s="96"/>
      <c r="J80" s="20">
        <v>50</v>
      </c>
      <c r="K80" s="72">
        <f t="shared" si="12"/>
        <v>0</v>
      </c>
      <c r="L80" s="17" t="s">
        <v>16</v>
      </c>
      <c r="M80" s="18">
        <v>0</v>
      </c>
      <c r="N80" s="23">
        <f t="shared" si="13"/>
        <v>0</v>
      </c>
      <c r="O80" s="19"/>
      <c r="P80" s="43">
        <f t="shared" si="14"/>
        <v>0</v>
      </c>
    </row>
    <row r="81" spans="1:16" ht="24.6">
      <c r="A81" s="10">
        <v>77</v>
      </c>
      <c r="B81" s="19" t="s">
        <v>409</v>
      </c>
      <c r="C81" s="71">
        <f>+'5'!H81</f>
        <v>0</v>
      </c>
      <c r="D81" s="95">
        <v>0</v>
      </c>
      <c r="E81" s="46">
        <f t="shared" si="0"/>
        <v>0</v>
      </c>
      <c r="F81" s="106">
        <v>0</v>
      </c>
      <c r="G81" s="104">
        <v>0</v>
      </c>
      <c r="H81" s="46">
        <f t="shared" si="11"/>
        <v>0</v>
      </c>
      <c r="I81" s="96"/>
      <c r="J81" s="20">
        <v>50</v>
      </c>
      <c r="K81" s="72">
        <f t="shared" si="12"/>
        <v>0</v>
      </c>
      <c r="L81" s="17" t="s">
        <v>16</v>
      </c>
      <c r="M81" s="18">
        <v>0</v>
      </c>
      <c r="N81" s="23">
        <f t="shared" si="13"/>
        <v>0</v>
      </c>
      <c r="O81" s="19"/>
      <c r="P81" s="43">
        <f t="shared" si="14"/>
        <v>0</v>
      </c>
    </row>
    <row r="82" spans="1:16" ht="24.6">
      <c r="A82" s="10">
        <v>78</v>
      </c>
      <c r="B82" s="19" t="s">
        <v>410</v>
      </c>
      <c r="C82" s="71">
        <f>+'5'!H82</f>
        <v>0</v>
      </c>
      <c r="D82" s="95">
        <v>0</v>
      </c>
      <c r="E82" s="46">
        <f t="shared" si="0"/>
        <v>0</v>
      </c>
      <c r="F82" s="106">
        <v>0</v>
      </c>
      <c r="G82" s="104">
        <v>0</v>
      </c>
      <c r="H82" s="46">
        <f t="shared" si="11"/>
        <v>0</v>
      </c>
      <c r="I82" s="96"/>
      <c r="J82" s="20">
        <v>120</v>
      </c>
      <c r="K82" s="72">
        <f t="shared" si="12"/>
        <v>0</v>
      </c>
      <c r="L82" s="17" t="s">
        <v>16</v>
      </c>
      <c r="M82" s="18">
        <v>0</v>
      </c>
      <c r="N82" s="23">
        <f t="shared" si="13"/>
        <v>0</v>
      </c>
      <c r="O82" s="19"/>
      <c r="P82" s="43">
        <f t="shared" si="14"/>
        <v>0</v>
      </c>
    </row>
    <row r="83" spans="1:16" ht="24.6">
      <c r="A83" s="10">
        <v>79</v>
      </c>
      <c r="B83" s="19" t="s">
        <v>411</v>
      </c>
      <c r="C83" s="71">
        <f>+'5'!H83</f>
        <v>14</v>
      </c>
      <c r="D83" s="95">
        <v>0</v>
      </c>
      <c r="E83" s="46">
        <f t="shared" si="0"/>
        <v>14</v>
      </c>
      <c r="F83" s="106">
        <v>0</v>
      </c>
      <c r="G83" s="104">
        <v>0</v>
      </c>
      <c r="H83" s="46">
        <f t="shared" si="11"/>
        <v>7</v>
      </c>
      <c r="I83" s="96">
        <v>7</v>
      </c>
      <c r="J83" s="20">
        <v>50</v>
      </c>
      <c r="K83" s="72">
        <f t="shared" si="12"/>
        <v>350</v>
      </c>
      <c r="L83" s="17" t="s">
        <v>421</v>
      </c>
      <c r="M83" s="18">
        <v>50</v>
      </c>
      <c r="N83" s="89">
        <f t="shared" si="13"/>
        <v>300</v>
      </c>
      <c r="O83" s="19"/>
      <c r="P83" s="43">
        <f t="shared" si="14"/>
        <v>0</v>
      </c>
    </row>
    <row r="84" spans="1:16" ht="24.6">
      <c r="A84" s="10">
        <v>80</v>
      </c>
      <c r="B84" s="19" t="s">
        <v>412</v>
      </c>
      <c r="C84" s="71">
        <f>+'5'!H84</f>
        <v>0</v>
      </c>
      <c r="D84" s="95">
        <v>0</v>
      </c>
      <c r="E84" s="46">
        <f t="shared" si="0"/>
        <v>0</v>
      </c>
      <c r="F84" s="106">
        <v>0</v>
      </c>
      <c r="G84" s="104">
        <v>0</v>
      </c>
      <c r="H84" s="46">
        <f t="shared" si="11"/>
        <v>0</v>
      </c>
      <c r="I84" s="96"/>
      <c r="J84" s="20">
        <v>120</v>
      </c>
      <c r="K84" s="72">
        <f t="shared" si="12"/>
        <v>0</v>
      </c>
      <c r="L84" s="17" t="s">
        <v>16</v>
      </c>
      <c r="M84" s="18">
        <v>0</v>
      </c>
      <c r="N84" s="23">
        <f t="shared" si="13"/>
        <v>0</v>
      </c>
      <c r="O84" s="19"/>
      <c r="P84" s="43">
        <f t="shared" si="14"/>
        <v>0</v>
      </c>
    </row>
    <row r="85" spans="1:16" ht="24.6">
      <c r="A85" s="10">
        <v>81</v>
      </c>
      <c r="B85" s="19" t="s">
        <v>346</v>
      </c>
      <c r="C85" s="71">
        <f>+'5'!H85</f>
        <v>10</v>
      </c>
      <c r="D85" s="95">
        <v>0</v>
      </c>
      <c r="E85" s="46">
        <f t="shared" si="0"/>
        <v>10</v>
      </c>
      <c r="F85" s="106">
        <v>0</v>
      </c>
      <c r="G85" s="104">
        <v>0</v>
      </c>
      <c r="H85" s="46">
        <f t="shared" si="11"/>
        <v>9</v>
      </c>
      <c r="I85" s="96">
        <v>1</v>
      </c>
      <c r="J85" s="22">
        <v>50</v>
      </c>
      <c r="K85" s="72">
        <f t="shared" si="12"/>
        <v>50</v>
      </c>
      <c r="L85" s="17" t="s">
        <v>16</v>
      </c>
      <c r="M85" s="18">
        <v>0</v>
      </c>
      <c r="N85" s="89">
        <f t="shared" si="13"/>
        <v>50</v>
      </c>
      <c r="O85" s="19"/>
      <c r="P85" s="43">
        <f t="shared" si="14"/>
        <v>0</v>
      </c>
    </row>
    <row r="86" spans="1:16" ht="24.6">
      <c r="A86" s="10">
        <v>82</v>
      </c>
      <c r="B86" s="19" t="s">
        <v>268</v>
      </c>
      <c r="C86" s="71">
        <f>+'5'!H86</f>
        <v>0</v>
      </c>
      <c r="D86" s="95">
        <v>0</v>
      </c>
      <c r="E86" s="46">
        <f t="shared" si="0"/>
        <v>0</v>
      </c>
      <c r="F86" s="106">
        <v>0</v>
      </c>
      <c r="G86" s="104">
        <v>0</v>
      </c>
      <c r="H86" s="46">
        <f t="shared" si="11"/>
        <v>0</v>
      </c>
      <c r="I86" s="96"/>
      <c r="J86" s="20">
        <v>45</v>
      </c>
      <c r="K86" s="72">
        <f t="shared" si="12"/>
        <v>0</v>
      </c>
      <c r="L86" s="17" t="s">
        <v>16</v>
      </c>
      <c r="M86" s="18">
        <v>0</v>
      </c>
      <c r="N86" s="23">
        <f t="shared" si="13"/>
        <v>0</v>
      </c>
      <c r="O86" s="19"/>
      <c r="P86" s="43">
        <f t="shared" si="14"/>
        <v>0</v>
      </c>
    </row>
    <row r="87" spans="1:16" ht="24.6">
      <c r="A87" s="10">
        <v>83</v>
      </c>
      <c r="B87" s="19" t="s">
        <v>524</v>
      </c>
      <c r="C87" s="71">
        <f>+'5'!H87</f>
        <v>0</v>
      </c>
      <c r="D87" s="95">
        <v>0</v>
      </c>
      <c r="E87" s="46">
        <f>C87+D87</f>
        <v>0</v>
      </c>
      <c r="F87" s="106">
        <v>0</v>
      </c>
      <c r="G87" s="104">
        <v>0</v>
      </c>
      <c r="H87" s="46">
        <f>+E87-F87-I87-G87</f>
        <v>0</v>
      </c>
      <c r="I87" s="96"/>
      <c r="J87" s="20">
        <v>35</v>
      </c>
      <c r="K87" s="72">
        <f>+J87*I87</f>
        <v>0</v>
      </c>
      <c r="L87" s="17" t="s">
        <v>16</v>
      </c>
      <c r="M87" s="18">
        <v>0</v>
      </c>
      <c r="N87" s="23">
        <f>SUM(K87-M87)</f>
        <v>0</v>
      </c>
      <c r="O87" s="19"/>
      <c r="P87" s="43">
        <f>+K87*O87</f>
        <v>0</v>
      </c>
    </row>
    <row r="88" spans="1:16" ht="24.6">
      <c r="A88" s="10">
        <v>84</v>
      </c>
      <c r="B88" s="19" t="s">
        <v>347</v>
      </c>
      <c r="C88" s="71">
        <f>+'5'!H88</f>
        <v>0</v>
      </c>
      <c r="D88" s="95">
        <v>0</v>
      </c>
      <c r="E88" s="46">
        <f t="shared" si="0"/>
        <v>0</v>
      </c>
      <c r="F88" s="106">
        <v>0</v>
      </c>
      <c r="G88" s="104">
        <v>0</v>
      </c>
      <c r="H88" s="46">
        <f t="shared" si="11"/>
        <v>0</v>
      </c>
      <c r="I88" s="96"/>
      <c r="J88" s="20">
        <v>50</v>
      </c>
      <c r="K88" s="72">
        <f t="shared" si="12"/>
        <v>0</v>
      </c>
      <c r="L88" s="17" t="s">
        <v>16</v>
      </c>
      <c r="M88" s="18">
        <v>0</v>
      </c>
      <c r="N88" s="23">
        <f t="shared" si="13"/>
        <v>0</v>
      </c>
      <c r="O88" s="19"/>
      <c r="P88" s="43">
        <f t="shared" si="14"/>
        <v>0</v>
      </c>
    </row>
    <row r="89" spans="1:16" ht="24.6">
      <c r="A89" s="10">
        <v>85</v>
      </c>
      <c r="B89" s="19" t="s">
        <v>269</v>
      </c>
      <c r="C89" s="71">
        <f>+'5'!H89</f>
        <v>8</v>
      </c>
      <c r="D89" s="95">
        <v>0</v>
      </c>
      <c r="E89" s="46">
        <f t="shared" si="0"/>
        <v>8</v>
      </c>
      <c r="F89" s="106">
        <v>0</v>
      </c>
      <c r="G89" s="104">
        <v>0</v>
      </c>
      <c r="H89" s="46">
        <f t="shared" si="11"/>
        <v>7</v>
      </c>
      <c r="I89" s="96">
        <v>1</v>
      </c>
      <c r="J89" s="22">
        <v>55</v>
      </c>
      <c r="K89" s="72">
        <f t="shared" si="12"/>
        <v>55</v>
      </c>
      <c r="L89" s="17" t="s">
        <v>421</v>
      </c>
      <c r="M89" s="18">
        <v>30</v>
      </c>
      <c r="N89" s="89">
        <f t="shared" si="13"/>
        <v>25</v>
      </c>
      <c r="O89" s="19"/>
      <c r="P89" s="43">
        <f t="shared" si="14"/>
        <v>0</v>
      </c>
    </row>
    <row r="90" spans="1:16" ht="24.6">
      <c r="A90" s="10">
        <v>86</v>
      </c>
      <c r="B90" s="19" t="s">
        <v>93</v>
      </c>
      <c r="C90" s="71">
        <f>+'5'!H90</f>
        <v>10</v>
      </c>
      <c r="D90" s="95">
        <v>0</v>
      </c>
      <c r="E90" s="46">
        <f t="shared" si="0"/>
        <v>10</v>
      </c>
      <c r="F90" s="106">
        <v>0</v>
      </c>
      <c r="G90" s="104">
        <v>0</v>
      </c>
      <c r="H90" s="46">
        <f t="shared" si="11"/>
        <v>10</v>
      </c>
      <c r="I90" s="96"/>
      <c r="J90" s="22">
        <v>55</v>
      </c>
      <c r="K90" s="72">
        <f t="shared" si="12"/>
        <v>0</v>
      </c>
      <c r="L90" s="17" t="s">
        <v>16</v>
      </c>
      <c r="M90" s="18">
        <v>0</v>
      </c>
      <c r="N90" s="23">
        <f t="shared" si="13"/>
        <v>0</v>
      </c>
      <c r="O90" s="19"/>
      <c r="P90" s="43">
        <f t="shared" si="14"/>
        <v>0</v>
      </c>
    </row>
    <row r="91" spans="1:16" ht="24.6">
      <c r="A91" s="10">
        <v>87</v>
      </c>
      <c r="B91" s="19" t="s">
        <v>94</v>
      </c>
      <c r="C91" s="71">
        <f>+'5'!H91</f>
        <v>0</v>
      </c>
      <c r="D91" s="95">
        <v>0</v>
      </c>
      <c r="E91" s="46">
        <f t="shared" si="0"/>
        <v>0</v>
      </c>
      <c r="F91" s="106">
        <v>0</v>
      </c>
      <c r="G91" s="104">
        <v>0</v>
      </c>
      <c r="H91" s="46">
        <f t="shared" si="11"/>
        <v>0</v>
      </c>
      <c r="I91" s="96"/>
      <c r="J91" s="22">
        <v>55</v>
      </c>
      <c r="K91" s="72">
        <f t="shared" si="12"/>
        <v>0</v>
      </c>
      <c r="L91" s="17" t="s">
        <v>16</v>
      </c>
      <c r="M91" s="18">
        <v>0</v>
      </c>
      <c r="N91" s="23">
        <f t="shared" si="13"/>
        <v>0</v>
      </c>
      <c r="O91" s="19"/>
      <c r="P91" s="43">
        <f t="shared" si="14"/>
        <v>0</v>
      </c>
    </row>
    <row r="92" spans="1:16" ht="24.6">
      <c r="A92" s="10">
        <v>88</v>
      </c>
      <c r="B92" s="19" t="s">
        <v>369</v>
      </c>
      <c r="C92" s="71">
        <f>+'5'!H92</f>
        <v>0</v>
      </c>
      <c r="D92" s="95">
        <v>0</v>
      </c>
      <c r="E92" s="46">
        <f t="shared" si="0"/>
        <v>0</v>
      </c>
      <c r="F92" s="106">
        <v>0</v>
      </c>
      <c r="G92" s="104">
        <v>0</v>
      </c>
      <c r="H92" s="46">
        <f t="shared" si="11"/>
        <v>0</v>
      </c>
      <c r="I92" s="96"/>
      <c r="J92" s="22">
        <v>30</v>
      </c>
      <c r="K92" s="72">
        <f t="shared" si="12"/>
        <v>0</v>
      </c>
      <c r="L92" s="17" t="s">
        <v>16</v>
      </c>
      <c r="M92" s="18">
        <v>0</v>
      </c>
      <c r="N92" s="23">
        <f t="shared" si="13"/>
        <v>0</v>
      </c>
      <c r="O92" s="19"/>
      <c r="P92" s="43">
        <f t="shared" si="14"/>
        <v>0</v>
      </c>
    </row>
    <row r="93" spans="1:16" ht="24.6">
      <c r="A93" s="10">
        <v>89</v>
      </c>
      <c r="B93" s="19" t="s">
        <v>370</v>
      </c>
      <c r="C93" s="71">
        <f>+'5'!H93</f>
        <v>0</v>
      </c>
      <c r="D93" s="95">
        <v>0</v>
      </c>
      <c r="E93" s="46">
        <f t="shared" si="0"/>
        <v>0</v>
      </c>
      <c r="F93" s="106">
        <v>0</v>
      </c>
      <c r="G93" s="104">
        <v>0</v>
      </c>
      <c r="H93" s="46">
        <f t="shared" si="11"/>
        <v>0</v>
      </c>
      <c r="I93" s="96"/>
      <c r="J93" s="22">
        <v>30</v>
      </c>
      <c r="K93" s="72">
        <f t="shared" si="12"/>
        <v>0</v>
      </c>
      <c r="L93" s="17" t="s">
        <v>16</v>
      </c>
      <c r="M93" s="18">
        <v>0</v>
      </c>
      <c r="N93" s="23">
        <f t="shared" si="13"/>
        <v>0</v>
      </c>
      <c r="O93" s="19"/>
      <c r="P93" s="43">
        <f t="shared" si="14"/>
        <v>0</v>
      </c>
    </row>
    <row r="94" spans="1:16" ht="24.6">
      <c r="A94" s="10">
        <v>90</v>
      </c>
      <c r="B94" s="19" t="s">
        <v>270</v>
      </c>
      <c r="C94" s="71">
        <f>+'5'!H94</f>
        <v>0</v>
      </c>
      <c r="D94" s="95">
        <v>0</v>
      </c>
      <c r="E94" s="46">
        <f t="shared" si="0"/>
        <v>0</v>
      </c>
      <c r="F94" s="106">
        <v>0</v>
      </c>
      <c r="G94" s="104">
        <v>0</v>
      </c>
      <c r="H94" s="46">
        <f t="shared" si="11"/>
        <v>0</v>
      </c>
      <c r="I94" s="96"/>
      <c r="J94" s="20"/>
      <c r="K94" s="72">
        <f t="shared" si="12"/>
        <v>0</v>
      </c>
      <c r="L94" s="17" t="s">
        <v>16</v>
      </c>
      <c r="M94" s="18">
        <v>0</v>
      </c>
      <c r="N94" s="23">
        <f t="shared" si="13"/>
        <v>0</v>
      </c>
      <c r="O94" s="19"/>
      <c r="P94" s="43">
        <f t="shared" si="14"/>
        <v>0</v>
      </c>
    </row>
    <row r="95" spans="1:16" ht="24.6">
      <c r="A95" s="10">
        <v>91</v>
      </c>
      <c r="B95" s="19" t="s">
        <v>271</v>
      </c>
      <c r="C95" s="71">
        <f>+'5'!H95</f>
        <v>0</v>
      </c>
      <c r="D95" s="95">
        <v>0</v>
      </c>
      <c r="E95" s="46">
        <f t="shared" si="0"/>
        <v>0</v>
      </c>
      <c r="F95" s="106">
        <v>0</v>
      </c>
      <c r="G95" s="104">
        <v>0</v>
      </c>
      <c r="H95" s="46">
        <f t="shared" si="11"/>
        <v>0</v>
      </c>
      <c r="I95" s="96"/>
      <c r="J95" s="22"/>
      <c r="K95" s="72">
        <f t="shared" si="12"/>
        <v>0</v>
      </c>
      <c r="L95" s="17" t="s">
        <v>16</v>
      </c>
      <c r="M95" s="18">
        <v>0</v>
      </c>
      <c r="N95" s="23">
        <f t="shared" si="13"/>
        <v>0</v>
      </c>
      <c r="O95" s="19"/>
      <c r="P95" s="43">
        <f t="shared" si="14"/>
        <v>0</v>
      </c>
    </row>
    <row r="96" spans="1:16" ht="24.6">
      <c r="A96" s="10">
        <v>92</v>
      </c>
      <c r="B96" s="19" t="s">
        <v>244</v>
      </c>
      <c r="C96" s="71">
        <f>+'5'!H96</f>
        <v>24</v>
      </c>
      <c r="D96" s="95">
        <v>0</v>
      </c>
      <c r="E96" s="46">
        <f t="shared" si="0"/>
        <v>24</v>
      </c>
      <c r="F96" s="106">
        <v>0</v>
      </c>
      <c r="G96" s="104">
        <v>0</v>
      </c>
      <c r="H96" s="46">
        <f t="shared" si="11"/>
        <v>14</v>
      </c>
      <c r="I96" s="96">
        <v>10</v>
      </c>
      <c r="J96" s="15">
        <v>35</v>
      </c>
      <c r="K96" s="72">
        <f t="shared" si="12"/>
        <v>350</v>
      </c>
      <c r="L96" s="17" t="s">
        <v>460</v>
      </c>
      <c r="M96" s="18">
        <f>+J96/2*10</f>
        <v>175</v>
      </c>
      <c r="N96" s="89">
        <f t="shared" si="13"/>
        <v>175</v>
      </c>
      <c r="O96" s="19"/>
      <c r="P96" s="43">
        <f t="shared" si="14"/>
        <v>0</v>
      </c>
    </row>
    <row r="97" spans="1:16" ht="24.6">
      <c r="A97" s="10">
        <v>93</v>
      </c>
      <c r="B97" s="19" t="s">
        <v>272</v>
      </c>
      <c r="C97" s="71">
        <f>+'5'!H97</f>
        <v>0</v>
      </c>
      <c r="D97" s="95">
        <v>0</v>
      </c>
      <c r="E97" s="46">
        <f t="shared" si="0"/>
        <v>0</v>
      </c>
      <c r="F97" s="106">
        <v>0</v>
      </c>
      <c r="G97" s="104">
        <v>0</v>
      </c>
      <c r="H97" s="46">
        <f t="shared" si="11"/>
        <v>0</v>
      </c>
      <c r="I97" s="96"/>
      <c r="J97" s="22">
        <v>120</v>
      </c>
      <c r="K97" s="72">
        <f t="shared" si="12"/>
        <v>0</v>
      </c>
      <c r="L97" s="17" t="s">
        <v>16</v>
      </c>
      <c r="M97" s="18">
        <v>0</v>
      </c>
      <c r="N97" s="23">
        <f t="shared" si="13"/>
        <v>0</v>
      </c>
      <c r="O97" s="19"/>
      <c r="P97" s="43">
        <f t="shared" si="14"/>
        <v>0</v>
      </c>
    </row>
    <row r="98" spans="1:16" ht="24.6">
      <c r="A98" s="10">
        <v>94</v>
      </c>
      <c r="B98" s="19" t="s">
        <v>273</v>
      </c>
      <c r="C98" s="71">
        <f>+'5'!H98</f>
        <v>18</v>
      </c>
      <c r="D98" s="95">
        <v>0</v>
      </c>
      <c r="E98" s="46">
        <f t="shared" si="0"/>
        <v>18</v>
      </c>
      <c r="F98" s="106">
        <v>0</v>
      </c>
      <c r="G98" s="104">
        <v>0</v>
      </c>
      <c r="H98" s="46">
        <f t="shared" si="11"/>
        <v>18</v>
      </c>
      <c r="I98" s="96"/>
      <c r="J98" s="22">
        <v>45</v>
      </c>
      <c r="K98" s="72">
        <f t="shared" si="12"/>
        <v>0</v>
      </c>
      <c r="L98" s="17" t="s">
        <v>16</v>
      </c>
      <c r="M98" s="18">
        <v>0</v>
      </c>
      <c r="N98" s="23">
        <f t="shared" si="13"/>
        <v>0</v>
      </c>
      <c r="O98" s="19"/>
      <c r="P98" s="43">
        <f t="shared" si="14"/>
        <v>0</v>
      </c>
    </row>
    <row r="99" spans="1:16" ht="24.6">
      <c r="A99" s="10">
        <v>95</v>
      </c>
      <c r="B99" s="19" t="s">
        <v>507</v>
      </c>
      <c r="C99" s="71">
        <f>+'5'!H99</f>
        <v>0</v>
      </c>
      <c r="D99" s="95">
        <v>0</v>
      </c>
      <c r="E99" s="46">
        <f>C99+D99</f>
        <v>0</v>
      </c>
      <c r="F99" s="106">
        <v>0</v>
      </c>
      <c r="G99" s="104">
        <v>0</v>
      </c>
      <c r="H99" s="46">
        <f>+E99-F99-I99-G99</f>
        <v>0</v>
      </c>
      <c r="I99" s="96"/>
      <c r="J99" s="20">
        <v>35</v>
      </c>
      <c r="K99" s="72">
        <f>+J99*I99</f>
        <v>0</v>
      </c>
      <c r="L99" s="17" t="s">
        <v>16</v>
      </c>
      <c r="M99" s="18">
        <v>0</v>
      </c>
      <c r="N99" s="23">
        <f>SUM(K99-M99)</f>
        <v>0</v>
      </c>
      <c r="O99" s="19"/>
      <c r="P99" s="43">
        <f>+K99*O99</f>
        <v>0</v>
      </c>
    </row>
    <row r="100" spans="1:16" ht="24.6">
      <c r="A100" s="10">
        <v>96</v>
      </c>
      <c r="B100" s="19" t="s">
        <v>246</v>
      </c>
      <c r="C100" s="71">
        <f>+'5'!H100</f>
        <v>0</v>
      </c>
      <c r="D100" s="95">
        <v>0</v>
      </c>
      <c r="E100" s="46">
        <f t="shared" si="0"/>
        <v>0</v>
      </c>
      <c r="F100" s="106">
        <v>0</v>
      </c>
      <c r="G100" s="104">
        <v>0</v>
      </c>
      <c r="H100" s="46">
        <f t="shared" si="11"/>
        <v>0</v>
      </c>
      <c r="I100" s="96"/>
      <c r="J100" s="20">
        <v>40</v>
      </c>
      <c r="K100" s="72">
        <f t="shared" si="12"/>
        <v>0</v>
      </c>
      <c r="L100" s="17" t="s">
        <v>16</v>
      </c>
      <c r="M100" s="18">
        <v>0</v>
      </c>
      <c r="N100" s="23">
        <f t="shared" si="13"/>
        <v>0</v>
      </c>
      <c r="O100" s="19"/>
      <c r="P100" s="43">
        <f t="shared" si="14"/>
        <v>0</v>
      </c>
    </row>
    <row r="101" spans="1:16" ht="24.6">
      <c r="A101" s="10">
        <v>97</v>
      </c>
      <c r="B101" s="19" t="s">
        <v>348</v>
      </c>
      <c r="C101" s="71">
        <f>+'5'!H101</f>
        <v>0</v>
      </c>
      <c r="D101" s="95">
        <v>0</v>
      </c>
      <c r="E101" s="46">
        <f t="shared" si="0"/>
        <v>0</v>
      </c>
      <c r="F101" s="106">
        <v>0</v>
      </c>
      <c r="G101" s="104">
        <v>0</v>
      </c>
      <c r="H101" s="46">
        <f t="shared" si="11"/>
        <v>0</v>
      </c>
      <c r="I101" s="96"/>
      <c r="J101" s="22">
        <v>35</v>
      </c>
      <c r="K101" s="72">
        <f t="shared" si="12"/>
        <v>0</v>
      </c>
      <c r="L101" s="17" t="s">
        <v>16</v>
      </c>
      <c r="M101" s="18">
        <v>0</v>
      </c>
      <c r="N101" s="23">
        <f t="shared" si="13"/>
        <v>0</v>
      </c>
      <c r="O101" s="19"/>
      <c r="P101" s="43">
        <f t="shared" si="14"/>
        <v>0</v>
      </c>
    </row>
    <row r="102" spans="1:16" ht="24.6">
      <c r="A102" s="10">
        <v>98</v>
      </c>
      <c r="B102" s="19" t="s">
        <v>349</v>
      </c>
      <c r="C102" s="71">
        <f>+'5'!H102</f>
        <v>0</v>
      </c>
      <c r="D102" s="95">
        <v>0</v>
      </c>
      <c r="E102" s="46">
        <f t="shared" si="0"/>
        <v>0</v>
      </c>
      <c r="F102" s="106">
        <v>0</v>
      </c>
      <c r="G102" s="104">
        <v>0</v>
      </c>
      <c r="H102" s="46">
        <f t="shared" si="11"/>
        <v>0</v>
      </c>
      <c r="I102" s="96"/>
      <c r="J102" s="22">
        <v>35</v>
      </c>
      <c r="K102" s="72">
        <f t="shared" si="12"/>
        <v>0</v>
      </c>
      <c r="L102" s="17" t="s">
        <v>16</v>
      </c>
      <c r="M102" s="18">
        <v>0</v>
      </c>
      <c r="N102" s="23">
        <f t="shared" si="13"/>
        <v>0</v>
      </c>
      <c r="O102" s="19"/>
      <c r="P102" s="43">
        <f t="shared" si="14"/>
        <v>0</v>
      </c>
    </row>
    <row r="103" spans="1:16" ht="24.6">
      <c r="A103" s="10">
        <v>99</v>
      </c>
      <c r="B103" s="19" t="s">
        <v>350</v>
      </c>
      <c r="C103" s="71">
        <f>+'5'!H103</f>
        <v>0</v>
      </c>
      <c r="D103" s="95">
        <v>0</v>
      </c>
      <c r="E103" s="46">
        <f t="shared" si="0"/>
        <v>0</v>
      </c>
      <c r="F103" s="106">
        <v>0</v>
      </c>
      <c r="G103" s="104">
        <v>0</v>
      </c>
      <c r="H103" s="46">
        <f t="shared" si="11"/>
        <v>0</v>
      </c>
      <c r="I103" s="96"/>
      <c r="J103" s="22">
        <v>35</v>
      </c>
      <c r="K103" s="72">
        <f t="shared" si="12"/>
        <v>0</v>
      </c>
      <c r="L103" s="17" t="s">
        <v>16</v>
      </c>
      <c r="M103" s="18">
        <v>0</v>
      </c>
      <c r="N103" s="23">
        <f t="shared" si="13"/>
        <v>0</v>
      </c>
      <c r="O103" s="19"/>
      <c r="P103" s="43">
        <f t="shared" si="14"/>
        <v>0</v>
      </c>
    </row>
    <row r="104" spans="1:16" ht="24.6">
      <c r="A104" s="10">
        <v>100</v>
      </c>
      <c r="B104" s="19" t="s">
        <v>274</v>
      </c>
      <c r="C104" s="71">
        <f>+'5'!H104</f>
        <v>0</v>
      </c>
      <c r="D104" s="95">
        <v>0</v>
      </c>
      <c r="E104" s="46">
        <f t="shared" si="0"/>
        <v>0</v>
      </c>
      <c r="F104" s="106">
        <v>0</v>
      </c>
      <c r="G104" s="104">
        <v>0</v>
      </c>
      <c r="H104" s="46">
        <f t="shared" si="11"/>
        <v>0</v>
      </c>
      <c r="I104" s="96"/>
      <c r="J104" s="22">
        <v>35</v>
      </c>
      <c r="K104" s="72">
        <f t="shared" si="12"/>
        <v>0</v>
      </c>
      <c r="L104" s="17" t="s">
        <v>16</v>
      </c>
      <c r="M104" s="18">
        <v>0</v>
      </c>
      <c r="N104" s="23">
        <f t="shared" si="13"/>
        <v>0</v>
      </c>
      <c r="O104" s="19"/>
      <c r="P104" s="43">
        <f t="shared" si="14"/>
        <v>0</v>
      </c>
    </row>
    <row r="105" spans="1:16" ht="24.6">
      <c r="A105" s="10">
        <v>101</v>
      </c>
      <c r="B105" s="19" t="s">
        <v>351</v>
      </c>
      <c r="C105" s="71">
        <f>+'5'!H105</f>
        <v>0</v>
      </c>
      <c r="D105" s="95">
        <v>0</v>
      </c>
      <c r="E105" s="46">
        <f t="shared" si="0"/>
        <v>0</v>
      </c>
      <c r="F105" s="106">
        <v>0</v>
      </c>
      <c r="G105" s="104">
        <v>0</v>
      </c>
      <c r="H105" s="46">
        <f t="shared" si="11"/>
        <v>0</v>
      </c>
      <c r="I105" s="96"/>
      <c r="J105" s="22">
        <v>35</v>
      </c>
      <c r="K105" s="72">
        <f t="shared" si="12"/>
        <v>0</v>
      </c>
      <c r="L105" s="17" t="s">
        <v>16</v>
      </c>
      <c r="M105" s="18">
        <v>0</v>
      </c>
      <c r="N105" s="23">
        <f t="shared" si="13"/>
        <v>0</v>
      </c>
      <c r="O105" s="19"/>
      <c r="P105" s="43">
        <f t="shared" si="14"/>
        <v>0</v>
      </c>
    </row>
    <row r="106" spans="1:16" ht="24.6">
      <c r="A106" s="10">
        <v>102</v>
      </c>
      <c r="B106" s="19" t="s">
        <v>275</v>
      </c>
      <c r="C106" s="71">
        <f>+'5'!H106</f>
        <v>0</v>
      </c>
      <c r="D106" s="95">
        <v>0</v>
      </c>
      <c r="E106" s="46">
        <f t="shared" si="0"/>
        <v>0</v>
      </c>
      <c r="F106" s="106">
        <v>0</v>
      </c>
      <c r="G106" s="104">
        <v>0</v>
      </c>
      <c r="H106" s="46">
        <f t="shared" si="11"/>
        <v>0</v>
      </c>
      <c r="I106" s="96"/>
      <c r="J106" s="22">
        <v>35</v>
      </c>
      <c r="K106" s="72">
        <f t="shared" si="12"/>
        <v>0</v>
      </c>
      <c r="L106" s="17" t="s">
        <v>16</v>
      </c>
      <c r="M106" s="18">
        <v>0</v>
      </c>
      <c r="N106" s="23">
        <f t="shared" si="13"/>
        <v>0</v>
      </c>
      <c r="O106" s="19"/>
      <c r="P106" s="43">
        <f t="shared" si="14"/>
        <v>0</v>
      </c>
    </row>
    <row r="107" spans="1:16" ht="24.6">
      <c r="A107" s="10">
        <v>103</v>
      </c>
      <c r="B107" s="19" t="s">
        <v>276</v>
      </c>
      <c r="C107" s="71">
        <f>+'5'!H107</f>
        <v>25</v>
      </c>
      <c r="D107" s="95">
        <v>0</v>
      </c>
      <c r="E107" s="46">
        <f t="shared" si="0"/>
        <v>25</v>
      </c>
      <c r="F107" s="106">
        <v>0</v>
      </c>
      <c r="G107" s="104">
        <v>0</v>
      </c>
      <c r="H107" s="46">
        <f t="shared" si="11"/>
        <v>25</v>
      </c>
      <c r="I107" s="96"/>
      <c r="J107" s="22">
        <v>120</v>
      </c>
      <c r="K107" s="72">
        <f t="shared" si="12"/>
        <v>0</v>
      </c>
      <c r="L107" s="17" t="s">
        <v>16</v>
      </c>
      <c r="M107" s="18">
        <v>0</v>
      </c>
      <c r="N107" s="23">
        <f t="shared" si="13"/>
        <v>0</v>
      </c>
      <c r="O107" s="19"/>
      <c r="P107" s="43">
        <f t="shared" si="14"/>
        <v>0</v>
      </c>
    </row>
    <row r="108" spans="1:16" ht="24.6">
      <c r="A108" s="10">
        <v>104</v>
      </c>
      <c r="B108" s="19" t="s">
        <v>277</v>
      </c>
      <c r="C108" s="71">
        <f>+'5'!H108</f>
        <v>6</v>
      </c>
      <c r="D108" s="95">
        <v>0</v>
      </c>
      <c r="E108" s="46">
        <f t="shared" si="0"/>
        <v>6</v>
      </c>
      <c r="F108" s="106">
        <v>0</v>
      </c>
      <c r="G108" s="104">
        <v>0</v>
      </c>
      <c r="H108" s="46">
        <f t="shared" si="11"/>
        <v>6</v>
      </c>
      <c r="I108" s="96"/>
      <c r="J108" s="22">
        <v>250</v>
      </c>
      <c r="K108" s="72">
        <f t="shared" si="12"/>
        <v>0</v>
      </c>
      <c r="L108" s="17" t="s">
        <v>16</v>
      </c>
      <c r="M108" s="18">
        <v>0</v>
      </c>
      <c r="N108" s="23">
        <f t="shared" si="13"/>
        <v>0</v>
      </c>
      <c r="O108" s="19"/>
      <c r="P108" s="43">
        <f t="shared" si="14"/>
        <v>0</v>
      </c>
    </row>
    <row r="109" spans="1:16" ht="24.6">
      <c r="A109" s="10">
        <v>105</v>
      </c>
      <c r="B109" s="19" t="s">
        <v>466</v>
      </c>
      <c r="C109" s="71">
        <f>+'5'!H109</f>
        <v>0</v>
      </c>
      <c r="D109" s="95">
        <v>0</v>
      </c>
      <c r="E109" s="46">
        <f>C109+D109</f>
        <v>0</v>
      </c>
      <c r="F109" s="106">
        <v>0</v>
      </c>
      <c r="G109" s="104">
        <v>0</v>
      </c>
      <c r="H109" s="46">
        <f>+E109-F109-I109-G109</f>
        <v>0</v>
      </c>
      <c r="I109" s="96"/>
      <c r="J109" s="20">
        <v>45</v>
      </c>
      <c r="K109" s="72">
        <f>+J109*I109</f>
        <v>0</v>
      </c>
      <c r="L109" s="17" t="s">
        <v>16</v>
      </c>
      <c r="M109" s="18">
        <v>0</v>
      </c>
      <c r="N109" s="23">
        <f>SUM(K109-M109)</f>
        <v>0</v>
      </c>
      <c r="O109" s="19"/>
      <c r="P109" s="43">
        <f>+K109*O109</f>
        <v>0</v>
      </c>
    </row>
    <row r="110" spans="1:16" ht="24.6">
      <c r="A110" s="10">
        <v>106</v>
      </c>
      <c r="B110" s="19" t="s">
        <v>278</v>
      </c>
      <c r="C110" s="71">
        <f>+'5'!H110</f>
        <v>3</v>
      </c>
      <c r="D110" s="95">
        <v>0</v>
      </c>
      <c r="E110" s="46">
        <f t="shared" si="0"/>
        <v>3</v>
      </c>
      <c r="F110" s="106">
        <v>0</v>
      </c>
      <c r="G110" s="104">
        <v>0</v>
      </c>
      <c r="H110" s="46">
        <f t="shared" si="11"/>
        <v>3</v>
      </c>
      <c r="I110" s="96"/>
      <c r="J110" s="20">
        <v>100</v>
      </c>
      <c r="K110" s="72">
        <f t="shared" si="12"/>
        <v>0</v>
      </c>
      <c r="L110" s="17" t="s">
        <v>16</v>
      </c>
      <c r="M110" s="18">
        <v>0</v>
      </c>
      <c r="N110" s="23">
        <f t="shared" si="13"/>
        <v>0</v>
      </c>
      <c r="O110" s="19"/>
      <c r="P110" s="43">
        <f t="shared" si="14"/>
        <v>0</v>
      </c>
    </row>
    <row r="111" spans="1:16" ht="24.6">
      <c r="A111" s="10">
        <v>107</v>
      </c>
      <c r="B111" s="19" t="s">
        <v>279</v>
      </c>
      <c r="C111" s="71">
        <f>+'5'!H111</f>
        <v>0</v>
      </c>
      <c r="D111" s="95">
        <v>0</v>
      </c>
      <c r="E111" s="46">
        <f t="shared" si="0"/>
        <v>0</v>
      </c>
      <c r="F111" s="106">
        <v>0</v>
      </c>
      <c r="G111" s="104">
        <v>0</v>
      </c>
      <c r="H111" s="46">
        <f t="shared" si="11"/>
        <v>0</v>
      </c>
      <c r="I111" s="96"/>
      <c r="J111" s="20">
        <v>55</v>
      </c>
      <c r="K111" s="72">
        <f t="shared" si="12"/>
        <v>0</v>
      </c>
      <c r="L111" s="17" t="s">
        <v>16</v>
      </c>
      <c r="M111" s="18">
        <v>0</v>
      </c>
      <c r="N111" s="23">
        <f t="shared" si="13"/>
        <v>0</v>
      </c>
      <c r="O111" s="19"/>
      <c r="P111" s="43">
        <f t="shared" si="14"/>
        <v>0</v>
      </c>
    </row>
    <row r="112" spans="1:16" ht="24.6">
      <c r="A112" s="10">
        <v>108</v>
      </c>
      <c r="B112" s="19" t="s">
        <v>280</v>
      </c>
      <c r="C112" s="71">
        <f>+'5'!H112</f>
        <v>5</v>
      </c>
      <c r="D112" s="95">
        <v>0</v>
      </c>
      <c r="E112" s="46">
        <f t="shared" si="0"/>
        <v>5</v>
      </c>
      <c r="F112" s="106">
        <v>0</v>
      </c>
      <c r="G112" s="104">
        <v>0</v>
      </c>
      <c r="H112" s="46">
        <f t="shared" si="11"/>
        <v>5</v>
      </c>
      <c r="I112" s="96"/>
      <c r="J112" s="20">
        <v>60</v>
      </c>
      <c r="K112" s="72">
        <f t="shared" si="12"/>
        <v>0</v>
      </c>
      <c r="L112" s="17" t="s">
        <v>16</v>
      </c>
      <c r="M112" s="18">
        <v>0</v>
      </c>
      <c r="N112" s="23">
        <f t="shared" si="13"/>
        <v>0</v>
      </c>
      <c r="O112" s="19"/>
      <c r="P112" s="43">
        <f t="shared" si="14"/>
        <v>0</v>
      </c>
    </row>
    <row r="113" spans="1:16" ht="24.6">
      <c r="A113" s="10">
        <v>109</v>
      </c>
      <c r="B113" s="19" t="s">
        <v>281</v>
      </c>
      <c r="C113" s="71">
        <f>+'5'!H113</f>
        <v>5</v>
      </c>
      <c r="D113" s="95">
        <v>0</v>
      </c>
      <c r="E113" s="46">
        <f t="shared" si="0"/>
        <v>5</v>
      </c>
      <c r="F113" s="106">
        <v>0</v>
      </c>
      <c r="G113" s="104">
        <v>0</v>
      </c>
      <c r="H113" s="46">
        <f t="shared" si="11"/>
        <v>5</v>
      </c>
      <c r="I113" s="96"/>
      <c r="J113" s="20">
        <v>100</v>
      </c>
      <c r="K113" s="72">
        <f t="shared" si="12"/>
        <v>0</v>
      </c>
      <c r="L113" s="17" t="s">
        <v>16</v>
      </c>
      <c r="M113" s="18">
        <v>0</v>
      </c>
      <c r="N113" s="23">
        <f t="shared" si="13"/>
        <v>0</v>
      </c>
      <c r="O113" s="19"/>
      <c r="P113" s="43">
        <f t="shared" si="14"/>
        <v>0</v>
      </c>
    </row>
    <row r="114" spans="1:16" ht="24.6">
      <c r="A114" s="10">
        <v>110</v>
      </c>
      <c r="B114" s="19" t="s">
        <v>100</v>
      </c>
      <c r="C114" s="71">
        <f>+'5'!H114</f>
        <v>0</v>
      </c>
      <c r="D114" s="95">
        <v>0</v>
      </c>
      <c r="E114" s="46">
        <f t="shared" si="0"/>
        <v>0</v>
      </c>
      <c r="F114" s="106">
        <v>0</v>
      </c>
      <c r="G114" s="104">
        <v>0</v>
      </c>
      <c r="H114" s="46">
        <f t="shared" si="11"/>
        <v>0</v>
      </c>
      <c r="I114" s="96"/>
      <c r="J114" s="20">
        <v>55</v>
      </c>
      <c r="K114" s="72">
        <f t="shared" si="12"/>
        <v>0</v>
      </c>
      <c r="L114" s="17" t="s">
        <v>16</v>
      </c>
      <c r="M114" s="18">
        <v>0</v>
      </c>
      <c r="N114" s="23">
        <f t="shared" si="13"/>
        <v>0</v>
      </c>
      <c r="O114" s="19"/>
      <c r="P114" s="43">
        <f t="shared" si="14"/>
        <v>0</v>
      </c>
    </row>
    <row r="115" spans="1:16" ht="24.6">
      <c r="A115" s="10">
        <v>111</v>
      </c>
      <c r="B115" s="19" t="s">
        <v>101</v>
      </c>
      <c r="C115" s="71">
        <f>+'5'!H115</f>
        <v>0</v>
      </c>
      <c r="D115" s="95">
        <v>0</v>
      </c>
      <c r="E115" s="46">
        <f t="shared" si="0"/>
        <v>0</v>
      </c>
      <c r="F115" s="106">
        <v>0</v>
      </c>
      <c r="G115" s="104">
        <v>0</v>
      </c>
      <c r="H115" s="46">
        <f t="shared" si="11"/>
        <v>0</v>
      </c>
      <c r="I115" s="96"/>
      <c r="J115" s="22">
        <v>50</v>
      </c>
      <c r="K115" s="72">
        <f t="shared" si="12"/>
        <v>0</v>
      </c>
      <c r="L115" s="17" t="s">
        <v>16</v>
      </c>
      <c r="M115" s="18">
        <v>0</v>
      </c>
      <c r="N115" s="23">
        <f t="shared" si="13"/>
        <v>0</v>
      </c>
      <c r="O115" s="19"/>
      <c r="P115" s="43">
        <f t="shared" si="14"/>
        <v>0</v>
      </c>
    </row>
    <row r="116" spans="1:16" ht="24.6">
      <c r="A116" s="10">
        <v>112</v>
      </c>
      <c r="B116" s="19" t="s">
        <v>102</v>
      </c>
      <c r="C116" s="71">
        <f>+'5'!H116</f>
        <v>0</v>
      </c>
      <c r="D116" s="95">
        <v>0</v>
      </c>
      <c r="E116" s="46">
        <f t="shared" si="0"/>
        <v>0</v>
      </c>
      <c r="F116" s="106">
        <v>0</v>
      </c>
      <c r="G116" s="104">
        <v>0</v>
      </c>
      <c r="H116" s="46">
        <f t="shared" si="11"/>
        <v>0</v>
      </c>
      <c r="I116" s="96"/>
      <c r="J116" s="22">
        <v>50</v>
      </c>
      <c r="K116" s="72">
        <f t="shared" si="12"/>
        <v>0</v>
      </c>
      <c r="L116" s="17" t="s">
        <v>16</v>
      </c>
      <c r="M116" s="18">
        <v>0</v>
      </c>
      <c r="N116" s="23">
        <f t="shared" si="13"/>
        <v>0</v>
      </c>
      <c r="O116" s="19"/>
      <c r="P116" s="43">
        <f t="shared" si="14"/>
        <v>0</v>
      </c>
    </row>
    <row r="117" spans="1:16" ht="24.6">
      <c r="A117" s="10">
        <v>113</v>
      </c>
      <c r="B117" s="19" t="s">
        <v>282</v>
      </c>
      <c r="C117" s="71">
        <f>+'5'!H117</f>
        <v>0</v>
      </c>
      <c r="D117" s="95">
        <v>0</v>
      </c>
      <c r="E117" s="46">
        <f t="shared" si="0"/>
        <v>0</v>
      </c>
      <c r="F117" s="106">
        <v>0</v>
      </c>
      <c r="G117" s="104">
        <v>0</v>
      </c>
      <c r="H117" s="46">
        <f t="shared" si="11"/>
        <v>0</v>
      </c>
      <c r="I117" s="96"/>
      <c r="J117" s="20">
        <v>35</v>
      </c>
      <c r="K117" s="72">
        <f t="shared" si="12"/>
        <v>0</v>
      </c>
      <c r="L117" s="17" t="s">
        <v>16</v>
      </c>
      <c r="M117" s="18">
        <v>0</v>
      </c>
      <c r="N117" s="23">
        <f t="shared" si="13"/>
        <v>0</v>
      </c>
      <c r="O117" s="19"/>
      <c r="P117" s="43">
        <f t="shared" si="14"/>
        <v>0</v>
      </c>
    </row>
    <row r="118" spans="1:16" ht="24.6">
      <c r="A118" s="10">
        <v>114</v>
      </c>
      <c r="B118" s="19" t="s">
        <v>283</v>
      </c>
      <c r="C118" s="71">
        <f>+'5'!H118</f>
        <v>0</v>
      </c>
      <c r="D118" s="95">
        <v>0</v>
      </c>
      <c r="E118" s="46">
        <f t="shared" si="0"/>
        <v>0</v>
      </c>
      <c r="F118" s="106">
        <v>0</v>
      </c>
      <c r="G118" s="104">
        <v>0</v>
      </c>
      <c r="H118" s="46">
        <f t="shared" si="11"/>
        <v>0</v>
      </c>
      <c r="I118" s="96"/>
      <c r="J118" s="20">
        <v>50</v>
      </c>
      <c r="K118" s="72">
        <f t="shared" si="12"/>
        <v>0</v>
      </c>
      <c r="L118" s="17" t="s">
        <v>16</v>
      </c>
      <c r="M118" s="18">
        <v>0</v>
      </c>
      <c r="N118" s="23">
        <f t="shared" si="13"/>
        <v>0</v>
      </c>
      <c r="O118" s="19"/>
      <c r="P118" s="43">
        <f t="shared" si="14"/>
        <v>0</v>
      </c>
    </row>
    <row r="119" spans="1:16" ht="24.6">
      <c r="A119" s="10">
        <v>115</v>
      </c>
      <c r="B119" s="19" t="s">
        <v>352</v>
      </c>
      <c r="C119" s="71">
        <f>+'5'!H119</f>
        <v>0</v>
      </c>
      <c r="D119" s="95">
        <v>0</v>
      </c>
      <c r="E119" s="46">
        <f t="shared" si="0"/>
        <v>0</v>
      </c>
      <c r="F119" s="106">
        <v>0</v>
      </c>
      <c r="G119" s="104">
        <v>0</v>
      </c>
      <c r="H119" s="46">
        <f t="shared" si="11"/>
        <v>0</v>
      </c>
      <c r="I119" s="96"/>
      <c r="J119" s="20">
        <v>50</v>
      </c>
      <c r="K119" s="72">
        <f t="shared" si="12"/>
        <v>0</v>
      </c>
      <c r="L119" s="17" t="s">
        <v>16</v>
      </c>
      <c r="M119" s="18">
        <v>0</v>
      </c>
      <c r="N119" s="23">
        <f t="shared" si="13"/>
        <v>0</v>
      </c>
      <c r="O119" s="19"/>
      <c r="P119" s="43">
        <f t="shared" si="14"/>
        <v>0</v>
      </c>
    </row>
    <row r="120" spans="1:16" ht="24.6">
      <c r="A120" s="10">
        <v>116</v>
      </c>
      <c r="B120" s="19" t="s">
        <v>354</v>
      </c>
      <c r="C120" s="71">
        <f>+'5'!H120</f>
        <v>0</v>
      </c>
      <c r="D120" s="95">
        <v>0</v>
      </c>
      <c r="E120" s="46">
        <f t="shared" si="0"/>
        <v>0</v>
      </c>
      <c r="F120" s="106">
        <v>0</v>
      </c>
      <c r="G120" s="104">
        <v>0</v>
      </c>
      <c r="H120" s="46">
        <f t="shared" si="11"/>
        <v>0</v>
      </c>
      <c r="I120" s="96"/>
      <c r="J120" s="20">
        <v>50</v>
      </c>
      <c r="K120" s="72">
        <f t="shared" si="12"/>
        <v>0</v>
      </c>
      <c r="L120" s="17" t="s">
        <v>16</v>
      </c>
      <c r="M120" s="18">
        <v>0</v>
      </c>
      <c r="N120" s="23">
        <f t="shared" si="13"/>
        <v>0</v>
      </c>
      <c r="O120" s="19"/>
      <c r="P120" s="43">
        <f t="shared" si="14"/>
        <v>0</v>
      </c>
    </row>
    <row r="121" spans="1:16" ht="24.6">
      <c r="A121" s="10">
        <v>117</v>
      </c>
      <c r="B121" s="19" t="s">
        <v>353</v>
      </c>
      <c r="C121" s="71">
        <f>+'5'!H121</f>
        <v>0</v>
      </c>
      <c r="D121" s="95">
        <v>0</v>
      </c>
      <c r="E121" s="46">
        <f t="shared" si="0"/>
        <v>0</v>
      </c>
      <c r="F121" s="106">
        <v>0</v>
      </c>
      <c r="G121" s="104">
        <v>0</v>
      </c>
      <c r="H121" s="46">
        <f t="shared" si="11"/>
        <v>0</v>
      </c>
      <c r="I121" s="96"/>
      <c r="J121" s="20">
        <v>50</v>
      </c>
      <c r="K121" s="72">
        <f t="shared" si="12"/>
        <v>0</v>
      </c>
      <c r="L121" s="17" t="s">
        <v>16</v>
      </c>
      <c r="M121" s="18">
        <v>0</v>
      </c>
      <c r="N121" s="23">
        <f t="shared" si="13"/>
        <v>0</v>
      </c>
      <c r="O121" s="19"/>
      <c r="P121" s="43">
        <f t="shared" si="14"/>
        <v>0</v>
      </c>
    </row>
    <row r="122" spans="1:16" ht="24.6">
      <c r="A122" s="10">
        <v>118</v>
      </c>
      <c r="B122" s="19" t="s">
        <v>355</v>
      </c>
      <c r="C122" s="71">
        <f>+'5'!H122</f>
        <v>0</v>
      </c>
      <c r="D122" s="95">
        <v>0</v>
      </c>
      <c r="E122" s="46">
        <f t="shared" si="0"/>
        <v>0</v>
      </c>
      <c r="F122" s="106">
        <v>0</v>
      </c>
      <c r="G122" s="104">
        <v>0</v>
      </c>
      <c r="H122" s="46">
        <f t="shared" si="11"/>
        <v>0</v>
      </c>
      <c r="I122" s="96"/>
      <c r="J122" s="20">
        <v>50</v>
      </c>
      <c r="K122" s="72">
        <f t="shared" si="12"/>
        <v>0</v>
      </c>
      <c r="L122" s="17" t="s">
        <v>16</v>
      </c>
      <c r="M122" s="18">
        <v>0</v>
      </c>
      <c r="N122" s="23">
        <f t="shared" si="13"/>
        <v>0</v>
      </c>
      <c r="O122" s="19"/>
      <c r="P122" s="43">
        <f t="shared" si="14"/>
        <v>0</v>
      </c>
    </row>
    <row r="123" spans="1:16" ht="24.6">
      <c r="A123" s="10">
        <v>119</v>
      </c>
      <c r="B123" s="19" t="s">
        <v>145</v>
      </c>
      <c r="C123" s="71">
        <f>+'5'!H123</f>
        <v>0</v>
      </c>
      <c r="D123" s="95">
        <v>0</v>
      </c>
      <c r="E123" s="46">
        <f t="shared" si="0"/>
        <v>0</v>
      </c>
      <c r="F123" s="106">
        <v>0</v>
      </c>
      <c r="G123" s="104">
        <v>0</v>
      </c>
      <c r="H123" s="46">
        <f t="shared" si="11"/>
        <v>0</v>
      </c>
      <c r="I123" s="96"/>
      <c r="J123" s="20">
        <v>45</v>
      </c>
      <c r="K123" s="72">
        <f t="shared" si="12"/>
        <v>0</v>
      </c>
      <c r="L123" s="17" t="s">
        <v>16</v>
      </c>
      <c r="M123" s="18">
        <v>0</v>
      </c>
      <c r="N123" s="23">
        <f t="shared" si="13"/>
        <v>0</v>
      </c>
      <c r="O123" s="19"/>
      <c r="P123" s="43">
        <f t="shared" si="14"/>
        <v>0</v>
      </c>
    </row>
    <row r="124" spans="1:16" ht="24.6">
      <c r="A124" s="10">
        <v>120</v>
      </c>
      <c r="B124" s="19" t="s">
        <v>146</v>
      </c>
      <c r="C124" s="71">
        <f>+'5'!H124</f>
        <v>0</v>
      </c>
      <c r="D124" s="95">
        <v>0</v>
      </c>
      <c r="E124" s="46">
        <f t="shared" si="0"/>
        <v>0</v>
      </c>
      <c r="F124" s="106">
        <v>0</v>
      </c>
      <c r="G124" s="104">
        <v>0</v>
      </c>
      <c r="H124" s="46">
        <f t="shared" si="11"/>
        <v>0</v>
      </c>
      <c r="I124" s="96"/>
      <c r="J124" s="20">
        <v>45</v>
      </c>
      <c r="K124" s="72">
        <f t="shared" si="12"/>
        <v>0</v>
      </c>
      <c r="L124" s="17" t="s">
        <v>16</v>
      </c>
      <c r="M124" s="18">
        <v>0</v>
      </c>
      <c r="N124" s="23">
        <f t="shared" si="13"/>
        <v>0</v>
      </c>
      <c r="O124" s="19"/>
      <c r="P124" s="43">
        <f t="shared" si="14"/>
        <v>0</v>
      </c>
    </row>
    <row r="125" spans="1:16" ht="24.6">
      <c r="A125" s="10">
        <v>121</v>
      </c>
      <c r="B125" s="19" t="s">
        <v>147</v>
      </c>
      <c r="C125" s="71">
        <f>+'5'!H125</f>
        <v>0</v>
      </c>
      <c r="D125" s="95">
        <v>0</v>
      </c>
      <c r="E125" s="46">
        <f t="shared" si="0"/>
        <v>0</v>
      </c>
      <c r="F125" s="106">
        <v>0</v>
      </c>
      <c r="G125" s="104">
        <v>0</v>
      </c>
      <c r="H125" s="46">
        <f t="shared" si="11"/>
        <v>0</v>
      </c>
      <c r="I125" s="96"/>
      <c r="J125" s="20">
        <v>55</v>
      </c>
      <c r="K125" s="72">
        <f t="shared" si="12"/>
        <v>0</v>
      </c>
      <c r="L125" s="17" t="s">
        <v>16</v>
      </c>
      <c r="M125" s="18">
        <v>0</v>
      </c>
      <c r="N125" s="23">
        <f t="shared" si="13"/>
        <v>0</v>
      </c>
      <c r="O125" s="19"/>
      <c r="P125" s="43">
        <f t="shared" si="14"/>
        <v>0</v>
      </c>
    </row>
    <row r="126" spans="1:16" ht="24.6">
      <c r="A126" s="10">
        <v>122</v>
      </c>
      <c r="B126" s="19" t="s">
        <v>449</v>
      </c>
      <c r="C126" s="71">
        <f>+'5'!H126</f>
        <v>10</v>
      </c>
      <c r="D126" s="95">
        <v>0</v>
      </c>
      <c r="E126" s="46">
        <f>C126+D126</f>
        <v>10</v>
      </c>
      <c r="F126" s="106">
        <v>0</v>
      </c>
      <c r="G126" s="104">
        <v>0</v>
      </c>
      <c r="H126" s="46">
        <f>+E126-F126-I126-G126</f>
        <v>10</v>
      </c>
      <c r="I126" s="96"/>
      <c r="J126" s="20">
        <v>45</v>
      </c>
      <c r="K126" s="72">
        <f>+J126*I126</f>
        <v>0</v>
      </c>
      <c r="L126" s="17" t="s">
        <v>16</v>
      </c>
      <c r="M126" s="18">
        <v>0</v>
      </c>
      <c r="N126" s="23">
        <f>SUM(K126-M126)</f>
        <v>0</v>
      </c>
      <c r="O126" s="19"/>
      <c r="P126" s="43">
        <f>+K126*O126</f>
        <v>0</v>
      </c>
    </row>
    <row r="127" spans="1:16" ht="24.6">
      <c r="A127" s="10">
        <v>123</v>
      </c>
      <c r="B127" s="19" t="s">
        <v>356</v>
      </c>
      <c r="C127" s="71">
        <f>+'5'!H127</f>
        <v>0</v>
      </c>
      <c r="D127" s="95">
        <v>0</v>
      </c>
      <c r="E127" s="46">
        <f t="shared" si="0"/>
        <v>0</v>
      </c>
      <c r="F127" s="106">
        <v>0</v>
      </c>
      <c r="G127" s="104">
        <v>0</v>
      </c>
      <c r="H127" s="46">
        <f t="shared" si="11"/>
        <v>0</v>
      </c>
      <c r="I127" s="96"/>
      <c r="J127" s="20">
        <v>50</v>
      </c>
      <c r="K127" s="72">
        <f t="shared" si="12"/>
        <v>0</v>
      </c>
      <c r="L127" s="17" t="s">
        <v>16</v>
      </c>
      <c r="M127" s="18">
        <v>0</v>
      </c>
      <c r="N127" s="23">
        <f t="shared" si="13"/>
        <v>0</v>
      </c>
      <c r="O127" s="19"/>
      <c r="P127" s="43">
        <f t="shared" si="14"/>
        <v>0</v>
      </c>
    </row>
    <row r="128" spans="1:16" ht="24.6">
      <c r="A128" s="10">
        <v>124</v>
      </c>
      <c r="B128" s="19" t="s">
        <v>375</v>
      </c>
      <c r="C128" s="71">
        <f>+'5'!H128</f>
        <v>0</v>
      </c>
      <c r="D128" s="95">
        <v>0</v>
      </c>
      <c r="E128" s="46">
        <f t="shared" si="0"/>
        <v>0</v>
      </c>
      <c r="F128" s="106">
        <v>0</v>
      </c>
      <c r="G128" s="104">
        <v>0</v>
      </c>
      <c r="H128" s="46">
        <f t="shared" si="11"/>
        <v>0</v>
      </c>
      <c r="I128" s="96"/>
      <c r="J128" s="20">
        <v>50</v>
      </c>
      <c r="K128" s="72">
        <f t="shared" si="12"/>
        <v>0</v>
      </c>
      <c r="L128" s="17" t="s">
        <v>16</v>
      </c>
      <c r="M128" s="18">
        <v>0</v>
      </c>
      <c r="N128" s="23">
        <f t="shared" si="13"/>
        <v>0</v>
      </c>
      <c r="O128" s="19"/>
      <c r="P128" s="43">
        <f t="shared" si="14"/>
        <v>0</v>
      </c>
    </row>
    <row r="129" spans="1:16" ht="24.6">
      <c r="A129" s="10">
        <v>125</v>
      </c>
      <c r="B129" s="19" t="s">
        <v>376</v>
      </c>
      <c r="C129" s="71">
        <f>+'5'!H129</f>
        <v>0</v>
      </c>
      <c r="D129" s="95">
        <v>0</v>
      </c>
      <c r="E129" s="46">
        <f t="shared" si="0"/>
        <v>0</v>
      </c>
      <c r="F129" s="106">
        <v>0</v>
      </c>
      <c r="G129" s="104">
        <v>0</v>
      </c>
      <c r="H129" s="46">
        <f t="shared" si="11"/>
        <v>0</v>
      </c>
      <c r="I129" s="96"/>
      <c r="J129" s="20">
        <v>50</v>
      </c>
      <c r="K129" s="72">
        <f t="shared" si="12"/>
        <v>0</v>
      </c>
      <c r="L129" s="17" t="s">
        <v>16</v>
      </c>
      <c r="M129" s="18">
        <v>0</v>
      </c>
      <c r="N129" s="23">
        <f t="shared" si="13"/>
        <v>0</v>
      </c>
      <c r="O129" s="19"/>
      <c r="P129" s="43">
        <f t="shared" si="14"/>
        <v>0</v>
      </c>
    </row>
    <row r="130" spans="1:16" ht="24.6">
      <c r="A130" s="10">
        <v>126</v>
      </c>
      <c r="B130" s="19" t="s">
        <v>133</v>
      </c>
      <c r="C130" s="71">
        <f>+'5'!H130</f>
        <v>0</v>
      </c>
      <c r="D130" s="95">
        <v>0</v>
      </c>
      <c r="E130" s="46">
        <f t="shared" si="0"/>
        <v>0</v>
      </c>
      <c r="F130" s="106">
        <v>0</v>
      </c>
      <c r="G130" s="104">
        <v>0</v>
      </c>
      <c r="H130" s="46">
        <f t="shared" si="11"/>
        <v>0</v>
      </c>
      <c r="I130" s="96"/>
      <c r="J130" s="20">
        <v>40</v>
      </c>
      <c r="K130" s="72">
        <f t="shared" si="12"/>
        <v>0</v>
      </c>
      <c r="L130" s="17" t="s">
        <v>16</v>
      </c>
      <c r="M130" s="18">
        <v>0</v>
      </c>
      <c r="N130" s="23">
        <f t="shared" si="13"/>
        <v>0</v>
      </c>
      <c r="O130" s="19"/>
      <c r="P130" s="43">
        <f t="shared" si="14"/>
        <v>0</v>
      </c>
    </row>
    <row r="131" spans="1:16" ht="24.6">
      <c r="A131" s="10">
        <v>127</v>
      </c>
      <c r="B131" s="19" t="s">
        <v>284</v>
      </c>
      <c r="C131" s="71">
        <f>+'5'!H131</f>
        <v>0</v>
      </c>
      <c r="D131" s="95">
        <v>0</v>
      </c>
      <c r="E131" s="46">
        <f t="shared" si="0"/>
        <v>0</v>
      </c>
      <c r="F131" s="106">
        <v>0</v>
      </c>
      <c r="G131" s="104">
        <v>0</v>
      </c>
      <c r="H131" s="46">
        <f t="shared" si="11"/>
        <v>0</v>
      </c>
      <c r="I131" s="96"/>
      <c r="J131" s="20">
        <v>40</v>
      </c>
      <c r="K131" s="72">
        <f t="shared" si="12"/>
        <v>0</v>
      </c>
      <c r="L131" s="17" t="s">
        <v>16</v>
      </c>
      <c r="M131" s="18">
        <v>0</v>
      </c>
      <c r="N131" s="23">
        <f t="shared" si="13"/>
        <v>0</v>
      </c>
      <c r="O131" s="19"/>
      <c r="P131" s="43">
        <f t="shared" si="14"/>
        <v>0</v>
      </c>
    </row>
    <row r="132" spans="1:16" ht="24.6">
      <c r="A132" s="10">
        <v>128</v>
      </c>
      <c r="B132" s="19" t="s">
        <v>108</v>
      </c>
      <c r="C132" s="71">
        <f>+'5'!H132</f>
        <v>0</v>
      </c>
      <c r="D132" s="95">
        <v>0</v>
      </c>
      <c r="E132" s="46">
        <f t="shared" si="0"/>
        <v>0</v>
      </c>
      <c r="F132" s="106">
        <v>0</v>
      </c>
      <c r="G132" s="104">
        <v>0</v>
      </c>
      <c r="H132" s="46">
        <f t="shared" si="11"/>
        <v>0</v>
      </c>
      <c r="I132" s="96"/>
      <c r="J132" s="20">
        <v>40</v>
      </c>
      <c r="K132" s="72">
        <f t="shared" si="12"/>
        <v>0</v>
      </c>
      <c r="L132" s="17" t="s">
        <v>16</v>
      </c>
      <c r="M132" s="18">
        <v>0</v>
      </c>
      <c r="N132" s="23">
        <f t="shared" si="13"/>
        <v>0</v>
      </c>
      <c r="O132" s="19"/>
      <c r="P132" s="43">
        <f t="shared" si="14"/>
        <v>0</v>
      </c>
    </row>
    <row r="133" spans="1:16" ht="24.6">
      <c r="A133" s="10">
        <v>129</v>
      </c>
      <c r="B133" s="19" t="s">
        <v>245</v>
      </c>
      <c r="C133" s="71">
        <f>+'5'!H133</f>
        <v>0</v>
      </c>
      <c r="D133" s="95">
        <v>0</v>
      </c>
      <c r="E133" s="46">
        <f t="shared" si="0"/>
        <v>0</v>
      </c>
      <c r="F133" s="106">
        <v>0</v>
      </c>
      <c r="G133" s="104">
        <v>0</v>
      </c>
      <c r="H133" s="46">
        <f t="shared" si="11"/>
        <v>0</v>
      </c>
      <c r="I133" s="96"/>
      <c r="J133" s="20">
        <v>40</v>
      </c>
      <c r="K133" s="72">
        <f t="shared" si="12"/>
        <v>0</v>
      </c>
      <c r="L133" s="17" t="s">
        <v>16</v>
      </c>
      <c r="M133" s="18">
        <v>0</v>
      </c>
      <c r="N133" s="23">
        <f t="shared" si="13"/>
        <v>0</v>
      </c>
      <c r="O133" s="19"/>
      <c r="P133" s="43">
        <f t="shared" si="14"/>
        <v>0</v>
      </c>
    </row>
    <row r="134" spans="1:16" ht="24.6">
      <c r="A134" s="10">
        <v>130</v>
      </c>
      <c r="B134" s="19" t="s">
        <v>285</v>
      </c>
      <c r="C134" s="71">
        <f>+'5'!H134</f>
        <v>0</v>
      </c>
      <c r="D134" s="95">
        <v>0</v>
      </c>
      <c r="E134" s="46">
        <f t="shared" si="0"/>
        <v>0</v>
      </c>
      <c r="F134" s="106">
        <v>0</v>
      </c>
      <c r="G134" s="104">
        <v>0</v>
      </c>
      <c r="H134" s="46">
        <f t="shared" si="11"/>
        <v>0</v>
      </c>
      <c r="I134" s="96"/>
      <c r="J134" s="20">
        <v>55</v>
      </c>
      <c r="K134" s="72">
        <f t="shared" si="12"/>
        <v>0</v>
      </c>
      <c r="L134" s="17" t="s">
        <v>16</v>
      </c>
      <c r="M134" s="18">
        <v>0</v>
      </c>
      <c r="N134" s="23">
        <f t="shared" si="13"/>
        <v>0</v>
      </c>
      <c r="O134" s="19"/>
      <c r="P134" s="43">
        <f t="shared" si="14"/>
        <v>0</v>
      </c>
    </row>
    <row r="135" spans="1:16" ht="24.6">
      <c r="A135" s="10">
        <v>131</v>
      </c>
      <c r="B135" s="19" t="s">
        <v>121</v>
      </c>
      <c r="C135" s="71">
        <f>+'5'!H135</f>
        <v>0</v>
      </c>
      <c r="D135" s="95">
        <v>0</v>
      </c>
      <c r="E135" s="46">
        <f t="shared" si="0"/>
        <v>0</v>
      </c>
      <c r="F135" s="106">
        <v>0</v>
      </c>
      <c r="G135" s="104">
        <v>0</v>
      </c>
      <c r="H135" s="46">
        <f t="shared" si="11"/>
        <v>0</v>
      </c>
      <c r="I135" s="96"/>
      <c r="J135" s="20">
        <v>60</v>
      </c>
      <c r="K135" s="72">
        <f t="shared" si="12"/>
        <v>0</v>
      </c>
      <c r="L135" s="17" t="s">
        <v>16</v>
      </c>
      <c r="M135" s="18">
        <v>0</v>
      </c>
      <c r="N135" s="23">
        <f t="shared" si="13"/>
        <v>0</v>
      </c>
      <c r="O135" s="19"/>
      <c r="P135" s="43">
        <f t="shared" si="14"/>
        <v>0</v>
      </c>
    </row>
    <row r="136" spans="1:16" ht="24.6">
      <c r="A136" s="10">
        <v>132</v>
      </c>
      <c r="B136" s="19" t="s">
        <v>113</v>
      </c>
      <c r="C136" s="71">
        <f>+'5'!H136</f>
        <v>8</v>
      </c>
      <c r="D136" s="95">
        <v>0</v>
      </c>
      <c r="E136" s="46">
        <f t="shared" si="0"/>
        <v>8</v>
      </c>
      <c r="F136" s="106">
        <v>0</v>
      </c>
      <c r="G136" s="104">
        <v>0</v>
      </c>
      <c r="H136" s="46">
        <f t="shared" si="11"/>
        <v>8</v>
      </c>
      <c r="I136" s="96"/>
      <c r="J136" s="20">
        <v>50</v>
      </c>
      <c r="K136" s="72">
        <f t="shared" si="12"/>
        <v>0</v>
      </c>
      <c r="L136" s="17" t="s">
        <v>16</v>
      </c>
      <c r="M136" s="18">
        <v>0</v>
      </c>
      <c r="N136" s="23">
        <f t="shared" si="13"/>
        <v>0</v>
      </c>
      <c r="O136" s="19"/>
      <c r="P136" s="43">
        <f t="shared" si="14"/>
        <v>0</v>
      </c>
    </row>
    <row r="137" spans="1:16" ht="24.6">
      <c r="A137" s="10">
        <v>133</v>
      </c>
      <c r="B137" s="19" t="s">
        <v>114</v>
      </c>
      <c r="C137" s="71">
        <f>+'5'!H137</f>
        <v>0</v>
      </c>
      <c r="D137" s="95">
        <v>0</v>
      </c>
      <c r="E137" s="46">
        <f t="shared" si="0"/>
        <v>0</v>
      </c>
      <c r="F137" s="106">
        <v>0</v>
      </c>
      <c r="G137" s="104">
        <v>0</v>
      </c>
      <c r="H137" s="46">
        <f t="shared" si="11"/>
        <v>0</v>
      </c>
      <c r="I137" s="96"/>
      <c r="J137" s="20">
        <v>100</v>
      </c>
      <c r="K137" s="72">
        <f t="shared" si="12"/>
        <v>0</v>
      </c>
      <c r="L137" s="17" t="s">
        <v>16</v>
      </c>
      <c r="M137" s="18">
        <v>0</v>
      </c>
      <c r="N137" s="23">
        <f t="shared" si="13"/>
        <v>0</v>
      </c>
      <c r="O137" s="19"/>
      <c r="P137" s="43">
        <f t="shared" si="14"/>
        <v>0</v>
      </c>
    </row>
    <row r="138" spans="1:16" ht="24.6">
      <c r="A138" s="10">
        <v>134</v>
      </c>
      <c r="B138" s="19" t="s">
        <v>198</v>
      </c>
      <c r="C138" s="71">
        <f>+'5'!H138</f>
        <v>0</v>
      </c>
      <c r="D138" s="95">
        <v>0</v>
      </c>
      <c r="E138" s="46">
        <f t="shared" si="0"/>
        <v>0</v>
      </c>
      <c r="F138" s="106">
        <v>0</v>
      </c>
      <c r="G138" s="104">
        <v>0</v>
      </c>
      <c r="H138" s="46">
        <f t="shared" si="11"/>
        <v>0</v>
      </c>
      <c r="I138" s="96"/>
      <c r="J138" s="20">
        <v>25</v>
      </c>
      <c r="K138" s="72">
        <f t="shared" si="12"/>
        <v>0</v>
      </c>
      <c r="L138" s="17" t="s">
        <v>16</v>
      </c>
      <c r="M138" s="18">
        <v>0</v>
      </c>
      <c r="N138" s="23">
        <f t="shared" si="13"/>
        <v>0</v>
      </c>
      <c r="O138" s="19"/>
      <c r="P138" s="43">
        <f t="shared" si="14"/>
        <v>0</v>
      </c>
    </row>
    <row r="139" spans="1:16" ht="24.6">
      <c r="A139" s="10">
        <v>135</v>
      </c>
      <c r="B139" s="19" t="s">
        <v>505</v>
      </c>
      <c r="C139" s="71">
        <f>+'5'!H139</f>
        <v>0</v>
      </c>
      <c r="D139" s="95">
        <v>0</v>
      </c>
      <c r="E139" s="46">
        <f>C139+D139</f>
        <v>0</v>
      </c>
      <c r="F139" s="106">
        <v>0</v>
      </c>
      <c r="G139" s="104">
        <v>0</v>
      </c>
      <c r="H139" s="46">
        <f>+E139-F139-I139-G139</f>
        <v>0</v>
      </c>
      <c r="I139" s="96"/>
      <c r="J139" s="20">
        <v>35</v>
      </c>
      <c r="K139" s="72">
        <f>+J139*I139</f>
        <v>0</v>
      </c>
      <c r="L139" s="17" t="s">
        <v>16</v>
      </c>
      <c r="M139" s="18">
        <v>0</v>
      </c>
      <c r="N139" s="23">
        <f>SUM(K139-M139)</f>
        <v>0</v>
      </c>
      <c r="O139" s="19"/>
      <c r="P139" s="43">
        <f>+K139*O139</f>
        <v>0</v>
      </c>
    </row>
    <row r="140" spans="1:16" ht="24.6">
      <c r="A140" s="10">
        <v>136</v>
      </c>
      <c r="B140" s="19" t="s">
        <v>506</v>
      </c>
      <c r="C140" s="71">
        <f>+'5'!H140</f>
        <v>0</v>
      </c>
      <c r="D140" s="95">
        <v>0</v>
      </c>
      <c r="E140" s="46">
        <f>C140+D140</f>
        <v>0</v>
      </c>
      <c r="F140" s="106">
        <v>0</v>
      </c>
      <c r="G140" s="104">
        <v>0</v>
      </c>
      <c r="H140" s="46">
        <f>+E140-F140-I140-G140</f>
        <v>0</v>
      </c>
      <c r="I140" s="96"/>
      <c r="J140" s="20">
        <v>35</v>
      </c>
      <c r="K140" s="72">
        <f>+J140*I140</f>
        <v>0</v>
      </c>
      <c r="L140" s="17" t="s">
        <v>16</v>
      </c>
      <c r="M140" s="18">
        <v>0</v>
      </c>
      <c r="N140" s="23">
        <f>SUM(K140-M140)</f>
        <v>0</v>
      </c>
      <c r="O140" s="19"/>
      <c r="P140" s="43">
        <f>+K140*O140</f>
        <v>0</v>
      </c>
    </row>
    <row r="141" spans="1:16" ht="24.6">
      <c r="A141" s="10">
        <v>137</v>
      </c>
      <c r="B141" s="19" t="s">
        <v>286</v>
      </c>
      <c r="C141" s="71">
        <f>+'5'!H141</f>
        <v>8</v>
      </c>
      <c r="D141" s="95">
        <v>0</v>
      </c>
      <c r="E141" s="46">
        <f t="shared" si="0"/>
        <v>8</v>
      </c>
      <c r="F141" s="106">
        <v>0</v>
      </c>
      <c r="G141" s="104">
        <v>0</v>
      </c>
      <c r="H141" s="46">
        <f t="shared" si="11"/>
        <v>8</v>
      </c>
      <c r="I141" s="96"/>
      <c r="J141" s="20">
        <v>50</v>
      </c>
      <c r="K141" s="72">
        <f t="shared" si="12"/>
        <v>0</v>
      </c>
      <c r="L141" s="17" t="s">
        <v>16</v>
      </c>
      <c r="M141" s="18">
        <v>0</v>
      </c>
      <c r="N141" s="23">
        <f t="shared" si="13"/>
        <v>0</v>
      </c>
      <c r="O141" s="19"/>
      <c r="P141" s="43">
        <f t="shared" si="14"/>
        <v>0</v>
      </c>
    </row>
    <row r="142" spans="1:16" ht="24.6">
      <c r="A142" s="10">
        <v>138</v>
      </c>
      <c r="B142" s="19" t="s">
        <v>287</v>
      </c>
      <c r="C142" s="71">
        <f>+'5'!H142</f>
        <v>0</v>
      </c>
      <c r="D142" s="95">
        <v>0</v>
      </c>
      <c r="E142" s="46">
        <f t="shared" si="0"/>
        <v>0</v>
      </c>
      <c r="F142" s="106">
        <v>0</v>
      </c>
      <c r="G142" s="104">
        <v>0</v>
      </c>
      <c r="H142" s="46">
        <f t="shared" si="11"/>
        <v>0</v>
      </c>
      <c r="I142" s="96"/>
      <c r="J142" s="22">
        <v>40</v>
      </c>
      <c r="K142" s="72">
        <f t="shared" si="12"/>
        <v>0</v>
      </c>
      <c r="L142" s="17" t="s">
        <v>16</v>
      </c>
      <c r="M142" s="18">
        <v>0</v>
      </c>
      <c r="N142" s="23">
        <f t="shared" si="13"/>
        <v>0</v>
      </c>
      <c r="O142" s="19"/>
      <c r="P142" s="43">
        <f t="shared" si="14"/>
        <v>0</v>
      </c>
    </row>
    <row r="143" spans="1:16" ht="24.6">
      <c r="A143" s="10">
        <v>139</v>
      </c>
      <c r="B143" s="19" t="s">
        <v>288</v>
      </c>
      <c r="C143" s="71">
        <f>+'5'!H143</f>
        <v>6</v>
      </c>
      <c r="D143" s="95">
        <v>0</v>
      </c>
      <c r="E143" s="46">
        <f t="shared" si="0"/>
        <v>6</v>
      </c>
      <c r="F143" s="106">
        <v>0</v>
      </c>
      <c r="G143" s="104">
        <v>0</v>
      </c>
      <c r="H143" s="46">
        <f t="shared" si="11"/>
        <v>1</v>
      </c>
      <c r="I143" s="96">
        <v>5</v>
      </c>
      <c r="J143" s="22">
        <v>50</v>
      </c>
      <c r="K143" s="72">
        <f t="shared" si="12"/>
        <v>250</v>
      </c>
      <c r="L143" s="17" t="s">
        <v>458</v>
      </c>
      <c r="M143" s="18">
        <v>40</v>
      </c>
      <c r="N143" s="89">
        <f t="shared" si="13"/>
        <v>210</v>
      </c>
      <c r="O143" s="19"/>
      <c r="P143" s="43">
        <f t="shared" si="14"/>
        <v>0</v>
      </c>
    </row>
    <row r="144" spans="1:16" ht="24.6">
      <c r="A144" s="10">
        <v>140</v>
      </c>
      <c r="B144" s="19" t="s">
        <v>289</v>
      </c>
      <c r="C144" s="71">
        <f>+'5'!H144</f>
        <v>0</v>
      </c>
      <c r="D144" s="95">
        <v>0</v>
      </c>
      <c r="E144" s="46">
        <f t="shared" si="0"/>
        <v>0</v>
      </c>
      <c r="F144" s="106">
        <v>0</v>
      </c>
      <c r="G144" s="104">
        <v>0</v>
      </c>
      <c r="H144" s="46">
        <f t="shared" ref="H144:H209" si="15">+E144-F144-I144-G144</f>
        <v>0</v>
      </c>
      <c r="I144" s="96"/>
      <c r="J144" s="20">
        <v>60</v>
      </c>
      <c r="K144" s="72">
        <f t="shared" si="12"/>
        <v>0</v>
      </c>
      <c r="L144" s="17" t="s">
        <v>16</v>
      </c>
      <c r="M144" s="18">
        <v>0</v>
      </c>
      <c r="N144" s="23">
        <f t="shared" si="13"/>
        <v>0</v>
      </c>
      <c r="O144" s="19"/>
      <c r="P144" s="43">
        <f t="shared" si="14"/>
        <v>0</v>
      </c>
    </row>
    <row r="145" spans="1:16" ht="24.6">
      <c r="A145" s="10">
        <v>141</v>
      </c>
      <c r="B145" s="19" t="s">
        <v>343</v>
      </c>
      <c r="C145" s="71">
        <f>+'5'!H145</f>
        <v>0</v>
      </c>
      <c r="D145" s="95">
        <v>0</v>
      </c>
      <c r="E145" s="46">
        <f t="shared" si="0"/>
        <v>0</v>
      </c>
      <c r="F145" s="106">
        <v>0</v>
      </c>
      <c r="G145" s="104">
        <v>0</v>
      </c>
      <c r="H145" s="46">
        <f t="shared" si="15"/>
        <v>0</v>
      </c>
      <c r="I145" s="96"/>
      <c r="J145" s="20">
        <v>50</v>
      </c>
      <c r="K145" s="72">
        <f t="shared" ref="K145:K210" si="16">+J145*I145</f>
        <v>0</v>
      </c>
      <c r="L145" s="17" t="s">
        <v>16</v>
      </c>
      <c r="M145" s="18">
        <v>0</v>
      </c>
      <c r="N145" s="23">
        <f t="shared" ref="N145:N210" si="17">SUM(K145-M145)</f>
        <v>0</v>
      </c>
      <c r="O145" s="19"/>
      <c r="P145" s="43">
        <f t="shared" ref="P145:P210" si="18">+K145*O145</f>
        <v>0</v>
      </c>
    </row>
    <row r="146" spans="1:16" ht="24.6">
      <c r="A146" s="10">
        <v>142</v>
      </c>
      <c r="B146" s="19" t="s">
        <v>134</v>
      </c>
      <c r="C146" s="71">
        <f>+'5'!H146</f>
        <v>0</v>
      </c>
      <c r="D146" s="95">
        <v>0</v>
      </c>
      <c r="E146" s="46">
        <f t="shared" si="0"/>
        <v>0</v>
      </c>
      <c r="F146" s="106">
        <v>0</v>
      </c>
      <c r="G146" s="104">
        <v>0</v>
      </c>
      <c r="H146" s="46">
        <f t="shared" si="15"/>
        <v>0</v>
      </c>
      <c r="I146" s="96"/>
      <c r="J146" s="20">
        <v>35</v>
      </c>
      <c r="K146" s="72">
        <f t="shared" si="16"/>
        <v>0</v>
      </c>
      <c r="L146" s="17" t="s">
        <v>16</v>
      </c>
      <c r="M146" s="18">
        <v>0</v>
      </c>
      <c r="N146" s="23">
        <f t="shared" si="17"/>
        <v>0</v>
      </c>
      <c r="O146" s="19"/>
      <c r="P146" s="43">
        <f t="shared" si="18"/>
        <v>0</v>
      </c>
    </row>
    <row r="147" spans="1:16" ht="24.6">
      <c r="A147" s="10">
        <v>143</v>
      </c>
      <c r="B147" s="19" t="s">
        <v>358</v>
      </c>
      <c r="C147" s="71">
        <f>+'5'!H147</f>
        <v>0</v>
      </c>
      <c r="D147" s="95">
        <v>0</v>
      </c>
      <c r="E147" s="46">
        <f t="shared" si="0"/>
        <v>0</v>
      </c>
      <c r="F147" s="106">
        <v>0</v>
      </c>
      <c r="G147" s="104">
        <v>0</v>
      </c>
      <c r="H147" s="46">
        <f t="shared" si="15"/>
        <v>0</v>
      </c>
      <c r="I147" s="96"/>
      <c r="J147" s="20">
        <v>10</v>
      </c>
      <c r="K147" s="72">
        <f t="shared" si="16"/>
        <v>0</v>
      </c>
      <c r="L147" s="17" t="s">
        <v>16</v>
      </c>
      <c r="M147" s="18">
        <v>0</v>
      </c>
      <c r="N147" s="23">
        <f t="shared" si="17"/>
        <v>0</v>
      </c>
      <c r="O147" s="19"/>
      <c r="P147" s="43">
        <f t="shared" si="18"/>
        <v>0</v>
      </c>
    </row>
    <row r="148" spans="1:16" ht="24.6">
      <c r="A148" s="10">
        <v>144</v>
      </c>
      <c r="B148" s="19" t="s">
        <v>357</v>
      </c>
      <c r="C148" s="71">
        <f>+'5'!H148</f>
        <v>0</v>
      </c>
      <c r="D148" s="95">
        <v>0</v>
      </c>
      <c r="E148" s="46">
        <f t="shared" si="0"/>
        <v>0</v>
      </c>
      <c r="F148" s="106">
        <v>0</v>
      </c>
      <c r="G148" s="104">
        <v>0</v>
      </c>
      <c r="H148" s="46">
        <f t="shared" si="15"/>
        <v>0</v>
      </c>
      <c r="I148" s="96"/>
      <c r="J148" s="20">
        <v>10</v>
      </c>
      <c r="K148" s="72">
        <f t="shared" si="16"/>
        <v>0</v>
      </c>
      <c r="L148" s="17" t="s">
        <v>16</v>
      </c>
      <c r="M148" s="18">
        <v>0</v>
      </c>
      <c r="N148" s="23">
        <f t="shared" si="17"/>
        <v>0</v>
      </c>
      <c r="O148" s="19"/>
      <c r="P148" s="43">
        <f t="shared" si="18"/>
        <v>0</v>
      </c>
    </row>
    <row r="149" spans="1:16" ht="24.6">
      <c r="A149" s="10">
        <v>145</v>
      </c>
      <c r="B149" s="19" t="s">
        <v>193</v>
      </c>
      <c r="C149" s="71">
        <f>+'5'!H149</f>
        <v>0</v>
      </c>
      <c r="D149" s="95">
        <v>0</v>
      </c>
      <c r="E149" s="46">
        <f t="shared" si="0"/>
        <v>0</v>
      </c>
      <c r="F149" s="106">
        <v>0</v>
      </c>
      <c r="G149" s="104">
        <v>0</v>
      </c>
      <c r="H149" s="46">
        <f t="shared" si="15"/>
        <v>0</v>
      </c>
      <c r="I149" s="96"/>
      <c r="J149" s="20">
        <v>10</v>
      </c>
      <c r="K149" s="72">
        <f t="shared" si="16"/>
        <v>0</v>
      </c>
      <c r="L149" s="17" t="s">
        <v>16</v>
      </c>
      <c r="M149" s="18">
        <v>0</v>
      </c>
      <c r="N149" s="23">
        <f t="shared" si="17"/>
        <v>0</v>
      </c>
      <c r="O149" s="19"/>
      <c r="P149" s="43">
        <f t="shared" si="18"/>
        <v>0</v>
      </c>
    </row>
    <row r="150" spans="1:16" ht="24.6">
      <c r="A150" s="10">
        <v>146</v>
      </c>
      <c r="B150" s="19" t="s">
        <v>196</v>
      </c>
      <c r="C150" s="71">
        <f>+'5'!H150</f>
        <v>0</v>
      </c>
      <c r="D150" s="95">
        <v>0</v>
      </c>
      <c r="E150" s="46">
        <f t="shared" si="0"/>
        <v>0</v>
      </c>
      <c r="F150" s="106">
        <v>0</v>
      </c>
      <c r="G150" s="104">
        <v>0</v>
      </c>
      <c r="H150" s="46">
        <f t="shared" si="15"/>
        <v>0</v>
      </c>
      <c r="I150" s="96"/>
      <c r="J150" s="20">
        <v>10</v>
      </c>
      <c r="K150" s="72">
        <f t="shared" si="16"/>
        <v>0</v>
      </c>
      <c r="L150" s="17" t="s">
        <v>16</v>
      </c>
      <c r="M150" s="18">
        <v>0</v>
      </c>
      <c r="N150" s="23">
        <f t="shared" si="17"/>
        <v>0</v>
      </c>
      <c r="O150" s="19"/>
      <c r="P150" s="43">
        <f t="shared" si="18"/>
        <v>0</v>
      </c>
    </row>
    <row r="151" spans="1:16" ht="24.6">
      <c r="A151" s="10">
        <v>147</v>
      </c>
      <c r="B151" s="19" t="s">
        <v>195</v>
      </c>
      <c r="C151" s="71">
        <f>+'5'!H151</f>
        <v>0</v>
      </c>
      <c r="D151" s="95">
        <v>0</v>
      </c>
      <c r="E151" s="46">
        <f t="shared" si="0"/>
        <v>0</v>
      </c>
      <c r="F151" s="106">
        <v>0</v>
      </c>
      <c r="G151" s="104">
        <v>0</v>
      </c>
      <c r="H151" s="46">
        <f t="shared" si="15"/>
        <v>0</v>
      </c>
      <c r="I151" s="96"/>
      <c r="J151" s="20">
        <v>10</v>
      </c>
      <c r="K151" s="72">
        <f t="shared" si="16"/>
        <v>0</v>
      </c>
      <c r="L151" s="17" t="s">
        <v>16</v>
      </c>
      <c r="M151" s="18">
        <v>0</v>
      </c>
      <c r="N151" s="23">
        <f t="shared" si="17"/>
        <v>0</v>
      </c>
      <c r="O151" s="19"/>
      <c r="P151" s="43">
        <f t="shared" si="18"/>
        <v>0</v>
      </c>
    </row>
    <row r="152" spans="1:16" ht="24.75" customHeight="1">
      <c r="A152" s="10">
        <v>148</v>
      </c>
      <c r="B152" s="19" t="s">
        <v>197</v>
      </c>
      <c r="C152" s="71">
        <f>+'5'!H152</f>
        <v>0</v>
      </c>
      <c r="D152" s="95">
        <v>0</v>
      </c>
      <c r="E152" s="46">
        <f t="shared" si="0"/>
        <v>0</v>
      </c>
      <c r="F152" s="106">
        <v>0</v>
      </c>
      <c r="G152" s="104">
        <v>0</v>
      </c>
      <c r="H152" s="46">
        <f t="shared" si="15"/>
        <v>0</v>
      </c>
      <c r="I152" s="96"/>
      <c r="J152" s="20">
        <v>10</v>
      </c>
      <c r="K152" s="72">
        <f t="shared" si="16"/>
        <v>0</v>
      </c>
      <c r="L152" s="17" t="s">
        <v>16</v>
      </c>
      <c r="M152" s="18">
        <v>0</v>
      </c>
      <c r="N152" s="23">
        <f t="shared" si="17"/>
        <v>0</v>
      </c>
      <c r="O152" s="19"/>
      <c r="P152" s="43">
        <f t="shared" si="18"/>
        <v>0</v>
      </c>
    </row>
    <row r="153" spans="1:16" ht="24.75" customHeight="1">
      <c r="A153" s="10">
        <v>149</v>
      </c>
      <c r="B153" s="19" t="s">
        <v>194</v>
      </c>
      <c r="C153" s="71">
        <f>+'5'!H153</f>
        <v>0</v>
      </c>
      <c r="D153" s="95">
        <v>0</v>
      </c>
      <c r="E153" s="46">
        <f t="shared" si="0"/>
        <v>0</v>
      </c>
      <c r="F153" s="106">
        <v>0</v>
      </c>
      <c r="G153" s="104">
        <v>0</v>
      </c>
      <c r="H153" s="46">
        <f t="shared" si="15"/>
        <v>0</v>
      </c>
      <c r="I153" s="96"/>
      <c r="J153" s="20">
        <v>10</v>
      </c>
      <c r="K153" s="72">
        <f t="shared" si="16"/>
        <v>0</v>
      </c>
      <c r="L153" s="17" t="s">
        <v>16</v>
      </c>
      <c r="M153" s="18">
        <v>0</v>
      </c>
      <c r="N153" s="23">
        <f t="shared" si="17"/>
        <v>0</v>
      </c>
      <c r="O153" s="19"/>
      <c r="P153" s="43">
        <f t="shared" si="18"/>
        <v>0</v>
      </c>
    </row>
    <row r="154" spans="1:16" ht="24.75" customHeight="1">
      <c r="A154" s="10">
        <v>150</v>
      </c>
      <c r="B154" s="19" t="s">
        <v>290</v>
      </c>
      <c r="C154" s="71">
        <f>+'5'!H154</f>
        <v>0</v>
      </c>
      <c r="D154" s="95">
        <v>0</v>
      </c>
      <c r="E154" s="46">
        <f t="shared" si="0"/>
        <v>0</v>
      </c>
      <c r="F154" s="106">
        <v>0</v>
      </c>
      <c r="G154" s="104">
        <v>0</v>
      </c>
      <c r="H154" s="46">
        <f t="shared" si="15"/>
        <v>0</v>
      </c>
      <c r="I154" s="96"/>
      <c r="J154" s="20">
        <v>10</v>
      </c>
      <c r="K154" s="72">
        <f t="shared" si="16"/>
        <v>0</v>
      </c>
      <c r="L154" s="17" t="s">
        <v>16</v>
      </c>
      <c r="M154" s="18">
        <v>0</v>
      </c>
      <c r="N154" s="23">
        <f t="shared" si="17"/>
        <v>0</v>
      </c>
      <c r="O154" s="19"/>
      <c r="P154" s="43">
        <f t="shared" si="18"/>
        <v>0</v>
      </c>
    </row>
    <row r="155" spans="1:16" ht="24.75" customHeight="1">
      <c r="A155" s="10">
        <v>151</v>
      </c>
      <c r="B155" s="19" t="s">
        <v>141</v>
      </c>
      <c r="C155" s="71">
        <f>+'5'!H155</f>
        <v>0</v>
      </c>
      <c r="D155" s="95">
        <v>0</v>
      </c>
      <c r="E155" s="46">
        <f t="shared" ref="E155:E220" si="19">C155+D155</f>
        <v>0</v>
      </c>
      <c r="F155" s="106">
        <v>0</v>
      </c>
      <c r="G155" s="104">
        <v>0</v>
      </c>
      <c r="H155" s="46">
        <f t="shared" si="15"/>
        <v>0</v>
      </c>
      <c r="I155" s="96"/>
      <c r="J155" s="20">
        <v>40</v>
      </c>
      <c r="K155" s="72">
        <f t="shared" si="16"/>
        <v>0</v>
      </c>
      <c r="L155" s="17" t="s">
        <v>16</v>
      </c>
      <c r="M155" s="18">
        <v>0</v>
      </c>
      <c r="N155" s="23">
        <f t="shared" si="17"/>
        <v>0</v>
      </c>
      <c r="O155" s="19"/>
      <c r="P155" s="43">
        <f t="shared" si="18"/>
        <v>0</v>
      </c>
    </row>
    <row r="156" spans="1:16" ht="24.75" customHeight="1">
      <c r="A156" s="10">
        <v>152</v>
      </c>
      <c r="B156" s="19" t="s">
        <v>142</v>
      </c>
      <c r="C156" s="71">
        <f>+'5'!H156</f>
        <v>0</v>
      </c>
      <c r="D156" s="95">
        <v>0</v>
      </c>
      <c r="E156" s="46">
        <f t="shared" si="19"/>
        <v>0</v>
      </c>
      <c r="F156" s="106">
        <v>0</v>
      </c>
      <c r="G156" s="104">
        <v>0</v>
      </c>
      <c r="H156" s="46">
        <f t="shared" si="15"/>
        <v>0</v>
      </c>
      <c r="I156" s="96"/>
      <c r="J156" s="20">
        <v>50</v>
      </c>
      <c r="K156" s="72">
        <f t="shared" si="16"/>
        <v>0</v>
      </c>
      <c r="L156" s="17" t="s">
        <v>16</v>
      </c>
      <c r="M156" s="18">
        <v>0</v>
      </c>
      <c r="N156" s="23">
        <f t="shared" si="17"/>
        <v>0</v>
      </c>
      <c r="O156" s="19"/>
      <c r="P156" s="43">
        <f t="shared" si="18"/>
        <v>0</v>
      </c>
    </row>
    <row r="157" spans="1:16" ht="24.6">
      <c r="A157" s="10">
        <v>153</v>
      </c>
      <c r="B157" s="19" t="s">
        <v>135</v>
      </c>
      <c r="C157" s="71">
        <f>+'5'!H157</f>
        <v>0</v>
      </c>
      <c r="D157" s="95">
        <v>0</v>
      </c>
      <c r="E157" s="46">
        <f t="shared" si="19"/>
        <v>0</v>
      </c>
      <c r="F157" s="106">
        <v>0</v>
      </c>
      <c r="G157" s="104">
        <v>0</v>
      </c>
      <c r="H157" s="46">
        <f t="shared" si="15"/>
        <v>0</v>
      </c>
      <c r="I157" s="96"/>
      <c r="J157" s="20">
        <v>55</v>
      </c>
      <c r="K157" s="72">
        <f t="shared" si="16"/>
        <v>0</v>
      </c>
      <c r="L157" s="17" t="s">
        <v>16</v>
      </c>
      <c r="M157" s="18">
        <v>0</v>
      </c>
      <c r="N157" s="23">
        <f t="shared" si="17"/>
        <v>0</v>
      </c>
      <c r="O157" s="19"/>
      <c r="P157" s="43">
        <f t="shared" si="18"/>
        <v>0</v>
      </c>
    </row>
    <row r="158" spans="1:16" ht="24.6">
      <c r="A158" s="10">
        <v>154</v>
      </c>
      <c r="B158" s="19" t="s">
        <v>144</v>
      </c>
      <c r="C158" s="71">
        <f>+'5'!H158</f>
        <v>0</v>
      </c>
      <c r="D158" s="95">
        <v>0</v>
      </c>
      <c r="E158" s="46">
        <f t="shared" si="19"/>
        <v>0</v>
      </c>
      <c r="F158" s="106">
        <v>0</v>
      </c>
      <c r="G158" s="104">
        <v>0</v>
      </c>
      <c r="H158" s="46">
        <f t="shared" si="15"/>
        <v>0</v>
      </c>
      <c r="I158" s="96"/>
      <c r="J158" s="20">
        <v>55</v>
      </c>
      <c r="K158" s="72">
        <f t="shared" si="16"/>
        <v>0</v>
      </c>
      <c r="L158" s="17" t="s">
        <v>16</v>
      </c>
      <c r="M158" s="18">
        <v>0</v>
      </c>
      <c r="N158" s="23">
        <f t="shared" si="17"/>
        <v>0</v>
      </c>
      <c r="O158" s="19"/>
      <c r="P158" s="43">
        <f t="shared" si="18"/>
        <v>0</v>
      </c>
    </row>
    <row r="159" spans="1:16" ht="24.6">
      <c r="A159" s="10">
        <v>155</v>
      </c>
      <c r="B159" s="19" t="s">
        <v>143</v>
      </c>
      <c r="C159" s="71">
        <f>+'5'!H159</f>
        <v>0</v>
      </c>
      <c r="D159" s="95">
        <v>0</v>
      </c>
      <c r="E159" s="46">
        <f t="shared" si="19"/>
        <v>0</v>
      </c>
      <c r="F159" s="106">
        <v>0</v>
      </c>
      <c r="G159" s="104">
        <v>0</v>
      </c>
      <c r="H159" s="46">
        <f t="shared" si="15"/>
        <v>0</v>
      </c>
      <c r="I159" s="96"/>
      <c r="J159" s="20">
        <v>55</v>
      </c>
      <c r="K159" s="72">
        <f t="shared" si="16"/>
        <v>0</v>
      </c>
      <c r="L159" s="17" t="s">
        <v>16</v>
      </c>
      <c r="M159" s="18">
        <v>0</v>
      </c>
      <c r="N159" s="23">
        <f t="shared" si="17"/>
        <v>0</v>
      </c>
      <c r="O159" s="19"/>
      <c r="P159" s="43">
        <f t="shared" si="18"/>
        <v>0</v>
      </c>
    </row>
    <row r="160" spans="1:16" ht="24.6">
      <c r="A160" s="10">
        <v>156</v>
      </c>
      <c r="B160" s="19" t="s">
        <v>137</v>
      </c>
      <c r="C160" s="71">
        <f>+'5'!H160</f>
        <v>0</v>
      </c>
      <c r="D160" s="95">
        <v>0</v>
      </c>
      <c r="E160" s="46">
        <f t="shared" si="19"/>
        <v>0</v>
      </c>
      <c r="F160" s="106">
        <v>0</v>
      </c>
      <c r="G160" s="104">
        <v>0</v>
      </c>
      <c r="H160" s="46">
        <f t="shared" si="15"/>
        <v>0</v>
      </c>
      <c r="I160" s="96"/>
      <c r="J160" s="20">
        <v>30</v>
      </c>
      <c r="K160" s="72">
        <f t="shared" si="16"/>
        <v>0</v>
      </c>
      <c r="L160" s="17" t="s">
        <v>16</v>
      </c>
      <c r="M160" s="18">
        <v>0</v>
      </c>
      <c r="N160" s="23">
        <f t="shared" si="17"/>
        <v>0</v>
      </c>
      <c r="O160" s="19"/>
      <c r="P160" s="43">
        <f t="shared" si="18"/>
        <v>0</v>
      </c>
    </row>
    <row r="161" spans="1:16" ht="24.6">
      <c r="A161" s="10">
        <v>157</v>
      </c>
      <c r="B161" s="19" t="s">
        <v>291</v>
      </c>
      <c r="C161" s="71">
        <f>+'5'!H161</f>
        <v>18</v>
      </c>
      <c r="D161" s="95">
        <v>0</v>
      </c>
      <c r="E161" s="46">
        <f t="shared" si="19"/>
        <v>18</v>
      </c>
      <c r="F161" s="106">
        <v>0</v>
      </c>
      <c r="G161" s="104">
        <v>0</v>
      </c>
      <c r="H161" s="46">
        <f t="shared" si="15"/>
        <v>18</v>
      </c>
      <c r="I161" s="96"/>
      <c r="J161" s="20">
        <v>25</v>
      </c>
      <c r="K161" s="72">
        <f t="shared" si="16"/>
        <v>0</v>
      </c>
      <c r="L161" s="17" t="s">
        <v>16</v>
      </c>
      <c r="M161" s="18">
        <v>0</v>
      </c>
      <c r="N161" s="23">
        <f t="shared" si="17"/>
        <v>0</v>
      </c>
      <c r="O161" s="19"/>
      <c r="P161" s="43">
        <f t="shared" si="18"/>
        <v>0</v>
      </c>
    </row>
    <row r="162" spans="1:16" ht="24.6">
      <c r="A162" s="10">
        <v>158</v>
      </c>
      <c r="B162" s="19" t="s">
        <v>292</v>
      </c>
      <c r="C162" s="71">
        <f>+'5'!H162</f>
        <v>15</v>
      </c>
      <c r="D162" s="95">
        <v>0</v>
      </c>
      <c r="E162" s="46">
        <f t="shared" si="19"/>
        <v>15</v>
      </c>
      <c r="F162" s="106">
        <v>0</v>
      </c>
      <c r="G162" s="104">
        <v>0</v>
      </c>
      <c r="H162" s="46">
        <f t="shared" si="15"/>
        <v>15</v>
      </c>
      <c r="I162" s="96"/>
      <c r="J162" s="20">
        <v>25</v>
      </c>
      <c r="K162" s="72">
        <f t="shared" si="16"/>
        <v>0</v>
      </c>
      <c r="L162" s="17" t="s">
        <v>16</v>
      </c>
      <c r="M162" s="18">
        <v>0</v>
      </c>
      <c r="N162" s="23">
        <f t="shared" si="17"/>
        <v>0</v>
      </c>
      <c r="O162" s="19"/>
      <c r="P162" s="43">
        <f t="shared" si="18"/>
        <v>0</v>
      </c>
    </row>
    <row r="163" spans="1:16" ht="24.6">
      <c r="A163" s="10">
        <v>159</v>
      </c>
      <c r="B163" s="19" t="s">
        <v>293</v>
      </c>
      <c r="C163" s="71">
        <f>+'5'!H163</f>
        <v>0</v>
      </c>
      <c r="D163" s="95">
        <v>0</v>
      </c>
      <c r="E163" s="46">
        <f t="shared" si="19"/>
        <v>0</v>
      </c>
      <c r="F163" s="106">
        <v>0</v>
      </c>
      <c r="G163" s="104">
        <v>0</v>
      </c>
      <c r="H163" s="46">
        <f t="shared" si="15"/>
        <v>0</v>
      </c>
      <c r="I163" s="96"/>
      <c r="J163" s="20">
        <v>55</v>
      </c>
      <c r="K163" s="72">
        <f t="shared" si="16"/>
        <v>0</v>
      </c>
      <c r="L163" s="17" t="s">
        <v>16</v>
      </c>
      <c r="M163" s="18">
        <v>0</v>
      </c>
      <c r="N163" s="23">
        <f t="shared" si="17"/>
        <v>0</v>
      </c>
      <c r="O163" s="19"/>
      <c r="P163" s="43">
        <f t="shared" si="18"/>
        <v>0</v>
      </c>
    </row>
    <row r="164" spans="1:16" ht="24.6">
      <c r="A164" s="10">
        <v>160</v>
      </c>
      <c r="B164" s="19" t="s">
        <v>294</v>
      </c>
      <c r="C164" s="71">
        <f>+'5'!H164</f>
        <v>0</v>
      </c>
      <c r="D164" s="95">
        <v>0</v>
      </c>
      <c r="E164" s="46">
        <f t="shared" si="19"/>
        <v>0</v>
      </c>
      <c r="F164" s="106">
        <v>0</v>
      </c>
      <c r="G164" s="104">
        <v>0</v>
      </c>
      <c r="H164" s="46">
        <f t="shared" si="15"/>
        <v>0</v>
      </c>
      <c r="I164" s="96"/>
      <c r="J164" s="20">
        <v>50</v>
      </c>
      <c r="K164" s="72">
        <f t="shared" si="16"/>
        <v>0</v>
      </c>
      <c r="L164" s="17" t="s">
        <v>16</v>
      </c>
      <c r="M164" s="18">
        <v>0</v>
      </c>
      <c r="N164" s="23">
        <f t="shared" si="17"/>
        <v>0</v>
      </c>
      <c r="O164" s="19"/>
      <c r="P164" s="43">
        <f t="shared" si="18"/>
        <v>0</v>
      </c>
    </row>
    <row r="165" spans="1:16" ht="24.6">
      <c r="A165" s="10">
        <v>161</v>
      </c>
      <c r="B165" s="19" t="s">
        <v>362</v>
      </c>
      <c r="C165" s="71">
        <f>+'5'!H165</f>
        <v>0</v>
      </c>
      <c r="D165" s="95">
        <v>0</v>
      </c>
      <c r="E165" s="46">
        <f t="shared" si="19"/>
        <v>0</v>
      </c>
      <c r="F165" s="106">
        <v>0</v>
      </c>
      <c r="G165" s="104">
        <v>0</v>
      </c>
      <c r="H165" s="46">
        <f t="shared" si="15"/>
        <v>0</v>
      </c>
      <c r="I165" s="96"/>
      <c r="J165" s="20">
        <v>65</v>
      </c>
      <c r="K165" s="72">
        <f t="shared" si="16"/>
        <v>0</v>
      </c>
      <c r="L165" s="17" t="s">
        <v>16</v>
      </c>
      <c r="M165" s="18">
        <v>0</v>
      </c>
      <c r="N165" s="23">
        <f t="shared" si="17"/>
        <v>0</v>
      </c>
      <c r="O165" s="19"/>
      <c r="P165" s="43">
        <f t="shared" si="18"/>
        <v>0</v>
      </c>
    </row>
    <row r="166" spans="1:16" ht="24.6">
      <c r="A166" s="10">
        <v>162</v>
      </c>
      <c r="B166" s="19" t="s">
        <v>363</v>
      </c>
      <c r="C166" s="71">
        <f>+'5'!H166</f>
        <v>0</v>
      </c>
      <c r="D166" s="95">
        <v>0</v>
      </c>
      <c r="E166" s="46">
        <f t="shared" si="19"/>
        <v>0</v>
      </c>
      <c r="F166" s="106">
        <v>0</v>
      </c>
      <c r="G166" s="104">
        <v>0</v>
      </c>
      <c r="H166" s="46">
        <f t="shared" si="15"/>
        <v>0</v>
      </c>
      <c r="I166" s="96"/>
      <c r="J166" s="20">
        <v>50</v>
      </c>
      <c r="K166" s="72">
        <f t="shared" si="16"/>
        <v>0</v>
      </c>
      <c r="L166" s="17" t="s">
        <v>16</v>
      </c>
      <c r="M166" s="18">
        <v>0</v>
      </c>
      <c r="N166" s="23">
        <f t="shared" si="17"/>
        <v>0</v>
      </c>
      <c r="O166" s="19"/>
      <c r="P166" s="43">
        <f t="shared" si="18"/>
        <v>0</v>
      </c>
    </row>
    <row r="167" spans="1:16" ht="24.6">
      <c r="A167" s="10">
        <v>163</v>
      </c>
      <c r="B167" s="19" t="s">
        <v>364</v>
      </c>
      <c r="C167" s="71">
        <f>+'5'!H167</f>
        <v>0</v>
      </c>
      <c r="D167" s="95">
        <v>0</v>
      </c>
      <c r="E167" s="46">
        <f t="shared" si="19"/>
        <v>0</v>
      </c>
      <c r="F167" s="106">
        <v>0</v>
      </c>
      <c r="G167" s="104">
        <v>0</v>
      </c>
      <c r="H167" s="46">
        <f t="shared" si="15"/>
        <v>0</v>
      </c>
      <c r="I167" s="96"/>
      <c r="J167" s="20">
        <v>50</v>
      </c>
      <c r="K167" s="72">
        <f t="shared" si="16"/>
        <v>0</v>
      </c>
      <c r="L167" s="17" t="s">
        <v>16</v>
      </c>
      <c r="M167" s="18">
        <v>0</v>
      </c>
      <c r="N167" s="23">
        <f t="shared" si="17"/>
        <v>0</v>
      </c>
      <c r="O167" s="19"/>
      <c r="P167" s="43">
        <f t="shared" si="18"/>
        <v>0</v>
      </c>
    </row>
    <row r="168" spans="1:16" ht="24.6">
      <c r="A168" s="10">
        <v>164</v>
      </c>
      <c r="B168" s="19" t="s">
        <v>365</v>
      </c>
      <c r="C168" s="71">
        <f>+'5'!H168</f>
        <v>0</v>
      </c>
      <c r="D168" s="95">
        <v>0</v>
      </c>
      <c r="E168" s="46">
        <f t="shared" si="19"/>
        <v>0</v>
      </c>
      <c r="F168" s="106">
        <v>0</v>
      </c>
      <c r="G168" s="104">
        <v>0</v>
      </c>
      <c r="H168" s="46">
        <f t="shared" si="15"/>
        <v>0</v>
      </c>
      <c r="I168" s="96"/>
      <c r="J168" s="20">
        <v>60</v>
      </c>
      <c r="K168" s="72">
        <f t="shared" si="16"/>
        <v>0</v>
      </c>
      <c r="L168" s="17" t="s">
        <v>16</v>
      </c>
      <c r="M168" s="18">
        <v>0</v>
      </c>
      <c r="N168" s="23">
        <f t="shared" si="17"/>
        <v>0</v>
      </c>
      <c r="O168" s="19"/>
      <c r="P168" s="43">
        <f t="shared" si="18"/>
        <v>0</v>
      </c>
    </row>
    <row r="169" spans="1:16" ht="24.6">
      <c r="A169" s="10">
        <v>165</v>
      </c>
      <c r="B169" s="19" t="s">
        <v>366</v>
      </c>
      <c r="C169" s="71">
        <f>+'5'!H169</f>
        <v>0</v>
      </c>
      <c r="D169" s="95">
        <v>0</v>
      </c>
      <c r="E169" s="46">
        <f t="shared" si="19"/>
        <v>0</v>
      </c>
      <c r="F169" s="106">
        <v>0</v>
      </c>
      <c r="G169" s="104">
        <v>0</v>
      </c>
      <c r="H169" s="46">
        <f t="shared" si="15"/>
        <v>0</v>
      </c>
      <c r="I169" s="96"/>
      <c r="J169" s="20">
        <v>60</v>
      </c>
      <c r="K169" s="72">
        <f t="shared" si="16"/>
        <v>0</v>
      </c>
      <c r="L169" s="17" t="s">
        <v>16</v>
      </c>
      <c r="M169" s="18">
        <v>0</v>
      </c>
      <c r="N169" s="23">
        <f t="shared" si="17"/>
        <v>0</v>
      </c>
      <c r="O169" s="19"/>
      <c r="P169" s="43">
        <f t="shared" si="18"/>
        <v>0</v>
      </c>
    </row>
    <row r="170" spans="1:16" ht="24.6">
      <c r="A170" s="10">
        <v>166</v>
      </c>
      <c r="B170" s="19" t="s">
        <v>359</v>
      </c>
      <c r="C170" s="71">
        <f>+'5'!H170</f>
        <v>0</v>
      </c>
      <c r="D170" s="95">
        <v>0</v>
      </c>
      <c r="E170" s="46">
        <f t="shared" si="19"/>
        <v>0</v>
      </c>
      <c r="F170" s="106">
        <v>0</v>
      </c>
      <c r="G170" s="104">
        <v>0</v>
      </c>
      <c r="H170" s="46">
        <f t="shared" si="15"/>
        <v>0</v>
      </c>
      <c r="I170" s="96"/>
      <c r="J170" s="20">
        <v>40</v>
      </c>
      <c r="K170" s="72">
        <f t="shared" si="16"/>
        <v>0</v>
      </c>
      <c r="L170" s="17" t="s">
        <v>16</v>
      </c>
      <c r="M170" s="18">
        <v>0</v>
      </c>
      <c r="N170" s="23">
        <f t="shared" si="17"/>
        <v>0</v>
      </c>
      <c r="O170" s="19"/>
      <c r="P170" s="43">
        <f t="shared" si="18"/>
        <v>0</v>
      </c>
    </row>
    <row r="171" spans="1:16" ht="24.6">
      <c r="A171" s="10">
        <v>167</v>
      </c>
      <c r="B171" s="19" t="s">
        <v>148</v>
      </c>
      <c r="C171" s="71">
        <f>+'5'!H171</f>
        <v>0</v>
      </c>
      <c r="D171" s="95">
        <v>0</v>
      </c>
      <c r="E171" s="46">
        <f t="shared" si="19"/>
        <v>0</v>
      </c>
      <c r="F171" s="106">
        <v>0</v>
      </c>
      <c r="G171" s="104">
        <v>0</v>
      </c>
      <c r="H171" s="46">
        <f t="shared" si="15"/>
        <v>0</v>
      </c>
      <c r="I171" s="96"/>
      <c r="J171" s="20">
        <v>45</v>
      </c>
      <c r="K171" s="72">
        <f t="shared" si="16"/>
        <v>0</v>
      </c>
      <c r="L171" s="17" t="s">
        <v>16</v>
      </c>
      <c r="M171" s="18">
        <v>0</v>
      </c>
      <c r="N171" s="23">
        <f t="shared" si="17"/>
        <v>0</v>
      </c>
      <c r="O171" s="19"/>
      <c r="P171" s="43">
        <f t="shared" si="18"/>
        <v>0</v>
      </c>
    </row>
    <row r="172" spans="1:16" ht="24.6">
      <c r="A172" s="10">
        <v>168</v>
      </c>
      <c r="B172" s="19" t="s">
        <v>149</v>
      </c>
      <c r="C172" s="71">
        <f>+'5'!H172</f>
        <v>0</v>
      </c>
      <c r="D172" s="95">
        <v>0</v>
      </c>
      <c r="E172" s="46">
        <f t="shared" si="19"/>
        <v>0</v>
      </c>
      <c r="F172" s="106">
        <v>0</v>
      </c>
      <c r="G172" s="104">
        <v>0</v>
      </c>
      <c r="H172" s="46">
        <f t="shared" si="15"/>
        <v>0</v>
      </c>
      <c r="I172" s="96"/>
      <c r="J172" s="20">
        <v>45</v>
      </c>
      <c r="K172" s="72">
        <f t="shared" si="16"/>
        <v>0</v>
      </c>
      <c r="L172" s="17" t="s">
        <v>16</v>
      </c>
      <c r="M172" s="18">
        <v>0</v>
      </c>
      <c r="N172" s="23">
        <f t="shared" si="17"/>
        <v>0</v>
      </c>
      <c r="O172" s="19"/>
      <c r="P172" s="43">
        <f t="shared" si="18"/>
        <v>0</v>
      </c>
    </row>
    <row r="173" spans="1:16" ht="24.6">
      <c r="A173" s="10">
        <v>169</v>
      </c>
      <c r="B173" s="19" t="s">
        <v>150</v>
      </c>
      <c r="C173" s="71">
        <f>+'5'!H173</f>
        <v>0</v>
      </c>
      <c r="D173" s="95">
        <v>0</v>
      </c>
      <c r="E173" s="46">
        <f t="shared" si="19"/>
        <v>0</v>
      </c>
      <c r="F173" s="106">
        <v>0</v>
      </c>
      <c r="G173" s="104">
        <v>0</v>
      </c>
      <c r="H173" s="46">
        <f t="shared" si="15"/>
        <v>0</v>
      </c>
      <c r="I173" s="96"/>
      <c r="J173" s="20">
        <v>45</v>
      </c>
      <c r="K173" s="72">
        <f t="shared" si="16"/>
        <v>0</v>
      </c>
      <c r="L173" s="17" t="s">
        <v>16</v>
      </c>
      <c r="M173" s="18">
        <v>0</v>
      </c>
      <c r="N173" s="23">
        <f t="shared" si="17"/>
        <v>0</v>
      </c>
      <c r="O173" s="19"/>
      <c r="P173" s="43">
        <f t="shared" si="18"/>
        <v>0</v>
      </c>
    </row>
    <row r="174" spans="1:16" ht="24.6">
      <c r="A174" s="10">
        <v>170</v>
      </c>
      <c r="B174" s="19" t="s">
        <v>151</v>
      </c>
      <c r="C174" s="71">
        <f>+'5'!H174</f>
        <v>0</v>
      </c>
      <c r="D174" s="95">
        <v>0</v>
      </c>
      <c r="E174" s="46">
        <f t="shared" si="19"/>
        <v>0</v>
      </c>
      <c r="F174" s="106">
        <v>0</v>
      </c>
      <c r="G174" s="104">
        <v>0</v>
      </c>
      <c r="H174" s="46">
        <f t="shared" si="15"/>
        <v>0</v>
      </c>
      <c r="I174" s="96"/>
      <c r="J174" s="20">
        <v>45</v>
      </c>
      <c r="K174" s="72">
        <f t="shared" si="16"/>
        <v>0</v>
      </c>
      <c r="L174" s="17" t="s">
        <v>16</v>
      </c>
      <c r="M174" s="18">
        <v>0</v>
      </c>
      <c r="N174" s="23">
        <f t="shared" si="17"/>
        <v>0</v>
      </c>
      <c r="O174" s="19"/>
      <c r="P174" s="43">
        <f t="shared" si="18"/>
        <v>0</v>
      </c>
    </row>
    <row r="175" spans="1:16" ht="24.6">
      <c r="A175" s="10">
        <v>171</v>
      </c>
      <c r="B175" s="19" t="s">
        <v>152</v>
      </c>
      <c r="C175" s="71">
        <f>+'5'!H175</f>
        <v>0</v>
      </c>
      <c r="D175" s="95">
        <v>0</v>
      </c>
      <c r="E175" s="46">
        <f t="shared" si="19"/>
        <v>0</v>
      </c>
      <c r="F175" s="106">
        <v>0</v>
      </c>
      <c r="G175" s="104">
        <v>0</v>
      </c>
      <c r="H175" s="46">
        <f t="shared" si="15"/>
        <v>0</v>
      </c>
      <c r="I175" s="96"/>
      <c r="J175" s="20">
        <v>45</v>
      </c>
      <c r="K175" s="72">
        <f t="shared" si="16"/>
        <v>0</v>
      </c>
      <c r="L175" s="17" t="s">
        <v>16</v>
      </c>
      <c r="M175" s="18">
        <v>0</v>
      </c>
      <c r="N175" s="23">
        <f t="shared" si="17"/>
        <v>0</v>
      </c>
      <c r="O175" s="19"/>
      <c r="P175" s="43">
        <f t="shared" si="18"/>
        <v>0</v>
      </c>
    </row>
    <row r="176" spans="1:16" ht="24.6">
      <c r="A176" s="10">
        <v>172</v>
      </c>
      <c r="B176" s="19" t="s">
        <v>153</v>
      </c>
      <c r="C176" s="71">
        <f>+'5'!H176</f>
        <v>0</v>
      </c>
      <c r="D176" s="95">
        <v>0</v>
      </c>
      <c r="E176" s="46">
        <f t="shared" si="19"/>
        <v>0</v>
      </c>
      <c r="F176" s="106">
        <v>0</v>
      </c>
      <c r="G176" s="104">
        <v>0</v>
      </c>
      <c r="H176" s="46">
        <f t="shared" si="15"/>
        <v>0</v>
      </c>
      <c r="I176" s="96"/>
      <c r="J176" s="20">
        <v>45</v>
      </c>
      <c r="K176" s="72">
        <f t="shared" si="16"/>
        <v>0</v>
      </c>
      <c r="L176" s="17" t="s">
        <v>16</v>
      </c>
      <c r="M176" s="18">
        <v>0</v>
      </c>
      <c r="N176" s="23">
        <f t="shared" si="17"/>
        <v>0</v>
      </c>
      <c r="O176" s="19"/>
      <c r="P176" s="43">
        <f t="shared" si="18"/>
        <v>0</v>
      </c>
    </row>
    <row r="177" spans="1:16" ht="24.6">
      <c r="A177" s="10">
        <v>173</v>
      </c>
      <c r="B177" s="19" t="s">
        <v>467</v>
      </c>
      <c r="C177" s="71">
        <f>+'5'!H177</f>
        <v>0</v>
      </c>
      <c r="D177" s="95">
        <v>0</v>
      </c>
      <c r="E177" s="46">
        <f>C177+D177</f>
        <v>0</v>
      </c>
      <c r="F177" s="106">
        <v>0</v>
      </c>
      <c r="G177" s="104">
        <v>0</v>
      </c>
      <c r="H177" s="46">
        <f>+E177-F177-I177-G177</f>
        <v>0</v>
      </c>
      <c r="I177" s="96"/>
      <c r="J177" s="20">
        <v>35</v>
      </c>
      <c r="K177" s="72">
        <f>+J177*I177</f>
        <v>0</v>
      </c>
      <c r="L177" s="17" t="s">
        <v>16</v>
      </c>
      <c r="M177" s="18">
        <v>0</v>
      </c>
      <c r="N177" s="23">
        <f>SUM(K177-M177)</f>
        <v>0</v>
      </c>
      <c r="O177" s="19"/>
      <c r="P177" s="43">
        <f>+K177*O177</f>
        <v>0</v>
      </c>
    </row>
    <row r="178" spans="1:16" ht="24.6">
      <c r="A178" s="10">
        <v>174</v>
      </c>
      <c r="B178" s="19" t="s">
        <v>491</v>
      </c>
      <c r="C178" s="71">
        <f>+'5'!H178</f>
        <v>0</v>
      </c>
      <c r="D178" s="95">
        <v>0</v>
      </c>
      <c r="E178" s="46">
        <f>C178+D178</f>
        <v>0</v>
      </c>
      <c r="F178" s="106">
        <v>0</v>
      </c>
      <c r="G178" s="104">
        <v>0</v>
      </c>
      <c r="H178" s="46">
        <f>+E178-F178-I178-G178</f>
        <v>0</v>
      </c>
      <c r="I178" s="96"/>
      <c r="J178" s="20">
        <v>25</v>
      </c>
      <c r="K178" s="72">
        <f>+J178*I178</f>
        <v>0</v>
      </c>
      <c r="L178" s="17" t="s">
        <v>16</v>
      </c>
      <c r="M178" s="18">
        <v>0</v>
      </c>
      <c r="N178" s="23">
        <f>SUM(K178-M178)</f>
        <v>0</v>
      </c>
      <c r="O178" s="19"/>
      <c r="P178" s="43">
        <f>+K178*O178</f>
        <v>0</v>
      </c>
    </row>
    <row r="179" spans="1:16" ht="24.6">
      <c r="A179" s="10">
        <v>175</v>
      </c>
      <c r="B179" s="19" t="s">
        <v>118</v>
      </c>
      <c r="C179" s="71">
        <f>+'5'!H179</f>
        <v>0</v>
      </c>
      <c r="D179" s="95">
        <v>0</v>
      </c>
      <c r="E179" s="46">
        <f t="shared" si="19"/>
        <v>0</v>
      </c>
      <c r="F179" s="106">
        <v>0</v>
      </c>
      <c r="G179" s="104">
        <v>0</v>
      </c>
      <c r="H179" s="46">
        <f t="shared" si="15"/>
        <v>0</v>
      </c>
      <c r="I179" s="96"/>
      <c r="J179" s="20">
        <v>100</v>
      </c>
      <c r="K179" s="72">
        <f t="shared" si="16"/>
        <v>0</v>
      </c>
      <c r="L179" s="17" t="s">
        <v>16</v>
      </c>
      <c r="M179" s="18">
        <v>0</v>
      </c>
      <c r="N179" s="23">
        <f t="shared" si="17"/>
        <v>0</v>
      </c>
      <c r="O179" s="19"/>
      <c r="P179" s="43">
        <f t="shared" si="18"/>
        <v>0</v>
      </c>
    </row>
    <row r="180" spans="1:16" ht="24.6">
      <c r="A180" s="10">
        <v>176</v>
      </c>
      <c r="B180" s="19" t="s">
        <v>112</v>
      </c>
      <c r="C180" s="71">
        <f>+'5'!H180</f>
        <v>0</v>
      </c>
      <c r="D180" s="95">
        <v>0</v>
      </c>
      <c r="E180" s="46">
        <f t="shared" si="19"/>
        <v>0</v>
      </c>
      <c r="F180" s="106">
        <v>0</v>
      </c>
      <c r="G180" s="104">
        <v>0</v>
      </c>
      <c r="H180" s="46">
        <f t="shared" si="15"/>
        <v>0</v>
      </c>
      <c r="I180" s="96"/>
      <c r="J180" s="20">
        <v>55</v>
      </c>
      <c r="K180" s="72">
        <f t="shared" si="16"/>
        <v>0</v>
      </c>
      <c r="L180" s="17" t="s">
        <v>16</v>
      </c>
      <c r="M180" s="18">
        <v>0</v>
      </c>
      <c r="N180" s="23">
        <f t="shared" si="17"/>
        <v>0</v>
      </c>
      <c r="O180" s="19"/>
      <c r="P180" s="43">
        <f t="shared" si="18"/>
        <v>0</v>
      </c>
    </row>
    <row r="181" spans="1:16" ht="24.6">
      <c r="A181" s="10">
        <v>177</v>
      </c>
      <c r="B181" s="19" t="s">
        <v>120</v>
      </c>
      <c r="C181" s="71">
        <f>+'5'!H181</f>
        <v>0</v>
      </c>
      <c r="D181" s="95">
        <v>0</v>
      </c>
      <c r="E181" s="46">
        <f t="shared" si="19"/>
        <v>0</v>
      </c>
      <c r="F181" s="106">
        <v>0</v>
      </c>
      <c r="G181" s="104">
        <v>0</v>
      </c>
      <c r="H181" s="46">
        <f t="shared" si="15"/>
        <v>0</v>
      </c>
      <c r="I181" s="96"/>
      <c r="J181" s="20">
        <v>80</v>
      </c>
      <c r="K181" s="72">
        <f t="shared" si="16"/>
        <v>0</v>
      </c>
      <c r="L181" s="17" t="s">
        <v>16</v>
      </c>
      <c r="M181" s="18">
        <v>0</v>
      </c>
      <c r="N181" s="23">
        <f t="shared" si="17"/>
        <v>0</v>
      </c>
      <c r="O181" s="19"/>
      <c r="P181" s="43">
        <f t="shared" si="18"/>
        <v>0</v>
      </c>
    </row>
    <row r="182" spans="1:16" ht="24.6">
      <c r="A182" s="10">
        <v>178</v>
      </c>
      <c r="B182" s="19" t="s">
        <v>139</v>
      </c>
      <c r="C182" s="71">
        <f>+'5'!H182</f>
        <v>0</v>
      </c>
      <c r="D182" s="95">
        <v>0</v>
      </c>
      <c r="E182" s="46">
        <f t="shared" si="19"/>
        <v>0</v>
      </c>
      <c r="F182" s="106">
        <v>0</v>
      </c>
      <c r="G182" s="104">
        <v>0</v>
      </c>
      <c r="H182" s="46">
        <f t="shared" si="15"/>
        <v>0</v>
      </c>
      <c r="I182" s="96"/>
      <c r="J182" s="20">
        <v>10</v>
      </c>
      <c r="K182" s="72">
        <f t="shared" si="16"/>
        <v>0</v>
      </c>
      <c r="L182" s="17" t="s">
        <v>16</v>
      </c>
      <c r="M182" s="18">
        <v>0</v>
      </c>
      <c r="N182" s="23">
        <f t="shared" si="17"/>
        <v>0</v>
      </c>
      <c r="O182" s="19"/>
      <c r="P182" s="43">
        <f t="shared" si="18"/>
        <v>0</v>
      </c>
    </row>
    <row r="183" spans="1:16" ht="24.6">
      <c r="A183" s="10">
        <v>179</v>
      </c>
      <c r="B183" s="19" t="s">
        <v>261</v>
      </c>
      <c r="C183" s="71">
        <f>+'5'!H183</f>
        <v>0</v>
      </c>
      <c r="D183" s="95">
        <v>0</v>
      </c>
      <c r="E183" s="46">
        <f t="shared" si="19"/>
        <v>0</v>
      </c>
      <c r="F183" s="106">
        <v>0</v>
      </c>
      <c r="G183" s="104">
        <v>0</v>
      </c>
      <c r="H183" s="46">
        <f t="shared" si="15"/>
        <v>0</v>
      </c>
      <c r="I183" s="96"/>
      <c r="J183" s="20">
        <v>35</v>
      </c>
      <c r="K183" s="72">
        <f t="shared" si="16"/>
        <v>0</v>
      </c>
      <c r="L183" s="17" t="s">
        <v>16</v>
      </c>
      <c r="M183" s="18">
        <v>0</v>
      </c>
      <c r="N183" s="23">
        <f t="shared" si="17"/>
        <v>0</v>
      </c>
      <c r="O183" s="19"/>
      <c r="P183" s="43">
        <f t="shared" si="18"/>
        <v>0</v>
      </c>
    </row>
    <row r="184" spans="1:16" ht="24.6">
      <c r="A184" s="10">
        <v>180</v>
      </c>
      <c r="B184" s="19" t="s">
        <v>262</v>
      </c>
      <c r="C184" s="71">
        <f>+'5'!H184</f>
        <v>7</v>
      </c>
      <c r="D184" s="95">
        <v>0</v>
      </c>
      <c r="E184" s="46">
        <f t="shared" si="19"/>
        <v>7</v>
      </c>
      <c r="F184" s="106">
        <v>0</v>
      </c>
      <c r="G184" s="104">
        <v>0</v>
      </c>
      <c r="H184" s="46">
        <f t="shared" si="15"/>
        <v>7</v>
      </c>
      <c r="I184" s="96"/>
      <c r="J184" s="20">
        <v>40</v>
      </c>
      <c r="K184" s="72">
        <f t="shared" si="16"/>
        <v>0</v>
      </c>
      <c r="L184" s="17" t="s">
        <v>16</v>
      </c>
      <c r="M184" s="18">
        <v>0</v>
      </c>
      <c r="N184" s="23">
        <f t="shared" si="17"/>
        <v>0</v>
      </c>
      <c r="O184" s="19"/>
      <c r="P184" s="43">
        <f t="shared" si="18"/>
        <v>0</v>
      </c>
    </row>
    <row r="185" spans="1:16" ht="24.6">
      <c r="A185" s="10">
        <v>181</v>
      </c>
      <c r="B185" s="19" t="s">
        <v>176</v>
      </c>
      <c r="C185" s="71">
        <f>+'5'!H185</f>
        <v>0</v>
      </c>
      <c r="D185" s="95">
        <v>0</v>
      </c>
      <c r="E185" s="46">
        <f t="shared" si="19"/>
        <v>0</v>
      </c>
      <c r="F185" s="106">
        <v>0</v>
      </c>
      <c r="G185" s="104">
        <v>0</v>
      </c>
      <c r="H185" s="46">
        <f t="shared" si="15"/>
        <v>0</v>
      </c>
      <c r="I185" s="96"/>
      <c r="J185" s="20">
        <v>50</v>
      </c>
      <c r="K185" s="72">
        <f t="shared" si="16"/>
        <v>0</v>
      </c>
      <c r="L185" s="17" t="s">
        <v>16</v>
      </c>
      <c r="M185" s="18">
        <v>0</v>
      </c>
      <c r="N185" s="23">
        <f t="shared" si="17"/>
        <v>0</v>
      </c>
      <c r="O185" s="19"/>
      <c r="P185" s="43">
        <f t="shared" si="18"/>
        <v>0</v>
      </c>
    </row>
    <row r="186" spans="1:16" ht="24.6">
      <c r="A186" s="10">
        <v>182</v>
      </c>
      <c r="B186" s="19" t="s">
        <v>177</v>
      </c>
      <c r="C186" s="71">
        <f>+'5'!H186</f>
        <v>0</v>
      </c>
      <c r="D186" s="95">
        <v>0</v>
      </c>
      <c r="E186" s="46">
        <f t="shared" si="19"/>
        <v>0</v>
      </c>
      <c r="F186" s="106">
        <v>0</v>
      </c>
      <c r="G186" s="104">
        <v>0</v>
      </c>
      <c r="H186" s="46">
        <f t="shared" si="15"/>
        <v>0</v>
      </c>
      <c r="I186" s="96"/>
      <c r="J186" s="20">
        <v>50</v>
      </c>
      <c r="K186" s="72">
        <f t="shared" si="16"/>
        <v>0</v>
      </c>
      <c r="L186" s="17" t="s">
        <v>16</v>
      </c>
      <c r="M186" s="18">
        <v>0</v>
      </c>
      <c r="N186" s="23">
        <f t="shared" si="17"/>
        <v>0</v>
      </c>
      <c r="O186" s="19"/>
      <c r="P186" s="43">
        <f t="shared" si="18"/>
        <v>0</v>
      </c>
    </row>
    <row r="187" spans="1:16" ht="24.6">
      <c r="A187" s="10">
        <v>183</v>
      </c>
      <c r="B187" s="19" t="s">
        <v>178</v>
      </c>
      <c r="C187" s="71">
        <f>+'5'!H187</f>
        <v>0</v>
      </c>
      <c r="D187" s="95">
        <v>0</v>
      </c>
      <c r="E187" s="46">
        <f t="shared" si="19"/>
        <v>0</v>
      </c>
      <c r="F187" s="106">
        <v>0</v>
      </c>
      <c r="G187" s="104">
        <v>0</v>
      </c>
      <c r="H187" s="46">
        <f t="shared" si="15"/>
        <v>0</v>
      </c>
      <c r="I187" s="96"/>
      <c r="J187" s="20">
        <v>50</v>
      </c>
      <c r="K187" s="72">
        <f t="shared" si="16"/>
        <v>0</v>
      </c>
      <c r="L187" s="17" t="s">
        <v>16</v>
      </c>
      <c r="M187" s="18">
        <v>0</v>
      </c>
      <c r="N187" s="23">
        <f t="shared" si="17"/>
        <v>0</v>
      </c>
      <c r="O187" s="19"/>
      <c r="P187" s="43">
        <f t="shared" si="18"/>
        <v>0</v>
      </c>
    </row>
    <row r="188" spans="1:16" ht="24.6">
      <c r="A188" s="10">
        <v>184</v>
      </c>
      <c r="B188" s="19" t="s">
        <v>182</v>
      </c>
      <c r="C188" s="71">
        <f>+'5'!H188</f>
        <v>2</v>
      </c>
      <c r="D188" s="95">
        <v>0</v>
      </c>
      <c r="E188" s="46">
        <f t="shared" si="19"/>
        <v>2</v>
      </c>
      <c r="F188" s="106">
        <v>0</v>
      </c>
      <c r="G188" s="104">
        <v>0</v>
      </c>
      <c r="H188" s="46">
        <f t="shared" si="15"/>
        <v>2</v>
      </c>
      <c r="I188" s="96"/>
      <c r="J188" s="20">
        <v>90</v>
      </c>
      <c r="K188" s="72">
        <f t="shared" si="16"/>
        <v>0</v>
      </c>
      <c r="L188" s="17" t="s">
        <v>16</v>
      </c>
      <c r="M188" s="18">
        <v>0</v>
      </c>
      <c r="N188" s="23">
        <f t="shared" si="17"/>
        <v>0</v>
      </c>
      <c r="O188" s="19"/>
      <c r="P188" s="43">
        <f t="shared" si="18"/>
        <v>0</v>
      </c>
    </row>
    <row r="189" spans="1:16" ht="24.6">
      <c r="A189" s="10">
        <v>185</v>
      </c>
      <c r="B189" s="19" t="s">
        <v>360</v>
      </c>
      <c r="C189" s="71">
        <f>+'5'!H189</f>
        <v>0</v>
      </c>
      <c r="D189" s="95">
        <v>0</v>
      </c>
      <c r="E189" s="46">
        <f t="shared" si="19"/>
        <v>0</v>
      </c>
      <c r="F189" s="106">
        <v>0</v>
      </c>
      <c r="G189" s="104">
        <v>0</v>
      </c>
      <c r="H189" s="46">
        <f t="shared" si="15"/>
        <v>0</v>
      </c>
      <c r="I189" s="96"/>
      <c r="J189" s="20">
        <v>35</v>
      </c>
      <c r="K189" s="72">
        <f t="shared" si="16"/>
        <v>0</v>
      </c>
      <c r="L189" s="17" t="s">
        <v>16</v>
      </c>
      <c r="M189" s="18">
        <v>0</v>
      </c>
      <c r="N189" s="23">
        <f t="shared" si="17"/>
        <v>0</v>
      </c>
      <c r="O189" s="19"/>
      <c r="P189" s="43">
        <f t="shared" si="18"/>
        <v>0</v>
      </c>
    </row>
    <row r="190" spans="1:16" ht="24.6">
      <c r="A190" s="10">
        <v>186</v>
      </c>
      <c r="B190" s="19" t="s">
        <v>295</v>
      </c>
      <c r="C190" s="71">
        <f>+'5'!H190</f>
        <v>0</v>
      </c>
      <c r="D190" s="95">
        <v>0</v>
      </c>
      <c r="E190" s="46">
        <f t="shared" si="19"/>
        <v>0</v>
      </c>
      <c r="F190" s="106">
        <v>0</v>
      </c>
      <c r="G190" s="104">
        <v>0</v>
      </c>
      <c r="H190" s="46">
        <f t="shared" si="15"/>
        <v>0</v>
      </c>
      <c r="I190" s="96"/>
      <c r="J190" s="20">
        <v>35</v>
      </c>
      <c r="K190" s="72">
        <f t="shared" si="16"/>
        <v>0</v>
      </c>
      <c r="L190" s="17" t="s">
        <v>16</v>
      </c>
      <c r="M190" s="18">
        <v>0</v>
      </c>
      <c r="N190" s="23">
        <f t="shared" si="17"/>
        <v>0</v>
      </c>
      <c r="O190" s="19"/>
      <c r="P190" s="43">
        <f t="shared" si="18"/>
        <v>0</v>
      </c>
    </row>
    <row r="191" spans="1:16" ht="24.6">
      <c r="A191" s="10">
        <v>187</v>
      </c>
      <c r="B191" s="19" t="s">
        <v>296</v>
      </c>
      <c r="C191" s="71">
        <f>+'5'!H191</f>
        <v>0</v>
      </c>
      <c r="D191" s="95">
        <v>0</v>
      </c>
      <c r="E191" s="46">
        <f t="shared" si="19"/>
        <v>0</v>
      </c>
      <c r="F191" s="106">
        <v>0</v>
      </c>
      <c r="G191" s="104">
        <v>0</v>
      </c>
      <c r="H191" s="46">
        <f t="shared" si="15"/>
        <v>0</v>
      </c>
      <c r="I191" s="96"/>
      <c r="J191" s="20">
        <v>60</v>
      </c>
      <c r="K191" s="72">
        <f t="shared" si="16"/>
        <v>0</v>
      </c>
      <c r="L191" s="17" t="s">
        <v>16</v>
      </c>
      <c r="M191" s="18">
        <v>0</v>
      </c>
      <c r="N191" s="23">
        <f t="shared" si="17"/>
        <v>0</v>
      </c>
      <c r="O191" s="19"/>
      <c r="P191" s="43">
        <f t="shared" si="18"/>
        <v>0</v>
      </c>
    </row>
    <row r="192" spans="1:16" ht="24.6">
      <c r="A192" s="10">
        <v>188</v>
      </c>
      <c r="B192" s="19" t="s">
        <v>297</v>
      </c>
      <c r="C192" s="71">
        <f>+'5'!H192</f>
        <v>2</v>
      </c>
      <c r="D192" s="95">
        <v>0</v>
      </c>
      <c r="E192" s="46">
        <f t="shared" si="19"/>
        <v>2</v>
      </c>
      <c r="F192" s="106">
        <v>0</v>
      </c>
      <c r="G192" s="104">
        <v>0</v>
      </c>
      <c r="H192" s="46">
        <f t="shared" si="15"/>
        <v>2</v>
      </c>
      <c r="I192" s="96"/>
      <c r="J192" s="20">
        <v>120</v>
      </c>
      <c r="K192" s="72">
        <f t="shared" si="16"/>
        <v>0</v>
      </c>
      <c r="L192" s="17" t="s">
        <v>16</v>
      </c>
      <c r="M192" s="18">
        <v>0</v>
      </c>
      <c r="N192" s="23">
        <f t="shared" si="17"/>
        <v>0</v>
      </c>
      <c r="O192" s="19"/>
      <c r="P192" s="43">
        <f t="shared" si="18"/>
        <v>0</v>
      </c>
    </row>
    <row r="193" spans="1:16" ht="24.6">
      <c r="A193" s="10">
        <v>189</v>
      </c>
      <c r="B193" s="19" t="s">
        <v>344</v>
      </c>
      <c r="C193" s="71">
        <f>+'5'!H193</f>
        <v>0</v>
      </c>
      <c r="D193" s="95">
        <v>0</v>
      </c>
      <c r="E193" s="46">
        <f t="shared" si="19"/>
        <v>0</v>
      </c>
      <c r="F193" s="106">
        <v>0</v>
      </c>
      <c r="G193" s="104">
        <v>0</v>
      </c>
      <c r="H193" s="46">
        <f t="shared" si="15"/>
        <v>0</v>
      </c>
      <c r="I193" s="96"/>
      <c r="J193" s="20">
        <v>60</v>
      </c>
      <c r="K193" s="72">
        <f t="shared" si="16"/>
        <v>0</v>
      </c>
      <c r="L193" s="17" t="s">
        <v>16</v>
      </c>
      <c r="M193" s="18">
        <v>0</v>
      </c>
      <c r="N193" s="23">
        <f t="shared" si="17"/>
        <v>0</v>
      </c>
      <c r="O193" s="19"/>
      <c r="P193" s="43">
        <f t="shared" si="18"/>
        <v>0</v>
      </c>
    </row>
    <row r="194" spans="1:16" ht="24.6">
      <c r="A194" s="10">
        <v>190</v>
      </c>
      <c r="B194" s="19" t="s">
        <v>345</v>
      </c>
      <c r="C194" s="71">
        <f>+'5'!H194</f>
        <v>0</v>
      </c>
      <c r="D194" s="95">
        <v>0</v>
      </c>
      <c r="E194" s="46">
        <f t="shared" si="19"/>
        <v>0</v>
      </c>
      <c r="F194" s="106">
        <v>0</v>
      </c>
      <c r="G194" s="104">
        <v>0</v>
      </c>
      <c r="H194" s="46">
        <f t="shared" si="15"/>
        <v>0</v>
      </c>
      <c r="I194" s="96"/>
      <c r="J194" s="20">
        <v>120</v>
      </c>
      <c r="K194" s="72">
        <f t="shared" si="16"/>
        <v>0</v>
      </c>
      <c r="L194" s="17" t="s">
        <v>16</v>
      </c>
      <c r="M194" s="18">
        <v>0</v>
      </c>
      <c r="N194" s="23">
        <f t="shared" si="17"/>
        <v>0</v>
      </c>
      <c r="O194" s="19"/>
      <c r="P194" s="43">
        <f t="shared" si="18"/>
        <v>0</v>
      </c>
    </row>
    <row r="195" spans="1:16" ht="24.6">
      <c r="A195" s="10">
        <v>191</v>
      </c>
      <c r="B195" s="19" t="s">
        <v>109</v>
      </c>
      <c r="C195" s="71">
        <f>+'5'!H195</f>
        <v>0</v>
      </c>
      <c r="D195" s="95">
        <v>0</v>
      </c>
      <c r="E195" s="46">
        <f t="shared" si="19"/>
        <v>0</v>
      </c>
      <c r="F195" s="106">
        <v>0</v>
      </c>
      <c r="G195" s="104">
        <v>0</v>
      </c>
      <c r="H195" s="46">
        <f t="shared" si="15"/>
        <v>0</v>
      </c>
      <c r="I195" s="96"/>
      <c r="J195" s="20">
        <v>50</v>
      </c>
      <c r="K195" s="72">
        <f t="shared" si="16"/>
        <v>0</v>
      </c>
      <c r="L195" s="17" t="s">
        <v>16</v>
      </c>
      <c r="M195" s="18">
        <v>0</v>
      </c>
      <c r="N195" s="23">
        <f t="shared" si="17"/>
        <v>0</v>
      </c>
      <c r="O195" s="19"/>
      <c r="P195" s="43">
        <f t="shared" si="18"/>
        <v>0</v>
      </c>
    </row>
    <row r="196" spans="1:16" ht="24.6">
      <c r="A196" s="10">
        <v>192</v>
      </c>
      <c r="B196" s="19" t="s">
        <v>110</v>
      </c>
      <c r="C196" s="71">
        <f>+'5'!H196</f>
        <v>0</v>
      </c>
      <c r="D196" s="95">
        <v>0</v>
      </c>
      <c r="E196" s="46">
        <f t="shared" si="19"/>
        <v>0</v>
      </c>
      <c r="F196" s="106">
        <v>0</v>
      </c>
      <c r="G196" s="104">
        <v>0</v>
      </c>
      <c r="H196" s="46">
        <f t="shared" si="15"/>
        <v>0</v>
      </c>
      <c r="I196" s="96"/>
      <c r="J196" s="20">
        <v>50</v>
      </c>
      <c r="K196" s="72">
        <f t="shared" si="16"/>
        <v>0</v>
      </c>
      <c r="L196" s="17" t="s">
        <v>16</v>
      </c>
      <c r="M196" s="18">
        <v>0</v>
      </c>
      <c r="N196" s="23">
        <f t="shared" si="17"/>
        <v>0</v>
      </c>
      <c r="O196" s="19"/>
      <c r="P196" s="43">
        <f t="shared" si="18"/>
        <v>0</v>
      </c>
    </row>
    <row r="197" spans="1:16" ht="24.6">
      <c r="A197" s="10">
        <v>193</v>
      </c>
      <c r="B197" s="19" t="s">
        <v>162</v>
      </c>
      <c r="C197" s="71">
        <f>+'5'!H197</f>
        <v>0</v>
      </c>
      <c r="D197" s="95">
        <v>0</v>
      </c>
      <c r="E197" s="46">
        <f t="shared" si="19"/>
        <v>0</v>
      </c>
      <c r="F197" s="106">
        <v>0</v>
      </c>
      <c r="G197" s="104">
        <v>0</v>
      </c>
      <c r="H197" s="46">
        <f t="shared" si="15"/>
        <v>0</v>
      </c>
      <c r="I197" s="96"/>
      <c r="J197" s="20">
        <v>120</v>
      </c>
      <c r="K197" s="72">
        <f t="shared" si="16"/>
        <v>0</v>
      </c>
      <c r="L197" s="17" t="s">
        <v>16</v>
      </c>
      <c r="M197" s="18">
        <v>0</v>
      </c>
      <c r="N197" s="23">
        <f t="shared" si="17"/>
        <v>0</v>
      </c>
      <c r="O197" s="19"/>
      <c r="P197" s="43">
        <f t="shared" si="18"/>
        <v>0</v>
      </c>
    </row>
    <row r="198" spans="1:16" ht="24.6">
      <c r="A198" s="10">
        <v>194</v>
      </c>
      <c r="B198" s="19" t="s">
        <v>163</v>
      </c>
      <c r="C198" s="71">
        <f>+'5'!H198</f>
        <v>0</v>
      </c>
      <c r="D198" s="95">
        <v>0</v>
      </c>
      <c r="E198" s="46">
        <f t="shared" si="19"/>
        <v>0</v>
      </c>
      <c r="F198" s="106">
        <v>0</v>
      </c>
      <c r="G198" s="104">
        <v>0</v>
      </c>
      <c r="H198" s="46">
        <f t="shared" si="15"/>
        <v>0</v>
      </c>
      <c r="I198" s="96"/>
      <c r="J198" s="20">
        <v>120</v>
      </c>
      <c r="K198" s="72">
        <f t="shared" si="16"/>
        <v>0</v>
      </c>
      <c r="L198" s="17" t="s">
        <v>16</v>
      </c>
      <c r="M198" s="18">
        <v>0</v>
      </c>
      <c r="N198" s="23">
        <f t="shared" si="17"/>
        <v>0</v>
      </c>
      <c r="O198" s="19"/>
      <c r="P198" s="43">
        <f t="shared" si="18"/>
        <v>0</v>
      </c>
    </row>
    <row r="199" spans="1:16" ht="24.6">
      <c r="A199" s="10">
        <v>195</v>
      </c>
      <c r="B199" s="19" t="s">
        <v>154</v>
      </c>
      <c r="C199" s="71">
        <f>+'5'!H199</f>
        <v>0</v>
      </c>
      <c r="D199" s="95">
        <v>0</v>
      </c>
      <c r="E199" s="46">
        <f t="shared" si="19"/>
        <v>0</v>
      </c>
      <c r="F199" s="106">
        <v>0</v>
      </c>
      <c r="G199" s="104">
        <v>0</v>
      </c>
      <c r="H199" s="46">
        <f t="shared" si="15"/>
        <v>0</v>
      </c>
      <c r="I199" s="96"/>
      <c r="J199" s="20">
        <v>120</v>
      </c>
      <c r="K199" s="72">
        <f t="shared" si="16"/>
        <v>0</v>
      </c>
      <c r="L199" s="17" t="s">
        <v>16</v>
      </c>
      <c r="M199" s="18">
        <v>0</v>
      </c>
      <c r="N199" s="23">
        <f t="shared" si="17"/>
        <v>0</v>
      </c>
      <c r="O199" s="19"/>
      <c r="P199" s="43">
        <f t="shared" si="18"/>
        <v>0</v>
      </c>
    </row>
    <row r="200" spans="1:16" ht="24.6">
      <c r="A200" s="10">
        <v>196</v>
      </c>
      <c r="B200" s="19" t="s">
        <v>155</v>
      </c>
      <c r="C200" s="71">
        <f>+'5'!H200</f>
        <v>0</v>
      </c>
      <c r="D200" s="95">
        <v>0</v>
      </c>
      <c r="E200" s="46">
        <f t="shared" si="19"/>
        <v>0</v>
      </c>
      <c r="F200" s="106">
        <v>0</v>
      </c>
      <c r="G200" s="104">
        <v>0</v>
      </c>
      <c r="H200" s="46">
        <f t="shared" si="15"/>
        <v>0</v>
      </c>
      <c r="I200" s="96"/>
      <c r="J200" s="20">
        <v>120</v>
      </c>
      <c r="K200" s="72">
        <f t="shared" si="16"/>
        <v>0</v>
      </c>
      <c r="L200" s="17" t="s">
        <v>16</v>
      </c>
      <c r="M200" s="18">
        <v>0</v>
      </c>
      <c r="N200" s="23">
        <f t="shared" si="17"/>
        <v>0</v>
      </c>
      <c r="O200" s="19"/>
      <c r="P200" s="43">
        <f t="shared" si="18"/>
        <v>0</v>
      </c>
    </row>
    <row r="201" spans="1:16" ht="24.6">
      <c r="A201" s="10">
        <v>197</v>
      </c>
      <c r="B201" s="19" t="s">
        <v>164</v>
      </c>
      <c r="C201" s="71">
        <f>+'5'!H201</f>
        <v>0</v>
      </c>
      <c r="D201" s="95">
        <v>0</v>
      </c>
      <c r="E201" s="46">
        <f t="shared" si="19"/>
        <v>0</v>
      </c>
      <c r="F201" s="106">
        <v>0</v>
      </c>
      <c r="G201" s="104">
        <v>0</v>
      </c>
      <c r="H201" s="46">
        <f t="shared" si="15"/>
        <v>0</v>
      </c>
      <c r="I201" s="96"/>
      <c r="J201" s="20">
        <v>120</v>
      </c>
      <c r="K201" s="72">
        <f t="shared" si="16"/>
        <v>0</v>
      </c>
      <c r="L201" s="17" t="s">
        <v>16</v>
      </c>
      <c r="M201" s="18">
        <v>0</v>
      </c>
      <c r="N201" s="23">
        <f t="shared" si="17"/>
        <v>0</v>
      </c>
      <c r="O201" s="19"/>
      <c r="P201" s="43">
        <f t="shared" si="18"/>
        <v>0</v>
      </c>
    </row>
    <row r="202" spans="1:16" ht="24.6">
      <c r="A202" s="10">
        <v>198</v>
      </c>
      <c r="B202" s="19" t="s">
        <v>165</v>
      </c>
      <c r="C202" s="71">
        <f>+'5'!H202</f>
        <v>0</v>
      </c>
      <c r="D202" s="95">
        <v>0</v>
      </c>
      <c r="E202" s="46">
        <f t="shared" si="19"/>
        <v>0</v>
      </c>
      <c r="F202" s="106">
        <v>0</v>
      </c>
      <c r="G202" s="104">
        <v>0</v>
      </c>
      <c r="H202" s="46">
        <f t="shared" si="15"/>
        <v>0</v>
      </c>
      <c r="I202" s="96"/>
      <c r="J202" s="20">
        <v>120</v>
      </c>
      <c r="K202" s="72">
        <f t="shared" si="16"/>
        <v>0</v>
      </c>
      <c r="L202" s="17" t="s">
        <v>16</v>
      </c>
      <c r="M202" s="18">
        <v>0</v>
      </c>
      <c r="N202" s="23">
        <f t="shared" si="17"/>
        <v>0</v>
      </c>
      <c r="O202" s="19"/>
      <c r="P202" s="43">
        <f t="shared" si="18"/>
        <v>0</v>
      </c>
    </row>
    <row r="203" spans="1:16" ht="24.6">
      <c r="A203" s="10">
        <v>199</v>
      </c>
      <c r="B203" s="19" t="s">
        <v>247</v>
      </c>
      <c r="C203" s="71">
        <f>+'5'!H203</f>
        <v>3</v>
      </c>
      <c r="D203" s="95">
        <v>0</v>
      </c>
      <c r="E203" s="46">
        <f t="shared" si="19"/>
        <v>3</v>
      </c>
      <c r="F203" s="106">
        <v>0</v>
      </c>
      <c r="G203" s="104">
        <v>0</v>
      </c>
      <c r="H203" s="46">
        <f t="shared" si="15"/>
        <v>3</v>
      </c>
      <c r="I203" s="96"/>
      <c r="J203" s="20">
        <v>150</v>
      </c>
      <c r="K203" s="72">
        <f t="shared" si="16"/>
        <v>0</v>
      </c>
      <c r="L203" s="17" t="s">
        <v>16</v>
      </c>
      <c r="M203" s="18">
        <v>0</v>
      </c>
      <c r="N203" s="23">
        <f t="shared" si="17"/>
        <v>0</v>
      </c>
      <c r="O203" s="19"/>
      <c r="P203" s="43">
        <f t="shared" si="18"/>
        <v>0</v>
      </c>
    </row>
    <row r="204" spans="1:16" ht="24.6">
      <c r="A204" s="10">
        <v>200</v>
      </c>
      <c r="B204" s="19" t="s">
        <v>248</v>
      </c>
      <c r="C204" s="71">
        <f>+'5'!H204</f>
        <v>0</v>
      </c>
      <c r="D204" s="95">
        <v>0</v>
      </c>
      <c r="E204" s="46">
        <f t="shared" si="19"/>
        <v>0</v>
      </c>
      <c r="F204" s="106">
        <v>0</v>
      </c>
      <c r="G204" s="104">
        <v>0</v>
      </c>
      <c r="H204" s="46">
        <f t="shared" si="15"/>
        <v>0</v>
      </c>
      <c r="I204" s="96"/>
      <c r="J204" s="20">
        <v>150</v>
      </c>
      <c r="K204" s="72">
        <f t="shared" si="16"/>
        <v>0</v>
      </c>
      <c r="L204" s="17" t="s">
        <v>16</v>
      </c>
      <c r="M204" s="18">
        <v>0</v>
      </c>
      <c r="N204" s="23">
        <f t="shared" si="17"/>
        <v>0</v>
      </c>
      <c r="O204" s="19"/>
      <c r="P204" s="43">
        <f t="shared" si="18"/>
        <v>0</v>
      </c>
    </row>
    <row r="205" spans="1:16" ht="24.6">
      <c r="A205" s="10">
        <v>201</v>
      </c>
      <c r="B205" s="19" t="s">
        <v>249</v>
      </c>
      <c r="C205" s="71">
        <f>+'5'!H205</f>
        <v>0</v>
      </c>
      <c r="D205" s="95">
        <v>0</v>
      </c>
      <c r="E205" s="46">
        <f t="shared" si="19"/>
        <v>0</v>
      </c>
      <c r="F205" s="106">
        <v>0</v>
      </c>
      <c r="G205" s="104">
        <v>0</v>
      </c>
      <c r="H205" s="46">
        <f t="shared" si="15"/>
        <v>0</v>
      </c>
      <c r="I205" s="96"/>
      <c r="J205" s="20">
        <v>150</v>
      </c>
      <c r="K205" s="72">
        <f t="shared" si="16"/>
        <v>0</v>
      </c>
      <c r="L205" s="17" t="s">
        <v>16</v>
      </c>
      <c r="M205" s="18">
        <v>0</v>
      </c>
      <c r="N205" s="23">
        <f t="shared" si="17"/>
        <v>0</v>
      </c>
      <c r="O205" s="19"/>
      <c r="P205" s="43">
        <f t="shared" si="18"/>
        <v>0</v>
      </c>
    </row>
    <row r="206" spans="1:16" ht="24.6">
      <c r="A206" s="10">
        <v>202</v>
      </c>
      <c r="B206" s="19" t="s">
        <v>250</v>
      </c>
      <c r="C206" s="71">
        <f>+'5'!H206</f>
        <v>0</v>
      </c>
      <c r="D206" s="95">
        <v>0</v>
      </c>
      <c r="E206" s="46">
        <f t="shared" si="19"/>
        <v>0</v>
      </c>
      <c r="F206" s="106">
        <v>0</v>
      </c>
      <c r="G206" s="104">
        <v>0</v>
      </c>
      <c r="H206" s="46">
        <f t="shared" si="15"/>
        <v>0</v>
      </c>
      <c r="I206" s="96"/>
      <c r="J206" s="20">
        <v>150</v>
      </c>
      <c r="K206" s="72">
        <f t="shared" si="16"/>
        <v>0</v>
      </c>
      <c r="L206" s="17" t="s">
        <v>16</v>
      </c>
      <c r="M206" s="18">
        <v>0</v>
      </c>
      <c r="N206" s="23">
        <f t="shared" si="17"/>
        <v>0</v>
      </c>
      <c r="O206" s="19"/>
      <c r="P206" s="43">
        <f t="shared" si="18"/>
        <v>0</v>
      </c>
    </row>
    <row r="207" spans="1:16" ht="24.6">
      <c r="A207" s="10">
        <v>203</v>
      </c>
      <c r="B207" s="19" t="s">
        <v>166</v>
      </c>
      <c r="C207" s="71">
        <f>+'5'!H207</f>
        <v>0</v>
      </c>
      <c r="D207" s="95">
        <v>0</v>
      </c>
      <c r="E207" s="46">
        <f t="shared" si="19"/>
        <v>0</v>
      </c>
      <c r="F207" s="106">
        <v>0</v>
      </c>
      <c r="G207" s="104">
        <v>0</v>
      </c>
      <c r="H207" s="46">
        <f t="shared" si="15"/>
        <v>0</v>
      </c>
      <c r="I207" s="96"/>
      <c r="J207" s="20">
        <v>185</v>
      </c>
      <c r="K207" s="72">
        <f t="shared" si="16"/>
        <v>0</v>
      </c>
      <c r="L207" s="17" t="s">
        <v>16</v>
      </c>
      <c r="M207" s="18">
        <v>0</v>
      </c>
      <c r="N207" s="23">
        <f t="shared" si="17"/>
        <v>0</v>
      </c>
      <c r="O207" s="19"/>
      <c r="P207" s="43">
        <f t="shared" si="18"/>
        <v>0</v>
      </c>
    </row>
    <row r="208" spans="1:16" ht="24.6">
      <c r="A208" s="10">
        <v>204</v>
      </c>
      <c r="B208" s="19" t="s">
        <v>167</v>
      </c>
      <c r="C208" s="71">
        <f>+'5'!H208</f>
        <v>0</v>
      </c>
      <c r="D208" s="95">
        <v>0</v>
      </c>
      <c r="E208" s="46">
        <f t="shared" si="19"/>
        <v>0</v>
      </c>
      <c r="F208" s="106">
        <v>0</v>
      </c>
      <c r="G208" s="104">
        <v>0</v>
      </c>
      <c r="H208" s="46">
        <f t="shared" si="15"/>
        <v>0</v>
      </c>
      <c r="I208" s="96"/>
      <c r="J208" s="20">
        <v>185</v>
      </c>
      <c r="K208" s="72">
        <f t="shared" si="16"/>
        <v>0</v>
      </c>
      <c r="L208" s="17" t="s">
        <v>16</v>
      </c>
      <c r="M208" s="18">
        <v>0</v>
      </c>
      <c r="N208" s="23">
        <f t="shared" si="17"/>
        <v>0</v>
      </c>
      <c r="O208" s="19"/>
      <c r="P208" s="43">
        <f t="shared" si="18"/>
        <v>0</v>
      </c>
    </row>
    <row r="209" spans="1:29" ht="24.6">
      <c r="A209" s="10">
        <v>205</v>
      </c>
      <c r="B209" s="19" t="s">
        <v>168</v>
      </c>
      <c r="C209" s="71">
        <f>+'5'!H209</f>
        <v>0</v>
      </c>
      <c r="D209" s="95">
        <v>0</v>
      </c>
      <c r="E209" s="46">
        <f t="shared" si="19"/>
        <v>0</v>
      </c>
      <c r="F209" s="106">
        <v>0</v>
      </c>
      <c r="G209" s="104">
        <v>0</v>
      </c>
      <c r="H209" s="46">
        <f t="shared" si="15"/>
        <v>0</v>
      </c>
      <c r="I209" s="96"/>
      <c r="J209" s="20">
        <v>185</v>
      </c>
      <c r="K209" s="72">
        <f t="shared" si="16"/>
        <v>0</v>
      </c>
      <c r="L209" s="17" t="s">
        <v>16</v>
      </c>
      <c r="M209" s="18">
        <v>0</v>
      </c>
      <c r="N209" s="23">
        <f t="shared" si="17"/>
        <v>0</v>
      </c>
      <c r="O209" s="19"/>
      <c r="P209" s="43">
        <f t="shared" si="18"/>
        <v>0</v>
      </c>
    </row>
    <row r="210" spans="1:29" ht="24.6">
      <c r="A210" s="10">
        <v>206</v>
      </c>
      <c r="B210" s="19" t="s">
        <v>169</v>
      </c>
      <c r="C210" s="71">
        <f>+'5'!H210</f>
        <v>0</v>
      </c>
      <c r="D210" s="95">
        <v>0</v>
      </c>
      <c r="E210" s="46">
        <f t="shared" si="19"/>
        <v>0</v>
      </c>
      <c r="F210" s="106">
        <v>0</v>
      </c>
      <c r="G210" s="104">
        <v>0</v>
      </c>
      <c r="H210" s="46">
        <f t="shared" ref="H210:H271" si="20">+E210-F210-I210-G210</f>
        <v>0</v>
      </c>
      <c r="I210" s="96"/>
      <c r="J210" s="20">
        <v>185</v>
      </c>
      <c r="K210" s="72">
        <f t="shared" si="16"/>
        <v>0</v>
      </c>
      <c r="L210" s="17" t="s">
        <v>16</v>
      </c>
      <c r="M210" s="18">
        <v>0</v>
      </c>
      <c r="N210" s="23">
        <f t="shared" si="17"/>
        <v>0</v>
      </c>
      <c r="O210" s="19"/>
      <c r="P210" s="43">
        <f t="shared" si="18"/>
        <v>0</v>
      </c>
      <c r="AC210" s="29"/>
    </row>
    <row r="211" spans="1:29" ht="24.6">
      <c r="A211" s="10">
        <v>207</v>
      </c>
      <c r="B211" s="19" t="s">
        <v>168</v>
      </c>
      <c r="C211" s="71">
        <f>+'5'!H211</f>
        <v>0</v>
      </c>
      <c r="D211" s="95">
        <v>0</v>
      </c>
      <c r="E211" s="46">
        <f t="shared" si="19"/>
        <v>0</v>
      </c>
      <c r="F211" s="106">
        <v>0</v>
      </c>
      <c r="G211" s="104">
        <v>0</v>
      </c>
      <c r="H211" s="46">
        <f t="shared" si="20"/>
        <v>0</v>
      </c>
      <c r="I211" s="96"/>
      <c r="J211" s="20">
        <v>185</v>
      </c>
      <c r="K211" s="72">
        <f t="shared" ref="K211:K271" si="21">+J211*I211</f>
        <v>0</v>
      </c>
      <c r="L211" s="17" t="s">
        <v>16</v>
      </c>
      <c r="M211" s="18">
        <v>0</v>
      </c>
      <c r="N211" s="23">
        <f t="shared" ref="N211:N271" si="22">SUM(K211-M211)</f>
        <v>0</v>
      </c>
      <c r="O211" s="19"/>
      <c r="P211" s="43">
        <f t="shared" ref="P211:P271" si="23">+K211*O211</f>
        <v>0</v>
      </c>
      <c r="AC211" s="29"/>
    </row>
    <row r="212" spans="1:29" ht="24.6">
      <c r="A212" s="10">
        <v>208</v>
      </c>
      <c r="B212" s="19" t="s">
        <v>169</v>
      </c>
      <c r="C212" s="71">
        <f>+'5'!H212</f>
        <v>0</v>
      </c>
      <c r="D212" s="95">
        <v>0</v>
      </c>
      <c r="E212" s="46">
        <f t="shared" si="19"/>
        <v>0</v>
      </c>
      <c r="F212" s="106">
        <v>0</v>
      </c>
      <c r="G212" s="104">
        <v>0</v>
      </c>
      <c r="H212" s="46">
        <f t="shared" si="20"/>
        <v>0</v>
      </c>
      <c r="I212" s="96"/>
      <c r="J212" s="20">
        <v>185</v>
      </c>
      <c r="K212" s="72">
        <f t="shared" si="21"/>
        <v>0</v>
      </c>
      <c r="L212" s="17" t="s">
        <v>16</v>
      </c>
      <c r="M212" s="18">
        <v>0</v>
      </c>
      <c r="N212" s="23">
        <f t="shared" si="22"/>
        <v>0</v>
      </c>
      <c r="O212" s="19"/>
      <c r="P212" s="43">
        <f t="shared" si="23"/>
        <v>0</v>
      </c>
    </row>
    <row r="213" spans="1:29" ht="24.6">
      <c r="A213" s="10">
        <v>209</v>
      </c>
      <c r="B213" s="19" t="s">
        <v>170</v>
      </c>
      <c r="C213" s="71">
        <f>+'5'!H213</f>
        <v>0</v>
      </c>
      <c r="D213" s="95">
        <v>0</v>
      </c>
      <c r="E213" s="46">
        <f t="shared" si="19"/>
        <v>0</v>
      </c>
      <c r="F213" s="106">
        <v>0</v>
      </c>
      <c r="G213" s="104">
        <v>0</v>
      </c>
      <c r="H213" s="46">
        <f t="shared" si="20"/>
        <v>0</v>
      </c>
      <c r="I213" s="96"/>
      <c r="J213" s="20">
        <v>135</v>
      </c>
      <c r="K213" s="72">
        <f t="shared" si="21"/>
        <v>0</v>
      </c>
      <c r="L213" s="17" t="s">
        <v>16</v>
      </c>
      <c r="M213" s="18">
        <v>0</v>
      </c>
      <c r="N213" s="23">
        <f t="shared" si="22"/>
        <v>0</v>
      </c>
      <c r="O213" s="19"/>
      <c r="P213" s="43">
        <f t="shared" si="23"/>
        <v>0</v>
      </c>
    </row>
    <row r="214" spans="1:29" ht="24.6">
      <c r="A214" s="10">
        <v>210</v>
      </c>
      <c r="B214" s="19" t="s">
        <v>115</v>
      </c>
      <c r="C214" s="71">
        <f>+'5'!H214</f>
        <v>0</v>
      </c>
      <c r="D214" s="95">
        <v>0</v>
      </c>
      <c r="E214" s="46">
        <f t="shared" si="19"/>
        <v>0</v>
      </c>
      <c r="F214" s="106">
        <v>0</v>
      </c>
      <c r="G214" s="104">
        <v>0</v>
      </c>
      <c r="H214" s="46">
        <f t="shared" si="20"/>
        <v>0</v>
      </c>
      <c r="I214" s="96"/>
      <c r="J214" s="20">
        <v>100</v>
      </c>
      <c r="K214" s="72">
        <f t="shared" si="21"/>
        <v>0</v>
      </c>
      <c r="L214" s="17" t="s">
        <v>16</v>
      </c>
      <c r="M214" s="18">
        <v>0</v>
      </c>
      <c r="N214" s="23">
        <f t="shared" si="22"/>
        <v>0</v>
      </c>
      <c r="O214" s="19"/>
      <c r="P214" s="43">
        <f t="shared" si="23"/>
        <v>0</v>
      </c>
    </row>
    <row r="215" spans="1:29" ht="24.6">
      <c r="A215" s="10">
        <v>211</v>
      </c>
      <c r="B215" s="19" t="s">
        <v>171</v>
      </c>
      <c r="C215" s="71">
        <f>+'5'!H215</f>
        <v>0</v>
      </c>
      <c r="D215" s="95">
        <v>0</v>
      </c>
      <c r="E215" s="46">
        <f t="shared" si="19"/>
        <v>0</v>
      </c>
      <c r="F215" s="106">
        <v>0</v>
      </c>
      <c r="G215" s="104">
        <v>0</v>
      </c>
      <c r="H215" s="46">
        <f t="shared" si="20"/>
        <v>0</v>
      </c>
      <c r="I215" s="96"/>
      <c r="J215" s="20">
        <v>90</v>
      </c>
      <c r="K215" s="72">
        <f t="shared" si="21"/>
        <v>0</v>
      </c>
      <c r="L215" s="17" t="s">
        <v>16</v>
      </c>
      <c r="M215" s="18">
        <v>0</v>
      </c>
      <c r="N215" s="23">
        <f t="shared" si="22"/>
        <v>0</v>
      </c>
      <c r="O215" s="19"/>
      <c r="P215" s="43">
        <f t="shared" si="23"/>
        <v>0</v>
      </c>
    </row>
    <row r="216" spans="1:29" ht="24.6">
      <c r="A216" s="10">
        <v>212</v>
      </c>
      <c r="B216" s="19" t="s">
        <v>172</v>
      </c>
      <c r="C216" s="71">
        <f>+'5'!H216</f>
        <v>0</v>
      </c>
      <c r="D216" s="95">
        <v>0</v>
      </c>
      <c r="E216" s="46">
        <f t="shared" si="19"/>
        <v>0</v>
      </c>
      <c r="F216" s="106">
        <v>0</v>
      </c>
      <c r="G216" s="104">
        <v>0</v>
      </c>
      <c r="H216" s="46">
        <f t="shared" si="20"/>
        <v>0</v>
      </c>
      <c r="I216" s="96"/>
      <c r="J216" s="20">
        <v>90</v>
      </c>
      <c r="K216" s="72">
        <f t="shared" si="21"/>
        <v>0</v>
      </c>
      <c r="L216" s="17" t="s">
        <v>16</v>
      </c>
      <c r="M216" s="18">
        <v>0</v>
      </c>
      <c r="N216" s="23">
        <f t="shared" si="22"/>
        <v>0</v>
      </c>
      <c r="O216" s="19"/>
      <c r="P216" s="43">
        <f t="shared" si="23"/>
        <v>0</v>
      </c>
    </row>
    <row r="217" spans="1:29" ht="24.6">
      <c r="A217" s="10">
        <v>213</v>
      </c>
      <c r="B217" s="19" t="s">
        <v>173</v>
      </c>
      <c r="C217" s="71">
        <f>+'5'!H217</f>
        <v>0</v>
      </c>
      <c r="D217" s="95">
        <v>0</v>
      </c>
      <c r="E217" s="46">
        <f t="shared" si="19"/>
        <v>0</v>
      </c>
      <c r="F217" s="106">
        <v>0</v>
      </c>
      <c r="G217" s="104">
        <v>0</v>
      </c>
      <c r="H217" s="46">
        <f t="shared" si="20"/>
        <v>0</v>
      </c>
      <c r="I217" s="96"/>
      <c r="J217" s="20">
        <v>90</v>
      </c>
      <c r="K217" s="72">
        <f t="shared" si="21"/>
        <v>0</v>
      </c>
      <c r="L217" s="17" t="s">
        <v>16</v>
      </c>
      <c r="M217" s="18">
        <v>0</v>
      </c>
      <c r="N217" s="23">
        <f t="shared" si="22"/>
        <v>0</v>
      </c>
      <c r="O217" s="19"/>
      <c r="P217" s="43">
        <f t="shared" si="23"/>
        <v>0</v>
      </c>
    </row>
    <row r="218" spans="1:29" ht="24.6">
      <c r="A218" s="10">
        <v>214</v>
      </c>
      <c r="B218" s="19" t="s">
        <v>174</v>
      </c>
      <c r="C218" s="71">
        <f>+'5'!H218</f>
        <v>0</v>
      </c>
      <c r="D218" s="95">
        <v>0</v>
      </c>
      <c r="E218" s="46">
        <f t="shared" si="19"/>
        <v>0</v>
      </c>
      <c r="F218" s="106">
        <v>0</v>
      </c>
      <c r="G218" s="104">
        <v>0</v>
      </c>
      <c r="H218" s="46">
        <f t="shared" si="20"/>
        <v>0</v>
      </c>
      <c r="I218" s="96"/>
      <c r="J218" s="20">
        <v>90</v>
      </c>
      <c r="K218" s="72">
        <f t="shared" si="21"/>
        <v>0</v>
      </c>
      <c r="L218" s="17" t="s">
        <v>16</v>
      </c>
      <c r="M218" s="18">
        <v>0</v>
      </c>
      <c r="N218" s="23">
        <f t="shared" si="22"/>
        <v>0</v>
      </c>
      <c r="O218" s="19"/>
      <c r="P218" s="43">
        <f t="shared" si="23"/>
        <v>0</v>
      </c>
    </row>
    <row r="219" spans="1:29" ht="24.6">
      <c r="A219" s="10">
        <v>215</v>
      </c>
      <c r="B219" s="19" t="s">
        <v>367</v>
      </c>
      <c r="C219" s="71">
        <f>+'5'!H219</f>
        <v>0</v>
      </c>
      <c r="D219" s="95">
        <v>0</v>
      </c>
      <c r="E219" s="46">
        <f t="shared" si="19"/>
        <v>0</v>
      </c>
      <c r="F219" s="106">
        <v>0</v>
      </c>
      <c r="G219" s="104">
        <v>0</v>
      </c>
      <c r="H219" s="46">
        <f t="shared" si="20"/>
        <v>0</v>
      </c>
      <c r="I219" s="96"/>
      <c r="J219" s="20">
        <v>50</v>
      </c>
      <c r="K219" s="72">
        <f t="shared" si="21"/>
        <v>0</v>
      </c>
      <c r="L219" s="17" t="s">
        <v>16</v>
      </c>
      <c r="M219" s="18">
        <v>0</v>
      </c>
      <c r="N219" s="23">
        <f t="shared" si="22"/>
        <v>0</v>
      </c>
      <c r="O219" s="19"/>
      <c r="P219" s="43">
        <f t="shared" si="23"/>
        <v>0</v>
      </c>
    </row>
    <row r="220" spans="1:29" ht="24.6">
      <c r="A220" s="10">
        <v>216</v>
      </c>
      <c r="B220" s="19" t="s">
        <v>179</v>
      </c>
      <c r="C220" s="71">
        <f>+'5'!H220</f>
        <v>0</v>
      </c>
      <c r="D220" s="95">
        <v>0</v>
      </c>
      <c r="E220" s="46">
        <f t="shared" si="19"/>
        <v>0</v>
      </c>
      <c r="F220" s="106">
        <v>0</v>
      </c>
      <c r="G220" s="104">
        <v>0</v>
      </c>
      <c r="H220" s="46">
        <f t="shared" si="20"/>
        <v>0</v>
      </c>
      <c r="I220" s="96"/>
      <c r="J220" s="20">
        <v>50</v>
      </c>
      <c r="K220" s="72">
        <f t="shared" si="21"/>
        <v>0</v>
      </c>
      <c r="L220" s="17" t="s">
        <v>16</v>
      </c>
      <c r="M220" s="18">
        <v>0</v>
      </c>
      <c r="N220" s="23">
        <f t="shared" si="22"/>
        <v>0</v>
      </c>
      <c r="O220" s="19"/>
      <c r="P220" s="43">
        <f t="shared" si="23"/>
        <v>0</v>
      </c>
    </row>
    <row r="221" spans="1:29" ht="24.6">
      <c r="A221" s="10">
        <v>217</v>
      </c>
      <c r="B221" s="19" t="s">
        <v>180</v>
      </c>
      <c r="C221" s="71">
        <f>+'5'!H221</f>
        <v>11</v>
      </c>
      <c r="D221" s="95">
        <v>0</v>
      </c>
      <c r="E221" s="46">
        <f t="shared" ref="E221:E273" si="24">C221+D221</f>
        <v>11</v>
      </c>
      <c r="F221" s="106">
        <v>0</v>
      </c>
      <c r="G221" s="104">
        <v>0</v>
      </c>
      <c r="H221" s="46">
        <f t="shared" si="20"/>
        <v>11</v>
      </c>
      <c r="I221" s="96"/>
      <c r="J221" s="20">
        <v>55</v>
      </c>
      <c r="K221" s="72">
        <f t="shared" si="21"/>
        <v>0</v>
      </c>
      <c r="L221" s="17" t="s">
        <v>16</v>
      </c>
      <c r="M221" s="18">
        <v>0</v>
      </c>
      <c r="N221" s="23">
        <f t="shared" si="22"/>
        <v>0</v>
      </c>
      <c r="O221" s="19"/>
      <c r="P221" s="43">
        <f t="shared" si="23"/>
        <v>0</v>
      </c>
    </row>
    <row r="222" spans="1:29" ht="24.6">
      <c r="A222" s="10">
        <v>218</v>
      </c>
      <c r="B222" s="19" t="s">
        <v>181</v>
      </c>
      <c r="C222" s="71">
        <f>+'5'!H222</f>
        <v>0</v>
      </c>
      <c r="D222" s="95">
        <v>0</v>
      </c>
      <c r="E222" s="46">
        <f t="shared" si="24"/>
        <v>0</v>
      </c>
      <c r="F222" s="106">
        <v>0</v>
      </c>
      <c r="G222" s="104">
        <v>0</v>
      </c>
      <c r="H222" s="46">
        <f t="shared" si="20"/>
        <v>0</v>
      </c>
      <c r="I222" s="96"/>
      <c r="J222" s="20">
        <v>85</v>
      </c>
      <c r="K222" s="72">
        <f t="shared" si="21"/>
        <v>0</v>
      </c>
      <c r="L222" s="17" t="s">
        <v>16</v>
      </c>
      <c r="M222" s="18">
        <v>0</v>
      </c>
      <c r="N222" s="23">
        <f t="shared" si="22"/>
        <v>0</v>
      </c>
      <c r="O222" s="19"/>
      <c r="P222" s="43">
        <f t="shared" si="23"/>
        <v>0</v>
      </c>
    </row>
    <row r="223" spans="1:29" ht="24.6">
      <c r="A223" s="10">
        <v>219</v>
      </c>
      <c r="B223" s="19" t="s">
        <v>298</v>
      </c>
      <c r="C223" s="71">
        <f>+'5'!H223</f>
        <v>0</v>
      </c>
      <c r="D223" s="95">
        <v>0</v>
      </c>
      <c r="E223" s="46">
        <f t="shared" si="24"/>
        <v>0</v>
      </c>
      <c r="F223" s="106">
        <v>0</v>
      </c>
      <c r="G223" s="104">
        <v>0</v>
      </c>
      <c r="H223" s="46">
        <f t="shared" si="20"/>
        <v>0</v>
      </c>
      <c r="I223" s="96"/>
      <c r="J223" s="20">
        <v>55</v>
      </c>
      <c r="K223" s="72">
        <f t="shared" si="21"/>
        <v>0</v>
      </c>
      <c r="L223" s="17" t="s">
        <v>16</v>
      </c>
      <c r="M223" s="18">
        <v>0</v>
      </c>
      <c r="N223" s="23">
        <f t="shared" si="22"/>
        <v>0</v>
      </c>
      <c r="O223" s="19"/>
      <c r="P223" s="43">
        <f t="shared" si="23"/>
        <v>0</v>
      </c>
    </row>
    <row r="224" spans="1:29" ht="24.6">
      <c r="A224" s="10">
        <v>220</v>
      </c>
      <c r="B224" s="19" t="s">
        <v>299</v>
      </c>
      <c r="C224" s="71">
        <f>+'5'!H224</f>
        <v>0</v>
      </c>
      <c r="D224" s="95">
        <v>0</v>
      </c>
      <c r="E224" s="46">
        <f t="shared" si="24"/>
        <v>0</v>
      </c>
      <c r="F224" s="106">
        <v>0</v>
      </c>
      <c r="G224" s="104">
        <v>0</v>
      </c>
      <c r="H224" s="46">
        <f t="shared" si="20"/>
        <v>0</v>
      </c>
      <c r="I224" s="96"/>
      <c r="J224" s="20">
        <v>55</v>
      </c>
      <c r="K224" s="72">
        <f t="shared" si="21"/>
        <v>0</v>
      </c>
      <c r="L224" s="17" t="s">
        <v>16</v>
      </c>
      <c r="M224" s="18">
        <v>0</v>
      </c>
      <c r="N224" s="23">
        <f t="shared" si="22"/>
        <v>0</v>
      </c>
      <c r="O224" s="19"/>
      <c r="P224" s="43">
        <f t="shared" si="23"/>
        <v>0</v>
      </c>
    </row>
    <row r="225" spans="1:16" ht="24.6">
      <c r="A225" s="10">
        <v>221</v>
      </c>
      <c r="B225" s="19" t="s">
        <v>300</v>
      </c>
      <c r="C225" s="71">
        <f>+'5'!H225</f>
        <v>0</v>
      </c>
      <c r="D225" s="95">
        <v>0</v>
      </c>
      <c r="E225" s="46">
        <f t="shared" si="24"/>
        <v>0</v>
      </c>
      <c r="F225" s="106">
        <v>0</v>
      </c>
      <c r="G225" s="104">
        <v>0</v>
      </c>
      <c r="H225" s="46">
        <f t="shared" si="20"/>
        <v>0</v>
      </c>
      <c r="I225" s="96"/>
      <c r="J225" s="20">
        <v>55</v>
      </c>
      <c r="K225" s="72">
        <f t="shared" si="21"/>
        <v>0</v>
      </c>
      <c r="L225" s="17" t="s">
        <v>16</v>
      </c>
      <c r="M225" s="18">
        <v>0</v>
      </c>
      <c r="N225" s="23">
        <f t="shared" si="22"/>
        <v>0</v>
      </c>
      <c r="O225" s="19"/>
      <c r="P225" s="43">
        <f t="shared" si="23"/>
        <v>0</v>
      </c>
    </row>
    <row r="226" spans="1:16" ht="24.6">
      <c r="A226" s="10">
        <v>222</v>
      </c>
      <c r="B226" s="19" t="s">
        <v>301</v>
      </c>
      <c r="C226" s="71">
        <f>+'5'!H226</f>
        <v>0</v>
      </c>
      <c r="D226" s="95">
        <v>0</v>
      </c>
      <c r="E226" s="46">
        <f t="shared" si="24"/>
        <v>0</v>
      </c>
      <c r="F226" s="106">
        <v>0</v>
      </c>
      <c r="G226" s="104">
        <v>0</v>
      </c>
      <c r="H226" s="46">
        <f t="shared" si="20"/>
        <v>0</v>
      </c>
      <c r="I226" s="96"/>
      <c r="J226" s="20">
        <v>55</v>
      </c>
      <c r="K226" s="72">
        <f t="shared" si="21"/>
        <v>0</v>
      </c>
      <c r="L226" s="17" t="s">
        <v>16</v>
      </c>
      <c r="M226" s="18">
        <v>0</v>
      </c>
      <c r="N226" s="23">
        <f t="shared" si="22"/>
        <v>0</v>
      </c>
      <c r="O226" s="19"/>
      <c r="P226" s="43">
        <f t="shared" si="23"/>
        <v>0</v>
      </c>
    </row>
    <row r="227" spans="1:16" ht="24.6">
      <c r="A227" s="10">
        <v>223</v>
      </c>
      <c r="B227" s="19" t="s">
        <v>372</v>
      </c>
      <c r="C227" s="71">
        <f>+'5'!H227</f>
        <v>0</v>
      </c>
      <c r="D227" s="95">
        <v>0</v>
      </c>
      <c r="E227" s="46">
        <f t="shared" si="24"/>
        <v>0</v>
      </c>
      <c r="F227" s="106">
        <v>0</v>
      </c>
      <c r="G227" s="104">
        <v>0</v>
      </c>
      <c r="H227" s="46">
        <f t="shared" si="20"/>
        <v>0</v>
      </c>
      <c r="I227" s="96"/>
      <c r="J227" s="20">
        <v>40</v>
      </c>
      <c r="K227" s="72">
        <f t="shared" si="21"/>
        <v>0</v>
      </c>
      <c r="L227" s="17" t="s">
        <v>16</v>
      </c>
      <c r="M227" s="18">
        <v>0</v>
      </c>
      <c r="N227" s="23">
        <f t="shared" si="22"/>
        <v>0</v>
      </c>
      <c r="O227" s="19"/>
      <c r="P227" s="43">
        <f t="shared" si="23"/>
        <v>0</v>
      </c>
    </row>
    <row r="228" spans="1:16" ht="24.6">
      <c r="A228" s="10">
        <v>224</v>
      </c>
      <c r="B228" s="19" t="s">
        <v>184</v>
      </c>
      <c r="C228" s="71">
        <f>+'5'!H228</f>
        <v>0</v>
      </c>
      <c r="D228" s="95">
        <v>0</v>
      </c>
      <c r="E228" s="46">
        <f t="shared" si="24"/>
        <v>0</v>
      </c>
      <c r="F228" s="106">
        <v>0</v>
      </c>
      <c r="G228" s="104">
        <v>0</v>
      </c>
      <c r="H228" s="46">
        <f t="shared" si="20"/>
        <v>0</v>
      </c>
      <c r="I228" s="96"/>
      <c r="J228" s="20">
        <v>120</v>
      </c>
      <c r="K228" s="72">
        <f t="shared" si="21"/>
        <v>0</v>
      </c>
      <c r="L228" s="17" t="s">
        <v>16</v>
      </c>
      <c r="M228" s="18">
        <v>0</v>
      </c>
      <c r="N228" s="23">
        <f t="shared" si="22"/>
        <v>0</v>
      </c>
      <c r="O228" s="19"/>
      <c r="P228" s="43">
        <f t="shared" si="23"/>
        <v>0</v>
      </c>
    </row>
    <row r="229" spans="1:16" ht="24.6">
      <c r="A229" s="10">
        <v>225</v>
      </c>
      <c r="B229" s="19" t="s">
        <v>185</v>
      </c>
      <c r="C229" s="71">
        <f>+'5'!H229</f>
        <v>0</v>
      </c>
      <c r="D229" s="95">
        <v>0</v>
      </c>
      <c r="E229" s="46">
        <f t="shared" si="24"/>
        <v>0</v>
      </c>
      <c r="F229" s="106">
        <v>0</v>
      </c>
      <c r="G229" s="104">
        <v>0</v>
      </c>
      <c r="H229" s="46">
        <f t="shared" si="20"/>
        <v>0</v>
      </c>
      <c r="I229" s="96"/>
      <c r="J229" s="20">
        <v>120</v>
      </c>
      <c r="K229" s="72">
        <f t="shared" si="21"/>
        <v>0</v>
      </c>
      <c r="L229" s="17" t="s">
        <v>16</v>
      </c>
      <c r="M229" s="18">
        <v>0</v>
      </c>
      <c r="N229" s="23">
        <f t="shared" si="22"/>
        <v>0</v>
      </c>
      <c r="O229" s="19"/>
      <c r="P229" s="43">
        <f t="shared" si="23"/>
        <v>0</v>
      </c>
    </row>
    <row r="230" spans="1:16" ht="24.6">
      <c r="A230" s="10">
        <v>226</v>
      </c>
      <c r="B230" s="19" t="s">
        <v>187</v>
      </c>
      <c r="C230" s="71">
        <f>+'5'!H230</f>
        <v>0</v>
      </c>
      <c r="D230" s="95">
        <v>0</v>
      </c>
      <c r="E230" s="46">
        <f t="shared" si="24"/>
        <v>0</v>
      </c>
      <c r="F230" s="106">
        <v>0</v>
      </c>
      <c r="G230" s="104">
        <v>0</v>
      </c>
      <c r="H230" s="46">
        <f t="shared" si="20"/>
        <v>0</v>
      </c>
      <c r="I230" s="96"/>
      <c r="J230" s="20">
        <v>50</v>
      </c>
      <c r="K230" s="72">
        <f t="shared" si="21"/>
        <v>0</v>
      </c>
      <c r="L230" s="17" t="s">
        <v>16</v>
      </c>
      <c r="M230" s="18">
        <v>0</v>
      </c>
      <c r="N230" s="23">
        <f t="shared" si="22"/>
        <v>0</v>
      </c>
      <c r="O230" s="19"/>
      <c r="P230" s="43">
        <f t="shared" si="23"/>
        <v>0</v>
      </c>
    </row>
    <row r="231" spans="1:16" ht="24.6">
      <c r="A231" s="10">
        <v>227</v>
      </c>
      <c r="B231" s="19" t="s">
        <v>188</v>
      </c>
      <c r="C231" s="71">
        <f>+'5'!H231</f>
        <v>0</v>
      </c>
      <c r="D231" s="95">
        <v>0</v>
      </c>
      <c r="E231" s="46">
        <f t="shared" si="24"/>
        <v>0</v>
      </c>
      <c r="F231" s="106">
        <v>0</v>
      </c>
      <c r="G231" s="104">
        <v>0</v>
      </c>
      <c r="H231" s="46">
        <f t="shared" si="20"/>
        <v>0</v>
      </c>
      <c r="I231" s="96"/>
      <c r="J231" s="20">
        <v>50</v>
      </c>
      <c r="K231" s="72">
        <f t="shared" si="21"/>
        <v>0</v>
      </c>
      <c r="L231" s="17" t="s">
        <v>16</v>
      </c>
      <c r="M231" s="18">
        <v>0</v>
      </c>
      <c r="N231" s="23">
        <f t="shared" si="22"/>
        <v>0</v>
      </c>
      <c r="O231" s="19"/>
      <c r="P231" s="43">
        <f t="shared" si="23"/>
        <v>0</v>
      </c>
    </row>
    <row r="232" spans="1:16" ht="24.6">
      <c r="A232" s="10">
        <v>228</v>
      </c>
      <c r="B232" s="19" t="s">
        <v>302</v>
      </c>
      <c r="C232" s="71">
        <f>+'5'!H232</f>
        <v>10</v>
      </c>
      <c r="D232" s="95">
        <v>0</v>
      </c>
      <c r="E232" s="46">
        <f t="shared" si="24"/>
        <v>10</v>
      </c>
      <c r="F232" s="106">
        <v>0</v>
      </c>
      <c r="G232" s="104">
        <v>0</v>
      </c>
      <c r="H232" s="46">
        <f t="shared" si="20"/>
        <v>8</v>
      </c>
      <c r="I232" s="96">
        <v>2</v>
      </c>
      <c r="J232" s="20">
        <v>120</v>
      </c>
      <c r="K232" s="72">
        <f t="shared" si="21"/>
        <v>240</v>
      </c>
      <c r="L232" s="17" t="s">
        <v>459</v>
      </c>
      <c r="M232" s="18">
        <v>40</v>
      </c>
      <c r="N232" s="89">
        <f t="shared" si="22"/>
        <v>200</v>
      </c>
      <c r="O232" s="19"/>
      <c r="P232" s="43">
        <f t="shared" si="23"/>
        <v>0</v>
      </c>
    </row>
    <row r="233" spans="1:16" ht="24.6">
      <c r="A233" s="10">
        <v>229</v>
      </c>
      <c r="B233" s="19" t="s">
        <v>303</v>
      </c>
      <c r="C233" s="71">
        <f>+'5'!H233</f>
        <v>0</v>
      </c>
      <c r="D233" s="95">
        <v>0</v>
      </c>
      <c r="E233" s="46">
        <f t="shared" si="24"/>
        <v>0</v>
      </c>
      <c r="F233" s="106">
        <v>0</v>
      </c>
      <c r="G233" s="104">
        <v>0</v>
      </c>
      <c r="H233" s="46">
        <f t="shared" si="20"/>
        <v>0</v>
      </c>
      <c r="I233" s="96"/>
      <c r="J233" s="20">
        <v>25</v>
      </c>
      <c r="K233" s="72">
        <f t="shared" si="21"/>
        <v>0</v>
      </c>
      <c r="L233" s="17" t="s">
        <v>16</v>
      </c>
      <c r="M233" s="18">
        <v>0</v>
      </c>
      <c r="N233" s="23">
        <f t="shared" si="22"/>
        <v>0</v>
      </c>
      <c r="O233" s="19"/>
      <c r="P233" s="43">
        <f t="shared" si="23"/>
        <v>0</v>
      </c>
    </row>
    <row r="234" spans="1:16" ht="24.6">
      <c r="A234" s="10">
        <v>230</v>
      </c>
      <c r="B234" s="19" t="s">
        <v>304</v>
      </c>
      <c r="C234" s="71">
        <f>+'5'!H234</f>
        <v>7</v>
      </c>
      <c r="D234" s="95">
        <v>0</v>
      </c>
      <c r="E234" s="46">
        <f t="shared" si="24"/>
        <v>7</v>
      </c>
      <c r="F234" s="106">
        <v>0</v>
      </c>
      <c r="G234" s="104">
        <v>0</v>
      </c>
      <c r="H234" s="46">
        <f t="shared" si="20"/>
        <v>7</v>
      </c>
      <c r="I234" s="96"/>
      <c r="J234" s="20">
        <v>25</v>
      </c>
      <c r="K234" s="72">
        <f t="shared" si="21"/>
        <v>0</v>
      </c>
      <c r="L234" s="17" t="s">
        <v>16</v>
      </c>
      <c r="M234" s="18">
        <v>0</v>
      </c>
      <c r="N234" s="23">
        <f t="shared" si="22"/>
        <v>0</v>
      </c>
      <c r="O234" s="19"/>
      <c r="P234" s="43">
        <f t="shared" si="23"/>
        <v>0</v>
      </c>
    </row>
    <row r="235" spans="1:16" ht="24.6">
      <c r="A235" s="10">
        <v>231</v>
      </c>
      <c r="B235" s="19" t="s">
        <v>305</v>
      </c>
      <c r="C235" s="71">
        <f>+'5'!H235</f>
        <v>4</v>
      </c>
      <c r="D235" s="95">
        <v>0</v>
      </c>
      <c r="E235" s="46">
        <f t="shared" si="24"/>
        <v>4</v>
      </c>
      <c r="F235" s="106">
        <v>0</v>
      </c>
      <c r="G235" s="104">
        <v>0</v>
      </c>
      <c r="H235" s="46">
        <f t="shared" si="20"/>
        <v>3</v>
      </c>
      <c r="I235" s="96">
        <v>1</v>
      </c>
      <c r="J235" s="20">
        <v>25</v>
      </c>
      <c r="K235" s="72">
        <f t="shared" si="21"/>
        <v>25</v>
      </c>
      <c r="L235" s="17" t="s">
        <v>16</v>
      </c>
      <c r="M235" s="18">
        <v>0</v>
      </c>
      <c r="N235" s="89">
        <f t="shared" si="22"/>
        <v>25</v>
      </c>
      <c r="O235" s="19"/>
      <c r="P235" s="43">
        <f t="shared" si="23"/>
        <v>0</v>
      </c>
    </row>
    <row r="236" spans="1:16" ht="24.6">
      <c r="A236" s="10">
        <v>232</v>
      </c>
      <c r="B236" s="19" t="s">
        <v>306</v>
      </c>
      <c r="C236" s="71">
        <f>+'5'!H236</f>
        <v>4</v>
      </c>
      <c r="D236" s="95">
        <v>0</v>
      </c>
      <c r="E236" s="46">
        <f t="shared" si="24"/>
        <v>4</v>
      </c>
      <c r="F236" s="106">
        <v>0</v>
      </c>
      <c r="G236" s="104">
        <v>0</v>
      </c>
      <c r="H236" s="46">
        <f t="shared" si="20"/>
        <v>3</v>
      </c>
      <c r="I236" s="96">
        <v>1</v>
      </c>
      <c r="J236" s="20">
        <v>25</v>
      </c>
      <c r="K236" s="72">
        <f t="shared" si="21"/>
        <v>25</v>
      </c>
      <c r="L236" s="17" t="s">
        <v>16</v>
      </c>
      <c r="M236" s="18">
        <v>0</v>
      </c>
      <c r="N236" s="89">
        <f t="shared" si="22"/>
        <v>25</v>
      </c>
      <c r="O236" s="19"/>
      <c r="P236" s="43">
        <f t="shared" si="23"/>
        <v>0</v>
      </c>
    </row>
    <row r="237" spans="1:16" ht="24.6">
      <c r="A237" s="10">
        <v>233</v>
      </c>
      <c r="B237" s="19" t="s">
        <v>307</v>
      </c>
      <c r="C237" s="71">
        <f>+'5'!H237</f>
        <v>3</v>
      </c>
      <c r="D237" s="95">
        <v>0</v>
      </c>
      <c r="E237" s="46">
        <f t="shared" si="24"/>
        <v>3</v>
      </c>
      <c r="F237" s="106">
        <v>0</v>
      </c>
      <c r="G237" s="104">
        <v>0</v>
      </c>
      <c r="H237" s="46">
        <f t="shared" si="20"/>
        <v>3</v>
      </c>
      <c r="I237" s="96"/>
      <c r="J237" s="20">
        <v>25</v>
      </c>
      <c r="K237" s="72">
        <f t="shared" si="21"/>
        <v>0</v>
      </c>
      <c r="L237" s="17" t="s">
        <v>16</v>
      </c>
      <c r="M237" s="18">
        <v>0</v>
      </c>
      <c r="N237" s="23">
        <f t="shared" si="22"/>
        <v>0</v>
      </c>
      <c r="O237" s="19"/>
      <c r="P237" s="43">
        <f t="shared" si="23"/>
        <v>0</v>
      </c>
    </row>
    <row r="238" spans="1:16" ht="24.6">
      <c r="A238" s="10">
        <v>234</v>
      </c>
      <c r="B238" s="19" t="s">
        <v>308</v>
      </c>
      <c r="C238" s="71">
        <f>+'5'!H238</f>
        <v>0</v>
      </c>
      <c r="D238" s="95">
        <v>0</v>
      </c>
      <c r="E238" s="46">
        <f t="shared" si="24"/>
        <v>0</v>
      </c>
      <c r="F238" s="106">
        <v>0</v>
      </c>
      <c r="G238" s="104">
        <v>0</v>
      </c>
      <c r="H238" s="46">
        <f t="shared" si="20"/>
        <v>0</v>
      </c>
      <c r="I238" s="96"/>
      <c r="J238" s="20">
        <v>25</v>
      </c>
      <c r="K238" s="72">
        <f t="shared" si="21"/>
        <v>0</v>
      </c>
      <c r="L238" s="17" t="s">
        <v>16</v>
      </c>
      <c r="M238" s="18">
        <v>0</v>
      </c>
      <c r="N238" s="23">
        <f t="shared" si="22"/>
        <v>0</v>
      </c>
      <c r="O238" s="19"/>
      <c r="P238" s="43">
        <f t="shared" si="23"/>
        <v>0</v>
      </c>
    </row>
    <row r="239" spans="1:16" ht="24.6">
      <c r="A239" s="10">
        <v>235</v>
      </c>
      <c r="B239" s="19" t="s">
        <v>361</v>
      </c>
      <c r="C239" s="71">
        <f>+'5'!H239</f>
        <v>0</v>
      </c>
      <c r="D239" s="95">
        <v>0</v>
      </c>
      <c r="E239" s="46">
        <f t="shared" si="24"/>
        <v>0</v>
      </c>
      <c r="F239" s="106">
        <v>0</v>
      </c>
      <c r="G239" s="104">
        <v>0</v>
      </c>
      <c r="H239" s="46">
        <f t="shared" si="20"/>
        <v>0</v>
      </c>
      <c r="I239" s="96"/>
      <c r="J239" s="20">
        <v>10</v>
      </c>
      <c r="K239" s="72">
        <f t="shared" si="21"/>
        <v>0</v>
      </c>
      <c r="L239" s="17" t="s">
        <v>16</v>
      </c>
      <c r="M239" s="18">
        <v>0</v>
      </c>
      <c r="N239" s="23">
        <f t="shared" si="22"/>
        <v>0</v>
      </c>
      <c r="O239" s="19"/>
      <c r="P239" s="43">
        <f t="shared" si="23"/>
        <v>0</v>
      </c>
    </row>
    <row r="240" spans="1:16" ht="24.6">
      <c r="A240" s="10">
        <v>236</v>
      </c>
      <c r="B240" s="19" t="s">
        <v>309</v>
      </c>
      <c r="C240" s="71">
        <f>+'5'!H240</f>
        <v>0</v>
      </c>
      <c r="D240" s="95">
        <v>0</v>
      </c>
      <c r="E240" s="46">
        <f t="shared" si="24"/>
        <v>0</v>
      </c>
      <c r="F240" s="106">
        <v>0</v>
      </c>
      <c r="G240" s="104">
        <v>0</v>
      </c>
      <c r="H240" s="46">
        <f t="shared" si="20"/>
        <v>0</v>
      </c>
      <c r="I240" s="96"/>
      <c r="J240" s="20">
        <v>10</v>
      </c>
      <c r="K240" s="72">
        <f t="shared" si="21"/>
        <v>0</v>
      </c>
      <c r="L240" s="17" t="s">
        <v>16</v>
      </c>
      <c r="M240" s="18">
        <v>0</v>
      </c>
      <c r="N240" s="23">
        <f t="shared" si="22"/>
        <v>0</v>
      </c>
      <c r="O240" s="19"/>
      <c r="P240" s="43">
        <f t="shared" si="23"/>
        <v>0</v>
      </c>
    </row>
    <row r="241" spans="1:16" ht="24.6">
      <c r="A241" s="10">
        <v>237</v>
      </c>
      <c r="B241" s="19" t="s">
        <v>310</v>
      </c>
      <c r="C241" s="71">
        <f>+'5'!H241</f>
        <v>0</v>
      </c>
      <c r="D241" s="95">
        <v>0</v>
      </c>
      <c r="E241" s="46">
        <f t="shared" si="24"/>
        <v>0</v>
      </c>
      <c r="F241" s="106">
        <v>0</v>
      </c>
      <c r="G241" s="104">
        <v>0</v>
      </c>
      <c r="H241" s="46">
        <f t="shared" si="20"/>
        <v>0</v>
      </c>
      <c r="I241" s="96"/>
      <c r="J241" s="20">
        <v>10</v>
      </c>
      <c r="K241" s="72">
        <f t="shared" si="21"/>
        <v>0</v>
      </c>
      <c r="L241" s="17" t="s">
        <v>16</v>
      </c>
      <c r="M241" s="18">
        <v>0</v>
      </c>
      <c r="N241" s="23">
        <f t="shared" si="22"/>
        <v>0</v>
      </c>
      <c r="O241" s="19"/>
      <c r="P241" s="43">
        <f t="shared" si="23"/>
        <v>0</v>
      </c>
    </row>
    <row r="242" spans="1:16" ht="24.6">
      <c r="A242" s="10">
        <v>238</v>
      </c>
      <c r="B242" s="19" t="s">
        <v>311</v>
      </c>
      <c r="C242" s="71">
        <f>+'5'!H242</f>
        <v>0</v>
      </c>
      <c r="D242" s="95">
        <v>0</v>
      </c>
      <c r="E242" s="46">
        <f t="shared" si="24"/>
        <v>0</v>
      </c>
      <c r="F242" s="106">
        <v>0</v>
      </c>
      <c r="G242" s="104">
        <v>0</v>
      </c>
      <c r="H242" s="46">
        <f t="shared" si="20"/>
        <v>0</v>
      </c>
      <c r="I242" s="96"/>
      <c r="J242" s="20">
        <v>10</v>
      </c>
      <c r="K242" s="72">
        <f t="shared" si="21"/>
        <v>0</v>
      </c>
      <c r="L242" s="17" t="s">
        <v>16</v>
      </c>
      <c r="M242" s="18">
        <v>0</v>
      </c>
      <c r="N242" s="23">
        <f t="shared" si="22"/>
        <v>0</v>
      </c>
      <c r="O242" s="19"/>
      <c r="P242" s="43">
        <f t="shared" si="23"/>
        <v>0</v>
      </c>
    </row>
    <row r="243" spans="1:16" ht="24.6">
      <c r="A243" s="10">
        <v>239</v>
      </c>
      <c r="B243" s="19" t="s">
        <v>312</v>
      </c>
      <c r="C243" s="71">
        <f>+'5'!H243</f>
        <v>0</v>
      </c>
      <c r="D243" s="95">
        <v>0</v>
      </c>
      <c r="E243" s="46">
        <f t="shared" si="24"/>
        <v>0</v>
      </c>
      <c r="F243" s="106">
        <v>0</v>
      </c>
      <c r="G243" s="104">
        <v>0</v>
      </c>
      <c r="H243" s="46">
        <f t="shared" si="20"/>
        <v>0</v>
      </c>
      <c r="I243" s="96"/>
      <c r="J243" s="20"/>
      <c r="K243" s="72">
        <f t="shared" si="21"/>
        <v>0</v>
      </c>
      <c r="L243" s="17" t="s">
        <v>16</v>
      </c>
      <c r="M243" s="18">
        <v>0</v>
      </c>
      <c r="N243" s="23">
        <f t="shared" si="22"/>
        <v>0</v>
      </c>
      <c r="O243" s="19"/>
      <c r="P243" s="43">
        <f t="shared" si="23"/>
        <v>0</v>
      </c>
    </row>
    <row r="244" spans="1:16" ht="24.6">
      <c r="A244" s="10">
        <v>240</v>
      </c>
      <c r="B244" s="19" t="s">
        <v>183</v>
      </c>
      <c r="C244" s="71">
        <f>+'5'!H244</f>
        <v>1</v>
      </c>
      <c r="D244" s="95">
        <v>0</v>
      </c>
      <c r="E244" s="46">
        <f t="shared" si="24"/>
        <v>1</v>
      </c>
      <c r="F244" s="106">
        <v>0</v>
      </c>
      <c r="G244" s="104">
        <v>0</v>
      </c>
      <c r="H244" s="46">
        <f t="shared" si="20"/>
        <v>1</v>
      </c>
      <c r="I244" s="96"/>
      <c r="J244" s="20">
        <v>40</v>
      </c>
      <c r="K244" s="72">
        <f t="shared" si="21"/>
        <v>0</v>
      </c>
      <c r="L244" s="17" t="s">
        <v>16</v>
      </c>
      <c r="M244" s="18">
        <v>0</v>
      </c>
      <c r="N244" s="23">
        <f t="shared" si="22"/>
        <v>0</v>
      </c>
      <c r="O244" s="19"/>
      <c r="P244" s="43">
        <f t="shared" si="23"/>
        <v>0</v>
      </c>
    </row>
    <row r="245" spans="1:16" ht="24.6">
      <c r="A245" s="10">
        <v>241</v>
      </c>
      <c r="B245" s="19" t="s">
        <v>117</v>
      </c>
      <c r="C245" s="71">
        <f>+'5'!H245</f>
        <v>0</v>
      </c>
      <c r="D245" s="95">
        <v>0</v>
      </c>
      <c r="E245" s="46">
        <f t="shared" si="24"/>
        <v>0</v>
      </c>
      <c r="F245" s="106">
        <v>0</v>
      </c>
      <c r="G245" s="104">
        <v>0</v>
      </c>
      <c r="H245" s="46">
        <f t="shared" si="20"/>
        <v>0</v>
      </c>
      <c r="I245" s="96"/>
      <c r="J245" s="20">
        <v>20</v>
      </c>
      <c r="K245" s="72">
        <f t="shared" si="21"/>
        <v>0</v>
      </c>
      <c r="L245" s="17" t="s">
        <v>16</v>
      </c>
      <c r="M245" s="18">
        <v>0</v>
      </c>
      <c r="N245" s="23">
        <f t="shared" si="22"/>
        <v>0</v>
      </c>
      <c r="O245" s="19"/>
      <c r="P245" s="43">
        <f t="shared" si="23"/>
        <v>0</v>
      </c>
    </row>
    <row r="246" spans="1:16" ht="24.6">
      <c r="A246" s="10">
        <v>242</v>
      </c>
      <c r="B246" s="19" t="s">
        <v>313</v>
      </c>
      <c r="C246" s="71">
        <f>+'5'!H246</f>
        <v>0</v>
      </c>
      <c r="D246" s="95">
        <v>0</v>
      </c>
      <c r="E246" s="46">
        <f t="shared" si="24"/>
        <v>0</v>
      </c>
      <c r="F246" s="106">
        <v>0</v>
      </c>
      <c r="G246" s="104">
        <v>0</v>
      </c>
      <c r="H246" s="46">
        <f t="shared" si="20"/>
        <v>0</v>
      </c>
      <c r="I246" s="96"/>
      <c r="J246" s="20">
        <v>30</v>
      </c>
      <c r="K246" s="72">
        <f t="shared" si="21"/>
        <v>0</v>
      </c>
      <c r="L246" s="17" t="s">
        <v>16</v>
      </c>
      <c r="M246" s="18">
        <v>0</v>
      </c>
      <c r="N246" s="23">
        <f t="shared" si="22"/>
        <v>0</v>
      </c>
      <c r="O246" s="19"/>
      <c r="P246" s="43">
        <f t="shared" si="23"/>
        <v>0</v>
      </c>
    </row>
    <row r="247" spans="1:16" ht="24.6">
      <c r="A247" s="10">
        <v>243</v>
      </c>
      <c r="B247" s="19" t="s">
        <v>371</v>
      </c>
      <c r="C247" s="71">
        <f>+'5'!H247</f>
        <v>0</v>
      </c>
      <c r="D247" s="95">
        <v>0</v>
      </c>
      <c r="E247" s="46">
        <f t="shared" si="24"/>
        <v>0</v>
      </c>
      <c r="F247" s="106">
        <v>0</v>
      </c>
      <c r="G247" s="104">
        <v>0</v>
      </c>
      <c r="H247" s="46">
        <f t="shared" si="20"/>
        <v>0</v>
      </c>
      <c r="I247" s="96"/>
      <c r="J247" s="20">
        <v>800</v>
      </c>
      <c r="K247" s="72">
        <f t="shared" si="21"/>
        <v>0</v>
      </c>
      <c r="L247" s="17" t="s">
        <v>16</v>
      </c>
      <c r="M247" s="18">
        <v>0</v>
      </c>
      <c r="N247" s="23">
        <f t="shared" si="22"/>
        <v>0</v>
      </c>
      <c r="O247" s="19"/>
      <c r="P247" s="43">
        <f t="shared" si="23"/>
        <v>0</v>
      </c>
    </row>
    <row r="248" spans="1:16" ht="24.6">
      <c r="A248" s="10">
        <v>244</v>
      </c>
      <c r="B248" s="19" t="s">
        <v>373</v>
      </c>
      <c r="C248" s="71">
        <f>+'5'!H248</f>
        <v>0</v>
      </c>
      <c r="D248" s="95">
        <v>0</v>
      </c>
      <c r="E248" s="46">
        <f t="shared" si="24"/>
        <v>0</v>
      </c>
      <c r="F248" s="106">
        <v>0</v>
      </c>
      <c r="G248" s="104">
        <v>0</v>
      </c>
      <c r="H248" s="46">
        <f t="shared" si="20"/>
        <v>0</v>
      </c>
      <c r="I248" s="96"/>
      <c r="J248" s="20">
        <v>150</v>
      </c>
      <c r="K248" s="72">
        <f t="shared" si="21"/>
        <v>0</v>
      </c>
      <c r="L248" s="17" t="s">
        <v>16</v>
      </c>
      <c r="M248" s="18">
        <v>0</v>
      </c>
      <c r="N248" s="23">
        <f t="shared" si="22"/>
        <v>0</v>
      </c>
      <c r="O248" s="19"/>
      <c r="P248" s="43">
        <f t="shared" si="23"/>
        <v>0</v>
      </c>
    </row>
    <row r="249" spans="1:16" ht="24.6">
      <c r="A249" s="10">
        <v>245</v>
      </c>
      <c r="B249" s="19" t="s">
        <v>315</v>
      </c>
      <c r="C249" s="71">
        <f>+'5'!H249</f>
        <v>0</v>
      </c>
      <c r="D249" s="95">
        <v>0</v>
      </c>
      <c r="E249" s="46">
        <f t="shared" si="24"/>
        <v>0</v>
      </c>
      <c r="F249" s="106">
        <v>0</v>
      </c>
      <c r="G249" s="104">
        <v>0</v>
      </c>
      <c r="H249" s="46">
        <f t="shared" si="20"/>
        <v>0</v>
      </c>
      <c r="I249" s="96"/>
      <c r="J249" s="20">
        <v>200</v>
      </c>
      <c r="K249" s="72">
        <f t="shared" si="21"/>
        <v>0</v>
      </c>
      <c r="L249" s="17" t="s">
        <v>16</v>
      </c>
      <c r="M249" s="18">
        <v>0</v>
      </c>
      <c r="N249" s="23">
        <f t="shared" si="22"/>
        <v>0</v>
      </c>
      <c r="O249" s="19"/>
      <c r="P249" s="43">
        <f t="shared" si="23"/>
        <v>0</v>
      </c>
    </row>
    <row r="250" spans="1:16" ht="24.6">
      <c r="A250" s="10">
        <v>246</v>
      </c>
      <c r="B250" s="19" t="s">
        <v>374</v>
      </c>
      <c r="C250" s="71">
        <f>+'5'!H250</f>
        <v>0</v>
      </c>
      <c r="D250" s="95">
        <v>0</v>
      </c>
      <c r="E250" s="46">
        <f t="shared" si="24"/>
        <v>0</v>
      </c>
      <c r="F250" s="106">
        <v>0</v>
      </c>
      <c r="G250" s="104">
        <v>0</v>
      </c>
      <c r="H250" s="46">
        <f t="shared" si="20"/>
        <v>0</v>
      </c>
      <c r="I250" s="96"/>
      <c r="J250" s="20">
        <v>250</v>
      </c>
      <c r="K250" s="72">
        <f t="shared" si="21"/>
        <v>0</v>
      </c>
      <c r="L250" s="17" t="s">
        <v>16</v>
      </c>
      <c r="M250" s="18">
        <v>0</v>
      </c>
      <c r="N250" s="23">
        <f t="shared" si="22"/>
        <v>0</v>
      </c>
      <c r="O250" s="19"/>
      <c r="P250" s="43">
        <f t="shared" si="23"/>
        <v>0</v>
      </c>
    </row>
    <row r="251" spans="1:16" ht="24.6">
      <c r="A251" s="10">
        <v>247</v>
      </c>
      <c r="B251" s="19" t="s">
        <v>316</v>
      </c>
      <c r="C251" s="71">
        <f>+'5'!H251</f>
        <v>0</v>
      </c>
      <c r="D251" s="95">
        <v>0</v>
      </c>
      <c r="E251" s="46">
        <f t="shared" si="24"/>
        <v>0</v>
      </c>
      <c r="F251" s="106">
        <v>0</v>
      </c>
      <c r="G251" s="104">
        <v>0</v>
      </c>
      <c r="H251" s="46">
        <f t="shared" si="20"/>
        <v>0</v>
      </c>
      <c r="I251" s="96"/>
      <c r="J251" s="20">
        <v>50</v>
      </c>
      <c r="K251" s="72">
        <f t="shared" si="21"/>
        <v>0</v>
      </c>
      <c r="L251" s="17" t="s">
        <v>16</v>
      </c>
      <c r="M251" s="18">
        <v>0</v>
      </c>
      <c r="N251" s="23">
        <f t="shared" si="22"/>
        <v>0</v>
      </c>
      <c r="O251" s="19"/>
      <c r="P251" s="43">
        <f t="shared" si="23"/>
        <v>0</v>
      </c>
    </row>
    <row r="252" spans="1:16" ht="24.6">
      <c r="A252" s="10">
        <v>248</v>
      </c>
      <c r="B252" s="19" t="s">
        <v>314</v>
      </c>
      <c r="C252" s="71">
        <f>+'5'!H252</f>
        <v>0</v>
      </c>
      <c r="D252" s="95">
        <v>0</v>
      </c>
      <c r="E252" s="46">
        <f t="shared" si="24"/>
        <v>0</v>
      </c>
      <c r="F252" s="106">
        <v>0</v>
      </c>
      <c r="G252" s="104">
        <v>0</v>
      </c>
      <c r="H252" s="46">
        <f t="shared" si="20"/>
        <v>0</v>
      </c>
      <c r="I252" s="96"/>
      <c r="J252" s="20">
        <v>0</v>
      </c>
      <c r="K252" s="72">
        <f t="shared" si="21"/>
        <v>0</v>
      </c>
      <c r="L252" s="17" t="s">
        <v>16</v>
      </c>
      <c r="M252" s="18">
        <v>0</v>
      </c>
      <c r="N252" s="23">
        <f t="shared" si="22"/>
        <v>0</v>
      </c>
      <c r="O252" s="19"/>
      <c r="P252" s="43">
        <f t="shared" si="23"/>
        <v>0</v>
      </c>
    </row>
    <row r="253" spans="1:16" ht="24" customHeight="1">
      <c r="A253" s="10">
        <v>249</v>
      </c>
      <c r="B253" s="19" t="s">
        <v>337</v>
      </c>
      <c r="C253" s="71">
        <f>+'5'!H253</f>
        <v>0</v>
      </c>
      <c r="D253" s="95">
        <v>0</v>
      </c>
      <c r="E253" s="46">
        <f t="shared" si="24"/>
        <v>0</v>
      </c>
      <c r="F253" s="106">
        <v>0</v>
      </c>
      <c r="G253" s="104">
        <v>0</v>
      </c>
      <c r="H253" s="46">
        <f t="shared" si="20"/>
        <v>0</v>
      </c>
      <c r="I253" s="96"/>
      <c r="J253" s="20">
        <v>45</v>
      </c>
      <c r="K253" s="72">
        <f t="shared" si="21"/>
        <v>0</v>
      </c>
      <c r="L253" s="17" t="s">
        <v>16</v>
      </c>
      <c r="M253" s="18">
        <v>0</v>
      </c>
      <c r="N253" s="23">
        <f t="shared" si="22"/>
        <v>0</v>
      </c>
      <c r="O253" s="19"/>
      <c r="P253" s="43">
        <f t="shared" si="23"/>
        <v>0</v>
      </c>
    </row>
    <row r="254" spans="1:16" ht="24.6">
      <c r="A254" s="10">
        <v>250</v>
      </c>
      <c r="B254" s="19" t="s">
        <v>338</v>
      </c>
      <c r="C254" s="71">
        <f>+'5'!H254</f>
        <v>0</v>
      </c>
      <c r="D254" s="95">
        <v>0</v>
      </c>
      <c r="E254" s="46">
        <f t="shared" si="24"/>
        <v>0</v>
      </c>
      <c r="F254" s="106">
        <v>0</v>
      </c>
      <c r="G254" s="104">
        <v>0</v>
      </c>
      <c r="H254" s="46">
        <f t="shared" si="20"/>
        <v>0</v>
      </c>
      <c r="I254" s="96"/>
      <c r="J254" s="20">
        <v>35</v>
      </c>
      <c r="K254" s="72">
        <f t="shared" si="21"/>
        <v>0</v>
      </c>
      <c r="L254" s="17" t="s">
        <v>16</v>
      </c>
      <c r="M254" s="18">
        <v>0</v>
      </c>
      <c r="N254" s="23">
        <f t="shared" si="22"/>
        <v>0</v>
      </c>
      <c r="O254" s="19"/>
      <c r="P254" s="43">
        <f t="shared" si="23"/>
        <v>0</v>
      </c>
    </row>
    <row r="255" spans="1:16" ht="24.6">
      <c r="A255" s="10">
        <v>251</v>
      </c>
      <c r="B255" s="19" t="s">
        <v>339</v>
      </c>
      <c r="C255" s="71">
        <f>+'5'!H255</f>
        <v>0</v>
      </c>
      <c r="D255" s="95">
        <v>0</v>
      </c>
      <c r="E255" s="46">
        <f t="shared" si="24"/>
        <v>0</v>
      </c>
      <c r="F255" s="106">
        <v>0</v>
      </c>
      <c r="G255" s="104">
        <v>0</v>
      </c>
      <c r="H255" s="46">
        <f t="shared" si="20"/>
        <v>0</v>
      </c>
      <c r="I255" s="96"/>
      <c r="J255" s="20">
        <v>25</v>
      </c>
      <c r="K255" s="72">
        <f t="shared" si="21"/>
        <v>0</v>
      </c>
      <c r="L255" s="17" t="s">
        <v>16</v>
      </c>
      <c r="M255" s="18">
        <v>0</v>
      </c>
      <c r="N255" s="23">
        <f t="shared" si="22"/>
        <v>0</v>
      </c>
      <c r="O255" s="19"/>
      <c r="P255" s="43">
        <f t="shared" si="23"/>
        <v>0</v>
      </c>
    </row>
    <row r="256" spans="1:16" ht="24.6">
      <c r="A256" s="10">
        <v>252</v>
      </c>
      <c r="B256" s="19" t="s">
        <v>317</v>
      </c>
      <c r="C256" s="71">
        <f>+'5'!H256</f>
        <v>0</v>
      </c>
      <c r="D256" s="95">
        <v>0</v>
      </c>
      <c r="E256" s="46">
        <f t="shared" si="24"/>
        <v>0</v>
      </c>
      <c r="F256" s="106">
        <v>0</v>
      </c>
      <c r="G256" s="104">
        <v>0</v>
      </c>
      <c r="H256" s="46">
        <f t="shared" si="20"/>
        <v>0</v>
      </c>
      <c r="I256" s="96"/>
      <c r="J256" s="20">
        <v>50</v>
      </c>
      <c r="K256" s="72">
        <f t="shared" si="21"/>
        <v>0</v>
      </c>
      <c r="L256" s="17" t="s">
        <v>16</v>
      </c>
      <c r="M256" s="18">
        <v>0</v>
      </c>
      <c r="N256" s="23">
        <f t="shared" si="22"/>
        <v>0</v>
      </c>
      <c r="O256" s="19"/>
      <c r="P256" s="43">
        <f t="shared" si="23"/>
        <v>0</v>
      </c>
    </row>
    <row r="257" spans="1:16" ht="24.6">
      <c r="A257" s="10">
        <v>253</v>
      </c>
      <c r="B257" s="19" t="s">
        <v>318</v>
      </c>
      <c r="C257" s="71">
        <f>+'5'!H257</f>
        <v>0</v>
      </c>
      <c r="D257" s="95">
        <v>0</v>
      </c>
      <c r="E257" s="46">
        <f t="shared" si="24"/>
        <v>0</v>
      </c>
      <c r="F257" s="106">
        <v>0</v>
      </c>
      <c r="G257" s="104">
        <v>0</v>
      </c>
      <c r="H257" s="46">
        <f t="shared" si="20"/>
        <v>0</v>
      </c>
      <c r="I257" s="96"/>
      <c r="J257" s="20">
        <v>60</v>
      </c>
      <c r="K257" s="72">
        <f t="shared" si="21"/>
        <v>0</v>
      </c>
      <c r="L257" s="17" t="s">
        <v>16</v>
      </c>
      <c r="M257" s="18">
        <v>0</v>
      </c>
      <c r="N257" s="23">
        <f t="shared" si="22"/>
        <v>0</v>
      </c>
      <c r="O257" s="19"/>
      <c r="P257" s="43">
        <f t="shared" si="23"/>
        <v>0</v>
      </c>
    </row>
    <row r="258" spans="1:16" ht="24.6">
      <c r="A258" s="10">
        <v>254</v>
      </c>
      <c r="B258" s="19" t="s">
        <v>319</v>
      </c>
      <c r="C258" s="71">
        <f>+'5'!H258</f>
        <v>0</v>
      </c>
      <c r="D258" s="95">
        <v>0</v>
      </c>
      <c r="E258" s="46">
        <f t="shared" si="24"/>
        <v>0</v>
      </c>
      <c r="F258" s="106">
        <v>0</v>
      </c>
      <c r="G258" s="104">
        <v>0</v>
      </c>
      <c r="H258" s="46">
        <f t="shared" si="20"/>
        <v>0</v>
      </c>
      <c r="I258" s="96"/>
      <c r="J258" s="20">
        <v>250</v>
      </c>
      <c r="K258" s="72">
        <f t="shared" si="21"/>
        <v>0</v>
      </c>
      <c r="L258" s="17" t="s">
        <v>16</v>
      </c>
      <c r="M258" s="18">
        <v>0</v>
      </c>
      <c r="N258" s="23">
        <f t="shared" si="22"/>
        <v>0</v>
      </c>
      <c r="O258" s="19"/>
      <c r="P258" s="43">
        <f t="shared" si="23"/>
        <v>0</v>
      </c>
    </row>
    <row r="259" spans="1:16" ht="24.6">
      <c r="A259" s="10">
        <v>255</v>
      </c>
      <c r="B259" s="19" t="s">
        <v>320</v>
      </c>
      <c r="C259" s="71">
        <f>+'5'!H259</f>
        <v>0</v>
      </c>
      <c r="D259" s="95">
        <v>0</v>
      </c>
      <c r="E259" s="46">
        <f t="shared" si="24"/>
        <v>0</v>
      </c>
      <c r="F259" s="106">
        <v>0</v>
      </c>
      <c r="G259" s="104">
        <v>0</v>
      </c>
      <c r="H259" s="46">
        <f t="shared" si="20"/>
        <v>0</v>
      </c>
      <c r="I259" s="96"/>
      <c r="J259" s="15">
        <v>100</v>
      </c>
      <c r="K259" s="72">
        <f t="shared" si="21"/>
        <v>0</v>
      </c>
      <c r="L259" s="17" t="s">
        <v>16</v>
      </c>
      <c r="M259" s="18">
        <v>0</v>
      </c>
      <c r="N259" s="23">
        <f t="shared" si="22"/>
        <v>0</v>
      </c>
      <c r="O259" s="19"/>
      <c r="P259" s="43">
        <f t="shared" si="23"/>
        <v>0</v>
      </c>
    </row>
    <row r="260" spans="1:16" ht="24.6">
      <c r="A260" s="10">
        <v>256</v>
      </c>
      <c r="B260" s="19" t="s">
        <v>321</v>
      </c>
      <c r="C260" s="71">
        <f>+'5'!H260</f>
        <v>0</v>
      </c>
      <c r="D260" s="95">
        <v>0</v>
      </c>
      <c r="E260" s="46">
        <f t="shared" si="24"/>
        <v>0</v>
      </c>
      <c r="F260" s="106">
        <v>0</v>
      </c>
      <c r="G260" s="104">
        <v>0</v>
      </c>
      <c r="H260" s="46">
        <f t="shared" si="20"/>
        <v>0</v>
      </c>
      <c r="I260" s="96"/>
      <c r="J260" s="15">
        <v>350</v>
      </c>
      <c r="K260" s="72">
        <f t="shared" si="21"/>
        <v>0</v>
      </c>
      <c r="L260" s="17" t="s">
        <v>16</v>
      </c>
      <c r="M260" s="18">
        <v>0</v>
      </c>
      <c r="N260" s="23">
        <f t="shared" si="22"/>
        <v>0</v>
      </c>
      <c r="O260" s="19"/>
      <c r="P260" s="43">
        <f t="shared" si="23"/>
        <v>0</v>
      </c>
    </row>
    <row r="261" spans="1:16" ht="24.6">
      <c r="A261" s="10">
        <v>257</v>
      </c>
      <c r="B261" s="19" t="s">
        <v>322</v>
      </c>
      <c r="C261" s="71">
        <f>+'5'!H261</f>
        <v>0</v>
      </c>
      <c r="D261" s="95">
        <v>0</v>
      </c>
      <c r="E261" s="46">
        <f t="shared" si="24"/>
        <v>0</v>
      </c>
      <c r="F261" s="106">
        <v>0</v>
      </c>
      <c r="G261" s="104">
        <v>0</v>
      </c>
      <c r="H261" s="46">
        <f t="shared" si="20"/>
        <v>0</v>
      </c>
      <c r="I261" s="96"/>
      <c r="J261" s="15">
        <v>60</v>
      </c>
      <c r="K261" s="72">
        <f t="shared" si="21"/>
        <v>0</v>
      </c>
      <c r="L261" s="17" t="s">
        <v>16</v>
      </c>
      <c r="M261" s="18">
        <v>0</v>
      </c>
      <c r="N261" s="23">
        <f t="shared" si="22"/>
        <v>0</v>
      </c>
      <c r="O261" s="19"/>
      <c r="P261" s="43">
        <f t="shared" si="23"/>
        <v>0</v>
      </c>
    </row>
    <row r="262" spans="1:16" ht="24.6">
      <c r="A262" s="10">
        <v>258</v>
      </c>
      <c r="B262" s="19" t="s">
        <v>323</v>
      </c>
      <c r="C262" s="71">
        <f>+'5'!H262</f>
        <v>0</v>
      </c>
      <c r="D262" s="95">
        <v>0</v>
      </c>
      <c r="E262" s="46">
        <f t="shared" si="24"/>
        <v>0</v>
      </c>
      <c r="F262" s="106">
        <v>0</v>
      </c>
      <c r="G262" s="104">
        <v>0</v>
      </c>
      <c r="H262" s="46">
        <f t="shared" si="20"/>
        <v>0</v>
      </c>
      <c r="I262" s="96"/>
      <c r="J262" s="15">
        <v>50</v>
      </c>
      <c r="K262" s="72">
        <f t="shared" si="21"/>
        <v>0</v>
      </c>
      <c r="L262" s="17" t="s">
        <v>16</v>
      </c>
      <c r="M262" s="18">
        <v>0</v>
      </c>
      <c r="N262" s="23">
        <f t="shared" si="22"/>
        <v>0</v>
      </c>
      <c r="O262" s="19"/>
      <c r="P262" s="43">
        <f t="shared" si="23"/>
        <v>0</v>
      </c>
    </row>
    <row r="263" spans="1:16" ht="24.6">
      <c r="A263" s="10">
        <v>259</v>
      </c>
      <c r="B263" s="19" t="s">
        <v>324</v>
      </c>
      <c r="C263" s="71">
        <f>+'5'!H263</f>
        <v>0</v>
      </c>
      <c r="D263" s="95">
        <v>0</v>
      </c>
      <c r="E263" s="46">
        <f t="shared" si="24"/>
        <v>0</v>
      </c>
      <c r="F263" s="106">
        <v>0</v>
      </c>
      <c r="G263" s="104">
        <v>0</v>
      </c>
      <c r="H263" s="46">
        <f t="shared" si="20"/>
        <v>0</v>
      </c>
      <c r="I263" s="96"/>
      <c r="J263" s="15">
        <v>100</v>
      </c>
      <c r="K263" s="72">
        <f t="shared" si="21"/>
        <v>0</v>
      </c>
      <c r="L263" s="17" t="s">
        <v>16</v>
      </c>
      <c r="M263" s="18">
        <v>0</v>
      </c>
      <c r="N263" s="23">
        <f t="shared" si="22"/>
        <v>0</v>
      </c>
      <c r="O263" s="19"/>
      <c r="P263" s="43">
        <f t="shared" si="23"/>
        <v>0</v>
      </c>
    </row>
    <row r="264" spans="1:16" ht="24.6">
      <c r="A264" s="10">
        <v>260</v>
      </c>
      <c r="B264" s="19" t="s">
        <v>325</v>
      </c>
      <c r="C264" s="71">
        <f>+'5'!H264</f>
        <v>0</v>
      </c>
      <c r="D264" s="95">
        <v>0</v>
      </c>
      <c r="E264" s="46">
        <f t="shared" si="24"/>
        <v>0</v>
      </c>
      <c r="F264" s="106">
        <v>0</v>
      </c>
      <c r="G264" s="104">
        <v>0</v>
      </c>
      <c r="H264" s="46">
        <f t="shared" si="20"/>
        <v>0</v>
      </c>
      <c r="I264" s="96"/>
      <c r="J264" s="15">
        <v>120</v>
      </c>
      <c r="K264" s="72">
        <f t="shared" si="21"/>
        <v>0</v>
      </c>
      <c r="L264" s="17" t="s">
        <v>16</v>
      </c>
      <c r="M264" s="18">
        <v>0</v>
      </c>
      <c r="N264" s="23">
        <f t="shared" si="22"/>
        <v>0</v>
      </c>
      <c r="O264" s="19"/>
      <c r="P264" s="43">
        <f t="shared" si="23"/>
        <v>0</v>
      </c>
    </row>
    <row r="265" spans="1:16" ht="24.6">
      <c r="A265" s="10">
        <v>261</v>
      </c>
      <c r="B265" s="19" t="s">
        <v>326</v>
      </c>
      <c r="C265" s="71">
        <f>+'5'!H265</f>
        <v>0</v>
      </c>
      <c r="D265" s="95">
        <v>0</v>
      </c>
      <c r="E265" s="46">
        <f t="shared" si="24"/>
        <v>0</v>
      </c>
      <c r="F265" s="106">
        <v>0</v>
      </c>
      <c r="G265" s="104">
        <v>0</v>
      </c>
      <c r="H265" s="46">
        <f t="shared" si="20"/>
        <v>0</v>
      </c>
      <c r="I265" s="96"/>
      <c r="J265" s="15">
        <v>60</v>
      </c>
      <c r="K265" s="72">
        <f t="shared" si="21"/>
        <v>0</v>
      </c>
      <c r="L265" s="17" t="s">
        <v>16</v>
      </c>
      <c r="M265" s="18">
        <v>0</v>
      </c>
      <c r="N265" s="23">
        <f t="shared" si="22"/>
        <v>0</v>
      </c>
      <c r="O265" s="19"/>
      <c r="P265" s="43">
        <f t="shared" si="23"/>
        <v>0</v>
      </c>
    </row>
    <row r="266" spans="1:16" ht="24.6">
      <c r="A266" s="10">
        <v>262</v>
      </c>
      <c r="B266" s="19" t="s">
        <v>327</v>
      </c>
      <c r="C266" s="71">
        <f>+'5'!H266</f>
        <v>0</v>
      </c>
      <c r="D266" s="95">
        <v>0</v>
      </c>
      <c r="E266" s="46">
        <f t="shared" si="24"/>
        <v>0</v>
      </c>
      <c r="F266" s="106">
        <v>0</v>
      </c>
      <c r="G266" s="104">
        <v>0</v>
      </c>
      <c r="H266" s="46">
        <f t="shared" si="20"/>
        <v>0</v>
      </c>
      <c r="I266" s="96"/>
      <c r="J266" s="15">
        <v>150</v>
      </c>
      <c r="K266" s="72">
        <f t="shared" si="21"/>
        <v>0</v>
      </c>
      <c r="L266" s="17" t="s">
        <v>16</v>
      </c>
      <c r="M266" s="18">
        <v>0</v>
      </c>
      <c r="N266" s="23">
        <f t="shared" si="22"/>
        <v>0</v>
      </c>
      <c r="O266" s="19"/>
      <c r="P266" s="43">
        <f t="shared" si="23"/>
        <v>0</v>
      </c>
    </row>
    <row r="267" spans="1:16" ht="24.6">
      <c r="A267" s="10">
        <v>263</v>
      </c>
      <c r="B267" s="19" t="s">
        <v>328</v>
      </c>
      <c r="C267" s="71">
        <f>+'5'!H267</f>
        <v>0</v>
      </c>
      <c r="D267" s="95">
        <v>0</v>
      </c>
      <c r="E267" s="46">
        <f t="shared" si="24"/>
        <v>0</v>
      </c>
      <c r="F267" s="106">
        <v>0</v>
      </c>
      <c r="G267" s="104">
        <v>0</v>
      </c>
      <c r="H267" s="46">
        <f t="shared" si="20"/>
        <v>0</v>
      </c>
      <c r="I267" s="96"/>
      <c r="J267" s="15">
        <v>150</v>
      </c>
      <c r="K267" s="72">
        <f t="shared" si="21"/>
        <v>0</v>
      </c>
      <c r="L267" s="17" t="s">
        <v>16</v>
      </c>
      <c r="M267" s="18">
        <v>0</v>
      </c>
      <c r="N267" s="23">
        <f t="shared" si="22"/>
        <v>0</v>
      </c>
      <c r="O267" s="19"/>
      <c r="P267" s="43">
        <f t="shared" si="23"/>
        <v>0</v>
      </c>
    </row>
    <row r="268" spans="1:16" ht="24.6">
      <c r="A268" s="10">
        <v>264</v>
      </c>
      <c r="B268" s="19" t="s">
        <v>329</v>
      </c>
      <c r="C268" s="71">
        <f>+'5'!H268</f>
        <v>0</v>
      </c>
      <c r="D268" s="95">
        <v>0</v>
      </c>
      <c r="E268" s="46">
        <f t="shared" si="24"/>
        <v>0</v>
      </c>
      <c r="F268" s="106">
        <v>0</v>
      </c>
      <c r="G268" s="104">
        <v>0</v>
      </c>
      <c r="H268" s="46">
        <f t="shared" si="20"/>
        <v>0</v>
      </c>
      <c r="I268" s="96"/>
      <c r="J268" s="15">
        <v>200</v>
      </c>
      <c r="K268" s="72">
        <f t="shared" si="21"/>
        <v>0</v>
      </c>
      <c r="L268" s="17" t="s">
        <v>16</v>
      </c>
      <c r="M268" s="18">
        <v>0</v>
      </c>
      <c r="N268" s="23">
        <f t="shared" si="22"/>
        <v>0</v>
      </c>
      <c r="O268" s="19"/>
      <c r="P268" s="43">
        <f t="shared" si="23"/>
        <v>0</v>
      </c>
    </row>
    <row r="269" spans="1:16" ht="24.6">
      <c r="A269" s="10">
        <v>265</v>
      </c>
      <c r="B269" s="19" t="s">
        <v>330</v>
      </c>
      <c r="C269" s="71">
        <f>+'5'!H269</f>
        <v>0</v>
      </c>
      <c r="D269" s="95">
        <v>0</v>
      </c>
      <c r="E269" s="46">
        <f t="shared" si="24"/>
        <v>0</v>
      </c>
      <c r="F269" s="106">
        <v>0</v>
      </c>
      <c r="G269" s="104">
        <v>0</v>
      </c>
      <c r="H269" s="46">
        <f t="shared" si="20"/>
        <v>0</v>
      </c>
      <c r="I269" s="96"/>
      <c r="J269" s="15"/>
      <c r="K269" s="72">
        <f t="shared" si="21"/>
        <v>0</v>
      </c>
      <c r="L269" s="17" t="s">
        <v>16</v>
      </c>
      <c r="M269" s="18">
        <v>0</v>
      </c>
      <c r="N269" s="23">
        <f t="shared" si="22"/>
        <v>0</v>
      </c>
      <c r="O269" s="19"/>
      <c r="P269" s="43">
        <f t="shared" si="23"/>
        <v>0</v>
      </c>
    </row>
    <row r="270" spans="1:16" ht="24.6">
      <c r="A270" s="10">
        <v>266</v>
      </c>
      <c r="B270" s="19" t="s">
        <v>331</v>
      </c>
      <c r="C270" s="71">
        <f>+'5'!H270</f>
        <v>0</v>
      </c>
      <c r="D270" s="95">
        <v>0</v>
      </c>
      <c r="E270" s="46">
        <f t="shared" si="24"/>
        <v>0</v>
      </c>
      <c r="F270" s="106">
        <v>0</v>
      </c>
      <c r="G270" s="104">
        <v>0</v>
      </c>
      <c r="H270" s="46">
        <f t="shared" si="20"/>
        <v>0</v>
      </c>
      <c r="I270" s="96"/>
      <c r="J270" s="15"/>
      <c r="K270" s="72">
        <f t="shared" si="21"/>
        <v>0</v>
      </c>
      <c r="L270" s="17" t="s">
        <v>16</v>
      </c>
      <c r="M270" s="18">
        <v>0</v>
      </c>
      <c r="N270" s="23">
        <f t="shared" si="22"/>
        <v>0</v>
      </c>
      <c r="O270" s="19"/>
      <c r="P270" s="43">
        <f t="shared" si="23"/>
        <v>0</v>
      </c>
    </row>
    <row r="271" spans="1:16" ht="24.6">
      <c r="A271" s="10">
        <v>267</v>
      </c>
      <c r="B271" s="19" t="s">
        <v>368</v>
      </c>
      <c r="C271" s="71">
        <f>+'5'!H271</f>
        <v>0</v>
      </c>
      <c r="D271" s="95">
        <v>0</v>
      </c>
      <c r="E271" s="46">
        <f t="shared" si="24"/>
        <v>0</v>
      </c>
      <c r="F271" s="106">
        <v>0</v>
      </c>
      <c r="G271" s="104">
        <v>0</v>
      </c>
      <c r="H271" s="46">
        <f t="shared" si="20"/>
        <v>0</v>
      </c>
      <c r="I271" s="96"/>
      <c r="J271" s="15"/>
      <c r="K271" s="72">
        <f t="shared" si="21"/>
        <v>0</v>
      </c>
      <c r="L271" s="17" t="s">
        <v>16</v>
      </c>
      <c r="M271" s="18">
        <v>0</v>
      </c>
      <c r="N271" s="23">
        <f t="shared" si="22"/>
        <v>0</v>
      </c>
      <c r="O271" s="19"/>
      <c r="P271" s="43">
        <f t="shared" si="23"/>
        <v>0</v>
      </c>
    </row>
    <row r="272" spans="1:16" ht="24.6">
      <c r="A272" s="10">
        <v>268</v>
      </c>
      <c r="B272" s="19" t="s">
        <v>485</v>
      </c>
      <c r="C272" s="71">
        <f>+'5'!H272</f>
        <v>0</v>
      </c>
      <c r="D272" s="95">
        <v>0</v>
      </c>
      <c r="E272" s="46">
        <f t="shared" si="24"/>
        <v>0</v>
      </c>
      <c r="F272" s="106">
        <v>0</v>
      </c>
      <c r="G272" s="104">
        <v>0</v>
      </c>
      <c r="H272" s="46">
        <f t="shared" ref="H272:H284" si="25">+E272-F272-I272-G272</f>
        <v>0</v>
      </c>
      <c r="I272" s="96"/>
      <c r="J272" s="20">
        <v>250</v>
      </c>
      <c r="K272" s="72">
        <f t="shared" ref="K272:K284" si="26">+J272*I272</f>
        <v>0</v>
      </c>
      <c r="L272" s="17" t="s">
        <v>16</v>
      </c>
      <c r="M272" s="18">
        <v>0</v>
      </c>
      <c r="N272" s="23">
        <f t="shared" ref="N272:N284" si="27">SUM(K272-M272)</f>
        <v>0</v>
      </c>
      <c r="O272" s="19"/>
      <c r="P272" s="43">
        <f t="shared" ref="P272:P284" si="28">+K272*O272</f>
        <v>0</v>
      </c>
    </row>
    <row r="273" spans="1:17" ht="24.6">
      <c r="A273" s="10">
        <v>269</v>
      </c>
      <c r="B273" s="19" t="s">
        <v>494</v>
      </c>
      <c r="C273" s="71">
        <f>+'5'!H273</f>
        <v>0</v>
      </c>
      <c r="D273" s="95">
        <v>0</v>
      </c>
      <c r="E273" s="46">
        <f t="shared" si="24"/>
        <v>0</v>
      </c>
      <c r="F273" s="106">
        <v>0</v>
      </c>
      <c r="G273" s="104">
        <v>0</v>
      </c>
      <c r="H273" s="46">
        <f t="shared" si="25"/>
        <v>0</v>
      </c>
      <c r="I273" s="96"/>
      <c r="J273" s="20">
        <v>250</v>
      </c>
      <c r="K273" s="72">
        <f t="shared" si="26"/>
        <v>0</v>
      </c>
      <c r="L273" s="17" t="s">
        <v>16</v>
      </c>
      <c r="M273" s="18">
        <v>0</v>
      </c>
      <c r="N273" s="23">
        <f t="shared" si="27"/>
        <v>0</v>
      </c>
      <c r="O273" s="19"/>
      <c r="P273" s="43">
        <f t="shared" si="28"/>
        <v>0</v>
      </c>
    </row>
    <row r="274" spans="1:17" ht="24.6">
      <c r="A274" s="10">
        <v>270</v>
      </c>
      <c r="B274" s="19"/>
      <c r="C274" s="71">
        <f>+'5'!H274</f>
        <v>0</v>
      </c>
      <c r="D274" s="95">
        <v>0</v>
      </c>
      <c r="E274" s="46">
        <f t="shared" ref="E274:E284" si="29">C274+D274</f>
        <v>0</v>
      </c>
      <c r="F274" s="106">
        <v>0</v>
      </c>
      <c r="G274" s="104">
        <v>0</v>
      </c>
      <c r="H274" s="46">
        <f t="shared" si="25"/>
        <v>0</v>
      </c>
      <c r="I274" s="96"/>
      <c r="J274" s="20"/>
      <c r="K274" s="72">
        <f t="shared" si="26"/>
        <v>0</v>
      </c>
      <c r="L274" s="17" t="s">
        <v>16</v>
      </c>
      <c r="M274" s="18">
        <v>0</v>
      </c>
      <c r="N274" s="23">
        <f t="shared" si="27"/>
        <v>0</v>
      </c>
      <c r="O274" s="19"/>
      <c r="P274" s="43">
        <f t="shared" si="28"/>
        <v>0</v>
      </c>
    </row>
    <row r="275" spans="1:17" ht="24.6">
      <c r="A275" s="10">
        <v>271</v>
      </c>
      <c r="B275" s="19"/>
      <c r="C275" s="71">
        <f>+'5'!H275</f>
        <v>0</v>
      </c>
      <c r="D275" s="95">
        <v>0</v>
      </c>
      <c r="E275" s="46">
        <f t="shared" si="29"/>
        <v>0</v>
      </c>
      <c r="F275" s="106">
        <v>0</v>
      </c>
      <c r="G275" s="104">
        <v>0</v>
      </c>
      <c r="H275" s="46">
        <f t="shared" si="25"/>
        <v>0</v>
      </c>
      <c r="I275" s="96"/>
      <c r="J275" s="20"/>
      <c r="K275" s="72">
        <f t="shared" si="26"/>
        <v>0</v>
      </c>
      <c r="L275" s="17" t="s">
        <v>16</v>
      </c>
      <c r="M275" s="18">
        <v>0</v>
      </c>
      <c r="N275" s="23">
        <f t="shared" si="27"/>
        <v>0</v>
      </c>
      <c r="O275" s="19"/>
      <c r="P275" s="43">
        <f t="shared" si="28"/>
        <v>0</v>
      </c>
    </row>
    <row r="276" spans="1:17" ht="24.6">
      <c r="A276" s="10">
        <v>272</v>
      </c>
      <c r="B276" s="19"/>
      <c r="C276" s="71">
        <f>+'5'!H276</f>
        <v>0</v>
      </c>
      <c r="D276" s="95">
        <v>0</v>
      </c>
      <c r="E276" s="46">
        <f t="shared" si="29"/>
        <v>0</v>
      </c>
      <c r="F276" s="106">
        <v>0</v>
      </c>
      <c r="G276" s="104">
        <v>0</v>
      </c>
      <c r="H276" s="46">
        <f t="shared" si="25"/>
        <v>0</v>
      </c>
      <c r="I276" s="96"/>
      <c r="J276" s="20"/>
      <c r="K276" s="72">
        <f t="shared" si="26"/>
        <v>0</v>
      </c>
      <c r="L276" s="17" t="s">
        <v>16</v>
      </c>
      <c r="M276" s="18">
        <v>0</v>
      </c>
      <c r="N276" s="23">
        <f t="shared" si="27"/>
        <v>0</v>
      </c>
      <c r="O276" s="19"/>
      <c r="P276" s="43">
        <f t="shared" si="28"/>
        <v>0</v>
      </c>
    </row>
    <row r="277" spans="1:17" ht="24.6">
      <c r="A277" s="10">
        <v>273</v>
      </c>
      <c r="B277" s="19"/>
      <c r="C277" s="71">
        <f>+'5'!H277</f>
        <v>0</v>
      </c>
      <c r="D277" s="95">
        <v>0</v>
      </c>
      <c r="E277" s="46">
        <f t="shared" si="29"/>
        <v>0</v>
      </c>
      <c r="F277" s="106">
        <v>0</v>
      </c>
      <c r="G277" s="104">
        <v>0</v>
      </c>
      <c r="H277" s="46">
        <f t="shared" si="25"/>
        <v>0</v>
      </c>
      <c r="I277" s="96"/>
      <c r="J277" s="20"/>
      <c r="K277" s="72">
        <f t="shared" si="26"/>
        <v>0</v>
      </c>
      <c r="L277" s="17" t="s">
        <v>16</v>
      </c>
      <c r="M277" s="18">
        <v>0</v>
      </c>
      <c r="N277" s="23">
        <f t="shared" si="27"/>
        <v>0</v>
      </c>
      <c r="O277" s="19"/>
      <c r="P277" s="43">
        <f t="shared" si="28"/>
        <v>0</v>
      </c>
    </row>
    <row r="278" spans="1:17" ht="24.6">
      <c r="A278" s="10">
        <v>274</v>
      </c>
      <c r="B278" s="19"/>
      <c r="C278" s="71">
        <f>+'5'!H278</f>
        <v>0</v>
      </c>
      <c r="D278" s="95">
        <v>0</v>
      </c>
      <c r="E278" s="46">
        <f t="shared" si="29"/>
        <v>0</v>
      </c>
      <c r="F278" s="106">
        <v>0</v>
      </c>
      <c r="G278" s="104">
        <v>0</v>
      </c>
      <c r="H278" s="46">
        <f t="shared" si="25"/>
        <v>0</v>
      </c>
      <c r="I278" s="96"/>
      <c r="J278" s="20"/>
      <c r="K278" s="72">
        <f t="shared" si="26"/>
        <v>0</v>
      </c>
      <c r="L278" s="17" t="s">
        <v>16</v>
      </c>
      <c r="M278" s="18">
        <v>0</v>
      </c>
      <c r="N278" s="23">
        <f t="shared" si="27"/>
        <v>0</v>
      </c>
      <c r="O278" s="19"/>
      <c r="P278" s="43">
        <f t="shared" si="28"/>
        <v>0</v>
      </c>
    </row>
    <row r="279" spans="1:17" ht="24.6">
      <c r="A279" s="10">
        <v>275</v>
      </c>
      <c r="B279" s="19"/>
      <c r="C279" s="71">
        <f>+'5'!H279</f>
        <v>0</v>
      </c>
      <c r="D279" s="95">
        <v>0</v>
      </c>
      <c r="E279" s="46">
        <f t="shared" si="29"/>
        <v>0</v>
      </c>
      <c r="F279" s="106">
        <v>0</v>
      </c>
      <c r="G279" s="104">
        <v>0</v>
      </c>
      <c r="H279" s="46">
        <f t="shared" si="25"/>
        <v>0</v>
      </c>
      <c r="I279" s="96"/>
      <c r="J279" s="20"/>
      <c r="K279" s="72">
        <f t="shared" si="26"/>
        <v>0</v>
      </c>
      <c r="L279" s="17" t="s">
        <v>16</v>
      </c>
      <c r="M279" s="18">
        <v>0</v>
      </c>
      <c r="N279" s="23">
        <f t="shared" si="27"/>
        <v>0</v>
      </c>
      <c r="O279" s="19"/>
      <c r="P279" s="43">
        <f t="shared" si="28"/>
        <v>0</v>
      </c>
    </row>
    <row r="280" spans="1:17" ht="24.6">
      <c r="A280" s="10">
        <v>276</v>
      </c>
      <c r="B280" s="19"/>
      <c r="C280" s="71">
        <f>+'5'!H280</f>
        <v>0</v>
      </c>
      <c r="D280" s="95">
        <v>0</v>
      </c>
      <c r="E280" s="46">
        <f t="shared" si="29"/>
        <v>0</v>
      </c>
      <c r="F280" s="106">
        <v>0</v>
      </c>
      <c r="G280" s="104">
        <v>0</v>
      </c>
      <c r="H280" s="46">
        <f t="shared" si="25"/>
        <v>0</v>
      </c>
      <c r="I280" s="96"/>
      <c r="J280" s="20"/>
      <c r="K280" s="72">
        <f t="shared" si="26"/>
        <v>0</v>
      </c>
      <c r="L280" s="17" t="s">
        <v>16</v>
      </c>
      <c r="M280" s="18">
        <v>0</v>
      </c>
      <c r="N280" s="23">
        <f t="shared" si="27"/>
        <v>0</v>
      </c>
      <c r="O280" s="19"/>
      <c r="P280" s="43">
        <f t="shared" si="28"/>
        <v>0</v>
      </c>
    </row>
    <row r="281" spans="1:17" ht="24.6">
      <c r="A281" s="10">
        <v>277</v>
      </c>
      <c r="B281" s="19"/>
      <c r="C281" s="71">
        <f>+'5'!H281</f>
        <v>0</v>
      </c>
      <c r="D281" s="95">
        <v>0</v>
      </c>
      <c r="E281" s="46">
        <f t="shared" si="29"/>
        <v>0</v>
      </c>
      <c r="F281" s="106">
        <v>0</v>
      </c>
      <c r="G281" s="104">
        <v>0</v>
      </c>
      <c r="H281" s="46">
        <f t="shared" si="25"/>
        <v>0</v>
      </c>
      <c r="I281" s="96"/>
      <c r="J281" s="20"/>
      <c r="K281" s="72">
        <f t="shared" si="26"/>
        <v>0</v>
      </c>
      <c r="L281" s="17" t="s">
        <v>16</v>
      </c>
      <c r="M281" s="18">
        <v>0</v>
      </c>
      <c r="N281" s="23">
        <f t="shared" si="27"/>
        <v>0</v>
      </c>
      <c r="O281" s="19"/>
      <c r="P281" s="43">
        <f t="shared" si="28"/>
        <v>0</v>
      </c>
    </row>
    <row r="282" spans="1:17" ht="24.6">
      <c r="A282" s="10">
        <v>278</v>
      </c>
      <c r="B282" s="19"/>
      <c r="C282" s="71">
        <f>+'5'!H282</f>
        <v>0</v>
      </c>
      <c r="D282" s="95">
        <v>0</v>
      </c>
      <c r="E282" s="46">
        <f t="shared" si="29"/>
        <v>0</v>
      </c>
      <c r="F282" s="106">
        <v>0</v>
      </c>
      <c r="G282" s="104">
        <v>0</v>
      </c>
      <c r="H282" s="46">
        <f t="shared" si="25"/>
        <v>0</v>
      </c>
      <c r="I282" s="96"/>
      <c r="J282" s="20"/>
      <c r="K282" s="72">
        <f t="shared" si="26"/>
        <v>0</v>
      </c>
      <c r="L282" s="17" t="s">
        <v>16</v>
      </c>
      <c r="M282" s="18">
        <v>0</v>
      </c>
      <c r="N282" s="23">
        <f t="shared" si="27"/>
        <v>0</v>
      </c>
      <c r="O282" s="19"/>
      <c r="P282" s="43">
        <f t="shared" si="28"/>
        <v>0</v>
      </c>
    </row>
    <row r="283" spans="1:17" ht="24.6">
      <c r="A283" s="10">
        <v>279</v>
      </c>
      <c r="B283" s="19"/>
      <c r="C283" s="71">
        <f>+'5'!H283</f>
        <v>0</v>
      </c>
      <c r="D283" s="95">
        <v>0</v>
      </c>
      <c r="E283" s="46">
        <f t="shared" si="29"/>
        <v>0</v>
      </c>
      <c r="F283" s="106">
        <v>0</v>
      </c>
      <c r="G283" s="104">
        <v>0</v>
      </c>
      <c r="H283" s="46">
        <f t="shared" si="25"/>
        <v>0</v>
      </c>
      <c r="I283" s="96"/>
      <c r="J283" s="20"/>
      <c r="K283" s="72">
        <f t="shared" si="26"/>
        <v>0</v>
      </c>
      <c r="L283" s="17" t="s">
        <v>16</v>
      </c>
      <c r="M283" s="18">
        <v>0</v>
      </c>
      <c r="N283" s="23">
        <f t="shared" si="27"/>
        <v>0</v>
      </c>
      <c r="O283" s="19"/>
      <c r="P283" s="43">
        <f t="shared" si="28"/>
        <v>0</v>
      </c>
    </row>
    <row r="284" spans="1:17" ht="24.6">
      <c r="A284" s="10">
        <v>280</v>
      </c>
      <c r="B284" s="19"/>
      <c r="C284" s="71">
        <f>+'5'!H284</f>
        <v>0</v>
      </c>
      <c r="D284" s="95">
        <v>0</v>
      </c>
      <c r="E284" s="46">
        <f t="shared" si="29"/>
        <v>0</v>
      </c>
      <c r="F284" s="106">
        <v>0</v>
      </c>
      <c r="G284" s="104">
        <v>0</v>
      </c>
      <c r="H284" s="46">
        <f t="shared" si="25"/>
        <v>0</v>
      </c>
      <c r="I284" s="96"/>
      <c r="J284" s="20"/>
      <c r="K284" s="72">
        <f t="shared" si="26"/>
        <v>0</v>
      </c>
      <c r="L284" s="17" t="s">
        <v>16</v>
      </c>
      <c r="M284" s="18">
        <v>0</v>
      </c>
      <c r="N284" s="23">
        <f t="shared" si="27"/>
        <v>0</v>
      </c>
      <c r="O284" s="19"/>
      <c r="P284" s="43">
        <f t="shared" si="28"/>
        <v>0</v>
      </c>
    </row>
    <row r="285" spans="1:17" ht="24.6">
      <c r="A285" s="1"/>
      <c r="C285" s="24"/>
      <c r="D285" s="25"/>
      <c r="E285" s="24"/>
      <c r="F285" s="25"/>
      <c r="G285" s="25"/>
      <c r="H285" s="24"/>
      <c r="I285" s="24"/>
      <c r="J285" s="26"/>
      <c r="K285" s="28"/>
      <c r="L285" s="27"/>
      <c r="M285" s="18">
        <v>0</v>
      </c>
      <c r="N285" s="100" t="s">
        <v>213</v>
      </c>
      <c r="O285" s="101"/>
      <c r="P285" s="101">
        <f>SUM(P5:P284)</f>
        <v>0</v>
      </c>
      <c r="Q285" s="101"/>
    </row>
    <row r="286" spans="1:17" ht="25.5" customHeight="1">
      <c r="A286" s="1"/>
      <c r="C286" s="24"/>
      <c r="D286" s="25"/>
      <c r="E286" s="24"/>
      <c r="F286" s="25"/>
      <c r="G286" s="25"/>
      <c r="H286" s="24"/>
      <c r="I286" s="187" t="s">
        <v>212</v>
      </c>
      <c r="J286" s="188"/>
      <c r="K286" s="30">
        <f>+AA197</f>
        <v>0</v>
      </c>
      <c r="L286" s="27"/>
      <c r="M286" s="29"/>
    </row>
    <row r="287" spans="1:17" ht="24.6">
      <c r="A287" s="1"/>
      <c r="C287" s="31"/>
      <c r="E287" s="31"/>
      <c r="H287" s="31"/>
      <c r="I287" s="32"/>
      <c r="J287" s="189" t="s">
        <v>202</v>
      </c>
      <c r="K287" s="189"/>
      <c r="L287" s="33">
        <f>SUM(K5:K286)</f>
        <v>4675</v>
      </c>
    </row>
    <row r="288" spans="1:17" ht="24.6">
      <c r="A288" s="1"/>
      <c r="C288" s="31"/>
      <c r="E288" s="31"/>
      <c r="H288" s="31"/>
      <c r="J288" s="174" t="s">
        <v>203</v>
      </c>
      <c r="K288" s="175"/>
      <c r="L288" s="36">
        <v>0</v>
      </c>
    </row>
    <row r="289" spans="1:16" ht="24.6">
      <c r="A289" s="1"/>
      <c r="C289" s="31"/>
      <c r="E289" s="31"/>
      <c r="H289" s="31"/>
      <c r="J289" s="34" t="s">
        <v>204</v>
      </c>
      <c r="K289" s="35"/>
      <c r="L289" s="36">
        <f>SUM(M289:AR289)</f>
        <v>360</v>
      </c>
      <c r="M289" s="2">
        <v>110</v>
      </c>
      <c r="N289" s="2">
        <v>50</v>
      </c>
      <c r="O289" s="2">
        <v>130</v>
      </c>
      <c r="P289" s="2">
        <v>70</v>
      </c>
    </row>
    <row r="290" spans="1:16" ht="24.6">
      <c r="A290" s="1"/>
      <c r="C290" s="31"/>
      <c r="E290" s="31"/>
      <c r="H290" s="31"/>
      <c r="J290" s="174" t="s">
        <v>205</v>
      </c>
      <c r="K290" s="175"/>
      <c r="L290" s="36">
        <v>0</v>
      </c>
    </row>
    <row r="291" spans="1:16" ht="24.6">
      <c r="A291" s="1"/>
      <c r="C291" s="31"/>
      <c r="E291" s="31"/>
      <c r="H291" s="31"/>
      <c r="J291" s="174" t="s">
        <v>206</v>
      </c>
      <c r="K291" s="175"/>
      <c r="L291" s="36">
        <v>50</v>
      </c>
      <c r="M291" s="2" t="s">
        <v>430</v>
      </c>
    </row>
    <row r="292" spans="1:16" ht="24.6">
      <c r="A292" s="1"/>
      <c r="C292" s="31"/>
      <c r="E292" s="31"/>
      <c r="H292" s="31"/>
      <c r="J292" s="174" t="s">
        <v>207</v>
      </c>
      <c r="K292" s="175"/>
      <c r="L292" s="37">
        <f>SUM(M5:M285)</f>
        <v>1320</v>
      </c>
    </row>
    <row r="293" spans="1:16" ht="24.6">
      <c r="A293" s="1"/>
      <c r="C293" s="31"/>
      <c r="E293" s="31"/>
      <c r="H293" s="31"/>
      <c r="J293" s="174" t="s">
        <v>208</v>
      </c>
      <c r="K293" s="175"/>
      <c r="L293" s="33">
        <f>L287-L288-L289-L291-L292</f>
        <v>2945</v>
      </c>
    </row>
    <row r="294" spans="1:16" ht="24.6">
      <c r="A294" s="1"/>
      <c r="C294" s="31"/>
      <c r="E294" s="31"/>
      <c r="H294" s="31"/>
      <c r="J294" s="174" t="s">
        <v>209</v>
      </c>
      <c r="K294" s="175"/>
      <c r="L294" s="37">
        <v>2945</v>
      </c>
    </row>
    <row r="295" spans="1:16" ht="24.6">
      <c r="A295" s="1"/>
      <c r="C295" s="31"/>
      <c r="E295" s="31"/>
      <c r="H295" s="31"/>
      <c r="J295" s="174" t="s">
        <v>210</v>
      </c>
      <c r="K295" s="175"/>
      <c r="L295" s="33">
        <f>+L294-L293</f>
        <v>0</v>
      </c>
    </row>
    <row r="296" spans="1:16" ht="24.6">
      <c r="H296" s="2"/>
      <c r="J296" s="174" t="s">
        <v>211</v>
      </c>
      <c r="K296" s="175"/>
      <c r="L296" s="33">
        <f>+L294-L293</f>
        <v>0</v>
      </c>
    </row>
    <row r="297" spans="1:16">
      <c r="H297" s="2"/>
      <c r="J297" s="2"/>
    </row>
    <row r="298" spans="1:16" ht="24.6">
      <c r="H298" s="2"/>
      <c r="J298" s="97" t="s">
        <v>332</v>
      </c>
    </row>
    <row r="299" spans="1:16">
      <c r="H299" s="2"/>
      <c r="J299" s="2"/>
    </row>
    <row r="300" spans="1:16">
      <c r="H300" s="2"/>
      <c r="J300" s="2"/>
    </row>
    <row r="301" spans="1:16">
      <c r="H301" s="2"/>
      <c r="J301" s="2"/>
    </row>
    <row r="302" spans="1:16">
      <c r="H302" s="2"/>
      <c r="J302" s="2"/>
    </row>
    <row r="303" spans="1:16">
      <c r="H303" s="2"/>
      <c r="J303" s="2"/>
    </row>
    <row r="304" spans="1:16">
      <c r="H304" s="2"/>
      <c r="J304" s="2"/>
    </row>
    <row r="305" s="2" customFormat="1"/>
    <row r="306" s="2" customFormat="1"/>
    <row r="307" s="2" customFormat="1"/>
    <row r="308" s="2" customFormat="1"/>
    <row r="309" s="2" customFormat="1"/>
    <row r="310" s="2" customFormat="1"/>
    <row r="311" s="2" customFormat="1"/>
    <row r="312" s="2" customFormat="1"/>
    <row r="313" s="2" customFormat="1"/>
    <row r="314" s="2" customFormat="1"/>
    <row r="315" s="2" customFormat="1"/>
    <row r="316" s="2" customFormat="1"/>
    <row r="317" s="2" customFormat="1"/>
    <row r="318" s="2" customFormat="1"/>
    <row r="319" s="2" customFormat="1"/>
    <row r="320" s="2" customFormat="1"/>
    <row r="321" s="2" customFormat="1"/>
    <row r="322" s="2" customFormat="1"/>
    <row r="323" s="2" customFormat="1"/>
    <row r="324" s="2" customFormat="1"/>
    <row r="325" s="2" customFormat="1"/>
    <row r="326" s="2" customFormat="1"/>
    <row r="327" s="2" customFormat="1"/>
    <row r="328" s="2" customFormat="1"/>
    <row r="329" s="2" customFormat="1"/>
    <row r="330" s="2" customFormat="1"/>
    <row r="331" s="2" customFormat="1"/>
    <row r="332" s="2" customFormat="1"/>
    <row r="333" s="2" customFormat="1"/>
    <row r="334" s="2" customFormat="1"/>
    <row r="335" s="2" customFormat="1"/>
    <row r="336" s="2" customFormat="1"/>
    <row r="337" s="2" customFormat="1"/>
    <row r="338" s="2" customFormat="1"/>
    <row r="339" s="2" customFormat="1"/>
    <row r="340" s="2" customFormat="1"/>
    <row r="341" s="2" customFormat="1"/>
    <row r="342" s="2" customFormat="1"/>
    <row r="343" s="2" customFormat="1"/>
    <row r="344" s="2" customFormat="1"/>
    <row r="345" s="2" customFormat="1"/>
    <row r="346" s="2" customFormat="1"/>
    <row r="347" s="2" customFormat="1"/>
    <row r="348" s="2" customFormat="1"/>
    <row r="349" s="2" customFormat="1"/>
    <row r="350" s="2" customFormat="1"/>
    <row r="351" s="2" customFormat="1"/>
    <row r="352" s="2" customFormat="1"/>
    <row r="353" s="2" customFormat="1"/>
    <row r="354" s="2" customFormat="1"/>
    <row r="355" s="2" customFormat="1"/>
    <row r="356" s="2" customFormat="1"/>
    <row r="357" s="2" customFormat="1"/>
    <row r="358" s="2" customFormat="1"/>
    <row r="359" s="2" customFormat="1"/>
    <row r="360" s="2" customFormat="1"/>
    <row r="361" s="2" customFormat="1"/>
    <row r="362" s="2" customFormat="1"/>
    <row r="363" s="2" customFormat="1"/>
    <row r="364" s="2" customFormat="1"/>
    <row r="365" s="2" customFormat="1"/>
    <row r="366" s="2" customFormat="1"/>
    <row r="367" s="2" customFormat="1"/>
    <row r="368" s="2" customFormat="1"/>
    <row r="369" s="2" customFormat="1"/>
    <row r="370" s="2" customFormat="1"/>
    <row r="371" s="2" customFormat="1"/>
  </sheetData>
  <autoFilter ref="A1:AB296" xr:uid="{A8659A1D-7742-48A0-A8EC-0F2280F9B025}"/>
  <mergeCells count="34">
    <mergeCell ref="A2:L2"/>
    <mergeCell ref="R2:AB2"/>
    <mergeCell ref="A3:A4"/>
    <mergeCell ref="B3:B4"/>
    <mergeCell ref="C3:C4"/>
    <mergeCell ref="D3:D4"/>
    <mergeCell ref="E3:E4"/>
    <mergeCell ref="H3:H4"/>
    <mergeCell ref="I3:K3"/>
    <mergeCell ref="L3:L4"/>
    <mergeCell ref="X3:X4"/>
    <mergeCell ref="Y3:AA3"/>
    <mergeCell ref="AB3:AB4"/>
    <mergeCell ref="G3:G4"/>
    <mergeCell ref="O3:O4"/>
    <mergeCell ref="P3:P4"/>
    <mergeCell ref="AC3:AC4"/>
    <mergeCell ref="U3:U4"/>
    <mergeCell ref="V3:V4"/>
    <mergeCell ref="J293:K293"/>
    <mergeCell ref="S32:Z32"/>
    <mergeCell ref="M3:M4"/>
    <mergeCell ref="R3:R4"/>
    <mergeCell ref="S3:S4"/>
    <mergeCell ref="T3:T4"/>
    <mergeCell ref="J294:K294"/>
    <mergeCell ref="J295:K295"/>
    <mergeCell ref="J296:K296"/>
    <mergeCell ref="I286:J286"/>
    <mergeCell ref="J287:K287"/>
    <mergeCell ref="J288:K288"/>
    <mergeCell ref="J290:K290"/>
    <mergeCell ref="J291:K291"/>
    <mergeCell ref="J292:K292"/>
  </mergeCells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1FCFFA-4DFD-4719-A380-16A413E1EB9E}">
  <sheetPr codeName="Sheet13">
    <tabColor rgb="FFF789D2"/>
  </sheetPr>
  <dimension ref="A1:AC371"/>
  <sheetViews>
    <sheetView zoomScaleNormal="100" workbookViewId="0">
      <pane xSplit="8" ySplit="4" topLeftCell="I5" activePane="bottomRight" state="frozen"/>
      <selection activeCell="B280" sqref="B280"/>
      <selection pane="topRight" activeCell="B280" sqref="B280"/>
      <selection pane="bottomLeft" activeCell="B280" sqref="B280"/>
      <selection pane="bottomRight" activeCell="B280" sqref="B280"/>
    </sheetView>
  </sheetViews>
  <sheetFormatPr defaultColWidth="9" defaultRowHeight="24"/>
  <cols>
    <col min="1" max="1" width="6.6640625" style="2" customWidth="1"/>
    <col min="2" max="2" width="43.77734375" style="2" bestFit="1" customWidth="1"/>
    <col min="3" max="7" width="9.6640625" style="2" customWidth="1"/>
    <col min="8" max="8" width="9.6640625" style="38" customWidth="1"/>
    <col min="9" max="9" width="9.6640625" style="2" customWidth="1"/>
    <col min="10" max="10" width="9.6640625" style="39" customWidth="1"/>
    <col min="11" max="11" width="10.6640625" style="2" customWidth="1"/>
    <col min="12" max="12" width="17.6640625" style="2" bestFit="1" customWidth="1"/>
    <col min="13" max="13" width="9" style="2"/>
    <col min="14" max="14" width="19.109375" style="2" customWidth="1"/>
    <col min="15" max="15" width="10.109375" style="2" customWidth="1"/>
    <col min="16" max="16" width="17.6640625" style="2" bestFit="1" customWidth="1"/>
    <col min="17" max="17" width="10.109375" style="2" bestFit="1" customWidth="1"/>
    <col min="18" max="18" width="9" style="2"/>
    <col min="19" max="19" width="34.6640625" style="2" bestFit="1" customWidth="1"/>
    <col min="20" max="27" width="9" style="2"/>
    <col min="28" max="28" width="15.6640625" style="2" customWidth="1"/>
    <col min="29" max="16384" width="9" style="2"/>
  </cols>
  <sheetData>
    <row r="1" spans="1:29">
      <c r="A1" s="1"/>
      <c r="H1" s="2"/>
      <c r="J1" s="2"/>
    </row>
    <row r="2" spans="1:29" s="3" customFormat="1" ht="28.8">
      <c r="A2" s="185" t="s">
        <v>413</v>
      </c>
      <c r="B2" s="185"/>
      <c r="C2" s="185"/>
      <c r="D2" s="185"/>
      <c r="E2" s="185"/>
      <c r="F2" s="185"/>
      <c r="G2" s="185"/>
      <c r="H2" s="185"/>
      <c r="I2" s="185"/>
      <c r="J2" s="185"/>
      <c r="K2" s="185"/>
      <c r="L2" s="185"/>
      <c r="R2" s="186" t="s">
        <v>0</v>
      </c>
      <c r="S2" s="186"/>
      <c r="T2" s="186"/>
      <c r="U2" s="186"/>
      <c r="V2" s="186"/>
      <c r="W2" s="186"/>
      <c r="X2" s="186"/>
      <c r="Y2" s="186"/>
      <c r="Z2" s="186"/>
      <c r="AA2" s="186"/>
      <c r="AB2" s="186"/>
    </row>
    <row r="3" spans="1:29" s="5" customFormat="1" ht="26.4">
      <c r="A3" s="176" t="s">
        <v>1</v>
      </c>
      <c r="B3" s="181" t="s">
        <v>2</v>
      </c>
      <c r="C3" s="176" t="s">
        <v>3</v>
      </c>
      <c r="D3" s="176" t="s">
        <v>4</v>
      </c>
      <c r="E3" s="176" t="s">
        <v>5</v>
      </c>
      <c r="F3" s="105" t="s">
        <v>6</v>
      </c>
      <c r="G3" s="183" t="s">
        <v>334</v>
      </c>
      <c r="H3" s="176" t="s">
        <v>7</v>
      </c>
      <c r="I3" s="182" t="s">
        <v>8</v>
      </c>
      <c r="J3" s="182"/>
      <c r="K3" s="182"/>
      <c r="L3" s="176" t="s">
        <v>9</v>
      </c>
      <c r="M3" s="180" t="s">
        <v>10</v>
      </c>
      <c r="O3" s="170" t="s">
        <v>335</v>
      </c>
      <c r="P3" s="172" t="s">
        <v>336</v>
      </c>
      <c r="R3" s="176" t="s">
        <v>1</v>
      </c>
      <c r="S3" s="176" t="s">
        <v>2</v>
      </c>
      <c r="T3" s="176" t="s">
        <v>3</v>
      </c>
      <c r="U3" s="176" t="s">
        <v>4</v>
      </c>
      <c r="V3" s="176" t="s">
        <v>5</v>
      </c>
      <c r="W3" s="93" t="s">
        <v>6</v>
      </c>
      <c r="X3" s="176" t="s">
        <v>7</v>
      </c>
      <c r="Y3" s="182" t="s">
        <v>8</v>
      </c>
      <c r="Z3" s="182"/>
      <c r="AA3" s="182"/>
      <c r="AB3" s="176" t="s">
        <v>9</v>
      </c>
      <c r="AC3" s="180" t="s">
        <v>10</v>
      </c>
    </row>
    <row r="4" spans="1:29" s="5" customFormat="1" ht="26.4">
      <c r="A4" s="176"/>
      <c r="B4" s="181"/>
      <c r="C4" s="176"/>
      <c r="D4" s="176"/>
      <c r="E4" s="176"/>
      <c r="F4" s="105" t="s">
        <v>11</v>
      </c>
      <c r="G4" s="184"/>
      <c r="H4" s="176"/>
      <c r="I4" s="93" t="s">
        <v>12</v>
      </c>
      <c r="J4" s="94" t="s">
        <v>13</v>
      </c>
      <c r="K4" s="93" t="s">
        <v>14</v>
      </c>
      <c r="L4" s="176"/>
      <c r="M4" s="180"/>
      <c r="O4" s="171"/>
      <c r="P4" s="173"/>
      <c r="R4" s="176"/>
      <c r="S4" s="176"/>
      <c r="T4" s="176"/>
      <c r="U4" s="176"/>
      <c r="V4" s="176"/>
      <c r="W4" s="93" t="s">
        <v>11</v>
      </c>
      <c r="X4" s="176"/>
      <c r="Y4" s="93" t="s">
        <v>12</v>
      </c>
      <c r="Z4" s="94" t="s">
        <v>13</v>
      </c>
      <c r="AA4" s="93" t="s">
        <v>14</v>
      </c>
      <c r="AB4" s="176"/>
      <c r="AC4" s="180"/>
    </row>
    <row r="5" spans="1:29" ht="24.6">
      <c r="A5" s="10">
        <v>1</v>
      </c>
      <c r="B5" s="19" t="s">
        <v>407</v>
      </c>
      <c r="C5" s="71">
        <f>+'6'!H5</f>
        <v>39</v>
      </c>
      <c r="D5" s="95">
        <v>0</v>
      </c>
      <c r="E5" s="46">
        <f t="shared" ref="E5:E154" si="0">C5+D5</f>
        <v>39</v>
      </c>
      <c r="F5" s="106">
        <v>0</v>
      </c>
      <c r="G5" s="104">
        <v>0</v>
      </c>
      <c r="H5" s="46">
        <f t="shared" ref="H5:H73" si="1">+E5-F5-I5-G5</f>
        <v>39</v>
      </c>
      <c r="I5" s="96"/>
      <c r="J5" s="15">
        <v>50</v>
      </c>
      <c r="K5" s="72">
        <f>+J5*I5</f>
        <v>0</v>
      </c>
      <c r="L5" s="17" t="s">
        <v>16</v>
      </c>
      <c r="M5" s="18">
        <v>0</v>
      </c>
      <c r="N5" s="23">
        <f>SUM(K5-M5)</f>
        <v>0</v>
      </c>
      <c r="O5" s="19"/>
      <c r="P5" s="43">
        <f>+K5*O5</f>
        <v>0</v>
      </c>
      <c r="R5" s="10">
        <v>1</v>
      </c>
      <c r="S5" s="19"/>
      <c r="T5" s="46">
        <v>0</v>
      </c>
      <c r="U5" s="95">
        <v>0</v>
      </c>
      <c r="V5" s="46">
        <f t="shared" ref="V5:V14" si="2">T5+U5</f>
        <v>0</v>
      </c>
      <c r="W5" s="95">
        <v>0</v>
      </c>
      <c r="X5" s="46">
        <f t="shared" ref="X5:X14" si="3">V5-W5-Y5</f>
        <v>0</v>
      </c>
      <c r="Y5" s="96">
        <v>0</v>
      </c>
      <c r="Z5" s="22"/>
      <c r="AA5" s="43">
        <f t="shared" ref="AA5:AA14" si="4">Y5*Z5</f>
        <v>0</v>
      </c>
      <c r="AB5" s="17" t="s">
        <v>16</v>
      </c>
      <c r="AC5" s="18">
        <v>0</v>
      </c>
    </row>
    <row r="6" spans="1:29" ht="24.6">
      <c r="A6" s="10">
        <v>2</v>
      </c>
      <c r="B6" s="19" t="s">
        <v>408</v>
      </c>
      <c r="C6" s="71">
        <f>+'6'!H6</f>
        <v>60</v>
      </c>
      <c r="D6" s="95">
        <v>0</v>
      </c>
      <c r="E6" s="46">
        <f t="shared" si="0"/>
        <v>60</v>
      </c>
      <c r="F6" s="106">
        <v>0</v>
      </c>
      <c r="G6" s="104">
        <v>0</v>
      </c>
      <c r="H6" s="46">
        <f t="shared" si="1"/>
        <v>60</v>
      </c>
      <c r="I6" s="96"/>
      <c r="J6" s="15">
        <v>100</v>
      </c>
      <c r="K6" s="72">
        <f t="shared" ref="K6:K74" si="5">+J6*I6</f>
        <v>0</v>
      </c>
      <c r="L6" s="17" t="s">
        <v>16</v>
      </c>
      <c r="M6" s="18">
        <v>0</v>
      </c>
      <c r="N6" s="23">
        <f t="shared" ref="N6:N74" si="6">SUM(K6-M6)</f>
        <v>0</v>
      </c>
      <c r="O6" s="19"/>
      <c r="P6" s="43">
        <f t="shared" ref="P6:P74" si="7">+K6*O6</f>
        <v>0</v>
      </c>
      <c r="R6" s="10">
        <v>2</v>
      </c>
      <c r="S6" s="19"/>
      <c r="T6" s="46">
        <v>0</v>
      </c>
      <c r="U6" s="95">
        <v>0</v>
      </c>
      <c r="V6" s="46">
        <f t="shared" si="2"/>
        <v>0</v>
      </c>
      <c r="W6" s="95">
        <v>0</v>
      </c>
      <c r="X6" s="46">
        <f t="shared" si="3"/>
        <v>0</v>
      </c>
      <c r="Y6" s="96">
        <v>0</v>
      </c>
      <c r="Z6" s="22"/>
      <c r="AA6" s="43">
        <f t="shared" si="4"/>
        <v>0</v>
      </c>
      <c r="AB6" s="17" t="s">
        <v>16</v>
      </c>
      <c r="AC6" s="18">
        <v>0</v>
      </c>
    </row>
    <row r="7" spans="1:29" ht="24.6">
      <c r="A7" s="10">
        <v>3</v>
      </c>
      <c r="B7" s="19" t="s">
        <v>395</v>
      </c>
      <c r="C7" s="71">
        <f>+'6'!H7</f>
        <v>0</v>
      </c>
      <c r="D7" s="95">
        <v>0</v>
      </c>
      <c r="E7" s="46">
        <f t="shared" si="0"/>
        <v>0</v>
      </c>
      <c r="F7" s="106">
        <v>0</v>
      </c>
      <c r="G7" s="104">
        <v>0</v>
      </c>
      <c r="H7" s="46">
        <f t="shared" si="1"/>
        <v>0</v>
      </c>
      <c r="I7" s="96"/>
      <c r="J7" s="15">
        <v>50</v>
      </c>
      <c r="K7" s="72">
        <f t="shared" si="5"/>
        <v>0</v>
      </c>
      <c r="L7" s="17" t="s">
        <v>16</v>
      </c>
      <c r="M7" s="18">
        <v>0</v>
      </c>
      <c r="N7" s="23">
        <f t="shared" si="6"/>
        <v>0</v>
      </c>
      <c r="O7" s="19"/>
      <c r="P7" s="43">
        <f t="shared" si="7"/>
        <v>0</v>
      </c>
      <c r="R7" s="10">
        <v>3</v>
      </c>
      <c r="S7" s="19"/>
      <c r="T7" s="46">
        <v>0</v>
      </c>
      <c r="U7" s="95">
        <v>0</v>
      </c>
      <c r="V7" s="46">
        <f t="shared" si="2"/>
        <v>0</v>
      </c>
      <c r="W7" s="95">
        <v>0</v>
      </c>
      <c r="X7" s="46">
        <f t="shared" si="3"/>
        <v>0</v>
      </c>
      <c r="Y7" s="96">
        <v>0</v>
      </c>
      <c r="Z7" s="22"/>
      <c r="AA7" s="43">
        <f t="shared" si="4"/>
        <v>0</v>
      </c>
      <c r="AB7" s="17" t="s">
        <v>16</v>
      </c>
      <c r="AC7" s="18">
        <v>0</v>
      </c>
    </row>
    <row r="8" spans="1:29" ht="24.6">
      <c r="A8" s="10">
        <v>4</v>
      </c>
      <c r="B8" s="19" t="s">
        <v>394</v>
      </c>
      <c r="C8" s="71">
        <f>+'6'!H8</f>
        <v>0</v>
      </c>
      <c r="D8" s="95">
        <v>0</v>
      </c>
      <c r="E8" s="46">
        <f t="shared" si="0"/>
        <v>0</v>
      </c>
      <c r="F8" s="106">
        <v>0</v>
      </c>
      <c r="G8" s="104">
        <v>0</v>
      </c>
      <c r="H8" s="46">
        <f t="shared" si="1"/>
        <v>0</v>
      </c>
      <c r="I8" s="96"/>
      <c r="J8" s="15">
        <v>100</v>
      </c>
      <c r="K8" s="72">
        <f t="shared" si="5"/>
        <v>0</v>
      </c>
      <c r="L8" s="17" t="s">
        <v>16</v>
      </c>
      <c r="M8" s="18">
        <v>0</v>
      </c>
      <c r="N8" s="23">
        <f t="shared" si="6"/>
        <v>0</v>
      </c>
      <c r="O8" s="19"/>
      <c r="P8" s="43">
        <f t="shared" si="7"/>
        <v>0</v>
      </c>
      <c r="R8" s="10">
        <v>4</v>
      </c>
      <c r="S8" s="19"/>
      <c r="T8" s="46">
        <v>0</v>
      </c>
      <c r="U8" s="95">
        <v>0</v>
      </c>
      <c r="V8" s="46">
        <f t="shared" si="2"/>
        <v>0</v>
      </c>
      <c r="W8" s="95">
        <v>0</v>
      </c>
      <c r="X8" s="46">
        <f t="shared" si="3"/>
        <v>0</v>
      </c>
      <c r="Y8" s="96">
        <v>0</v>
      </c>
      <c r="Z8" s="22"/>
      <c r="AA8" s="43">
        <f t="shared" si="4"/>
        <v>0</v>
      </c>
      <c r="AB8" s="17" t="s">
        <v>16</v>
      </c>
      <c r="AC8" s="18">
        <v>0</v>
      </c>
    </row>
    <row r="9" spans="1:29" ht="24.6">
      <c r="A9" s="10">
        <v>5</v>
      </c>
      <c r="B9" s="19" t="s">
        <v>20</v>
      </c>
      <c r="C9" s="71">
        <f>+'6'!H9</f>
        <v>0</v>
      </c>
      <c r="D9" s="95">
        <v>0</v>
      </c>
      <c r="E9" s="46">
        <f t="shared" si="0"/>
        <v>0</v>
      </c>
      <c r="F9" s="106">
        <v>0</v>
      </c>
      <c r="G9" s="104">
        <v>0</v>
      </c>
      <c r="H9" s="46">
        <f t="shared" si="1"/>
        <v>0</v>
      </c>
      <c r="I9" s="96"/>
      <c r="J9" s="15">
        <v>10</v>
      </c>
      <c r="K9" s="72">
        <f t="shared" si="5"/>
        <v>0</v>
      </c>
      <c r="L9" s="17" t="s">
        <v>16</v>
      </c>
      <c r="M9" s="18">
        <v>0</v>
      </c>
      <c r="N9" s="23">
        <f t="shared" si="6"/>
        <v>0</v>
      </c>
      <c r="O9" s="19"/>
      <c r="P9" s="43">
        <f t="shared" si="7"/>
        <v>0</v>
      </c>
      <c r="R9" s="10">
        <v>5</v>
      </c>
      <c r="S9" s="19"/>
      <c r="T9" s="46">
        <v>0</v>
      </c>
      <c r="U9" s="95">
        <v>0</v>
      </c>
      <c r="V9" s="46">
        <f t="shared" si="2"/>
        <v>0</v>
      </c>
      <c r="W9" s="95">
        <v>0</v>
      </c>
      <c r="X9" s="46">
        <f t="shared" si="3"/>
        <v>0</v>
      </c>
      <c r="Y9" s="96">
        <v>0</v>
      </c>
      <c r="Z9" s="22"/>
      <c r="AA9" s="43">
        <f t="shared" si="4"/>
        <v>0</v>
      </c>
      <c r="AB9" s="17" t="s">
        <v>16</v>
      </c>
      <c r="AC9" s="18">
        <v>0</v>
      </c>
    </row>
    <row r="10" spans="1:29" ht="24.6">
      <c r="A10" s="10">
        <v>6</v>
      </c>
      <c r="B10" s="19" t="s">
        <v>21</v>
      </c>
      <c r="C10" s="71">
        <f>+'6'!H10</f>
        <v>0</v>
      </c>
      <c r="D10" s="95">
        <v>0</v>
      </c>
      <c r="E10" s="46">
        <f t="shared" si="0"/>
        <v>0</v>
      </c>
      <c r="F10" s="106">
        <v>0</v>
      </c>
      <c r="G10" s="104">
        <v>0</v>
      </c>
      <c r="H10" s="46">
        <f t="shared" si="1"/>
        <v>0</v>
      </c>
      <c r="I10" s="96"/>
      <c r="J10" s="15">
        <v>15</v>
      </c>
      <c r="K10" s="72">
        <f t="shared" si="5"/>
        <v>0</v>
      </c>
      <c r="L10" s="17" t="s">
        <v>16</v>
      </c>
      <c r="M10" s="18">
        <v>0</v>
      </c>
      <c r="N10" s="23">
        <f t="shared" si="6"/>
        <v>0</v>
      </c>
      <c r="O10" s="19"/>
      <c r="P10" s="43">
        <f t="shared" si="7"/>
        <v>0</v>
      </c>
      <c r="R10" s="10">
        <v>6</v>
      </c>
      <c r="S10" s="19"/>
      <c r="T10" s="46">
        <v>0</v>
      </c>
      <c r="U10" s="95">
        <v>0</v>
      </c>
      <c r="V10" s="46">
        <f t="shared" si="2"/>
        <v>0</v>
      </c>
      <c r="W10" s="95">
        <v>0</v>
      </c>
      <c r="X10" s="46">
        <f t="shared" si="3"/>
        <v>0</v>
      </c>
      <c r="Y10" s="96">
        <v>0</v>
      </c>
      <c r="Z10" s="22"/>
      <c r="AA10" s="43">
        <f t="shared" si="4"/>
        <v>0</v>
      </c>
      <c r="AB10" s="17" t="s">
        <v>16</v>
      </c>
      <c r="AC10" s="18">
        <v>0</v>
      </c>
    </row>
    <row r="11" spans="1:29" ht="24.6">
      <c r="A11" s="10">
        <v>7</v>
      </c>
      <c r="B11" s="19" t="s">
        <v>401</v>
      </c>
      <c r="C11" s="71">
        <f>+'6'!H11</f>
        <v>0</v>
      </c>
      <c r="D11" s="95">
        <v>0</v>
      </c>
      <c r="E11" s="46">
        <f t="shared" si="0"/>
        <v>0</v>
      </c>
      <c r="F11" s="106">
        <v>0</v>
      </c>
      <c r="G11" s="104">
        <v>0</v>
      </c>
      <c r="H11" s="46">
        <f t="shared" si="1"/>
        <v>0</v>
      </c>
      <c r="I11" s="96"/>
      <c r="J11" s="15">
        <v>40</v>
      </c>
      <c r="K11" s="72">
        <f t="shared" si="5"/>
        <v>0</v>
      </c>
      <c r="L11" s="17" t="s">
        <v>16</v>
      </c>
      <c r="M11" s="18">
        <v>0</v>
      </c>
      <c r="N11" s="23">
        <f t="shared" si="6"/>
        <v>0</v>
      </c>
      <c r="O11" s="19"/>
      <c r="P11" s="43">
        <f t="shared" si="7"/>
        <v>0</v>
      </c>
      <c r="R11" s="10">
        <v>7</v>
      </c>
      <c r="S11" s="19"/>
      <c r="T11" s="46">
        <v>0</v>
      </c>
      <c r="U11" s="95">
        <v>0</v>
      </c>
      <c r="V11" s="46">
        <f t="shared" si="2"/>
        <v>0</v>
      </c>
      <c r="W11" s="95">
        <v>0</v>
      </c>
      <c r="X11" s="46">
        <f t="shared" si="3"/>
        <v>0</v>
      </c>
      <c r="Y11" s="96">
        <v>0</v>
      </c>
      <c r="Z11" s="22"/>
      <c r="AA11" s="43">
        <f t="shared" si="4"/>
        <v>0</v>
      </c>
      <c r="AB11" s="17" t="s">
        <v>16</v>
      </c>
      <c r="AC11" s="18">
        <v>0</v>
      </c>
    </row>
    <row r="12" spans="1:29" ht="24.6">
      <c r="A12" s="10">
        <v>8</v>
      </c>
      <c r="B12" s="19" t="s">
        <v>377</v>
      </c>
      <c r="C12" s="71">
        <f>+'6'!H12</f>
        <v>0</v>
      </c>
      <c r="D12" s="95">
        <v>0</v>
      </c>
      <c r="E12" s="46">
        <f t="shared" si="0"/>
        <v>0</v>
      </c>
      <c r="F12" s="106">
        <v>0</v>
      </c>
      <c r="G12" s="104">
        <v>0</v>
      </c>
      <c r="H12" s="46">
        <f t="shared" si="1"/>
        <v>0</v>
      </c>
      <c r="I12" s="96"/>
      <c r="J12" s="15">
        <v>100</v>
      </c>
      <c r="K12" s="72">
        <f t="shared" si="5"/>
        <v>0</v>
      </c>
      <c r="L12" s="17" t="s">
        <v>16</v>
      </c>
      <c r="M12" s="18">
        <v>0</v>
      </c>
      <c r="N12" s="23">
        <f t="shared" si="6"/>
        <v>0</v>
      </c>
      <c r="O12" s="19"/>
      <c r="P12" s="43">
        <f t="shared" si="7"/>
        <v>0</v>
      </c>
      <c r="R12" s="10">
        <v>8</v>
      </c>
      <c r="S12" s="19"/>
      <c r="T12" s="46">
        <v>0</v>
      </c>
      <c r="U12" s="95">
        <v>0</v>
      </c>
      <c r="V12" s="46">
        <f t="shared" si="2"/>
        <v>0</v>
      </c>
      <c r="W12" s="95">
        <v>0</v>
      </c>
      <c r="X12" s="46">
        <f t="shared" si="3"/>
        <v>0</v>
      </c>
      <c r="Y12" s="96">
        <v>0</v>
      </c>
      <c r="Z12" s="22"/>
      <c r="AA12" s="43">
        <f t="shared" si="4"/>
        <v>0</v>
      </c>
      <c r="AB12" s="17" t="s">
        <v>16</v>
      </c>
      <c r="AC12" s="18">
        <v>0</v>
      </c>
    </row>
    <row r="13" spans="1:29" ht="24.6">
      <c r="A13" s="10">
        <v>9</v>
      </c>
      <c r="B13" s="19" t="s">
        <v>391</v>
      </c>
      <c r="C13" s="71">
        <f>+'6'!H13</f>
        <v>17</v>
      </c>
      <c r="D13" s="95">
        <v>0</v>
      </c>
      <c r="E13" s="46">
        <f t="shared" si="0"/>
        <v>17</v>
      </c>
      <c r="F13" s="106">
        <v>0</v>
      </c>
      <c r="G13" s="104">
        <v>0</v>
      </c>
      <c r="H13" s="46">
        <f t="shared" si="1"/>
        <v>14</v>
      </c>
      <c r="I13" s="96">
        <v>3</v>
      </c>
      <c r="J13" s="15">
        <v>50</v>
      </c>
      <c r="K13" s="72">
        <f t="shared" si="5"/>
        <v>150</v>
      </c>
      <c r="L13" s="17" t="s">
        <v>420</v>
      </c>
      <c r="M13" s="18">
        <v>75</v>
      </c>
      <c r="N13" s="23">
        <f t="shared" si="6"/>
        <v>75</v>
      </c>
      <c r="O13" s="19"/>
      <c r="P13" s="43">
        <f t="shared" si="7"/>
        <v>0</v>
      </c>
      <c r="R13" s="10">
        <v>9</v>
      </c>
      <c r="S13" s="19"/>
      <c r="T13" s="46">
        <v>0</v>
      </c>
      <c r="U13" s="95">
        <v>0</v>
      </c>
      <c r="V13" s="46">
        <f t="shared" si="2"/>
        <v>0</v>
      </c>
      <c r="W13" s="95">
        <v>0</v>
      </c>
      <c r="X13" s="46">
        <f t="shared" si="3"/>
        <v>0</v>
      </c>
      <c r="Y13" s="96">
        <v>0</v>
      </c>
      <c r="Z13" s="22"/>
      <c r="AA13" s="43">
        <f t="shared" si="4"/>
        <v>0</v>
      </c>
      <c r="AB13" s="17" t="s">
        <v>16</v>
      </c>
      <c r="AC13" s="18">
        <v>0</v>
      </c>
    </row>
    <row r="14" spans="1:29" ht="24.6">
      <c r="A14" s="10">
        <v>10</v>
      </c>
      <c r="B14" s="19" t="s">
        <v>400</v>
      </c>
      <c r="C14" s="71">
        <f>+'6'!H14</f>
        <v>0</v>
      </c>
      <c r="D14" s="95">
        <v>0</v>
      </c>
      <c r="E14" s="46">
        <f t="shared" si="0"/>
        <v>0</v>
      </c>
      <c r="F14" s="106">
        <v>0</v>
      </c>
      <c r="G14" s="104">
        <v>0</v>
      </c>
      <c r="H14" s="46">
        <f t="shared" si="1"/>
        <v>0</v>
      </c>
      <c r="I14" s="96"/>
      <c r="J14" s="15">
        <v>50</v>
      </c>
      <c r="K14" s="72">
        <f t="shared" si="5"/>
        <v>0</v>
      </c>
      <c r="L14" s="17" t="s">
        <v>16</v>
      </c>
      <c r="M14" s="18">
        <v>0</v>
      </c>
      <c r="N14" s="23">
        <f t="shared" si="6"/>
        <v>0</v>
      </c>
      <c r="O14" s="19"/>
      <c r="P14" s="43">
        <f t="shared" si="7"/>
        <v>0</v>
      </c>
      <c r="R14" s="10">
        <v>10</v>
      </c>
      <c r="S14" s="19"/>
      <c r="T14" s="46">
        <v>0</v>
      </c>
      <c r="U14" s="95">
        <v>0</v>
      </c>
      <c r="V14" s="46">
        <f t="shared" si="2"/>
        <v>0</v>
      </c>
      <c r="W14" s="95">
        <v>0</v>
      </c>
      <c r="X14" s="46">
        <f t="shared" si="3"/>
        <v>0</v>
      </c>
      <c r="Y14" s="96">
        <v>0</v>
      </c>
      <c r="Z14" s="22"/>
      <c r="AA14" s="43">
        <f t="shared" si="4"/>
        <v>0</v>
      </c>
      <c r="AB14" s="17" t="s">
        <v>16</v>
      </c>
      <c r="AC14" s="18">
        <v>0</v>
      </c>
    </row>
    <row r="15" spans="1:29" ht="24.6">
      <c r="A15" s="10">
        <v>11</v>
      </c>
      <c r="B15" s="19" t="s">
        <v>383</v>
      </c>
      <c r="C15" s="71">
        <f>+'6'!H15</f>
        <v>0</v>
      </c>
      <c r="D15" s="95">
        <v>0</v>
      </c>
      <c r="E15" s="46">
        <f t="shared" si="0"/>
        <v>0</v>
      </c>
      <c r="F15" s="106">
        <v>0</v>
      </c>
      <c r="G15" s="104">
        <v>0</v>
      </c>
      <c r="H15" s="46">
        <f t="shared" si="1"/>
        <v>0</v>
      </c>
      <c r="I15" s="96"/>
      <c r="J15" s="15">
        <v>50</v>
      </c>
      <c r="K15" s="72">
        <f t="shared" si="5"/>
        <v>0</v>
      </c>
      <c r="L15" s="17" t="s">
        <v>16</v>
      </c>
      <c r="M15" s="18">
        <v>0</v>
      </c>
      <c r="N15" s="23">
        <f t="shared" si="6"/>
        <v>0</v>
      </c>
      <c r="O15" s="19"/>
      <c r="P15" s="43">
        <f t="shared" si="7"/>
        <v>0</v>
      </c>
      <c r="R15" s="10">
        <v>11</v>
      </c>
      <c r="S15" s="19"/>
      <c r="T15" s="46">
        <v>0</v>
      </c>
      <c r="U15" s="95">
        <v>0</v>
      </c>
      <c r="V15" s="46">
        <f t="shared" ref="V15:V29" si="8">T15+U15</f>
        <v>0</v>
      </c>
      <c r="W15" s="95">
        <v>0</v>
      </c>
      <c r="X15" s="46">
        <f t="shared" ref="X15:X29" si="9">V15-W15-Y15</f>
        <v>0</v>
      </c>
      <c r="Y15" s="96">
        <v>0</v>
      </c>
      <c r="Z15" s="22"/>
      <c r="AA15" s="43">
        <f t="shared" ref="AA15:AA29" si="10">Y15*Z15</f>
        <v>0</v>
      </c>
      <c r="AB15" s="17" t="s">
        <v>16</v>
      </c>
      <c r="AC15" s="18">
        <v>0</v>
      </c>
    </row>
    <row r="16" spans="1:29" ht="24.6">
      <c r="A16" s="10">
        <v>12</v>
      </c>
      <c r="B16" s="19" t="s">
        <v>402</v>
      </c>
      <c r="C16" s="71">
        <f>+'6'!H16</f>
        <v>21</v>
      </c>
      <c r="D16" s="95">
        <v>0</v>
      </c>
      <c r="E16" s="46">
        <f t="shared" si="0"/>
        <v>21</v>
      </c>
      <c r="F16" s="106">
        <v>0</v>
      </c>
      <c r="G16" s="104">
        <v>0</v>
      </c>
      <c r="H16" s="46">
        <f t="shared" si="1"/>
        <v>21</v>
      </c>
      <c r="I16" s="96"/>
      <c r="J16" s="15">
        <v>50</v>
      </c>
      <c r="K16" s="72">
        <f t="shared" si="5"/>
        <v>0</v>
      </c>
      <c r="L16" s="17" t="s">
        <v>16</v>
      </c>
      <c r="M16" s="18">
        <v>0</v>
      </c>
      <c r="N16" s="23">
        <f t="shared" si="6"/>
        <v>0</v>
      </c>
      <c r="O16" s="19"/>
      <c r="P16" s="43">
        <f t="shared" si="7"/>
        <v>0</v>
      </c>
      <c r="R16" s="10">
        <v>12</v>
      </c>
      <c r="S16" s="19"/>
      <c r="T16" s="46">
        <v>0</v>
      </c>
      <c r="U16" s="95">
        <v>0</v>
      </c>
      <c r="V16" s="46">
        <f t="shared" si="8"/>
        <v>0</v>
      </c>
      <c r="W16" s="95">
        <v>0</v>
      </c>
      <c r="X16" s="46">
        <f t="shared" si="9"/>
        <v>0</v>
      </c>
      <c r="Y16" s="96">
        <v>0</v>
      </c>
      <c r="Z16" s="22"/>
      <c r="AA16" s="43">
        <f t="shared" si="10"/>
        <v>0</v>
      </c>
      <c r="AB16" s="17" t="s">
        <v>16</v>
      </c>
      <c r="AC16" s="18">
        <v>0</v>
      </c>
    </row>
    <row r="17" spans="1:29" ht="24.6">
      <c r="A17" s="10">
        <v>13</v>
      </c>
      <c r="B17" s="19" t="s">
        <v>381</v>
      </c>
      <c r="C17" s="71">
        <f>+'6'!H17</f>
        <v>14</v>
      </c>
      <c r="D17" s="95">
        <v>0</v>
      </c>
      <c r="E17" s="46">
        <f t="shared" si="0"/>
        <v>14</v>
      </c>
      <c r="F17" s="106">
        <v>0</v>
      </c>
      <c r="G17" s="104">
        <v>0</v>
      </c>
      <c r="H17" s="46">
        <f t="shared" si="1"/>
        <v>12</v>
      </c>
      <c r="I17" s="96">
        <v>2</v>
      </c>
      <c r="J17" s="15">
        <v>50</v>
      </c>
      <c r="K17" s="72">
        <f t="shared" si="5"/>
        <v>100</v>
      </c>
      <c r="L17" s="17" t="s">
        <v>16</v>
      </c>
      <c r="M17" s="18">
        <v>0</v>
      </c>
      <c r="N17" s="23">
        <f t="shared" si="6"/>
        <v>100</v>
      </c>
      <c r="O17" s="19"/>
      <c r="P17" s="43">
        <f t="shared" si="7"/>
        <v>0</v>
      </c>
      <c r="R17" s="10">
        <v>13</v>
      </c>
      <c r="S17" s="19"/>
      <c r="T17" s="46">
        <v>0</v>
      </c>
      <c r="U17" s="95">
        <v>0</v>
      </c>
      <c r="V17" s="46">
        <f t="shared" si="8"/>
        <v>0</v>
      </c>
      <c r="W17" s="95">
        <v>0</v>
      </c>
      <c r="X17" s="46">
        <f t="shared" si="9"/>
        <v>0</v>
      </c>
      <c r="Y17" s="96">
        <v>0</v>
      </c>
      <c r="Z17" s="22"/>
      <c r="AA17" s="43">
        <f t="shared" si="10"/>
        <v>0</v>
      </c>
      <c r="AB17" s="17" t="s">
        <v>16</v>
      </c>
      <c r="AC17" s="18">
        <v>0</v>
      </c>
    </row>
    <row r="18" spans="1:29" ht="24.6">
      <c r="A18" s="10">
        <v>14</v>
      </c>
      <c r="B18" s="19" t="s">
        <v>404</v>
      </c>
      <c r="C18" s="71">
        <f>+'6'!H18</f>
        <v>0</v>
      </c>
      <c r="D18" s="95">
        <v>0</v>
      </c>
      <c r="E18" s="46">
        <f t="shared" si="0"/>
        <v>0</v>
      </c>
      <c r="F18" s="106">
        <v>0</v>
      </c>
      <c r="G18" s="104">
        <v>0</v>
      </c>
      <c r="H18" s="46">
        <f t="shared" si="1"/>
        <v>0</v>
      </c>
      <c r="I18" s="96"/>
      <c r="J18" s="15">
        <v>50</v>
      </c>
      <c r="K18" s="72">
        <f t="shared" si="5"/>
        <v>0</v>
      </c>
      <c r="L18" s="17" t="s">
        <v>16</v>
      </c>
      <c r="M18" s="18">
        <v>0</v>
      </c>
      <c r="N18" s="23">
        <f t="shared" si="6"/>
        <v>0</v>
      </c>
      <c r="O18" s="19"/>
      <c r="P18" s="43">
        <f t="shared" si="7"/>
        <v>0</v>
      </c>
      <c r="R18" s="10">
        <v>14</v>
      </c>
      <c r="S18" s="19"/>
      <c r="T18" s="46">
        <v>0</v>
      </c>
      <c r="U18" s="95">
        <v>0</v>
      </c>
      <c r="V18" s="46">
        <f t="shared" si="8"/>
        <v>0</v>
      </c>
      <c r="W18" s="95">
        <v>0</v>
      </c>
      <c r="X18" s="46">
        <f t="shared" si="9"/>
        <v>0</v>
      </c>
      <c r="Y18" s="96">
        <v>0</v>
      </c>
      <c r="Z18" s="22"/>
      <c r="AA18" s="43">
        <f t="shared" si="10"/>
        <v>0</v>
      </c>
      <c r="AB18" s="17" t="s">
        <v>16</v>
      </c>
      <c r="AC18" s="18">
        <v>0</v>
      </c>
    </row>
    <row r="19" spans="1:29" ht="24.6">
      <c r="A19" s="10">
        <v>15</v>
      </c>
      <c r="B19" s="19" t="s">
        <v>385</v>
      </c>
      <c r="C19" s="71">
        <f>+'6'!H19</f>
        <v>0</v>
      </c>
      <c r="D19" s="95">
        <v>0</v>
      </c>
      <c r="E19" s="46">
        <f t="shared" si="0"/>
        <v>0</v>
      </c>
      <c r="F19" s="106">
        <v>0</v>
      </c>
      <c r="G19" s="104">
        <v>0</v>
      </c>
      <c r="H19" s="46">
        <f t="shared" si="1"/>
        <v>0</v>
      </c>
      <c r="I19" s="96"/>
      <c r="J19" s="15">
        <v>50</v>
      </c>
      <c r="K19" s="72">
        <f t="shared" si="5"/>
        <v>0</v>
      </c>
      <c r="L19" s="17" t="s">
        <v>16</v>
      </c>
      <c r="M19" s="18">
        <v>0</v>
      </c>
      <c r="N19" s="23">
        <f t="shared" si="6"/>
        <v>0</v>
      </c>
      <c r="O19" s="19"/>
      <c r="P19" s="43">
        <f t="shared" si="7"/>
        <v>0</v>
      </c>
      <c r="R19" s="10">
        <v>15</v>
      </c>
      <c r="S19" s="19"/>
      <c r="T19" s="46">
        <v>0</v>
      </c>
      <c r="U19" s="95">
        <v>0</v>
      </c>
      <c r="V19" s="46">
        <f t="shared" si="8"/>
        <v>0</v>
      </c>
      <c r="W19" s="95">
        <v>0</v>
      </c>
      <c r="X19" s="46">
        <f t="shared" si="9"/>
        <v>0</v>
      </c>
      <c r="Y19" s="96">
        <v>0</v>
      </c>
      <c r="Z19" s="22"/>
      <c r="AA19" s="43">
        <f t="shared" si="10"/>
        <v>0</v>
      </c>
      <c r="AB19" s="17" t="s">
        <v>16</v>
      </c>
      <c r="AC19" s="18">
        <v>0</v>
      </c>
    </row>
    <row r="20" spans="1:29" ht="24.6">
      <c r="A20" s="10">
        <v>16</v>
      </c>
      <c r="B20" s="19" t="s">
        <v>399</v>
      </c>
      <c r="C20" s="71">
        <f>+'6'!H20</f>
        <v>14</v>
      </c>
      <c r="D20" s="95">
        <v>0</v>
      </c>
      <c r="E20" s="46">
        <f t="shared" si="0"/>
        <v>14</v>
      </c>
      <c r="F20" s="106">
        <v>0</v>
      </c>
      <c r="G20" s="104">
        <v>0</v>
      </c>
      <c r="H20" s="46">
        <f t="shared" si="1"/>
        <v>14</v>
      </c>
      <c r="I20" s="96"/>
      <c r="J20" s="15">
        <v>50</v>
      </c>
      <c r="K20" s="72">
        <f t="shared" si="5"/>
        <v>0</v>
      </c>
      <c r="L20" s="17" t="s">
        <v>16</v>
      </c>
      <c r="M20" s="18">
        <v>0</v>
      </c>
      <c r="N20" s="23">
        <f t="shared" si="6"/>
        <v>0</v>
      </c>
      <c r="O20" s="19"/>
      <c r="P20" s="43">
        <f t="shared" si="7"/>
        <v>0</v>
      </c>
      <c r="R20" s="10">
        <v>16</v>
      </c>
      <c r="S20" s="19"/>
      <c r="T20" s="46">
        <v>0</v>
      </c>
      <c r="U20" s="95">
        <v>0</v>
      </c>
      <c r="V20" s="46">
        <f t="shared" si="8"/>
        <v>0</v>
      </c>
      <c r="W20" s="95">
        <v>0</v>
      </c>
      <c r="X20" s="46">
        <f t="shared" si="9"/>
        <v>0</v>
      </c>
      <c r="Y20" s="96">
        <v>0</v>
      </c>
      <c r="Z20" s="22"/>
      <c r="AA20" s="43">
        <f t="shared" si="10"/>
        <v>0</v>
      </c>
      <c r="AB20" s="17" t="s">
        <v>16</v>
      </c>
      <c r="AC20" s="18">
        <v>0</v>
      </c>
    </row>
    <row r="21" spans="1:29" ht="24.6">
      <c r="A21" s="10">
        <v>17</v>
      </c>
      <c r="B21" s="19" t="s">
        <v>388</v>
      </c>
      <c r="C21" s="71">
        <f>+'6'!H21</f>
        <v>0</v>
      </c>
      <c r="D21" s="95">
        <v>0</v>
      </c>
      <c r="E21" s="46">
        <f t="shared" si="0"/>
        <v>0</v>
      </c>
      <c r="F21" s="106">
        <v>0</v>
      </c>
      <c r="G21" s="104">
        <v>0</v>
      </c>
      <c r="H21" s="46">
        <f t="shared" si="1"/>
        <v>0</v>
      </c>
      <c r="I21" s="96"/>
      <c r="J21" s="15">
        <v>50</v>
      </c>
      <c r="K21" s="72">
        <f t="shared" si="5"/>
        <v>0</v>
      </c>
      <c r="L21" s="17" t="s">
        <v>16</v>
      </c>
      <c r="M21" s="18">
        <v>0</v>
      </c>
      <c r="N21" s="23">
        <f t="shared" si="6"/>
        <v>0</v>
      </c>
      <c r="O21" s="19"/>
      <c r="P21" s="43">
        <f t="shared" si="7"/>
        <v>0</v>
      </c>
      <c r="R21" s="10">
        <v>17</v>
      </c>
      <c r="S21" s="19"/>
      <c r="T21" s="46">
        <v>0</v>
      </c>
      <c r="U21" s="95">
        <v>0</v>
      </c>
      <c r="V21" s="46">
        <f t="shared" si="8"/>
        <v>0</v>
      </c>
      <c r="W21" s="95">
        <v>0</v>
      </c>
      <c r="X21" s="46">
        <f t="shared" si="9"/>
        <v>0</v>
      </c>
      <c r="Y21" s="96">
        <v>0</v>
      </c>
      <c r="Z21" s="22"/>
      <c r="AA21" s="43">
        <f t="shared" si="10"/>
        <v>0</v>
      </c>
      <c r="AB21" s="17" t="s">
        <v>16</v>
      </c>
      <c r="AC21" s="18">
        <v>0</v>
      </c>
    </row>
    <row r="22" spans="1:29" ht="24.6">
      <c r="A22" s="10">
        <v>18</v>
      </c>
      <c r="B22" s="19" t="s">
        <v>397</v>
      </c>
      <c r="C22" s="71">
        <f>+'6'!H22</f>
        <v>0</v>
      </c>
      <c r="D22" s="95">
        <v>0</v>
      </c>
      <c r="E22" s="46">
        <f t="shared" si="0"/>
        <v>0</v>
      </c>
      <c r="F22" s="106">
        <v>0</v>
      </c>
      <c r="G22" s="104">
        <v>0</v>
      </c>
      <c r="H22" s="46">
        <f t="shared" si="1"/>
        <v>0</v>
      </c>
      <c r="I22" s="96"/>
      <c r="J22" s="20">
        <v>50</v>
      </c>
      <c r="K22" s="72">
        <f t="shared" si="5"/>
        <v>0</v>
      </c>
      <c r="L22" s="17" t="s">
        <v>16</v>
      </c>
      <c r="M22" s="18">
        <v>0</v>
      </c>
      <c r="N22" s="23">
        <f t="shared" si="6"/>
        <v>0</v>
      </c>
      <c r="O22" s="19"/>
      <c r="P22" s="43">
        <f t="shared" si="7"/>
        <v>0</v>
      </c>
      <c r="R22" s="10">
        <v>18</v>
      </c>
      <c r="S22" s="19"/>
      <c r="T22" s="46">
        <v>0</v>
      </c>
      <c r="U22" s="95">
        <v>0</v>
      </c>
      <c r="V22" s="46">
        <f t="shared" si="8"/>
        <v>0</v>
      </c>
      <c r="W22" s="95">
        <v>0</v>
      </c>
      <c r="X22" s="46">
        <f t="shared" si="9"/>
        <v>0</v>
      </c>
      <c r="Y22" s="96">
        <v>0</v>
      </c>
      <c r="Z22" s="22"/>
      <c r="AA22" s="43">
        <f t="shared" si="10"/>
        <v>0</v>
      </c>
      <c r="AB22" s="17" t="s">
        <v>16</v>
      </c>
      <c r="AC22" s="18">
        <v>0</v>
      </c>
    </row>
    <row r="23" spans="1:29" ht="24.6">
      <c r="A23" s="10">
        <v>19</v>
      </c>
      <c r="B23" s="19" t="s">
        <v>25</v>
      </c>
      <c r="C23" s="71">
        <f>+'6'!H23</f>
        <v>0</v>
      </c>
      <c r="D23" s="95">
        <v>0</v>
      </c>
      <c r="E23" s="46">
        <f t="shared" si="0"/>
        <v>0</v>
      </c>
      <c r="F23" s="106">
        <v>0</v>
      </c>
      <c r="G23" s="104">
        <v>0</v>
      </c>
      <c r="H23" s="46">
        <f t="shared" si="1"/>
        <v>0</v>
      </c>
      <c r="I23" s="96"/>
      <c r="J23" s="15">
        <v>65</v>
      </c>
      <c r="K23" s="72">
        <f t="shared" si="5"/>
        <v>0</v>
      </c>
      <c r="L23" s="17" t="s">
        <v>16</v>
      </c>
      <c r="M23" s="18">
        <v>0</v>
      </c>
      <c r="N23" s="23">
        <f t="shared" si="6"/>
        <v>0</v>
      </c>
      <c r="O23" s="19"/>
      <c r="P23" s="43">
        <f t="shared" si="7"/>
        <v>0</v>
      </c>
      <c r="R23" s="10">
        <v>19</v>
      </c>
      <c r="S23" s="19"/>
      <c r="T23" s="46">
        <v>0</v>
      </c>
      <c r="U23" s="95">
        <v>0</v>
      </c>
      <c r="V23" s="46">
        <f t="shared" si="8"/>
        <v>0</v>
      </c>
      <c r="W23" s="95">
        <v>0</v>
      </c>
      <c r="X23" s="46">
        <f t="shared" si="9"/>
        <v>0</v>
      </c>
      <c r="Y23" s="96">
        <v>0</v>
      </c>
      <c r="Z23" s="22"/>
      <c r="AA23" s="43">
        <f t="shared" si="10"/>
        <v>0</v>
      </c>
      <c r="AB23" s="17" t="s">
        <v>16</v>
      </c>
      <c r="AC23" s="18">
        <v>0</v>
      </c>
    </row>
    <row r="24" spans="1:29" ht="24.6">
      <c r="A24" s="10">
        <v>20</v>
      </c>
      <c r="B24" s="19" t="s">
        <v>405</v>
      </c>
      <c r="C24" s="71">
        <f>+'6'!H24</f>
        <v>0</v>
      </c>
      <c r="D24" s="95">
        <v>0</v>
      </c>
      <c r="E24" s="46">
        <f t="shared" si="0"/>
        <v>0</v>
      </c>
      <c r="F24" s="106">
        <v>0</v>
      </c>
      <c r="G24" s="104">
        <v>0</v>
      </c>
      <c r="H24" s="46">
        <f t="shared" si="1"/>
        <v>0</v>
      </c>
      <c r="I24" s="96"/>
      <c r="J24" s="15">
        <v>85</v>
      </c>
      <c r="K24" s="72">
        <f t="shared" si="5"/>
        <v>0</v>
      </c>
      <c r="L24" s="17" t="s">
        <v>16</v>
      </c>
      <c r="M24" s="18">
        <v>0</v>
      </c>
      <c r="N24" s="23">
        <f t="shared" si="6"/>
        <v>0</v>
      </c>
      <c r="O24" s="19"/>
      <c r="P24" s="43">
        <f t="shared" si="7"/>
        <v>0</v>
      </c>
      <c r="R24" s="10">
        <v>20</v>
      </c>
      <c r="S24" s="19"/>
      <c r="T24" s="46">
        <v>0</v>
      </c>
      <c r="U24" s="95">
        <v>0</v>
      </c>
      <c r="V24" s="46">
        <f t="shared" si="8"/>
        <v>0</v>
      </c>
      <c r="W24" s="95">
        <v>0</v>
      </c>
      <c r="X24" s="46">
        <f t="shared" si="9"/>
        <v>0</v>
      </c>
      <c r="Y24" s="96">
        <v>0</v>
      </c>
      <c r="Z24" s="22"/>
      <c r="AA24" s="43">
        <f t="shared" si="10"/>
        <v>0</v>
      </c>
      <c r="AB24" s="17" t="s">
        <v>16</v>
      </c>
      <c r="AC24" s="18">
        <v>0</v>
      </c>
    </row>
    <row r="25" spans="1:29" ht="24.6">
      <c r="A25" s="10">
        <v>21</v>
      </c>
      <c r="B25" s="19" t="s">
        <v>392</v>
      </c>
      <c r="C25" s="71">
        <f>+'6'!H25</f>
        <v>27</v>
      </c>
      <c r="D25" s="95">
        <v>0</v>
      </c>
      <c r="E25" s="46">
        <f t="shared" si="0"/>
        <v>27</v>
      </c>
      <c r="F25" s="106">
        <v>0</v>
      </c>
      <c r="G25" s="104">
        <v>0</v>
      </c>
      <c r="H25" s="46">
        <f t="shared" si="1"/>
        <v>25</v>
      </c>
      <c r="I25" s="96">
        <v>2</v>
      </c>
      <c r="J25" s="15">
        <v>100</v>
      </c>
      <c r="K25" s="72">
        <f t="shared" si="5"/>
        <v>200</v>
      </c>
      <c r="L25" s="17" t="s">
        <v>419</v>
      </c>
      <c r="M25" s="18">
        <v>50</v>
      </c>
      <c r="N25" s="23">
        <f t="shared" si="6"/>
        <v>150</v>
      </c>
      <c r="O25" s="19"/>
      <c r="P25" s="43">
        <f t="shared" si="7"/>
        <v>0</v>
      </c>
      <c r="R25" s="10">
        <v>21</v>
      </c>
      <c r="S25" s="19"/>
      <c r="T25" s="46">
        <v>0</v>
      </c>
      <c r="U25" s="95">
        <v>0</v>
      </c>
      <c r="V25" s="46">
        <f t="shared" si="8"/>
        <v>0</v>
      </c>
      <c r="W25" s="95">
        <v>0</v>
      </c>
      <c r="X25" s="46">
        <f t="shared" si="9"/>
        <v>0</v>
      </c>
      <c r="Y25" s="96">
        <v>0</v>
      </c>
      <c r="Z25" s="22"/>
      <c r="AA25" s="43">
        <f t="shared" si="10"/>
        <v>0</v>
      </c>
      <c r="AB25" s="17" t="s">
        <v>16</v>
      </c>
      <c r="AC25" s="18">
        <v>0</v>
      </c>
    </row>
    <row r="26" spans="1:29" ht="24.6">
      <c r="A26" s="10">
        <v>22</v>
      </c>
      <c r="B26" s="19" t="s">
        <v>403</v>
      </c>
      <c r="C26" s="71">
        <f>+'6'!H26</f>
        <v>0</v>
      </c>
      <c r="D26" s="95">
        <v>0</v>
      </c>
      <c r="E26" s="46">
        <f t="shared" si="0"/>
        <v>0</v>
      </c>
      <c r="F26" s="106">
        <v>0</v>
      </c>
      <c r="G26" s="104">
        <v>0</v>
      </c>
      <c r="H26" s="46">
        <f t="shared" si="1"/>
        <v>0</v>
      </c>
      <c r="I26" s="96"/>
      <c r="J26" s="15">
        <v>100</v>
      </c>
      <c r="K26" s="72">
        <f t="shared" si="5"/>
        <v>0</v>
      </c>
      <c r="L26" s="17" t="s">
        <v>16</v>
      </c>
      <c r="M26" s="18">
        <v>0</v>
      </c>
      <c r="N26" s="23">
        <f t="shared" si="6"/>
        <v>0</v>
      </c>
      <c r="O26" s="19"/>
      <c r="P26" s="43">
        <f t="shared" si="7"/>
        <v>0</v>
      </c>
      <c r="R26" s="10">
        <v>22</v>
      </c>
      <c r="S26" s="19"/>
      <c r="T26" s="46">
        <v>0</v>
      </c>
      <c r="U26" s="95">
        <v>0</v>
      </c>
      <c r="V26" s="46">
        <f t="shared" si="8"/>
        <v>0</v>
      </c>
      <c r="W26" s="95">
        <v>0</v>
      </c>
      <c r="X26" s="46">
        <f t="shared" si="9"/>
        <v>0</v>
      </c>
      <c r="Y26" s="96">
        <v>0</v>
      </c>
      <c r="Z26" s="22"/>
      <c r="AA26" s="43">
        <f t="shared" si="10"/>
        <v>0</v>
      </c>
      <c r="AB26" s="17" t="s">
        <v>16</v>
      </c>
      <c r="AC26" s="18">
        <v>0</v>
      </c>
    </row>
    <row r="27" spans="1:29" ht="24.6">
      <c r="A27" s="10">
        <v>23</v>
      </c>
      <c r="B27" s="19" t="s">
        <v>382</v>
      </c>
      <c r="C27" s="71">
        <f>+'6'!H27</f>
        <v>20</v>
      </c>
      <c r="D27" s="95">
        <v>0</v>
      </c>
      <c r="E27" s="46">
        <f t="shared" si="0"/>
        <v>20</v>
      </c>
      <c r="F27" s="106">
        <v>0</v>
      </c>
      <c r="G27" s="104">
        <v>0</v>
      </c>
      <c r="H27" s="46">
        <f t="shared" si="1"/>
        <v>20</v>
      </c>
      <c r="I27" s="96"/>
      <c r="J27" s="15">
        <v>100</v>
      </c>
      <c r="K27" s="72">
        <f t="shared" si="5"/>
        <v>0</v>
      </c>
      <c r="L27" s="17" t="s">
        <v>16</v>
      </c>
      <c r="M27" s="18">
        <v>0</v>
      </c>
      <c r="N27" s="23">
        <f t="shared" si="6"/>
        <v>0</v>
      </c>
      <c r="O27" s="19"/>
      <c r="P27" s="43">
        <f t="shared" si="7"/>
        <v>0</v>
      </c>
      <c r="R27" s="10">
        <v>23</v>
      </c>
      <c r="S27" s="19"/>
      <c r="T27" s="46">
        <v>0</v>
      </c>
      <c r="U27" s="95">
        <v>0</v>
      </c>
      <c r="V27" s="46">
        <f t="shared" si="8"/>
        <v>0</v>
      </c>
      <c r="W27" s="95">
        <v>0</v>
      </c>
      <c r="X27" s="46">
        <f t="shared" si="9"/>
        <v>0</v>
      </c>
      <c r="Y27" s="96">
        <v>0</v>
      </c>
      <c r="Z27" s="22"/>
      <c r="AA27" s="43">
        <f t="shared" si="10"/>
        <v>0</v>
      </c>
      <c r="AB27" s="17" t="s">
        <v>16</v>
      </c>
      <c r="AC27" s="18">
        <v>0</v>
      </c>
    </row>
    <row r="28" spans="1:29" ht="24.6">
      <c r="A28" s="10">
        <v>24</v>
      </c>
      <c r="B28" s="19" t="s">
        <v>387</v>
      </c>
      <c r="C28" s="71">
        <f>+'6'!H28</f>
        <v>0</v>
      </c>
      <c r="D28" s="95">
        <v>0</v>
      </c>
      <c r="E28" s="46">
        <f t="shared" si="0"/>
        <v>0</v>
      </c>
      <c r="F28" s="106">
        <v>0</v>
      </c>
      <c r="G28" s="104">
        <v>0</v>
      </c>
      <c r="H28" s="46">
        <f t="shared" si="1"/>
        <v>0</v>
      </c>
      <c r="I28" s="96"/>
      <c r="J28" s="15">
        <v>100</v>
      </c>
      <c r="K28" s="72">
        <f t="shared" si="5"/>
        <v>0</v>
      </c>
      <c r="L28" s="17" t="s">
        <v>16</v>
      </c>
      <c r="M28" s="18">
        <v>0</v>
      </c>
      <c r="N28" s="23">
        <f t="shared" si="6"/>
        <v>0</v>
      </c>
      <c r="O28" s="19"/>
      <c r="P28" s="43">
        <f t="shared" si="7"/>
        <v>0</v>
      </c>
      <c r="R28" s="10">
        <v>24</v>
      </c>
      <c r="S28" s="19"/>
      <c r="T28" s="46">
        <v>0</v>
      </c>
      <c r="U28" s="95">
        <v>0</v>
      </c>
      <c r="V28" s="46">
        <f t="shared" si="8"/>
        <v>0</v>
      </c>
      <c r="W28" s="95">
        <v>0</v>
      </c>
      <c r="X28" s="46">
        <f t="shared" si="9"/>
        <v>0</v>
      </c>
      <c r="Y28" s="96">
        <v>0</v>
      </c>
      <c r="Z28" s="22"/>
      <c r="AA28" s="43">
        <f t="shared" si="10"/>
        <v>0</v>
      </c>
      <c r="AB28" s="17" t="s">
        <v>16</v>
      </c>
      <c r="AC28" s="18">
        <v>0</v>
      </c>
    </row>
    <row r="29" spans="1:29" ht="24.6">
      <c r="A29" s="10">
        <v>25</v>
      </c>
      <c r="B29" s="19" t="s">
        <v>389</v>
      </c>
      <c r="C29" s="71">
        <f>+'6'!H29</f>
        <v>0</v>
      </c>
      <c r="D29" s="95">
        <v>0</v>
      </c>
      <c r="E29" s="46">
        <f t="shared" si="0"/>
        <v>0</v>
      </c>
      <c r="F29" s="106">
        <v>0</v>
      </c>
      <c r="G29" s="104">
        <v>0</v>
      </c>
      <c r="H29" s="46">
        <f t="shared" si="1"/>
        <v>0</v>
      </c>
      <c r="I29" s="96"/>
      <c r="J29" s="15">
        <v>100</v>
      </c>
      <c r="K29" s="72">
        <f t="shared" si="5"/>
        <v>0</v>
      </c>
      <c r="L29" s="17" t="s">
        <v>16</v>
      </c>
      <c r="M29" s="18">
        <v>0</v>
      </c>
      <c r="N29" s="23">
        <f t="shared" si="6"/>
        <v>0</v>
      </c>
      <c r="O29" s="19"/>
      <c r="P29" s="43">
        <f t="shared" si="7"/>
        <v>0</v>
      </c>
      <c r="R29" s="10">
        <v>25</v>
      </c>
      <c r="S29" s="19"/>
      <c r="T29" s="46">
        <v>0</v>
      </c>
      <c r="U29" s="95">
        <v>0</v>
      </c>
      <c r="V29" s="46">
        <f t="shared" si="8"/>
        <v>0</v>
      </c>
      <c r="W29" s="95">
        <v>0</v>
      </c>
      <c r="X29" s="46">
        <f t="shared" si="9"/>
        <v>0</v>
      </c>
      <c r="Y29" s="96">
        <v>0</v>
      </c>
      <c r="Z29" s="22"/>
      <c r="AA29" s="43">
        <f t="shared" si="10"/>
        <v>0</v>
      </c>
      <c r="AB29" s="17" t="s">
        <v>16</v>
      </c>
      <c r="AC29" s="18">
        <v>0</v>
      </c>
    </row>
    <row r="30" spans="1:29" ht="24.6">
      <c r="A30" s="10">
        <v>26</v>
      </c>
      <c r="B30" s="19" t="s">
        <v>384</v>
      </c>
      <c r="C30" s="71">
        <f>+'6'!H30</f>
        <v>0</v>
      </c>
      <c r="D30" s="95">
        <v>0</v>
      </c>
      <c r="E30" s="46">
        <f t="shared" si="0"/>
        <v>0</v>
      </c>
      <c r="F30" s="106">
        <v>0</v>
      </c>
      <c r="G30" s="104">
        <v>0</v>
      </c>
      <c r="H30" s="46">
        <f t="shared" si="1"/>
        <v>0</v>
      </c>
      <c r="I30" s="96"/>
      <c r="J30" s="15">
        <v>100</v>
      </c>
      <c r="K30" s="72">
        <f t="shared" si="5"/>
        <v>0</v>
      </c>
      <c r="L30" s="17" t="s">
        <v>16</v>
      </c>
      <c r="M30" s="18">
        <v>0</v>
      </c>
      <c r="N30" s="23">
        <f t="shared" si="6"/>
        <v>0</v>
      </c>
      <c r="O30" s="19"/>
      <c r="P30" s="43">
        <f t="shared" si="7"/>
        <v>0</v>
      </c>
      <c r="R30" s="1"/>
      <c r="T30" s="24"/>
      <c r="U30" s="25"/>
      <c r="V30" s="24"/>
      <c r="W30" s="25"/>
      <c r="X30" s="24"/>
      <c r="Y30" s="24"/>
      <c r="Z30" s="26"/>
      <c r="AA30" s="25"/>
      <c r="AB30" s="27"/>
      <c r="AC30" s="41">
        <v>0</v>
      </c>
    </row>
    <row r="31" spans="1:29" ht="24.6">
      <c r="A31" s="10">
        <v>27</v>
      </c>
      <c r="B31" s="19" t="s">
        <v>398</v>
      </c>
      <c r="C31" s="71">
        <f>+'6'!H31</f>
        <v>0</v>
      </c>
      <c r="D31" s="95">
        <v>0</v>
      </c>
      <c r="E31" s="46">
        <f t="shared" si="0"/>
        <v>0</v>
      </c>
      <c r="F31" s="106">
        <v>0</v>
      </c>
      <c r="G31" s="104">
        <v>0</v>
      </c>
      <c r="H31" s="46">
        <f t="shared" si="1"/>
        <v>0</v>
      </c>
      <c r="I31" s="96"/>
      <c r="J31" s="15">
        <v>100</v>
      </c>
      <c r="K31" s="72">
        <f t="shared" si="5"/>
        <v>0</v>
      </c>
      <c r="L31" s="17" t="s">
        <v>16</v>
      </c>
      <c r="M31" s="18">
        <v>0</v>
      </c>
      <c r="N31" s="23">
        <f t="shared" si="6"/>
        <v>0</v>
      </c>
      <c r="O31" s="19"/>
      <c r="P31" s="43">
        <f t="shared" si="7"/>
        <v>0</v>
      </c>
    </row>
    <row r="32" spans="1:29" ht="24.6">
      <c r="A32" s="10">
        <v>28</v>
      </c>
      <c r="B32" s="19" t="s">
        <v>396</v>
      </c>
      <c r="C32" s="71">
        <f>+'6'!H32</f>
        <v>16</v>
      </c>
      <c r="D32" s="95">
        <v>0</v>
      </c>
      <c r="E32" s="46">
        <f t="shared" si="0"/>
        <v>16</v>
      </c>
      <c r="F32" s="106">
        <v>0</v>
      </c>
      <c r="G32" s="104">
        <v>0</v>
      </c>
      <c r="H32" s="46">
        <f t="shared" si="1"/>
        <v>16</v>
      </c>
      <c r="I32" s="96"/>
      <c r="J32" s="15">
        <v>100</v>
      </c>
      <c r="K32" s="72">
        <f t="shared" si="5"/>
        <v>0</v>
      </c>
      <c r="L32" s="17" t="s">
        <v>16</v>
      </c>
      <c r="M32" s="18">
        <v>0</v>
      </c>
      <c r="N32" s="23">
        <f t="shared" si="6"/>
        <v>0</v>
      </c>
      <c r="O32" s="19"/>
      <c r="P32" s="43">
        <f t="shared" si="7"/>
        <v>0</v>
      </c>
      <c r="S32" s="177" t="s">
        <v>119</v>
      </c>
      <c r="T32" s="178"/>
      <c r="U32" s="178"/>
      <c r="V32" s="178"/>
      <c r="W32" s="178"/>
      <c r="X32" s="178"/>
      <c r="Y32" s="178"/>
      <c r="Z32" s="179"/>
      <c r="AA32" s="40">
        <f>SUM(AA5:AA29)</f>
        <v>0</v>
      </c>
    </row>
    <row r="33" spans="1:26" ht="24.6">
      <c r="A33" s="10">
        <v>29</v>
      </c>
      <c r="B33" s="19" t="s">
        <v>382</v>
      </c>
      <c r="C33" s="71">
        <f>+'6'!H33</f>
        <v>0</v>
      </c>
      <c r="D33" s="95">
        <v>0</v>
      </c>
      <c r="E33" s="46">
        <f t="shared" si="0"/>
        <v>0</v>
      </c>
      <c r="F33" s="106">
        <v>0</v>
      </c>
      <c r="G33" s="104">
        <v>0</v>
      </c>
      <c r="H33" s="46">
        <f t="shared" si="1"/>
        <v>0</v>
      </c>
      <c r="I33" s="96"/>
      <c r="J33" s="15">
        <v>100</v>
      </c>
      <c r="K33" s="72">
        <f t="shared" si="5"/>
        <v>0</v>
      </c>
      <c r="L33" s="17" t="s">
        <v>16</v>
      </c>
      <c r="M33" s="18">
        <v>0</v>
      </c>
      <c r="N33" s="23">
        <f t="shared" si="6"/>
        <v>0</v>
      </c>
      <c r="O33" s="19"/>
      <c r="P33" s="43">
        <f t="shared" si="7"/>
        <v>0</v>
      </c>
      <c r="S33" s="5"/>
      <c r="T33" s="5"/>
      <c r="U33" s="5"/>
      <c r="V33" s="5"/>
      <c r="W33" s="5"/>
      <c r="X33" s="5"/>
      <c r="Y33" s="5"/>
      <c r="Z33" s="5"/>
    </row>
    <row r="34" spans="1:26" ht="24.6">
      <c r="A34" s="10">
        <v>30</v>
      </c>
      <c r="B34" s="19" t="s">
        <v>386</v>
      </c>
      <c r="C34" s="71">
        <f>+'6'!H34</f>
        <v>0</v>
      </c>
      <c r="D34" s="95">
        <v>0</v>
      </c>
      <c r="E34" s="46">
        <f t="shared" si="0"/>
        <v>0</v>
      </c>
      <c r="F34" s="106">
        <v>0</v>
      </c>
      <c r="G34" s="104">
        <v>0</v>
      </c>
      <c r="H34" s="46">
        <f t="shared" si="1"/>
        <v>0</v>
      </c>
      <c r="I34" s="96"/>
      <c r="J34" s="15">
        <v>100</v>
      </c>
      <c r="K34" s="72">
        <f t="shared" si="5"/>
        <v>0</v>
      </c>
      <c r="L34" s="17" t="s">
        <v>16</v>
      </c>
      <c r="M34" s="18">
        <v>0</v>
      </c>
      <c r="N34" s="23">
        <f t="shared" si="6"/>
        <v>0</v>
      </c>
      <c r="O34" s="19"/>
      <c r="P34" s="43">
        <f t="shared" si="7"/>
        <v>0</v>
      </c>
    </row>
    <row r="35" spans="1:26" ht="24.6">
      <c r="A35" s="10">
        <v>31</v>
      </c>
      <c r="B35" s="19" t="s">
        <v>390</v>
      </c>
      <c r="C35" s="71">
        <f>+'6'!H35</f>
        <v>0</v>
      </c>
      <c r="D35" s="95">
        <v>0</v>
      </c>
      <c r="E35" s="46">
        <f t="shared" si="0"/>
        <v>0</v>
      </c>
      <c r="F35" s="106">
        <v>0</v>
      </c>
      <c r="G35" s="104">
        <v>0</v>
      </c>
      <c r="H35" s="46">
        <f t="shared" si="1"/>
        <v>0</v>
      </c>
      <c r="I35" s="96"/>
      <c r="J35" s="15">
        <v>100</v>
      </c>
      <c r="K35" s="72">
        <f t="shared" si="5"/>
        <v>0</v>
      </c>
      <c r="L35" s="17" t="s">
        <v>16</v>
      </c>
      <c r="M35" s="18">
        <v>0</v>
      </c>
      <c r="N35" s="23">
        <f t="shared" si="6"/>
        <v>0</v>
      </c>
      <c r="O35" s="19"/>
      <c r="P35" s="43">
        <f t="shared" si="7"/>
        <v>0</v>
      </c>
    </row>
    <row r="36" spans="1:26" ht="24.6">
      <c r="A36" s="10">
        <v>32</v>
      </c>
      <c r="B36" s="19" t="s">
        <v>48</v>
      </c>
      <c r="C36" s="71">
        <f>+'6'!H36</f>
        <v>12</v>
      </c>
      <c r="D36" s="95">
        <v>0</v>
      </c>
      <c r="E36" s="46">
        <f t="shared" si="0"/>
        <v>12</v>
      </c>
      <c r="F36" s="106">
        <v>0</v>
      </c>
      <c r="G36" s="104">
        <v>0</v>
      </c>
      <c r="H36" s="46">
        <f t="shared" si="1"/>
        <v>10</v>
      </c>
      <c r="I36" s="96">
        <v>2</v>
      </c>
      <c r="J36" s="15">
        <v>100</v>
      </c>
      <c r="K36" s="72">
        <f t="shared" si="5"/>
        <v>200</v>
      </c>
      <c r="L36" s="17" t="s">
        <v>16</v>
      </c>
      <c r="M36" s="18">
        <v>0</v>
      </c>
      <c r="N36" s="23">
        <f t="shared" si="6"/>
        <v>200</v>
      </c>
      <c r="O36" s="19"/>
      <c r="P36" s="43">
        <f t="shared" si="7"/>
        <v>0</v>
      </c>
    </row>
    <row r="37" spans="1:26" ht="24.6">
      <c r="A37" s="10">
        <v>33</v>
      </c>
      <c r="B37" s="19" t="s">
        <v>393</v>
      </c>
      <c r="C37" s="71">
        <f>+'6'!H37</f>
        <v>11</v>
      </c>
      <c r="D37" s="95">
        <v>0</v>
      </c>
      <c r="E37" s="46">
        <f t="shared" si="0"/>
        <v>11</v>
      </c>
      <c r="F37" s="106">
        <v>4</v>
      </c>
      <c r="G37" s="104">
        <v>0</v>
      </c>
      <c r="H37" s="46">
        <f t="shared" si="1"/>
        <v>7</v>
      </c>
      <c r="I37" s="96"/>
      <c r="J37" s="15">
        <v>130</v>
      </c>
      <c r="K37" s="72">
        <f t="shared" si="5"/>
        <v>0</v>
      </c>
      <c r="L37" s="17" t="s">
        <v>437</v>
      </c>
      <c r="M37" s="18">
        <v>0</v>
      </c>
      <c r="N37" s="23">
        <f t="shared" si="6"/>
        <v>0</v>
      </c>
      <c r="O37" s="19"/>
      <c r="P37" s="43">
        <f t="shared" si="7"/>
        <v>0</v>
      </c>
    </row>
    <row r="38" spans="1:26" ht="24.6">
      <c r="A38" s="10">
        <v>34</v>
      </c>
      <c r="B38" s="19" t="s">
        <v>406</v>
      </c>
      <c r="C38" s="71">
        <f>+'6'!H38</f>
        <v>11</v>
      </c>
      <c r="D38" s="95">
        <v>0</v>
      </c>
      <c r="E38" s="46">
        <f t="shared" si="0"/>
        <v>11</v>
      </c>
      <c r="F38" s="106">
        <v>5</v>
      </c>
      <c r="G38" s="104">
        <v>0</v>
      </c>
      <c r="H38" s="46">
        <f t="shared" si="1"/>
        <v>6</v>
      </c>
      <c r="I38" s="96"/>
      <c r="J38" s="15">
        <v>130</v>
      </c>
      <c r="K38" s="72">
        <f t="shared" si="5"/>
        <v>0</v>
      </c>
      <c r="L38" s="17" t="s">
        <v>463</v>
      </c>
      <c r="M38" s="18">
        <v>0</v>
      </c>
      <c r="N38" s="23">
        <f t="shared" si="6"/>
        <v>0</v>
      </c>
      <c r="O38" s="19"/>
      <c r="P38" s="43">
        <f t="shared" si="7"/>
        <v>0</v>
      </c>
    </row>
    <row r="39" spans="1:26" ht="24.6">
      <c r="A39" s="10">
        <v>35</v>
      </c>
      <c r="B39" s="19" t="s">
        <v>333</v>
      </c>
      <c r="C39" s="71">
        <f>+'6'!H39</f>
        <v>0</v>
      </c>
      <c r="D39" s="95">
        <v>0</v>
      </c>
      <c r="E39" s="46">
        <f t="shared" si="0"/>
        <v>0</v>
      </c>
      <c r="F39" s="106">
        <v>0</v>
      </c>
      <c r="G39" s="104">
        <v>0</v>
      </c>
      <c r="H39" s="46">
        <f t="shared" si="1"/>
        <v>0</v>
      </c>
      <c r="I39" s="96"/>
      <c r="J39" s="15">
        <v>35</v>
      </c>
      <c r="K39" s="72">
        <f t="shared" si="5"/>
        <v>0</v>
      </c>
      <c r="L39" s="17" t="s">
        <v>16</v>
      </c>
      <c r="M39" s="18">
        <v>0</v>
      </c>
      <c r="N39" s="23">
        <f t="shared" si="6"/>
        <v>0</v>
      </c>
      <c r="O39" s="19"/>
      <c r="P39" s="43">
        <f t="shared" si="7"/>
        <v>0</v>
      </c>
    </row>
    <row r="40" spans="1:26" ht="24.6">
      <c r="A40" s="10">
        <v>36</v>
      </c>
      <c r="B40" s="19" t="s">
        <v>138</v>
      </c>
      <c r="C40" s="71">
        <f>+'6'!H40</f>
        <v>0</v>
      </c>
      <c r="D40" s="95">
        <v>0</v>
      </c>
      <c r="E40" s="46">
        <f t="shared" si="0"/>
        <v>0</v>
      </c>
      <c r="F40" s="106">
        <v>0</v>
      </c>
      <c r="G40" s="104">
        <v>0</v>
      </c>
      <c r="H40" s="46">
        <f t="shared" si="1"/>
        <v>0</v>
      </c>
      <c r="I40" s="96"/>
      <c r="J40" s="15">
        <v>40</v>
      </c>
      <c r="K40" s="72">
        <f t="shared" si="5"/>
        <v>0</v>
      </c>
      <c r="L40" s="17" t="s">
        <v>16</v>
      </c>
      <c r="M40" s="18">
        <v>0</v>
      </c>
      <c r="N40" s="23">
        <f t="shared" si="6"/>
        <v>0</v>
      </c>
      <c r="O40" s="19"/>
      <c r="P40" s="43">
        <f t="shared" si="7"/>
        <v>0</v>
      </c>
    </row>
    <row r="41" spans="1:26" ht="24.6">
      <c r="A41" s="10">
        <v>37</v>
      </c>
      <c r="B41" s="19" t="s">
        <v>445</v>
      </c>
      <c r="C41" s="71">
        <f>+'6'!H41</f>
        <v>10</v>
      </c>
      <c r="D41" s="95">
        <v>0</v>
      </c>
      <c r="E41" s="46">
        <f>C41+D41</f>
        <v>10</v>
      </c>
      <c r="F41" s="106">
        <v>0</v>
      </c>
      <c r="G41" s="104">
        <v>0</v>
      </c>
      <c r="H41" s="46">
        <f>+E41-F41-I41-G41</f>
        <v>10</v>
      </c>
      <c r="I41" s="96"/>
      <c r="J41" s="15">
        <v>35</v>
      </c>
      <c r="K41" s="72">
        <f>+J41*I41</f>
        <v>0</v>
      </c>
      <c r="L41" s="17" t="s">
        <v>16</v>
      </c>
      <c r="M41" s="18">
        <v>0</v>
      </c>
      <c r="N41" s="23">
        <f>SUM(K41-M41)</f>
        <v>0</v>
      </c>
      <c r="O41" s="19"/>
      <c r="P41" s="43">
        <f>+K41*O41</f>
        <v>0</v>
      </c>
    </row>
    <row r="42" spans="1:26" ht="24.6">
      <c r="A42" s="10">
        <v>38</v>
      </c>
      <c r="B42" s="19" t="s">
        <v>49</v>
      </c>
      <c r="C42" s="71">
        <f>+'6'!H42</f>
        <v>5</v>
      </c>
      <c r="D42" s="95">
        <v>0</v>
      </c>
      <c r="E42" s="46">
        <f t="shared" si="0"/>
        <v>5</v>
      </c>
      <c r="F42" s="106">
        <v>0</v>
      </c>
      <c r="G42" s="104">
        <v>0</v>
      </c>
      <c r="H42" s="46">
        <f t="shared" si="1"/>
        <v>4</v>
      </c>
      <c r="I42" s="96">
        <v>1</v>
      </c>
      <c r="J42" s="15">
        <v>50</v>
      </c>
      <c r="K42" s="72">
        <f t="shared" si="5"/>
        <v>50</v>
      </c>
      <c r="L42" s="17" t="s">
        <v>16</v>
      </c>
      <c r="M42" s="18">
        <v>0</v>
      </c>
      <c r="N42" s="23">
        <f t="shared" si="6"/>
        <v>50</v>
      </c>
      <c r="O42" s="19"/>
      <c r="P42" s="43">
        <f t="shared" si="7"/>
        <v>0</v>
      </c>
    </row>
    <row r="43" spans="1:26" ht="24.6">
      <c r="A43" s="10">
        <v>39</v>
      </c>
      <c r="B43" s="19" t="s">
        <v>50</v>
      </c>
      <c r="C43" s="71">
        <f>+'6'!H43</f>
        <v>10</v>
      </c>
      <c r="D43" s="95">
        <v>0</v>
      </c>
      <c r="E43" s="46">
        <f t="shared" si="0"/>
        <v>10</v>
      </c>
      <c r="F43" s="106">
        <v>0</v>
      </c>
      <c r="G43" s="104">
        <v>0</v>
      </c>
      <c r="H43" s="46">
        <f t="shared" si="1"/>
        <v>10</v>
      </c>
      <c r="I43" s="96"/>
      <c r="J43" s="15">
        <v>50</v>
      </c>
      <c r="K43" s="72">
        <f t="shared" si="5"/>
        <v>0</v>
      </c>
      <c r="L43" s="17" t="s">
        <v>16</v>
      </c>
      <c r="M43" s="18">
        <v>0</v>
      </c>
      <c r="N43" s="23">
        <f t="shared" si="6"/>
        <v>0</v>
      </c>
      <c r="O43" s="19"/>
      <c r="P43" s="43">
        <f t="shared" si="7"/>
        <v>0</v>
      </c>
    </row>
    <row r="44" spans="1:26" ht="24.6">
      <c r="A44" s="10">
        <v>40</v>
      </c>
      <c r="B44" s="19" t="s">
        <v>51</v>
      </c>
      <c r="C44" s="71">
        <f>+'6'!H44</f>
        <v>4</v>
      </c>
      <c r="D44" s="95">
        <v>0</v>
      </c>
      <c r="E44" s="46">
        <f t="shared" si="0"/>
        <v>4</v>
      </c>
      <c r="F44" s="106">
        <v>0</v>
      </c>
      <c r="G44" s="104">
        <v>0</v>
      </c>
      <c r="H44" s="46">
        <f t="shared" si="1"/>
        <v>4</v>
      </c>
      <c r="I44" s="96"/>
      <c r="J44" s="15">
        <v>50</v>
      </c>
      <c r="K44" s="72">
        <f t="shared" si="5"/>
        <v>0</v>
      </c>
      <c r="L44" s="17" t="s">
        <v>16</v>
      </c>
      <c r="M44" s="18">
        <v>0</v>
      </c>
      <c r="N44" s="23">
        <f t="shared" si="6"/>
        <v>0</v>
      </c>
      <c r="O44" s="19"/>
      <c r="P44" s="43">
        <f t="shared" si="7"/>
        <v>0</v>
      </c>
    </row>
    <row r="45" spans="1:26" ht="24.6">
      <c r="A45" s="10">
        <v>41</v>
      </c>
      <c r="B45" s="19" t="s">
        <v>501</v>
      </c>
      <c r="C45" s="71">
        <f>+'6'!H45</f>
        <v>0</v>
      </c>
      <c r="D45" s="95">
        <v>0</v>
      </c>
      <c r="E45" s="46">
        <f>C45+D45</f>
        <v>0</v>
      </c>
      <c r="F45" s="106">
        <v>0</v>
      </c>
      <c r="G45" s="104">
        <v>0</v>
      </c>
      <c r="H45" s="46">
        <f>+E45-F45-I45-G45</f>
        <v>0</v>
      </c>
      <c r="I45" s="96"/>
      <c r="J45" s="20">
        <v>35</v>
      </c>
      <c r="K45" s="72">
        <f>+J45*I45</f>
        <v>0</v>
      </c>
      <c r="L45" s="17" t="s">
        <v>16</v>
      </c>
      <c r="M45" s="18">
        <v>0</v>
      </c>
      <c r="N45" s="23">
        <f>SUM(K45-M45)</f>
        <v>0</v>
      </c>
      <c r="O45" s="19"/>
      <c r="P45" s="43">
        <f>+K45*O45</f>
        <v>0</v>
      </c>
    </row>
    <row r="46" spans="1:26" ht="24.6">
      <c r="A46" s="10">
        <v>42</v>
      </c>
      <c r="B46" s="19" t="s">
        <v>264</v>
      </c>
      <c r="C46" s="71">
        <f>+'6'!H46</f>
        <v>0</v>
      </c>
      <c r="D46" s="95">
        <v>0</v>
      </c>
      <c r="E46" s="46">
        <f t="shared" si="0"/>
        <v>0</v>
      </c>
      <c r="F46" s="106">
        <v>0</v>
      </c>
      <c r="G46" s="104">
        <v>0</v>
      </c>
      <c r="H46" s="46">
        <f t="shared" si="1"/>
        <v>0</v>
      </c>
      <c r="I46" s="96"/>
      <c r="J46" s="15">
        <v>25</v>
      </c>
      <c r="K46" s="72">
        <f t="shared" si="5"/>
        <v>0</v>
      </c>
      <c r="L46" s="17" t="s">
        <v>16</v>
      </c>
      <c r="M46" s="18">
        <v>0</v>
      </c>
      <c r="N46" s="23">
        <f t="shared" si="6"/>
        <v>0</v>
      </c>
      <c r="O46" s="19"/>
      <c r="P46" s="43">
        <f t="shared" si="7"/>
        <v>0</v>
      </c>
    </row>
    <row r="47" spans="1:26" ht="24.6">
      <c r="A47" s="10">
        <v>43</v>
      </c>
      <c r="B47" s="19" t="s">
        <v>446</v>
      </c>
      <c r="C47" s="71">
        <f>+'6'!H47</f>
        <v>0</v>
      </c>
      <c r="D47" s="95">
        <v>0</v>
      </c>
      <c r="E47" s="46">
        <f>C47+D47</f>
        <v>0</v>
      </c>
      <c r="F47" s="106">
        <v>0</v>
      </c>
      <c r="G47" s="104">
        <v>0</v>
      </c>
      <c r="H47" s="46">
        <f>+E47-F47-I47-G47</f>
        <v>0</v>
      </c>
      <c r="I47" s="96"/>
      <c r="J47" s="20">
        <v>25</v>
      </c>
      <c r="K47" s="72">
        <f>+J47*I47</f>
        <v>0</v>
      </c>
      <c r="L47" s="17" t="s">
        <v>16</v>
      </c>
      <c r="M47" s="18">
        <v>0</v>
      </c>
      <c r="N47" s="23">
        <f>SUM(K47-M47)</f>
        <v>0</v>
      </c>
      <c r="O47" s="19"/>
      <c r="P47" s="43">
        <f>+K47*O47</f>
        <v>0</v>
      </c>
    </row>
    <row r="48" spans="1:26" ht="24.6">
      <c r="A48" s="10">
        <v>44</v>
      </c>
      <c r="B48" s="19" t="s">
        <v>447</v>
      </c>
      <c r="C48" s="71">
        <f>+'6'!H48</f>
        <v>19</v>
      </c>
      <c r="D48" s="95">
        <v>0</v>
      </c>
      <c r="E48" s="46">
        <f>C48+D48</f>
        <v>19</v>
      </c>
      <c r="F48" s="106">
        <v>0</v>
      </c>
      <c r="G48" s="104">
        <v>0</v>
      </c>
      <c r="H48" s="46">
        <f>+E48-F48-I48-G48</f>
        <v>19</v>
      </c>
      <c r="I48" s="96"/>
      <c r="J48" s="20">
        <v>25</v>
      </c>
      <c r="K48" s="72">
        <f>+J48*I48</f>
        <v>0</v>
      </c>
      <c r="L48" s="17" t="s">
        <v>16</v>
      </c>
      <c r="M48" s="18">
        <v>0</v>
      </c>
      <c r="N48" s="23">
        <f>SUM(K48-M48)</f>
        <v>0</v>
      </c>
      <c r="O48" s="19"/>
      <c r="P48" s="43">
        <f>+K48*O48</f>
        <v>0</v>
      </c>
    </row>
    <row r="49" spans="1:16" ht="24.6">
      <c r="A49" s="10">
        <v>45</v>
      </c>
      <c r="B49" s="19" t="s">
        <v>448</v>
      </c>
      <c r="C49" s="71">
        <f>+'6'!H49</f>
        <v>9</v>
      </c>
      <c r="D49" s="95">
        <v>0</v>
      </c>
      <c r="E49" s="46">
        <f>C49+D49</f>
        <v>9</v>
      </c>
      <c r="F49" s="106">
        <v>0</v>
      </c>
      <c r="G49" s="104">
        <v>0</v>
      </c>
      <c r="H49" s="46">
        <f>+E49-F49-I49-G49</f>
        <v>9</v>
      </c>
      <c r="I49" s="96"/>
      <c r="J49" s="20">
        <v>25</v>
      </c>
      <c r="K49" s="72">
        <f>+J49*I49</f>
        <v>0</v>
      </c>
      <c r="L49" s="17" t="s">
        <v>16</v>
      </c>
      <c r="M49" s="18">
        <v>0</v>
      </c>
      <c r="N49" s="23">
        <f>SUM(K49-M49)</f>
        <v>0</v>
      </c>
      <c r="O49" s="19"/>
      <c r="P49" s="43">
        <f>+K49*O49</f>
        <v>0</v>
      </c>
    </row>
    <row r="50" spans="1:16" ht="24.6">
      <c r="A50" s="10">
        <v>46</v>
      </c>
      <c r="B50" s="19" t="s">
        <v>265</v>
      </c>
      <c r="C50" s="71">
        <f>+'6'!H50</f>
        <v>0</v>
      </c>
      <c r="D50" s="95">
        <v>0</v>
      </c>
      <c r="E50" s="46">
        <f t="shared" si="0"/>
        <v>0</v>
      </c>
      <c r="F50" s="106">
        <v>0</v>
      </c>
      <c r="G50" s="104">
        <v>0</v>
      </c>
      <c r="H50" s="46">
        <f t="shared" si="1"/>
        <v>0</v>
      </c>
      <c r="I50" s="96"/>
      <c r="J50" s="15">
        <v>50</v>
      </c>
      <c r="K50" s="72">
        <f t="shared" si="5"/>
        <v>0</v>
      </c>
      <c r="L50" s="17" t="s">
        <v>16</v>
      </c>
      <c r="M50" s="18">
        <v>0</v>
      </c>
      <c r="N50" s="23">
        <f t="shared" si="6"/>
        <v>0</v>
      </c>
      <c r="O50" s="19"/>
      <c r="P50" s="43">
        <f t="shared" si="7"/>
        <v>0</v>
      </c>
    </row>
    <row r="51" spans="1:16" ht="24.6">
      <c r="A51" s="10">
        <v>47</v>
      </c>
      <c r="B51" s="19" t="s">
        <v>52</v>
      </c>
      <c r="C51" s="71">
        <f>+'6'!H51</f>
        <v>0</v>
      </c>
      <c r="D51" s="95">
        <v>0</v>
      </c>
      <c r="E51" s="46">
        <f t="shared" si="0"/>
        <v>0</v>
      </c>
      <c r="F51" s="106">
        <v>0</v>
      </c>
      <c r="G51" s="104">
        <v>0</v>
      </c>
      <c r="H51" s="46">
        <f t="shared" si="1"/>
        <v>0</v>
      </c>
      <c r="I51" s="96"/>
      <c r="J51" s="15">
        <v>50</v>
      </c>
      <c r="K51" s="72">
        <f t="shared" si="5"/>
        <v>0</v>
      </c>
      <c r="L51" s="17" t="s">
        <v>16</v>
      </c>
      <c r="M51" s="18">
        <v>0</v>
      </c>
      <c r="N51" s="23">
        <f t="shared" si="6"/>
        <v>0</v>
      </c>
      <c r="O51" s="19"/>
      <c r="P51" s="43">
        <f t="shared" si="7"/>
        <v>0</v>
      </c>
    </row>
    <row r="52" spans="1:16" ht="24.6">
      <c r="A52" s="10">
        <v>48</v>
      </c>
      <c r="B52" s="19" t="s">
        <v>53</v>
      </c>
      <c r="C52" s="71">
        <f>+'6'!H52</f>
        <v>1</v>
      </c>
      <c r="D52" s="95">
        <v>0</v>
      </c>
      <c r="E52" s="46">
        <f t="shared" si="0"/>
        <v>1</v>
      </c>
      <c r="F52" s="106">
        <v>0</v>
      </c>
      <c r="G52" s="104">
        <v>0</v>
      </c>
      <c r="H52" s="46">
        <f t="shared" si="1"/>
        <v>1</v>
      </c>
      <c r="I52" s="96"/>
      <c r="J52" s="15">
        <v>50</v>
      </c>
      <c r="K52" s="72">
        <f t="shared" si="5"/>
        <v>0</v>
      </c>
      <c r="L52" s="17" t="s">
        <v>16</v>
      </c>
      <c r="M52" s="18">
        <v>0</v>
      </c>
      <c r="N52" s="23">
        <f t="shared" si="6"/>
        <v>0</v>
      </c>
      <c r="O52" s="19"/>
      <c r="P52" s="43">
        <f t="shared" si="7"/>
        <v>0</v>
      </c>
    </row>
    <row r="53" spans="1:16" ht="24.6">
      <c r="A53" s="10">
        <v>49</v>
      </c>
      <c r="B53" s="19" t="s">
        <v>54</v>
      </c>
      <c r="C53" s="71">
        <f>+'6'!H53</f>
        <v>3</v>
      </c>
      <c r="D53" s="95">
        <v>0</v>
      </c>
      <c r="E53" s="46">
        <f t="shared" si="0"/>
        <v>3</v>
      </c>
      <c r="F53" s="106">
        <v>0</v>
      </c>
      <c r="G53" s="104">
        <v>0</v>
      </c>
      <c r="H53" s="46">
        <f t="shared" si="1"/>
        <v>3</v>
      </c>
      <c r="I53" s="96"/>
      <c r="J53" s="15">
        <v>50</v>
      </c>
      <c r="K53" s="72">
        <f t="shared" si="5"/>
        <v>0</v>
      </c>
      <c r="L53" s="17" t="s">
        <v>16</v>
      </c>
      <c r="M53" s="18">
        <v>0</v>
      </c>
      <c r="N53" s="23">
        <f t="shared" si="6"/>
        <v>0</v>
      </c>
      <c r="O53" s="19"/>
      <c r="P53" s="43">
        <f t="shared" si="7"/>
        <v>0</v>
      </c>
    </row>
    <row r="54" spans="1:16" ht="24.6">
      <c r="A54" s="10">
        <v>50</v>
      </c>
      <c r="B54" s="19" t="s">
        <v>55</v>
      </c>
      <c r="C54" s="71">
        <f>+'6'!H54</f>
        <v>1</v>
      </c>
      <c r="D54" s="95">
        <v>0</v>
      </c>
      <c r="E54" s="46">
        <f t="shared" si="0"/>
        <v>1</v>
      </c>
      <c r="F54" s="106">
        <v>0</v>
      </c>
      <c r="G54" s="104">
        <v>0</v>
      </c>
      <c r="H54" s="46">
        <f t="shared" si="1"/>
        <v>1</v>
      </c>
      <c r="I54" s="96"/>
      <c r="J54" s="15">
        <v>50</v>
      </c>
      <c r="K54" s="72">
        <f t="shared" si="5"/>
        <v>0</v>
      </c>
      <c r="L54" s="17" t="s">
        <v>16</v>
      </c>
      <c r="M54" s="18">
        <v>0</v>
      </c>
      <c r="N54" s="23">
        <f t="shared" si="6"/>
        <v>0</v>
      </c>
      <c r="O54" s="19"/>
      <c r="P54" s="43">
        <f t="shared" si="7"/>
        <v>0</v>
      </c>
    </row>
    <row r="55" spans="1:16" ht="24.6">
      <c r="A55" s="10">
        <v>51</v>
      </c>
      <c r="B55" s="19" t="s">
        <v>56</v>
      </c>
      <c r="C55" s="71">
        <f>+'6'!H55</f>
        <v>0</v>
      </c>
      <c r="D55" s="95">
        <v>0</v>
      </c>
      <c r="E55" s="46">
        <f t="shared" si="0"/>
        <v>0</v>
      </c>
      <c r="F55" s="106">
        <v>0</v>
      </c>
      <c r="G55" s="104">
        <v>0</v>
      </c>
      <c r="H55" s="46">
        <f t="shared" si="1"/>
        <v>0</v>
      </c>
      <c r="I55" s="96"/>
      <c r="J55" s="15">
        <v>50</v>
      </c>
      <c r="K55" s="72">
        <f t="shared" si="5"/>
        <v>0</v>
      </c>
      <c r="L55" s="17" t="s">
        <v>16</v>
      </c>
      <c r="M55" s="18">
        <v>0</v>
      </c>
      <c r="N55" s="23">
        <f t="shared" si="6"/>
        <v>0</v>
      </c>
      <c r="O55" s="19"/>
      <c r="P55" s="43">
        <f t="shared" si="7"/>
        <v>0</v>
      </c>
    </row>
    <row r="56" spans="1:16" ht="24.6">
      <c r="A56" s="10">
        <v>52</v>
      </c>
      <c r="B56" s="19" t="s">
        <v>57</v>
      </c>
      <c r="C56" s="71">
        <f>+'6'!H56</f>
        <v>0</v>
      </c>
      <c r="D56" s="95">
        <v>0</v>
      </c>
      <c r="E56" s="46">
        <f t="shared" si="0"/>
        <v>0</v>
      </c>
      <c r="F56" s="106">
        <v>0</v>
      </c>
      <c r="G56" s="104">
        <v>0</v>
      </c>
      <c r="H56" s="46">
        <f t="shared" si="1"/>
        <v>0</v>
      </c>
      <c r="I56" s="96"/>
      <c r="J56" s="15">
        <v>50</v>
      </c>
      <c r="K56" s="72">
        <f t="shared" si="5"/>
        <v>0</v>
      </c>
      <c r="L56" s="17" t="s">
        <v>16</v>
      </c>
      <c r="M56" s="18">
        <v>0</v>
      </c>
      <c r="N56" s="23">
        <f t="shared" si="6"/>
        <v>0</v>
      </c>
      <c r="O56" s="19"/>
      <c r="P56" s="43">
        <f t="shared" si="7"/>
        <v>0</v>
      </c>
    </row>
    <row r="57" spans="1:16" ht="24.6">
      <c r="A57" s="10">
        <v>53</v>
      </c>
      <c r="B57" s="19" t="s">
        <v>58</v>
      </c>
      <c r="C57" s="71">
        <f>+'6'!H57</f>
        <v>3</v>
      </c>
      <c r="D57" s="95">
        <v>0</v>
      </c>
      <c r="E57" s="46">
        <f t="shared" si="0"/>
        <v>3</v>
      </c>
      <c r="F57" s="106">
        <v>0</v>
      </c>
      <c r="G57" s="104">
        <v>0</v>
      </c>
      <c r="H57" s="46">
        <f t="shared" si="1"/>
        <v>1</v>
      </c>
      <c r="I57" s="96">
        <v>2</v>
      </c>
      <c r="J57" s="15">
        <v>50</v>
      </c>
      <c r="K57" s="72">
        <f t="shared" si="5"/>
        <v>100</v>
      </c>
      <c r="L57" s="17" t="s">
        <v>16</v>
      </c>
      <c r="M57" s="18">
        <v>0</v>
      </c>
      <c r="N57" s="23">
        <f t="shared" si="6"/>
        <v>100</v>
      </c>
      <c r="O57" s="19"/>
      <c r="P57" s="43">
        <f t="shared" si="7"/>
        <v>0</v>
      </c>
    </row>
    <row r="58" spans="1:16" ht="24.6">
      <c r="A58" s="10">
        <v>54</v>
      </c>
      <c r="B58" s="19" t="s">
        <v>59</v>
      </c>
      <c r="C58" s="71">
        <f>+'6'!H58</f>
        <v>3</v>
      </c>
      <c r="D58" s="95">
        <v>0</v>
      </c>
      <c r="E58" s="46">
        <f t="shared" si="0"/>
        <v>3</v>
      </c>
      <c r="F58" s="106">
        <v>0</v>
      </c>
      <c r="G58" s="104">
        <v>0</v>
      </c>
      <c r="H58" s="46">
        <f t="shared" si="1"/>
        <v>3</v>
      </c>
      <c r="I58" s="96"/>
      <c r="J58" s="15">
        <v>50</v>
      </c>
      <c r="K58" s="72">
        <f t="shared" si="5"/>
        <v>0</v>
      </c>
      <c r="L58" s="17" t="s">
        <v>16</v>
      </c>
      <c r="M58" s="18">
        <v>0</v>
      </c>
      <c r="N58" s="23">
        <f t="shared" si="6"/>
        <v>0</v>
      </c>
      <c r="O58" s="19"/>
      <c r="P58" s="43">
        <f t="shared" si="7"/>
        <v>0</v>
      </c>
    </row>
    <row r="59" spans="1:16" ht="24.6">
      <c r="A59" s="10">
        <v>55</v>
      </c>
      <c r="B59" s="19" t="s">
        <v>60</v>
      </c>
      <c r="C59" s="71">
        <f>+'6'!H59</f>
        <v>0</v>
      </c>
      <c r="D59" s="95">
        <v>0</v>
      </c>
      <c r="E59" s="46">
        <f t="shared" si="0"/>
        <v>0</v>
      </c>
      <c r="F59" s="106">
        <v>0</v>
      </c>
      <c r="G59" s="104">
        <v>0</v>
      </c>
      <c r="H59" s="46">
        <f t="shared" si="1"/>
        <v>0</v>
      </c>
      <c r="I59" s="96"/>
      <c r="J59" s="15">
        <v>50</v>
      </c>
      <c r="K59" s="72">
        <f t="shared" si="5"/>
        <v>0</v>
      </c>
      <c r="L59" s="17" t="s">
        <v>16</v>
      </c>
      <c r="M59" s="18">
        <v>0</v>
      </c>
      <c r="N59" s="23">
        <f t="shared" si="6"/>
        <v>0</v>
      </c>
      <c r="O59" s="19"/>
      <c r="P59" s="43">
        <f t="shared" si="7"/>
        <v>0</v>
      </c>
    </row>
    <row r="60" spans="1:16" ht="24.6">
      <c r="A60" s="10">
        <v>56</v>
      </c>
      <c r="B60" s="19" t="s">
        <v>61</v>
      </c>
      <c r="C60" s="71">
        <f>+'6'!H60</f>
        <v>4</v>
      </c>
      <c r="D60" s="95">
        <v>0</v>
      </c>
      <c r="E60" s="46">
        <f t="shared" si="0"/>
        <v>4</v>
      </c>
      <c r="F60" s="106">
        <v>0</v>
      </c>
      <c r="G60" s="104">
        <v>0</v>
      </c>
      <c r="H60" s="46">
        <f t="shared" si="1"/>
        <v>4</v>
      </c>
      <c r="I60" s="96"/>
      <c r="J60" s="15">
        <v>120</v>
      </c>
      <c r="K60" s="72">
        <f t="shared" si="5"/>
        <v>0</v>
      </c>
      <c r="L60" s="17" t="s">
        <v>16</v>
      </c>
      <c r="M60" s="18">
        <v>0</v>
      </c>
      <c r="N60" s="23">
        <f t="shared" si="6"/>
        <v>0</v>
      </c>
      <c r="O60" s="19"/>
      <c r="P60" s="43">
        <f t="shared" si="7"/>
        <v>0</v>
      </c>
    </row>
    <row r="61" spans="1:16" ht="24.6">
      <c r="A61" s="10">
        <v>57</v>
      </c>
      <c r="B61" s="19" t="s">
        <v>62</v>
      </c>
      <c r="C61" s="71">
        <f>+'6'!H61</f>
        <v>0</v>
      </c>
      <c r="D61" s="95">
        <v>0</v>
      </c>
      <c r="E61" s="46">
        <f t="shared" si="0"/>
        <v>0</v>
      </c>
      <c r="F61" s="106">
        <v>0</v>
      </c>
      <c r="G61" s="104">
        <v>0</v>
      </c>
      <c r="H61" s="46">
        <f t="shared" si="1"/>
        <v>0</v>
      </c>
      <c r="I61" s="96"/>
      <c r="J61" s="15">
        <v>120</v>
      </c>
      <c r="K61" s="72">
        <f t="shared" si="5"/>
        <v>0</v>
      </c>
      <c r="L61" s="17" t="s">
        <v>16</v>
      </c>
      <c r="M61" s="18">
        <v>0</v>
      </c>
      <c r="N61" s="23">
        <f t="shared" si="6"/>
        <v>0</v>
      </c>
      <c r="O61" s="19"/>
      <c r="P61" s="43">
        <f t="shared" si="7"/>
        <v>0</v>
      </c>
    </row>
    <row r="62" spans="1:16" ht="24.6">
      <c r="A62" s="10">
        <v>58</v>
      </c>
      <c r="B62" s="19" t="s">
        <v>63</v>
      </c>
      <c r="C62" s="71">
        <f>+'6'!H62</f>
        <v>0</v>
      </c>
      <c r="D62" s="95">
        <v>0</v>
      </c>
      <c r="E62" s="46">
        <f t="shared" si="0"/>
        <v>0</v>
      </c>
      <c r="F62" s="106">
        <v>0</v>
      </c>
      <c r="G62" s="104">
        <v>0</v>
      </c>
      <c r="H62" s="46">
        <f t="shared" si="1"/>
        <v>0</v>
      </c>
      <c r="I62" s="96"/>
      <c r="J62" s="15">
        <v>120</v>
      </c>
      <c r="K62" s="72">
        <f t="shared" si="5"/>
        <v>0</v>
      </c>
      <c r="L62" s="17" t="s">
        <v>16</v>
      </c>
      <c r="M62" s="18">
        <v>0</v>
      </c>
      <c r="N62" s="23">
        <f t="shared" si="6"/>
        <v>0</v>
      </c>
      <c r="O62" s="19"/>
      <c r="P62" s="43">
        <f t="shared" si="7"/>
        <v>0</v>
      </c>
    </row>
    <row r="63" spans="1:16" ht="24.6">
      <c r="A63" s="10">
        <v>59</v>
      </c>
      <c r="B63" s="19" t="s">
        <v>64</v>
      </c>
      <c r="C63" s="71">
        <f>+'6'!H63</f>
        <v>0</v>
      </c>
      <c r="D63" s="95">
        <v>0</v>
      </c>
      <c r="E63" s="46">
        <f t="shared" si="0"/>
        <v>0</v>
      </c>
      <c r="F63" s="106">
        <v>0</v>
      </c>
      <c r="G63" s="104">
        <v>0</v>
      </c>
      <c r="H63" s="46">
        <f t="shared" si="1"/>
        <v>0</v>
      </c>
      <c r="I63" s="96"/>
      <c r="J63" s="15">
        <v>120</v>
      </c>
      <c r="K63" s="72">
        <f t="shared" si="5"/>
        <v>0</v>
      </c>
      <c r="L63" s="17" t="s">
        <v>16</v>
      </c>
      <c r="M63" s="18">
        <v>0</v>
      </c>
      <c r="N63" s="23">
        <f t="shared" si="6"/>
        <v>0</v>
      </c>
      <c r="O63" s="19"/>
      <c r="P63" s="43">
        <f t="shared" si="7"/>
        <v>0</v>
      </c>
    </row>
    <row r="64" spans="1:16" ht="24.6">
      <c r="A64" s="10">
        <v>60</v>
      </c>
      <c r="B64" s="19" t="s">
        <v>65</v>
      </c>
      <c r="C64" s="71">
        <f>+'6'!H64</f>
        <v>4</v>
      </c>
      <c r="D64" s="95">
        <v>0</v>
      </c>
      <c r="E64" s="46">
        <f t="shared" si="0"/>
        <v>4</v>
      </c>
      <c r="F64" s="106">
        <v>0</v>
      </c>
      <c r="G64" s="104">
        <v>0</v>
      </c>
      <c r="H64" s="46">
        <f t="shared" si="1"/>
        <v>4</v>
      </c>
      <c r="I64" s="96"/>
      <c r="J64" s="15">
        <v>120</v>
      </c>
      <c r="K64" s="72">
        <f t="shared" si="5"/>
        <v>0</v>
      </c>
      <c r="L64" s="17" t="s">
        <v>16</v>
      </c>
      <c r="M64" s="18">
        <v>0</v>
      </c>
      <c r="N64" s="23">
        <f t="shared" si="6"/>
        <v>0</v>
      </c>
      <c r="O64" s="19"/>
      <c r="P64" s="43">
        <f t="shared" si="7"/>
        <v>0</v>
      </c>
    </row>
    <row r="65" spans="1:16" ht="24.6">
      <c r="A65" s="10">
        <v>61</v>
      </c>
      <c r="B65" s="19" t="s">
        <v>66</v>
      </c>
      <c r="C65" s="71">
        <f>+'6'!H65</f>
        <v>1</v>
      </c>
      <c r="D65" s="95">
        <v>0</v>
      </c>
      <c r="E65" s="46">
        <f t="shared" si="0"/>
        <v>1</v>
      </c>
      <c r="F65" s="106">
        <v>0</v>
      </c>
      <c r="G65" s="104">
        <v>0</v>
      </c>
      <c r="H65" s="46">
        <f t="shared" si="1"/>
        <v>1</v>
      </c>
      <c r="I65" s="96"/>
      <c r="J65" s="15">
        <v>120</v>
      </c>
      <c r="K65" s="72">
        <f t="shared" si="5"/>
        <v>0</v>
      </c>
      <c r="L65" s="17" t="s">
        <v>16</v>
      </c>
      <c r="M65" s="18">
        <v>0</v>
      </c>
      <c r="N65" s="23">
        <f t="shared" si="6"/>
        <v>0</v>
      </c>
      <c r="O65" s="19"/>
      <c r="P65" s="43">
        <f t="shared" si="7"/>
        <v>0</v>
      </c>
    </row>
    <row r="66" spans="1:16" ht="24.6">
      <c r="A66" s="10">
        <v>62</v>
      </c>
      <c r="B66" s="19" t="s">
        <v>266</v>
      </c>
      <c r="C66" s="71">
        <f>+'6'!H66</f>
        <v>4</v>
      </c>
      <c r="D66" s="95">
        <v>0</v>
      </c>
      <c r="E66" s="46">
        <f t="shared" si="0"/>
        <v>4</v>
      </c>
      <c r="F66" s="106">
        <v>0</v>
      </c>
      <c r="G66" s="104">
        <v>0</v>
      </c>
      <c r="H66" s="46">
        <f t="shared" si="1"/>
        <v>4</v>
      </c>
      <c r="I66" s="96"/>
      <c r="J66" s="15">
        <v>120</v>
      </c>
      <c r="K66" s="72">
        <f t="shared" si="5"/>
        <v>0</v>
      </c>
      <c r="L66" s="17" t="s">
        <v>16</v>
      </c>
      <c r="M66" s="18">
        <v>0</v>
      </c>
      <c r="N66" s="23">
        <f t="shared" si="6"/>
        <v>0</v>
      </c>
      <c r="O66" s="19"/>
      <c r="P66" s="43">
        <f t="shared" si="7"/>
        <v>0</v>
      </c>
    </row>
    <row r="67" spans="1:16" ht="24.6">
      <c r="A67" s="10">
        <v>63</v>
      </c>
      <c r="B67" s="19" t="s">
        <v>340</v>
      </c>
      <c r="C67" s="71">
        <f>+'6'!H67</f>
        <v>0</v>
      </c>
      <c r="D67" s="95">
        <v>0</v>
      </c>
      <c r="E67" s="46">
        <f t="shared" si="0"/>
        <v>0</v>
      </c>
      <c r="F67" s="106">
        <v>0</v>
      </c>
      <c r="G67" s="104">
        <v>0</v>
      </c>
      <c r="H67" s="46">
        <f t="shared" si="1"/>
        <v>0</v>
      </c>
      <c r="I67" s="96"/>
      <c r="J67" s="15">
        <v>30</v>
      </c>
      <c r="K67" s="72">
        <f t="shared" si="5"/>
        <v>0</v>
      </c>
      <c r="L67" s="17" t="s">
        <v>16</v>
      </c>
      <c r="M67" s="18">
        <v>0</v>
      </c>
      <c r="N67" s="23">
        <f t="shared" si="6"/>
        <v>0</v>
      </c>
      <c r="O67" s="19"/>
      <c r="P67" s="43">
        <f t="shared" si="7"/>
        <v>0</v>
      </c>
    </row>
    <row r="68" spans="1:16" ht="24.6">
      <c r="A68" s="10">
        <v>64</v>
      </c>
      <c r="B68" s="19" t="s">
        <v>341</v>
      </c>
      <c r="C68" s="71">
        <f>+'6'!H68</f>
        <v>0</v>
      </c>
      <c r="D68" s="95">
        <v>0</v>
      </c>
      <c r="E68" s="46">
        <f t="shared" si="0"/>
        <v>0</v>
      </c>
      <c r="F68" s="106">
        <v>0</v>
      </c>
      <c r="G68" s="104">
        <v>0</v>
      </c>
      <c r="H68" s="46">
        <f t="shared" si="1"/>
        <v>0</v>
      </c>
      <c r="I68" s="96"/>
      <c r="J68" s="21">
        <v>30</v>
      </c>
      <c r="K68" s="72">
        <f t="shared" si="5"/>
        <v>0</v>
      </c>
      <c r="L68" s="17" t="s">
        <v>16</v>
      </c>
      <c r="M68" s="18">
        <v>0</v>
      </c>
      <c r="N68" s="23">
        <f t="shared" si="6"/>
        <v>0</v>
      </c>
      <c r="O68" s="19"/>
      <c r="P68" s="43">
        <f t="shared" si="7"/>
        <v>0</v>
      </c>
    </row>
    <row r="69" spans="1:16" ht="24.6">
      <c r="A69" s="10">
        <v>65</v>
      </c>
      <c r="B69" s="19" t="s">
        <v>342</v>
      </c>
      <c r="C69" s="71">
        <f>+'6'!H69</f>
        <v>0</v>
      </c>
      <c r="D69" s="95">
        <v>0</v>
      </c>
      <c r="E69" s="46">
        <f t="shared" si="0"/>
        <v>0</v>
      </c>
      <c r="F69" s="106">
        <v>0</v>
      </c>
      <c r="G69" s="104">
        <v>0</v>
      </c>
      <c r="H69" s="46">
        <f t="shared" si="1"/>
        <v>0</v>
      </c>
      <c r="I69" s="96"/>
      <c r="J69" s="21">
        <v>30</v>
      </c>
      <c r="K69" s="72">
        <f t="shared" si="5"/>
        <v>0</v>
      </c>
      <c r="L69" s="17" t="s">
        <v>16</v>
      </c>
      <c r="M69" s="18">
        <v>0</v>
      </c>
      <c r="N69" s="23">
        <f t="shared" si="6"/>
        <v>0</v>
      </c>
      <c r="O69" s="19"/>
      <c r="P69" s="43">
        <f t="shared" si="7"/>
        <v>0</v>
      </c>
    </row>
    <row r="70" spans="1:16" ht="24.6">
      <c r="A70" s="10">
        <v>66</v>
      </c>
      <c r="B70" s="19" t="s">
        <v>72</v>
      </c>
      <c r="C70" s="71">
        <f>+'6'!H70</f>
        <v>0</v>
      </c>
      <c r="D70" s="95">
        <v>0</v>
      </c>
      <c r="E70" s="46">
        <f t="shared" si="0"/>
        <v>0</v>
      </c>
      <c r="F70" s="106">
        <v>0</v>
      </c>
      <c r="G70" s="104">
        <v>0</v>
      </c>
      <c r="H70" s="46">
        <f t="shared" si="1"/>
        <v>0</v>
      </c>
      <c r="I70" s="96"/>
      <c r="J70" s="21">
        <v>50</v>
      </c>
      <c r="K70" s="72">
        <f t="shared" si="5"/>
        <v>0</v>
      </c>
      <c r="L70" s="17" t="s">
        <v>16</v>
      </c>
      <c r="M70" s="18">
        <v>0</v>
      </c>
      <c r="N70" s="23">
        <f t="shared" si="6"/>
        <v>0</v>
      </c>
      <c r="O70" s="19"/>
      <c r="P70" s="43">
        <f t="shared" si="7"/>
        <v>0</v>
      </c>
    </row>
    <row r="71" spans="1:16" ht="24.6">
      <c r="A71" s="10">
        <v>67</v>
      </c>
      <c r="B71" s="19" t="s">
        <v>73</v>
      </c>
      <c r="C71" s="71">
        <f>+'6'!H71</f>
        <v>0</v>
      </c>
      <c r="D71" s="95">
        <v>0</v>
      </c>
      <c r="E71" s="46">
        <f t="shared" si="0"/>
        <v>0</v>
      </c>
      <c r="F71" s="106">
        <v>0</v>
      </c>
      <c r="G71" s="104">
        <v>0</v>
      </c>
      <c r="H71" s="46">
        <f t="shared" si="1"/>
        <v>0</v>
      </c>
      <c r="I71" s="96"/>
      <c r="J71" s="21">
        <v>50</v>
      </c>
      <c r="K71" s="72">
        <f t="shared" si="5"/>
        <v>0</v>
      </c>
      <c r="L71" s="17" t="s">
        <v>16</v>
      </c>
      <c r="M71" s="18">
        <v>0</v>
      </c>
      <c r="N71" s="23">
        <f t="shared" si="6"/>
        <v>0</v>
      </c>
      <c r="O71" s="19"/>
      <c r="P71" s="43">
        <f t="shared" si="7"/>
        <v>0</v>
      </c>
    </row>
    <row r="72" spans="1:16" ht="24.6">
      <c r="A72" s="10">
        <v>68</v>
      </c>
      <c r="B72" s="19" t="s">
        <v>74</v>
      </c>
      <c r="C72" s="71">
        <f>+'6'!H72</f>
        <v>0</v>
      </c>
      <c r="D72" s="95">
        <v>0</v>
      </c>
      <c r="E72" s="46">
        <f t="shared" si="0"/>
        <v>0</v>
      </c>
      <c r="F72" s="106">
        <v>0</v>
      </c>
      <c r="G72" s="104">
        <v>0</v>
      </c>
      <c r="H72" s="46">
        <f t="shared" si="1"/>
        <v>0</v>
      </c>
      <c r="I72" s="96"/>
      <c r="J72" s="15">
        <v>50</v>
      </c>
      <c r="K72" s="72">
        <f t="shared" si="5"/>
        <v>0</v>
      </c>
      <c r="L72" s="17" t="s">
        <v>16</v>
      </c>
      <c r="M72" s="18">
        <v>0</v>
      </c>
      <c r="N72" s="23">
        <f t="shared" si="6"/>
        <v>0</v>
      </c>
      <c r="O72" s="19"/>
      <c r="P72" s="43">
        <f t="shared" si="7"/>
        <v>0</v>
      </c>
    </row>
    <row r="73" spans="1:16" ht="24.6">
      <c r="A73" s="10">
        <v>69</v>
      </c>
      <c r="B73" s="19" t="s">
        <v>175</v>
      </c>
      <c r="C73" s="71">
        <f>+'6'!H73</f>
        <v>0</v>
      </c>
      <c r="D73" s="95">
        <v>0</v>
      </c>
      <c r="E73" s="46">
        <f t="shared" si="0"/>
        <v>0</v>
      </c>
      <c r="F73" s="106">
        <v>0</v>
      </c>
      <c r="G73" s="104">
        <v>0</v>
      </c>
      <c r="H73" s="46">
        <f t="shared" si="1"/>
        <v>0</v>
      </c>
      <c r="I73" s="96"/>
      <c r="J73" s="21">
        <v>50</v>
      </c>
      <c r="K73" s="72">
        <f t="shared" si="5"/>
        <v>0</v>
      </c>
      <c r="L73" s="17" t="s">
        <v>16</v>
      </c>
      <c r="M73" s="18">
        <v>0</v>
      </c>
      <c r="N73" s="23">
        <f t="shared" si="6"/>
        <v>0</v>
      </c>
      <c r="O73" s="19"/>
      <c r="P73" s="43">
        <f t="shared" si="7"/>
        <v>0</v>
      </c>
    </row>
    <row r="74" spans="1:16" ht="24.6">
      <c r="A74" s="10">
        <v>70</v>
      </c>
      <c r="B74" s="19" t="s">
        <v>267</v>
      </c>
      <c r="C74" s="71">
        <f>+'6'!H74</f>
        <v>0</v>
      </c>
      <c r="D74" s="95">
        <v>0</v>
      </c>
      <c r="E74" s="46">
        <f t="shared" si="0"/>
        <v>0</v>
      </c>
      <c r="F74" s="106">
        <v>0</v>
      </c>
      <c r="G74" s="104">
        <v>0</v>
      </c>
      <c r="H74" s="46">
        <f t="shared" ref="H74:H143" si="11">+E74-F74-I74-G74</f>
        <v>0</v>
      </c>
      <c r="I74" s="96"/>
      <c r="J74" s="15">
        <v>50</v>
      </c>
      <c r="K74" s="72">
        <f t="shared" si="5"/>
        <v>0</v>
      </c>
      <c r="L74" s="17" t="s">
        <v>16</v>
      </c>
      <c r="M74" s="18">
        <v>0</v>
      </c>
      <c r="N74" s="23">
        <f t="shared" si="6"/>
        <v>0</v>
      </c>
      <c r="O74" s="19"/>
      <c r="P74" s="43">
        <f t="shared" si="7"/>
        <v>0</v>
      </c>
    </row>
    <row r="75" spans="1:16" ht="24.6">
      <c r="A75" s="10">
        <v>71</v>
      </c>
      <c r="B75" s="19" t="s">
        <v>70</v>
      </c>
      <c r="C75" s="71">
        <f>+'6'!H75</f>
        <v>0</v>
      </c>
      <c r="D75" s="95">
        <v>0</v>
      </c>
      <c r="E75" s="46">
        <f t="shared" si="0"/>
        <v>0</v>
      </c>
      <c r="F75" s="106">
        <v>0</v>
      </c>
      <c r="G75" s="104">
        <v>0</v>
      </c>
      <c r="H75" s="46">
        <f t="shared" si="11"/>
        <v>0</v>
      </c>
      <c r="I75" s="96"/>
      <c r="J75" s="20">
        <v>70</v>
      </c>
      <c r="K75" s="72">
        <f t="shared" ref="K75:K144" si="12">+J75*I75</f>
        <v>0</v>
      </c>
      <c r="L75" s="17" t="s">
        <v>16</v>
      </c>
      <c r="M75" s="18">
        <v>0</v>
      </c>
      <c r="N75" s="23">
        <f t="shared" ref="N75:N144" si="13">SUM(K75-M75)</f>
        <v>0</v>
      </c>
      <c r="O75" s="19"/>
      <c r="P75" s="43">
        <f t="shared" ref="P75:P144" si="14">+K75*O75</f>
        <v>0</v>
      </c>
    </row>
    <row r="76" spans="1:16" ht="24.6">
      <c r="A76" s="10">
        <v>72</v>
      </c>
      <c r="B76" s="19" t="s">
        <v>71</v>
      </c>
      <c r="C76" s="71">
        <f>+'6'!H76</f>
        <v>0</v>
      </c>
      <c r="D76" s="95">
        <v>0</v>
      </c>
      <c r="E76" s="46">
        <f t="shared" si="0"/>
        <v>0</v>
      </c>
      <c r="F76" s="106">
        <v>0</v>
      </c>
      <c r="G76" s="104">
        <v>0</v>
      </c>
      <c r="H76" s="46">
        <f t="shared" si="11"/>
        <v>0</v>
      </c>
      <c r="I76" s="96"/>
      <c r="J76" s="20">
        <v>80</v>
      </c>
      <c r="K76" s="72">
        <f t="shared" si="12"/>
        <v>0</v>
      </c>
      <c r="L76" s="17" t="s">
        <v>16</v>
      </c>
      <c r="M76" s="18">
        <v>0</v>
      </c>
      <c r="N76" s="23">
        <f t="shared" si="13"/>
        <v>0</v>
      </c>
      <c r="O76" s="19"/>
      <c r="P76" s="43">
        <f t="shared" si="14"/>
        <v>0</v>
      </c>
    </row>
    <row r="77" spans="1:16" ht="24.6">
      <c r="A77" s="10">
        <v>73</v>
      </c>
      <c r="B77" s="19" t="s">
        <v>199</v>
      </c>
      <c r="C77" s="71">
        <f>+'6'!H77</f>
        <v>0</v>
      </c>
      <c r="D77" s="95">
        <v>0</v>
      </c>
      <c r="E77" s="46">
        <f t="shared" si="0"/>
        <v>0</v>
      </c>
      <c r="F77" s="106">
        <v>0</v>
      </c>
      <c r="G77" s="104">
        <v>0</v>
      </c>
      <c r="H77" s="46">
        <f t="shared" si="11"/>
        <v>0</v>
      </c>
      <c r="I77" s="96"/>
      <c r="J77" s="21">
        <v>150</v>
      </c>
      <c r="K77" s="72">
        <f t="shared" si="12"/>
        <v>0</v>
      </c>
      <c r="L77" s="17" t="s">
        <v>16</v>
      </c>
      <c r="M77" s="18">
        <v>0</v>
      </c>
      <c r="N77" s="23">
        <f t="shared" si="13"/>
        <v>0</v>
      </c>
      <c r="O77" s="19"/>
      <c r="P77" s="43">
        <f t="shared" si="14"/>
        <v>0</v>
      </c>
    </row>
    <row r="78" spans="1:16" ht="24.6">
      <c r="A78" s="10">
        <v>74</v>
      </c>
      <c r="B78" s="19" t="s">
        <v>200</v>
      </c>
      <c r="C78" s="71">
        <f>+'6'!H78</f>
        <v>0</v>
      </c>
      <c r="D78" s="95">
        <v>0</v>
      </c>
      <c r="E78" s="46">
        <f t="shared" si="0"/>
        <v>0</v>
      </c>
      <c r="F78" s="106">
        <v>0</v>
      </c>
      <c r="G78" s="104">
        <v>0</v>
      </c>
      <c r="H78" s="46">
        <f t="shared" si="11"/>
        <v>0</v>
      </c>
      <c r="I78" s="96"/>
      <c r="J78" s="21">
        <v>150</v>
      </c>
      <c r="K78" s="72">
        <f t="shared" si="12"/>
        <v>0</v>
      </c>
      <c r="L78" s="17" t="s">
        <v>16</v>
      </c>
      <c r="M78" s="18">
        <v>0</v>
      </c>
      <c r="N78" s="23">
        <f t="shared" si="13"/>
        <v>0</v>
      </c>
      <c r="O78" s="19"/>
      <c r="P78" s="43">
        <f t="shared" si="14"/>
        <v>0</v>
      </c>
    </row>
    <row r="79" spans="1:16" ht="24.6">
      <c r="A79" s="10">
        <v>75</v>
      </c>
      <c r="B79" s="19" t="s">
        <v>201</v>
      </c>
      <c r="C79" s="71">
        <f>+'6'!H79</f>
        <v>0</v>
      </c>
      <c r="D79" s="95">
        <v>0</v>
      </c>
      <c r="E79" s="46">
        <f t="shared" si="0"/>
        <v>0</v>
      </c>
      <c r="F79" s="106">
        <v>0</v>
      </c>
      <c r="G79" s="104">
        <v>0</v>
      </c>
      <c r="H79" s="46">
        <f t="shared" si="11"/>
        <v>0</v>
      </c>
      <c r="I79" s="96"/>
      <c r="J79" s="20">
        <v>150</v>
      </c>
      <c r="K79" s="72">
        <f t="shared" si="12"/>
        <v>0</v>
      </c>
      <c r="L79" s="17" t="s">
        <v>16</v>
      </c>
      <c r="M79" s="18">
        <v>0</v>
      </c>
      <c r="N79" s="23">
        <f t="shared" si="13"/>
        <v>0</v>
      </c>
      <c r="O79" s="19"/>
      <c r="P79" s="43">
        <f t="shared" si="14"/>
        <v>0</v>
      </c>
    </row>
    <row r="80" spans="1:16" ht="24.6">
      <c r="A80" s="10">
        <v>76</v>
      </c>
      <c r="B80" s="19" t="s">
        <v>77</v>
      </c>
      <c r="C80" s="71">
        <f>+'6'!H80</f>
        <v>0</v>
      </c>
      <c r="D80" s="95">
        <v>0</v>
      </c>
      <c r="E80" s="46">
        <f t="shared" si="0"/>
        <v>0</v>
      </c>
      <c r="F80" s="106">
        <v>0</v>
      </c>
      <c r="G80" s="104">
        <v>0</v>
      </c>
      <c r="H80" s="46">
        <f t="shared" si="11"/>
        <v>0</v>
      </c>
      <c r="I80" s="96"/>
      <c r="J80" s="20">
        <v>50</v>
      </c>
      <c r="K80" s="72">
        <f t="shared" si="12"/>
        <v>0</v>
      </c>
      <c r="L80" s="17" t="s">
        <v>16</v>
      </c>
      <c r="M80" s="18">
        <v>0</v>
      </c>
      <c r="N80" s="23">
        <f t="shared" si="13"/>
        <v>0</v>
      </c>
      <c r="O80" s="19"/>
      <c r="P80" s="43">
        <f t="shared" si="14"/>
        <v>0</v>
      </c>
    </row>
    <row r="81" spans="1:16" ht="24.6">
      <c r="A81" s="10">
        <v>77</v>
      </c>
      <c r="B81" s="19" t="s">
        <v>409</v>
      </c>
      <c r="C81" s="71">
        <f>+'6'!H81</f>
        <v>0</v>
      </c>
      <c r="D81" s="95">
        <v>0</v>
      </c>
      <c r="E81" s="46">
        <f t="shared" si="0"/>
        <v>0</v>
      </c>
      <c r="F81" s="106">
        <v>0</v>
      </c>
      <c r="G81" s="104">
        <v>0</v>
      </c>
      <c r="H81" s="46">
        <f t="shared" si="11"/>
        <v>0</v>
      </c>
      <c r="I81" s="96"/>
      <c r="J81" s="20">
        <v>50</v>
      </c>
      <c r="K81" s="72">
        <f t="shared" si="12"/>
        <v>0</v>
      </c>
      <c r="L81" s="17" t="s">
        <v>16</v>
      </c>
      <c r="M81" s="18">
        <v>0</v>
      </c>
      <c r="N81" s="23">
        <f t="shared" si="13"/>
        <v>0</v>
      </c>
      <c r="O81" s="19"/>
      <c r="P81" s="43">
        <f t="shared" si="14"/>
        <v>0</v>
      </c>
    </row>
    <row r="82" spans="1:16" ht="24.6">
      <c r="A82" s="10">
        <v>78</v>
      </c>
      <c r="B82" s="19" t="s">
        <v>410</v>
      </c>
      <c r="C82" s="71">
        <f>+'6'!H82</f>
        <v>0</v>
      </c>
      <c r="D82" s="95">
        <v>0</v>
      </c>
      <c r="E82" s="46">
        <f t="shared" si="0"/>
        <v>0</v>
      </c>
      <c r="F82" s="106">
        <v>0</v>
      </c>
      <c r="G82" s="104">
        <v>0</v>
      </c>
      <c r="H82" s="46">
        <f t="shared" si="11"/>
        <v>0</v>
      </c>
      <c r="I82" s="96"/>
      <c r="J82" s="20">
        <v>120</v>
      </c>
      <c r="K82" s="72">
        <f t="shared" si="12"/>
        <v>0</v>
      </c>
      <c r="L82" s="17" t="s">
        <v>16</v>
      </c>
      <c r="M82" s="18">
        <v>0</v>
      </c>
      <c r="N82" s="23">
        <f t="shared" si="13"/>
        <v>0</v>
      </c>
      <c r="O82" s="19"/>
      <c r="P82" s="43">
        <f t="shared" si="14"/>
        <v>0</v>
      </c>
    </row>
    <row r="83" spans="1:16" ht="24.6">
      <c r="A83" s="10">
        <v>79</v>
      </c>
      <c r="B83" s="19" t="s">
        <v>411</v>
      </c>
      <c r="C83" s="71">
        <f>+'6'!H83</f>
        <v>7</v>
      </c>
      <c r="D83" s="95">
        <v>0</v>
      </c>
      <c r="E83" s="46">
        <f t="shared" si="0"/>
        <v>7</v>
      </c>
      <c r="F83" s="106">
        <v>3</v>
      </c>
      <c r="G83" s="104">
        <v>0</v>
      </c>
      <c r="H83" s="46">
        <f t="shared" si="11"/>
        <v>4</v>
      </c>
      <c r="I83" s="96"/>
      <c r="J83" s="20">
        <v>50</v>
      </c>
      <c r="K83" s="72">
        <f t="shared" si="12"/>
        <v>0</v>
      </c>
      <c r="L83" s="17" t="s">
        <v>16</v>
      </c>
      <c r="M83" s="18">
        <v>0</v>
      </c>
      <c r="N83" s="23">
        <f t="shared" si="13"/>
        <v>0</v>
      </c>
      <c r="O83" s="19"/>
      <c r="P83" s="43">
        <f t="shared" si="14"/>
        <v>0</v>
      </c>
    </row>
    <row r="84" spans="1:16" ht="24.6">
      <c r="A84" s="10">
        <v>80</v>
      </c>
      <c r="B84" s="19" t="s">
        <v>412</v>
      </c>
      <c r="C84" s="71">
        <f>+'6'!H84</f>
        <v>0</v>
      </c>
      <c r="D84" s="95">
        <v>0</v>
      </c>
      <c r="E84" s="46">
        <f t="shared" si="0"/>
        <v>0</v>
      </c>
      <c r="F84" s="106">
        <v>0</v>
      </c>
      <c r="G84" s="104">
        <v>0</v>
      </c>
      <c r="H84" s="46">
        <f t="shared" si="11"/>
        <v>0</v>
      </c>
      <c r="I84" s="96"/>
      <c r="J84" s="20">
        <v>120</v>
      </c>
      <c r="K84" s="72">
        <f t="shared" si="12"/>
        <v>0</v>
      </c>
      <c r="L84" s="17" t="s">
        <v>16</v>
      </c>
      <c r="M84" s="18">
        <v>0</v>
      </c>
      <c r="N84" s="23">
        <f t="shared" si="13"/>
        <v>0</v>
      </c>
      <c r="O84" s="19"/>
      <c r="P84" s="43">
        <f t="shared" si="14"/>
        <v>0</v>
      </c>
    </row>
    <row r="85" spans="1:16" ht="24.6">
      <c r="A85" s="10">
        <v>81</v>
      </c>
      <c r="B85" s="19" t="s">
        <v>346</v>
      </c>
      <c r="C85" s="71">
        <f>+'6'!H85</f>
        <v>9</v>
      </c>
      <c r="D85" s="95">
        <v>0</v>
      </c>
      <c r="E85" s="46">
        <f t="shared" si="0"/>
        <v>9</v>
      </c>
      <c r="F85" s="106">
        <v>2</v>
      </c>
      <c r="G85" s="104">
        <v>0</v>
      </c>
      <c r="H85" s="46">
        <f t="shared" si="11"/>
        <v>6</v>
      </c>
      <c r="I85" s="96">
        <v>1</v>
      </c>
      <c r="J85" s="22">
        <v>50</v>
      </c>
      <c r="K85" s="72">
        <f t="shared" si="12"/>
        <v>50</v>
      </c>
      <c r="L85" s="17" t="s">
        <v>433</v>
      </c>
      <c r="M85" s="18">
        <v>0</v>
      </c>
      <c r="N85" s="23">
        <f t="shared" si="13"/>
        <v>50</v>
      </c>
      <c r="O85" s="19"/>
      <c r="P85" s="43">
        <f t="shared" si="14"/>
        <v>0</v>
      </c>
    </row>
    <row r="86" spans="1:16" ht="24.6">
      <c r="A86" s="10">
        <v>82</v>
      </c>
      <c r="B86" s="19" t="s">
        <v>268</v>
      </c>
      <c r="C86" s="71">
        <f>+'6'!H86</f>
        <v>0</v>
      </c>
      <c r="D86" s="95">
        <v>0</v>
      </c>
      <c r="E86" s="46">
        <f t="shared" si="0"/>
        <v>0</v>
      </c>
      <c r="F86" s="106">
        <v>0</v>
      </c>
      <c r="G86" s="104">
        <v>0</v>
      </c>
      <c r="H86" s="46">
        <f t="shared" si="11"/>
        <v>0</v>
      </c>
      <c r="I86" s="96"/>
      <c r="J86" s="20">
        <v>45</v>
      </c>
      <c r="K86" s="72">
        <f t="shared" si="12"/>
        <v>0</v>
      </c>
      <c r="L86" s="17" t="s">
        <v>16</v>
      </c>
      <c r="M86" s="18">
        <v>0</v>
      </c>
      <c r="N86" s="23">
        <f t="shared" si="13"/>
        <v>0</v>
      </c>
      <c r="O86" s="19"/>
      <c r="P86" s="43">
        <f t="shared" si="14"/>
        <v>0</v>
      </c>
    </row>
    <row r="87" spans="1:16" ht="24.6">
      <c r="A87" s="10">
        <v>83</v>
      </c>
      <c r="B87" s="19" t="s">
        <v>524</v>
      </c>
      <c r="C87" s="71">
        <f>+'6'!H87</f>
        <v>0</v>
      </c>
      <c r="D87" s="95">
        <v>0</v>
      </c>
      <c r="E87" s="46">
        <f>C87+D87</f>
        <v>0</v>
      </c>
      <c r="F87" s="106">
        <v>0</v>
      </c>
      <c r="G87" s="104">
        <v>0</v>
      </c>
      <c r="H87" s="46">
        <f>+E87-F87-I87-G87</f>
        <v>0</v>
      </c>
      <c r="I87" s="96"/>
      <c r="J87" s="20">
        <v>35</v>
      </c>
      <c r="K87" s="72">
        <f>+J87*I87</f>
        <v>0</v>
      </c>
      <c r="L87" s="17" t="s">
        <v>16</v>
      </c>
      <c r="M87" s="18">
        <v>0</v>
      </c>
      <c r="N87" s="23">
        <f>SUM(K87-M87)</f>
        <v>0</v>
      </c>
      <c r="O87" s="19"/>
      <c r="P87" s="43">
        <f>+K87*O87</f>
        <v>0</v>
      </c>
    </row>
    <row r="88" spans="1:16" ht="24.6">
      <c r="A88" s="10">
        <v>84</v>
      </c>
      <c r="B88" s="19" t="s">
        <v>347</v>
      </c>
      <c r="C88" s="71">
        <f>+'6'!H88</f>
        <v>0</v>
      </c>
      <c r="D88" s="95">
        <v>0</v>
      </c>
      <c r="E88" s="46">
        <f t="shared" si="0"/>
        <v>0</v>
      </c>
      <c r="F88" s="106">
        <v>0</v>
      </c>
      <c r="G88" s="104">
        <v>0</v>
      </c>
      <c r="H88" s="46">
        <f t="shared" si="11"/>
        <v>0</v>
      </c>
      <c r="I88" s="96"/>
      <c r="J88" s="20">
        <v>50</v>
      </c>
      <c r="K88" s="72">
        <f t="shared" si="12"/>
        <v>0</v>
      </c>
      <c r="L88" s="17" t="s">
        <v>16</v>
      </c>
      <c r="M88" s="18">
        <v>0</v>
      </c>
      <c r="N88" s="23">
        <f t="shared" si="13"/>
        <v>0</v>
      </c>
      <c r="O88" s="19"/>
      <c r="P88" s="43">
        <f t="shared" si="14"/>
        <v>0</v>
      </c>
    </row>
    <row r="89" spans="1:16" ht="24.6">
      <c r="A89" s="10">
        <v>85</v>
      </c>
      <c r="B89" s="19" t="s">
        <v>269</v>
      </c>
      <c r="C89" s="71">
        <f>+'6'!H89</f>
        <v>7</v>
      </c>
      <c r="D89" s="95">
        <v>0</v>
      </c>
      <c r="E89" s="46">
        <f t="shared" si="0"/>
        <v>7</v>
      </c>
      <c r="F89" s="106">
        <v>4</v>
      </c>
      <c r="G89" s="104">
        <v>0</v>
      </c>
      <c r="H89" s="46">
        <f t="shared" si="11"/>
        <v>2</v>
      </c>
      <c r="I89" s="96">
        <v>1</v>
      </c>
      <c r="J89" s="22">
        <v>55</v>
      </c>
      <c r="K89" s="72">
        <f t="shared" si="12"/>
        <v>55</v>
      </c>
      <c r="L89" s="17" t="s">
        <v>464</v>
      </c>
      <c r="M89" s="18">
        <v>30</v>
      </c>
      <c r="N89" s="23">
        <f t="shared" si="13"/>
        <v>25</v>
      </c>
      <c r="O89" s="19"/>
      <c r="P89" s="43">
        <f t="shared" si="14"/>
        <v>0</v>
      </c>
    </row>
    <row r="90" spans="1:16" ht="24.6">
      <c r="A90" s="10">
        <v>86</v>
      </c>
      <c r="B90" s="19" t="s">
        <v>93</v>
      </c>
      <c r="C90" s="71">
        <f>+'6'!H90</f>
        <v>10</v>
      </c>
      <c r="D90" s="95">
        <v>0</v>
      </c>
      <c r="E90" s="46">
        <f t="shared" si="0"/>
        <v>10</v>
      </c>
      <c r="F90" s="106">
        <v>3</v>
      </c>
      <c r="G90" s="104">
        <v>0</v>
      </c>
      <c r="H90" s="46">
        <f t="shared" si="11"/>
        <v>6</v>
      </c>
      <c r="I90" s="96">
        <v>1</v>
      </c>
      <c r="J90" s="22">
        <v>55</v>
      </c>
      <c r="K90" s="72">
        <f t="shared" si="12"/>
        <v>55</v>
      </c>
      <c r="L90" s="17" t="s">
        <v>441</v>
      </c>
      <c r="M90" s="18">
        <v>0</v>
      </c>
      <c r="N90" s="23">
        <f t="shared" si="13"/>
        <v>55</v>
      </c>
      <c r="O90" s="19"/>
      <c r="P90" s="43">
        <f t="shared" si="14"/>
        <v>0</v>
      </c>
    </row>
    <row r="91" spans="1:16" ht="24.6">
      <c r="A91" s="10">
        <v>87</v>
      </c>
      <c r="B91" s="19" t="s">
        <v>94</v>
      </c>
      <c r="C91" s="71">
        <f>+'6'!H91</f>
        <v>0</v>
      </c>
      <c r="D91" s="95">
        <v>0</v>
      </c>
      <c r="E91" s="46">
        <f t="shared" si="0"/>
        <v>0</v>
      </c>
      <c r="F91" s="106">
        <v>0</v>
      </c>
      <c r="G91" s="104">
        <v>0</v>
      </c>
      <c r="H91" s="46">
        <f t="shared" si="11"/>
        <v>0</v>
      </c>
      <c r="I91" s="96"/>
      <c r="J91" s="22">
        <v>55</v>
      </c>
      <c r="K91" s="72">
        <f t="shared" si="12"/>
        <v>0</v>
      </c>
      <c r="L91" s="17" t="s">
        <v>16</v>
      </c>
      <c r="M91" s="18">
        <v>0</v>
      </c>
      <c r="N91" s="23">
        <f t="shared" si="13"/>
        <v>0</v>
      </c>
      <c r="O91" s="19"/>
      <c r="P91" s="43">
        <f t="shared" si="14"/>
        <v>0</v>
      </c>
    </row>
    <row r="92" spans="1:16" ht="24.6">
      <c r="A92" s="10">
        <v>88</v>
      </c>
      <c r="B92" s="19" t="s">
        <v>369</v>
      </c>
      <c r="C92" s="71">
        <f>+'6'!H92</f>
        <v>0</v>
      </c>
      <c r="D92" s="95">
        <v>0</v>
      </c>
      <c r="E92" s="46">
        <f t="shared" si="0"/>
        <v>0</v>
      </c>
      <c r="F92" s="106">
        <v>0</v>
      </c>
      <c r="G92" s="104">
        <v>0</v>
      </c>
      <c r="H92" s="46">
        <f t="shared" si="11"/>
        <v>0</v>
      </c>
      <c r="I92" s="96"/>
      <c r="J92" s="22">
        <v>30</v>
      </c>
      <c r="K92" s="72">
        <f t="shared" si="12"/>
        <v>0</v>
      </c>
      <c r="L92" s="17" t="s">
        <v>16</v>
      </c>
      <c r="M92" s="18">
        <v>0</v>
      </c>
      <c r="N92" s="23">
        <f t="shared" si="13"/>
        <v>0</v>
      </c>
      <c r="O92" s="19"/>
      <c r="P92" s="43">
        <f t="shared" si="14"/>
        <v>0</v>
      </c>
    </row>
    <row r="93" spans="1:16" ht="24.6">
      <c r="A93" s="10">
        <v>89</v>
      </c>
      <c r="B93" s="19" t="s">
        <v>370</v>
      </c>
      <c r="C93" s="71">
        <f>+'6'!H93</f>
        <v>0</v>
      </c>
      <c r="D93" s="95">
        <v>0</v>
      </c>
      <c r="E93" s="46">
        <f t="shared" si="0"/>
        <v>0</v>
      </c>
      <c r="F93" s="106">
        <v>0</v>
      </c>
      <c r="G93" s="104">
        <v>0</v>
      </c>
      <c r="H93" s="46">
        <f t="shared" si="11"/>
        <v>0</v>
      </c>
      <c r="I93" s="96"/>
      <c r="J93" s="22">
        <v>30</v>
      </c>
      <c r="K93" s="72">
        <f t="shared" si="12"/>
        <v>0</v>
      </c>
      <c r="L93" s="17" t="s">
        <v>16</v>
      </c>
      <c r="M93" s="18">
        <v>0</v>
      </c>
      <c r="N93" s="23">
        <f t="shared" si="13"/>
        <v>0</v>
      </c>
      <c r="O93" s="19"/>
      <c r="P93" s="43">
        <f t="shared" si="14"/>
        <v>0</v>
      </c>
    </row>
    <row r="94" spans="1:16" ht="24.6">
      <c r="A94" s="10">
        <v>90</v>
      </c>
      <c r="B94" s="19" t="s">
        <v>270</v>
      </c>
      <c r="C94" s="71">
        <f>+'6'!H94</f>
        <v>0</v>
      </c>
      <c r="D94" s="95">
        <v>0</v>
      </c>
      <c r="E94" s="46">
        <f t="shared" si="0"/>
        <v>0</v>
      </c>
      <c r="F94" s="106">
        <v>0</v>
      </c>
      <c r="G94" s="104">
        <v>0</v>
      </c>
      <c r="H94" s="46">
        <f t="shared" si="11"/>
        <v>0</v>
      </c>
      <c r="I94" s="96"/>
      <c r="J94" s="20"/>
      <c r="K94" s="72">
        <f t="shared" si="12"/>
        <v>0</v>
      </c>
      <c r="L94" s="17" t="s">
        <v>16</v>
      </c>
      <c r="M94" s="18">
        <v>0</v>
      </c>
      <c r="N94" s="23">
        <f t="shared" si="13"/>
        <v>0</v>
      </c>
      <c r="O94" s="19"/>
      <c r="P94" s="43">
        <f t="shared" si="14"/>
        <v>0</v>
      </c>
    </row>
    <row r="95" spans="1:16" ht="24.6">
      <c r="A95" s="10">
        <v>91</v>
      </c>
      <c r="B95" s="19" t="s">
        <v>271</v>
      </c>
      <c r="C95" s="71">
        <f>+'6'!H95</f>
        <v>0</v>
      </c>
      <c r="D95" s="95">
        <v>0</v>
      </c>
      <c r="E95" s="46">
        <f t="shared" si="0"/>
        <v>0</v>
      </c>
      <c r="F95" s="106">
        <v>0</v>
      </c>
      <c r="G95" s="104">
        <v>0</v>
      </c>
      <c r="H95" s="46">
        <f t="shared" si="11"/>
        <v>0</v>
      </c>
      <c r="I95" s="96"/>
      <c r="J95" s="22"/>
      <c r="K95" s="72">
        <f t="shared" si="12"/>
        <v>0</v>
      </c>
      <c r="L95" s="17" t="s">
        <v>16</v>
      </c>
      <c r="M95" s="18">
        <v>0</v>
      </c>
      <c r="N95" s="23">
        <f t="shared" si="13"/>
        <v>0</v>
      </c>
      <c r="O95" s="19"/>
      <c r="P95" s="43">
        <f t="shared" si="14"/>
        <v>0</v>
      </c>
    </row>
    <row r="96" spans="1:16" ht="24.6">
      <c r="A96" s="10">
        <v>92</v>
      </c>
      <c r="B96" s="19" t="s">
        <v>244</v>
      </c>
      <c r="C96" s="71">
        <f>+'6'!H96</f>
        <v>14</v>
      </c>
      <c r="D96" s="95">
        <v>0</v>
      </c>
      <c r="E96" s="46">
        <f t="shared" si="0"/>
        <v>14</v>
      </c>
      <c r="F96" s="106">
        <v>0</v>
      </c>
      <c r="G96" s="104">
        <v>0</v>
      </c>
      <c r="H96" s="46">
        <f t="shared" si="11"/>
        <v>10</v>
      </c>
      <c r="I96" s="96">
        <v>4</v>
      </c>
      <c r="J96" s="15">
        <v>35</v>
      </c>
      <c r="K96" s="72">
        <f t="shared" si="12"/>
        <v>140</v>
      </c>
      <c r="L96" s="17" t="s">
        <v>465</v>
      </c>
      <c r="M96" s="18">
        <v>70</v>
      </c>
      <c r="N96" s="23">
        <f t="shared" si="13"/>
        <v>70</v>
      </c>
      <c r="O96" s="19"/>
      <c r="P96" s="43">
        <f t="shared" si="14"/>
        <v>0</v>
      </c>
    </row>
    <row r="97" spans="1:16" ht="24.6">
      <c r="A97" s="10">
        <v>93</v>
      </c>
      <c r="B97" s="19" t="s">
        <v>272</v>
      </c>
      <c r="C97" s="71">
        <f>+'6'!H97</f>
        <v>0</v>
      </c>
      <c r="D97" s="95">
        <v>0</v>
      </c>
      <c r="E97" s="46">
        <f t="shared" si="0"/>
        <v>0</v>
      </c>
      <c r="F97" s="106">
        <v>0</v>
      </c>
      <c r="G97" s="104">
        <v>0</v>
      </c>
      <c r="H97" s="46">
        <f t="shared" si="11"/>
        <v>0</v>
      </c>
      <c r="I97" s="96"/>
      <c r="J97" s="22">
        <v>120</v>
      </c>
      <c r="K97" s="72">
        <f t="shared" si="12"/>
        <v>0</v>
      </c>
      <c r="L97" s="17" t="s">
        <v>16</v>
      </c>
      <c r="M97" s="18">
        <v>0</v>
      </c>
      <c r="N97" s="23">
        <f t="shared" si="13"/>
        <v>0</v>
      </c>
      <c r="O97" s="19"/>
      <c r="P97" s="43">
        <f t="shared" si="14"/>
        <v>0</v>
      </c>
    </row>
    <row r="98" spans="1:16" ht="24.6">
      <c r="A98" s="10">
        <v>94</v>
      </c>
      <c r="B98" s="19" t="s">
        <v>273</v>
      </c>
      <c r="C98" s="71">
        <f>+'6'!H98</f>
        <v>18</v>
      </c>
      <c r="D98" s="95">
        <v>0</v>
      </c>
      <c r="E98" s="46">
        <f t="shared" si="0"/>
        <v>18</v>
      </c>
      <c r="F98" s="106">
        <v>0</v>
      </c>
      <c r="G98" s="104">
        <v>0</v>
      </c>
      <c r="H98" s="46">
        <f t="shared" si="11"/>
        <v>17</v>
      </c>
      <c r="I98" s="96">
        <v>1</v>
      </c>
      <c r="J98" s="22">
        <v>45</v>
      </c>
      <c r="K98" s="72">
        <f t="shared" si="12"/>
        <v>45</v>
      </c>
      <c r="L98" s="17" t="s">
        <v>16</v>
      </c>
      <c r="M98" s="18">
        <v>0</v>
      </c>
      <c r="N98" s="23">
        <f t="shared" si="13"/>
        <v>45</v>
      </c>
      <c r="O98" s="19"/>
      <c r="P98" s="43">
        <f t="shared" si="14"/>
        <v>0</v>
      </c>
    </row>
    <row r="99" spans="1:16" ht="24.6">
      <c r="A99" s="10">
        <v>95</v>
      </c>
      <c r="B99" s="19" t="s">
        <v>507</v>
      </c>
      <c r="C99" s="71">
        <f>+'6'!H99</f>
        <v>0</v>
      </c>
      <c r="D99" s="95">
        <v>0</v>
      </c>
      <c r="E99" s="46">
        <f>C99+D99</f>
        <v>0</v>
      </c>
      <c r="F99" s="106">
        <v>0</v>
      </c>
      <c r="G99" s="104">
        <v>0</v>
      </c>
      <c r="H99" s="46">
        <f>+E99-F99-I99-G99</f>
        <v>0</v>
      </c>
      <c r="I99" s="96"/>
      <c r="J99" s="20">
        <v>35</v>
      </c>
      <c r="K99" s="72">
        <f>+J99*I99</f>
        <v>0</v>
      </c>
      <c r="L99" s="17" t="s">
        <v>16</v>
      </c>
      <c r="M99" s="18">
        <v>0</v>
      </c>
      <c r="N99" s="23">
        <f>SUM(K99-M99)</f>
        <v>0</v>
      </c>
      <c r="O99" s="19"/>
      <c r="P99" s="43">
        <f>+K99*O99</f>
        <v>0</v>
      </c>
    </row>
    <row r="100" spans="1:16" ht="24.6">
      <c r="A100" s="10">
        <v>96</v>
      </c>
      <c r="B100" s="19" t="s">
        <v>246</v>
      </c>
      <c r="C100" s="71">
        <f>+'6'!H100</f>
        <v>0</v>
      </c>
      <c r="D100" s="95">
        <v>0</v>
      </c>
      <c r="E100" s="46">
        <f t="shared" si="0"/>
        <v>0</v>
      </c>
      <c r="F100" s="106">
        <v>0</v>
      </c>
      <c r="G100" s="104">
        <v>0</v>
      </c>
      <c r="H100" s="46">
        <f t="shared" si="11"/>
        <v>0</v>
      </c>
      <c r="I100" s="96"/>
      <c r="J100" s="20">
        <v>40</v>
      </c>
      <c r="K100" s="72">
        <f t="shared" si="12"/>
        <v>0</v>
      </c>
      <c r="L100" s="17" t="s">
        <v>16</v>
      </c>
      <c r="M100" s="18">
        <v>0</v>
      </c>
      <c r="N100" s="23">
        <f t="shared" si="13"/>
        <v>0</v>
      </c>
      <c r="O100" s="19"/>
      <c r="P100" s="43">
        <f t="shared" si="14"/>
        <v>0</v>
      </c>
    </row>
    <row r="101" spans="1:16" ht="24.6">
      <c r="A101" s="10">
        <v>97</v>
      </c>
      <c r="B101" s="19" t="s">
        <v>348</v>
      </c>
      <c r="C101" s="71">
        <f>+'6'!H101</f>
        <v>0</v>
      </c>
      <c r="D101" s="95">
        <v>0</v>
      </c>
      <c r="E101" s="46">
        <f t="shared" si="0"/>
        <v>0</v>
      </c>
      <c r="F101" s="106">
        <v>0</v>
      </c>
      <c r="G101" s="104">
        <v>0</v>
      </c>
      <c r="H101" s="46">
        <f t="shared" si="11"/>
        <v>0</v>
      </c>
      <c r="I101" s="96"/>
      <c r="J101" s="22">
        <v>35</v>
      </c>
      <c r="K101" s="72">
        <f t="shared" si="12"/>
        <v>0</v>
      </c>
      <c r="L101" s="17" t="s">
        <v>16</v>
      </c>
      <c r="M101" s="18">
        <v>0</v>
      </c>
      <c r="N101" s="23">
        <f t="shared" si="13"/>
        <v>0</v>
      </c>
      <c r="O101" s="19"/>
      <c r="P101" s="43">
        <f t="shared" si="14"/>
        <v>0</v>
      </c>
    </row>
    <row r="102" spans="1:16" ht="24.6">
      <c r="A102" s="10">
        <v>98</v>
      </c>
      <c r="B102" s="19" t="s">
        <v>349</v>
      </c>
      <c r="C102" s="71">
        <f>+'6'!H102</f>
        <v>0</v>
      </c>
      <c r="D102" s="95">
        <v>0</v>
      </c>
      <c r="E102" s="46">
        <f t="shared" si="0"/>
        <v>0</v>
      </c>
      <c r="F102" s="106">
        <v>0</v>
      </c>
      <c r="G102" s="104">
        <v>0</v>
      </c>
      <c r="H102" s="46">
        <f t="shared" si="11"/>
        <v>0</v>
      </c>
      <c r="I102" s="96"/>
      <c r="J102" s="22">
        <v>35</v>
      </c>
      <c r="K102" s="72">
        <f t="shared" si="12"/>
        <v>0</v>
      </c>
      <c r="L102" s="17" t="s">
        <v>16</v>
      </c>
      <c r="M102" s="18">
        <v>0</v>
      </c>
      <c r="N102" s="23">
        <f t="shared" si="13"/>
        <v>0</v>
      </c>
      <c r="O102" s="19"/>
      <c r="P102" s="43">
        <f t="shared" si="14"/>
        <v>0</v>
      </c>
    </row>
    <row r="103" spans="1:16" ht="24.6">
      <c r="A103" s="10">
        <v>99</v>
      </c>
      <c r="B103" s="19" t="s">
        <v>350</v>
      </c>
      <c r="C103" s="71">
        <f>+'6'!H103</f>
        <v>0</v>
      </c>
      <c r="D103" s="95">
        <v>0</v>
      </c>
      <c r="E103" s="46">
        <f t="shared" si="0"/>
        <v>0</v>
      </c>
      <c r="F103" s="106">
        <v>0</v>
      </c>
      <c r="G103" s="104">
        <v>0</v>
      </c>
      <c r="H103" s="46">
        <f t="shared" si="11"/>
        <v>0</v>
      </c>
      <c r="I103" s="96"/>
      <c r="J103" s="22">
        <v>35</v>
      </c>
      <c r="K103" s="72">
        <f t="shared" si="12"/>
        <v>0</v>
      </c>
      <c r="L103" s="17" t="s">
        <v>16</v>
      </c>
      <c r="M103" s="18">
        <v>0</v>
      </c>
      <c r="N103" s="23">
        <f t="shared" si="13"/>
        <v>0</v>
      </c>
      <c r="O103" s="19"/>
      <c r="P103" s="43">
        <f t="shared" si="14"/>
        <v>0</v>
      </c>
    </row>
    <row r="104" spans="1:16" ht="24.6">
      <c r="A104" s="10">
        <v>100</v>
      </c>
      <c r="B104" s="19" t="s">
        <v>274</v>
      </c>
      <c r="C104" s="71">
        <f>+'6'!H104</f>
        <v>0</v>
      </c>
      <c r="D104" s="95">
        <v>0</v>
      </c>
      <c r="E104" s="46">
        <f t="shared" si="0"/>
        <v>0</v>
      </c>
      <c r="F104" s="106">
        <v>0</v>
      </c>
      <c r="G104" s="104">
        <v>0</v>
      </c>
      <c r="H104" s="46">
        <f t="shared" si="11"/>
        <v>0</v>
      </c>
      <c r="I104" s="96"/>
      <c r="J104" s="22">
        <v>35</v>
      </c>
      <c r="K104" s="72">
        <f t="shared" si="12"/>
        <v>0</v>
      </c>
      <c r="L104" s="17" t="s">
        <v>16</v>
      </c>
      <c r="M104" s="18">
        <v>0</v>
      </c>
      <c r="N104" s="23">
        <f t="shared" si="13"/>
        <v>0</v>
      </c>
      <c r="O104" s="19"/>
      <c r="P104" s="43">
        <f t="shared" si="14"/>
        <v>0</v>
      </c>
    </row>
    <row r="105" spans="1:16" ht="24.6">
      <c r="A105" s="10">
        <v>101</v>
      </c>
      <c r="B105" s="19" t="s">
        <v>351</v>
      </c>
      <c r="C105" s="71">
        <f>+'6'!H105</f>
        <v>0</v>
      </c>
      <c r="D105" s="95">
        <v>0</v>
      </c>
      <c r="E105" s="46">
        <f t="shared" si="0"/>
        <v>0</v>
      </c>
      <c r="F105" s="106">
        <v>0</v>
      </c>
      <c r="G105" s="104">
        <v>0</v>
      </c>
      <c r="H105" s="46">
        <f t="shared" si="11"/>
        <v>0</v>
      </c>
      <c r="I105" s="96"/>
      <c r="J105" s="22">
        <v>35</v>
      </c>
      <c r="K105" s="72">
        <f t="shared" si="12"/>
        <v>0</v>
      </c>
      <c r="L105" s="17" t="s">
        <v>16</v>
      </c>
      <c r="M105" s="18">
        <v>0</v>
      </c>
      <c r="N105" s="23">
        <f t="shared" si="13"/>
        <v>0</v>
      </c>
      <c r="O105" s="19"/>
      <c r="P105" s="43">
        <f t="shared" si="14"/>
        <v>0</v>
      </c>
    </row>
    <row r="106" spans="1:16" ht="24.6">
      <c r="A106" s="10">
        <v>102</v>
      </c>
      <c r="B106" s="19" t="s">
        <v>275</v>
      </c>
      <c r="C106" s="71">
        <f>+'6'!H106</f>
        <v>0</v>
      </c>
      <c r="D106" s="95">
        <v>0</v>
      </c>
      <c r="E106" s="46">
        <f t="shared" si="0"/>
        <v>0</v>
      </c>
      <c r="F106" s="106">
        <v>0</v>
      </c>
      <c r="G106" s="104">
        <v>0</v>
      </c>
      <c r="H106" s="46">
        <f t="shared" si="11"/>
        <v>0</v>
      </c>
      <c r="I106" s="96"/>
      <c r="J106" s="22">
        <v>35</v>
      </c>
      <c r="K106" s="72">
        <f t="shared" si="12"/>
        <v>0</v>
      </c>
      <c r="L106" s="17" t="s">
        <v>16</v>
      </c>
      <c r="M106" s="18">
        <v>0</v>
      </c>
      <c r="N106" s="23">
        <f t="shared" si="13"/>
        <v>0</v>
      </c>
      <c r="O106" s="19"/>
      <c r="P106" s="43">
        <f t="shared" si="14"/>
        <v>0</v>
      </c>
    </row>
    <row r="107" spans="1:16" ht="24.6">
      <c r="A107" s="10">
        <v>103</v>
      </c>
      <c r="B107" s="19" t="s">
        <v>276</v>
      </c>
      <c r="C107" s="71">
        <f>+'6'!H107</f>
        <v>25</v>
      </c>
      <c r="D107" s="95">
        <v>0</v>
      </c>
      <c r="E107" s="46">
        <f t="shared" si="0"/>
        <v>25</v>
      </c>
      <c r="F107" s="106">
        <v>0</v>
      </c>
      <c r="G107" s="104">
        <v>0</v>
      </c>
      <c r="H107" s="46">
        <f t="shared" si="11"/>
        <v>22</v>
      </c>
      <c r="I107" s="96">
        <v>3</v>
      </c>
      <c r="J107" s="22">
        <v>120</v>
      </c>
      <c r="K107" s="72">
        <f t="shared" si="12"/>
        <v>360</v>
      </c>
      <c r="L107" s="17" t="s">
        <v>421</v>
      </c>
      <c r="M107" s="18">
        <v>120</v>
      </c>
      <c r="N107" s="23">
        <f t="shared" si="13"/>
        <v>240</v>
      </c>
      <c r="O107" s="19"/>
      <c r="P107" s="43">
        <f t="shared" si="14"/>
        <v>0</v>
      </c>
    </row>
    <row r="108" spans="1:16" ht="24.6">
      <c r="A108" s="10">
        <v>104</v>
      </c>
      <c r="B108" s="19" t="s">
        <v>277</v>
      </c>
      <c r="C108" s="71">
        <f>+'6'!H108</f>
        <v>6</v>
      </c>
      <c r="D108" s="95">
        <v>0</v>
      </c>
      <c r="E108" s="46">
        <f t="shared" si="0"/>
        <v>6</v>
      </c>
      <c r="F108" s="106">
        <v>0</v>
      </c>
      <c r="G108" s="104">
        <v>0</v>
      </c>
      <c r="H108" s="46">
        <f t="shared" si="11"/>
        <v>5</v>
      </c>
      <c r="I108" s="96">
        <v>1</v>
      </c>
      <c r="J108" s="22">
        <v>250</v>
      </c>
      <c r="K108" s="72">
        <f t="shared" si="12"/>
        <v>250</v>
      </c>
      <c r="L108" s="17" t="s">
        <v>16</v>
      </c>
      <c r="M108" s="18">
        <v>0</v>
      </c>
      <c r="N108" s="23">
        <f t="shared" si="13"/>
        <v>250</v>
      </c>
      <c r="O108" s="19"/>
      <c r="P108" s="43">
        <f t="shared" si="14"/>
        <v>0</v>
      </c>
    </row>
    <row r="109" spans="1:16" ht="24.6">
      <c r="A109" s="10">
        <v>105</v>
      </c>
      <c r="B109" s="19" t="s">
        <v>466</v>
      </c>
      <c r="C109" s="71">
        <f>+'6'!H109</f>
        <v>0</v>
      </c>
      <c r="D109" s="95">
        <v>0</v>
      </c>
      <c r="E109" s="46">
        <f>C109+D109</f>
        <v>0</v>
      </c>
      <c r="F109" s="106">
        <v>0</v>
      </c>
      <c r="G109" s="104">
        <v>0</v>
      </c>
      <c r="H109" s="46">
        <f>+E109-F109-I109-G109</f>
        <v>0</v>
      </c>
      <c r="I109" s="96"/>
      <c r="J109" s="20">
        <v>45</v>
      </c>
      <c r="K109" s="72">
        <f>+J109*I109</f>
        <v>0</v>
      </c>
      <c r="L109" s="17" t="s">
        <v>16</v>
      </c>
      <c r="M109" s="18">
        <v>0</v>
      </c>
      <c r="N109" s="23">
        <f>SUM(K109-M109)</f>
        <v>0</v>
      </c>
      <c r="O109" s="19"/>
      <c r="P109" s="43">
        <f>+K109*O109</f>
        <v>0</v>
      </c>
    </row>
    <row r="110" spans="1:16" ht="24.6">
      <c r="A110" s="10">
        <v>106</v>
      </c>
      <c r="B110" s="19" t="s">
        <v>278</v>
      </c>
      <c r="C110" s="71">
        <f>+'6'!H110</f>
        <v>3</v>
      </c>
      <c r="D110" s="95">
        <v>0</v>
      </c>
      <c r="E110" s="46">
        <f t="shared" si="0"/>
        <v>3</v>
      </c>
      <c r="F110" s="106">
        <v>0</v>
      </c>
      <c r="G110" s="104">
        <v>0</v>
      </c>
      <c r="H110" s="46">
        <f t="shared" si="11"/>
        <v>3</v>
      </c>
      <c r="I110" s="96"/>
      <c r="J110" s="20">
        <v>100</v>
      </c>
      <c r="K110" s="72">
        <f t="shared" si="12"/>
        <v>0</v>
      </c>
      <c r="L110" s="17" t="s">
        <v>16</v>
      </c>
      <c r="M110" s="18">
        <v>0</v>
      </c>
      <c r="N110" s="23">
        <f t="shared" si="13"/>
        <v>0</v>
      </c>
      <c r="O110" s="19"/>
      <c r="P110" s="43">
        <f t="shared" si="14"/>
        <v>0</v>
      </c>
    </row>
    <row r="111" spans="1:16" ht="24.6">
      <c r="A111" s="10">
        <v>107</v>
      </c>
      <c r="B111" s="19" t="s">
        <v>279</v>
      </c>
      <c r="C111" s="71">
        <f>+'6'!H111</f>
        <v>0</v>
      </c>
      <c r="D111" s="95">
        <v>0</v>
      </c>
      <c r="E111" s="46">
        <f t="shared" si="0"/>
        <v>0</v>
      </c>
      <c r="F111" s="106">
        <v>0</v>
      </c>
      <c r="G111" s="104">
        <v>0</v>
      </c>
      <c r="H111" s="46">
        <f t="shared" si="11"/>
        <v>0</v>
      </c>
      <c r="I111" s="96"/>
      <c r="J111" s="20">
        <v>55</v>
      </c>
      <c r="K111" s="72">
        <f t="shared" si="12"/>
        <v>0</v>
      </c>
      <c r="L111" s="17" t="s">
        <v>16</v>
      </c>
      <c r="M111" s="18">
        <v>0</v>
      </c>
      <c r="N111" s="23">
        <f t="shared" si="13"/>
        <v>0</v>
      </c>
      <c r="O111" s="19"/>
      <c r="P111" s="43">
        <f t="shared" si="14"/>
        <v>0</v>
      </c>
    </row>
    <row r="112" spans="1:16" ht="24.6">
      <c r="A112" s="10">
        <v>108</v>
      </c>
      <c r="B112" s="19" t="s">
        <v>280</v>
      </c>
      <c r="C112" s="71">
        <f>+'6'!H112</f>
        <v>5</v>
      </c>
      <c r="D112" s="95">
        <v>0</v>
      </c>
      <c r="E112" s="46">
        <f t="shared" si="0"/>
        <v>5</v>
      </c>
      <c r="F112" s="106">
        <v>0</v>
      </c>
      <c r="G112" s="104">
        <v>0</v>
      </c>
      <c r="H112" s="46">
        <f t="shared" si="11"/>
        <v>4</v>
      </c>
      <c r="I112" s="96">
        <v>1</v>
      </c>
      <c r="J112" s="20">
        <v>60</v>
      </c>
      <c r="K112" s="72">
        <f t="shared" si="12"/>
        <v>60</v>
      </c>
      <c r="L112" s="17" t="s">
        <v>16</v>
      </c>
      <c r="M112" s="18">
        <v>0</v>
      </c>
      <c r="N112" s="23">
        <f t="shared" si="13"/>
        <v>60</v>
      </c>
      <c r="O112" s="19"/>
      <c r="P112" s="43">
        <f t="shared" si="14"/>
        <v>0</v>
      </c>
    </row>
    <row r="113" spans="1:16" ht="24.6">
      <c r="A113" s="10">
        <v>109</v>
      </c>
      <c r="B113" s="19" t="s">
        <v>281</v>
      </c>
      <c r="C113" s="71">
        <f>+'6'!H113</f>
        <v>5</v>
      </c>
      <c r="D113" s="95">
        <v>0</v>
      </c>
      <c r="E113" s="46">
        <f t="shared" si="0"/>
        <v>5</v>
      </c>
      <c r="F113" s="106">
        <v>0</v>
      </c>
      <c r="G113" s="104">
        <v>0</v>
      </c>
      <c r="H113" s="46">
        <f t="shared" si="11"/>
        <v>5</v>
      </c>
      <c r="I113" s="96"/>
      <c r="J113" s="20">
        <v>100</v>
      </c>
      <c r="K113" s="72">
        <f t="shared" si="12"/>
        <v>0</v>
      </c>
      <c r="L113" s="17" t="s">
        <v>16</v>
      </c>
      <c r="M113" s="18">
        <v>0</v>
      </c>
      <c r="N113" s="23">
        <f t="shared" si="13"/>
        <v>0</v>
      </c>
      <c r="O113" s="19"/>
      <c r="P113" s="43">
        <f t="shared" si="14"/>
        <v>0</v>
      </c>
    </row>
    <row r="114" spans="1:16" ht="24.6">
      <c r="A114" s="10">
        <v>110</v>
      </c>
      <c r="B114" s="19" t="s">
        <v>100</v>
      </c>
      <c r="C114" s="71">
        <f>+'6'!H114</f>
        <v>0</v>
      </c>
      <c r="D114" s="95">
        <v>0</v>
      </c>
      <c r="E114" s="46">
        <f t="shared" si="0"/>
        <v>0</v>
      </c>
      <c r="F114" s="106">
        <v>0</v>
      </c>
      <c r="G114" s="104">
        <v>0</v>
      </c>
      <c r="H114" s="46">
        <f t="shared" si="11"/>
        <v>0</v>
      </c>
      <c r="I114" s="96"/>
      <c r="J114" s="20">
        <v>55</v>
      </c>
      <c r="K114" s="72">
        <f t="shared" si="12"/>
        <v>0</v>
      </c>
      <c r="L114" s="17" t="s">
        <v>16</v>
      </c>
      <c r="M114" s="18">
        <v>0</v>
      </c>
      <c r="N114" s="23">
        <f t="shared" si="13"/>
        <v>0</v>
      </c>
      <c r="O114" s="19"/>
      <c r="P114" s="43">
        <f t="shared" si="14"/>
        <v>0</v>
      </c>
    </row>
    <row r="115" spans="1:16" ht="24.6">
      <c r="A115" s="10">
        <v>111</v>
      </c>
      <c r="B115" s="19" t="s">
        <v>101</v>
      </c>
      <c r="C115" s="71">
        <f>+'6'!H115</f>
        <v>0</v>
      </c>
      <c r="D115" s="95">
        <v>0</v>
      </c>
      <c r="E115" s="46">
        <f t="shared" si="0"/>
        <v>0</v>
      </c>
      <c r="F115" s="106">
        <v>0</v>
      </c>
      <c r="G115" s="104">
        <v>0</v>
      </c>
      <c r="H115" s="46">
        <f t="shared" si="11"/>
        <v>0</v>
      </c>
      <c r="I115" s="96"/>
      <c r="J115" s="22">
        <v>50</v>
      </c>
      <c r="K115" s="72">
        <f t="shared" si="12"/>
        <v>0</v>
      </c>
      <c r="L115" s="17" t="s">
        <v>16</v>
      </c>
      <c r="M115" s="18">
        <v>0</v>
      </c>
      <c r="N115" s="23">
        <f t="shared" si="13"/>
        <v>0</v>
      </c>
      <c r="O115" s="19"/>
      <c r="P115" s="43">
        <f t="shared" si="14"/>
        <v>0</v>
      </c>
    </row>
    <row r="116" spans="1:16" ht="24.6">
      <c r="A116" s="10">
        <v>112</v>
      </c>
      <c r="B116" s="19" t="s">
        <v>102</v>
      </c>
      <c r="C116" s="71">
        <f>+'6'!H116</f>
        <v>0</v>
      </c>
      <c r="D116" s="95">
        <v>0</v>
      </c>
      <c r="E116" s="46">
        <f t="shared" si="0"/>
        <v>0</v>
      </c>
      <c r="F116" s="106">
        <v>0</v>
      </c>
      <c r="G116" s="104">
        <v>0</v>
      </c>
      <c r="H116" s="46">
        <f t="shared" si="11"/>
        <v>0</v>
      </c>
      <c r="I116" s="96"/>
      <c r="J116" s="22">
        <v>50</v>
      </c>
      <c r="K116" s="72">
        <f t="shared" si="12"/>
        <v>0</v>
      </c>
      <c r="L116" s="17" t="s">
        <v>16</v>
      </c>
      <c r="M116" s="18">
        <v>0</v>
      </c>
      <c r="N116" s="23">
        <f t="shared" si="13"/>
        <v>0</v>
      </c>
      <c r="O116" s="19"/>
      <c r="P116" s="43">
        <f t="shared" si="14"/>
        <v>0</v>
      </c>
    </row>
    <row r="117" spans="1:16" ht="24.6">
      <c r="A117" s="10">
        <v>113</v>
      </c>
      <c r="B117" s="19" t="s">
        <v>282</v>
      </c>
      <c r="C117" s="71">
        <f>+'6'!H117</f>
        <v>0</v>
      </c>
      <c r="D117" s="95">
        <v>0</v>
      </c>
      <c r="E117" s="46">
        <f t="shared" si="0"/>
        <v>0</v>
      </c>
      <c r="F117" s="106">
        <v>0</v>
      </c>
      <c r="G117" s="104">
        <v>0</v>
      </c>
      <c r="H117" s="46">
        <f t="shared" si="11"/>
        <v>0</v>
      </c>
      <c r="I117" s="96"/>
      <c r="J117" s="20">
        <v>35</v>
      </c>
      <c r="K117" s="72">
        <f t="shared" si="12"/>
        <v>0</v>
      </c>
      <c r="L117" s="17" t="s">
        <v>16</v>
      </c>
      <c r="M117" s="18">
        <v>0</v>
      </c>
      <c r="N117" s="23">
        <f t="shared" si="13"/>
        <v>0</v>
      </c>
      <c r="O117" s="19"/>
      <c r="P117" s="43">
        <f t="shared" si="14"/>
        <v>0</v>
      </c>
    </row>
    <row r="118" spans="1:16" ht="24.6">
      <c r="A118" s="10">
        <v>114</v>
      </c>
      <c r="B118" s="19" t="s">
        <v>283</v>
      </c>
      <c r="C118" s="71">
        <f>+'6'!H118</f>
        <v>0</v>
      </c>
      <c r="D118" s="95">
        <v>0</v>
      </c>
      <c r="E118" s="46">
        <f t="shared" si="0"/>
        <v>0</v>
      </c>
      <c r="F118" s="106">
        <v>0</v>
      </c>
      <c r="G118" s="104">
        <v>0</v>
      </c>
      <c r="H118" s="46">
        <f t="shared" si="11"/>
        <v>0</v>
      </c>
      <c r="I118" s="96"/>
      <c r="J118" s="20">
        <v>50</v>
      </c>
      <c r="K118" s="72">
        <f t="shared" si="12"/>
        <v>0</v>
      </c>
      <c r="L118" s="17" t="s">
        <v>16</v>
      </c>
      <c r="M118" s="18">
        <v>0</v>
      </c>
      <c r="N118" s="23">
        <f t="shared" si="13"/>
        <v>0</v>
      </c>
      <c r="O118" s="19"/>
      <c r="P118" s="43">
        <f t="shared" si="14"/>
        <v>0</v>
      </c>
    </row>
    <row r="119" spans="1:16" ht="24.6">
      <c r="A119" s="10">
        <v>115</v>
      </c>
      <c r="B119" s="19" t="s">
        <v>352</v>
      </c>
      <c r="C119" s="71">
        <f>+'6'!H119</f>
        <v>0</v>
      </c>
      <c r="D119" s="95">
        <v>0</v>
      </c>
      <c r="E119" s="46">
        <f t="shared" si="0"/>
        <v>0</v>
      </c>
      <c r="F119" s="106">
        <v>0</v>
      </c>
      <c r="G119" s="104">
        <v>0</v>
      </c>
      <c r="H119" s="46">
        <f t="shared" si="11"/>
        <v>0</v>
      </c>
      <c r="I119" s="96"/>
      <c r="J119" s="20">
        <v>50</v>
      </c>
      <c r="K119" s="72">
        <f t="shared" si="12"/>
        <v>0</v>
      </c>
      <c r="L119" s="17" t="s">
        <v>16</v>
      </c>
      <c r="M119" s="18">
        <v>0</v>
      </c>
      <c r="N119" s="23">
        <f t="shared" si="13"/>
        <v>0</v>
      </c>
      <c r="O119" s="19"/>
      <c r="P119" s="43">
        <f t="shared" si="14"/>
        <v>0</v>
      </c>
    </row>
    <row r="120" spans="1:16" ht="24.6">
      <c r="A120" s="10">
        <v>116</v>
      </c>
      <c r="B120" s="19" t="s">
        <v>354</v>
      </c>
      <c r="C120" s="71">
        <f>+'6'!H120</f>
        <v>0</v>
      </c>
      <c r="D120" s="95">
        <v>0</v>
      </c>
      <c r="E120" s="46">
        <f t="shared" si="0"/>
        <v>0</v>
      </c>
      <c r="F120" s="106">
        <v>0</v>
      </c>
      <c r="G120" s="104">
        <v>0</v>
      </c>
      <c r="H120" s="46">
        <f t="shared" si="11"/>
        <v>0</v>
      </c>
      <c r="I120" s="96"/>
      <c r="J120" s="20">
        <v>50</v>
      </c>
      <c r="K120" s="72">
        <f t="shared" si="12"/>
        <v>0</v>
      </c>
      <c r="L120" s="17" t="s">
        <v>16</v>
      </c>
      <c r="M120" s="18">
        <v>0</v>
      </c>
      <c r="N120" s="23">
        <f t="shared" si="13"/>
        <v>0</v>
      </c>
      <c r="O120" s="19"/>
      <c r="P120" s="43">
        <f t="shared" si="14"/>
        <v>0</v>
      </c>
    </row>
    <row r="121" spans="1:16" ht="24.6">
      <c r="A121" s="10">
        <v>117</v>
      </c>
      <c r="B121" s="19" t="s">
        <v>353</v>
      </c>
      <c r="C121" s="71">
        <f>+'6'!H121</f>
        <v>0</v>
      </c>
      <c r="D121" s="95">
        <v>0</v>
      </c>
      <c r="E121" s="46">
        <f t="shared" si="0"/>
        <v>0</v>
      </c>
      <c r="F121" s="106">
        <v>0</v>
      </c>
      <c r="G121" s="104">
        <v>0</v>
      </c>
      <c r="H121" s="46">
        <f t="shared" si="11"/>
        <v>0</v>
      </c>
      <c r="I121" s="96"/>
      <c r="J121" s="20">
        <v>50</v>
      </c>
      <c r="K121" s="72">
        <f t="shared" si="12"/>
        <v>0</v>
      </c>
      <c r="L121" s="17" t="s">
        <v>16</v>
      </c>
      <c r="M121" s="18">
        <v>0</v>
      </c>
      <c r="N121" s="23">
        <f t="shared" si="13"/>
        <v>0</v>
      </c>
      <c r="O121" s="19"/>
      <c r="P121" s="43">
        <f t="shared" si="14"/>
        <v>0</v>
      </c>
    </row>
    <row r="122" spans="1:16" ht="24.6">
      <c r="A122" s="10">
        <v>118</v>
      </c>
      <c r="B122" s="19" t="s">
        <v>355</v>
      </c>
      <c r="C122" s="71">
        <f>+'6'!H122</f>
        <v>0</v>
      </c>
      <c r="D122" s="95">
        <v>0</v>
      </c>
      <c r="E122" s="46">
        <f t="shared" si="0"/>
        <v>0</v>
      </c>
      <c r="F122" s="106">
        <v>0</v>
      </c>
      <c r="G122" s="104">
        <v>0</v>
      </c>
      <c r="H122" s="46">
        <f t="shared" si="11"/>
        <v>0</v>
      </c>
      <c r="I122" s="96"/>
      <c r="J122" s="20">
        <v>50</v>
      </c>
      <c r="K122" s="72">
        <f t="shared" si="12"/>
        <v>0</v>
      </c>
      <c r="L122" s="17" t="s">
        <v>16</v>
      </c>
      <c r="M122" s="18">
        <v>0</v>
      </c>
      <c r="N122" s="23">
        <f t="shared" si="13"/>
        <v>0</v>
      </c>
      <c r="O122" s="19"/>
      <c r="P122" s="43">
        <f t="shared" si="14"/>
        <v>0</v>
      </c>
    </row>
    <row r="123" spans="1:16" ht="24.6">
      <c r="A123" s="10">
        <v>119</v>
      </c>
      <c r="B123" s="19" t="s">
        <v>145</v>
      </c>
      <c r="C123" s="71">
        <f>+'6'!H123</f>
        <v>0</v>
      </c>
      <c r="D123" s="95">
        <v>0</v>
      </c>
      <c r="E123" s="46">
        <f t="shared" si="0"/>
        <v>0</v>
      </c>
      <c r="F123" s="106">
        <v>0</v>
      </c>
      <c r="G123" s="104">
        <v>0</v>
      </c>
      <c r="H123" s="46">
        <f t="shared" si="11"/>
        <v>0</v>
      </c>
      <c r="I123" s="96"/>
      <c r="J123" s="20">
        <v>45</v>
      </c>
      <c r="K123" s="72">
        <f t="shared" si="12"/>
        <v>0</v>
      </c>
      <c r="L123" s="17" t="s">
        <v>16</v>
      </c>
      <c r="M123" s="18">
        <v>0</v>
      </c>
      <c r="N123" s="23">
        <f t="shared" si="13"/>
        <v>0</v>
      </c>
      <c r="O123" s="19"/>
      <c r="P123" s="43">
        <f t="shared" si="14"/>
        <v>0</v>
      </c>
    </row>
    <row r="124" spans="1:16" ht="24.6">
      <c r="A124" s="10">
        <v>120</v>
      </c>
      <c r="B124" s="19" t="s">
        <v>146</v>
      </c>
      <c r="C124" s="71">
        <f>+'6'!H124</f>
        <v>0</v>
      </c>
      <c r="D124" s="95">
        <v>0</v>
      </c>
      <c r="E124" s="46">
        <f t="shared" si="0"/>
        <v>0</v>
      </c>
      <c r="F124" s="106">
        <v>0</v>
      </c>
      <c r="G124" s="104">
        <v>0</v>
      </c>
      <c r="H124" s="46">
        <f t="shared" si="11"/>
        <v>0</v>
      </c>
      <c r="I124" s="96"/>
      <c r="J124" s="20">
        <v>45</v>
      </c>
      <c r="K124" s="72">
        <f t="shared" si="12"/>
        <v>0</v>
      </c>
      <c r="L124" s="17" t="s">
        <v>16</v>
      </c>
      <c r="M124" s="18">
        <v>0</v>
      </c>
      <c r="N124" s="23">
        <f t="shared" si="13"/>
        <v>0</v>
      </c>
      <c r="O124" s="19"/>
      <c r="P124" s="43">
        <f t="shared" si="14"/>
        <v>0</v>
      </c>
    </row>
    <row r="125" spans="1:16" ht="24.6">
      <c r="A125" s="10">
        <v>121</v>
      </c>
      <c r="B125" s="19" t="s">
        <v>147</v>
      </c>
      <c r="C125" s="71">
        <f>+'6'!H125</f>
        <v>0</v>
      </c>
      <c r="D125" s="95">
        <v>0</v>
      </c>
      <c r="E125" s="46">
        <f t="shared" si="0"/>
        <v>0</v>
      </c>
      <c r="F125" s="106">
        <v>0</v>
      </c>
      <c r="G125" s="104">
        <v>0</v>
      </c>
      <c r="H125" s="46">
        <f t="shared" si="11"/>
        <v>0</v>
      </c>
      <c r="I125" s="96"/>
      <c r="J125" s="20">
        <v>55</v>
      </c>
      <c r="K125" s="72">
        <f t="shared" si="12"/>
        <v>0</v>
      </c>
      <c r="L125" s="17" t="s">
        <v>16</v>
      </c>
      <c r="M125" s="18">
        <v>0</v>
      </c>
      <c r="N125" s="23">
        <f t="shared" si="13"/>
        <v>0</v>
      </c>
      <c r="O125" s="19"/>
      <c r="P125" s="43">
        <f t="shared" si="14"/>
        <v>0</v>
      </c>
    </row>
    <row r="126" spans="1:16" ht="24.6">
      <c r="A126" s="10">
        <v>122</v>
      </c>
      <c r="B126" s="19" t="s">
        <v>449</v>
      </c>
      <c r="C126" s="71">
        <f>+'6'!H126</f>
        <v>10</v>
      </c>
      <c r="D126" s="95">
        <v>0</v>
      </c>
      <c r="E126" s="46">
        <f>C126+D126</f>
        <v>10</v>
      </c>
      <c r="F126" s="106">
        <v>0</v>
      </c>
      <c r="G126" s="104">
        <v>0</v>
      </c>
      <c r="H126" s="46">
        <f>+E126-F126-I126-G126</f>
        <v>10</v>
      </c>
      <c r="I126" s="96"/>
      <c r="J126" s="20">
        <v>45</v>
      </c>
      <c r="K126" s="72">
        <f>+J126*I126</f>
        <v>0</v>
      </c>
      <c r="L126" s="17" t="s">
        <v>16</v>
      </c>
      <c r="M126" s="18">
        <v>0</v>
      </c>
      <c r="N126" s="23">
        <f>SUM(K126-M126)</f>
        <v>0</v>
      </c>
      <c r="O126" s="19"/>
      <c r="P126" s="43">
        <f>+K126*O126</f>
        <v>0</v>
      </c>
    </row>
    <row r="127" spans="1:16" ht="24.6">
      <c r="A127" s="10">
        <v>123</v>
      </c>
      <c r="B127" s="19" t="s">
        <v>356</v>
      </c>
      <c r="C127" s="71">
        <f>+'6'!H127</f>
        <v>0</v>
      </c>
      <c r="D127" s="95">
        <v>0</v>
      </c>
      <c r="E127" s="46">
        <f t="shared" si="0"/>
        <v>0</v>
      </c>
      <c r="F127" s="106">
        <v>0</v>
      </c>
      <c r="G127" s="104">
        <v>0</v>
      </c>
      <c r="H127" s="46">
        <f t="shared" si="11"/>
        <v>0</v>
      </c>
      <c r="I127" s="96"/>
      <c r="J127" s="20">
        <v>50</v>
      </c>
      <c r="K127" s="72">
        <f t="shared" si="12"/>
        <v>0</v>
      </c>
      <c r="L127" s="17" t="s">
        <v>16</v>
      </c>
      <c r="M127" s="18">
        <v>0</v>
      </c>
      <c r="N127" s="23">
        <f t="shared" si="13"/>
        <v>0</v>
      </c>
      <c r="O127" s="19"/>
      <c r="P127" s="43">
        <f t="shared" si="14"/>
        <v>0</v>
      </c>
    </row>
    <row r="128" spans="1:16" ht="24.6">
      <c r="A128" s="10">
        <v>124</v>
      </c>
      <c r="B128" s="19" t="s">
        <v>375</v>
      </c>
      <c r="C128" s="71">
        <f>+'6'!H128</f>
        <v>0</v>
      </c>
      <c r="D128" s="95">
        <v>0</v>
      </c>
      <c r="E128" s="46">
        <f t="shared" si="0"/>
        <v>0</v>
      </c>
      <c r="F128" s="106">
        <v>0</v>
      </c>
      <c r="G128" s="104">
        <v>0</v>
      </c>
      <c r="H128" s="46">
        <f t="shared" si="11"/>
        <v>0</v>
      </c>
      <c r="I128" s="96"/>
      <c r="J128" s="20">
        <v>50</v>
      </c>
      <c r="K128" s="72">
        <f t="shared" si="12"/>
        <v>0</v>
      </c>
      <c r="L128" s="17" t="s">
        <v>16</v>
      </c>
      <c r="M128" s="18">
        <v>0</v>
      </c>
      <c r="N128" s="23">
        <f t="shared" si="13"/>
        <v>0</v>
      </c>
      <c r="O128" s="19"/>
      <c r="P128" s="43">
        <f t="shared" si="14"/>
        <v>0</v>
      </c>
    </row>
    <row r="129" spans="1:16" ht="24.6">
      <c r="A129" s="10">
        <v>125</v>
      </c>
      <c r="B129" s="19" t="s">
        <v>376</v>
      </c>
      <c r="C129" s="71">
        <f>+'6'!H129</f>
        <v>0</v>
      </c>
      <c r="D129" s="95">
        <v>0</v>
      </c>
      <c r="E129" s="46">
        <f t="shared" si="0"/>
        <v>0</v>
      </c>
      <c r="F129" s="106">
        <v>0</v>
      </c>
      <c r="G129" s="104">
        <v>0</v>
      </c>
      <c r="H129" s="46">
        <f t="shared" si="11"/>
        <v>0</v>
      </c>
      <c r="I129" s="96"/>
      <c r="J129" s="20">
        <v>50</v>
      </c>
      <c r="K129" s="72">
        <f t="shared" si="12"/>
        <v>0</v>
      </c>
      <c r="L129" s="17" t="s">
        <v>16</v>
      </c>
      <c r="M129" s="18">
        <v>0</v>
      </c>
      <c r="N129" s="23">
        <f t="shared" si="13"/>
        <v>0</v>
      </c>
      <c r="O129" s="19"/>
      <c r="P129" s="43">
        <f t="shared" si="14"/>
        <v>0</v>
      </c>
    </row>
    <row r="130" spans="1:16" ht="24.6">
      <c r="A130" s="10">
        <v>126</v>
      </c>
      <c r="B130" s="19" t="s">
        <v>133</v>
      </c>
      <c r="C130" s="71">
        <f>+'6'!H130</f>
        <v>0</v>
      </c>
      <c r="D130" s="95">
        <v>0</v>
      </c>
      <c r="E130" s="46">
        <f t="shared" si="0"/>
        <v>0</v>
      </c>
      <c r="F130" s="106">
        <v>0</v>
      </c>
      <c r="G130" s="104">
        <v>0</v>
      </c>
      <c r="H130" s="46">
        <f t="shared" si="11"/>
        <v>0</v>
      </c>
      <c r="I130" s="96"/>
      <c r="J130" s="20">
        <v>40</v>
      </c>
      <c r="K130" s="72">
        <f t="shared" si="12"/>
        <v>0</v>
      </c>
      <c r="L130" s="17" t="s">
        <v>16</v>
      </c>
      <c r="M130" s="18">
        <v>0</v>
      </c>
      <c r="N130" s="23">
        <f t="shared" si="13"/>
        <v>0</v>
      </c>
      <c r="O130" s="19"/>
      <c r="P130" s="43">
        <f t="shared" si="14"/>
        <v>0</v>
      </c>
    </row>
    <row r="131" spans="1:16" ht="24.6">
      <c r="A131" s="10">
        <v>127</v>
      </c>
      <c r="B131" s="19" t="s">
        <v>284</v>
      </c>
      <c r="C131" s="71">
        <f>+'6'!H131</f>
        <v>0</v>
      </c>
      <c r="D131" s="95">
        <v>0</v>
      </c>
      <c r="E131" s="46">
        <f t="shared" si="0"/>
        <v>0</v>
      </c>
      <c r="F131" s="106">
        <v>0</v>
      </c>
      <c r="G131" s="104">
        <v>0</v>
      </c>
      <c r="H131" s="46">
        <f t="shared" si="11"/>
        <v>0</v>
      </c>
      <c r="I131" s="96"/>
      <c r="J131" s="20">
        <v>40</v>
      </c>
      <c r="K131" s="72">
        <f t="shared" si="12"/>
        <v>0</v>
      </c>
      <c r="L131" s="17" t="s">
        <v>16</v>
      </c>
      <c r="M131" s="18">
        <v>0</v>
      </c>
      <c r="N131" s="23">
        <f t="shared" si="13"/>
        <v>0</v>
      </c>
      <c r="O131" s="19"/>
      <c r="P131" s="43">
        <f t="shared" si="14"/>
        <v>0</v>
      </c>
    </row>
    <row r="132" spans="1:16" ht="24.6">
      <c r="A132" s="10">
        <v>128</v>
      </c>
      <c r="B132" s="19" t="s">
        <v>108</v>
      </c>
      <c r="C132" s="71">
        <f>+'6'!H132</f>
        <v>0</v>
      </c>
      <c r="D132" s="95">
        <v>0</v>
      </c>
      <c r="E132" s="46">
        <f t="shared" si="0"/>
        <v>0</v>
      </c>
      <c r="F132" s="106">
        <v>0</v>
      </c>
      <c r="G132" s="104">
        <v>0</v>
      </c>
      <c r="H132" s="46">
        <f t="shared" si="11"/>
        <v>0</v>
      </c>
      <c r="I132" s="96"/>
      <c r="J132" s="20">
        <v>40</v>
      </c>
      <c r="K132" s="72">
        <f t="shared" si="12"/>
        <v>0</v>
      </c>
      <c r="L132" s="17" t="s">
        <v>16</v>
      </c>
      <c r="M132" s="18">
        <v>0</v>
      </c>
      <c r="N132" s="23">
        <f t="shared" si="13"/>
        <v>0</v>
      </c>
      <c r="O132" s="19"/>
      <c r="P132" s="43">
        <f t="shared" si="14"/>
        <v>0</v>
      </c>
    </row>
    <row r="133" spans="1:16" ht="24.6">
      <c r="A133" s="10">
        <v>129</v>
      </c>
      <c r="B133" s="19" t="s">
        <v>245</v>
      </c>
      <c r="C133" s="71">
        <f>+'6'!H133</f>
        <v>0</v>
      </c>
      <c r="D133" s="95">
        <v>0</v>
      </c>
      <c r="E133" s="46">
        <f t="shared" si="0"/>
        <v>0</v>
      </c>
      <c r="F133" s="106">
        <v>0</v>
      </c>
      <c r="G133" s="104">
        <v>0</v>
      </c>
      <c r="H133" s="46">
        <f t="shared" si="11"/>
        <v>0</v>
      </c>
      <c r="I133" s="96"/>
      <c r="J133" s="20">
        <v>40</v>
      </c>
      <c r="K133" s="72">
        <f t="shared" si="12"/>
        <v>0</v>
      </c>
      <c r="L133" s="17" t="s">
        <v>16</v>
      </c>
      <c r="M133" s="18">
        <v>0</v>
      </c>
      <c r="N133" s="23">
        <f t="shared" si="13"/>
        <v>0</v>
      </c>
      <c r="O133" s="19"/>
      <c r="P133" s="43">
        <f t="shared" si="14"/>
        <v>0</v>
      </c>
    </row>
    <row r="134" spans="1:16" ht="24.6">
      <c r="A134" s="10">
        <v>130</v>
      </c>
      <c r="B134" s="19" t="s">
        <v>285</v>
      </c>
      <c r="C134" s="71">
        <f>+'6'!H134</f>
        <v>0</v>
      </c>
      <c r="D134" s="95">
        <v>0</v>
      </c>
      <c r="E134" s="46">
        <f t="shared" si="0"/>
        <v>0</v>
      </c>
      <c r="F134" s="106">
        <v>0</v>
      </c>
      <c r="G134" s="104">
        <v>0</v>
      </c>
      <c r="H134" s="46">
        <f t="shared" si="11"/>
        <v>0</v>
      </c>
      <c r="I134" s="96"/>
      <c r="J134" s="20">
        <v>55</v>
      </c>
      <c r="K134" s="72">
        <f t="shared" si="12"/>
        <v>0</v>
      </c>
      <c r="L134" s="17" t="s">
        <v>16</v>
      </c>
      <c r="M134" s="18">
        <v>0</v>
      </c>
      <c r="N134" s="23">
        <f t="shared" si="13"/>
        <v>0</v>
      </c>
      <c r="O134" s="19"/>
      <c r="P134" s="43">
        <f t="shared" si="14"/>
        <v>0</v>
      </c>
    </row>
    <row r="135" spans="1:16" ht="24.6">
      <c r="A135" s="10">
        <v>131</v>
      </c>
      <c r="B135" s="19" t="s">
        <v>121</v>
      </c>
      <c r="C135" s="71">
        <f>+'6'!H135</f>
        <v>0</v>
      </c>
      <c r="D135" s="95">
        <v>0</v>
      </c>
      <c r="E135" s="46">
        <f t="shared" si="0"/>
        <v>0</v>
      </c>
      <c r="F135" s="106">
        <v>0</v>
      </c>
      <c r="G135" s="104">
        <v>0</v>
      </c>
      <c r="H135" s="46">
        <f t="shared" si="11"/>
        <v>0</v>
      </c>
      <c r="I135" s="96"/>
      <c r="J135" s="20">
        <v>60</v>
      </c>
      <c r="K135" s="72">
        <f t="shared" si="12"/>
        <v>0</v>
      </c>
      <c r="L135" s="17" t="s">
        <v>16</v>
      </c>
      <c r="M135" s="18">
        <v>0</v>
      </c>
      <c r="N135" s="23">
        <f t="shared" si="13"/>
        <v>0</v>
      </c>
      <c r="O135" s="19"/>
      <c r="P135" s="43">
        <f t="shared" si="14"/>
        <v>0</v>
      </c>
    </row>
    <row r="136" spans="1:16" ht="24.6">
      <c r="A136" s="10">
        <v>132</v>
      </c>
      <c r="B136" s="19" t="s">
        <v>113</v>
      </c>
      <c r="C136" s="71">
        <f>+'6'!H136</f>
        <v>8</v>
      </c>
      <c r="D136" s="95">
        <v>0</v>
      </c>
      <c r="E136" s="46">
        <f t="shared" si="0"/>
        <v>8</v>
      </c>
      <c r="F136" s="106">
        <v>0</v>
      </c>
      <c r="G136" s="104">
        <v>0</v>
      </c>
      <c r="H136" s="46">
        <f t="shared" si="11"/>
        <v>8</v>
      </c>
      <c r="I136" s="96"/>
      <c r="J136" s="20">
        <v>50</v>
      </c>
      <c r="K136" s="72">
        <f t="shared" si="12"/>
        <v>0</v>
      </c>
      <c r="L136" s="17" t="s">
        <v>16</v>
      </c>
      <c r="M136" s="18">
        <v>0</v>
      </c>
      <c r="N136" s="23">
        <f t="shared" si="13"/>
        <v>0</v>
      </c>
      <c r="O136" s="19"/>
      <c r="P136" s="43">
        <f t="shared" si="14"/>
        <v>0</v>
      </c>
    </row>
    <row r="137" spans="1:16" ht="24.6">
      <c r="A137" s="10">
        <v>133</v>
      </c>
      <c r="B137" s="19" t="s">
        <v>114</v>
      </c>
      <c r="C137" s="71">
        <f>+'6'!H137</f>
        <v>0</v>
      </c>
      <c r="D137" s="95">
        <v>0</v>
      </c>
      <c r="E137" s="46">
        <f t="shared" si="0"/>
        <v>0</v>
      </c>
      <c r="F137" s="106">
        <v>0</v>
      </c>
      <c r="G137" s="104">
        <v>0</v>
      </c>
      <c r="H137" s="46">
        <f t="shared" si="11"/>
        <v>0</v>
      </c>
      <c r="I137" s="96"/>
      <c r="J137" s="20">
        <v>100</v>
      </c>
      <c r="K137" s="72">
        <f t="shared" si="12"/>
        <v>0</v>
      </c>
      <c r="L137" s="17" t="s">
        <v>16</v>
      </c>
      <c r="M137" s="18">
        <v>0</v>
      </c>
      <c r="N137" s="23">
        <f t="shared" si="13"/>
        <v>0</v>
      </c>
      <c r="O137" s="19"/>
      <c r="P137" s="43">
        <f t="shared" si="14"/>
        <v>0</v>
      </c>
    </row>
    <row r="138" spans="1:16" ht="24.6">
      <c r="A138" s="10">
        <v>134</v>
      </c>
      <c r="B138" s="19" t="s">
        <v>198</v>
      </c>
      <c r="C138" s="71">
        <f>+'6'!H138</f>
        <v>0</v>
      </c>
      <c r="D138" s="95">
        <v>0</v>
      </c>
      <c r="E138" s="46">
        <f t="shared" si="0"/>
        <v>0</v>
      </c>
      <c r="F138" s="106">
        <v>0</v>
      </c>
      <c r="G138" s="104">
        <v>0</v>
      </c>
      <c r="H138" s="46">
        <f t="shared" si="11"/>
        <v>0</v>
      </c>
      <c r="I138" s="96"/>
      <c r="J138" s="20">
        <v>25</v>
      </c>
      <c r="K138" s="72">
        <f t="shared" si="12"/>
        <v>0</v>
      </c>
      <c r="L138" s="17" t="s">
        <v>16</v>
      </c>
      <c r="M138" s="18">
        <v>0</v>
      </c>
      <c r="N138" s="23">
        <f t="shared" si="13"/>
        <v>0</v>
      </c>
      <c r="O138" s="19"/>
      <c r="P138" s="43">
        <f t="shared" si="14"/>
        <v>0</v>
      </c>
    </row>
    <row r="139" spans="1:16" ht="24.6">
      <c r="A139" s="10">
        <v>135</v>
      </c>
      <c r="B139" s="19" t="s">
        <v>505</v>
      </c>
      <c r="C139" s="71">
        <f>+'6'!H139</f>
        <v>0</v>
      </c>
      <c r="D139" s="95">
        <v>0</v>
      </c>
      <c r="E139" s="46">
        <f>C139+D139</f>
        <v>0</v>
      </c>
      <c r="F139" s="106">
        <v>0</v>
      </c>
      <c r="G139" s="104">
        <v>0</v>
      </c>
      <c r="H139" s="46">
        <f>+E139-F139-I139-G139</f>
        <v>0</v>
      </c>
      <c r="I139" s="96"/>
      <c r="J139" s="20">
        <v>35</v>
      </c>
      <c r="K139" s="72">
        <f>+J139*I139</f>
        <v>0</v>
      </c>
      <c r="L139" s="17" t="s">
        <v>16</v>
      </c>
      <c r="M139" s="18">
        <v>0</v>
      </c>
      <c r="N139" s="23">
        <f>SUM(K139-M139)</f>
        <v>0</v>
      </c>
      <c r="O139" s="19"/>
      <c r="P139" s="43">
        <f>+K139*O139</f>
        <v>0</v>
      </c>
    </row>
    <row r="140" spans="1:16" ht="24.6">
      <c r="A140" s="10">
        <v>136</v>
      </c>
      <c r="B140" s="19" t="s">
        <v>506</v>
      </c>
      <c r="C140" s="71">
        <f>+'6'!H140</f>
        <v>0</v>
      </c>
      <c r="D140" s="95">
        <v>0</v>
      </c>
      <c r="E140" s="46">
        <f>C140+D140</f>
        <v>0</v>
      </c>
      <c r="F140" s="106">
        <v>0</v>
      </c>
      <c r="G140" s="104">
        <v>0</v>
      </c>
      <c r="H140" s="46">
        <f>+E140-F140-I140-G140</f>
        <v>0</v>
      </c>
      <c r="I140" s="96"/>
      <c r="J140" s="20">
        <v>35</v>
      </c>
      <c r="K140" s="72">
        <f>+J140*I140</f>
        <v>0</v>
      </c>
      <c r="L140" s="17" t="s">
        <v>16</v>
      </c>
      <c r="M140" s="18">
        <v>0</v>
      </c>
      <c r="N140" s="23">
        <f>SUM(K140-M140)</f>
        <v>0</v>
      </c>
      <c r="O140" s="19"/>
      <c r="P140" s="43">
        <f>+K140*O140</f>
        <v>0</v>
      </c>
    </row>
    <row r="141" spans="1:16" ht="24.6">
      <c r="A141" s="10">
        <v>137</v>
      </c>
      <c r="B141" s="19" t="s">
        <v>286</v>
      </c>
      <c r="C141" s="71">
        <f>+'6'!H141</f>
        <v>8</v>
      </c>
      <c r="D141" s="95">
        <v>0</v>
      </c>
      <c r="E141" s="46">
        <f t="shared" si="0"/>
        <v>8</v>
      </c>
      <c r="F141" s="106">
        <v>0</v>
      </c>
      <c r="G141" s="104">
        <v>0</v>
      </c>
      <c r="H141" s="46">
        <f t="shared" si="11"/>
        <v>8</v>
      </c>
      <c r="I141" s="96"/>
      <c r="J141" s="20">
        <v>50</v>
      </c>
      <c r="K141" s="72">
        <f t="shared" si="12"/>
        <v>0</v>
      </c>
      <c r="L141" s="17" t="s">
        <v>16</v>
      </c>
      <c r="M141" s="18">
        <v>0</v>
      </c>
      <c r="N141" s="23">
        <f t="shared" si="13"/>
        <v>0</v>
      </c>
      <c r="O141" s="19"/>
      <c r="P141" s="43">
        <f t="shared" si="14"/>
        <v>0</v>
      </c>
    </row>
    <row r="142" spans="1:16" ht="24.6">
      <c r="A142" s="10">
        <v>138</v>
      </c>
      <c r="B142" s="19" t="s">
        <v>287</v>
      </c>
      <c r="C142" s="71">
        <f>+'6'!H142</f>
        <v>0</v>
      </c>
      <c r="D142" s="95">
        <v>0</v>
      </c>
      <c r="E142" s="46">
        <f t="shared" si="0"/>
        <v>0</v>
      </c>
      <c r="F142" s="106">
        <v>0</v>
      </c>
      <c r="G142" s="104">
        <v>0</v>
      </c>
      <c r="H142" s="46">
        <f t="shared" si="11"/>
        <v>0</v>
      </c>
      <c r="I142" s="96"/>
      <c r="J142" s="22">
        <v>40</v>
      </c>
      <c r="K142" s="72">
        <f t="shared" si="12"/>
        <v>0</v>
      </c>
      <c r="L142" s="17" t="s">
        <v>16</v>
      </c>
      <c r="M142" s="18">
        <v>0</v>
      </c>
      <c r="N142" s="23">
        <f t="shared" si="13"/>
        <v>0</v>
      </c>
      <c r="O142" s="19"/>
      <c r="P142" s="43">
        <f t="shared" si="14"/>
        <v>0</v>
      </c>
    </row>
    <row r="143" spans="1:16" ht="24.6">
      <c r="A143" s="10">
        <v>139</v>
      </c>
      <c r="B143" s="19" t="s">
        <v>288</v>
      </c>
      <c r="C143" s="71">
        <f>+'6'!H143</f>
        <v>1</v>
      </c>
      <c r="D143" s="95">
        <v>0</v>
      </c>
      <c r="E143" s="46">
        <f t="shared" si="0"/>
        <v>1</v>
      </c>
      <c r="F143" s="106">
        <v>0</v>
      </c>
      <c r="G143" s="104">
        <v>0</v>
      </c>
      <c r="H143" s="46">
        <f t="shared" si="11"/>
        <v>1</v>
      </c>
      <c r="I143" s="96"/>
      <c r="J143" s="22">
        <v>50</v>
      </c>
      <c r="K143" s="72">
        <f t="shared" si="12"/>
        <v>0</v>
      </c>
      <c r="L143" s="17" t="s">
        <v>16</v>
      </c>
      <c r="M143" s="18">
        <v>0</v>
      </c>
      <c r="N143" s="23">
        <f t="shared" si="13"/>
        <v>0</v>
      </c>
      <c r="O143" s="19"/>
      <c r="P143" s="43">
        <f t="shared" si="14"/>
        <v>0</v>
      </c>
    </row>
    <row r="144" spans="1:16" ht="24.6">
      <c r="A144" s="10">
        <v>140</v>
      </c>
      <c r="B144" s="19" t="s">
        <v>289</v>
      </c>
      <c r="C144" s="71">
        <f>+'6'!H144</f>
        <v>0</v>
      </c>
      <c r="D144" s="95">
        <v>0</v>
      </c>
      <c r="E144" s="46">
        <f t="shared" si="0"/>
        <v>0</v>
      </c>
      <c r="F144" s="106">
        <v>0</v>
      </c>
      <c r="G144" s="104">
        <v>0</v>
      </c>
      <c r="H144" s="46">
        <f t="shared" ref="H144:H209" si="15">+E144-F144-I144-G144</f>
        <v>0</v>
      </c>
      <c r="I144" s="96"/>
      <c r="J144" s="20">
        <v>60</v>
      </c>
      <c r="K144" s="72">
        <f t="shared" si="12"/>
        <v>0</v>
      </c>
      <c r="L144" s="17" t="s">
        <v>16</v>
      </c>
      <c r="M144" s="18">
        <v>0</v>
      </c>
      <c r="N144" s="23">
        <f t="shared" si="13"/>
        <v>0</v>
      </c>
      <c r="O144" s="19"/>
      <c r="P144" s="43">
        <f t="shared" si="14"/>
        <v>0</v>
      </c>
    </row>
    <row r="145" spans="1:16" ht="24.6">
      <c r="A145" s="10">
        <v>141</v>
      </c>
      <c r="B145" s="19" t="s">
        <v>343</v>
      </c>
      <c r="C145" s="71">
        <f>+'6'!H145</f>
        <v>0</v>
      </c>
      <c r="D145" s="95">
        <v>0</v>
      </c>
      <c r="E145" s="46">
        <f t="shared" si="0"/>
        <v>0</v>
      </c>
      <c r="F145" s="106">
        <v>0</v>
      </c>
      <c r="G145" s="104">
        <v>0</v>
      </c>
      <c r="H145" s="46">
        <f t="shared" si="15"/>
        <v>0</v>
      </c>
      <c r="I145" s="96"/>
      <c r="J145" s="20">
        <v>50</v>
      </c>
      <c r="K145" s="72">
        <f t="shared" ref="K145:K210" si="16">+J145*I145</f>
        <v>0</v>
      </c>
      <c r="L145" s="17" t="s">
        <v>16</v>
      </c>
      <c r="M145" s="18">
        <v>0</v>
      </c>
      <c r="N145" s="23">
        <f t="shared" ref="N145:N210" si="17">SUM(K145-M145)</f>
        <v>0</v>
      </c>
      <c r="O145" s="19"/>
      <c r="P145" s="43">
        <f t="shared" ref="P145:P210" si="18">+K145*O145</f>
        <v>0</v>
      </c>
    </row>
    <row r="146" spans="1:16" ht="24.6">
      <c r="A146" s="10">
        <v>142</v>
      </c>
      <c r="B146" s="19" t="s">
        <v>134</v>
      </c>
      <c r="C146" s="71">
        <f>+'6'!H146</f>
        <v>0</v>
      </c>
      <c r="D146" s="95">
        <v>0</v>
      </c>
      <c r="E146" s="46">
        <f t="shared" si="0"/>
        <v>0</v>
      </c>
      <c r="F146" s="106">
        <v>0</v>
      </c>
      <c r="G146" s="104">
        <v>0</v>
      </c>
      <c r="H146" s="46">
        <f t="shared" si="15"/>
        <v>0</v>
      </c>
      <c r="I146" s="96"/>
      <c r="J146" s="20">
        <v>35</v>
      </c>
      <c r="K146" s="72">
        <f t="shared" si="16"/>
        <v>0</v>
      </c>
      <c r="L146" s="17" t="s">
        <v>16</v>
      </c>
      <c r="M146" s="18">
        <v>0</v>
      </c>
      <c r="N146" s="23">
        <f t="shared" si="17"/>
        <v>0</v>
      </c>
      <c r="O146" s="19"/>
      <c r="P146" s="43">
        <f t="shared" si="18"/>
        <v>0</v>
      </c>
    </row>
    <row r="147" spans="1:16" ht="24.6">
      <c r="A147" s="10">
        <v>143</v>
      </c>
      <c r="B147" s="19" t="s">
        <v>358</v>
      </c>
      <c r="C147" s="71">
        <f>+'6'!H147</f>
        <v>0</v>
      </c>
      <c r="D147" s="95">
        <v>0</v>
      </c>
      <c r="E147" s="46">
        <f t="shared" si="0"/>
        <v>0</v>
      </c>
      <c r="F147" s="106">
        <v>0</v>
      </c>
      <c r="G147" s="104">
        <v>0</v>
      </c>
      <c r="H147" s="46">
        <f t="shared" si="15"/>
        <v>0</v>
      </c>
      <c r="I147" s="96"/>
      <c r="J147" s="20">
        <v>10</v>
      </c>
      <c r="K147" s="72">
        <f t="shared" si="16"/>
        <v>0</v>
      </c>
      <c r="L147" s="17" t="s">
        <v>16</v>
      </c>
      <c r="M147" s="18">
        <v>0</v>
      </c>
      <c r="N147" s="23">
        <f t="shared" si="17"/>
        <v>0</v>
      </c>
      <c r="O147" s="19"/>
      <c r="P147" s="43">
        <f t="shared" si="18"/>
        <v>0</v>
      </c>
    </row>
    <row r="148" spans="1:16" ht="24.6">
      <c r="A148" s="10">
        <v>144</v>
      </c>
      <c r="B148" s="19" t="s">
        <v>357</v>
      </c>
      <c r="C148" s="71">
        <f>+'6'!H148</f>
        <v>0</v>
      </c>
      <c r="D148" s="95">
        <v>0</v>
      </c>
      <c r="E148" s="46">
        <f t="shared" si="0"/>
        <v>0</v>
      </c>
      <c r="F148" s="106">
        <v>0</v>
      </c>
      <c r="G148" s="104">
        <v>0</v>
      </c>
      <c r="H148" s="46">
        <f t="shared" si="15"/>
        <v>0</v>
      </c>
      <c r="I148" s="96"/>
      <c r="J148" s="20">
        <v>10</v>
      </c>
      <c r="K148" s="72">
        <f t="shared" si="16"/>
        <v>0</v>
      </c>
      <c r="L148" s="17" t="s">
        <v>16</v>
      </c>
      <c r="M148" s="18">
        <v>0</v>
      </c>
      <c r="N148" s="23">
        <f t="shared" si="17"/>
        <v>0</v>
      </c>
      <c r="O148" s="19"/>
      <c r="P148" s="43">
        <f t="shared" si="18"/>
        <v>0</v>
      </c>
    </row>
    <row r="149" spans="1:16" ht="24.6">
      <c r="A149" s="10">
        <v>145</v>
      </c>
      <c r="B149" s="19" t="s">
        <v>193</v>
      </c>
      <c r="C149" s="71">
        <f>+'6'!H149</f>
        <v>0</v>
      </c>
      <c r="D149" s="95">
        <v>0</v>
      </c>
      <c r="E149" s="46">
        <f t="shared" si="0"/>
        <v>0</v>
      </c>
      <c r="F149" s="106">
        <v>0</v>
      </c>
      <c r="G149" s="104">
        <v>0</v>
      </c>
      <c r="H149" s="46">
        <f t="shared" si="15"/>
        <v>0</v>
      </c>
      <c r="I149" s="96"/>
      <c r="J149" s="20">
        <v>10</v>
      </c>
      <c r="K149" s="72">
        <f t="shared" si="16"/>
        <v>0</v>
      </c>
      <c r="L149" s="17" t="s">
        <v>16</v>
      </c>
      <c r="M149" s="18">
        <v>0</v>
      </c>
      <c r="N149" s="23">
        <f t="shared" si="17"/>
        <v>0</v>
      </c>
      <c r="O149" s="19"/>
      <c r="P149" s="43">
        <f t="shared" si="18"/>
        <v>0</v>
      </c>
    </row>
    <row r="150" spans="1:16" ht="24.6">
      <c r="A150" s="10">
        <v>146</v>
      </c>
      <c r="B150" s="19" t="s">
        <v>196</v>
      </c>
      <c r="C150" s="71">
        <f>+'6'!H150</f>
        <v>0</v>
      </c>
      <c r="D150" s="95">
        <v>0</v>
      </c>
      <c r="E150" s="46">
        <f t="shared" si="0"/>
        <v>0</v>
      </c>
      <c r="F150" s="106">
        <v>0</v>
      </c>
      <c r="G150" s="104">
        <v>0</v>
      </c>
      <c r="H150" s="46">
        <f t="shared" si="15"/>
        <v>0</v>
      </c>
      <c r="I150" s="96"/>
      <c r="J150" s="20">
        <v>10</v>
      </c>
      <c r="K150" s="72">
        <f t="shared" si="16"/>
        <v>0</v>
      </c>
      <c r="L150" s="17" t="s">
        <v>16</v>
      </c>
      <c r="M150" s="18">
        <v>0</v>
      </c>
      <c r="N150" s="23">
        <f t="shared" si="17"/>
        <v>0</v>
      </c>
      <c r="O150" s="19"/>
      <c r="P150" s="43">
        <f t="shared" si="18"/>
        <v>0</v>
      </c>
    </row>
    <row r="151" spans="1:16" ht="24.6">
      <c r="A151" s="10">
        <v>147</v>
      </c>
      <c r="B151" s="19" t="s">
        <v>195</v>
      </c>
      <c r="C151" s="71">
        <f>+'6'!H151</f>
        <v>0</v>
      </c>
      <c r="D151" s="95">
        <v>0</v>
      </c>
      <c r="E151" s="46">
        <f t="shared" si="0"/>
        <v>0</v>
      </c>
      <c r="F151" s="106">
        <v>0</v>
      </c>
      <c r="G151" s="104">
        <v>0</v>
      </c>
      <c r="H151" s="46">
        <f t="shared" si="15"/>
        <v>0</v>
      </c>
      <c r="I151" s="96"/>
      <c r="J151" s="20">
        <v>10</v>
      </c>
      <c r="K151" s="72">
        <f t="shared" si="16"/>
        <v>0</v>
      </c>
      <c r="L151" s="17" t="s">
        <v>16</v>
      </c>
      <c r="M151" s="18">
        <v>0</v>
      </c>
      <c r="N151" s="23">
        <f t="shared" si="17"/>
        <v>0</v>
      </c>
      <c r="O151" s="19"/>
      <c r="P151" s="43">
        <f t="shared" si="18"/>
        <v>0</v>
      </c>
    </row>
    <row r="152" spans="1:16" ht="24.75" customHeight="1">
      <c r="A152" s="10">
        <v>148</v>
      </c>
      <c r="B152" s="19" t="s">
        <v>197</v>
      </c>
      <c r="C152" s="71">
        <f>+'6'!H152</f>
        <v>0</v>
      </c>
      <c r="D152" s="95">
        <v>0</v>
      </c>
      <c r="E152" s="46">
        <f t="shared" si="0"/>
        <v>0</v>
      </c>
      <c r="F152" s="106">
        <v>0</v>
      </c>
      <c r="G152" s="104">
        <v>0</v>
      </c>
      <c r="H152" s="46">
        <f t="shared" si="15"/>
        <v>0</v>
      </c>
      <c r="I152" s="96"/>
      <c r="J152" s="20">
        <v>10</v>
      </c>
      <c r="K152" s="72">
        <f t="shared" si="16"/>
        <v>0</v>
      </c>
      <c r="L152" s="17" t="s">
        <v>16</v>
      </c>
      <c r="M152" s="18">
        <v>0</v>
      </c>
      <c r="N152" s="23">
        <f t="shared" si="17"/>
        <v>0</v>
      </c>
      <c r="O152" s="19"/>
      <c r="P152" s="43">
        <f t="shared" si="18"/>
        <v>0</v>
      </c>
    </row>
    <row r="153" spans="1:16" ht="24.75" customHeight="1">
      <c r="A153" s="10">
        <v>149</v>
      </c>
      <c r="B153" s="19" t="s">
        <v>194</v>
      </c>
      <c r="C153" s="71">
        <f>+'6'!H153</f>
        <v>0</v>
      </c>
      <c r="D153" s="95">
        <v>0</v>
      </c>
      <c r="E153" s="46">
        <f t="shared" si="0"/>
        <v>0</v>
      </c>
      <c r="F153" s="106">
        <v>0</v>
      </c>
      <c r="G153" s="104">
        <v>0</v>
      </c>
      <c r="H153" s="46">
        <f t="shared" si="15"/>
        <v>0</v>
      </c>
      <c r="I153" s="96"/>
      <c r="J153" s="20">
        <v>10</v>
      </c>
      <c r="K153" s="72">
        <f t="shared" si="16"/>
        <v>0</v>
      </c>
      <c r="L153" s="17" t="s">
        <v>16</v>
      </c>
      <c r="M153" s="18">
        <v>0</v>
      </c>
      <c r="N153" s="23">
        <f t="shared" si="17"/>
        <v>0</v>
      </c>
      <c r="O153" s="19"/>
      <c r="P153" s="43">
        <f t="shared" si="18"/>
        <v>0</v>
      </c>
    </row>
    <row r="154" spans="1:16" ht="24.75" customHeight="1">
      <c r="A154" s="10">
        <v>150</v>
      </c>
      <c r="B154" s="19" t="s">
        <v>290</v>
      </c>
      <c r="C154" s="71">
        <f>+'6'!H154</f>
        <v>0</v>
      </c>
      <c r="D154" s="95">
        <v>0</v>
      </c>
      <c r="E154" s="46">
        <f t="shared" si="0"/>
        <v>0</v>
      </c>
      <c r="F154" s="106">
        <v>0</v>
      </c>
      <c r="G154" s="104">
        <v>0</v>
      </c>
      <c r="H154" s="46">
        <f t="shared" si="15"/>
        <v>0</v>
      </c>
      <c r="I154" s="96"/>
      <c r="J154" s="20">
        <v>10</v>
      </c>
      <c r="K154" s="72">
        <f t="shared" si="16"/>
        <v>0</v>
      </c>
      <c r="L154" s="17" t="s">
        <v>16</v>
      </c>
      <c r="M154" s="18">
        <v>0</v>
      </c>
      <c r="N154" s="23">
        <f t="shared" si="17"/>
        <v>0</v>
      </c>
      <c r="O154" s="19"/>
      <c r="P154" s="43">
        <f t="shared" si="18"/>
        <v>0</v>
      </c>
    </row>
    <row r="155" spans="1:16" ht="24.75" customHeight="1">
      <c r="A155" s="10">
        <v>151</v>
      </c>
      <c r="B155" s="19" t="s">
        <v>141</v>
      </c>
      <c r="C155" s="71">
        <f>+'6'!H155</f>
        <v>0</v>
      </c>
      <c r="D155" s="95">
        <v>0</v>
      </c>
      <c r="E155" s="46">
        <f t="shared" ref="E155:E220" si="19">C155+D155</f>
        <v>0</v>
      </c>
      <c r="F155" s="106">
        <v>0</v>
      </c>
      <c r="G155" s="104">
        <v>0</v>
      </c>
      <c r="H155" s="46">
        <f t="shared" si="15"/>
        <v>0</v>
      </c>
      <c r="I155" s="96"/>
      <c r="J155" s="20">
        <v>40</v>
      </c>
      <c r="K155" s="72">
        <f t="shared" si="16"/>
        <v>0</v>
      </c>
      <c r="L155" s="17" t="s">
        <v>16</v>
      </c>
      <c r="M155" s="18">
        <v>0</v>
      </c>
      <c r="N155" s="23">
        <f t="shared" si="17"/>
        <v>0</v>
      </c>
      <c r="O155" s="19"/>
      <c r="P155" s="43">
        <f t="shared" si="18"/>
        <v>0</v>
      </c>
    </row>
    <row r="156" spans="1:16" ht="24.75" customHeight="1">
      <c r="A156" s="10">
        <v>152</v>
      </c>
      <c r="B156" s="19" t="s">
        <v>142</v>
      </c>
      <c r="C156" s="71">
        <f>+'6'!H156</f>
        <v>0</v>
      </c>
      <c r="D156" s="95">
        <v>0</v>
      </c>
      <c r="E156" s="46">
        <f t="shared" si="19"/>
        <v>0</v>
      </c>
      <c r="F156" s="106">
        <v>0</v>
      </c>
      <c r="G156" s="104">
        <v>0</v>
      </c>
      <c r="H156" s="46">
        <f t="shared" si="15"/>
        <v>0</v>
      </c>
      <c r="I156" s="96"/>
      <c r="J156" s="20">
        <v>50</v>
      </c>
      <c r="K156" s="72">
        <f t="shared" si="16"/>
        <v>0</v>
      </c>
      <c r="L156" s="17" t="s">
        <v>16</v>
      </c>
      <c r="M156" s="18">
        <v>0</v>
      </c>
      <c r="N156" s="23">
        <f t="shared" si="17"/>
        <v>0</v>
      </c>
      <c r="O156" s="19"/>
      <c r="P156" s="43">
        <f t="shared" si="18"/>
        <v>0</v>
      </c>
    </row>
    <row r="157" spans="1:16" ht="24.6">
      <c r="A157" s="10">
        <v>153</v>
      </c>
      <c r="B157" s="19" t="s">
        <v>135</v>
      </c>
      <c r="C157" s="71">
        <f>+'6'!H157</f>
        <v>0</v>
      </c>
      <c r="D157" s="95">
        <v>0</v>
      </c>
      <c r="E157" s="46">
        <f t="shared" si="19"/>
        <v>0</v>
      </c>
      <c r="F157" s="106">
        <v>0</v>
      </c>
      <c r="G157" s="104">
        <v>0</v>
      </c>
      <c r="H157" s="46">
        <f t="shared" si="15"/>
        <v>0</v>
      </c>
      <c r="I157" s="96"/>
      <c r="J157" s="20">
        <v>55</v>
      </c>
      <c r="K157" s="72">
        <f t="shared" si="16"/>
        <v>0</v>
      </c>
      <c r="L157" s="17" t="s">
        <v>16</v>
      </c>
      <c r="M157" s="18">
        <v>0</v>
      </c>
      <c r="N157" s="23">
        <f t="shared" si="17"/>
        <v>0</v>
      </c>
      <c r="O157" s="19"/>
      <c r="P157" s="43">
        <f t="shared" si="18"/>
        <v>0</v>
      </c>
    </row>
    <row r="158" spans="1:16" ht="24.6">
      <c r="A158" s="10">
        <v>154</v>
      </c>
      <c r="B158" s="19" t="s">
        <v>144</v>
      </c>
      <c r="C158" s="71">
        <f>+'6'!H158</f>
        <v>0</v>
      </c>
      <c r="D158" s="95">
        <v>0</v>
      </c>
      <c r="E158" s="46">
        <f t="shared" si="19"/>
        <v>0</v>
      </c>
      <c r="F158" s="106">
        <v>0</v>
      </c>
      <c r="G158" s="104">
        <v>0</v>
      </c>
      <c r="H158" s="46">
        <f t="shared" si="15"/>
        <v>0</v>
      </c>
      <c r="I158" s="96"/>
      <c r="J158" s="20">
        <v>55</v>
      </c>
      <c r="K158" s="72">
        <f t="shared" si="16"/>
        <v>0</v>
      </c>
      <c r="L158" s="17" t="s">
        <v>16</v>
      </c>
      <c r="M158" s="18">
        <v>0</v>
      </c>
      <c r="N158" s="23">
        <f t="shared" si="17"/>
        <v>0</v>
      </c>
      <c r="O158" s="19"/>
      <c r="P158" s="43">
        <f t="shared" si="18"/>
        <v>0</v>
      </c>
    </row>
    <row r="159" spans="1:16" ht="24.6">
      <c r="A159" s="10">
        <v>155</v>
      </c>
      <c r="B159" s="19" t="s">
        <v>143</v>
      </c>
      <c r="C159" s="71">
        <f>+'6'!H159</f>
        <v>0</v>
      </c>
      <c r="D159" s="95">
        <v>0</v>
      </c>
      <c r="E159" s="46">
        <f t="shared" si="19"/>
        <v>0</v>
      </c>
      <c r="F159" s="106">
        <v>0</v>
      </c>
      <c r="G159" s="104">
        <v>0</v>
      </c>
      <c r="H159" s="46">
        <f t="shared" si="15"/>
        <v>0</v>
      </c>
      <c r="I159" s="96"/>
      <c r="J159" s="20">
        <v>55</v>
      </c>
      <c r="K159" s="72">
        <f t="shared" si="16"/>
        <v>0</v>
      </c>
      <c r="L159" s="17" t="s">
        <v>16</v>
      </c>
      <c r="M159" s="18">
        <v>0</v>
      </c>
      <c r="N159" s="23">
        <f t="shared" si="17"/>
        <v>0</v>
      </c>
      <c r="O159" s="19"/>
      <c r="P159" s="43">
        <f t="shared" si="18"/>
        <v>0</v>
      </c>
    </row>
    <row r="160" spans="1:16" ht="24.6">
      <c r="A160" s="10">
        <v>156</v>
      </c>
      <c r="B160" s="19" t="s">
        <v>137</v>
      </c>
      <c r="C160" s="71">
        <f>+'6'!H160</f>
        <v>0</v>
      </c>
      <c r="D160" s="95">
        <v>0</v>
      </c>
      <c r="E160" s="46">
        <f t="shared" si="19"/>
        <v>0</v>
      </c>
      <c r="F160" s="106">
        <v>0</v>
      </c>
      <c r="G160" s="104">
        <v>0</v>
      </c>
      <c r="H160" s="46">
        <f t="shared" si="15"/>
        <v>0</v>
      </c>
      <c r="I160" s="96"/>
      <c r="J160" s="20">
        <v>30</v>
      </c>
      <c r="K160" s="72">
        <f t="shared" si="16"/>
        <v>0</v>
      </c>
      <c r="L160" s="17" t="s">
        <v>16</v>
      </c>
      <c r="M160" s="18">
        <v>0</v>
      </c>
      <c r="N160" s="23">
        <f t="shared" si="17"/>
        <v>0</v>
      </c>
      <c r="O160" s="19"/>
      <c r="P160" s="43">
        <f t="shared" si="18"/>
        <v>0</v>
      </c>
    </row>
    <row r="161" spans="1:16" ht="24.6">
      <c r="A161" s="10">
        <v>157</v>
      </c>
      <c r="B161" s="19" t="s">
        <v>291</v>
      </c>
      <c r="C161" s="71">
        <f>+'6'!H161</f>
        <v>18</v>
      </c>
      <c r="D161" s="95">
        <v>0</v>
      </c>
      <c r="E161" s="46">
        <f t="shared" si="19"/>
        <v>18</v>
      </c>
      <c r="F161" s="106">
        <v>0</v>
      </c>
      <c r="G161" s="104">
        <v>0</v>
      </c>
      <c r="H161" s="46">
        <f t="shared" si="15"/>
        <v>16</v>
      </c>
      <c r="I161" s="96">
        <v>2</v>
      </c>
      <c r="J161" s="20">
        <v>25</v>
      </c>
      <c r="K161" s="72">
        <f t="shared" si="16"/>
        <v>50</v>
      </c>
      <c r="L161" s="17" t="s">
        <v>421</v>
      </c>
      <c r="M161" s="18">
        <v>25</v>
      </c>
      <c r="N161" s="23">
        <f t="shared" si="17"/>
        <v>25</v>
      </c>
      <c r="O161" s="19"/>
      <c r="P161" s="43">
        <f t="shared" si="18"/>
        <v>0</v>
      </c>
    </row>
    <row r="162" spans="1:16" ht="24.6">
      <c r="A162" s="10">
        <v>158</v>
      </c>
      <c r="B162" s="19" t="s">
        <v>292</v>
      </c>
      <c r="C162" s="71">
        <f>+'6'!H162</f>
        <v>15</v>
      </c>
      <c r="D162" s="95">
        <v>0</v>
      </c>
      <c r="E162" s="46">
        <f t="shared" si="19"/>
        <v>15</v>
      </c>
      <c r="F162" s="106">
        <v>0</v>
      </c>
      <c r="G162" s="104">
        <v>0</v>
      </c>
      <c r="H162" s="46">
        <f t="shared" si="15"/>
        <v>13</v>
      </c>
      <c r="I162" s="96">
        <v>2</v>
      </c>
      <c r="J162" s="20">
        <v>25</v>
      </c>
      <c r="K162" s="72">
        <f t="shared" si="16"/>
        <v>50</v>
      </c>
      <c r="L162" s="17" t="s">
        <v>421</v>
      </c>
      <c r="M162" s="18">
        <v>25</v>
      </c>
      <c r="N162" s="23">
        <f t="shared" si="17"/>
        <v>25</v>
      </c>
      <c r="O162" s="19"/>
      <c r="P162" s="43">
        <f t="shared" si="18"/>
        <v>0</v>
      </c>
    </row>
    <row r="163" spans="1:16" ht="24.6">
      <c r="A163" s="10">
        <v>159</v>
      </c>
      <c r="B163" s="19" t="s">
        <v>293</v>
      </c>
      <c r="C163" s="71">
        <f>+'6'!H163</f>
        <v>0</v>
      </c>
      <c r="D163" s="95">
        <v>0</v>
      </c>
      <c r="E163" s="46">
        <f t="shared" si="19"/>
        <v>0</v>
      </c>
      <c r="F163" s="106">
        <v>0</v>
      </c>
      <c r="G163" s="104">
        <v>0</v>
      </c>
      <c r="H163" s="46">
        <f t="shared" si="15"/>
        <v>0</v>
      </c>
      <c r="I163" s="96"/>
      <c r="J163" s="20">
        <v>55</v>
      </c>
      <c r="K163" s="72">
        <f t="shared" si="16"/>
        <v>0</v>
      </c>
      <c r="L163" s="17" t="s">
        <v>16</v>
      </c>
      <c r="M163" s="18">
        <v>0</v>
      </c>
      <c r="N163" s="23">
        <f t="shared" si="17"/>
        <v>0</v>
      </c>
      <c r="O163" s="19"/>
      <c r="P163" s="43">
        <f t="shared" si="18"/>
        <v>0</v>
      </c>
    </row>
    <row r="164" spans="1:16" ht="24.6">
      <c r="A164" s="10">
        <v>160</v>
      </c>
      <c r="B164" s="19" t="s">
        <v>294</v>
      </c>
      <c r="C164" s="71">
        <f>+'6'!H164</f>
        <v>0</v>
      </c>
      <c r="D164" s="95">
        <v>0</v>
      </c>
      <c r="E164" s="46">
        <f t="shared" si="19"/>
        <v>0</v>
      </c>
      <c r="F164" s="106">
        <v>0</v>
      </c>
      <c r="G164" s="104">
        <v>0</v>
      </c>
      <c r="H164" s="46">
        <f t="shared" si="15"/>
        <v>0</v>
      </c>
      <c r="I164" s="96"/>
      <c r="J164" s="20">
        <v>50</v>
      </c>
      <c r="K164" s="72">
        <f t="shared" si="16"/>
        <v>0</v>
      </c>
      <c r="L164" s="17" t="s">
        <v>16</v>
      </c>
      <c r="M164" s="18">
        <v>0</v>
      </c>
      <c r="N164" s="23">
        <f t="shared" si="17"/>
        <v>0</v>
      </c>
      <c r="O164" s="19"/>
      <c r="P164" s="43">
        <f t="shared" si="18"/>
        <v>0</v>
      </c>
    </row>
    <row r="165" spans="1:16" ht="24.6">
      <c r="A165" s="10">
        <v>161</v>
      </c>
      <c r="B165" s="19" t="s">
        <v>362</v>
      </c>
      <c r="C165" s="71">
        <f>+'6'!H165</f>
        <v>0</v>
      </c>
      <c r="D165" s="95">
        <v>0</v>
      </c>
      <c r="E165" s="46">
        <f t="shared" si="19"/>
        <v>0</v>
      </c>
      <c r="F165" s="106">
        <v>0</v>
      </c>
      <c r="G165" s="104">
        <v>0</v>
      </c>
      <c r="H165" s="46">
        <f t="shared" si="15"/>
        <v>0</v>
      </c>
      <c r="I165" s="96"/>
      <c r="J165" s="20">
        <v>65</v>
      </c>
      <c r="K165" s="72">
        <f t="shared" si="16"/>
        <v>0</v>
      </c>
      <c r="L165" s="17" t="s">
        <v>16</v>
      </c>
      <c r="M165" s="18">
        <v>0</v>
      </c>
      <c r="N165" s="23">
        <f t="shared" si="17"/>
        <v>0</v>
      </c>
      <c r="O165" s="19"/>
      <c r="P165" s="43">
        <f t="shared" si="18"/>
        <v>0</v>
      </c>
    </row>
    <row r="166" spans="1:16" ht="24.6">
      <c r="A166" s="10">
        <v>162</v>
      </c>
      <c r="B166" s="19" t="s">
        <v>363</v>
      </c>
      <c r="C166" s="71">
        <f>+'6'!H166</f>
        <v>0</v>
      </c>
      <c r="D166" s="95">
        <v>0</v>
      </c>
      <c r="E166" s="46">
        <f t="shared" si="19"/>
        <v>0</v>
      </c>
      <c r="F166" s="106">
        <v>0</v>
      </c>
      <c r="G166" s="104">
        <v>0</v>
      </c>
      <c r="H166" s="46">
        <f t="shared" si="15"/>
        <v>0</v>
      </c>
      <c r="I166" s="96"/>
      <c r="J166" s="20">
        <v>50</v>
      </c>
      <c r="K166" s="72">
        <f t="shared" si="16"/>
        <v>0</v>
      </c>
      <c r="L166" s="17" t="s">
        <v>16</v>
      </c>
      <c r="M166" s="18">
        <v>0</v>
      </c>
      <c r="N166" s="23">
        <f t="shared" si="17"/>
        <v>0</v>
      </c>
      <c r="O166" s="19"/>
      <c r="P166" s="43">
        <f t="shared" si="18"/>
        <v>0</v>
      </c>
    </row>
    <row r="167" spans="1:16" ht="24.6">
      <c r="A167" s="10">
        <v>163</v>
      </c>
      <c r="B167" s="19" t="s">
        <v>364</v>
      </c>
      <c r="C167" s="71">
        <f>+'6'!H167</f>
        <v>0</v>
      </c>
      <c r="D167" s="95">
        <v>0</v>
      </c>
      <c r="E167" s="46">
        <f t="shared" si="19"/>
        <v>0</v>
      </c>
      <c r="F167" s="106">
        <v>0</v>
      </c>
      <c r="G167" s="104">
        <v>0</v>
      </c>
      <c r="H167" s="46">
        <f t="shared" si="15"/>
        <v>0</v>
      </c>
      <c r="I167" s="96"/>
      <c r="J167" s="20">
        <v>50</v>
      </c>
      <c r="K167" s="72">
        <f t="shared" si="16"/>
        <v>0</v>
      </c>
      <c r="L167" s="17" t="s">
        <v>16</v>
      </c>
      <c r="M167" s="18">
        <v>0</v>
      </c>
      <c r="N167" s="23">
        <f t="shared" si="17"/>
        <v>0</v>
      </c>
      <c r="O167" s="19"/>
      <c r="P167" s="43">
        <f t="shared" si="18"/>
        <v>0</v>
      </c>
    </row>
    <row r="168" spans="1:16" ht="24.6">
      <c r="A168" s="10">
        <v>164</v>
      </c>
      <c r="B168" s="19" t="s">
        <v>365</v>
      </c>
      <c r="C168" s="71">
        <f>+'6'!H168</f>
        <v>0</v>
      </c>
      <c r="D168" s="95">
        <v>0</v>
      </c>
      <c r="E168" s="46">
        <f t="shared" si="19"/>
        <v>0</v>
      </c>
      <c r="F168" s="106">
        <v>0</v>
      </c>
      <c r="G168" s="104">
        <v>0</v>
      </c>
      <c r="H168" s="46">
        <f t="shared" si="15"/>
        <v>0</v>
      </c>
      <c r="I168" s="96"/>
      <c r="J168" s="20">
        <v>60</v>
      </c>
      <c r="K168" s="72">
        <f t="shared" si="16"/>
        <v>0</v>
      </c>
      <c r="L168" s="17" t="s">
        <v>16</v>
      </c>
      <c r="M168" s="18">
        <v>0</v>
      </c>
      <c r="N168" s="23">
        <f t="shared" si="17"/>
        <v>0</v>
      </c>
      <c r="O168" s="19"/>
      <c r="P168" s="43">
        <f t="shared" si="18"/>
        <v>0</v>
      </c>
    </row>
    <row r="169" spans="1:16" ht="24.6">
      <c r="A169" s="10">
        <v>165</v>
      </c>
      <c r="B169" s="19" t="s">
        <v>366</v>
      </c>
      <c r="C169" s="71">
        <f>+'6'!H169</f>
        <v>0</v>
      </c>
      <c r="D169" s="95">
        <v>0</v>
      </c>
      <c r="E169" s="46">
        <f t="shared" si="19"/>
        <v>0</v>
      </c>
      <c r="F169" s="106">
        <v>0</v>
      </c>
      <c r="G169" s="104">
        <v>0</v>
      </c>
      <c r="H169" s="46">
        <f t="shared" si="15"/>
        <v>0</v>
      </c>
      <c r="I169" s="96"/>
      <c r="J169" s="20">
        <v>60</v>
      </c>
      <c r="K169" s="72">
        <f t="shared" si="16"/>
        <v>0</v>
      </c>
      <c r="L169" s="17" t="s">
        <v>16</v>
      </c>
      <c r="M169" s="18">
        <v>0</v>
      </c>
      <c r="N169" s="23">
        <f t="shared" si="17"/>
        <v>0</v>
      </c>
      <c r="O169" s="19"/>
      <c r="P169" s="43">
        <f t="shared" si="18"/>
        <v>0</v>
      </c>
    </row>
    <row r="170" spans="1:16" ht="24.6">
      <c r="A170" s="10">
        <v>166</v>
      </c>
      <c r="B170" s="19" t="s">
        <v>359</v>
      </c>
      <c r="C170" s="71">
        <f>+'6'!H170</f>
        <v>0</v>
      </c>
      <c r="D170" s="95">
        <v>0</v>
      </c>
      <c r="E170" s="46">
        <f t="shared" si="19"/>
        <v>0</v>
      </c>
      <c r="F170" s="106">
        <v>0</v>
      </c>
      <c r="G170" s="104">
        <v>0</v>
      </c>
      <c r="H170" s="46">
        <f t="shared" si="15"/>
        <v>0</v>
      </c>
      <c r="I170" s="96"/>
      <c r="J170" s="20">
        <v>40</v>
      </c>
      <c r="K170" s="72">
        <f t="shared" si="16"/>
        <v>0</v>
      </c>
      <c r="L170" s="17" t="s">
        <v>16</v>
      </c>
      <c r="M170" s="18">
        <v>0</v>
      </c>
      <c r="N170" s="23">
        <f t="shared" si="17"/>
        <v>0</v>
      </c>
      <c r="O170" s="19"/>
      <c r="P170" s="43">
        <f t="shared" si="18"/>
        <v>0</v>
      </c>
    </row>
    <row r="171" spans="1:16" ht="24.6">
      <c r="A171" s="10">
        <v>167</v>
      </c>
      <c r="B171" s="19" t="s">
        <v>148</v>
      </c>
      <c r="C171" s="71">
        <f>+'6'!H171</f>
        <v>0</v>
      </c>
      <c r="D171" s="95">
        <v>0</v>
      </c>
      <c r="E171" s="46">
        <f t="shared" si="19"/>
        <v>0</v>
      </c>
      <c r="F171" s="106">
        <v>0</v>
      </c>
      <c r="G171" s="104">
        <v>0</v>
      </c>
      <c r="H171" s="46">
        <f t="shared" si="15"/>
        <v>0</v>
      </c>
      <c r="I171" s="96"/>
      <c r="J171" s="20">
        <v>45</v>
      </c>
      <c r="K171" s="72">
        <f t="shared" si="16"/>
        <v>0</v>
      </c>
      <c r="L171" s="17" t="s">
        <v>16</v>
      </c>
      <c r="M171" s="18">
        <v>0</v>
      </c>
      <c r="N171" s="23">
        <f t="shared" si="17"/>
        <v>0</v>
      </c>
      <c r="O171" s="19"/>
      <c r="P171" s="43">
        <f t="shared" si="18"/>
        <v>0</v>
      </c>
    </row>
    <row r="172" spans="1:16" ht="24.6">
      <c r="A172" s="10">
        <v>168</v>
      </c>
      <c r="B172" s="19" t="s">
        <v>149</v>
      </c>
      <c r="C172" s="71">
        <f>+'6'!H172</f>
        <v>0</v>
      </c>
      <c r="D172" s="95">
        <v>0</v>
      </c>
      <c r="E172" s="46">
        <f t="shared" si="19"/>
        <v>0</v>
      </c>
      <c r="F172" s="106">
        <v>0</v>
      </c>
      <c r="G172" s="104">
        <v>0</v>
      </c>
      <c r="H172" s="46">
        <f t="shared" si="15"/>
        <v>0</v>
      </c>
      <c r="I172" s="96"/>
      <c r="J172" s="20">
        <v>45</v>
      </c>
      <c r="K172" s="72">
        <f t="shared" si="16"/>
        <v>0</v>
      </c>
      <c r="L172" s="17" t="s">
        <v>16</v>
      </c>
      <c r="M172" s="18">
        <v>0</v>
      </c>
      <c r="N172" s="23">
        <f t="shared" si="17"/>
        <v>0</v>
      </c>
      <c r="O172" s="19"/>
      <c r="P172" s="43">
        <f t="shared" si="18"/>
        <v>0</v>
      </c>
    </row>
    <row r="173" spans="1:16" ht="24.6">
      <c r="A173" s="10">
        <v>169</v>
      </c>
      <c r="B173" s="19" t="s">
        <v>150</v>
      </c>
      <c r="C173" s="71">
        <f>+'6'!H173</f>
        <v>0</v>
      </c>
      <c r="D173" s="95">
        <v>0</v>
      </c>
      <c r="E173" s="46">
        <f t="shared" si="19"/>
        <v>0</v>
      </c>
      <c r="F173" s="106">
        <v>0</v>
      </c>
      <c r="G173" s="104">
        <v>0</v>
      </c>
      <c r="H173" s="46">
        <f t="shared" si="15"/>
        <v>0</v>
      </c>
      <c r="I173" s="96"/>
      <c r="J173" s="20">
        <v>45</v>
      </c>
      <c r="K173" s="72">
        <f t="shared" si="16"/>
        <v>0</v>
      </c>
      <c r="L173" s="17" t="s">
        <v>16</v>
      </c>
      <c r="M173" s="18">
        <v>0</v>
      </c>
      <c r="N173" s="23">
        <f t="shared" si="17"/>
        <v>0</v>
      </c>
      <c r="O173" s="19"/>
      <c r="P173" s="43">
        <f t="shared" si="18"/>
        <v>0</v>
      </c>
    </row>
    <row r="174" spans="1:16" ht="24.6">
      <c r="A174" s="10">
        <v>170</v>
      </c>
      <c r="B174" s="19" t="s">
        <v>151</v>
      </c>
      <c r="C174" s="71">
        <f>+'6'!H174</f>
        <v>0</v>
      </c>
      <c r="D174" s="95">
        <v>0</v>
      </c>
      <c r="E174" s="46">
        <f t="shared" si="19"/>
        <v>0</v>
      </c>
      <c r="F174" s="106">
        <v>0</v>
      </c>
      <c r="G174" s="104">
        <v>0</v>
      </c>
      <c r="H174" s="46">
        <f t="shared" si="15"/>
        <v>0</v>
      </c>
      <c r="I174" s="96"/>
      <c r="J174" s="20">
        <v>45</v>
      </c>
      <c r="K174" s="72">
        <f t="shared" si="16"/>
        <v>0</v>
      </c>
      <c r="L174" s="17" t="s">
        <v>16</v>
      </c>
      <c r="M174" s="18">
        <v>0</v>
      </c>
      <c r="N174" s="23">
        <f t="shared" si="17"/>
        <v>0</v>
      </c>
      <c r="O174" s="19"/>
      <c r="P174" s="43">
        <f t="shared" si="18"/>
        <v>0</v>
      </c>
    </row>
    <row r="175" spans="1:16" ht="24.6">
      <c r="A175" s="10">
        <v>171</v>
      </c>
      <c r="B175" s="19" t="s">
        <v>152</v>
      </c>
      <c r="C175" s="71">
        <f>+'6'!H175</f>
        <v>0</v>
      </c>
      <c r="D175" s="95">
        <v>0</v>
      </c>
      <c r="E175" s="46">
        <f t="shared" si="19"/>
        <v>0</v>
      </c>
      <c r="F175" s="106">
        <v>0</v>
      </c>
      <c r="G175" s="104">
        <v>0</v>
      </c>
      <c r="H175" s="46">
        <f t="shared" si="15"/>
        <v>0</v>
      </c>
      <c r="I175" s="96"/>
      <c r="J175" s="20">
        <v>45</v>
      </c>
      <c r="K175" s="72">
        <f t="shared" si="16"/>
        <v>0</v>
      </c>
      <c r="L175" s="17" t="s">
        <v>16</v>
      </c>
      <c r="M175" s="18">
        <v>0</v>
      </c>
      <c r="N175" s="23">
        <f t="shared" si="17"/>
        <v>0</v>
      </c>
      <c r="O175" s="19"/>
      <c r="P175" s="43">
        <f t="shared" si="18"/>
        <v>0</v>
      </c>
    </row>
    <row r="176" spans="1:16" ht="24.6">
      <c r="A176" s="10">
        <v>172</v>
      </c>
      <c r="B176" s="19" t="s">
        <v>153</v>
      </c>
      <c r="C176" s="71">
        <f>+'6'!H176</f>
        <v>0</v>
      </c>
      <c r="D176" s="95">
        <v>0</v>
      </c>
      <c r="E176" s="46">
        <f t="shared" si="19"/>
        <v>0</v>
      </c>
      <c r="F176" s="106">
        <v>0</v>
      </c>
      <c r="G176" s="104">
        <v>0</v>
      </c>
      <c r="H176" s="46">
        <f t="shared" si="15"/>
        <v>0</v>
      </c>
      <c r="I176" s="96"/>
      <c r="J176" s="20">
        <v>45</v>
      </c>
      <c r="K176" s="72">
        <f t="shared" si="16"/>
        <v>0</v>
      </c>
      <c r="L176" s="17" t="s">
        <v>16</v>
      </c>
      <c r="M176" s="18">
        <v>0</v>
      </c>
      <c r="N176" s="23">
        <f t="shared" si="17"/>
        <v>0</v>
      </c>
      <c r="O176" s="19"/>
      <c r="P176" s="43">
        <f t="shared" si="18"/>
        <v>0</v>
      </c>
    </row>
    <row r="177" spans="1:16" ht="24.6">
      <c r="A177" s="10">
        <v>173</v>
      </c>
      <c r="B177" s="19" t="s">
        <v>467</v>
      </c>
      <c r="C177" s="71">
        <f>+'6'!H177</f>
        <v>0</v>
      </c>
      <c r="D177" s="95">
        <v>0</v>
      </c>
      <c r="E177" s="46">
        <f>C177+D177</f>
        <v>0</v>
      </c>
      <c r="F177" s="106">
        <v>0</v>
      </c>
      <c r="G177" s="104">
        <v>0</v>
      </c>
      <c r="H177" s="46">
        <f>+E177-F177-I177-G177</f>
        <v>0</v>
      </c>
      <c r="I177" s="96"/>
      <c r="J177" s="20">
        <v>35</v>
      </c>
      <c r="K177" s="72">
        <f>+J177*I177</f>
        <v>0</v>
      </c>
      <c r="L177" s="17" t="s">
        <v>16</v>
      </c>
      <c r="M177" s="18">
        <v>0</v>
      </c>
      <c r="N177" s="23">
        <f>SUM(K177-M177)</f>
        <v>0</v>
      </c>
      <c r="O177" s="19"/>
      <c r="P177" s="43">
        <f>+K177*O177</f>
        <v>0</v>
      </c>
    </row>
    <row r="178" spans="1:16" ht="24.6">
      <c r="A178" s="10">
        <v>174</v>
      </c>
      <c r="B178" s="19" t="s">
        <v>491</v>
      </c>
      <c r="C178" s="71">
        <f>+'6'!H178</f>
        <v>0</v>
      </c>
      <c r="D178" s="95">
        <v>0</v>
      </c>
      <c r="E178" s="46">
        <f>C178+D178</f>
        <v>0</v>
      </c>
      <c r="F178" s="106">
        <v>0</v>
      </c>
      <c r="G178" s="104">
        <v>0</v>
      </c>
      <c r="H178" s="46">
        <f>+E178-F178-I178-G178</f>
        <v>0</v>
      </c>
      <c r="I178" s="96"/>
      <c r="J178" s="20">
        <v>25</v>
      </c>
      <c r="K178" s="72">
        <f>+J178*I178</f>
        <v>0</v>
      </c>
      <c r="L178" s="17" t="s">
        <v>16</v>
      </c>
      <c r="M178" s="18">
        <v>0</v>
      </c>
      <c r="N178" s="23">
        <f>SUM(K178-M178)</f>
        <v>0</v>
      </c>
      <c r="O178" s="19"/>
      <c r="P178" s="43">
        <f>+K178*O178</f>
        <v>0</v>
      </c>
    </row>
    <row r="179" spans="1:16" ht="24.6">
      <c r="A179" s="10">
        <v>175</v>
      </c>
      <c r="B179" s="19" t="s">
        <v>118</v>
      </c>
      <c r="C179" s="71">
        <f>+'6'!H179</f>
        <v>0</v>
      </c>
      <c r="D179" s="95">
        <v>0</v>
      </c>
      <c r="E179" s="46">
        <f t="shared" si="19"/>
        <v>0</v>
      </c>
      <c r="F179" s="106">
        <v>0</v>
      </c>
      <c r="G179" s="104">
        <v>0</v>
      </c>
      <c r="H179" s="46">
        <f t="shared" si="15"/>
        <v>0</v>
      </c>
      <c r="I179" s="96"/>
      <c r="J179" s="20">
        <v>100</v>
      </c>
      <c r="K179" s="72">
        <f t="shared" si="16"/>
        <v>0</v>
      </c>
      <c r="L179" s="17" t="s">
        <v>16</v>
      </c>
      <c r="M179" s="18">
        <v>0</v>
      </c>
      <c r="N179" s="23">
        <f t="shared" si="17"/>
        <v>0</v>
      </c>
      <c r="O179" s="19"/>
      <c r="P179" s="43">
        <f t="shared" si="18"/>
        <v>0</v>
      </c>
    </row>
    <row r="180" spans="1:16" ht="24.6">
      <c r="A180" s="10">
        <v>176</v>
      </c>
      <c r="B180" s="19" t="s">
        <v>112</v>
      </c>
      <c r="C180" s="71">
        <f>+'6'!H180</f>
        <v>0</v>
      </c>
      <c r="D180" s="95">
        <v>0</v>
      </c>
      <c r="E180" s="46">
        <f t="shared" si="19"/>
        <v>0</v>
      </c>
      <c r="F180" s="106">
        <v>0</v>
      </c>
      <c r="G180" s="104">
        <v>0</v>
      </c>
      <c r="H180" s="46">
        <f t="shared" si="15"/>
        <v>0</v>
      </c>
      <c r="I180" s="96"/>
      <c r="J180" s="20">
        <v>55</v>
      </c>
      <c r="K180" s="72">
        <f t="shared" si="16"/>
        <v>0</v>
      </c>
      <c r="L180" s="17" t="s">
        <v>16</v>
      </c>
      <c r="M180" s="18">
        <v>0</v>
      </c>
      <c r="N180" s="23">
        <f t="shared" si="17"/>
        <v>0</v>
      </c>
      <c r="O180" s="19"/>
      <c r="P180" s="43">
        <f t="shared" si="18"/>
        <v>0</v>
      </c>
    </row>
    <row r="181" spans="1:16" ht="24.6">
      <c r="A181" s="10">
        <v>177</v>
      </c>
      <c r="B181" s="19" t="s">
        <v>120</v>
      </c>
      <c r="C181" s="71">
        <f>+'6'!H181</f>
        <v>0</v>
      </c>
      <c r="D181" s="95">
        <v>0</v>
      </c>
      <c r="E181" s="46">
        <f t="shared" si="19"/>
        <v>0</v>
      </c>
      <c r="F181" s="106">
        <v>0</v>
      </c>
      <c r="G181" s="104">
        <v>0</v>
      </c>
      <c r="H181" s="46">
        <f t="shared" si="15"/>
        <v>0</v>
      </c>
      <c r="I181" s="96"/>
      <c r="J181" s="20">
        <v>80</v>
      </c>
      <c r="K181" s="72">
        <f t="shared" si="16"/>
        <v>0</v>
      </c>
      <c r="L181" s="17" t="s">
        <v>16</v>
      </c>
      <c r="M181" s="18">
        <v>0</v>
      </c>
      <c r="N181" s="23">
        <f t="shared" si="17"/>
        <v>0</v>
      </c>
      <c r="O181" s="19"/>
      <c r="P181" s="43">
        <f t="shared" si="18"/>
        <v>0</v>
      </c>
    </row>
    <row r="182" spans="1:16" ht="24.6">
      <c r="A182" s="10">
        <v>178</v>
      </c>
      <c r="B182" s="19" t="s">
        <v>139</v>
      </c>
      <c r="C182" s="71">
        <f>+'6'!H182</f>
        <v>0</v>
      </c>
      <c r="D182" s="95">
        <v>0</v>
      </c>
      <c r="E182" s="46">
        <f t="shared" si="19"/>
        <v>0</v>
      </c>
      <c r="F182" s="106">
        <v>0</v>
      </c>
      <c r="G182" s="104">
        <v>0</v>
      </c>
      <c r="H182" s="46">
        <f t="shared" si="15"/>
        <v>0</v>
      </c>
      <c r="I182" s="96"/>
      <c r="J182" s="20">
        <v>10</v>
      </c>
      <c r="K182" s="72">
        <f t="shared" si="16"/>
        <v>0</v>
      </c>
      <c r="L182" s="17" t="s">
        <v>16</v>
      </c>
      <c r="M182" s="18">
        <v>0</v>
      </c>
      <c r="N182" s="23">
        <f t="shared" si="17"/>
        <v>0</v>
      </c>
      <c r="O182" s="19"/>
      <c r="P182" s="43">
        <f t="shared" si="18"/>
        <v>0</v>
      </c>
    </row>
    <row r="183" spans="1:16" ht="24.6">
      <c r="A183" s="10">
        <v>179</v>
      </c>
      <c r="B183" s="19" t="s">
        <v>261</v>
      </c>
      <c r="C183" s="71">
        <f>+'6'!H183</f>
        <v>0</v>
      </c>
      <c r="D183" s="95">
        <v>0</v>
      </c>
      <c r="E183" s="46">
        <f t="shared" si="19"/>
        <v>0</v>
      </c>
      <c r="F183" s="106">
        <v>0</v>
      </c>
      <c r="G183" s="104">
        <v>0</v>
      </c>
      <c r="H183" s="46">
        <f t="shared" si="15"/>
        <v>0</v>
      </c>
      <c r="I183" s="96"/>
      <c r="J183" s="20">
        <v>35</v>
      </c>
      <c r="K183" s="72">
        <f t="shared" si="16"/>
        <v>0</v>
      </c>
      <c r="L183" s="17" t="s">
        <v>16</v>
      </c>
      <c r="M183" s="18">
        <v>0</v>
      </c>
      <c r="N183" s="23">
        <f t="shared" si="17"/>
        <v>0</v>
      </c>
      <c r="O183" s="19"/>
      <c r="P183" s="43">
        <f t="shared" si="18"/>
        <v>0</v>
      </c>
    </row>
    <row r="184" spans="1:16" ht="24.6">
      <c r="A184" s="10">
        <v>180</v>
      </c>
      <c r="B184" s="19" t="s">
        <v>262</v>
      </c>
      <c r="C184" s="71">
        <f>+'6'!H184</f>
        <v>7</v>
      </c>
      <c r="D184" s="95">
        <v>0</v>
      </c>
      <c r="E184" s="46">
        <f t="shared" si="19"/>
        <v>7</v>
      </c>
      <c r="F184" s="106">
        <v>0</v>
      </c>
      <c r="G184" s="104">
        <v>0</v>
      </c>
      <c r="H184" s="46">
        <f t="shared" si="15"/>
        <v>7</v>
      </c>
      <c r="I184" s="96"/>
      <c r="J184" s="20">
        <v>40</v>
      </c>
      <c r="K184" s="72">
        <f t="shared" si="16"/>
        <v>0</v>
      </c>
      <c r="L184" s="17" t="s">
        <v>16</v>
      </c>
      <c r="M184" s="18">
        <v>0</v>
      </c>
      <c r="N184" s="23">
        <f t="shared" si="17"/>
        <v>0</v>
      </c>
      <c r="O184" s="19"/>
      <c r="P184" s="43">
        <f t="shared" si="18"/>
        <v>0</v>
      </c>
    </row>
    <row r="185" spans="1:16" ht="24.6">
      <c r="A185" s="10">
        <v>181</v>
      </c>
      <c r="B185" s="19" t="s">
        <v>176</v>
      </c>
      <c r="C185" s="71">
        <f>+'6'!H185</f>
        <v>0</v>
      </c>
      <c r="D185" s="95">
        <v>0</v>
      </c>
      <c r="E185" s="46">
        <f t="shared" si="19"/>
        <v>0</v>
      </c>
      <c r="F185" s="106">
        <v>0</v>
      </c>
      <c r="G185" s="104">
        <v>0</v>
      </c>
      <c r="H185" s="46">
        <f t="shared" si="15"/>
        <v>0</v>
      </c>
      <c r="I185" s="96"/>
      <c r="J185" s="20">
        <v>50</v>
      </c>
      <c r="K185" s="72">
        <f t="shared" si="16"/>
        <v>0</v>
      </c>
      <c r="L185" s="17" t="s">
        <v>16</v>
      </c>
      <c r="M185" s="18">
        <v>0</v>
      </c>
      <c r="N185" s="23">
        <f t="shared" si="17"/>
        <v>0</v>
      </c>
      <c r="O185" s="19"/>
      <c r="P185" s="43">
        <f t="shared" si="18"/>
        <v>0</v>
      </c>
    </row>
    <row r="186" spans="1:16" ht="24.6">
      <c r="A186" s="10">
        <v>182</v>
      </c>
      <c r="B186" s="19" t="s">
        <v>177</v>
      </c>
      <c r="C186" s="71">
        <f>+'6'!H186</f>
        <v>0</v>
      </c>
      <c r="D186" s="95">
        <v>0</v>
      </c>
      <c r="E186" s="46">
        <f t="shared" si="19"/>
        <v>0</v>
      </c>
      <c r="F186" s="106">
        <v>0</v>
      </c>
      <c r="G186" s="104">
        <v>0</v>
      </c>
      <c r="H186" s="46">
        <f t="shared" si="15"/>
        <v>0</v>
      </c>
      <c r="I186" s="96"/>
      <c r="J186" s="20">
        <v>50</v>
      </c>
      <c r="K186" s="72">
        <f t="shared" si="16"/>
        <v>0</v>
      </c>
      <c r="L186" s="17" t="s">
        <v>16</v>
      </c>
      <c r="M186" s="18">
        <v>0</v>
      </c>
      <c r="N186" s="23">
        <f t="shared" si="17"/>
        <v>0</v>
      </c>
      <c r="O186" s="19"/>
      <c r="P186" s="43">
        <f t="shared" si="18"/>
        <v>0</v>
      </c>
    </row>
    <row r="187" spans="1:16" ht="24.6">
      <c r="A187" s="10">
        <v>183</v>
      </c>
      <c r="B187" s="19" t="s">
        <v>178</v>
      </c>
      <c r="C187" s="71">
        <f>+'6'!H187</f>
        <v>0</v>
      </c>
      <c r="D187" s="95">
        <v>0</v>
      </c>
      <c r="E187" s="46">
        <f t="shared" si="19"/>
        <v>0</v>
      </c>
      <c r="F187" s="106">
        <v>0</v>
      </c>
      <c r="G187" s="104">
        <v>0</v>
      </c>
      <c r="H187" s="46">
        <f t="shared" si="15"/>
        <v>0</v>
      </c>
      <c r="I187" s="96"/>
      <c r="J187" s="20">
        <v>50</v>
      </c>
      <c r="K187" s="72">
        <f t="shared" si="16"/>
        <v>0</v>
      </c>
      <c r="L187" s="17" t="s">
        <v>16</v>
      </c>
      <c r="M187" s="18">
        <v>0</v>
      </c>
      <c r="N187" s="23">
        <f t="shared" si="17"/>
        <v>0</v>
      </c>
      <c r="O187" s="19"/>
      <c r="P187" s="43">
        <f t="shared" si="18"/>
        <v>0</v>
      </c>
    </row>
    <row r="188" spans="1:16" ht="24.6">
      <c r="A188" s="10">
        <v>184</v>
      </c>
      <c r="B188" s="19" t="s">
        <v>182</v>
      </c>
      <c r="C188" s="71">
        <f>+'6'!H188</f>
        <v>2</v>
      </c>
      <c r="D188" s="95">
        <v>0</v>
      </c>
      <c r="E188" s="46">
        <f t="shared" si="19"/>
        <v>2</v>
      </c>
      <c r="F188" s="106">
        <v>0</v>
      </c>
      <c r="G188" s="104">
        <v>0</v>
      </c>
      <c r="H188" s="46">
        <f t="shared" si="15"/>
        <v>2</v>
      </c>
      <c r="I188" s="96"/>
      <c r="J188" s="20">
        <v>90</v>
      </c>
      <c r="K188" s="72">
        <f t="shared" si="16"/>
        <v>0</v>
      </c>
      <c r="L188" s="17" t="s">
        <v>16</v>
      </c>
      <c r="M188" s="18">
        <v>0</v>
      </c>
      <c r="N188" s="23">
        <f t="shared" si="17"/>
        <v>0</v>
      </c>
      <c r="O188" s="19"/>
      <c r="P188" s="43">
        <f t="shared" si="18"/>
        <v>0</v>
      </c>
    </row>
    <row r="189" spans="1:16" ht="24.6">
      <c r="A189" s="10">
        <v>185</v>
      </c>
      <c r="B189" s="19" t="s">
        <v>360</v>
      </c>
      <c r="C189" s="71">
        <f>+'6'!H189</f>
        <v>0</v>
      </c>
      <c r="D189" s="95">
        <v>0</v>
      </c>
      <c r="E189" s="46">
        <f t="shared" si="19"/>
        <v>0</v>
      </c>
      <c r="F189" s="106">
        <v>0</v>
      </c>
      <c r="G189" s="104">
        <v>0</v>
      </c>
      <c r="H189" s="46">
        <f t="shared" si="15"/>
        <v>0</v>
      </c>
      <c r="I189" s="96"/>
      <c r="J189" s="20">
        <v>35</v>
      </c>
      <c r="K189" s="72">
        <f t="shared" si="16"/>
        <v>0</v>
      </c>
      <c r="L189" s="17" t="s">
        <v>16</v>
      </c>
      <c r="M189" s="18">
        <v>0</v>
      </c>
      <c r="N189" s="23">
        <f t="shared" si="17"/>
        <v>0</v>
      </c>
      <c r="O189" s="19"/>
      <c r="P189" s="43">
        <f t="shared" si="18"/>
        <v>0</v>
      </c>
    </row>
    <row r="190" spans="1:16" ht="24.6">
      <c r="A190" s="10">
        <v>186</v>
      </c>
      <c r="B190" s="19" t="s">
        <v>295</v>
      </c>
      <c r="C190" s="71">
        <f>+'6'!H190</f>
        <v>0</v>
      </c>
      <c r="D190" s="95">
        <v>0</v>
      </c>
      <c r="E190" s="46">
        <f t="shared" si="19"/>
        <v>0</v>
      </c>
      <c r="F190" s="106">
        <v>0</v>
      </c>
      <c r="G190" s="104">
        <v>0</v>
      </c>
      <c r="H190" s="46">
        <f t="shared" si="15"/>
        <v>0</v>
      </c>
      <c r="I190" s="96"/>
      <c r="J190" s="20">
        <v>35</v>
      </c>
      <c r="K190" s="72">
        <f t="shared" si="16"/>
        <v>0</v>
      </c>
      <c r="L190" s="17" t="s">
        <v>16</v>
      </c>
      <c r="M190" s="18">
        <v>0</v>
      </c>
      <c r="N190" s="23">
        <f t="shared" si="17"/>
        <v>0</v>
      </c>
      <c r="O190" s="19"/>
      <c r="P190" s="43">
        <f t="shared" si="18"/>
        <v>0</v>
      </c>
    </row>
    <row r="191" spans="1:16" ht="24.6">
      <c r="A191" s="10">
        <v>187</v>
      </c>
      <c r="B191" s="19" t="s">
        <v>296</v>
      </c>
      <c r="C191" s="71">
        <f>+'6'!H191</f>
        <v>0</v>
      </c>
      <c r="D191" s="95">
        <v>0</v>
      </c>
      <c r="E191" s="46">
        <f t="shared" si="19"/>
        <v>0</v>
      </c>
      <c r="F191" s="106">
        <v>0</v>
      </c>
      <c r="G191" s="104">
        <v>0</v>
      </c>
      <c r="H191" s="46">
        <f t="shared" si="15"/>
        <v>0</v>
      </c>
      <c r="I191" s="96"/>
      <c r="J191" s="20">
        <v>60</v>
      </c>
      <c r="K191" s="72">
        <f t="shared" si="16"/>
        <v>0</v>
      </c>
      <c r="L191" s="17" t="s">
        <v>16</v>
      </c>
      <c r="M191" s="18">
        <v>0</v>
      </c>
      <c r="N191" s="23">
        <f t="shared" si="17"/>
        <v>0</v>
      </c>
      <c r="O191" s="19"/>
      <c r="P191" s="43">
        <f t="shared" si="18"/>
        <v>0</v>
      </c>
    </row>
    <row r="192" spans="1:16" ht="24.6">
      <c r="A192" s="10">
        <v>188</v>
      </c>
      <c r="B192" s="19" t="s">
        <v>297</v>
      </c>
      <c r="C192" s="71">
        <f>+'6'!H192</f>
        <v>2</v>
      </c>
      <c r="D192" s="95">
        <v>0</v>
      </c>
      <c r="E192" s="46">
        <f t="shared" si="19"/>
        <v>2</v>
      </c>
      <c r="F192" s="106">
        <v>0</v>
      </c>
      <c r="G192" s="104">
        <v>0</v>
      </c>
      <c r="H192" s="46">
        <f t="shared" si="15"/>
        <v>2</v>
      </c>
      <c r="I192" s="96"/>
      <c r="J192" s="20">
        <v>120</v>
      </c>
      <c r="K192" s="72">
        <f t="shared" si="16"/>
        <v>0</v>
      </c>
      <c r="L192" s="17" t="s">
        <v>16</v>
      </c>
      <c r="M192" s="18">
        <v>0</v>
      </c>
      <c r="N192" s="23">
        <f t="shared" si="17"/>
        <v>0</v>
      </c>
      <c r="O192" s="19"/>
      <c r="P192" s="43">
        <f t="shared" si="18"/>
        <v>0</v>
      </c>
    </row>
    <row r="193" spans="1:16" ht="24.6">
      <c r="A193" s="10">
        <v>189</v>
      </c>
      <c r="B193" s="19" t="s">
        <v>344</v>
      </c>
      <c r="C193" s="71">
        <f>+'6'!H193</f>
        <v>0</v>
      </c>
      <c r="D193" s="95">
        <v>0</v>
      </c>
      <c r="E193" s="46">
        <f t="shared" si="19"/>
        <v>0</v>
      </c>
      <c r="F193" s="106">
        <v>0</v>
      </c>
      <c r="G193" s="104">
        <v>0</v>
      </c>
      <c r="H193" s="46">
        <f t="shared" si="15"/>
        <v>0</v>
      </c>
      <c r="I193" s="96"/>
      <c r="J193" s="20">
        <v>60</v>
      </c>
      <c r="K193" s="72">
        <f t="shared" si="16"/>
        <v>0</v>
      </c>
      <c r="L193" s="17" t="s">
        <v>16</v>
      </c>
      <c r="M193" s="18">
        <v>0</v>
      </c>
      <c r="N193" s="23">
        <f t="shared" si="17"/>
        <v>0</v>
      </c>
      <c r="O193" s="19"/>
      <c r="P193" s="43">
        <f t="shared" si="18"/>
        <v>0</v>
      </c>
    </row>
    <row r="194" spans="1:16" ht="24.6">
      <c r="A194" s="10">
        <v>190</v>
      </c>
      <c r="B194" s="19" t="s">
        <v>345</v>
      </c>
      <c r="C194" s="71">
        <f>+'6'!H194</f>
        <v>0</v>
      </c>
      <c r="D194" s="95">
        <v>0</v>
      </c>
      <c r="E194" s="46">
        <f t="shared" si="19"/>
        <v>0</v>
      </c>
      <c r="F194" s="106">
        <v>0</v>
      </c>
      <c r="G194" s="104">
        <v>0</v>
      </c>
      <c r="H194" s="46">
        <f t="shared" si="15"/>
        <v>0</v>
      </c>
      <c r="I194" s="96"/>
      <c r="J194" s="20">
        <v>120</v>
      </c>
      <c r="K194" s="72">
        <f t="shared" si="16"/>
        <v>0</v>
      </c>
      <c r="L194" s="17" t="s">
        <v>16</v>
      </c>
      <c r="M194" s="18">
        <v>0</v>
      </c>
      <c r="N194" s="23">
        <f t="shared" si="17"/>
        <v>0</v>
      </c>
      <c r="O194" s="19"/>
      <c r="P194" s="43">
        <f t="shared" si="18"/>
        <v>0</v>
      </c>
    </row>
    <row r="195" spans="1:16" ht="24.6">
      <c r="A195" s="10">
        <v>191</v>
      </c>
      <c r="B195" s="19" t="s">
        <v>109</v>
      </c>
      <c r="C195" s="71">
        <f>+'6'!H195</f>
        <v>0</v>
      </c>
      <c r="D195" s="95">
        <v>0</v>
      </c>
      <c r="E195" s="46">
        <f t="shared" si="19"/>
        <v>0</v>
      </c>
      <c r="F195" s="106">
        <v>0</v>
      </c>
      <c r="G195" s="104">
        <v>0</v>
      </c>
      <c r="H195" s="46">
        <f t="shared" si="15"/>
        <v>0</v>
      </c>
      <c r="I195" s="96"/>
      <c r="J195" s="20">
        <v>50</v>
      </c>
      <c r="K195" s="72">
        <f t="shared" si="16"/>
        <v>0</v>
      </c>
      <c r="L195" s="17" t="s">
        <v>16</v>
      </c>
      <c r="M195" s="18">
        <v>0</v>
      </c>
      <c r="N195" s="23">
        <f t="shared" si="17"/>
        <v>0</v>
      </c>
      <c r="O195" s="19"/>
      <c r="P195" s="43">
        <f t="shared" si="18"/>
        <v>0</v>
      </c>
    </row>
    <row r="196" spans="1:16" ht="24.6">
      <c r="A196" s="10">
        <v>192</v>
      </c>
      <c r="B196" s="19" t="s">
        <v>110</v>
      </c>
      <c r="C196" s="71">
        <f>+'6'!H196</f>
        <v>0</v>
      </c>
      <c r="D196" s="95">
        <v>0</v>
      </c>
      <c r="E196" s="46">
        <f t="shared" si="19"/>
        <v>0</v>
      </c>
      <c r="F196" s="106">
        <v>0</v>
      </c>
      <c r="G196" s="104">
        <v>0</v>
      </c>
      <c r="H196" s="46">
        <f t="shared" si="15"/>
        <v>0</v>
      </c>
      <c r="I196" s="96"/>
      <c r="J196" s="20">
        <v>50</v>
      </c>
      <c r="K196" s="72">
        <f t="shared" si="16"/>
        <v>0</v>
      </c>
      <c r="L196" s="17" t="s">
        <v>16</v>
      </c>
      <c r="M196" s="18">
        <v>0</v>
      </c>
      <c r="N196" s="23">
        <f t="shared" si="17"/>
        <v>0</v>
      </c>
      <c r="O196" s="19"/>
      <c r="P196" s="43">
        <f t="shared" si="18"/>
        <v>0</v>
      </c>
    </row>
    <row r="197" spans="1:16" ht="24.6">
      <c r="A197" s="10">
        <v>193</v>
      </c>
      <c r="B197" s="19" t="s">
        <v>162</v>
      </c>
      <c r="C197" s="71">
        <f>+'6'!H197</f>
        <v>0</v>
      </c>
      <c r="D197" s="95">
        <v>0</v>
      </c>
      <c r="E197" s="46">
        <f t="shared" si="19"/>
        <v>0</v>
      </c>
      <c r="F197" s="106">
        <v>0</v>
      </c>
      <c r="G197" s="104">
        <v>0</v>
      </c>
      <c r="H197" s="46">
        <f t="shared" si="15"/>
        <v>0</v>
      </c>
      <c r="I197" s="96"/>
      <c r="J197" s="20">
        <v>120</v>
      </c>
      <c r="K197" s="72">
        <f t="shared" si="16"/>
        <v>0</v>
      </c>
      <c r="L197" s="17" t="s">
        <v>16</v>
      </c>
      <c r="M197" s="18">
        <v>0</v>
      </c>
      <c r="N197" s="23">
        <f t="shared" si="17"/>
        <v>0</v>
      </c>
      <c r="O197" s="19"/>
      <c r="P197" s="43">
        <f t="shared" si="18"/>
        <v>0</v>
      </c>
    </row>
    <row r="198" spans="1:16" ht="24.6">
      <c r="A198" s="10">
        <v>194</v>
      </c>
      <c r="B198" s="19" t="s">
        <v>163</v>
      </c>
      <c r="C198" s="71">
        <f>+'6'!H198</f>
        <v>0</v>
      </c>
      <c r="D198" s="95">
        <v>0</v>
      </c>
      <c r="E198" s="46">
        <f t="shared" si="19"/>
        <v>0</v>
      </c>
      <c r="F198" s="106">
        <v>0</v>
      </c>
      <c r="G198" s="104">
        <v>0</v>
      </c>
      <c r="H198" s="46">
        <f t="shared" si="15"/>
        <v>0</v>
      </c>
      <c r="I198" s="96"/>
      <c r="J198" s="20">
        <v>120</v>
      </c>
      <c r="K198" s="72">
        <f t="shared" si="16"/>
        <v>0</v>
      </c>
      <c r="L198" s="17" t="s">
        <v>16</v>
      </c>
      <c r="M198" s="18">
        <v>0</v>
      </c>
      <c r="N198" s="23">
        <f t="shared" si="17"/>
        <v>0</v>
      </c>
      <c r="O198" s="19"/>
      <c r="P198" s="43">
        <f t="shared" si="18"/>
        <v>0</v>
      </c>
    </row>
    <row r="199" spans="1:16" ht="24.6">
      <c r="A199" s="10">
        <v>195</v>
      </c>
      <c r="B199" s="19" t="s">
        <v>154</v>
      </c>
      <c r="C199" s="71">
        <f>+'6'!H199</f>
        <v>0</v>
      </c>
      <c r="D199" s="95">
        <v>0</v>
      </c>
      <c r="E199" s="46">
        <f t="shared" si="19"/>
        <v>0</v>
      </c>
      <c r="F199" s="106">
        <v>0</v>
      </c>
      <c r="G199" s="104">
        <v>0</v>
      </c>
      <c r="H199" s="46">
        <f t="shared" si="15"/>
        <v>0</v>
      </c>
      <c r="I199" s="96"/>
      <c r="J199" s="20">
        <v>120</v>
      </c>
      <c r="K199" s="72">
        <f t="shared" si="16"/>
        <v>0</v>
      </c>
      <c r="L199" s="17" t="s">
        <v>16</v>
      </c>
      <c r="M199" s="18">
        <v>0</v>
      </c>
      <c r="N199" s="23">
        <f t="shared" si="17"/>
        <v>0</v>
      </c>
      <c r="O199" s="19"/>
      <c r="P199" s="43">
        <f t="shared" si="18"/>
        <v>0</v>
      </c>
    </row>
    <row r="200" spans="1:16" ht="24.6">
      <c r="A200" s="10">
        <v>196</v>
      </c>
      <c r="B200" s="19" t="s">
        <v>155</v>
      </c>
      <c r="C200" s="71">
        <f>+'6'!H200</f>
        <v>0</v>
      </c>
      <c r="D200" s="95">
        <v>0</v>
      </c>
      <c r="E200" s="46">
        <f t="shared" si="19"/>
        <v>0</v>
      </c>
      <c r="F200" s="106">
        <v>0</v>
      </c>
      <c r="G200" s="104">
        <v>0</v>
      </c>
      <c r="H200" s="46">
        <f t="shared" si="15"/>
        <v>0</v>
      </c>
      <c r="I200" s="96"/>
      <c r="J200" s="20">
        <v>120</v>
      </c>
      <c r="K200" s="72">
        <f t="shared" si="16"/>
        <v>0</v>
      </c>
      <c r="L200" s="17" t="s">
        <v>16</v>
      </c>
      <c r="M200" s="18">
        <v>0</v>
      </c>
      <c r="N200" s="23">
        <f t="shared" si="17"/>
        <v>0</v>
      </c>
      <c r="O200" s="19"/>
      <c r="P200" s="43">
        <f t="shared" si="18"/>
        <v>0</v>
      </c>
    </row>
    <row r="201" spans="1:16" ht="24.6">
      <c r="A201" s="10">
        <v>197</v>
      </c>
      <c r="B201" s="19" t="s">
        <v>164</v>
      </c>
      <c r="C201" s="71">
        <f>+'6'!H201</f>
        <v>0</v>
      </c>
      <c r="D201" s="95">
        <v>0</v>
      </c>
      <c r="E201" s="46">
        <f t="shared" si="19"/>
        <v>0</v>
      </c>
      <c r="F201" s="106">
        <v>0</v>
      </c>
      <c r="G201" s="104">
        <v>0</v>
      </c>
      <c r="H201" s="46">
        <f t="shared" si="15"/>
        <v>0</v>
      </c>
      <c r="I201" s="96"/>
      <c r="J201" s="20">
        <v>120</v>
      </c>
      <c r="K201" s="72">
        <f t="shared" si="16"/>
        <v>0</v>
      </c>
      <c r="L201" s="17" t="s">
        <v>16</v>
      </c>
      <c r="M201" s="18">
        <v>0</v>
      </c>
      <c r="N201" s="23">
        <f t="shared" si="17"/>
        <v>0</v>
      </c>
      <c r="O201" s="19"/>
      <c r="P201" s="43">
        <f t="shared" si="18"/>
        <v>0</v>
      </c>
    </row>
    <row r="202" spans="1:16" ht="24.6">
      <c r="A202" s="10">
        <v>198</v>
      </c>
      <c r="B202" s="19" t="s">
        <v>165</v>
      </c>
      <c r="C202" s="71">
        <f>+'6'!H202</f>
        <v>0</v>
      </c>
      <c r="D202" s="95">
        <v>0</v>
      </c>
      <c r="E202" s="46">
        <f t="shared" si="19"/>
        <v>0</v>
      </c>
      <c r="F202" s="106">
        <v>0</v>
      </c>
      <c r="G202" s="104">
        <v>0</v>
      </c>
      <c r="H202" s="46">
        <f t="shared" si="15"/>
        <v>0</v>
      </c>
      <c r="I202" s="96"/>
      <c r="J202" s="20">
        <v>120</v>
      </c>
      <c r="K202" s="72">
        <f t="shared" si="16"/>
        <v>0</v>
      </c>
      <c r="L202" s="17" t="s">
        <v>16</v>
      </c>
      <c r="M202" s="18">
        <v>0</v>
      </c>
      <c r="N202" s="23">
        <f t="shared" si="17"/>
        <v>0</v>
      </c>
      <c r="O202" s="19"/>
      <c r="P202" s="43">
        <f t="shared" si="18"/>
        <v>0</v>
      </c>
    </row>
    <row r="203" spans="1:16" ht="24.6">
      <c r="A203" s="10">
        <v>199</v>
      </c>
      <c r="B203" s="19" t="s">
        <v>247</v>
      </c>
      <c r="C203" s="71">
        <f>+'6'!H203</f>
        <v>3</v>
      </c>
      <c r="D203" s="95">
        <v>8</v>
      </c>
      <c r="E203" s="46">
        <f t="shared" si="19"/>
        <v>11</v>
      </c>
      <c r="F203" s="106">
        <v>3</v>
      </c>
      <c r="G203" s="104">
        <v>0</v>
      </c>
      <c r="H203" s="46">
        <f t="shared" si="15"/>
        <v>8</v>
      </c>
      <c r="I203" s="96"/>
      <c r="J203" s="20">
        <v>150</v>
      </c>
      <c r="K203" s="72">
        <f t="shared" si="16"/>
        <v>0</v>
      </c>
      <c r="L203" s="17" t="s">
        <v>441</v>
      </c>
      <c r="M203" s="18">
        <v>0</v>
      </c>
      <c r="N203" s="23">
        <f t="shared" si="17"/>
        <v>0</v>
      </c>
      <c r="O203" s="19"/>
      <c r="P203" s="43">
        <f t="shared" si="18"/>
        <v>0</v>
      </c>
    </row>
    <row r="204" spans="1:16" ht="24.6">
      <c r="A204" s="10">
        <v>200</v>
      </c>
      <c r="B204" s="19" t="s">
        <v>248</v>
      </c>
      <c r="C204" s="71">
        <f>+'6'!H204</f>
        <v>0</v>
      </c>
      <c r="D204" s="95">
        <v>0</v>
      </c>
      <c r="E204" s="46">
        <f t="shared" si="19"/>
        <v>0</v>
      </c>
      <c r="F204" s="106">
        <v>0</v>
      </c>
      <c r="G204" s="104">
        <v>0</v>
      </c>
      <c r="H204" s="46">
        <f t="shared" si="15"/>
        <v>0</v>
      </c>
      <c r="I204" s="96"/>
      <c r="J204" s="20">
        <v>150</v>
      </c>
      <c r="K204" s="72">
        <f t="shared" si="16"/>
        <v>0</v>
      </c>
      <c r="L204" s="17" t="s">
        <v>16</v>
      </c>
      <c r="M204" s="18">
        <v>0</v>
      </c>
      <c r="N204" s="23">
        <f t="shared" si="17"/>
        <v>0</v>
      </c>
      <c r="O204" s="19"/>
      <c r="P204" s="43">
        <f t="shared" si="18"/>
        <v>0</v>
      </c>
    </row>
    <row r="205" spans="1:16" ht="24.6">
      <c r="A205" s="10">
        <v>201</v>
      </c>
      <c r="B205" s="19" t="s">
        <v>249</v>
      </c>
      <c r="C205" s="71">
        <f>+'6'!H205</f>
        <v>0</v>
      </c>
      <c r="D205" s="95">
        <v>0</v>
      </c>
      <c r="E205" s="46">
        <f t="shared" si="19"/>
        <v>0</v>
      </c>
      <c r="F205" s="106">
        <v>0</v>
      </c>
      <c r="G205" s="104">
        <v>0</v>
      </c>
      <c r="H205" s="46">
        <f t="shared" si="15"/>
        <v>0</v>
      </c>
      <c r="I205" s="96"/>
      <c r="J205" s="20">
        <v>150</v>
      </c>
      <c r="K205" s="72">
        <f t="shared" si="16"/>
        <v>0</v>
      </c>
      <c r="L205" s="17" t="s">
        <v>16</v>
      </c>
      <c r="M205" s="18">
        <v>0</v>
      </c>
      <c r="N205" s="23">
        <f t="shared" si="17"/>
        <v>0</v>
      </c>
      <c r="O205" s="19"/>
      <c r="P205" s="43">
        <f t="shared" si="18"/>
        <v>0</v>
      </c>
    </row>
    <row r="206" spans="1:16" ht="24.6">
      <c r="A206" s="10">
        <v>202</v>
      </c>
      <c r="B206" s="19" t="s">
        <v>250</v>
      </c>
      <c r="C206" s="71">
        <f>+'6'!H206</f>
        <v>0</v>
      </c>
      <c r="D206" s="95">
        <v>0</v>
      </c>
      <c r="E206" s="46">
        <f t="shared" si="19"/>
        <v>0</v>
      </c>
      <c r="F206" s="106">
        <v>0</v>
      </c>
      <c r="G206" s="104">
        <v>0</v>
      </c>
      <c r="H206" s="46">
        <f t="shared" si="15"/>
        <v>0</v>
      </c>
      <c r="I206" s="96"/>
      <c r="J206" s="20">
        <v>150</v>
      </c>
      <c r="K206" s="72">
        <f t="shared" si="16"/>
        <v>0</v>
      </c>
      <c r="L206" s="17" t="s">
        <v>16</v>
      </c>
      <c r="M206" s="18">
        <v>0</v>
      </c>
      <c r="N206" s="23">
        <f t="shared" si="17"/>
        <v>0</v>
      </c>
      <c r="O206" s="19"/>
      <c r="P206" s="43">
        <f t="shared" si="18"/>
        <v>0</v>
      </c>
    </row>
    <row r="207" spans="1:16" ht="24.6">
      <c r="A207" s="10">
        <v>203</v>
      </c>
      <c r="B207" s="19" t="s">
        <v>166</v>
      </c>
      <c r="C207" s="71">
        <f>+'6'!H207</f>
        <v>0</v>
      </c>
      <c r="D207" s="95">
        <v>0</v>
      </c>
      <c r="E207" s="46">
        <f t="shared" si="19"/>
        <v>0</v>
      </c>
      <c r="F207" s="106">
        <v>0</v>
      </c>
      <c r="G207" s="104">
        <v>0</v>
      </c>
      <c r="H207" s="46">
        <f t="shared" si="15"/>
        <v>0</v>
      </c>
      <c r="I207" s="96"/>
      <c r="J207" s="20">
        <v>185</v>
      </c>
      <c r="K207" s="72">
        <f t="shared" si="16"/>
        <v>0</v>
      </c>
      <c r="L207" s="17" t="s">
        <v>16</v>
      </c>
      <c r="M207" s="18">
        <v>0</v>
      </c>
      <c r="N207" s="23">
        <f t="shared" si="17"/>
        <v>0</v>
      </c>
      <c r="O207" s="19"/>
      <c r="P207" s="43">
        <f t="shared" si="18"/>
        <v>0</v>
      </c>
    </row>
    <row r="208" spans="1:16" ht="24.6">
      <c r="A208" s="10">
        <v>204</v>
      </c>
      <c r="B208" s="19" t="s">
        <v>167</v>
      </c>
      <c r="C208" s="71">
        <f>+'6'!H208</f>
        <v>0</v>
      </c>
      <c r="D208" s="95">
        <v>0</v>
      </c>
      <c r="E208" s="46">
        <f t="shared" si="19"/>
        <v>0</v>
      </c>
      <c r="F208" s="106">
        <v>0</v>
      </c>
      <c r="G208" s="104">
        <v>0</v>
      </c>
      <c r="H208" s="46">
        <f t="shared" si="15"/>
        <v>0</v>
      </c>
      <c r="I208" s="96"/>
      <c r="J208" s="20">
        <v>185</v>
      </c>
      <c r="K208" s="72">
        <f t="shared" si="16"/>
        <v>0</v>
      </c>
      <c r="L208" s="17" t="s">
        <v>16</v>
      </c>
      <c r="M208" s="18">
        <v>0</v>
      </c>
      <c r="N208" s="23">
        <f t="shared" si="17"/>
        <v>0</v>
      </c>
      <c r="O208" s="19"/>
      <c r="P208" s="43">
        <f t="shared" si="18"/>
        <v>0</v>
      </c>
    </row>
    <row r="209" spans="1:29" ht="24.6">
      <c r="A209" s="10">
        <v>205</v>
      </c>
      <c r="B209" s="19" t="s">
        <v>168</v>
      </c>
      <c r="C209" s="71">
        <f>+'6'!H209</f>
        <v>0</v>
      </c>
      <c r="D209" s="95">
        <v>0</v>
      </c>
      <c r="E209" s="46">
        <f t="shared" si="19"/>
        <v>0</v>
      </c>
      <c r="F209" s="106">
        <v>0</v>
      </c>
      <c r="G209" s="104">
        <v>0</v>
      </c>
      <c r="H209" s="46">
        <f t="shared" si="15"/>
        <v>0</v>
      </c>
      <c r="I209" s="96"/>
      <c r="J209" s="20">
        <v>185</v>
      </c>
      <c r="K209" s="72">
        <f t="shared" si="16"/>
        <v>0</v>
      </c>
      <c r="L209" s="17" t="s">
        <v>16</v>
      </c>
      <c r="M209" s="18">
        <v>0</v>
      </c>
      <c r="N209" s="23">
        <f t="shared" si="17"/>
        <v>0</v>
      </c>
      <c r="O209" s="19"/>
      <c r="P209" s="43">
        <f t="shared" si="18"/>
        <v>0</v>
      </c>
    </row>
    <row r="210" spans="1:29" ht="24.6">
      <c r="A210" s="10">
        <v>206</v>
      </c>
      <c r="B210" s="19" t="s">
        <v>169</v>
      </c>
      <c r="C210" s="71">
        <f>+'6'!H210</f>
        <v>0</v>
      </c>
      <c r="D210" s="95">
        <v>0</v>
      </c>
      <c r="E210" s="46">
        <f t="shared" si="19"/>
        <v>0</v>
      </c>
      <c r="F210" s="106">
        <v>0</v>
      </c>
      <c r="G210" s="104">
        <v>0</v>
      </c>
      <c r="H210" s="46">
        <f t="shared" ref="H210:H271" si="20">+E210-F210-I210-G210</f>
        <v>0</v>
      </c>
      <c r="I210" s="96"/>
      <c r="J210" s="20">
        <v>185</v>
      </c>
      <c r="K210" s="72">
        <f t="shared" si="16"/>
        <v>0</v>
      </c>
      <c r="L210" s="17" t="s">
        <v>16</v>
      </c>
      <c r="M210" s="18">
        <v>0</v>
      </c>
      <c r="N210" s="23">
        <f t="shared" si="17"/>
        <v>0</v>
      </c>
      <c r="O210" s="19"/>
      <c r="P210" s="43">
        <f t="shared" si="18"/>
        <v>0</v>
      </c>
      <c r="AC210" s="29"/>
    </row>
    <row r="211" spans="1:29" ht="24.6">
      <c r="A211" s="10">
        <v>207</v>
      </c>
      <c r="B211" s="19" t="s">
        <v>168</v>
      </c>
      <c r="C211" s="71">
        <f>+'6'!H211</f>
        <v>0</v>
      </c>
      <c r="D211" s="95">
        <v>0</v>
      </c>
      <c r="E211" s="46">
        <f t="shared" si="19"/>
        <v>0</v>
      </c>
      <c r="F211" s="106">
        <v>0</v>
      </c>
      <c r="G211" s="104">
        <v>0</v>
      </c>
      <c r="H211" s="46">
        <f t="shared" si="20"/>
        <v>0</v>
      </c>
      <c r="I211" s="96"/>
      <c r="J211" s="20">
        <v>185</v>
      </c>
      <c r="K211" s="72">
        <f t="shared" ref="K211:K271" si="21">+J211*I211</f>
        <v>0</v>
      </c>
      <c r="L211" s="17" t="s">
        <v>16</v>
      </c>
      <c r="M211" s="18">
        <v>0</v>
      </c>
      <c r="N211" s="23">
        <f t="shared" ref="N211:N271" si="22">SUM(K211-M211)</f>
        <v>0</v>
      </c>
      <c r="O211" s="19"/>
      <c r="P211" s="43">
        <f t="shared" ref="P211:P271" si="23">+K211*O211</f>
        <v>0</v>
      </c>
      <c r="AC211" s="29"/>
    </row>
    <row r="212" spans="1:29" ht="24.6">
      <c r="A212" s="10">
        <v>208</v>
      </c>
      <c r="B212" s="19" t="s">
        <v>169</v>
      </c>
      <c r="C212" s="71">
        <f>+'6'!H212</f>
        <v>0</v>
      </c>
      <c r="D212" s="95">
        <v>0</v>
      </c>
      <c r="E212" s="46">
        <f t="shared" si="19"/>
        <v>0</v>
      </c>
      <c r="F212" s="106">
        <v>0</v>
      </c>
      <c r="G212" s="104">
        <v>0</v>
      </c>
      <c r="H212" s="46">
        <f t="shared" si="20"/>
        <v>0</v>
      </c>
      <c r="I212" s="96"/>
      <c r="J212" s="20">
        <v>185</v>
      </c>
      <c r="K212" s="72">
        <f t="shared" si="21"/>
        <v>0</v>
      </c>
      <c r="L212" s="17" t="s">
        <v>16</v>
      </c>
      <c r="M212" s="18">
        <v>0</v>
      </c>
      <c r="N212" s="23">
        <f t="shared" si="22"/>
        <v>0</v>
      </c>
      <c r="O212" s="19"/>
      <c r="P212" s="43">
        <f t="shared" si="23"/>
        <v>0</v>
      </c>
    </row>
    <row r="213" spans="1:29" ht="24.6">
      <c r="A213" s="10">
        <v>209</v>
      </c>
      <c r="B213" s="19" t="s">
        <v>170</v>
      </c>
      <c r="C213" s="71">
        <f>+'6'!H213</f>
        <v>0</v>
      </c>
      <c r="D213" s="95">
        <v>0</v>
      </c>
      <c r="E213" s="46">
        <f t="shared" si="19"/>
        <v>0</v>
      </c>
      <c r="F213" s="106">
        <v>0</v>
      </c>
      <c r="G213" s="104">
        <v>0</v>
      </c>
      <c r="H213" s="46">
        <f t="shared" si="20"/>
        <v>0</v>
      </c>
      <c r="I213" s="96"/>
      <c r="J213" s="20">
        <v>135</v>
      </c>
      <c r="K213" s="72">
        <f t="shared" si="21"/>
        <v>0</v>
      </c>
      <c r="L213" s="17" t="s">
        <v>16</v>
      </c>
      <c r="M213" s="18">
        <v>0</v>
      </c>
      <c r="N213" s="23">
        <f t="shared" si="22"/>
        <v>0</v>
      </c>
      <c r="O213" s="19"/>
      <c r="P213" s="43">
        <f t="shared" si="23"/>
        <v>0</v>
      </c>
    </row>
    <row r="214" spans="1:29" ht="24.6">
      <c r="A214" s="10">
        <v>210</v>
      </c>
      <c r="B214" s="19" t="s">
        <v>115</v>
      </c>
      <c r="C214" s="71">
        <f>+'6'!H214</f>
        <v>0</v>
      </c>
      <c r="D214" s="95">
        <v>0</v>
      </c>
      <c r="E214" s="46">
        <f t="shared" si="19"/>
        <v>0</v>
      </c>
      <c r="F214" s="106">
        <v>0</v>
      </c>
      <c r="G214" s="104">
        <v>0</v>
      </c>
      <c r="H214" s="46">
        <f t="shared" si="20"/>
        <v>0</v>
      </c>
      <c r="I214" s="96"/>
      <c r="J214" s="20">
        <v>100</v>
      </c>
      <c r="K214" s="72">
        <f t="shared" si="21"/>
        <v>0</v>
      </c>
      <c r="L214" s="17" t="s">
        <v>16</v>
      </c>
      <c r="M214" s="18">
        <v>0</v>
      </c>
      <c r="N214" s="23">
        <f t="shared" si="22"/>
        <v>0</v>
      </c>
      <c r="O214" s="19"/>
      <c r="P214" s="43">
        <f t="shared" si="23"/>
        <v>0</v>
      </c>
    </row>
    <row r="215" spans="1:29" ht="24.6">
      <c r="A215" s="10">
        <v>211</v>
      </c>
      <c r="B215" s="19" t="s">
        <v>171</v>
      </c>
      <c r="C215" s="71">
        <f>+'6'!H215</f>
        <v>0</v>
      </c>
      <c r="D215" s="95">
        <v>0</v>
      </c>
      <c r="E215" s="46">
        <f t="shared" si="19"/>
        <v>0</v>
      </c>
      <c r="F215" s="106">
        <v>0</v>
      </c>
      <c r="G215" s="104">
        <v>0</v>
      </c>
      <c r="H215" s="46">
        <f t="shared" si="20"/>
        <v>0</v>
      </c>
      <c r="I215" s="96"/>
      <c r="J215" s="20">
        <v>90</v>
      </c>
      <c r="K215" s="72">
        <f t="shared" si="21"/>
        <v>0</v>
      </c>
      <c r="L215" s="17" t="s">
        <v>16</v>
      </c>
      <c r="M215" s="18">
        <v>0</v>
      </c>
      <c r="N215" s="23">
        <f t="shared" si="22"/>
        <v>0</v>
      </c>
      <c r="O215" s="19"/>
      <c r="P215" s="43">
        <f t="shared" si="23"/>
        <v>0</v>
      </c>
    </row>
    <row r="216" spans="1:29" ht="24.6">
      <c r="A216" s="10">
        <v>212</v>
      </c>
      <c r="B216" s="19" t="s">
        <v>172</v>
      </c>
      <c r="C216" s="71">
        <f>+'6'!H216</f>
        <v>0</v>
      </c>
      <c r="D216" s="95">
        <v>0</v>
      </c>
      <c r="E216" s="46">
        <f t="shared" si="19"/>
        <v>0</v>
      </c>
      <c r="F216" s="106">
        <v>0</v>
      </c>
      <c r="G216" s="104">
        <v>0</v>
      </c>
      <c r="H216" s="46">
        <f t="shared" si="20"/>
        <v>0</v>
      </c>
      <c r="I216" s="96"/>
      <c r="J216" s="20">
        <v>90</v>
      </c>
      <c r="K216" s="72">
        <f t="shared" si="21"/>
        <v>0</v>
      </c>
      <c r="L216" s="17" t="s">
        <v>16</v>
      </c>
      <c r="M216" s="18">
        <v>0</v>
      </c>
      <c r="N216" s="23">
        <f t="shared" si="22"/>
        <v>0</v>
      </c>
      <c r="O216" s="19"/>
      <c r="P216" s="43">
        <f t="shared" si="23"/>
        <v>0</v>
      </c>
    </row>
    <row r="217" spans="1:29" ht="24.6">
      <c r="A217" s="10">
        <v>213</v>
      </c>
      <c r="B217" s="19" t="s">
        <v>173</v>
      </c>
      <c r="C217" s="71">
        <f>+'6'!H217</f>
        <v>0</v>
      </c>
      <c r="D217" s="95">
        <v>0</v>
      </c>
      <c r="E217" s="46">
        <f t="shared" si="19"/>
        <v>0</v>
      </c>
      <c r="F217" s="106">
        <v>0</v>
      </c>
      <c r="G217" s="104">
        <v>0</v>
      </c>
      <c r="H217" s="46">
        <f t="shared" si="20"/>
        <v>0</v>
      </c>
      <c r="I217" s="96"/>
      <c r="J217" s="20">
        <v>90</v>
      </c>
      <c r="K217" s="72">
        <f t="shared" si="21"/>
        <v>0</v>
      </c>
      <c r="L217" s="17" t="s">
        <v>16</v>
      </c>
      <c r="M217" s="18">
        <v>0</v>
      </c>
      <c r="N217" s="23">
        <f t="shared" si="22"/>
        <v>0</v>
      </c>
      <c r="O217" s="19"/>
      <c r="P217" s="43">
        <f t="shared" si="23"/>
        <v>0</v>
      </c>
    </row>
    <row r="218" spans="1:29" ht="24.6">
      <c r="A218" s="10">
        <v>214</v>
      </c>
      <c r="B218" s="19" t="s">
        <v>174</v>
      </c>
      <c r="C218" s="71">
        <f>+'6'!H218</f>
        <v>0</v>
      </c>
      <c r="D218" s="95">
        <v>0</v>
      </c>
      <c r="E218" s="46">
        <f t="shared" si="19"/>
        <v>0</v>
      </c>
      <c r="F218" s="106">
        <v>0</v>
      </c>
      <c r="G218" s="104">
        <v>0</v>
      </c>
      <c r="H218" s="46">
        <f t="shared" si="20"/>
        <v>0</v>
      </c>
      <c r="I218" s="96"/>
      <c r="J218" s="20">
        <v>90</v>
      </c>
      <c r="K218" s="72">
        <f t="shared" si="21"/>
        <v>0</v>
      </c>
      <c r="L218" s="17" t="s">
        <v>16</v>
      </c>
      <c r="M218" s="18">
        <v>0</v>
      </c>
      <c r="N218" s="23">
        <f t="shared" si="22"/>
        <v>0</v>
      </c>
      <c r="O218" s="19"/>
      <c r="P218" s="43">
        <f t="shared" si="23"/>
        <v>0</v>
      </c>
    </row>
    <row r="219" spans="1:29" ht="24.6">
      <c r="A219" s="10">
        <v>215</v>
      </c>
      <c r="B219" s="19" t="s">
        <v>367</v>
      </c>
      <c r="C219" s="71">
        <f>+'6'!H219</f>
        <v>0</v>
      </c>
      <c r="D219" s="95">
        <v>0</v>
      </c>
      <c r="E219" s="46">
        <f t="shared" si="19"/>
        <v>0</v>
      </c>
      <c r="F219" s="106">
        <v>0</v>
      </c>
      <c r="G219" s="104">
        <v>0</v>
      </c>
      <c r="H219" s="46">
        <f t="shared" si="20"/>
        <v>0</v>
      </c>
      <c r="I219" s="96"/>
      <c r="J219" s="20">
        <v>50</v>
      </c>
      <c r="K219" s="72">
        <f t="shared" si="21"/>
        <v>0</v>
      </c>
      <c r="L219" s="17" t="s">
        <v>16</v>
      </c>
      <c r="M219" s="18">
        <v>0</v>
      </c>
      <c r="N219" s="23">
        <f t="shared" si="22"/>
        <v>0</v>
      </c>
      <c r="O219" s="19"/>
      <c r="P219" s="43">
        <f t="shared" si="23"/>
        <v>0</v>
      </c>
    </row>
    <row r="220" spans="1:29" ht="24.6">
      <c r="A220" s="10">
        <v>216</v>
      </c>
      <c r="B220" s="19" t="s">
        <v>179</v>
      </c>
      <c r="C220" s="71">
        <f>+'6'!H220</f>
        <v>0</v>
      </c>
      <c r="D220" s="95">
        <v>0</v>
      </c>
      <c r="E220" s="46">
        <f t="shared" si="19"/>
        <v>0</v>
      </c>
      <c r="F220" s="106">
        <v>0</v>
      </c>
      <c r="G220" s="104">
        <v>0</v>
      </c>
      <c r="H220" s="46">
        <f t="shared" si="20"/>
        <v>0</v>
      </c>
      <c r="I220" s="96"/>
      <c r="J220" s="20">
        <v>50</v>
      </c>
      <c r="K220" s="72">
        <f t="shared" si="21"/>
        <v>0</v>
      </c>
      <c r="L220" s="17" t="s">
        <v>16</v>
      </c>
      <c r="M220" s="18">
        <v>0</v>
      </c>
      <c r="N220" s="23">
        <f t="shared" si="22"/>
        <v>0</v>
      </c>
      <c r="O220" s="19"/>
      <c r="P220" s="43">
        <f t="shared" si="23"/>
        <v>0</v>
      </c>
    </row>
    <row r="221" spans="1:29" ht="24.6">
      <c r="A221" s="10">
        <v>217</v>
      </c>
      <c r="B221" s="19" t="s">
        <v>180</v>
      </c>
      <c r="C221" s="71">
        <f>+'6'!H221</f>
        <v>11</v>
      </c>
      <c r="D221" s="95">
        <v>0</v>
      </c>
      <c r="E221" s="46">
        <f t="shared" ref="E221:E273" si="24">C221+D221</f>
        <v>11</v>
      </c>
      <c r="F221" s="106">
        <v>0</v>
      </c>
      <c r="G221" s="104">
        <v>0</v>
      </c>
      <c r="H221" s="46">
        <f t="shared" si="20"/>
        <v>11</v>
      </c>
      <c r="I221" s="96"/>
      <c r="J221" s="20">
        <v>55</v>
      </c>
      <c r="K221" s="72">
        <f t="shared" si="21"/>
        <v>0</v>
      </c>
      <c r="L221" s="17" t="s">
        <v>16</v>
      </c>
      <c r="M221" s="18">
        <v>0</v>
      </c>
      <c r="N221" s="23">
        <f t="shared" si="22"/>
        <v>0</v>
      </c>
      <c r="O221" s="19"/>
      <c r="P221" s="43">
        <f t="shared" si="23"/>
        <v>0</v>
      </c>
    </row>
    <row r="222" spans="1:29" ht="24.6">
      <c r="A222" s="10">
        <v>218</v>
      </c>
      <c r="B222" s="19" t="s">
        <v>181</v>
      </c>
      <c r="C222" s="71">
        <f>+'6'!H222</f>
        <v>0</v>
      </c>
      <c r="D222" s="95">
        <v>0</v>
      </c>
      <c r="E222" s="46">
        <f t="shared" si="24"/>
        <v>0</v>
      </c>
      <c r="F222" s="106">
        <v>0</v>
      </c>
      <c r="G222" s="104">
        <v>0</v>
      </c>
      <c r="H222" s="46">
        <f t="shared" si="20"/>
        <v>0</v>
      </c>
      <c r="I222" s="96"/>
      <c r="J222" s="20">
        <v>85</v>
      </c>
      <c r="K222" s="72">
        <f t="shared" si="21"/>
        <v>0</v>
      </c>
      <c r="L222" s="17" t="s">
        <v>16</v>
      </c>
      <c r="M222" s="18">
        <v>0</v>
      </c>
      <c r="N222" s="23">
        <f t="shared" si="22"/>
        <v>0</v>
      </c>
      <c r="O222" s="19"/>
      <c r="P222" s="43">
        <f t="shared" si="23"/>
        <v>0</v>
      </c>
    </row>
    <row r="223" spans="1:29" ht="24.6">
      <c r="A223" s="10">
        <v>219</v>
      </c>
      <c r="B223" s="19" t="s">
        <v>298</v>
      </c>
      <c r="C223" s="71">
        <f>+'6'!H223</f>
        <v>0</v>
      </c>
      <c r="D223" s="95">
        <v>0</v>
      </c>
      <c r="E223" s="46">
        <f t="shared" si="24"/>
        <v>0</v>
      </c>
      <c r="F223" s="106">
        <v>0</v>
      </c>
      <c r="G223" s="104">
        <v>0</v>
      </c>
      <c r="H223" s="46">
        <f t="shared" si="20"/>
        <v>0</v>
      </c>
      <c r="I223" s="96"/>
      <c r="J223" s="20">
        <v>55</v>
      </c>
      <c r="K223" s="72">
        <f t="shared" si="21"/>
        <v>0</v>
      </c>
      <c r="L223" s="17" t="s">
        <v>16</v>
      </c>
      <c r="M223" s="18">
        <v>0</v>
      </c>
      <c r="N223" s="23">
        <f t="shared" si="22"/>
        <v>0</v>
      </c>
      <c r="O223" s="19"/>
      <c r="P223" s="43">
        <f t="shared" si="23"/>
        <v>0</v>
      </c>
    </row>
    <row r="224" spans="1:29" ht="24.6">
      <c r="A224" s="10">
        <v>220</v>
      </c>
      <c r="B224" s="19" t="s">
        <v>299</v>
      </c>
      <c r="C224" s="71">
        <f>+'6'!H224</f>
        <v>0</v>
      </c>
      <c r="D224" s="95">
        <v>0</v>
      </c>
      <c r="E224" s="46">
        <f t="shared" si="24"/>
        <v>0</v>
      </c>
      <c r="F224" s="106">
        <v>0</v>
      </c>
      <c r="G224" s="104">
        <v>0</v>
      </c>
      <c r="H224" s="46">
        <f t="shared" si="20"/>
        <v>0</v>
      </c>
      <c r="I224" s="96"/>
      <c r="J224" s="20">
        <v>55</v>
      </c>
      <c r="K224" s="72">
        <f t="shared" si="21"/>
        <v>0</v>
      </c>
      <c r="L224" s="17" t="s">
        <v>16</v>
      </c>
      <c r="M224" s="18">
        <v>0</v>
      </c>
      <c r="N224" s="23">
        <f t="shared" si="22"/>
        <v>0</v>
      </c>
      <c r="O224" s="19"/>
      <c r="P224" s="43">
        <f t="shared" si="23"/>
        <v>0</v>
      </c>
    </row>
    <row r="225" spans="1:16" ht="24.6">
      <c r="A225" s="10">
        <v>221</v>
      </c>
      <c r="B225" s="19" t="s">
        <v>300</v>
      </c>
      <c r="C225" s="71">
        <f>+'6'!H225</f>
        <v>0</v>
      </c>
      <c r="D225" s="95">
        <v>0</v>
      </c>
      <c r="E225" s="46">
        <f t="shared" si="24"/>
        <v>0</v>
      </c>
      <c r="F225" s="106">
        <v>0</v>
      </c>
      <c r="G225" s="104">
        <v>0</v>
      </c>
      <c r="H225" s="46">
        <f t="shared" si="20"/>
        <v>0</v>
      </c>
      <c r="I225" s="96"/>
      <c r="J225" s="20">
        <v>55</v>
      </c>
      <c r="K225" s="72">
        <f t="shared" si="21"/>
        <v>0</v>
      </c>
      <c r="L225" s="17" t="s">
        <v>16</v>
      </c>
      <c r="M225" s="18">
        <v>0</v>
      </c>
      <c r="N225" s="23">
        <f t="shared" si="22"/>
        <v>0</v>
      </c>
      <c r="O225" s="19"/>
      <c r="P225" s="43">
        <f t="shared" si="23"/>
        <v>0</v>
      </c>
    </row>
    <row r="226" spans="1:16" ht="24.6">
      <c r="A226" s="10">
        <v>222</v>
      </c>
      <c r="B226" s="19" t="s">
        <v>301</v>
      </c>
      <c r="C226" s="71">
        <f>+'6'!H226</f>
        <v>0</v>
      </c>
      <c r="D226" s="95">
        <v>0</v>
      </c>
      <c r="E226" s="46">
        <f t="shared" si="24"/>
        <v>0</v>
      </c>
      <c r="F226" s="106">
        <v>0</v>
      </c>
      <c r="G226" s="104">
        <v>0</v>
      </c>
      <c r="H226" s="46">
        <f t="shared" si="20"/>
        <v>0</v>
      </c>
      <c r="I226" s="96"/>
      <c r="J226" s="20">
        <v>55</v>
      </c>
      <c r="K226" s="72">
        <f t="shared" si="21"/>
        <v>0</v>
      </c>
      <c r="L226" s="17" t="s">
        <v>16</v>
      </c>
      <c r="M226" s="18">
        <v>0</v>
      </c>
      <c r="N226" s="23">
        <f t="shared" si="22"/>
        <v>0</v>
      </c>
      <c r="O226" s="19"/>
      <c r="P226" s="43">
        <f t="shared" si="23"/>
        <v>0</v>
      </c>
    </row>
    <row r="227" spans="1:16" ht="24.6">
      <c r="A227" s="10">
        <v>223</v>
      </c>
      <c r="B227" s="19" t="s">
        <v>372</v>
      </c>
      <c r="C227" s="71">
        <f>+'6'!H227</f>
        <v>0</v>
      </c>
      <c r="D227" s="95">
        <v>0</v>
      </c>
      <c r="E227" s="46">
        <f t="shared" si="24"/>
        <v>0</v>
      </c>
      <c r="F227" s="106">
        <v>0</v>
      </c>
      <c r="G227" s="104">
        <v>0</v>
      </c>
      <c r="H227" s="46">
        <f t="shared" si="20"/>
        <v>0</v>
      </c>
      <c r="I227" s="96"/>
      <c r="J227" s="20">
        <v>40</v>
      </c>
      <c r="K227" s="72">
        <f t="shared" si="21"/>
        <v>0</v>
      </c>
      <c r="L227" s="17" t="s">
        <v>16</v>
      </c>
      <c r="M227" s="18">
        <v>0</v>
      </c>
      <c r="N227" s="23">
        <f t="shared" si="22"/>
        <v>0</v>
      </c>
      <c r="O227" s="19"/>
      <c r="P227" s="43">
        <f t="shared" si="23"/>
        <v>0</v>
      </c>
    </row>
    <row r="228" spans="1:16" ht="24.6">
      <c r="A228" s="10">
        <v>224</v>
      </c>
      <c r="B228" s="19" t="s">
        <v>184</v>
      </c>
      <c r="C228" s="71">
        <f>+'6'!H228</f>
        <v>0</v>
      </c>
      <c r="D228" s="95">
        <v>0</v>
      </c>
      <c r="E228" s="46">
        <f t="shared" si="24"/>
        <v>0</v>
      </c>
      <c r="F228" s="106">
        <v>0</v>
      </c>
      <c r="G228" s="104">
        <v>0</v>
      </c>
      <c r="H228" s="46">
        <f t="shared" si="20"/>
        <v>0</v>
      </c>
      <c r="I228" s="96"/>
      <c r="J228" s="20">
        <v>120</v>
      </c>
      <c r="K228" s="72">
        <f t="shared" si="21"/>
        <v>0</v>
      </c>
      <c r="L228" s="17" t="s">
        <v>16</v>
      </c>
      <c r="M228" s="18">
        <v>0</v>
      </c>
      <c r="N228" s="23">
        <f t="shared" si="22"/>
        <v>0</v>
      </c>
      <c r="O228" s="19"/>
      <c r="P228" s="43">
        <f t="shared" si="23"/>
        <v>0</v>
      </c>
    </row>
    <row r="229" spans="1:16" ht="24.6">
      <c r="A229" s="10">
        <v>225</v>
      </c>
      <c r="B229" s="19" t="s">
        <v>185</v>
      </c>
      <c r="C229" s="71">
        <f>+'6'!H229</f>
        <v>0</v>
      </c>
      <c r="D229" s="95">
        <v>0</v>
      </c>
      <c r="E229" s="46">
        <f t="shared" si="24"/>
        <v>0</v>
      </c>
      <c r="F229" s="106">
        <v>0</v>
      </c>
      <c r="G229" s="104">
        <v>0</v>
      </c>
      <c r="H229" s="46">
        <f t="shared" si="20"/>
        <v>0</v>
      </c>
      <c r="I229" s="96"/>
      <c r="J229" s="20">
        <v>120</v>
      </c>
      <c r="K229" s="72">
        <f t="shared" si="21"/>
        <v>0</v>
      </c>
      <c r="L229" s="17" t="s">
        <v>16</v>
      </c>
      <c r="M229" s="18">
        <v>0</v>
      </c>
      <c r="N229" s="23">
        <f t="shared" si="22"/>
        <v>0</v>
      </c>
      <c r="O229" s="19"/>
      <c r="P229" s="43">
        <f t="shared" si="23"/>
        <v>0</v>
      </c>
    </row>
    <row r="230" spans="1:16" ht="24.6">
      <c r="A230" s="10">
        <v>226</v>
      </c>
      <c r="B230" s="19" t="s">
        <v>187</v>
      </c>
      <c r="C230" s="71">
        <f>+'6'!H230</f>
        <v>0</v>
      </c>
      <c r="D230" s="95">
        <v>0</v>
      </c>
      <c r="E230" s="46">
        <f t="shared" si="24"/>
        <v>0</v>
      </c>
      <c r="F230" s="106">
        <v>0</v>
      </c>
      <c r="G230" s="104">
        <v>0</v>
      </c>
      <c r="H230" s="46">
        <f t="shared" si="20"/>
        <v>0</v>
      </c>
      <c r="I230" s="96"/>
      <c r="J230" s="20">
        <v>50</v>
      </c>
      <c r="K230" s="72">
        <f t="shared" si="21"/>
        <v>0</v>
      </c>
      <c r="L230" s="17" t="s">
        <v>16</v>
      </c>
      <c r="M230" s="18">
        <v>0</v>
      </c>
      <c r="N230" s="23">
        <f t="shared" si="22"/>
        <v>0</v>
      </c>
      <c r="O230" s="19"/>
      <c r="P230" s="43">
        <f t="shared" si="23"/>
        <v>0</v>
      </c>
    </row>
    <row r="231" spans="1:16" ht="24.6">
      <c r="A231" s="10">
        <v>227</v>
      </c>
      <c r="B231" s="19" t="s">
        <v>188</v>
      </c>
      <c r="C231" s="71">
        <f>+'6'!H231</f>
        <v>0</v>
      </c>
      <c r="D231" s="95">
        <v>0</v>
      </c>
      <c r="E231" s="46">
        <f t="shared" si="24"/>
        <v>0</v>
      </c>
      <c r="F231" s="106">
        <v>0</v>
      </c>
      <c r="G231" s="104">
        <v>0</v>
      </c>
      <c r="H231" s="46">
        <f t="shared" si="20"/>
        <v>0</v>
      </c>
      <c r="I231" s="96"/>
      <c r="J231" s="20">
        <v>50</v>
      </c>
      <c r="K231" s="72">
        <f t="shared" si="21"/>
        <v>0</v>
      </c>
      <c r="L231" s="17" t="s">
        <v>16</v>
      </c>
      <c r="M231" s="18">
        <v>0</v>
      </c>
      <c r="N231" s="23">
        <f t="shared" si="22"/>
        <v>0</v>
      </c>
      <c r="O231" s="19"/>
      <c r="P231" s="43">
        <f t="shared" si="23"/>
        <v>0</v>
      </c>
    </row>
    <row r="232" spans="1:16" ht="24.6">
      <c r="A232" s="10">
        <v>228</v>
      </c>
      <c r="B232" s="19" t="s">
        <v>302</v>
      </c>
      <c r="C232" s="71">
        <f>+'6'!H232</f>
        <v>8</v>
      </c>
      <c r="D232" s="95">
        <v>0</v>
      </c>
      <c r="E232" s="46">
        <f t="shared" si="24"/>
        <v>8</v>
      </c>
      <c r="F232" s="106">
        <v>0</v>
      </c>
      <c r="G232" s="104">
        <v>0</v>
      </c>
      <c r="H232" s="46">
        <f t="shared" si="20"/>
        <v>7</v>
      </c>
      <c r="I232" s="96">
        <v>1</v>
      </c>
      <c r="J232" s="20">
        <v>120</v>
      </c>
      <c r="K232" s="72">
        <f t="shared" si="21"/>
        <v>120</v>
      </c>
      <c r="L232" s="17" t="s">
        <v>16</v>
      </c>
      <c r="M232" s="18">
        <v>0</v>
      </c>
      <c r="N232" s="23">
        <f t="shared" si="22"/>
        <v>120</v>
      </c>
      <c r="O232" s="19"/>
      <c r="P232" s="43">
        <f t="shared" si="23"/>
        <v>0</v>
      </c>
    </row>
    <row r="233" spans="1:16" ht="24.6">
      <c r="A233" s="10">
        <v>229</v>
      </c>
      <c r="B233" s="19" t="s">
        <v>303</v>
      </c>
      <c r="C233" s="71">
        <f>+'6'!H233</f>
        <v>0</v>
      </c>
      <c r="D233" s="95">
        <v>0</v>
      </c>
      <c r="E233" s="46">
        <f t="shared" si="24"/>
        <v>0</v>
      </c>
      <c r="F233" s="106">
        <v>0</v>
      </c>
      <c r="G233" s="104">
        <v>0</v>
      </c>
      <c r="H233" s="46">
        <f t="shared" si="20"/>
        <v>0</v>
      </c>
      <c r="I233" s="96"/>
      <c r="J233" s="20">
        <v>25</v>
      </c>
      <c r="K233" s="72">
        <f t="shared" si="21"/>
        <v>0</v>
      </c>
      <c r="L233" s="17" t="s">
        <v>16</v>
      </c>
      <c r="M233" s="18">
        <v>0</v>
      </c>
      <c r="N233" s="23">
        <f t="shared" si="22"/>
        <v>0</v>
      </c>
      <c r="O233" s="19"/>
      <c r="P233" s="43">
        <f t="shared" si="23"/>
        <v>0</v>
      </c>
    </row>
    <row r="234" spans="1:16" ht="24.6">
      <c r="A234" s="10">
        <v>230</v>
      </c>
      <c r="B234" s="19" t="s">
        <v>304</v>
      </c>
      <c r="C234" s="71">
        <f>+'6'!H234</f>
        <v>7</v>
      </c>
      <c r="D234" s="95">
        <v>0</v>
      </c>
      <c r="E234" s="46">
        <f t="shared" si="24"/>
        <v>7</v>
      </c>
      <c r="F234" s="106">
        <v>0</v>
      </c>
      <c r="G234" s="104">
        <v>0</v>
      </c>
      <c r="H234" s="46">
        <f t="shared" si="20"/>
        <v>7</v>
      </c>
      <c r="I234" s="96"/>
      <c r="J234" s="20">
        <v>25</v>
      </c>
      <c r="K234" s="72">
        <f t="shared" si="21"/>
        <v>0</v>
      </c>
      <c r="L234" s="17" t="s">
        <v>16</v>
      </c>
      <c r="M234" s="18">
        <v>0</v>
      </c>
      <c r="N234" s="23">
        <f t="shared" si="22"/>
        <v>0</v>
      </c>
      <c r="O234" s="19"/>
      <c r="P234" s="43">
        <f t="shared" si="23"/>
        <v>0</v>
      </c>
    </row>
    <row r="235" spans="1:16" ht="24.6">
      <c r="A235" s="10">
        <v>231</v>
      </c>
      <c r="B235" s="19" t="s">
        <v>305</v>
      </c>
      <c r="C235" s="71">
        <f>+'6'!H235</f>
        <v>3</v>
      </c>
      <c r="D235" s="95">
        <v>0</v>
      </c>
      <c r="E235" s="46">
        <f t="shared" si="24"/>
        <v>3</v>
      </c>
      <c r="F235" s="106">
        <v>0</v>
      </c>
      <c r="G235" s="104">
        <v>0</v>
      </c>
      <c r="H235" s="46">
        <f t="shared" si="20"/>
        <v>2</v>
      </c>
      <c r="I235" s="96">
        <v>1</v>
      </c>
      <c r="J235" s="20">
        <v>25</v>
      </c>
      <c r="K235" s="72">
        <f t="shared" si="21"/>
        <v>25</v>
      </c>
      <c r="L235" s="17" t="s">
        <v>16</v>
      </c>
      <c r="M235" s="18">
        <v>0</v>
      </c>
      <c r="N235" s="23">
        <f t="shared" si="22"/>
        <v>25</v>
      </c>
      <c r="O235" s="19"/>
      <c r="P235" s="43">
        <f t="shared" si="23"/>
        <v>0</v>
      </c>
    </row>
    <row r="236" spans="1:16" ht="24.6">
      <c r="A236" s="10">
        <v>232</v>
      </c>
      <c r="B236" s="19" t="s">
        <v>306</v>
      </c>
      <c r="C236" s="71">
        <f>+'6'!H236</f>
        <v>3</v>
      </c>
      <c r="D236" s="95">
        <v>0</v>
      </c>
      <c r="E236" s="46">
        <f t="shared" si="24"/>
        <v>3</v>
      </c>
      <c r="F236" s="106">
        <v>0</v>
      </c>
      <c r="G236" s="104">
        <v>0</v>
      </c>
      <c r="H236" s="46">
        <f t="shared" si="20"/>
        <v>3</v>
      </c>
      <c r="I236" s="96"/>
      <c r="J236" s="20">
        <v>25</v>
      </c>
      <c r="K236" s="72">
        <f t="shared" si="21"/>
        <v>0</v>
      </c>
      <c r="L236" s="17" t="s">
        <v>16</v>
      </c>
      <c r="M236" s="18">
        <v>0</v>
      </c>
      <c r="N236" s="23">
        <f t="shared" si="22"/>
        <v>0</v>
      </c>
      <c r="O236" s="19"/>
      <c r="P236" s="43">
        <f t="shared" si="23"/>
        <v>0</v>
      </c>
    </row>
    <row r="237" spans="1:16" ht="24.6">
      <c r="A237" s="10">
        <v>233</v>
      </c>
      <c r="B237" s="19" t="s">
        <v>307</v>
      </c>
      <c r="C237" s="71">
        <f>+'6'!H237</f>
        <v>3</v>
      </c>
      <c r="D237" s="95">
        <v>0</v>
      </c>
      <c r="E237" s="46">
        <f t="shared" si="24"/>
        <v>3</v>
      </c>
      <c r="F237" s="106">
        <v>0</v>
      </c>
      <c r="G237" s="104">
        <v>0</v>
      </c>
      <c r="H237" s="46">
        <f t="shared" si="20"/>
        <v>3</v>
      </c>
      <c r="I237" s="96"/>
      <c r="J237" s="20">
        <v>25</v>
      </c>
      <c r="K237" s="72">
        <f t="shared" si="21"/>
        <v>0</v>
      </c>
      <c r="L237" s="17" t="s">
        <v>16</v>
      </c>
      <c r="M237" s="18">
        <v>0</v>
      </c>
      <c r="N237" s="23">
        <f t="shared" si="22"/>
        <v>0</v>
      </c>
      <c r="O237" s="19"/>
      <c r="P237" s="43">
        <f t="shared" si="23"/>
        <v>0</v>
      </c>
    </row>
    <row r="238" spans="1:16" ht="24.6">
      <c r="A238" s="10">
        <v>234</v>
      </c>
      <c r="B238" s="19" t="s">
        <v>308</v>
      </c>
      <c r="C238" s="71">
        <f>+'6'!H238</f>
        <v>0</v>
      </c>
      <c r="D238" s="95">
        <v>0</v>
      </c>
      <c r="E238" s="46">
        <f t="shared" si="24"/>
        <v>0</v>
      </c>
      <c r="F238" s="106">
        <v>0</v>
      </c>
      <c r="G238" s="104">
        <v>0</v>
      </c>
      <c r="H238" s="46">
        <f t="shared" si="20"/>
        <v>0</v>
      </c>
      <c r="I238" s="96"/>
      <c r="J238" s="20">
        <v>25</v>
      </c>
      <c r="K238" s="72">
        <f t="shared" si="21"/>
        <v>0</v>
      </c>
      <c r="L238" s="17" t="s">
        <v>16</v>
      </c>
      <c r="M238" s="18">
        <v>0</v>
      </c>
      <c r="N238" s="23">
        <f t="shared" si="22"/>
        <v>0</v>
      </c>
      <c r="O238" s="19"/>
      <c r="P238" s="43">
        <f t="shared" si="23"/>
        <v>0</v>
      </c>
    </row>
    <row r="239" spans="1:16" ht="24.6">
      <c r="A239" s="10">
        <v>235</v>
      </c>
      <c r="B239" s="19" t="s">
        <v>361</v>
      </c>
      <c r="C239" s="71">
        <f>+'6'!H239</f>
        <v>0</v>
      </c>
      <c r="D239" s="95">
        <v>0</v>
      </c>
      <c r="E239" s="46">
        <f t="shared" si="24"/>
        <v>0</v>
      </c>
      <c r="F239" s="106">
        <v>0</v>
      </c>
      <c r="G239" s="104">
        <v>0</v>
      </c>
      <c r="H239" s="46">
        <f t="shared" si="20"/>
        <v>0</v>
      </c>
      <c r="I239" s="96"/>
      <c r="J239" s="20">
        <v>10</v>
      </c>
      <c r="K239" s="72">
        <f t="shared" si="21"/>
        <v>0</v>
      </c>
      <c r="L239" s="17" t="s">
        <v>16</v>
      </c>
      <c r="M239" s="18">
        <v>0</v>
      </c>
      <c r="N239" s="23">
        <f t="shared" si="22"/>
        <v>0</v>
      </c>
      <c r="O239" s="19"/>
      <c r="P239" s="43">
        <f t="shared" si="23"/>
        <v>0</v>
      </c>
    </row>
    <row r="240" spans="1:16" ht="24.6">
      <c r="A240" s="10">
        <v>236</v>
      </c>
      <c r="B240" s="19" t="s">
        <v>309</v>
      </c>
      <c r="C240" s="71">
        <f>+'6'!H240</f>
        <v>0</v>
      </c>
      <c r="D240" s="95">
        <v>0</v>
      </c>
      <c r="E240" s="46">
        <f t="shared" si="24"/>
        <v>0</v>
      </c>
      <c r="F240" s="106">
        <v>0</v>
      </c>
      <c r="G240" s="104">
        <v>0</v>
      </c>
      <c r="H240" s="46">
        <f t="shared" si="20"/>
        <v>0</v>
      </c>
      <c r="I240" s="96"/>
      <c r="J240" s="20">
        <v>10</v>
      </c>
      <c r="K240" s="72">
        <f t="shared" si="21"/>
        <v>0</v>
      </c>
      <c r="L240" s="17" t="s">
        <v>16</v>
      </c>
      <c r="M240" s="18">
        <v>0</v>
      </c>
      <c r="N240" s="23">
        <f t="shared" si="22"/>
        <v>0</v>
      </c>
      <c r="O240" s="19"/>
      <c r="P240" s="43">
        <f t="shared" si="23"/>
        <v>0</v>
      </c>
    </row>
    <row r="241" spans="1:16" ht="24.6">
      <c r="A241" s="10">
        <v>237</v>
      </c>
      <c r="B241" s="19" t="s">
        <v>310</v>
      </c>
      <c r="C241" s="71">
        <f>+'6'!H241</f>
        <v>0</v>
      </c>
      <c r="D241" s="95">
        <v>0</v>
      </c>
      <c r="E241" s="46">
        <f t="shared" si="24"/>
        <v>0</v>
      </c>
      <c r="F241" s="106">
        <v>0</v>
      </c>
      <c r="G241" s="104">
        <v>0</v>
      </c>
      <c r="H241" s="46">
        <f t="shared" si="20"/>
        <v>0</v>
      </c>
      <c r="I241" s="96"/>
      <c r="J241" s="20">
        <v>10</v>
      </c>
      <c r="K241" s="72">
        <f t="shared" si="21"/>
        <v>0</v>
      </c>
      <c r="L241" s="17" t="s">
        <v>16</v>
      </c>
      <c r="M241" s="18">
        <v>0</v>
      </c>
      <c r="N241" s="23">
        <f t="shared" si="22"/>
        <v>0</v>
      </c>
      <c r="O241" s="19"/>
      <c r="P241" s="43">
        <f t="shared" si="23"/>
        <v>0</v>
      </c>
    </row>
    <row r="242" spans="1:16" ht="24.6">
      <c r="A242" s="10">
        <v>238</v>
      </c>
      <c r="B242" s="19" t="s">
        <v>311</v>
      </c>
      <c r="C242" s="71">
        <f>+'6'!H242</f>
        <v>0</v>
      </c>
      <c r="D242" s="95">
        <v>0</v>
      </c>
      <c r="E242" s="46">
        <f t="shared" si="24"/>
        <v>0</v>
      </c>
      <c r="F242" s="106">
        <v>0</v>
      </c>
      <c r="G242" s="104">
        <v>0</v>
      </c>
      <c r="H242" s="46">
        <f t="shared" si="20"/>
        <v>0</v>
      </c>
      <c r="I242" s="96"/>
      <c r="J242" s="20">
        <v>10</v>
      </c>
      <c r="K242" s="72">
        <f t="shared" si="21"/>
        <v>0</v>
      </c>
      <c r="L242" s="17" t="s">
        <v>16</v>
      </c>
      <c r="M242" s="18">
        <v>0</v>
      </c>
      <c r="N242" s="23">
        <f t="shared" si="22"/>
        <v>0</v>
      </c>
      <c r="O242" s="19"/>
      <c r="P242" s="43">
        <f t="shared" si="23"/>
        <v>0</v>
      </c>
    </row>
    <row r="243" spans="1:16" ht="24.6">
      <c r="A243" s="10">
        <v>239</v>
      </c>
      <c r="B243" s="19" t="s">
        <v>312</v>
      </c>
      <c r="C243" s="71">
        <f>+'6'!H243</f>
        <v>0</v>
      </c>
      <c r="D243" s="95">
        <v>0</v>
      </c>
      <c r="E243" s="46">
        <f t="shared" si="24"/>
        <v>0</v>
      </c>
      <c r="F243" s="106">
        <v>0</v>
      </c>
      <c r="G243" s="104">
        <v>0</v>
      </c>
      <c r="H243" s="46">
        <f t="shared" si="20"/>
        <v>0</v>
      </c>
      <c r="I243" s="96"/>
      <c r="J243" s="20"/>
      <c r="K243" s="72">
        <f t="shared" si="21"/>
        <v>0</v>
      </c>
      <c r="L243" s="17" t="s">
        <v>16</v>
      </c>
      <c r="M243" s="18">
        <v>0</v>
      </c>
      <c r="N243" s="23">
        <f t="shared" si="22"/>
        <v>0</v>
      </c>
      <c r="O243" s="19"/>
      <c r="P243" s="43">
        <f t="shared" si="23"/>
        <v>0</v>
      </c>
    </row>
    <row r="244" spans="1:16" ht="24.6">
      <c r="A244" s="10">
        <v>240</v>
      </c>
      <c r="B244" s="19" t="s">
        <v>183</v>
      </c>
      <c r="C244" s="71">
        <f>+'6'!H244</f>
        <v>1</v>
      </c>
      <c r="D244" s="95">
        <v>0</v>
      </c>
      <c r="E244" s="46">
        <f t="shared" si="24"/>
        <v>1</v>
      </c>
      <c r="F244" s="106">
        <v>0</v>
      </c>
      <c r="G244" s="104">
        <v>0</v>
      </c>
      <c r="H244" s="46">
        <f t="shared" si="20"/>
        <v>1</v>
      </c>
      <c r="I244" s="96"/>
      <c r="J244" s="20">
        <v>40</v>
      </c>
      <c r="K244" s="72">
        <f t="shared" si="21"/>
        <v>0</v>
      </c>
      <c r="L244" s="17" t="s">
        <v>16</v>
      </c>
      <c r="M244" s="18">
        <v>0</v>
      </c>
      <c r="N244" s="23">
        <f t="shared" si="22"/>
        <v>0</v>
      </c>
      <c r="O244" s="19"/>
      <c r="P244" s="43">
        <f t="shared" si="23"/>
        <v>0</v>
      </c>
    </row>
    <row r="245" spans="1:16" ht="24.6">
      <c r="A245" s="10">
        <v>241</v>
      </c>
      <c r="B245" s="19" t="s">
        <v>117</v>
      </c>
      <c r="C245" s="71">
        <f>+'6'!H245</f>
        <v>0</v>
      </c>
      <c r="D245" s="95">
        <v>0</v>
      </c>
      <c r="E245" s="46">
        <f t="shared" si="24"/>
        <v>0</v>
      </c>
      <c r="F245" s="106">
        <v>0</v>
      </c>
      <c r="G245" s="104">
        <v>0</v>
      </c>
      <c r="H245" s="46">
        <f t="shared" si="20"/>
        <v>0</v>
      </c>
      <c r="I245" s="96"/>
      <c r="J245" s="20">
        <v>20</v>
      </c>
      <c r="K245" s="72">
        <f t="shared" si="21"/>
        <v>0</v>
      </c>
      <c r="L245" s="17" t="s">
        <v>16</v>
      </c>
      <c r="M245" s="18">
        <v>0</v>
      </c>
      <c r="N245" s="23">
        <f t="shared" si="22"/>
        <v>0</v>
      </c>
      <c r="O245" s="19"/>
      <c r="P245" s="43">
        <f t="shared" si="23"/>
        <v>0</v>
      </c>
    </row>
    <row r="246" spans="1:16" ht="24.6">
      <c r="A246" s="10">
        <v>242</v>
      </c>
      <c r="B246" s="19" t="s">
        <v>313</v>
      </c>
      <c r="C246" s="71">
        <f>+'6'!H246</f>
        <v>0</v>
      </c>
      <c r="D246" s="95">
        <v>0</v>
      </c>
      <c r="E246" s="46">
        <f t="shared" si="24"/>
        <v>0</v>
      </c>
      <c r="F246" s="106">
        <v>0</v>
      </c>
      <c r="G246" s="104">
        <v>0</v>
      </c>
      <c r="H246" s="46">
        <f t="shared" si="20"/>
        <v>0</v>
      </c>
      <c r="I246" s="96"/>
      <c r="J246" s="20">
        <v>30</v>
      </c>
      <c r="K246" s="72">
        <f t="shared" si="21"/>
        <v>0</v>
      </c>
      <c r="L246" s="17" t="s">
        <v>16</v>
      </c>
      <c r="M246" s="18">
        <v>0</v>
      </c>
      <c r="N246" s="23">
        <f t="shared" si="22"/>
        <v>0</v>
      </c>
      <c r="O246" s="19"/>
      <c r="P246" s="43">
        <f t="shared" si="23"/>
        <v>0</v>
      </c>
    </row>
    <row r="247" spans="1:16" ht="24.6">
      <c r="A247" s="10">
        <v>243</v>
      </c>
      <c r="B247" s="19" t="s">
        <v>371</v>
      </c>
      <c r="C247" s="71">
        <f>+'6'!H247</f>
        <v>0</v>
      </c>
      <c r="D247" s="95">
        <v>0</v>
      </c>
      <c r="E247" s="46">
        <f t="shared" si="24"/>
        <v>0</v>
      </c>
      <c r="F247" s="106">
        <v>0</v>
      </c>
      <c r="G247" s="104">
        <v>0</v>
      </c>
      <c r="H247" s="46">
        <f t="shared" si="20"/>
        <v>0</v>
      </c>
      <c r="I247" s="96"/>
      <c r="J247" s="20">
        <v>800</v>
      </c>
      <c r="K247" s="72">
        <f t="shared" si="21"/>
        <v>0</v>
      </c>
      <c r="L247" s="17" t="s">
        <v>16</v>
      </c>
      <c r="M247" s="18">
        <v>0</v>
      </c>
      <c r="N247" s="23">
        <f t="shared" si="22"/>
        <v>0</v>
      </c>
      <c r="O247" s="19"/>
      <c r="P247" s="43">
        <f t="shared" si="23"/>
        <v>0</v>
      </c>
    </row>
    <row r="248" spans="1:16" ht="24.6">
      <c r="A248" s="10">
        <v>244</v>
      </c>
      <c r="B248" s="19" t="s">
        <v>373</v>
      </c>
      <c r="C248" s="71">
        <f>+'6'!H248</f>
        <v>0</v>
      </c>
      <c r="D248" s="95">
        <v>0</v>
      </c>
      <c r="E248" s="46">
        <f t="shared" si="24"/>
        <v>0</v>
      </c>
      <c r="F248" s="106">
        <v>0</v>
      </c>
      <c r="G248" s="104">
        <v>0</v>
      </c>
      <c r="H248" s="46">
        <f t="shared" si="20"/>
        <v>0</v>
      </c>
      <c r="I248" s="96"/>
      <c r="J248" s="20">
        <v>150</v>
      </c>
      <c r="K248" s="72">
        <f t="shared" si="21"/>
        <v>0</v>
      </c>
      <c r="L248" s="17" t="s">
        <v>16</v>
      </c>
      <c r="M248" s="18">
        <v>0</v>
      </c>
      <c r="N248" s="23">
        <f t="shared" si="22"/>
        <v>0</v>
      </c>
      <c r="O248" s="19"/>
      <c r="P248" s="43">
        <f t="shared" si="23"/>
        <v>0</v>
      </c>
    </row>
    <row r="249" spans="1:16" ht="24.6">
      <c r="A249" s="10">
        <v>245</v>
      </c>
      <c r="B249" s="19" t="s">
        <v>315</v>
      </c>
      <c r="C249" s="71">
        <f>+'6'!H249</f>
        <v>0</v>
      </c>
      <c r="D249" s="95">
        <v>0</v>
      </c>
      <c r="E249" s="46">
        <f t="shared" si="24"/>
        <v>0</v>
      </c>
      <c r="F249" s="106">
        <v>0</v>
      </c>
      <c r="G249" s="104">
        <v>0</v>
      </c>
      <c r="H249" s="46">
        <f t="shared" si="20"/>
        <v>0</v>
      </c>
      <c r="I249" s="96"/>
      <c r="J249" s="20">
        <v>200</v>
      </c>
      <c r="K249" s="72">
        <f t="shared" si="21"/>
        <v>0</v>
      </c>
      <c r="L249" s="17" t="s">
        <v>16</v>
      </c>
      <c r="M249" s="18">
        <v>0</v>
      </c>
      <c r="N249" s="23">
        <f t="shared" si="22"/>
        <v>0</v>
      </c>
      <c r="O249" s="19"/>
      <c r="P249" s="43">
        <f t="shared" si="23"/>
        <v>0</v>
      </c>
    </row>
    <row r="250" spans="1:16" ht="24.6">
      <c r="A250" s="10">
        <v>246</v>
      </c>
      <c r="B250" s="19" t="s">
        <v>374</v>
      </c>
      <c r="C250" s="71">
        <f>+'6'!H250</f>
        <v>0</v>
      </c>
      <c r="D250" s="95">
        <v>0</v>
      </c>
      <c r="E250" s="46">
        <f t="shared" si="24"/>
        <v>0</v>
      </c>
      <c r="F250" s="106">
        <v>0</v>
      </c>
      <c r="G250" s="104">
        <v>0</v>
      </c>
      <c r="H250" s="46">
        <f t="shared" si="20"/>
        <v>0</v>
      </c>
      <c r="I250" s="96"/>
      <c r="J250" s="20">
        <v>250</v>
      </c>
      <c r="K250" s="72">
        <f t="shared" si="21"/>
        <v>0</v>
      </c>
      <c r="L250" s="17" t="s">
        <v>16</v>
      </c>
      <c r="M250" s="18">
        <v>0</v>
      </c>
      <c r="N250" s="23">
        <f t="shared" si="22"/>
        <v>0</v>
      </c>
      <c r="O250" s="19"/>
      <c r="P250" s="43">
        <f t="shared" si="23"/>
        <v>0</v>
      </c>
    </row>
    <row r="251" spans="1:16" ht="24.6">
      <c r="A251" s="10">
        <v>247</v>
      </c>
      <c r="B251" s="19" t="s">
        <v>316</v>
      </c>
      <c r="C251" s="71">
        <f>+'6'!H251</f>
        <v>0</v>
      </c>
      <c r="D251" s="95">
        <v>0</v>
      </c>
      <c r="E251" s="46">
        <f t="shared" si="24"/>
        <v>0</v>
      </c>
      <c r="F251" s="106">
        <v>0</v>
      </c>
      <c r="G251" s="104">
        <v>0</v>
      </c>
      <c r="H251" s="46">
        <f t="shared" si="20"/>
        <v>0</v>
      </c>
      <c r="I251" s="96"/>
      <c r="J251" s="20">
        <v>50</v>
      </c>
      <c r="K251" s="72">
        <f t="shared" si="21"/>
        <v>0</v>
      </c>
      <c r="L251" s="17" t="s">
        <v>16</v>
      </c>
      <c r="M251" s="18">
        <v>0</v>
      </c>
      <c r="N251" s="23">
        <f t="shared" si="22"/>
        <v>0</v>
      </c>
      <c r="O251" s="19"/>
      <c r="P251" s="43">
        <f t="shared" si="23"/>
        <v>0</v>
      </c>
    </row>
    <row r="252" spans="1:16" ht="24.6">
      <c r="A252" s="10">
        <v>248</v>
      </c>
      <c r="B252" s="19" t="s">
        <v>314</v>
      </c>
      <c r="C252" s="71">
        <f>+'6'!H252</f>
        <v>0</v>
      </c>
      <c r="D252" s="95">
        <v>0</v>
      </c>
      <c r="E252" s="46">
        <f t="shared" si="24"/>
        <v>0</v>
      </c>
      <c r="F252" s="106">
        <v>0</v>
      </c>
      <c r="G252" s="104">
        <v>0</v>
      </c>
      <c r="H252" s="46">
        <f t="shared" si="20"/>
        <v>0</v>
      </c>
      <c r="I252" s="96"/>
      <c r="J252" s="20">
        <v>0</v>
      </c>
      <c r="K252" s="72">
        <f t="shared" si="21"/>
        <v>0</v>
      </c>
      <c r="L252" s="17" t="s">
        <v>16</v>
      </c>
      <c r="M252" s="18">
        <v>0</v>
      </c>
      <c r="N252" s="23">
        <f t="shared" si="22"/>
        <v>0</v>
      </c>
      <c r="O252" s="19"/>
      <c r="P252" s="43">
        <f t="shared" si="23"/>
        <v>0</v>
      </c>
    </row>
    <row r="253" spans="1:16" ht="24" customHeight="1">
      <c r="A253" s="10">
        <v>249</v>
      </c>
      <c r="B253" s="19" t="s">
        <v>337</v>
      </c>
      <c r="C253" s="71">
        <f>+'6'!H253</f>
        <v>0</v>
      </c>
      <c r="D253" s="95">
        <v>0</v>
      </c>
      <c r="E253" s="46">
        <f t="shared" si="24"/>
        <v>0</v>
      </c>
      <c r="F253" s="106">
        <v>0</v>
      </c>
      <c r="G253" s="104">
        <v>0</v>
      </c>
      <c r="H253" s="46">
        <f t="shared" si="20"/>
        <v>0</v>
      </c>
      <c r="I253" s="96"/>
      <c r="J253" s="20">
        <v>45</v>
      </c>
      <c r="K253" s="72">
        <f t="shared" si="21"/>
        <v>0</v>
      </c>
      <c r="L253" s="17" t="s">
        <v>16</v>
      </c>
      <c r="M253" s="18">
        <v>0</v>
      </c>
      <c r="N253" s="23">
        <f t="shared" si="22"/>
        <v>0</v>
      </c>
      <c r="O253" s="19"/>
      <c r="P253" s="43">
        <f t="shared" si="23"/>
        <v>0</v>
      </c>
    </row>
    <row r="254" spans="1:16" ht="24.6">
      <c r="A254" s="10">
        <v>250</v>
      </c>
      <c r="B254" s="19" t="s">
        <v>338</v>
      </c>
      <c r="C254" s="71">
        <f>+'6'!H254</f>
        <v>0</v>
      </c>
      <c r="D254" s="95">
        <v>0</v>
      </c>
      <c r="E254" s="46">
        <f t="shared" si="24"/>
        <v>0</v>
      </c>
      <c r="F254" s="106">
        <v>0</v>
      </c>
      <c r="G254" s="104">
        <v>0</v>
      </c>
      <c r="H254" s="46">
        <f t="shared" si="20"/>
        <v>0</v>
      </c>
      <c r="I254" s="96"/>
      <c r="J254" s="20">
        <v>35</v>
      </c>
      <c r="K254" s="72">
        <f t="shared" si="21"/>
        <v>0</v>
      </c>
      <c r="L254" s="17" t="s">
        <v>16</v>
      </c>
      <c r="M254" s="18">
        <v>0</v>
      </c>
      <c r="N254" s="23">
        <f t="shared" si="22"/>
        <v>0</v>
      </c>
      <c r="O254" s="19"/>
      <c r="P254" s="43">
        <f t="shared" si="23"/>
        <v>0</v>
      </c>
    </row>
    <row r="255" spans="1:16" ht="24.6">
      <c r="A255" s="10">
        <v>251</v>
      </c>
      <c r="B255" s="19" t="s">
        <v>339</v>
      </c>
      <c r="C255" s="71">
        <f>+'6'!H255</f>
        <v>0</v>
      </c>
      <c r="D255" s="95">
        <v>0</v>
      </c>
      <c r="E255" s="46">
        <f t="shared" si="24"/>
        <v>0</v>
      </c>
      <c r="F255" s="106">
        <v>0</v>
      </c>
      <c r="G255" s="104">
        <v>0</v>
      </c>
      <c r="H255" s="46">
        <f t="shared" si="20"/>
        <v>0</v>
      </c>
      <c r="I255" s="96"/>
      <c r="J255" s="20">
        <v>25</v>
      </c>
      <c r="K255" s="72">
        <f t="shared" si="21"/>
        <v>0</v>
      </c>
      <c r="L255" s="17" t="s">
        <v>16</v>
      </c>
      <c r="M255" s="18">
        <v>0</v>
      </c>
      <c r="N255" s="23">
        <f t="shared" si="22"/>
        <v>0</v>
      </c>
      <c r="O255" s="19"/>
      <c r="P255" s="43">
        <f t="shared" si="23"/>
        <v>0</v>
      </c>
    </row>
    <row r="256" spans="1:16" ht="24.6">
      <c r="A256" s="10">
        <v>252</v>
      </c>
      <c r="B256" s="19" t="s">
        <v>317</v>
      </c>
      <c r="C256" s="71">
        <f>+'6'!H256</f>
        <v>0</v>
      </c>
      <c r="D256" s="95">
        <v>0</v>
      </c>
      <c r="E256" s="46">
        <f t="shared" si="24"/>
        <v>0</v>
      </c>
      <c r="F256" s="106">
        <v>0</v>
      </c>
      <c r="G256" s="104">
        <v>0</v>
      </c>
      <c r="H256" s="46">
        <f t="shared" si="20"/>
        <v>0</v>
      </c>
      <c r="I256" s="96"/>
      <c r="J256" s="20">
        <v>50</v>
      </c>
      <c r="K256" s="72">
        <f t="shared" si="21"/>
        <v>0</v>
      </c>
      <c r="L256" s="17" t="s">
        <v>16</v>
      </c>
      <c r="M256" s="18">
        <v>0</v>
      </c>
      <c r="N256" s="23">
        <f t="shared" si="22"/>
        <v>0</v>
      </c>
      <c r="O256" s="19"/>
      <c r="P256" s="43">
        <f t="shared" si="23"/>
        <v>0</v>
      </c>
    </row>
    <row r="257" spans="1:16" ht="24.6">
      <c r="A257" s="10">
        <v>253</v>
      </c>
      <c r="B257" s="19" t="s">
        <v>318</v>
      </c>
      <c r="C257" s="71">
        <f>+'6'!H257</f>
        <v>0</v>
      </c>
      <c r="D257" s="95">
        <v>0</v>
      </c>
      <c r="E257" s="46">
        <f t="shared" si="24"/>
        <v>0</v>
      </c>
      <c r="F257" s="106">
        <v>0</v>
      </c>
      <c r="G257" s="104">
        <v>0</v>
      </c>
      <c r="H257" s="46">
        <f t="shared" si="20"/>
        <v>0</v>
      </c>
      <c r="I257" s="96"/>
      <c r="J257" s="20">
        <v>60</v>
      </c>
      <c r="K257" s="72">
        <f t="shared" si="21"/>
        <v>0</v>
      </c>
      <c r="L257" s="17" t="s">
        <v>16</v>
      </c>
      <c r="M257" s="18">
        <v>0</v>
      </c>
      <c r="N257" s="23">
        <f t="shared" si="22"/>
        <v>0</v>
      </c>
      <c r="O257" s="19"/>
      <c r="P257" s="43">
        <f t="shared" si="23"/>
        <v>0</v>
      </c>
    </row>
    <row r="258" spans="1:16" ht="24.6">
      <c r="A258" s="10">
        <v>254</v>
      </c>
      <c r="B258" s="19" t="s">
        <v>319</v>
      </c>
      <c r="C258" s="71">
        <f>+'6'!H258</f>
        <v>0</v>
      </c>
      <c r="D258" s="95">
        <v>0</v>
      </c>
      <c r="E258" s="46">
        <f t="shared" si="24"/>
        <v>0</v>
      </c>
      <c r="F258" s="106">
        <v>0</v>
      </c>
      <c r="G258" s="104">
        <v>0</v>
      </c>
      <c r="H258" s="46">
        <f t="shared" si="20"/>
        <v>0</v>
      </c>
      <c r="I258" s="96"/>
      <c r="J258" s="20">
        <v>250</v>
      </c>
      <c r="K258" s="72">
        <f t="shared" si="21"/>
        <v>0</v>
      </c>
      <c r="L258" s="17" t="s">
        <v>16</v>
      </c>
      <c r="M258" s="18">
        <v>0</v>
      </c>
      <c r="N258" s="23">
        <f t="shared" si="22"/>
        <v>0</v>
      </c>
      <c r="O258" s="19"/>
      <c r="P258" s="43">
        <f t="shared" si="23"/>
        <v>0</v>
      </c>
    </row>
    <row r="259" spans="1:16" ht="24.6">
      <c r="A259" s="10">
        <v>255</v>
      </c>
      <c r="B259" s="19" t="s">
        <v>320</v>
      </c>
      <c r="C259" s="71">
        <f>+'6'!H259</f>
        <v>0</v>
      </c>
      <c r="D259" s="95">
        <v>0</v>
      </c>
      <c r="E259" s="46">
        <f t="shared" si="24"/>
        <v>0</v>
      </c>
      <c r="F259" s="106">
        <v>0</v>
      </c>
      <c r="G259" s="104">
        <v>0</v>
      </c>
      <c r="H259" s="46">
        <f t="shared" si="20"/>
        <v>0</v>
      </c>
      <c r="I259" s="96"/>
      <c r="J259" s="15">
        <v>100</v>
      </c>
      <c r="K259" s="72">
        <f t="shared" si="21"/>
        <v>0</v>
      </c>
      <c r="L259" s="17" t="s">
        <v>16</v>
      </c>
      <c r="M259" s="18">
        <v>0</v>
      </c>
      <c r="N259" s="23">
        <f t="shared" si="22"/>
        <v>0</v>
      </c>
      <c r="O259" s="19"/>
      <c r="P259" s="43">
        <f t="shared" si="23"/>
        <v>0</v>
      </c>
    </row>
    <row r="260" spans="1:16" ht="24.6">
      <c r="A260" s="10">
        <v>256</v>
      </c>
      <c r="B260" s="19" t="s">
        <v>321</v>
      </c>
      <c r="C260" s="71">
        <f>+'6'!H260</f>
        <v>0</v>
      </c>
      <c r="D260" s="95">
        <v>0</v>
      </c>
      <c r="E260" s="46">
        <f t="shared" si="24"/>
        <v>0</v>
      </c>
      <c r="F260" s="106">
        <v>0</v>
      </c>
      <c r="G260" s="104">
        <v>0</v>
      </c>
      <c r="H260" s="46">
        <f t="shared" si="20"/>
        <v>0</v>
      </c>
      <c r="I260" s="96"/>
      <c r="J260" s="15">
        <v>350</v>
      </c>
      <c r="K260" s="72">
        <f t="shared" si="21"/>
        <v>0</v>
      </c>
      <c r="L260" s="17" t="s">
        <v>16</v>
      </c>
      <c r="M260" s="18">
        <v>0</v>
      </c>
      <c r="N260" s="23">
        <f t="shared" si="22"/>
        <v>0</v>
      </c>
      <c r="O260" s="19"/>
      <c r="P260" s="43">
        <f t="shared" si="23"/>
        <v>0</v>
      </c>
    </row>
    <row r="261" spans="1:16" ht="24.6">
      <c r="A261" s="10">
        <v>257</v>
      </c>
      <c r="B261" s="19" t="s">
        <v>322</v>
      </c>
      <c r="C261" s="71">
        <f>+'6'!H261</f>
        <v>0</v>
      </c>
      <c r="D261" s="95">
        <v>0</v>
      </c>
      <c r="E261" s="46">
        <f t="shared" si="24"/>
        <v>0</v>
      </c>
      <c r="F261" s="106">
        <v>0</v>
      </c>
      <c r="G261" s="104">
        <v>0</v>
      </c>
      <c r="H261" s="46">
        <f t="shared" si="20"/>
        <v>0</v>
      </c>
      <c r="I261" s="96"/>
      <c r="J261" s="15">
        <v>60</v>
      </c>
      <c r="K261" s="72">
        <f t="shared" si="21"/>
        <v>0</v>
      </c>
      <c r="L261" s="17" t="s">
        <v>16</v>
      </c>
      <c r="M261" s="18">
        <v>0</v>
      </c>
      <c r="N261" s="23">
        <f t="shared" si="22"/>
        <v>0</v>
      </c>
      <c r="O261" s="19"/>
      <c r="P261" s="43">
        <f t="shared" si="23"/>
        <v>0</v>
      </c>
    </row>
    <row r="262" spans="1:16" ht="24.6">
      <c r="A262" s="10">
        <v>258</v>
      </c>
      <c r="B262" s="19" t="s">
        <v>323</v>
      </c>
      <c r="C262" s="71">
        <f>+'6'!H262</f>
        <v>0</v>
      </c>
      <c r="D262" s="95">
        <v>0</v>
      </c>
      <c r="E262" s="46">
        <f t="shared" si="24"/>
        <v>0</v>
      </c>
      <c r="F262" s="106">
        <v>0</v>
      </c>
      <c r="G262" s="104">
        <v>0</v>
      </c>
      <c r="H262" s="46">
        <f t="shared" si="20"/>
        <v>0</v>
      </c>
      <c r="I262" s="96"/>
      <c r="J262" s="15">
        <v>50</v>
      </c>
      <c r="K262" s="72">
        <f t="shared" si="21"/>
        <v>0</v>
      </c>
      <c r="L262" s="17" t="s">
        <v>16</v>
      </c>
      <c r="M262" s="18">
        <v>0</v>
      </c>
      <c r="N262" s="23">
        <f t="shared" si="22"/>
        <v>0</v>
      </c>
      <c r="O262" s="19"/>
      <c r="P262" s="43">
        <f t="shared" si="23"/>
        <v>0</v>
      </c>
    </row>
    <row r="263" spans="1:16" ht="24.6">
      <c r="A263" s="10">
        <v>259</v>
      </c>
      <c r="B263" s="19" t="s">
        <v>324</v>
      </c>
      <c r="C263" s="71">
        <f>+'6'!H263</f>
        <v>0</v>
      </c>
      <c r="D263" s="95">
        <v>0</v>
      </c>
      <c r="E263" s="46">
        <f t="shared" si="24"/>
        <v>0</v>
      </c>
      <c r="F263" s="106">
        <v>0</v>
      </c>
      <c r="G263" s="104">
        <v>0</v>
      </c>
      <c r="H263" s="46">
        <f t="shared" si="20"/>
        <v>0</v>
      </c>
      <c r="I263" s="96"/>
      <c r="J263" s="15">
        <v>100</v>
      </c>
      <c r="K263" s="72">
        <f t="shared" si="21"/>
        <v>0</v>
      </c>
      <c r="L263" s="17" t="s">
        <v>16</v>
      </c>
      <c r="M263" s="18">
        <v>0</v>
      </c>
      <c r="N263" s="23">
        <f t="shared" si="22"/>
        <v>0</v>
      </c>
      <c r="O263" s="19"/>
      <c r="P263" s="43">
        <f t="shared" si="23"/>
        <v>0</v>
      </c>
    </row>
    <row r="264" spans="1:16" ht="24.6">
      <c r="A264" s="10">
        <v>260</v>
      </c>
      <c r="B264" s="19" t="s">
        <v>325</v>
      </c>
      <c r="C264" s="71">
        <f>+'6'!H264</f>
        <v>0</v>
      </c>
      <c r="D264" s="95">
        <v>0</v>
      </c>
      <c r="E264" s="46">
        <f t="shared" si="24"/>
        <v>0</v>
      </c>
      <c r="F264" s="106">
        <v>0</v>
      </c>
      <c r="G264" s="104">
        <v>0</v>
      </c>
      <c r="H264" s="46">
        <f t="shared" si="20"/>
        <v>0</v>
      </c>
      <c r="I264" s="96"/>
      <c r="J264" s="15">
        <v>120</v>
      </c>
      <c r="K264" s="72">
        <f t="shared" si="21"/>
        <v>0</v>
      </c>
      <c r="L264" s="17" t="s">
        <v>16</v>
      </c>
      <c r="M264" s="18">
        <v>0</v>
      </c>
      <c r="N264" s="23">
        <f t="shared" si="22"/>
        <v>0</v>
      </c>
      <c r="O264" s="19"/>
      <c r="P264" s="43">
        <f t="shared" si="23"/>
        <v>0</v>
      </c>
    </row>
    <row r="265" spans="1:16" ht="24.6">
      <c r="A265" s="10">
        <v>261</v>
      </c>
      <c r="B265" s="19" t="s">
        <v>326</v>
      </c>
      <c r="C265" s="71">
        <f>+'6'!H265</f>
        <v>0</v>
      </c>
      <c r="D265" s="95">
        <v>0</v>
      </c>
      <c r="E265" s="46">
        <f t="shared" si="24"/>
        <v>0</v>
      </c>
      <c r="F265" s="106">
        <v>0</v>
      </c>
      <c r="G265" s="104">
        <v>0</v>
      </c>
      <c r="H265" s="46">
        <f t="shared" si="20"/>
        <v>0</v>
      </c>
      <c r="I265" s="96"/>
      <c r="J265" s="15">
        <v>60</v>
      </c>
      <c r="K265" s="72">
        <f t="shared" si="21"/>
        <v>0</v>
      </c>
      <c r="L265" s="17" t="s">
        <v>16</v>
      </c>
      <c r="M265" s="18">
        <v>0</v>
      </c>
      <c r="N265" s="23">
        <f t="shared" si="22"/>
        <v>0</v>
      </c>
      <c r="O265" s="19"/>
      <c r="P265" s="43">
        <f t="shared" si="23"/>
        <v>0</v>
      </c>
    </row>
    <row r="266" spans="1:16" ht="24.6">
      <c r="A266" s="10">
        <v>262</v>
      </c>
      <c r="B266" s="19" t="s">
        <v>327</v>
      </c>
      <c r="C266" s="71">
        <f>+'6'!H266</f>
        <v>0</v>
      </c>
      <c r="D266" s="95">
        <v>0</v>
      </c>
      <c r="E266" s="46">
        <f t="shared" si="24"/>
        <v>0</v>
      </c>
      <c r="F266" s="106">
        <v>0</v>
      </c>
      <c r="G266" s="104">
        <v>0</v>
      </c>
      <c r="H266" s="46">
        <f t="shared" si="20"/>
        <v>0</v>
      </c>
      <c r="I266" s="96"/>
      <c r="J266" s="15">
        <v>150</v>
      </c>
      <c r="K266" s="72">
        <f t="shared" si="21"/>
        <v>0</v>
      </c>
      <c r="L266" s="17" t="s">
        <v>16</v>
      </c>
      <c r="M266" s="18">
        <v>0</v>
      </c>
      <c r="N266" s="23">
        <f t="shared" si="22"/>
        <v>0</v>
      </c>
      <c r="O266" s="19"/>
      <c r="P266" s="43">
        <f t="shared" si="23"/>
        <v>0</v>
      </c>
    </row>
    <row r="267" spans="1:16" ht="24.6">
      <c r="A267" s="10">
        <v>263</v>
      </c>
      <c r="B267" s="19" t="s">
        <v>328</v>
      </c>
      <c r="C267" s="71">
        <f>+'6'!H267</f>
        <v>0</v>
      </c>
      <c r="D267" s="95">
        <v>0</v>
      </c>
      <c r="E267" s="46">
        <f t="shared" si="24"/>
        <v>0</v>
      </c>
      <c r="F267" s="106">
        <v>0</v>
      </c>
      <c r="G267" s="104">
        <v>0</v>
      </c>
      <c r="H267" s="46">
        <f t="shared" si="20"/>
        <v>0</v>
      </c>
      <c r="I267" s="96"/>
      <c r="J267" s="15">
        <v>150</v>
      </c>
      <c r="K267" s="72">
        <f t="shared" si="21"/>
        <v>0</v>
      </c>
      <c r="L267" s="17" t="s">
        <v>16</v>
      </c>
      <c r="M267" s="18">
        <v>0</v>
      </c>
      <c r="N267" s="23">
        <f t="shared" si="22"/>
        <v>0</v>
      </c>
      <c r="O267" s="19"/>
      <c r="P267" s="43">
        <f t="shared" si="23"/>
        <v>0</v>
      </c>
    </row>
    <row r="268" spans="1:16" ht="24.6">
      <c r="A268" s="10">
        <v>264</v>
      </c>
      <c r="B268" s="19" t="s">
        <v>329</v>
      </c>
      <c r="C268" s="71">
        <f>+'6'!H268</f>
        <v>0</v>
      </c>
      <c r="D268" s="95">
        <v>0</v>
      </c>
      <c r="E268" s="46">
        <f t="shared" si="24"/>
        <v>0</v>
      </c>
      <c r="F268" s="106">
        <v>0</v>
      </c>
      <c r="G268" s="104">
        <v>0</v>
      </c>
      <c r="H268" s="46">
        <f t="shared" si="20"/>
        <v>0</v>
      </c>
      <c r="I268" s="96"/>
      <c r="J268" s="15">
        <v>200</v>
      </c>
      <c r="K268" s="72">
        <f t="shared" si="21"/>
        <v>0</v>
      </c>
      <c r="L268" s="17" t="s">
        <v>16</v>
      </c>
      <c r="M268" s="18">
        <v>0</v>
      </c>
      <c r="N268" s="23">
        <f t="shared" si="22"/>
        <v>0</v>
      </c>
      <c r="O268" s="19"/>
      <c r="P268" s="43">
        <f t="shared" si="23"/>
        <v>0</v>
      </c>
    </row>
    <row r="269" spans="1:16" ht="24.6">
      <c r="A269" s="10">
        <v>265</v>
      </c>
      <c r="B269" s="19" t="s">
        <v>330</v>
      </c>
      <c r="C269" s="71">
        <f>+'6'!H269</f>
        <v>0</v>
      </c>
      <c r="D269" s="95">
        <v>0</v>
      </c>
      <c r="E269" s="46">
        <f t="shared" si="24"/>
        <v>0</v>
      </c>
      <c r="F269" s="106">
        <v>0</v>
      </c>
      <c r="G269" s="104">
        <v>0</v>
      </c>
      <c r="H269" s="46">
        <f t="shared" si="20"/>
        <v>0</v>
      </c>
      <c r="I269" s="96"/>
      <c r="J269" s="15"/>
      <c r="K269" s="72">
        <f t="shared" si="21"/>
        <v>0</v>
      </c>
      <c r="L269" s="17" t="s">
        <v>16</v>
      </c>
      <c r="M269" s="18">
        <v>0</v>
      </c>
      <c r="N269" s="23">
        <f t="shared" si="22"/>
        <v>0</v>
      </c>
      <c r="O269" s="19"/>
      <c r="P269" s="43">
        <f t="shared" si="23"/>
        <v>0</v>
      </c>
    </row>
    <row r="270" spans="1:16" ht="24.6">
      <c r="A270" s="10">
        <v>266</v>
      </c>
      <c r="B270" s="19" t="s">
        <v>331</v>
      </c>
      <c r="C270" s="71">
        <f>+'6'!H270</f>
        <v>0</v>
      </c>
      <c r="D270" s="95">
        <v>0</v>
      </c>
      <c r="E270" s="46">
        <f t="shared" si="24"/>
        <v>0</v>
      </c>
      <c r="F270" s="106">
        <v>0</v>
      </c>
      <c r="G270" s="104">
        <v>0</v>
      </c>
      <c r="H270" s="46">
        <f t="shared" si="20"/>
        <v>0</v>
      </c>
      <c r="I270" s="96"/>
      <c r="J270" s="15"/>
      <c r="K270" s="72">
        <f t="shared" si="21"/>
        <v>0</v>
      </c>
      <c r="L270" s="17" t="s">
        <v>16</v>
      </c>
      <c r="M270" s="18">
        <v>0</v>
      </c>
      <c r="N270" s="23">
        <f t="shared" si="22"/>
        <v>0</v>
      </c>
      <c r="O270" s="19"/>
      <c r="P270" s="43">
        <f t="shared" si="23"/>
        <v>0</v>
      </c>
    </row>
    <row r="271" spans="1:16" ht="24.6">
      <c r="A271" s="10">
        <v>267</v>
      </c>
      <c r="B271" s="19" t="s">
        <v>368</v>
      </c>
      <c r="C271" s="71">
        <f>+'6'!H271</f>
        <v>0</v>
      </c>
      <c r="D271" s="95">
        <v>0</v>
      </c>
      <c r="E271" s="46">
        <f t="shared" si="24"/>
        <v>0</v>
      </c>
      <c r="F271" s="106">
        <v>0</v>
      </c>
      <c r="G271" s="104">
        <v>0</v>
      </c>
      <c r="H271" s="46">
        <f t="shared" si="20"/>
        <v>0</v>
      </c>
      <c r="I271" s="96"/>
      <c r="J271" s="15"/>
      <c r="K271" s="72">
        <f t="shared" si="21"/>
        <v>0</v>
      </c>
      <c r="L271" s="17" t="s">
        <v>16</v>
      </c>
      <c r="M271" s="18">
        <v>0</v>
      </c>
      <c r="N271" s="23">
        <f t="shared" si="22"/>
        <v>0</v>
      </c>
      <c r="O271" s="19"/>
      <c r="P271" s="43">
        <f t="shared" si="23"/>
        <v>0</v>
      </c>
    </row>
    <row r="272" spans="1:16" ht="24.6">
      <c r="A272" s="10">
        <v>268</v>
      </c>
      <c r="B272" s="19" t="s">
        <v>485</v>
      </c>
      <c r="C272" s="71">
        <f>+'6'!H272</f>
        <v>0</v>
      </c>
      <c r="D272" s="95">
        <v>0</v>
      </c>
      <c r="E272" s="46">
        <f t="shared" si="24"/>
        <v>0</v>
      </c>
      <c r="F272" s="106">
        <v>0</v>
      </c>
      <c r="G272" s="104">
        <v>0</v>
      </c>
      <c r="H272" s="46">
        <f t="shared" ref="H272:H284" si="25">+E272-F272-I272-G272</f>
        <v>0</v>
      </c>
      <c r="I272" s="96"/>
      <c r="J272" s="20">
        <v>250</v>
      </c>
      <c r="K272" s="72">
        <f t="shared" ref="K272:K284" si="26">+J272*I272</f>
        <v>0</v>
      </c>
      <c r="L272" s="17" t="s">
        <v>16</v>
      </c>
      <c r="M272" s="18">
        <v>0</v>
      </c>
      <c r="N272" s="23">
        <f t="shared" ref="N272:N284" si="27">SUM(K272-M272)</f>
        <v>0</v>
      </c>
      <c r="O272" s="19"/>
      <c r="P272" s="43">
        <f t="shared" ref="P272:P284" si="28">+K272*O272</f>
        <v>0</v>
      </c>
    </row>
    <row r="273" spans="1:17" ht="24.6">
      <c r="A273" s="10">
        <v>269</v>
      </c>
      <c r="B273" s="19" t="s">
        <v>494</v>
      </c>
      <c r="C273" s="71">
        <f>+'6'!H273</f>
        <v>0</v>
      </c>
      <c r="D273" s="95">
        <v>0</v>
      </c>
      <c r="E273" s="46">
        <f t="shared" si="24"/>
        <v>0</v>
      </c>
      <c r="F273" s="106">
        <v>0</v>
      </c>
      <c r="G273" s="104">
        <v>0</v>
      </c>
      <c r="H273" s="46">
        <f t="shared" si="25"/>
        <v>0</v>
      </c>
      <c r="I273" s="96"/>
      <c r="J273" s="20">
        <v>250</v>
      </c>
      <c r="K273" s="72">
        <f t="shared" si="26"/>
        <v>0</v>
      </c>
      <c r="L273" s="17" t="s">
        <v>16</v>
      </c>
      <c r="M273" s="18">
        <v>0</v>
      </c>
      <c r="N273" s="23">
        <f t="shared" si="27"/>
        <v>0</v>
      </c>
      <c r="O273" s="19"/>
      <c r="P273" s="43">
        <f t="shared" si="28"/>
        <v>0</v>
      </c>
    </row>
    <row r="274" spans="1:17" ht="24.6">
      <c r="A274" s="10">
        <v>270</v>
      </c>
      <c r="B274" s="19"/>
      <c r="C274" s="71">
        <f>+'6'!H274</f>
        <v>0</v>
      </c>
      <c r="D274" s="95">
        <v>0</v>
      </c>
      <c r="E274" s="46">
        <f t="shared" ref="E274:E284" si="29">C274+D274</f>
        <v>0</v>
      </c>
      <c r="F274" s="106">
        <v>0</v>
      </c>
      <c r="G274" s="104">
        <v>0</v>
      </c>
      <c r="H274" s="46">
        <f t="shared" si="25"/>
        <v>0</v>
      </c>
      <c r="I274" s="96"/>
      <c r="J274" s="20"/>
      <c r="K274" s="72">
        <f t="shared" si="26"/>
        <v>0</v>
      </c>
      <c r="L274" s="17" t="s">
        <v>16</v>
      </c>
      <c r="M274" s="18">
        <v>0</v>
      </c>
      <c r="N274" s="23">
        <f t="shared" si="27"/>
        <v>0</v>
      </c>
      <c r="O274" s="19"/>
      <c r="P274" s="43">
        <f t="shared" si="28"/>
        <v>0</v>
      </c>
    </row>
    <row r="275" spans="1:17" ht="24.6">
      <c r="A275" s="10">
        <v>271</v>
      </c>
      <c r="B275" s="19"/>
      <c r="C275" s="71">
        <f>+'6'!H275</f>
        <v>0</v>
      </c>
      <c r="D275" s="95">
        <v>0</v>
      </c>
      <c r="E275" s="46">
        <f t="shared" si="29"/>
        <v>0</v>
      </c>
      <c r="F275" s="106">
        <v>0</v>
      </c>
      <c r="G275" s="104">
        <v>0</v>
      </c>
      <c r="H275" s="46">
        <f t="shared" si="25"/>
        <v>0</v>
      </c>
      <c r="I275" s="96"/>
      <c r="J275" s="20"/>
      <c r="K275" s="72">
        <f t="shared" si="26"/>
        <v>0</v>
      </c>
      <c r="L275" s="17" t="s">
        <v>16</v>
      </c>
      <c r="M275" s="18">
        <v>0</v>
      </c>
      <c r="N275" s="23">
        <f t="shared" si="27"/>
        <v>0</v>
      </c>
      <c r="O275" s="19"/>
      <c r="P275" s="43">
        <f t="shared" si="28"/>
        <v>0</v>
      </c>
    </row>
    <row r="276" spans="1:17" ht="24.6">
      <c r="A276" s="10">
        <v>272</v>
      </c>
      <c r="B276" s="19"/>
      <c r="C276" s="71">
        <f>+'6'!H276</f>
        <v>0</v>
      </c>
      <c r="D276" s="95">
        <v>0</v>
      </c>
      <c r="E276" s="46">
        <f t="shared" si="29"/>
        <v>0</v>
      </c>
      <c r="F276" s="106">
        <v>0</v>
      </c>
      <c r="G276" s="104">
        <v>0</v>
      </c>
      <c r="H276" s="46">
        <f t="shared" si="25"/>
        <v>0</v>
      </c>
      <c r="I276" s="96"/>
      <c r="J276" s="20"/>
      <c r="K276" s="72">
        <f t="shared" si="26"/>
        <v>0</v>
      </c>
      <c r="L276" s="17" t="s">
        <v>16</v>
      </c>
      <c r="M276" s="18">
        <v>0</v>
      </c>
      <c r="N276" s="23">
        <f t="shared" si="27"/>
        <v>0</v>
      </c>
      <c r="O276" s="19"/>
      <c r="P276" s="43">
        <f t="shared" si="28"/>
        <v>0</v>
      </c>
    </row>
    <row r="277" spans="1:17" ht="24.6">
      <c r="A277" s="10">
        <v>273</v>
      </c>
      <c r="B277" s="19"/>
      <c r="C277" s="71">
        <f>+'6'!H277</f>
        <v>0</v>
      </c>
      <c r="D277" s="95">
        <v>0</v>
      </c>
      <c r="E277" s="46">
        <f t="shared" si="29"/>
        <v>0</v>
      </c>
      <c r="F277" s="106">
        <v>0</v>
      </c>
      <c r="G277" s="104">
        <v>0</v>
      </c>
      <c r="H277" s="46">
        <f t="shared" si="25"/>
        <v>0</v>
      </c>
      <c r="I277" s="96"/>
      <c r="J277" s="20"/>
      <c r="K277" s="72">
        <f t="shared" si="26"/>
        <v>0</v>
      </c>
      <c r="L277" s="17" t="s">
        <v>16</v>
      </c>
      <c r="M277" s="18">
        <v>0</v>
      </c>
      <c r="N277" s="23">
        <f t="shared" si="27"/>
        <v>0</v>
      </c>
      <c r="O277" s="19"/>
      <c r="P277" s="43">
        <f t="shared" si="28"/>
        <v>0</v>
      </c>
    </row>
    <row r="278" spans="1:17" ht="24.6">
      <c r="A278" s="10">
        <v>274</v>
      </c>
      <c r="B278" s="19"/>
      <c r="C278" s="71">
        <f>+'6'!H278</f>
        <v>0</v>
      </c>
      <c r="D278" s="95">
        <v>0</v>
      </c>
      <c r="E278" s="46">
        <f t="shared" si="29"/>
        <v>0</v>
      </c>
      <c r="F278" s="106">
        <v>0</v>
      </c>
      <c r="G278" s="104">
        <v>0</v>
      </c>
      <c r="H278" s="46">
        <f t="shared" si="25"/>
        <v>0</v>
      </c>
      <c r="I278" s="96"/>
      <c r="J278" s="20"/>
      <c r="K278" s="72">
        <f t="shared" si="26"/>
        <v>0</v>
      </c>
      <c r="L278" s="17" t="s">
        <v>16</v>
      </c>
      <c r="M278" s="18">
        <v>0</v>
      </c>
      <c r="N278" s="23">
        <f t="shared" si="27"/>
        <v>0</v>
      </c>
      <c r="O278" s="19"/>
      <c r="P278" s="43">
        <f t="shared" si="28"/>
        <v>0</v>
      </c>
    </row>
    <row r="279" spans="1:17" ht="24.6">
      <c r="A279" s="10">
        <v>275</v>
      </c>
      <c r="B279" s="19"/>
      <c r="C279" s="71">
        <f>+'6'!H279</f>
        <v>0</v>
      </c>
      <c r="D279" s="95">
        <v>0</v>
      </c>
      <c r="E279" s="46">
        <f t="shared" si="29"/>
        <v>0</v>
      </c>
      <c r="F279" s="106">
        <v>0</v>
      </c>
      <c r="G279" s="104">
        <v>0</v>
      </c>
      <c r="H279" s="46">
        <f t="shared" si="25"/>
        <v>0</v>
      </c>
      <c r="I279" s="96"/>
      <c r="J279" s="20"/>
      <c r="K279" s="72">
        <f t="shared" si="26"/>
        <v>0</v>
      </c>
      <c r="L279" s="17" t="s">
        <v>16</v>
      </c>
      <c r="M279" s="18">
        <v>0</v>
      </c>
      <c r="N279" s="23">
        <f t="shared" si="27"/>
        <v>0</v>
      </c>
      <c r="O279" s="19"/>
      <c r="P279" s="43">
        <f t="shared" si="28"/>
        <v>0</v>
      </c>
    </row>
    <row r="280" spans="1:17" ht="24.6">
      <c r="A280" s="10">
        <v>276</v>
      </c>
      <c r="B280" s="19"/>
      <c r="C280" s="71">
        <f>+'6'!H280</f>
        <v>0</v>
      </c>
      <c r="D280" s="95">
        <v>0</v>
      </c>
      <c r="E280" s="46">
        <f t="shared" si="29"/>
        <v>0</v>
      </c>
      <c r="F280" s="106">
        <v>0</v>
      </c>
      <c r="G280" s="104">
        <v>0</v>
      </c>
      <c r="H280" s="46">
        <f t="shared" si="25"/>
        <v>0</v>
      </c>
      <c r="I280" s="96"/>
      <c r="J280" s="20"/>
      <c r="K280" s="72">
        <f t="shared" si="26"/>
        <v>0</v>
      </c>
      <c r="L280" s="17" t="s">
        <v>16</v>
      </c>
      <c r="M280" s="18">
        <v>0</v>
      </c>
      <c r="N280" s="23">
        <f t="shared" si="27"/>
        <v>0</v>
      </c>
      <c r="O280" s="19"/>
      <c r="P280" s="43">
        <f t="shared" si="28"/>
        <v>0</v>
      </c>
    </row>
    <row r="281" spans="1:17" ht="24.6">
      <c r="A281" s="10">
        <v>277</v>
      </c>
      <c r="B281" s="19"/>
      <c r="C281" s="71">
        <f>+'6'!H281</f>
        <v>0</v>
      </c>
      <c r="D281" s="95">
        <v>0</v>
      </c>
      <c r="E281" s="46">
        <f t="shared" si="29"/>
        <v>0</v>
      </c>
      <c r="F281" s="106">
        <v>0</v>
      </c>
      <c r="G281" s="104">
        <v>0</v>
      </c>
      <c r="H281" s="46">
        <f t="shared" si="25"/>
        <v>0</v>
      </c>
      <c r="I281" s="96"/>
      <c r="J281" s="20"/>
      <c r="K281" s="72">
        <f t="shared" si="26"/>
        <v>0</v>
      </c>
      <c r="L281" s="17" t="s">
        <v>16</v>
      </c>
      <c r="M281" s="18">
        <v>0</v>
      </c>
      <c r="N281" s="23">
        <f t="shared" si="27"/>
        <v>0</v>
      </c>
      <c r="O281" s="19"/>
      <c r="P281" s="43">
        <f t="shared" si="28"/>
        <v>0</v>
      </c>
    </row>
    <row r="282" spans="1:17" ht="24.6">
      <c r="A282" s="10">
        <v>278</v>
      </c>
      <c r="B282" s="19"/>
      <c r="C282" s="71">
        <f>+'6'!H282</f>
        <v>0</v>
      </c>
      <c r="D282" s="95">
        <v>0</v>
      </c>
      <c r="E282" s="46">
        <f t="shared" si="29"/>
        <v>0</v>
      </c>
      <c r="F282" s="106">
        <v>0</v>
      </c>
      <c r="G282" s="104">
        <v>0</v>
      </c>
      <c r="H282" s="46">
        <f t="shared" si="25"/>
        <v>0</v>
      </c>
      <c r="I282" s="96"/>
      <c r="J282" s="20"/>
      <c r="K282" s="72">
        <f t="shared" si="26"/>
        <v>0</v>
      </c>
      <c r="L282" s="17" t="s">
        <v>16</v>
      </c>
      <c r="M282" s="18">
        <v>0</v>
      </c>
      <c r="N282" s="23">
        <f t="shared" si="27"/>
        <v>0</v>
      </c>
      <c r="O282" s="19"/>
      <c r="P282" s="43">
        <f t="shared" si="28"/>
        <v>0</v>
      </c>
    </row>
    <row r="283" spans="1:17" ht="24.6">
      <c r="A283" s="10">
        <v>279</v>
      </c>
      <c r="B283" s="19"/>
      <c r="C283" s="71">
        <f>+'6'!H283</f>
        <v>0</v>
      </c>
      <c r="D283" s="95">
        <v>0</v>
      </c>
      <c r="E283" s="46">
        <f t="shared" si="29"/>
        <v>0</v>
      </c>
      <c r="F283" s="106">
        <v>0</v>
      </c>
      <c r="G283" s="104">
        <v>0</v>
      </c>
      <c r="H283" s="46">
        <f t="shared" si="25"/>
        <v>0</v>
      </c>
      <c r="I283" s="96"/>
      <c r="J283" s="20"/>
      <c r="K283" s="72">
        <f t="shared" si="26"/>
        <v>0</v>
      </c>
      <c r="L283" s="17" t="s">
        <v>16</v>
      </c>
      <c r="M283" s="18">
        <v>0</v>
      </c>
      <c r="N283" s="23">
        <f t="shared" si="27"/>
        <v>0</v>
      </c>
      <c r="O283" s="19"/>
      <c r="P283" s="43">
        <f t="shared" si="28"/>
        <v>0</v>
      </c>
    </row>
    <row r="284" spans="1:17" ht="24.6">
      <c r="A284" s="10">
        <v>280</v>
      </c>
      <c r="B284" s="19"/>
      <c r="C284" s="71">
        <f>+'6'!H284</f>
        <v>0</v>
      </c>
      <c r="D284" s="95">
        <v>0</v>
      </c>
      <c r="E284" s="46">
        <f t="shared" si="29"/>
        <v>0</v>
      </c>
      <c r="F284" s="106">
        <v>0</v>
      </c>
      <c r="G284" s="104">
        <v>0</v>
      </c>
      <c r="H284" s="46">
        <f t="shared" si="25"/>
        <v>0</v>
      </c>
      <c r="I284" s="96"/>
      <c r="J284" s="20"/>
      <c r="K284" s="72">
        <f t="shared" si="26"/>
        <v>0</v>
      </c>
      <c r="L284" s="17" t="s">
        <v>16</v>
      </c>
      <c r="M284" s="18">
        <v>0</v>
      </c>
      <c r="N284" s="23">
        <f t="shared" si="27"/>
        <v>0</v>
      </c>
      <c r="O284" s="19"/>
      <c r="P284" s="43">
        <f t="shared" si="28"/>
        <v>0</v>
      </c>
    </row>
    <row r="285" spans="1:17" ht="24.6">
      <c r="A285" s="1"/>
      <c r="C285" s="24"/>
      <c r="D285" s="25"/>
      <c r="E285" s="24"/>
      <c r="F285" s="25"/>
      <c r="G285" s="25"/>
      <c r="H285" s="24"/>
      <c r="I285" s="24"/>
      <c r="J285" s="26"/>
      <c r="K285" s="28"/>
      <c r="L285" s="27"/>
      <c r="M285" s="18">
        <v>0</v>
      </c>
      <c r="N285" s="100" t="s">
        <v>213</v>
      </c>
      <c r="O285" s="101"/>
      <c r="P285" s="101">
        <f>SUM(P5:P284)</f>
        <v>0</v>
      </c>
      <c r="Q285" s="101"/>
    </row>
    <row r="286" spans="1:17" ht="25.5" customHeight="1">
      <c r="A286" s="1"/>
      <c r="C286" s="24"/>
      <c r="D286" s="25"/>
      <c r="E286" s="24"/>
      <c r="F286" s="25"/>
      <c r="G286" s="25"/>
      <c r="H286" s="24"/>
      <c r="I286" s="187" t="s">
        <v>212</v>
      </c>
      <c r="J286" s="188"/>
      <c r="K286" s="30">
        <f>+AA197</f>
        <v>0</v>
      </c>
      <c r="L286" s="27"/>
      <c r="M286" s="29"/>
    </row>
    <row r="287" spans="1:17" ht="24.6">
      <c r="A287" s="1"/>
      <c r="C287" s="31"/>
      <c r="E287" s="31"/>
      <c r="H287" s="31"/>
      <c r="I287" s="32"/>
      <c r="J287" s="189" t="s">
        <v>202</v>
      </c>
      <c r="K287" s="189"/>
      <c r="L287" s="33">
        <f>SUM(K5:K286)</f>
        <v>2060</v>
      </c>
    </row>
    <row r="288" spans="1:17" ht="24.6">
      <c r="A288" s="1"/>
      <c r="C288" s="31"/>
      <c r="E288" s="31"/>
      <c r="H288" s="31"/>
      <c r="J288" s="174" t="s">
        <v>203</v>
      </c>
      <c r="K288" s="175"/>
      <c r="L288" s="36">
        <v>0</v>
      </c>
    </row>
    <row r="289" spans="1:14" ht="24.6">
      <c r="A289" s="1"/>
      <c r="C289" s="31"/>
      <c r="E289" s="31"/>
      <c r="H289" s="31"/>
      <c r="J289" s="34" t="s">
        <v>204</v>
      </c>
      <c r="K289" s="35"/>
      <c r="L289" s="36">
        <f>SUM(M289:AR289)</f>
        <v>665</v>
      </c>
      <c r="M289" s="2">
        <v>335</v>
      </c>
      <c r="N289" s="2">
        <v>330</v>
      </c>
    </row>
    <row r="290" spans="1:14" ht="24.6">
      <c r="A290" s="1"/>
      <c r="C290" s="31"/>
      <c r="E290" s="31"/>
      <c r="H290" s="31"/>
      <c r="J290" s="174" t="s">
        <v>205</v>
      </c>
      <c r="K290" s="175"/>
      <c r="L290" s="36">
        <v>0</v>
      </c>
    </row>
    <row r="291" spans="1:14" ht="24.6">
      <c r="A291" s="1"/>
      <c r="C291" s="31"/>
      <c r="E291" s="31"/>
      <c r="H291" s="31"/>
      <c r="J291" s="174" t="s">
        <v>206</v>
      </c>
      <c r="K291" s="175"/>
      <c r="L291" s="36">
        <v>0</v>
      </c>
    </row>
    <row r="292" spans="1:14" ht="24.6">
      <c r="A292" s="1"/>
      <c r="C292" s="31"/>
      <c r="E292" s="31"/>
      <c r="H292" s="31"/>
      <c r="J292" s="174" t="s">
        <v>207</v>
      </c>
      <c r="K292" s="175"/>
      <c r="L292" s="37">
        <f>SUM(M5:M285)</f>
        <v>395</v>
      </c>
    </row>
    <row r="293" spans="1:14" ht="24.6">
      <c r="A293" s="1"/>
      <c r="C293" s="31"/>
      <c r="E293" s="31"/>
      <c r="H293" s="31"/>
      <c r="J293" s="174" t="s">
        <v>208</v>
      </c>
      <c r="K293" s="175"/>
      <c r="L293" s="33">
        <f>L287-L288-L289-L291-L292</f>
        <v>1000</v>
      </c>
    </row>
    <row r="294" spans="1:14" ht="24.6">
      <c r="A294" s="1"/>
      <c r="C294" s="31"/>
      <c r="E294" s="31"/>
      <c r="H294" s="31"/>
      <c r="J294" s="174" t="s">
        <v>209</v>
      </c>
      <c r="K294" s="175"/>
      <c r="L294" s="37">
        <v>1000</v>
      </c>
    </row>
    <row r="295" spans="1:14" ht="24.6">
      <c r="A295" s="1"/>
      <c r="C295" s="31"/>
      <c r="E295" s="31"/>
      <c r="H295" s="31"/>
      <c r="J295" s="174" t="s">
        <v>210</v>
      </c>
      <c r="K295" s="175"/>
      <c r="L295" s="33">
        <f>+L294-L293</f>
        <v>0</v>
      </c>
    </row>
    <row r="296" spans="1:14" ht="24.6">
      <c r="H296" s="2"/>
      <c r="J296" s="174" t="s">
        <v>211</v>
      </c>
      <c r="K296" s="175"/>
      <c r="L296" s="33">
        <f>+L294-L293</f>
        <v>0</v>
      </c>
    </row>
    <row r="297" spans="1:14">
      <c r="H297" s="2"/>
      <c r="J297" s="2"/>
    </row>
    <row r="298" spans="1:14" ht="24.6">
      <c r="H298" s="2"/>
      <c r="J298" s="97" t="s">
        <v>332</v>
      </c>
    </row>
    <row r="299" spans="1:14">
      <c r="H299" s="2"/>
      <c r="J299" s="2"/>
    </row>
    <row r="300" spans="1:14">
      <c r="H300" s="2"/>
      <c r="J300" s="2"/>
    </row>
    <row r="301" spans="1:14">
      <c r="H301" s="2"/>
      <c r="J301" s="2"/>
    </row>
    <row r="302" spans="1:14">
      <c r="H302" s="2"/>
      <c r="J302" s="2"/>
    </row>
    <row r="303" spans="1:14">
      <c r="H303" s="2"/>
      <c r="J303" s="2"/>
    </row>
    <row r="304" spans="1:14">
      <c r="H304" s="2"/>
      <c r="J304" s="2"/>
    </row>
    <row r="305" s="2" customFormat="1"/>
    <row r="306" s="2" customFormat="1"/>
    <row r="307" s="2" customFormat="1"/>
    <row r="308" s="2" customFormat="1"/>
    <row r="309" s="2" customFormat="1"/>
    <row r="310" s="2" customFormat="1"/>
    <row r="311" s="2" customFormat="1"/>
    <row r="312" s="2" customFormat="1"/>
    <row r="313" s="2" customFormat="1"/>
    <row r="314" s="2" customFormat="1"/>
    <row r="315" s="2" customFormat="1"/>
    <row r="316" s="2" customFormat="1"/>
    <row r="317" s="2" customFormat="1"/>
    <row r="318" s="2" customFormat="1"/>
    <row r="319" s="2" customFormat="1"/>
    <row r="320" s="2" customFormat="1"/>
    <row r="321" s="2" customFormat="1"/>
    <row r="322" s="2" customFormat="1"/>
    <row r="323" s="2" customFormat="1"/>
    <row r="324" s="2" customFormat="1"/>
    <row r="325" s="2" customFormat="1"/>
    <row r="326" s="2" customFormat="1"/>
    <row r="327" s="2" customFormat="1"/>
    <row r="328" s="2" customFormat="1"/>
    <row r="329" s="2" customFormat="1"/>
    <row r="330" s="2" customFormat="1"/>
    <row r="331" s="2" customFormat="1"/>
    <row r="332" s="2" customFormat="1"/>
    <row r="333" s="2" customFormat="1"/>
    <row r="334" s="2" customFormat="1"/>
    <row r="335" s="2" customFormat="1"/>
    <row r="336" s="2" customFormat="1"/>
    <row r="337" s="2" customFormat="1"/>
    <row r="338" s="2" customFormat="1"/>
    <row r="339" s="2" customFormat="1"/>
    <row r="340" s="2" customFormat="1"/>
    <row r="341" s="2" customFormat="1"/>
    <row r="342" s="2" customFormat="1"/>
    <row r="343" s="2" customFormat="1"/>
    <row r="344" s="2" customFormat="1"/>
    <row r="345" s="2" customFormat="1"/>
    <row r="346" s="2" customFormat="1"/>
    <row r="347" s="2" customFormat="1"/>
    <row r="348" s="2" customFormat="1"/>
    <row r="349" s="2" customFormat="1"/>
    <row r="350" s="2" customFormat="1"/>
    <row r="351" s="2" customFormat="1"/>
    <row r="352" s="2" customFormat="1"/>
    <row r="353" s="2" customFormat="1"/>
    <row r="354" s="2" customFormat="1"/>
    <row r="355" s="2" customFormat="1"/>
    <row r="356" s="2" customFormat="1"/>
    <row r="357" s="2" customFormat="1"/>
    <row r="358" s="2" customFormat="1"/>
    <row r="359" s="2" customFormat="1"/>
    <row r="360" s="2" customFormat="1"/>
    <row r="361" s="2" customFormat="1"/>
    <row r="362" s="2" customFormat="1"/>
    <row r="363" s="2" customFormat="1"/>
    <row r="364" s="2" customFormat="1"/>
    <row r="365" s="2" customFormat="1"/>
    <row r="366" s="2" customFormat="1"/>
    <row r="367" s="2" customFormat="1"/>
    <row r="368" s="2" customFormat="1"/>
    <row r="369" s="2" customFormat="1"/>
    <row r="370" s="2" customFormat="1"/>
    <row r="371" s="2" customFormat="1"/>
  </sheetData>
  <autoFilter ref="A1:AB296" xr:uid="{A8659A1D-7742-48A0-A8EC-0F2280F9B025}"/>
  <mergeCells count="34">
    <mergeCell ref="A2:L2"/>
    <mergeCell ref="R2:AB2"/>
    <mergeCell ref="A3:A4"/>
    <mergeCell ref="B3:B4"/>
    <mergeCell ref="C3:C4"/>
    <mergeCell ref="D3:D4"/>
    <mergeCell ref="E3:E4"/>
    <mergeCell ref="H3:H4"/>
    <mergeCell ref="I3:K3"/>
    <mergeCell ref="L3:L4"/>
    <mergeCell ref="X3:X4"/>
    <mergeCell ref="Y3:AA3"/>
    <mergeCell ref="AB3:AB4"/>
    <mergeCell ref="G3:G4"/>
    <mergeCell ref="O3:O4"/>
    <mergeCell ref="P3:P4"/>
    <mergeCell ref="AC3:AC4"/>
    <mergeCell ref="U3:U4"/>
    <mergeCell ref="V3:V4"/>
    <mergeCell ref="J293:K293"/>
    <mergeCell ref="S32:Z32"/>
    <mergeCell ref="M3:M4"/>
    <mergeCell ref="R3:R4"/>
    <mergeCell ref="S3:S4"/>
    <mergeCell ref="T3:T4"/>
    <mergeCell ref="J294:K294"/>
    <mergeCell ref="J295:K295"/>
    <mergeCell ref="J296:K296"/>
    <mergeCell ref="I286:J286"/>
    <mergeCell ref="J287:K287"/>
    <mergeCell ref="J288:K288"/>
    <mergeCell ref="J290:K290"/>
    <mergeCell ref="J291:K291"/>
    <mergeCell ref="J292:K292"/>
  </mergeCells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B4F18-2661-4A8B-AE7C-425B83AFC5AE}">
  <sheetPr codeName="Sheet14">
    <tabColor rgb="FFF789D2"/>
  </sheetPr>
  <dimension ref="A1:AC371"/>
  <sheetViews>
    <sheetView zoomScaleNormal="100" workbookViewId="0">
      <pane xSplit="8" ySplit="4" topLeftCell="I5" activePane="bottomRight" state="frozen"/>
      <selection activeCell="B280" sqref="B280"/>
      <selection pane="topRight" activeCell="B280" sqref="B280"/>
      <selection pane="bottomLeft" activeCell="B280" sqref="B280"/>
      <selection pane="bottomRight" activeCell="B280" sqref="B280"/>
    </sheetView>
  </sheetViews>
  <sheetFormatPr defaultColWidth="9" defaultRowHeight="24"/>
  <cols>
    <col min="1" max="1" width="6.6640625" style="2" customWidth="1"/>
    <col min="2" max="2" width="43.77734375" style="2" bestFit="1" customWidth="1"/>
    <col min="3" max="7" width="9.6640625" style="2" customWidth="1"/>
    <col min="8" max="8" width="9.6640625" style="38" customWidth="1"/>
    <col min="9" max="9" width="9.6640625" style="2" customWidth="1"/>
    <col min="10" max="10" width="9.6640625" style="39" customWidth="1"/>
    <col min="11" max="11" width="10.6640625" style="2" customWidth="1"/>
    <col min="12" max="12" width="17.6640625" style="2" bestFit="1" customWidth="1"/>
    <col min="13" max="13" width="9" style="2"/>
    <col min="14" max="14" width="19.109375" style="2" customWidth="1"/>
    <col min="15" max="15" width="10.109375" style="2" customWidth="1"/>
    <col min="16" max="16" width="17.6640625" style="2" bestFit="1" customWidth="1"/>
    <col min="17" max="17" width="10.109375" style="2" bestFit="1" customWidth="1"/>
    <col min="18" max="18" width="9" style="2"/>
    <col min="19" max="19" width="34.6640625" style="2" bestFit="1" customWidth="1"/>
    <col min="20" max="27" width="9" style="2"/>
    <col min="28" max="28" width="15.6640625" style="2" customWidth="1"/>
    <col min="29" max="16384" width="9" style="2"/>
  </cols>
  <sheetData>
    <row r="1" spans="1:29">
      <c r="A1" s="1"/>
      <c r="H1" s="2"/>
      <c r="J1" s="2"/>
    </row>
    <row r="2" spans="1:29" s="3" customFormat="1" ht="28.8">
      <c r="A2" s="185" t="s">
        <v>413</v>
      </c>
      <c r="B2" s="185"/>
      <c r="C2" s="185"/>
      <c r="D2" s="185"/>
      <c r="E2" s="185"/>
      <c r="F2" s="185"/>
      <c r="G2" s="185"/>
      <c r="H2" s="185"/>
      <c r="I2" s="185"/>
      <c r="J2" s="185"/>
      <c r="K2" s="185"/>
      <c r="L2" s="185"/>
      <c r="R2" s="186" t="s">
        <v>0</v>
      </c>
      <c r="S2" s="186"/>
      <c r="T2" s="186"/>
      <c r="U2" s="186"/>
      <c r="V2" s="186"/>
      <c r="W2" s="186"/>
      <c r="X2" s="186"/>
      <c r="Y2" s="186"/>
      <c r="Z2" s="186"/>
      <c r="AA2" s="186"/>
      <c r="AB2" s="186"/>
    </row>
    <row r="3" spans="1:29" s="5" customFormat="1" ht="26.4">
      <c r="A3" s="176" t="s">
        <v>1</v>
      </c>
      <c r="B3" s="181" t="s">
        <v>2</v>
      </c>
      <c r="C3" s="176" t="s">
        <v>3</v>
      </c>
      <c r="D3" s="176" t="s">
        <v>4</v>
      </c>
      <c r="E3" s="176" t="s">
        <v>5</v>
      </c>
      <c r="F3" s="105" t="s">
        <v>6</v>
      </c>
      <c r="G3" s="183" t="s">
        <v>334</v>
      </c>
      <c r="H3" s="176" t="s">
        <v>7</v>
      </c>
      <c r="I3" s="182" t="s">
        <v>8</v>
      </c>
      <c r="J3" s="182"/>
      <c r="K3" s="182"/>
      <c r="L3" s="176" t="s">
        <v>9</v>
      </c>
      <c r="M3" s="180" t="s">
        <v>10</v>
      </c>
      <c r="O3" s="170" t="s">
        <v>335</v>
      </c>
      <c r="P3" s="172" t="s">
        <v>336</v>
      </c>
      <c r="R3" s="176" t="s">
        <v>1</v>
      </c>
      <c r="S3" s="176" t="s">
        <v>2</v>
      </c>
      <c r="T3" s="176" t="s">
        <v>3</v>
      </c>
      <c r="U3" s="176" t="s">
        <v>4</v>
      </c>
      <c r="V3" s="176" t="s">
        <v>5</v>
      </c>
      <c r="W3" s="93" t="s">
        <v>6</v>
      </c>
      <c r="X3" s="176" t="s">
        <v>7</v>
      </c>
      <c r="Y3" s="182" t="s">
        <v>8</v>
      </c>
      <c r="Z3" s="182"/>
      <c r="AA3" s="182"/>
      <c r="AB3" s="176" t="s">
        <v>9</v>
      </c>
      <c r="AC3" s="180" t="s">
        <v>10</v>
      </c>
    </row>
    <row r="4" spans="1:29" s="5" customFormat="1" ht="26.4">
      <c r="A4" s="176"/>
      <c r="B4" s="181"/>
      <c r="C4" s="176"/>
      <c r="D4" s="176"/>
      <c r="E4" s="176"/>
      <c r="F4" s="105" t="s">
        <v>11</v>
      </c>
      <c r="G4" s="184"/>
      <c r="H4" s="176"/>
      <c r="I4" s="93" t="s">
        <v>12</v>
      </c>
      <c r="J4" s="94" t="s">
        <v>13</v>
      </c>
      <c r="K4" s="93" t="s">
        <v>14</v>
      </c>
      <c r="L4" s="176"/>
      <c r="M4" s="180"/>
      <c r="O4" s="171"/>
      <c r="P4" s="173"/>
      <c r="R4" s="176"/>
      <c r="S4" s="176"/>
      <c r="T4" s="176"/>
      <c r="U4" s="176"/>
      <c r="V4" s="176"/>
      <c r="W4" s="93" t="s">
        <v>11</v>
      </c>
      <c r="X4" s="176"/>
      <c r="Y4" s="93" t="s">
        <v>12</v>
      </c>
      <c r="Z4" s="94" t="s">
        <v>13</v>
      </c>
      <c r="AA4" s="93" t="s">
        <v>14</v>
      </c>
      <c r="AB4" s="176"/>
      <c r="AC4" s="180"/>
    </row>
    <row r="5" spans="1:29" ht="24.6">
      <c r="A5" s="10">
        <v>1</v>
      </c>
      <c r="B5" s="19" t="s">
        <v>407</v>
      </c>
      <c r="C5" s="71">
        <f>+'7'!H5</f>
        <v>39</v>
      </c>
      <c r="D5" s="95">
        <v>0</v>
      </c>
      <c r="E5" s="46">
        <f t="shared" ref="E5:E154" si="0">C5+D5</f>
        <v>39</v>
      </c>
      <c r="F5" s="106">
        <v>0</v>
      </c>
      <c r="G5" s="104">
        <v>0</v>
      </c>
      <c r="H5" s="46">
        <f t="shared" ref="H5:H73" si="1">+E5-F5-I5-G5</f>
        <v>35</v>
      </c>
      <c r="I5" s="96">
        <v>4</v>
      </c>
      <c r="J5" s="15">
        <v>50</v>
      </c>
      <c r="K5" s="72">
        <f>+J5*I5</f>
        <v>200</v>
      </c>
      <c r="L5" s="17" t="s">
        <v>16</v>
      </c>
      <c r="M5" s="18">
        <v>0</v>
      </c>
      <c r="N5" s="23">
        <f>SUM(K5-M5)</f>
        <v>200</v>
      </c>
      <c r="O5" s="19"/>
      <c r="P5" s="43">
        <f>+K5*O5</f>
        <v>0</v>
      </c>
      <c r="R5" s="10">
        <v>1</v>
      </c>
      <c r="S5" s="19"/>
      <c r="T5" s="46">
        <v>0</v>
      </c>
      <c r="U5" s="95">
        <v>0</v>
      </c>
      <c r="V5" s="46">
        <f t="shared" ref="V5:V14" si="2">T5+U5</f>
        <v>0</v>
      </c>
      <c r="W5" s="95">
        <v>0</v>
      </c>
      <c r="X5" s="46">
        <f t="shared" ref="X5:X14" si="3">V5-W5-Y5</f>
        <v>0</v>
      </c>
      <c r="Y5" s="96">
        <v>0</v>
      </c>
      <c r="Z5" s="22"/>
      <c r="AA5" s="43">
        <f t="shared" ref="AA5:AA14" si="4">Y5*Z5</f>
        <v>0</v>
      </c>
      <c r="AB5" s="17" t="s">
        <v>16</v>
      </c>
      <c r="AC5" s="18">
        <v>0</v>
      </c>
    </row>
    <row r="6" spans="1:29" ht="24.6">
      <c r="A6" s="10">
        <v>2</v>
      </c>
      <c r="B6" s="19" t="s">
        <v>408</v>
      </c>
      <c r="C6" s="71">
        <f>+'7'!H6</f>
        <v>60</v>
      </c>
      <c r="D6" s="95">
        <v>0</v>
      </c>
      <c r="E6" s="46">
        <f t="shared" si="0"/>
        <v>60</v>
      </c>
      <c r="F6" s="106">
        <v>0</v>
      </c>
      <c r="G6" s="104">
        <v>0</v>
      </c>
      <c r="H6" s="46">
        <f t="shared" si="1"/>
        <v>55</v>
      </c>
      <c r="I6" s="96">
        <v>5</v>
      </c>
      <c r="J6" s="15">
        <v>100</v>
      </c>
      <c r="K6" s="72">
        <f t="shared" ref="K6:K74" si="5">+J6*I6</f>
        <v>500</v>
      </c>
      <c r="L6" s="17" t="s">
        <v>16</v>
      </c>
      <c r="M6" s="18">
        <v>0</v>
      </c>
      <c r="N6" s="23">
        <f t="shared" ref="N6:N74" si="6">SUM(K6-M6)</f>
        <v>500</v>
      </c>
      <c r="O6" s="19"/>
      <c r="P6" s="43">
        <f t="shared" ref="P6:P74" si="7">+K6*O6</f>
        <v>0</v>
      </c>
      <c r="R6" s="10">
        <v>2</v>
      </c>
      <c r="S6" s="19"/>
      <c r="T6" s="46">
        <v>0</v>
      </c>
      <c r="U6" s="95">
        <v>0</v>
      </c>
      <c r="V6" s="46">
        <f t="shared" si="2"/>
        <v>0</v>
      </c>
      <c r="W6" s="95">
        <v>0</v>
      </c>
      <c r="X6" s="46">
        <f t="shared" si="3"/>
        <v>0</v>
      </c>
      <c r="Y6" s="96">
        <v>0</v>
      </c>
      <c r="Z6" s="22"/>
      <c r="AA6" s="43">
        <f t="shared" si="4"/>
        <v>0</v>
      </c>
      <c r="AB6" s="17" t="s">
        <v>16</v>
      </c>
      <c r="AC6" s="18">
        <v>0</v>
      </c>
    </row>
    <row r="7" spans="1:29" ht="24.6">
      <c r="A7" s="10">
        <v>3</v>
      </c>
      <c r="B7" s="19" t="s">
        <v>395</v>
      </c>
      <c r="C7" s="71">
        <f>+'7'!H7</f>
        <v>0</v>
      </c>
      <c r="D7" s="95">
        <v>0</v>
      </c>
      <c r="E7" s="46">
        <f t="shared" si="0"/>
        <v>0</v>
      </c>
      <c r="F7" s="106">
        <v>0</v>
      </c>
      <c r="G7" s="104">
        <v>0</v>
      </c>
      <c r="H7" s="46">
        <f t="shared" si="1"/>
        <v>0</v>
      </c>
      <c r="I7" s="96"/>
      <c r="J7" s="15">
        <v>50</v>
      </c>
      <c r="K7" s="72">
        <f t="shared" si="5"/>
        <v>0</v>
      </c>
      <c r="L7" s="17" t="s">
        <v>16</v>
      </c>
      <c r="M7" s="18">
        <v>0</v>
      </c>
      <c r="N7" s="23">
        <f t="shared" si="6"/>
        <v>0</v>
      </c>
      <c r="O7" s="19"/>
      <c r="P7" s="43">
        <f t="shared" si="7"/>
        <v>0</v>
      </c>
      <c r="R7" s="10">
        <v>3</v>
      </c>
      <c r="S7" s="19"/>
      <c r="T7" s="46">
        <v>0</v>
      </c>
      <c r="U7" s="95">
        <v>0</v>
      </c>
      <c r="V7" s="46">
        <f t="shared" si="2"/>
        <v>0</v>
      </c>
      <c r="W7" s="95">
        <v>0</v>
      </c>
      <c r="X7" s="46">
        <f t="shared" si="3"/>
        <v>0</v>
      </c>
      <c r="Y7" s="96">
        <v>0</v>
      </c>
      <c r="Z7" s="22"/>
      <c r="AA7" s="43">
        <f t="shared" si="4"/>
        <v>0</v>
      </c>
      <c r="AB7" s="17" t="s">
        <v>16</v>
      </c>
      <c r="AC7" s="18">
        <v>0</v>
      </c>
    </row>
    <row r="8" spans="1:29" ht="24.6">
      <c r="A8" s="10">
        <v>4</v>
      </c>
      <c r="B8" s="19" t="s">
        <v>394</v>
      </c>
      <c r="C8" s="71">
        <f>+'7'!H8</f>
        <v>0</v>
      </c>
      <c r="D8" s="95">
        <v>0</v>
      </c>
      <c r="E8" s="46">
        <f t="shared" si="0"/>
        <v>0</v>
      </c>
      <c r="F8" s="106">
        <v>0</v>
      </c>
      <c r="G8" s="104">
        <v>0</v>
      </c>
      <c r="H8" s="46">
        <f t="shared" si="1"/>
        <v>0</v>
      </c>
      <c r="I8" s="96"/>
      <c r="J8" s="15">
        <v>100</v>
      </c>
      <c r="K8" s="72">
        <f t="shared" si="5"/>
        <v>0</v>
      </c>
      <c r="L8" s="17" t="s">
        <v>16</v>
      </c>
      <c r="M8" s="18">
        <v>0</v>
      </c>
      <c r="N8" s="23">
        <f t="shared" si="6"/>
        <v>0</v>
      </c>
      <c r="O8" s="19"/>
      <c r="P8" s="43">
        <f t="shared" si="7"/>
        <v>0</v>
      </c>
      <c r="R8" s="10">
        <v>4</v>
      </c>
      <c r="S8" s="19"/>
      <c r="T8" s="46">
        <v>0</v>
      </c>
      <c r="U8" s="95">
        <v>0</v>
      </c>
      <c r="V8" s="46">
        <f t="shared" si="2"/>
        <v>0</v>
      </c>
      <c r="W8" s="95">
        <v>0</v>
      </c>
      <c r="X8" s="46">
        <f t="shared" si="3"/>
        <v>0</v>
      </c>
      <c r="Y8" s="96">
        <v>0</v>
      </c>
      <c r="Z8" s="22"/>
      <c r="AA8" s="43">
        <f t="shared" si="4"/>
        <v>0</v>
      </c>
      <c r="AB8" s="17" t="s">
        <v>16</v>
      </c>
      <c r="AC8" s="18">
        <v>0</v>
      </c>
    </row>
    <row r="9" spans="1:29" ht="24.6">
      <c r="A9" s="10">
        <v>5</v>
      </c>
      <c r="B9" s="19" t="s">
        <v>20</v>
      </c>
      <c r="C9" s="71">
        <f>+'7'!H9</f>
        <v>0</v>
      </c>
      <c r="D9" s="95">
        <v>0</v>
      </c>
      <c r="E9" s="46">
        <f t="shared" si="0"/>
        <v>0</v>
      </c>
      <c r="F9" s="106">
        <v>0</v>
      </c>
      <c r="G9" s="104">
        <v>0</v>
      </c>
      <c r="H9" s="46">
        <f t="shared" si="1"/>
        <v>0</v>
      </c>
      <c r="I9" s="96"/>
      <c r="J9" s="15">
        <v>10</v>
      </c>
      <c r="K9" s="72">
        <f t="shared" si="5"/>
        <v>0</v>
      </c>
      <c r="L9" s="17" t="s">
        <v>16</v>
      </c>
      <c r="M9" s="18">
        <v>0</v>
      </c>
      <c r="N9" s="23">
        <f t="shared" si="6"/>
        <v>0</v>
      </c>
      <c r="O9" s="19"/>
      <c r="P9" s="43">
        <f t="shared" si="7"/>
        <v>0</v>
      </c>
      <c r="R9" s="10">
        <v>5</v>
      </c>
      <c r="S9" s="19"/>
      <c r="T9" s="46">
        <v>0</v>
      </c>
      <c r="U9" s="95">
        <v>0</v>
      </c>
      <c r="V9" s="46">
        <f t="shared" si="2"/>
        <v>0</v>
      </c>
      <c r="W9" s="95">
        <v>0</v>
      </c>
      <c r="X9" s="46">
        <f t="shared" si="3"/>
        <v>0</v>
      </c>
      <c r="Y9" s="96">
        <v>0</v>
      </c>
      <c r="Z9" s="22"/>
      <c r="AA9" s="43">
        <f t="shared" si="4"/>
        <v>0</v>
      </c>
      <c r="AB9" s="17" t="s">
        <v>16</v>
      </c>
      <c r="AC9" s="18">
        <v>0</v>
      </c>
    </row>
    <row r="10" spans="1:29" ht="24.6">
      <c r="A10" s="10">
        <v>6</v>
      </c>
      <c r="B10" s="19" t="s">
        <v>21</v>
      </c>
      <c r="C10" s="71">
        <f>+'7'!H10</f>
        <v>0</v>
      </c>
      <c r="D10" s="95">
        <v>0</v>
      </c>
      <c r="E10" s="46">
        <f t="shared" si="0"/>
        <v>0</v>
      </c>
      <c r="F10" s="106">
        <v>0</v>
      </c>
      <c r="G10" s="104">
        <v>0</v>
      </c>
      <c r="H10" s="46">
        <f t="shared" si="1"/>
        <v>0</v>
      </c>
      <c r="I10" s="96"/>
      <c r="J10" s="15">
        <v>15</v>
      </c>
      <c r="K10" s="72">
        <f t="shared" si="5"/>
        <v>0</v>
      </c>
      <c r="L10" s="17" t="s">
        <v>16</v>
      </c>
      <c r="M10" s="18">
        <v>0</v>
      </c>
      <c r="N10" s="23">
        <f t="shared" si="6"/>
        <v>0</v>
      </c>
      <c r="O10" s="19"/>
      <c r="P10" s="43">
        <f t="shared" si="7"/>
        <v>0</v>
      </c>
      <c r="R10" s="10">
        <v>6</v>
      </c>
      <c r="S10" s="19"/>
      <c r="T10" s="46">
        <v>0</v>
      </c>
      <c r="U10" s="95">
        <v>0</v>
      </c>
      <c r="V10" s="46">
        <f t="shared" si="2"/>
        <v>0</v>
      </c>
      <c r="W10" s="95">
        <v>0</v>
      </c>
      <c r="X10" s="46">
        <f t="shared" si="3"/>
        <v>0</v>
      </c>
      <c r="Y10" s="96">
        <v>0</v>
      </c>
      <c r="Z10" s="22"/>
      <c r="AA10" s="43">
        <f t="shared" si="4"/>
        <v>0</v>
      </c>
      <c r="AB10" s="17" t="s">
        <v>16</v>
      </c>
      <c r="AC10" s="18">
        <v>0</v>
      </c>
    </row>
    <row r="11" spans="1:29" ht="24.6">
      <c r="A11" s="10">
        <v>7</v>
      </c>
      <c r="B11" s="19" t="s">
        <v>401</v>
      </c>
      <c r="C11" s="71">
        <f>+'7'!H11</f>
        <v>0</v>
      </c>
      <c r="D11" s="95">
        <v>0</v>
      </c>
      <c r="E11" s="46">
        <f t="shared" si="0"/>
        <v>0</v>
      </c>
      <c r="F11" s="106">
        <v>0</v>
      </c>
      <c r="G11" s="104">
        <v>0</v>
      </c>
      <c r="H11" s="46">
        <f t="shared" si="1"/>
        <v>0</v>
      </c>
      <c r="I11" s="96"/>
      <c r="J11" s="15">
        <v>40</v>
      </c>
      <c r="K11" s="72">
        <f t="shared" si="5"/>
        <v>0</v>
      </c>
      <c r="L11" s="17" t="s">
        <v>16</v>
      </c>
      <c r="M11" s="18">
        <v>0</v>
      </c>
      <c r="N11" s="23">
        <f t="shared" si="6"/>
        <v>0</v>
      </c>
      <c r="O11" s="19"/>
      <c r="P11" s="43">
        <f t="shared" si="7"/>
        <v>0</v>
      </c>
      <c r="R11" s="10">
        <v>7</v>
      </c>
      <c r="S11" s="19"/>
      <c r="T11" s="46">
        <v>0</v>
      </c>
      <c r="U11" s="95">
        <v>0</v>
      </c>
      <c r="V11" s="46">
        <f t="shared" si="2"/>
        <v>0</v>
      </c>
      <c r="W11" s="95">
        <v>0</v>
      </c>
      <c r="X11" s="46">
        <f t="shared" si="3"/>
        <v>0</v>
      </c>
      <c r="Y11" s="96">
        <v>0</v>
      </c>
      <c r="Z11" s="22"/>
      <c r="AA11" s="43">
        <f t="shared" si="4"/>
        <v>0</v>
      </c>
      <c r="AB11" s="17" t="s">
        <v>16</v>
      </c>
      <c r="AC11" s="18">
        <v>0</v>
      </c>
    </row>
    <row r="12" spans="1:29" ht="24.6">
      <c r="A12" s="10">
        <v>8</v>
      </c>
      <c r="B12" s="19" t="s">
        <v>377</v>
      </c>
      <c r="C12" s="71">
        <f>+'7'!H12</f>
        <v>0</v>
      </c>
      <c r="D12" s="95">
        <v>0</v>
      </c>
      <c r="E12" s="46">
        <f t="shared" si="0"/>
        <v>0</v>
      </c>
      <c r="F12" s="106">
        <v>0</v>
      </c>
      <c r="G12" s="104">
        <v>0</v>
      </c>
      <c r="H12" s="46">
        <f t="shared" si="1"/>
        <v>0</v>
      </c>
      <c r="I12" s="96"/>
      <c r="J12" s="15">
        <v>100</v>
      </c>
      <c r="K12" s="72">
        <f t="shared" si="5"/>
        <v>0</v>
      </c>
      <c r="L12" s="17" t="s">
        <v>16</v>
      </c>
      <c r="M12" s="18">
        <v>0</v>
      </c>
      <c r="N12" s="23">
        <f t="shared" si="6"/>
        <v>0</v>
      </c>
      <c r="O12" s="19"/>
      <c r="P12" s="43">
        <f t="shared" si="7"/>
        <v>0</v>
      </c>
      <c r="R12" s="10">
        <v>8</v>
      </c>
      <c r="S12" s="19"/>
      <c r="T12" s="46">
        <v>0</v>
      </c>
      <c r="U12" s="95">
        <v>0</v>
      </c>
      <c r="V12" s="46">
        <f t="shared" si="2"/>
        <v>0</v>
      </c>
      <c r="W12" s="95">
        <v>0</v>
      </c>
      <c r="X12" s="46">
        <f t="shared" si="3"/>
        <v>0</v>
      </c>
      <c r="Y12" s="96">
        <v>0</v>
      </c>
      <c r="Z12" s="22"/>
      <c r="AA12" s="43">
        <f t="shared" si="4"/>
        <v>0</v>
      </c>
      <c r="AB12" s="17" t="s">
        <v>16</v>
      </c>
      <c r="AC12" s="18">
        <v>0</v>
      </c>
    </row>
    <row r="13" spans="1:29" ht="24.6">
      <c r="A13" s="10">
        <v>9</v>
      </c>
      <c r="B13" s="19" t="s">
        <v>391</v>
      </c>
      <c r="C13" s="71">
        <f>+'7'!H13</f>
        <v>14</v>
      </c>
      <c r="D13" s="95">
        <v>0</v>
      </c>
      <c r="E13" s="46">
        <f t="shared" si="0"/>
        <v>14</v>
      </c>
      <c r="F13" s="106">
        <v>0</v>
      </c>
      <c r="G13" s="104">
        <v>0</v>
      </c>
      <c r="H13" s="46">
        <f t="shared" si="1"/>
        <v>14</v>
      </c>
      <c r="I13" s="96"/>
      <c r="J13" s="15">
        <v>50</v>
      </c>
      <c r="K13" s="72">
        <f t="shared" si="5"/>
        <v>0</v>
      </c>
      <c r="L13" s="17" t="s">
        <v>16</v>
      </c>
      <c r="M13" s="18">
        <v>0</v>
      </c>
      <c r="N13" s="23">
        <f t="shared" si="6"/>
        <v>0</v>
      </c>
      <c r="O13" s="19"/>
      <c r="P13" s="43">
        <f t="shared" si="7"/>
        <v>0</v>
      </c>
      <c r="R13" s="10">
        <v>9</v>
      </c>
      <c r="S13" s="19"/>
      <c r="T13" s="46">
        <v>0</v>
      </c>
      <c r="U13" s="95">
        <v>0</v>
      </c>
      <c r="V13" s="46">
        <f t="shared" si="2"/>
        <v>0</v>
      </c>
      <c r="W13" s="95">
        <v>0</v>
      </c>
      <c r="X13" s="46">
        <f t="shared" si="3"/>
        <v>0</v>
      </c>
      <c r="Y13" s="96">
        <v>0</v>
      </c>
      <c r="Z13" s="22"/>
      <c r="AA13" s="43">
        <f t="shared" si="4"/>
        <v>0</v>
      </c>
      <c r="AB13" s="17" t="s">
        <v>16</v>
      </c>
      <c r="AC13" s="18">
        <v>0</v>
      </c>
    </row>
    <row r="14" spans="1:29" ht="24.6">
      <c r="A14" s="10">
        <v>10</v>
      </c>
      <c r="B14" s="19" t="s">
        <v>400</v>
      </c>
      <c r="C14" s="71">
        <f>+'7'!H14</f>
        <v>0</v>
      </c>
      <c r="D14" s="95">
        <v>0</v>
      </c>
      <c r="E14" s="46">
        <f t="shared" si="0"/>
        <v>0</v>
      </c>
      <c r="F14" s="106">
        <v>0</v>
      </c>
      <c r="G14" s="104">
        <v>0</v>
      </c>
      <c r="H14" s="46">
        <f t="shared" si="1"/>
        <v>0</v>
      </c>
      <c r="I14" s="96"/>
      <c r="J14" s="15">
        <v>50</v>
      </c>
      <c r="K14" s="72">
        <f t="shared" si="5"/>
        <v>0</v>
      </c>
      <c r="L14" s="17" t="s">
        <v>16</v>
      </c>
      <c r="M14" s="18">
        <v>0</v>
      </c>
      <c r="N14" s="23">
        <f t="shared" si="6"/>
        <v>0</v>
      </c>
      <c r="O14" s="19"/>
      <c r="P14" s="43">
        <f t="shared" si="7"/>
        <v>0</v>
      </c>
      <c r="R14" s="10">
        <v>10</v>
      </c>
      <c r="S14" s="19"/>
      <c r="T14" s="46">
        <v>0</v>
      </c>
      <c r="U14" s="95">
        <v>0</v>
      </c>
      <c r="V14" s="46">
        <f t="shared" si="2"/>
        <v>0</v>
      </c>
      <c r="W14" s="95">
        <v>0</v>
      </c>
      <c r="X14" s="46">
        <f t="shared" si="3"/>
        <v>0</v>
      </c>
      <c r="Y14" s="96">
        <v>0</v>
      </c>
      <c r="Z14" s="22"/>
      <c r="AA14" s="43">
        <f t="shared" si="4"/>
        <v>0</v>
      </c>
      <c r="AB14" s="17" t="s">
        <v>16</v>
      </c>
      <c r="AC14" s="18">
        <v>0</v>
      </c>
    </row>
    <row r="15" spans="1:29" ht="24.6">
      <c r="A15" s="10">
        <v>11</v>
      </c>
      <c r="B15" s="19" t="s">
        <v>383</v>
      </c>
      <c r="C15" s="71">
        <f>+'7'!H15</f>
        <v>0</v>
      </c>
      <c r="D15" s="95">
        <v>0</v>
      </c>
      <c r="E15" s="46">
        <f t="shared" si="0"/>
        <v>0</v>
      </c>
      <c r="F15" s="106">
        <v>0</v>
      </c>
      <c r="G15" s="104">
        <v>0</v>
      </c>
      <c r="H15" s="46">
        <f t="shared" si="1"/>
        <v>0</v>
      </c>
      <c r="I15" s="96"/>
      <c r="J15" s="15">
        <v>50</v>
      </c>
      <c r="K15" s="72">
        <f t="shared" si="5"/>
        <v>0</v>
      </c>
      <c r="L15" s="17" t="s">
        <v>16</v>
      </c>
      <c r="M15" s="18">
        <v>0</v>
      </c>
      <c r="N15" s="23">
        <f t="shared" si="6"/>
        <v>0</v>
      </c>
      <c r="O15" s="19"/>
      <c r="P15" s="43">
        <f t="shared" si="7"/>
        <v>0</v>
      </c>
      <c r="R15" s="10">
        <v>11</v>
      </c>
      <c r="S15" s="19"/>
      <c r="T15" s="46">
        <v>0</v>
      </c>
      <c r="U15" s="95">
        <v>0</v>
      </c>
      <c r="V15" s="46">
        <f t="shared" ref="V15:V29" si="8">T15+U15</f>
        <v>0</v>
      </c>
      <c r="W15" s="95">
        <v>0</v>
      </c>
      <c r="X15" s="46">
        <f t="shared" ref="X15:X29" si="9">V15-W15-Y15</f>
        <v>0</v>
      </c>
      <c r="Y15" s="96">
        <v>0</v>
      </c>
      <c r="Z15" s="22"/>
      <c r="AA15" s="43">
        <f t="shared" ref="AA15:AA29" si="10">Y15*Z15</f>
        <v>0</v>
      </c>
      <c r="AB15" s="17" t="s">
        <v>16</v>
      </c>
      <c r="AC15" s="18">
        <v>0</v>
      </c>
    </row>
    <row r="16" spans="1:29" ht="24.6">
      <c r="A16" s="10">
        <v>12</v>
      </c>
      <c r="B16" s="19" t="s">
        <v>402</v>
      </c>
      <c r="C16" s="71">
        <f>+'7'!H16</f>
        <v>21</v>
      </c>
      <c r="D16" s="95">
        <v>0</v>
      </c>
      <c r="E16" s="46">
        <f t="shared" si="0"/>
        <v>21</v>
      </c>
      <c r="F16" s="106">
        <v>0</v>
      </c>
      <c r="G16" s="104">
        <v>0</v>
      </c>
      <c r="H16" s="46">
        <f t="shared" si="1"/>
        <v>20</v>
      </c>
      <c r="I16" s="96">
        <v>1</v>
      </c>
      <c r="J16" s="15">
        <v>50</v>
      </c>
      <c r="K16" s="72">
        <f t="shared" si="5"/>
        <v>50</v>
      </c>
      <c r="L16" s="17" t="s">
        <v>419</v>
      </c>
      <c r="M16" s="18">
        <v>25</v>
      </c>
      <c r="N16" s="23">
        <f t="shared" si="6"/>
        <v>25</v>
      </c>
      <c r="O16" s="19"/>
      <c r="P16" s="43">
        <f t="shared" si="7"/>
        <v>0</v>
      </c>
      <c r="R16" s="10">
        <v>12</v>
      </c>
      <c r="S16" s="19"/>
      <c r="T16" s="46">
        <v>0</v>
      </c>
      <c r="U16" s="95">
        <v>0</v>
      </c>
      <c r="V16" s="46">
        <f t="shared" si="8"/>
        <v>0</v>
      </c>
      <c r="W16" s="95">
        <v>0</v>
      </c>
      <c r="X16" s="46">
        <f t="shared" si="9"/>
        <v>0</v>
      </c>
      <c r="Y16" s="96">
        <v>0</v>
      </c>
      <c r="Z16" s="22"/>
      <c r="AA16" s="43">
        <f t="shared" si="10"/>
        <v>0</v>
      </c>
      <c r="AB16" s="17" t="s">
        <v>16</v>
      </c>
      <c r="AC16" s="18">
        <v>0</v>
      </c>
    </row>
    <row r="17" spans="1:29" ht="24.6">
      <c r="A17" s="10">
        <v>13</v>
      </c>
      <c r="B17" s="19" t="s">
        <v>381</v>
      </c>
      <c r="C17" s="71">
        <f>+'7'!H17</f>
        <v>12</v>
      </c>
      <c r="D17" s="95">
        <v>0</v>
      </c>
      <c r="E17" s="46">
        <f t="shared" si="0"/>
        <v>12</v>
      </c>
      <c r="F17" s="106">
        <v>0</v>
      </c>
      <c r="G17" s="104">
        <v>0</v>
      </c>
      <c r="H17" s="46">
        <f t="shared" si="1"/>
        <v>11</v>
      </c>
      <c r="I17" s="96">
        <v>1</v>
      </c>
      <c r="J17" s="15">
        <v>50</v>
      </c>
      <c r="K17" s="72">
        <f t="shared" si="5"/>
        <v>50</v>
      </c>
      <c r="L17" s="17" t="s">
        <v>419</v>
      </c>
      <c r="M17" s="18">
        <v>25</v>
      </c>
      <c r="N17" s="23">
        <f t="shared" si="6"/>
        <v>25</v>
      </c>
      <c r="O17" s="19"/>
      <c r="P17" s="43">
        <f t="shared" si="7"/>
        <v>0</v>
      </c>
      <c r="R17" s="10">
        <v>13</v>
      </c>
      <c r="S17" s="19"/>
      <c r="T17" s="46">
        <v>0</v>
      </c>
      <c r="U17" s="95">
        <v>0</v>
      </c>
      <c r="V17" s="46">
        <f t="shared" si="8"/>
        <v>0</v>
      </c>
      <c r="W17" s="95">
        <v>0</v>
      </c>
      <c r="X17" s="46">
        <f t="shared" si="9"/>
        <v>0</v>
      </c>
      <c r="Y17" s="96">
        <v>0</v>
      </c>
      <c r="Z17" s="22"/>
      <c r="AA17" s="43">
        <f t="shared" si="10"/>
        <v>0</v>
      </c>
      <c r="AB17" s="17" t="s">
        <v>16</v>
      </c>
      <c r="AC17" s="18">
        <v>0</v>
      </c>
    </row>
    <row r="18" spans="1:29" ht="24.6">
      <c r="A18" s="10">
        <v>14</v>
      </c>
      <c r="B18" s="19" t="s">
        <v>404</v>
      </c>
      <c r="C18" s="71">
        <f>+'7'!H18</f>
        <v>0</v>
      </c>
      <c r="D18" s="95">
        <v>0</v>
      </c>
      <c r="E18" s="46">
        <f t="shared" si="0"/>
        <v>0</v>
      </c>
      <c r="F18" s="106">
        <v>0</v>
      </c>
      <c r="G18" s="104">
        <v>0</v>
      </c>
      <c r="H18" s="46">
        <f t="shared" si="1"/>
        <v>0</v>
      </c>
      <c r="I18" s="96"/>
      <c r="J18" s="15">
        <v>50</v>
      </c>
      <c r="K18" s="72">
        <f t="shared" si="5"/>
        <v>0</v>
      </c>
      <c r="L18" s="17" t="s">
        <v>16</v>
      </c>
      <c r="M18" s="18">
        <v>0</v>
      </c>
      <c r="N18" s="23">
        <f t="shared" si="6"/>
        <v>0</v>
      </c>
      <c r="O18" s="19"/>
      <c r="P18" s="43">
        <f t="shared" si="7"/>
        <v>0</v>
      </c>
      <c r="R18" s="10">
        <v>14</v>
      </c>
      <c r="S18" s="19"/>
      <c r="T18" s="46">
        <v>0</v>
      </c>
      <c r="U18" s="95">
        <v>0</v>
      </c>
      <c r="V18" s="46">
        <f t="shared" si="8"/>
        <v>0</v>
      </c>
      <c r="W18" s="95">
        <v>0</v>
      </c>
      <c r="X18" s="46">
        <f t="shared" si="9"/>
        <v>0</v>
      </c>
      <c r="Y18" s="96">
        <v>0</v>
      </c>
      <c r="Z18" s="22"/>
      <c r="AA18" s="43">
        <f t="shared" si="10"/>
        <v>0</v>
      </c>
      <c r="AB18" s="17" t="s">
        <v>16</v>
      </c>
      <c r="AC18" s="18">
        <v>0</v>
      </c>
    </row>
    <row r="19" spans="1:29" ht="24.6">
      <c r="A19" s="10">
        <v>15</v>
      </c>
      <c r="B19" s="19" t="s">
        <v>385</v>
      </c>
      <c r="C19" s="71">
        <f>+'7'!H19</f>
        <v>0</v>
      </c>
      <c r="D19" s="95">
        <v>0</v>
      </c>
      <c r="E19" s="46">
        <f t="shared" si="0"/>
        <v>0</v>
      </c>
      <c r="F19" s="106">
        <v>0</v>
      </c>
      <c r="G19" s="104">
        <v>0</v>
      </c>
      <c r="H19" s="46">
        <f t="shared" si="1"/>
        <v>0</v>
      </c>
      <c r="I19" s="96"/>
      <c r="J19" s="15">
        <v>50</v>
      </c>
      <c r="K19" s="72">
        <f t="shared" si="5"/>
        <v>0</v>
      </c>
      <c r="L19" s="17" t="s">
        <v>16</v>
      </c>
      <c r="M19" s="18">
        <v>0</v>
      </c>
      <c r="N19" s="23">
        <f t="shared" si="6"/>
        <v>0</v>
      </c>
      <c r="O19" s="19"/>
      <c r="P19" s="43">
        <f t="shared" si="7"/>
        <v>0</v>
      </c>
      <c r="R19" s="10">
        <v>15</v>
      </c>
      <c r="S19" s="19"/>
      <c r="T19" s="46">
        <v>0</v>
      </c>
      <c r="U19" s="95">
        <v>0</v>
      </c>
      <c r="V19" s="46">
        <f t="shared" si="8"/>
        <v>0</v>
      </c>
      <c r="W19" s="95">
        <v>0</v>
      </c>
      <c r="X19" s="46">
        <f t="shared" si="9"/>
        <v>0</v>
      </c>
      <c r="Y19" s="96">
        <v>0</v>
      </c>
      <c r="Z19" s="22"/>
      <c r="AA19" s="43">
        <f t="shared" si="10"/>
        <v>0</v>
      </c>
      <c r="AB19" s="17" t="s">
        <v>16</v>
      </c>
      <c r="AC19" s="18">
        <v>0</v>
      </c>
    </row>
    <row r="20" spans="1:29" ht="24.6">
      <c r="A20" s="10">
        <v>16</v>
      </c>
      <c r="B20" s="19" t="s">
        <v>399</v>
      </c>
      <c r="C20" s="71">
        <f>+'7'!H20</f>
        <v>14</v>
      </c>
      <c r="D20" s="95">
        <v>0</v>
      </c>
      <c r="E20" s="46">
        <f t="shared" si="0"/>
        <v>14</v>
      </c>
      <c r="F20" s="106">
        <v>0</v>
      </c>
      <c r="G20" s="104">
        <v>0</v>
      </c>
      <c r="H20" s="46">
        <f t="shared" si="1"/>
        <v>14</v>
      </c>
      <c r="I20" s="96"/>
      <c r="J20" s="15">
        <v>50</v>
      </c>
      <c r="K20" s="72">
        <f t="shared" si="5"/>
        <v>0</v>
      </c>
      <c r="L20" s="17" t="s">
        <v>16</v>
      </c>
      <c r="M20" s="18">
        <v>0</v>
      </c>
      <c r="N20" s="23">
        <f t="shared" si="6"/>
        <v>0</v>
      </c>
      <c r="O20" s="19"/>
      <c r="P20" s="43">
        <f t="shared" si="7"/>
        <v>0</v>
      </c>
      <c r="R20" s="10">
        <v>16</v>
      </c>
      <c r="S20" s="19"/>
      <c r="T20" s="46">
        <v>0</v>
      </c>
      <c r="U20" s="95">
        <v>0</v>
      </c>
      <c r="V20" s="46">
        <f t="shared" si="8"/>
        <v>0</v>
      </c>
      <c r="W20" s="95">
        <v>0</v>
      </c>
      <c r="X20" s="46">
        <f t="shared" si="9"/>
        <v>0</v>
      </c>
      <c r="Y20" s="96">
        <v>0</v>
      </c>
      <c r="Z20" s="22"/>
      <c r="AA20" s="43">
        <f t="shared" si="10"/>
        <v>0</v>
      </c>
      <c r="AB20" s="17" t="s">
        <v>16</v>
      </c>
      <c r="AC20" s="18">
        <v>0</v>
      </c>
    </row>
    <row r="21" spans="1:29" ht="24.6">
      <c r="A21" s="10">
        <v>17</v>
      </c>
      <c r="B21" s="19" t="s">
        <v>388</v>
      </c>
      <c r="C21" s="71">
        <f>+'7'!H21</f>
        <v>0</v>
      </c>
      <c r="D21" s="95">
        <v>0</v>
      </c>
      <c r="E21" s="46">
        <f t="shared" si="0"/>
        <v>0</v>
      </c>
      <c r="F21" s="106">
        <v>0</v>
      </c>
      <c r="G21" s="104">
        <v>0</v>
      </c>
      <c r="H21" s="46">
        <f t="shared" si="1"/>
        <v>0</v>
      </c>
      <c r="I21" s="96"/>
      <c r="J21" s="15">
        <v>50</v>
      </c>
      <c r="K21" s="72">
        <f t="shared" si="5"/>
        <v>0</v>
      </c>
      <c r="L21" s="17" t="s">
        <v>16</v>
      </c>
      <c r="M21" s="18">
        <v>0</v>
      </c>
      <c r="N21" s="23">
        <f t="shared" si="6"/>
        <v>0</v>
      </c>
      <c r="O21" s="19"/>
      <c r="P21" s="43">
        <f t="shared" si="7"/>
        <v>0</v>
      </c>
      <c r="R21" s="10">
        <v>17</v>
      </c>
      <c r="S21" s="19"/>
      <c r="T21" s="46">
        <v>0</v>
      </c>
      <c r="U21" s="95">
        <v>0</v>
      </c>
      <c r="V21" s="46">
        <f t="shared" si="8"/>
        <v>0</v>
      </c>
      <c r="W21" s="95">
        <v>0</v>
      </c>
      <c r="X21" s="46">
        <f t="shared" si="9"/>
        <v>0</v>
      </c>
      <c r="Y21" s="96">
        <v>0</v>
      </c>
      <c r="Z21" s="22"/>
      <c r="AA21" s="43">
        <f t="shared" si="10"/>
        <v>0</v>
      </c>
      <c r="AB21" s="17" t="s">
        <v>16</v>
      </c>
      <c r="AC21" s="18">
        <v>0</v>
      </c>
    </row>
    <row r="22" spans="1:29" ht="24.6">
      <c r="A22" s="10">
        <v>18</v>
      </c>
      <c r="B22" s="19" t="s">
        <v>397</v>
      </c>
      <c r="C22" s="71">
        <f>+'7'!H22</f>
        <v>0</v>
      </c>
      <c r="D22" s="95">
        <v>0</v>
      </c>
      <c r="E22" s="46">
        <f t="shared" si="0"/>
        <v>0</v>
      </c>
      <c r="F22" s="106">
        <v>0</v>
      </c>
      <c r="G22" s="104">
        <v>0</v>
      </c>
      <c r="H22" s="46">
        <f t="shared" si="1"/>
        <v>0</v>
      </c>
      <c r="I22" s="96"/>
      <c r="J22" s="20">
        <v>50</v>
      </c>
      <c r="K22" s="72">
        <f t="shared" si="5"/>
        <v>0</v>
      </c>
      <c r="L22" s="17" t="s">
        <v>16</v>
      </c>
      <c r="M22" s="18">
        <v>0</v>
      </c>
      <c r="N22" s="23">
        <f t="shared" si="6"/>
        <v>0</v>
      </c>
      <c r="O22" s="19"/>
      <c r="P22" s="43">
        <f t="shared" si="7"/>
        <v>0</v>
      </c>
      <c r="R22" s="10">
        <v>18</v>
      </c>
      <c r="S22" s="19"/>
      <c r="T22" s="46">
        <v>0</v>
      </c>
      <c r="U22" s="95">
        <v>0</v>
      </c>
      <c r="V22" s="46">
        <f t="shared" si="8"/>
        <v>0</v>
      </c>
      <c r="W22" s="95">
        <v>0</v>
      </c>
      <c r="X22" s="46">
        <f t="shared" si="9"/>
        <v>0</v>
      </c>
      <c r="Y22" s="96">
        <v>0</v>
      </c>
      <c r="Z22" s="22"/>
      <c r="AA22" s="43">
        <f t="shared" si="10"/>
        <v>0</v>
      </c>
      <c r="AB22" s="17" t="s">
        <v>16</v>
      </c>
      <c r="AC22" s="18">
        <v>0</v>
      </c>
    </row>
    <row r="23" spans="1:29" ht="24.6">
      <c r="A23" s="10">
        <v>19</v>
      </c>
      <c r="B23" s="19" t="s">
        <v>25</v>
      </c>
      <c r="C23" s="71">
        <f>+'7'!H23</f>
        <v>0</v>
      </c>
      <c r="D23" s="95">
        <v>0</v>
      </c>
      <c r="E23" s="46">
        <f t="shared" si="0"/>
        <v>0</v>
      </c>
      <c r="F23" s="106">
        <v>0</v>
      </c>
      <c r="G23" s="104">
        <v>0</v>
      </c>
      <c r="H23" s="46">
        <f t="shared" si="1"/>
        <v>0</v>
      </c>
      <c r="I23" s="96"/>
      <c r="J23" s="15">
        <v>65</v>
      </c>
      <c r="K23" s="72">
        <f t="shared" si="5"/>
        <v>0</v>
      </c>
      <c r="L23" s="17" t="s">
        <v>16</v>
      </c>
      <c r="M23" s="18">
        <v>0</v>
      </c>
      <c r="N23" s="23">
        <f t="shared" si="6"/>
        <v>0</v>
      </c>
      <c r="O23" s="19"/>
      <c r="P23" s="43">
        <f t="shared" si="7"/>
        <v>0</v>
      </c>
      <c r="R23" s="10">
        <v>19</v>
      </c>
      <c r="S23" s="19"/>
      <c r="T23" s="46">
        <v>0</v>
      </c>
      <c r="U23" s="95">
        <v>0</v>
      </c>
      <c r="V23" s="46">
        <f t="shared" si="8"/>
        <v>0</v>
      </c>
      <c r="W23" s="95">
        <v>0</v>
      </c>
      <c r="X23" s="46">
        <f t="shared" si="9"/>
        <v>0</v>
      </c>
      <c r="Y23" s="96">
        <v>0</v>
      </c>
      <c r="Z23" s="22"/>
      <c r="AA23" s="43">
        <f t="shared" si="10"/>
        <v>0</v>
      </c>
      <c r="AB23" s="17" t="s">
        <v>16</v>
      </c>
      <c r="AC23" s="18">
        <v>0</v>
      </c>
    </row>
    <row r="24" spans="1:29" ht="24.6">
      <c r="A24" s="10">
        <v>20</v>
      </c>
      <c r="B24" s="19" t="s">
        <v>405</v>
      </c>
      <c r="C24" s="71">
        <f>+'7'!H24</f>
        <v>0</v>
      </c>
      <c r="D24" s="95">
        <v>0</v>
      </c>
      <c r="E24" s="46">
        <f t="shared" si="0"/>
        <v>0</v>
      </c>
      <c r="F24" s="106">
        <v>0</v>
      </c>
      <c r="G24" s="104">
        <v>0</v>
      </c>
      <c r="H24" s="46">
        <f t="shared" si="1"/>
        <v>0</v>
      </c>
      <c r="I24" s="96"/>
      <c r="J24" s="15">
        <v>85</v>
      </c>
      <c r="K24" s="72">
        <f t="shared" si="5"/>
        <v>0</v>
      </c>
      <c r="L24" s="17" t="s">
        <v>16</v>
      </c>
      <c r="M24" s="18">
        <v>0</v>
      </c>
      <c r="N24" s="23">
        <f t="shared" si="6"/>
        <v>0</v>
      </c>
      <c r="O24" s="19"/>
      <c r="P24" s="43">
        <f t="shared" si="7"/>
        <v>0</v>
      </c>
      <c r="R24" s="10">
        <v>20</v>
      </c>
      <c r="S24" s="19"/>
      <c r="T24" s="46">
        <v>0</v>
      </c>
      <c r="U24" s="95">
        <v>0</v>
      </c>
      <c r="V24" s="46">
        <f t="shared" si="8"/>
        <v>0</v>
      </c>
      <c r="W24" s="95">
        <v>0</v>
      </c>
      <c r="X24" s="46">
        <f t="shared" si="9"/>
        <v>0</v>
      </c>
      <c r="Y24" s="96">
        <v>0</v>
      </c>
      <c r="Z24" s="22"/>
      <c r="AA24" s="43">
        <f t="shared" si="10"/>
        <v>0</v>
      </c>
      <c r="AB24" s="17" t="s">
        <v>16</v>
      </c>
      <c r="AC24" s="18">
        <v>0</v>
      </c>
    </row>
    <row r="25" spans="1:29" ht="24.6">
      <c r="A25" s="10">
        <v>21</v>
      </c>
      <c r="B25" s="19" t="s">
        <v>392</v>
      </c>
      <c r="C25" s="71">
        <f>+'7'!H25</f>
        <v>25</v>
      </c>
      <c r="D25" s="95">
        <v>0</v>
      </c>
      <c r="E25" s="46">
        <f t="shared" si="0"/>
        <v>25</v>
      </c>
      <c r="F25" s="106">
        <v>0</v>
      </c>
      <c r="G25" s="104">
        <v>0</v>
      </c>
      <c r="H25" s="46">
        <f t="shared" si="1"/>
        <v>19</v>
      </c>
      <c r="I25" s="96">
        <v>6</v>
      </c>
      <c r="J25" s="15">
        <v>100</v>
      </c>
      <c r="K25" s="72">
        <f t="shared" si="5"/>
        <v>600</v>
      </c>
      <c r="L25" s="17" t="s">
        <v>429</v>
      </c>
      <c r="M25" s="18">
        <v>250</v>
      </c>
      <c r="N25" s="23">
        <f t="shared" si="6"/>
        <v>350</v>
      </c>
      <c r="O25" s="19"/>
      <c r="P25" s="43">
        <f t="shared" si="7"/>
        <v>0</v>
      </c>
      <c r="R25" s="10">
        <v>21</v>
      </c>
      <c r="S25" s="19"/>
      <c r="T25" s="46">
        <v>0</v>
      </c>
      <c r="U25" s="95">
        <v>0</v>
      </c>
      <c r="V25" s="46">
        <f t="shared" si="8"/>
        <v>0</v>
      </c>
      <c r="W25" s="95">
        <v>0</v>
      </c>
      <c r="X25" s="46">
        <f t="shared" si="9"/>
        <v>0</v>
      </c>
      <c r="Y25" s="96">
        <v>0</v>
      </c>
      <c r="Z25" s="22"/>
      <c r="AA25" s="43">
        <f t="shared" si="10"/>
        <v>0</v>
      </c>
      <c r="AB25" s="17" t="s">
        <v>16</v>
      </c>
      <c r="AC25" s="18">
        <v>0</v>
      </c>
    </row>
    <row r="26" spans="1:29" ht="24.6">
      <c r="A26" s="10">
        <v>22</v>
      </c>
      <c r="B26" s="19" t="s">
        <v>403</v>
      </c>
      <c r="C26" s="71">
        <f>+'7'!H26</f>
        <v>0</v>
      </c>
      <c r="D26" s="95">
        <v>0</v>
      </c>
      <c r="E26" s="46">
        <f t="shared" si="0"/>
        <v>0</v>
      </c>
      <c r="F26" s="106">
        <v>0</v>
      </c>
      <c r="G26" s="104">
        <v>0</v>
      </c>
      <c r="H26" s="46">
        <f t="shared" si="1"/>
        <v>0</v>
      </c>
      <c r="I26" s="96"/>
      <c r="J26" s="15">
        <v>100</v>
      </c>
      <c r="K26" s="72">
        <f t="shared" si="5"/>
        <v>0</v>
      </c>
      <c r="L26" s="17" t="s">
        <v>16</v>
      </c>
      <c r="M26" s="18">
        <v>0</v>
      </c>
      <c r="N26" s="23">
        <f t="shared" si="6"/>
        <v>0</v>
      </c>
      <c r="O26" s="19"/>
      <c r="P26" s="43">
        <f t="shared" si="7"/>
        <v>0</v>
      </c>
      <c r="R26" s="10">
        <v>22</v>
      </c>
      <c r="S26" s="19"/>
      <c r="T26" s="46">
        <v>0</v>
      </c>
      <c r="U26" s="95">
        <v>0</v>
      </c>
      <c r="V26" s="46">
        <f t="shared" si="8"/>
        <v>0</v>
      </c>
      <c r="W26" s="95">
        <v>0</v>
      </c>
      <c r="X26" s="46">
        <f t="shared" si="9"/>
        <v>0</v>
      </c>
      <c r="Y26" s="96">
        <v>0</v>
      </c>
      <c r="Z26" s="22"/>
      <c r="AA26" s="43">
        <f t="shared" si="10"/>
        <v>0</v>
      </c>
      <c r="AB26" s="17" t="s">
        <v>16</v>
      </c>
      <c r="AC26" s="18">
        <v>0</v>
      </c>
    </row>
    <row r="27" spans="1:29" ht="24.6">
      <c r="A27" s="10">
        <v>23</v>
      </c>
      <c r="B27" s="19" t="s">
        <v>382</v>
      </c>
      <c r="C27" s="71">
        <f>+'7'!H27</f>
        <v>20</v>
      </c>
      <c r="D27" s="95">
        <v>0</v>
      </c>
      <c r="E27" s="46">
        <f t="shared" si="0"/>
        <v>20</v>
      </c>
      <c r="F27" s="106">
        <v>0</v>
      </c>
      <c r="G27" s="104">
        <v>0</v>
      </c>
      <c r="H27" s="46">
        <f t="shared" si="1"/>
        <v>15</v>
      </c>
      <c r="I27" s="96">
        <v>5</v>
      </c>
      <c r="J27" s="15">
        <v>100</v>
      </c>
      <c r="K27" s="72">
        <f t="shared" si="5"/>
        <v>500</v>
      </c>
      <c r="L27" s="17" t="s">
        <v>420</v>
      </c>
      <c r="M27" s="18">
        <v>150</v>
      </c>
      <c r="N27" s="23">
        <f t="shared" si="6"/>
        <v>350</v>
      </c>
      <c r="O27" s="19"/>
      <c r="P27" s="43">
        <f t="shared" si="7"/>
        <v>0</v>
      </c>
      <c r="R27" s="10">
        <v>23</v>
      </c>
      <c r="S27" s="19"/>
      <c r="T27" s="46">
        <v>0</v>
      </c>
      <c r="U27" s="95">
        <v>0</v>
      </c>
      <c r="V27" s="46">
        <f t="shared" si="8"/>
        <v>0</v>
      </c>
      <c r="W27" s="95">
        <v>0</v>
      </c>
      <c r="X27" s="46">
        <f t="shared" si="9"/>
        <v>0</v>
      </c>
      <c r="Y27" s="96">
        <v>0</v>
      </c>
      <c r="Z27" s="22"/>
      <c r="AA27" s="43">
        <f t="shared" si="10"/>
        <v>0</v>
      </c>
      <c r="AB27" s="17" t="s">
        <v>16</v>
      </c>
      <c r="AC27" s="18">
        <v>0</v>
      </c>
    </row>
    <row r="28" spans="1:29" ht="24.6">
      <c r="A28" s="10">
        <v>24</v>
      </c>
      <c r="B28" s="19" t="s">
        <v>387</v>
      </c>
      <c r="C28" s="71">
        <f>+'7'!H28</f>
        <v>0</v>
      </c>
      <c r="D28" s="95">
        <v>0</v>
      </c>
      <c r="E28" s="46">
        <f t="shared" si="0"/>
        <v>0</v>
      </c>
      <c r="F28" s="106">
        <v>0</v>
      </c>
      <c r="G28" s="104">
        <v>0</v>
      </c>
      <c r="H28" s="46">
        <f t="shared" si="1"/>
        <v>0</v>
      </c>
      <c r="I28" s="96"/>
      <c r="J28" s="15">
        <v>100</v>
      </c>
      <c r="K28" s="72">
        <f t="shared" si="5"/>
        <v>0</v>
      </c>
      <c r="L28" s="17" t="s">
        <v>16</v>
      </c>
      <c r="M28" s="18">
        <v>0</v>
      </c>
      <c r="N28" s="23">
        <f t="shared" si="6"/>
        <v>0</v>
      </c>
      <c r="O28" s="19"/>
      <c r="P28" s="43">
        <f t="shared" si="7"/>
        <v>0</v>
      </c>
      <c r="R28" s="10">
        <v>24</v>
      </c>
      <c r="S28" s="19"/>
      <c r="T28" s="46">
        <v>0</v>
      </c>
      <c r="U28" s="95">
        <v>0</v>
      </c>
      <c r="V28" s="46">
        <f t="shared" si="8"/>
        <v>0</v>
      </c>
      <c r="W28" s="95">
        <v>0</v>
      </c>
      <c r="X28" s="46">
        <f t="shared" si="9"/>
        <v>0</v>
      </c>
      <c r="Y28" s="96">
        <v>0</v>
      </c>
      <c r="Z28" s="22"/>
      <c r="AA28" s="43">
        <f t="shared" si="10"/>
        <v>0</v>
      </c>
      <c r="AB28" s="17" t="s">
        <v>16</v>
      </c>
      <c r="AC28" s="18">
        <v>0</v>
      </c>
    </row>
    <row r="29" spans="1:29" ht="24.6">
      <c r="A29" s="10">
        <v>25</v>
      </c>
      <c r="B29" s="19" t="s">
        <v>389</v>
      </c>
      <c r="C29" s="71">
        <f>+'7'!H29</f>
        <v>0</v>
      </c>
      <c r="D29" s="95">
        <v>0</v>
      </c>
      <c r="E29" s="46">
        <f t="shared" si="0"/>
        <v>0</v>
      </c>
      <c r="F29" s="106">
        <v>0</v>
      </c>
      <c r="G29" s="104">
        <v>0</v>
      </c>
      <c r="H29" s="46">
        <f t="shared" si="1"/>
        <v>0</v>
      </c>
      <c r="I29" s="96"/>
      <c r="J29" s="15">
        <v>100</v>
      </c>
      <c r="K29" s="72">
        <f t="shared" si="5"/>
        <v>0</v>
      </c>
      <c r="L29" s="17" t="s">
        <v>16</v>
      </c>
      <c r="M29" s="18">
        <v>0</v>
      </c>
      <c r="N29" s="23">
        <f t="shared" si="6"/>
        <v>0</v>
      </c>
      <c r="O29" s="19"/>
      <c r="P29" s="43">
        <f t="shared" si="7"/>
        <v>0</v>
      </c>
      <c r="R29" s="10">
        <v>25</v>
      </c>
      <c r="S29" s="19"/>
      <c r="T29" s="46">
        <v>0</v>
      </c>
      <c r="U29" s="95">
        <v>0</v>
      </c>
      <c r="V29" s="46">
        <f t="shared" si="8"/>
        <v>0</v>
      </c>
      <c r="W29" s="95">
        <v>0</v>
      </c>
      <c r="X29" s="46">
        <f t="shared" si="9"/>
        <v>0</v>
      </c>
      <c r="Y29" s="96">
        <v>0</v>
      </c>
      <c r="Z29" s="22"/>
      <c r="AA29" s="43">
        <f t="shared" si="10"/>
        <v>0</v>
      </c>
      <c r="AB29" s="17" t="s">
        <v>16</v>
      </c>
      <c r="AC29" s="18">
        <v>0</v>
      </c>
    </row>
    <row r="30" spans="1:29" ht="24.6">
      <c r="A30" s="10">
        <v>26</v>
      </c>
      <c r="B30" s="19" t="s">
        <v>384</v>
      </c>
      <c r="C30" s="71">
        <f>+'7'!H30</f>
        <v>0</v>
      </c>
      <c r="D30" s="95">
        <v>0</v>
      </c>
      <c r="E30" s="46">
        <f t="shared" si="0"/>
        <v>0</v>
      </c>
      <c r="F30" s="106">
        <v>0</v>
      </c>
      <c r="G30" s="104">
        <v>0</v>
      </c>
      <c r="H30" s="46">
        <f t="shared" si="1"/>
        <v>0</v>
      </c>
      <c r="I30" s="96"/>
      <c r="J30" s="15">
        <v>100</v>
      </c>
      <c r="K30" s="72">
        <f t="shared" si="5"/>
        <v>0</v>
      </c>
      <c r="L30" s="17" t="s">
        <v>16</v>
      </c>
      <c r="M30" s="18">
        <v>0</v>
      </c>
      <c r="N30" s="23">
        <f t="shared" si="6"/>
        <v>0</v>
      </c>
      <c r="O30" s="19"/>
      <c r="P30" s="43">
        <f t="shared" si="7"/>
        <v>0</v>
      </c>
      <c r="R30" s="1"/>
      <c r="T30" s="24"/>
      <c r="U30" s="25"/>
      <c r="V30" s="24"/>
      <c r="W30" s="25"/>
      <c r="X30" s="24"/>
      <c r="Y30" s="24"/>
      <c r="Z30" s="26"/>
      <c r="AA30" s="25"/>
      <c r="AB30" s="27"/>
      <c r="AC30" s="41">
        <v>0</v>
      </c>
    </row>
    <row r="31" spans="1:29" ht="24.6">
      <c r="A31" s="10">
        <v>27</v>
      </c>
      <c r="B31" s="19" t="s">
        <v>398</v>
      </c>
      <c r="C31" s="71">
        <f>+'7'!H31</f>
        <v>0</v>
      </c>
      <c r="D31" s="95">
        <v>0</v>
      </c>
      <c r="E31" s="46">
        <f t="shared" si="0"/>
        <v>0</v>
      </c>
      <c r="F31" s="106">
        <v>0</v>
      </c>
      <c r="G31" s="104">
        <v>0</v>
      </c>
      <c r="H31" s="46">
        <f t="shared" si="1"/>
        <v>0</v>
      </c>
      <c r="I31" s="96"/>
      <c r="J31" s="15">
        <v>100</v>
      </c>
      <c r="K31" s="72">
        <f t="shared" si="5"/>
        <v>0</v>
      </c>
      <c r="L31" s="17" t="s">
        <v>16</v>
      </c>
      <c r="M31" s="18">
        <v>0</v>
      </c>
      <c r="N31" s="23">
        <f t="shared" si="6"/>
        <v>0</v>
      </c>
      <c r="O31" s="19"/>
      <c r="P31" s="43">
        <f t="shared" si="7"/>
        <v>0</v>
      </c>
    </row>
    <row r="32" spans="1:29" ht="24.6">
      <c r="A32" s="10">
        <v>28</v>
      </c>
      <c r="B32" s="19" t="s">
        <v>396</v>
      </c>
      <c r="C32" s="71">
        <f>+'7'!H32</f>
        <v>16</v>
      </c>
      <c r="D32" s="95">
        <v>0</v>
      </c>
      <c r="E32" s="46">
        <f t="shared" si="0"/>
        <v>16</v>
      </c>
      <c r="F32" s="106">
        <v>0</v>
      </c>
      <c r="G32" s="104">
        <v>0</v>
      </c>
      <c r="H32" s="46">
        <f t="shared" si="1"/>
        <v>11</v>
      </c>
      <c r="I32" s="96">
        <v>5</v>
      </c>
      <c r="J32" s="15">
        <v>100</v>
      </c>
      <c r="K32" s="72">
        <f t="shared" si="5"/>
        <v>500</v>
      </c>
      <c r="L32" s="17" t="s">
        <v>428</v>
      </c>
      <c r="M32" s="18">
        <v>200</v>
      </c>
      <c r="N32" s="23">
        <f t="shared" si="6"/>
        <v>300</v>
      </c>
      <c r="O32" s="19"/>
      <c r="P32" s="43">
        <f t="shared" si="7"/>
        <v>0</v>
      </c>
      <c r="S32" s="177" t="s">
        <v>119</v>
      </c>
      <c r="T32" s="178"/>
      <c r="U32" s="178"/>
      <c r="V32" s="178"/>
      <c r="W32" s="178"/>
      <c r="X32" s="178"/>
      <c r="Y32" s="178"/>
      <c r="Z32" s="179"/>
      <c r="AA32" s="40">
        <f>SUM(AA5:AA29)</f>
        <v>0</v>
      </c>
    </row>
    <row r="33" spans="1:26" ht="24.6">
      <c r="A33" s="10">
        <v>29</v>
      </c>
      <c r="B33" s="19" t="s">
        <v>382</v>
      </c>
      <c r="C33" s="71">
        <f>+'7'!H33</f>
        <v>0</v>
      </c>
      <c r="D33" s="95">
        <v>0</v>
      </c>
      <c r="E33" s="46">
        <f t="shared" si="0"/>
        <v>0</v>
      </c>
      <c r="F33" s="106">
        <v>0</v>
      </c>
      <c r="G33" s="104">
        <v>0</v>
      </c>
      <c r="H33" s="46">
        <f t="shared" si="1"/>
        <v>0</v>
      </c>
      <c r="I33" s="96"/>
      <c r="J33" s="15">
        <v>100</v>
      </c>
      <c r="K33" s="72">
        <f t="shared" si="5"/>
        <v>0</v>
      </c>
      <c r="L33" s="17" t="s">
        <v>16</v>
      </c>
      <c r="M33" s="18">
        <v>0</v>
      </c>
      <c r="N33" s="23">
        <f t="shared" si="6"/>
        <v>0</v>
      </c>
      <c r="O33" s="19"/>
      <c r="P33" s="43">
        <f t="shared" si="7"/>
        <v>0</v>
      </c>
      <c r="S33" s="5"/>
      <c r="T33" s="5"/>
      <c r="U33" s="5"/>
      <c r="V33" s="5"/>
      <c r="W33" s="5"/>
      <c r="X33" s="5"/>
      <c r="Y33" s="5"/>
      <c r="Z33" s="5"/>
    </row>
    <row r="34" spans="1:26" ht="24.6">
      <c r="A34" s="10">
        <v>30</v>
      </c>
      <c r="B34" s="19" t="s">
        <v>386</v>
      </c>
      <c r="C34" s="71">
        <f>+'7'!H34</f>
        <v>0</v>
      </c>
      <c r="D34" s="95">
        <v>0</v>
      </c>
      <c r="E34" s="46">
        <f t="shared" si="0"/>
        <v>0</v>
      </c>
      <c r="F34" s="106">
        <v>0</v>
      </c>
      <c r="G34" s="104">
        <v>0</v>
      </c>
      <c r="H34" s="46">
        <f t="shared" si="1"/>
        <v>0</v>
      </c>
      <c r="I34" s="96"/>
      <c r="J34" s="15">
        <v>100</v>
      </c>
      <c r="K34" s="72">
        <f t="shared" si="5"/>
        <v>0</v>
      </c>
      <c r="L34" s="17" t="s">
        <v>16</v>
      </c>
      <c r="M34" s="18">
        <v>0</v>
      </c>
      <c r="N34" s="23">
        <f t="shared" si="6"/>
        <v>0</v>
      </c>
      <c r="O34" s="19"/>
      <c r="P34" s="43">
        <f t="shared" si="7"/>
        <v>0</v>
      </c>
    </row>
    <row r="35" spans="1:26" ht="24.6">
      <c r="A35" s="10">
        <v>31</v>
      </c>
      <c r="B35" s="19" t="s">
        <v>390</v>
      </c>
      <c r="C35" s="71">
        <f>+'7'!H35</f>
        <v>0</v>
      </c>
      <c r="D35" s="95">
        <v>0</v>
      </c>
      <c r="E35" s="46">
        <f t="shared" si="0"/>
        <v>0</v>
      </c>
      <c r="F35" s="106">
        <v>0</v>
      </c>
      <c r="G35" s="104">
        <v>0</v>
      </c>
      <c r="H35" s="46">
        <f t="shared" si="1"/>
        <v>0</v>
      </c>
      <c r="I35" s="96"/>
      <c r="J35" s="15">
        <v>100</v>
      </c>
      <c r="K35" s="72">
        <f t="shared" si="5"/>
        <v>0</v>
      </c>
      <c r="L35" s="17" t="s">
        <v>16</v>
      </c>
      <c r="M35" s="18">
        <v>0</v>
      </c>
      <c r="N35" s="23">
        <f t="shared" si="6"/>
        <v>0</v>
      </c>
      <c r="O35" s="19"/>
      <c r="P35" s="43">
        <f t="shared" si="7"/>
        <v>0</v>
      </c>
    </row>
    <row r="36" spans="1:26" ht="24.6">
      <c r="A36" s="10">
        <v>32</v>
      </c>
      <c r="B36" s="19" t="s">
        <v>48</v>
      </c>
      <c r="C36" s="71">
        <f>+'7'!H36</f>
        <v>10</v>
      </c>
      <c r="D36" s="95">
        <v>0</v>
      </c>
      <c r="E36" s="46">
        <f t="shared" si="0"/>
        <v>10</v>
      </c>
      <c r="F36" s="106">
        <v>0</v>
      </c>
      <c r="G36" s="104">
        <v>0</v>
      </c>
      <c r="H36" s="46">
        <f t="shared" si="1"/>
        <v>6</v>
      </c>
      <c r="I36" s="96">
        <v>4</v>
      </c>
      <c r="J36" s="15">
        <v>100</v>
      </c>
      <c r="K36" s="72">
        <f t="shared" si="5"/>
        <v>400</v>
      </c>
      <c r="L36" s="17" t="s">
        <v>16</v>
      </c>
      <c r="M36" s="18">
        <v>0</v>
      </c>
      <c r="N36" s="23">
        <f t="shared" si="6"/>
        <v>400</v>
      </c>
      <c r="O36" s="19"/>
      <c r="P36" s="43">
        <f t="shared" si="7"/>
        <v>0</v>
      </c>
    </row>
    <row r="37" spans="1:26" ht="24.6">
      <c r="A37" s="10">
        <v>33</v>
      </c>
      <c r="B37" s="19" t="s">
        <v>393</v>
      </c>
      <c r="C37" s="71">
        <f>+'7'!H37</f>
        <v>7</v>
      </c>
      <c r="D37" s="95">
        <v>0</v>
      </c>
      <c r="E37" s="46">
        <f t="shared" si="0"/>
        <v>7</v>
      </c>
      <c r="F37" s="106">
        <v>0</v>
      </c>
      <c r="G37" s="104">
        <v>0</v>
      </c>
      <c r="H37" s="46">
        <f t="shared" si="1"/>
        <v>6</v>
      </c>
      <c r="I37" s="96">
        <v>1</v>
      </c>
      <c r="J37" s="15">
        <v>130</v>
      </c>
      <c r="K37" s="72">
        <f t="shared" si="5"/>
        <v>130</v>
      </c>
      <c r="L37" s="17" t="s">
        <v>16</v>
      </c>
      <c r="M37" s="18">
        <v>0</v>
      </c>
      <c r="N37" s="23">
        <f t="shared" si="6"/>
        <v>130</v>
      </c>
      <c r="O37" s="19"/>
      <c r="P37" s="43">
        <f t="shared" si="7"/>
        <v>0</v>
      </c>
    </row>
    <row r="38" spans="1:26" ht="24.6">
      <c r="A38" s="10">
        <v>34</v>
      </c>
      <c r="B38" s="19" t="s">
        <v>406</v>
      </c>
      <c r="C38" s="71">
        <f>+'7'!H38</f>
        <v>6</v>
      </c>
      <c r="D38" s="95">
        <v>0</v>
      </c>
      <c r="E38" s="46">
        <f t="shared" si="0"/>
        <v>6</v>
      </c>
      <c r="F38" s="106">
        <v>0</v>
      </c>
      <c r="G38" s="104">
        <v>0</v>
      </c>
      <c r="H38" s="46">
        <f t="shared" si="1"/>
        <v>5</v>
      </c>
      <c r="I38" s="96">
        <v>1</v>
      </c>
      <c r="J38" s="15">
        <v>130</v>
      </c>
      <c r="K38" s="72">
        <f t="shared" si="5"/>
        <v>130</v>
      </c>
      <c r="L38" s="17" t="s">
        <v>16</v>
      </c>
      <c r="M38" s="18">
        <v>0</v>
      </c>
      <c r="N38" s="23">
        <f t="shared" si="6"/>
        <v>130</v>
      </c>
      <c r="O38" s="19"/>
      <c r="P38" s="43">
        <f t="shared" si="7"/>
        <v>0</v>
      </c>
    </row>
    <row r="39" spans="1:26" ht="24.6">
      <c r="A39" s="10">
        <v>35</v>
      </c>
      <c r="B39" s="19" t="s">
        <v>333</v>
      </c>
      <c r="C39" s="71">
        <f>+'7'!H39</f>
        <v>0</v>
      </c>
      <c r="D39" s="95">
        <v>0</v>
      </c>
      <c r="E39" s="46">
        <f t="shared" si="0"/>
        <v>0</v>
      </c>
      <c r="F39" s="106">
        <v>0</v>
      </c>
      <c r="G39" s="104">
        <v>0</v>
      </c>
      <c r="H39" s="46">
        <f t="shared" si="1"/>
        <v>0</v>
      </c>
      <c r="I39" s="96"/>
      <c r="J39" s="15">
        <v>35</v>
      </c>
      <c r="K39" s="72">
        <f t="shared" si="5"/>
        <v>0</v>
      </c>
      <c r="L39" s="17" t="s">
        <v>16</v>
      </c>
      <c r="M39" s="18">
        <v>0</v>
      </c>
      <c r="N39" s="23">
        <f t="shared" si="6"/>
        <v>0</v>
      </c>
      <c r="O39" s="19"/>
      <c r="P39" s="43">
        <f t="shared" si="7"/>
        <v>0</v>
      </c>
    </row>
    <row r="40" spans="1:26" ht="24.6">
      <c r="A40" s="10">
        <v>36</v>
      </c>
      <c r="B40" s="19" t="s">
        <v>138</v>
      </c>
      <c r="C40" s="71">
        <f>+'7'!H40</f>
        <v>0</v>
      </c>
      <c r="D40" s="95">
        <v>0</v>
      </c>
      <c r="E40" s="46">
        <f t="shared" si="0"/>
        <v>0</v>
      </c>
      <c r="F40" s="106">
        <v>0</v>
      </c>
      <c r="G40" s="104">
        <v>0</v>
      </c>
      <c r="H40" s="46">
        <f t="shared" si="1"/>
        <v>0</v>
      </c>
      <c r="I40" s="96"/>
      <c r="J40" s="15">
        <v>40</v>
      </c>
      <c r="K40" s="72">
        <f t="shared" si="5"/>
        <v>0</v>
      </c>
      <c r="L40" s="17" t="s">
        <v>16</v>
      </c>
      <c r="M40" s="18">
        <v>0</v>
      </c>
      <c r="N40" s="23">
        <f t="shared" si="6"/>
        <v>0</v>
      </c>
      <c r="O40" s="19"/>
      <c r="P40" s="43">
        <f t="shared" si="7"/>
        <v>0</v>
      </c>
    </row>
    <row r="41" spans="1:26" ht="24.6">
      <c r="A41" s="10">
        <v>37</v>
      </c>
      <c r="B41" s="19" t="s">
        <v>445</v>
      </c>
      <c r="C41" s="71">
        <f>+'7'!H41</f>
        <v>10</v>
      </c>
      <c r="D41" s="95">
        <v>0</v>
      </c>
      <c r="E41" s="46">
        <f>C41+D41</f>
        <v>10</v>
      </c>
      <c r="F41" s="106">
        <v>0</v>
      </c>
      <c r="G41" s="104">
        <v>0</v>
      </c>
      <c r="H41" s="46">
        <f>+E41-F41-I41-G41</f>
        <v>10</v>
      </c>
      <c r="I41" s="96"/>
      <c r="J41" s="15">
        <v>35</v>
      </c>
      <c r="K41" s="72">
        <f>+J41*I41</f>
        <v>0</v>
      </c>
      <c r="L41" s="17" t="s">
        <v>16</v>
      </c>
      <c r="M41" s="18">
        <v>0</v>
      </c>
      <c r="N41" s="23">
        <f>SUM(K41-M41)</f>
        <v>0</v>
      </c>
      <c r="O41" s="19"/>
      <c r="P41" s="43">
        <f>+K41*O41</f>
        <v>0</v>
      </c>
    </row>
    <row r="42" spans="1:26" ht="24.6">
      <c r="A42" s="10">
        <v>38</v>
      </c>
      <c r="B42" s="19" t="s">
        <v>49</v>
      </c>
      <c r="C42" s="71">
        <f>+'7'!H42</f>
        <v>4</v>
      </c>
      <c r="D42" s="95">
        <v>0</v>
      </c>
      <c r="E42" s="46">
        <f t="shared" si="0"/>
        <v>4</v>
      </c>
      <c r="F42" s="106">
        <v>0</v>
      </c>
      <c r="G42" s="104">
        <v>0</v>
      </c>
      <c r="H42" s="46">
        <f t="shared" si="1"/>
        <v>2</v>
      </c>
      <c r="I42" s="96">
        <v>2</v>
      </c>
      <c r="J42" s="15">
        <v>50</v>
      </c>
      <c r="K42" s="72">
        <f t="shared" si="5"/>
        <v>100</v>
      </c>
      <c r="L42" s="17" t="s">
        <v>16</v>
      </c>
      <c r="M42" s="18">
        <v>0</v>
      </c>
      <c r="N42" s="23">
        <f t="shared" si="6"/>
        <v>100</v>
      </c>
      <c r="O42" s="19"/>
      <c r="P42" s="43">
        <f t="shared" si="7"/>
        <v>0</v>
      </c>
    </row>
    <row r="43" spans="1:26" ht="24.6">
      <c r="A43" s="10">
        <v>39</v>
      </c>
      <c r="B43" s="19" t="s">
        <v>50</v>
      </c>
      <c r="C43" s="71">
        <f>+'7'!H43</f>
        <v>10</v>
      </c>
      <c r="D43" s="95">
        <v>0</v>
      </c>
      <c r="E43" s="46">
        <f t="shared" si="0"/>
        <v>10</v>
      </c>
      <c r="F43" s="106">
        <v>0</v>
      </c>
      <c r="G43" s="104">
        <v>0</v>
      </c>
      <c r="H43" s="46">
        <f t="shared" si="1"/>
        <v>10</v>
      </c>
      <c r="I43" s="96"/>
      <c r="J43" s="15">
        <v>50</v>
      </c>
      <c r="K43" s="72">
        <f t="shared" si="5"/>
        <v>0</v>
      </c>
      <c r="L43" s="17" t="s">
        <v>16</v>
      </c>
      <c r="M43" s="18">
        <v>0</v>
      </c>
      <c r="N43" s="23">
        <f t="shared" si="6"/>
        <v>0</v>
      </c>
      <c r="O43" s="19"/>
      <c r="P43" s="43">
        <f t="shared" si="7"/>
        <v>0</v>
      </c>
    </row>
    <row r="44" spans="1:26" ht="24.6">
      <c r="A44" s="10">
        <v>40</v>
      </c>
      <c r="B44" s="19" t="s">
        <v>51</v>
      </c>
      <c r="C44" s="71">
        <f>+'7'!H44</f>
        <v>4</v>
      </c>
      <c r="D44" s="95">
        <v>0</v>
      </c>
      <c r="E44" s="46">
        <f t="shared" si="0"/>
        <v>4</v>
      </c>
      <c r="F44" s="106">
        <v>0</v>
      </c>
      <c r="G44" s="104">
        <v>0</v>
      </c>
      <c r="H44" s="46">
        <f t="shared" si="1"/>
        <v>3</v>
      </c>
      <c r="I44" s="96">
        <v>1</v>
      </c>
      <c r="J44" s="15">
        <v>50</v>
      </c>
      <c r="K44" s="72">
        <f t="shared" si="5"/>
        <v>50</v>
      </c>
      <c r="L44" s="17" t="s">
        <v>16</v>
      </c>
      <c r="M44" s="18">
        <v>0</v>
      </c>
      <c r="N44" s="23">
        <f t="shared" si="6"/>
        <v>50</v>
      </c>
      <c r="O44" s="19"/>
      <c r="P44" s="43">
        <f t="shared" si="7"/>
        <v>0</v>
      </c>
    </row>
    <row r="45" spans="1:26" ht="24.6">
      <c r="A45" s="10">
        <v>41</v>
      </c>
      <c r="B45" s="19" t="s">
        <v>501</v>
      </c>
      <c r="C45" s="71">
        <f>+'7'!H45</f>
        <v>0</v>
      </c>
      <c r="D45" s="95">
        <v>0</v>
      </c>
      <c r="E45" s="46">
        <f>C45+D45</f>
        <v>0</v>
      </c>
      <c r="F45" s="106">
        <v>0</v>
      </c>
      <c r="G45" s="104">
        <v>0</v>
      </c>
      <c r="H45" s="46">
        <f>+E45-F45-I45-G45</f>
        <v>0</v>
      </c>
      <c r="I45" s="96"/>
      <c r="J45" s="20">
        <v>35</v>
      </c>
      <c r="K45" s="72">
        <f>+J45*I45</f>
        <v>0</v>
      </c>
      <c r="L45" s="17" t="s">
        <v>16</v>
      </c>
      <c r="M45" s="18">
        <v>0</v>
      </c>
      <c r="N45" s="23">
        <f>SUM(K45-M45)</f>
        <v>0</v>
      </c>
      <c r="O45" s="19"/>
      <c r="P45" s="43">
        <f>+K45*O45</f>
        <v>0</v>
      </c>
    </row>
    <row r="46" spans="1:26" ht="24.6">
      <c r="A46" s="10">
        <v>42</v>
      </c>
      <c r="B46" s="19" t="s">
        <v>264</v>
      </c>
      <c r="C46" s="71">
        <f>+'7'!H46</f>
        <v>0</v>
      </c>
      <c r="D46" s="95">
        <v>0</v>
      </c>
      <c r="E46" s="46">
        <f t="shared" si="0"/>
        <v>0</v>
      </c>
      <c r="F46" s="106">
        <v>0</v>
      </c>
      <c r="G46" s="104">
        <v>0</v>
      </c>
      <c r="H46" s="46">
        <f t="shared" si="1"/>
        <v>0</v>
      </c>
      <c r="I46" s="96"/>
      <c r="J46" s="15">
        <v>25</v>
      </c>
      <c r="K46" s="72">
        <f t="shared" si="5"/>
        <v>0</v>
      </c>
      <c r="L46" s="17" t="s">
        <v>16</v>
      </c>
      <c r="M46" s="18">
        <v>0</v>
      </c>
      <c r="N46" s="23">
        <f t="shared" si="6"/>
        <v>0</v>
      </c>
      <c r="O46" s="19"/>
      <c r="P46" s="43">
        <f t="shared" si="7"/>
        <v>0</v>
      </c>
    </row>
    <row r="47" spans="1:26" ht="24.6">
      <c r="A47" s="10">
        <v>43</v>
      </c>
      <c r="B47" s="19" t="s">
        <v>446</v>
      </c>
      <c r="C47" s="71">
        <f>+'7'!H47</f>
        <v>0</v>
      </c>
      <c r="D47" s="95">
        <v>0</v>
      </c>
      <c r="E47" s="46">
        <f>C47+D47</f>
        <v>0</v>
      </c>
      <c r="F47" s="106">
        <v>0</v>
      </c>
      <c r="G47" s="104">
        <v>0</v>
      </c>
      <c r="H47" s="46">
        <f>+E47-F47-I47-G47</f>
        <v>0</v>
      </c>
      <c r="I47" s="96"/>
      <c r="J47" s="20">
        <v>25</v>
      </c>
      <c r="K47" s="72">
        <f>+J47*I47</f>
        <v>0</v>
      </c>
      <c r="L47" s="17" t="s">
        <v>16</v>
      </c>
      <c r="M47" s="18">
        <v>0</v>
      </c>
      <c r="N47" s="23">
        <f>SUM(K47-M47)</f>
        <v>0</v>
      </c>
      <c r="O47" s="19"/>
      <c r="P47" s="43">
        <f>+K47*O47</f>
        <v>0</v>
      </c>
    </row>
    <row r="48" spans="1:26" ht="24.6">
      <c r="A48" s="10">
        <v>44</v>
      </c>
      <c r="B48" s="19" t="s">
        <v>447</v>
      </c>
      <c r="C48" s="71">
        <f>+'7'!H48</f>
        <v>19</v>
      </c>
      <c r="D48" s="95">
        <v>0</v>
      </c>
      <c r="E48" s="46">
        <f>C48+D48</f>
        <v>19</v>
      </c>
      <c r="F48" s="106">
        <v>0</v>
      </c>
      <c r="G48" s="104">
        <v>0</v>
      </c>
      <c r="H48" s="46">
        <f>+E48-F48-I48-G48</f>
        <v>19</v>
      </c>
      <c r="I48" s="96"/>
      <c r="J48" s="20">
        <v>25</v>
      </c>
      <c r="K48" s="72">
        <f>+J48*I48</f>
        <v>0</v>
      </c>
      <c r="L48" s="17" t="s">
        <v>16</v>
      </c>
      <c r="M48" s="18">
        <v>0</v>
      </c>
      <c r="N48" s="23">
        <f>SUM(K48-M48)</f>
        <v>0</v>
      </c>
      <c r="O48" s="19"/>
      <c r="P48" s="43">
        <f>+K48*O48</f>
        <v>0</v>
      </c>
    </row>
    <row r="49" spans="1:16" ht="24.6">
      <c r="A49" s="10">
        <v>45</v>
      </c>
      <c r="B49" s="19" t="s">
        <v>448</v>
      </c>
      <c r="C49" s="71">
        <f>+'7'!H49</f>
        <v>9</v>
      </c>
      <c r="D49" s="95">
        <v>0</v>
      </c>
      <c r="E49" s="46">
        <f>C49+D49</f>
        <v>9</v>
      </c>
      <c r="F49" s="106">
        <v>0</v>
      </c>
      <c r="G49" s="104">
        <v>0</v>
      </c>
      <c r="H49" s="46">
        <f>+E49-F49-I49-G49</f>
        <v>9</v>
      </c>
      <c r="I49" s="96"/>
      <c r="J49" s="20">
        <v>25</v>
      </c>
      <c r="K49" s="72">
        <f>+J49*I49</f>
        <v>0</v>
      </c>
      <c r="L49" s="17" t="s">
        <v>16</v>
      </c>
      <c r="M49" s="18">
        <v>0</v>
      </c>
      <c r="N49" s="23">
        <f>SUM(K49-M49)</f>
        <v>0</v>
      </c>
      <c r="O49" s="19"/>
      <c r="P49" s="43">
        <f>+K49*O49</f>
        <v>0</v>
      </c>
    </row>
    <row r="50" spans="1:16" ht="24.6">
      <c r="A50" s="10">
        <v>46</v>
      </c>
      <c r="B50" s="19" t="s">
        <v>265</v>
      </c>
      <c r="C50" s="71">
        <f>+'7'!H50</f>
        <v>0</v>
      </c>
      <c r="D50" s="95">
        <v>0</v>
      </c>
      <c r="E50" s="46">
        <f t="shared" si="0"/>
        <v>0</v>
      </c>
      <c r="F50" s="106">
        <v>0</v>
      </c>
      <c r="G50" s="104">
        <v>0</v>
      </c>
      <c r="H50" s="46">
        <f t="shared" si="1"/>
        <v>0</v>
      </c>
      <c r="I50" s="96"/>
      <c r="J50" s="15">
        <v>50</v>
      </c>
      <c r="K50" s="72">
        <f t="shared" si="5"/>
        <v>0</v>
      </c>
      <c r="L50" s="17" t="s">
        <v>16</v>
      </c>
      <c r="M50" s="18">
        <v>0</v>
      </c>
      <c r="N50" s="23">
        <f t="shared" si="6"/>
        <v>0</v>
      </c>
      <c r="O50" s="19"/>
      <c r="P50" s="43">
        <f t="shared" si="7"/>
        <v>0</v>
      </c>
    </row>
    <row r="51" spans="1:16" ht="24.6">
      <c r="A51" s="10">
        <v>47</v>
      </c>
      <c r="B51" s="19" t="s">
        <v>52</v>
      </c>
      <c r="C51" s="71">
        <f>+'7'!H51</f>
        <v>0</v>
      </c>
      <c r="D51" s="95">
        <v>0</v>
      </c>
      <c r="E51" s="46">
        <f t="shared" si="0"/>
        <v>0</v>
      </c>
      <c r="F51" s="106">
        <v>0</v>
      </c>
      <c r="G51" s="104">
        <v>0</v>
      </c>
      <c r="H51" s="46">
        <f t="shared" si="1"/>
        <v>0</v>
      </c>
      <c r="I51" s="96"/>
      <c r="J51" s="15">
        <v>50</v>
      </c>
      <c r="K51" s="72">
        <f t="shared" si="5"/>
        <v>0</v>
      </c>
      <c r="L51" s="17" t="s">
        <v>16</v>
      </c>
      <c r="M51" s="18">
        <v>0</v>
      </c>
      <c r="N51" s="23">
        <f t="shared" si="6"/>
        <v>0</v>
      </c>
      <c r="O51" s="19"/>
      <c r="P51" s="43">
        <f t="shared" si="7"/>
        <v>0</v>
      </c>
    </row>
    <row r="52" spans="1:16" ht="24.6">
      <c r="A52" s="10">
        <v>48</v>
      </c>
      <c r="B52" s="19" t="s">
        <v>53</v>
      </c>
      <c r="C52" s="71">
        <f>+'7'!H52</f>
        <v>1</v>
      </c>
      <c r="D52" s="95">
        <v>0</v>
      </c>
      <c r="E52" s="46">
        <f t="shared" si="0"/>
        <v>1</v>
      </c>
      <c r="F52" s="106">
        <v>0</v>
      </c>
      <c r="G52" s="104">
        <v>0</v>
      </c>
      <c r="H52" s="46">
        <f t="shared" si="1"/>
        <v>1</v>
      </c>
      <c r="I52" s="96"/>
      <c r="J52" s="15">
        <v>50</v>
      </c>
      <c r="K52" s="72">
        <f t="shared" si="5"/>
        <v>0</v>
      </c>
      <c r="L52" s="17" t="s">
        <v>16</v>
      </c>
      <c r="M52" s="18">
        <v>0</v>
      </c>
      <c r="N52" s="23">
        <f t="shared" si="6"/>
        <v>0</v>
      </c>
      <c r="O52" s="19"/>
      <c r="P52" s="43">
        <f t="shared" si="7"/>
        <v>0</v>
      </c>
    </row>
    <row r="53" spans="1:16" ht="24.6">
      <c r="A53" s="10">
        <v>49</v>
      </c>
      <c r="B53" s="19" t="s">
        <v>54</v>
      </c>
      <c r="C53" s="71">
        <f>+'7'!H53</f>
        <v>3</v>
      </c>
      <c r="D53" s="95">
        <v>0</v>
      </c>
      <c r="E53" s="46">
        <f t="shared" si="0"/>
        <v>3</v>
      </c>
      <c r="F53" s="106">
        <v>0</v>
      </c>
      <c r="G53" s="104">
        <v>0</v>
      </c>
      <c r="H53" s="46">
        <f t="shared" si="1"/>
        <v>3</v>
      </c>
      <c r="I53" s="96"/>
      <c r="J53" s="15">
        <v>50</v>
      </c>
      <c r="K53" s="72">
        <f t="shared" si="5"/>
        <v>0</v>
      </c>
      <c r="L53" s="17" t="s">
        <v>16</v>
      </c>
      <c r="M53" s="18">
        <v>0</v>
      </c>
      <c r="N53" s="23">
        <f t="shared" si="6"/>
        <v>0</v>
      </c>
      <c r="O53" s="19"/>
      <c r="P53" s="43">
        <f t="shared" si="7"/>
        <v>0</v>
      </c>
    </row>
    <row r="54" spans="1:16" ht="24.6">
      <c r="A54" s="10">
        <v>50</v>
      </c>
      <c r="B54" s="19" t="s">
        <v>55</v>
      </c>
      <c r="C54" s="71">
        <f>+'7'!H54</f>
        <v>1</v>
      </c>
      <c r="D54" s="95">
        <v>0</v>
      </c>
      <c r="E54" s="46">
        <f t="shared" si="0"/>
        <v>1</v>
      </c>
      <c r="F54" s="106">
        <v>0</v>
      </c>
      <c r="G54" s="104">
        <v>0</v>
      </c>
      <c r="H54" s="46">
        <f t="shared" si="1"/>
        <v>1</v>
      </c>
      <c r="I54" s="96"/>
      <c r="J54" s="15">
        <v>50</v>
      </c>
      <c r="K54" s="72">
        <f t="shared" si="5"/>
        <v>0</v>
      </c>
      <c r="L54" s="17" t="s">
        <v>16</v>
      </c>
      <c r="M54" s="18">
        <v>0</v>
      </c>
      <c r="N54" s="23">
        <f t="shared" si="6"/>
        <v>0</v>
      </c>
      <c r="O54" s="19"/>
      <c r="P54" s="43">
        <f t="shared" si="7"/>
        <v>0</v>
      </c>
    </row>
    <row r="55" spans="1:16" ht="24.6">
      <c r="A55" s="10">
        <v>51</v>
      </c>
      <c r="B55" s="19" t="s">
        <v>56</v>
      </c>
      <c r="C55" s="71">
        <f>+'7'!H55</f>
        <v>0</v>
      </c>
      <c r="D55" s="95">
        <v>0</v>
      </c>
      <c r="E55" s="46">
        <f t="shared" si="0"/>
        <v>0</v>
      </c>
      <c r="F55" s="106">
        <v>0</v>
      </c>
      <c r="G55" s="104">
        <v>0</v>
      </c>
      <c r="H55" s="46">
        <f t="shared" si="1"/>
        <v>0</v>
      </c>
      <c r="I55" s="96"/>
      <c r="J55" s="15">
        <v>50</v>
      </c>
      <c r="K55" s="72">
        <f t="shared" si="5"/>
        <v>0</v>
      </c>
      <c r="L55" s="17" t="s">
        <v>16</v>
      </c>
      <c r="M55" s="18">
        <v>0</v>
      </c>
      <c r="N55" s="23">
        <f t="shared" si="6"/>
        <v>0</v>
      </c>
      <c r="O55" s="19"/>
      <c r="P55" s="43">
        <f t="shared" si="7"/>
        <v>0</v>
      </c>
    </row>
    <row r="56" spans="1:16" ht="24.6">
      <c r="A56" s="10">
        <v>52</v>
      </c>
      <c r="B56" s="19" t="s">
        <v>57</v>
      </c>
      <c r="C56" s="71">
        <f>+'7'!H56</f>
        <v>0</v>
      </c>
      <c r="D56" s="95">
        <v>0</v>
      </c>
      <c r="E56" s="46">
        <f t="shared" si="0"/>
        <v>0</v>
      </c>
      <c r="F56" s="106">
        <v>0</v>
      </c>
      <c r="G56" s="104">
        <v>0</v>
      </c>
      <c r="H56" s="46">
        <f t="shared" si="1"/>
        <v>0</v>
      </c>
      <c r="I56" s="96"/>
      <c r="J56" s="15">
        <v>50</v>
      </c>
      <c r="K56" s="72">
        <f t="shared" si="5"/>
        <v>0</v>
      </c>
      <c r="L56" s="17" t="s">
        <v>16</v>
      </c>
      <c r="M56" s="18">
        <v>0</v>
      </c>
      <c r="N56" s="23">
        <f t="shared" si="6"/>
        <v>0</v>
      </c>
      <c r="O56" s="19"/>
      <c r="P56" s="43">
        <f t="shared" si="7"/>
        <v>0</v>
      </c>
    </row>
    <row r="57" spans="1:16" ht="24.6">
      <c r="A57" s="10">
        <v>53</v>
      </c>
      <c r="B57" s="19" t="s">
        <v>58</v>
      </c>
      <c r="C57" s="71">
        <f>+'7'!H57</f>
        <v>1</v>
      </c>
      <c r="D57" s="95">
        <v>0</v>
      </c>
      <c r="E57" s="46">
        <f t="shared" si="0"/>
        <v>1</v>
      </c>
      <c r="F57" s="106">
        <v>0</v>
      </c>
      <c r="G57" s="104">
        <v>0</v>
      </c>
      <c r="H57" s="46">
        <f t="shared" si="1"/>
        <v>0</v>
      </c>
      <c r="I57" s="96">
        <v>1</v>
      </c>
      <c r="J57" s="15">
        <v>50</v>
      </c>
      <c r="K57" s="72">
        <f t="shared" si="5"/>
        <v>50</v>
      </c>
      <c r="L57" s="17" t="s">
        <v>16</v>
      </c>
      <c r="M57" s="18">
        <v>0</v>
      </c>
      <c r="N57" s="23">
        <f t="shared" si="6"/>
        <v>50</v>
      </c>
      <c r="O57" s="19"/>
      <c r="P57" s="43">
        <f t="shared" si="7"/>
        <v>0</v>
      </c>
    </row>
    <row r="58" spans="1:16" ht="24.6">
      <c r="A58" s="10">
        <v>54</v>
      </c>
      <c r="B58" s="19" t="s">
        <v>59</v>
      </c>
      <c r="C58" s="71">
        <f>+'7'!H58</f>
        <v>3</v>
      </c>
      <c r="D58" s="95">
        <v>0</v>
      </c>
      <c r="E58" s="46">
        <f t="shared" si="0"/>
        <v>3</v>
      </c>
      <c r="F58" s="106">
        <v>0</v>
      </c>
      <c r="G58" s="104">
        <v>0</v>
      </c>
      <c r="H58" s="46">
        <f t="shared" si="1"/>
        <v>3</v>
      </c>
      <c r="I58" s="96"/>
      <c r="J58" s="15">
        <v>50</v>
      </c>
      <c r="K58" s="72">
        <f t="shared" si="5"/>
        <v>0</v>
      </c>
      <c r="L58" s="17" t="s">
        <v>16</v>
      </c>
      <c r="M58" s="18">
        <v>0</v>
      </c>
      <c r="N58" s="23">
        <f t="shared" si="6"/>
        <v>0</v>
      </c>
      <c r="O58" s="19"/>
      <c r="P58" s="43">
        <f t="shared" si="7"/>
        <v>0</v>
      </c>
    </row>
    <row r="59" spans="1:16" ht="24.6">
      <c r="A59" s="10">
        <v>55</v>
      </c>
      <c r="B59" s="19" t="s">
        <v>60</v>
      </c>
      <c r="C59" s="71">
        <f>+'7'!H59</f>
        <v>0</v>
      </c>
      <c r="D59" s="95">
        <v>0</v>
      </c>
      <c r="E59" s="46">
        <f t="shared" si="0"/>
        <v>0</v>
      </c>
      <c r="F59" s="106">
        <v>0</v>
      </c>
      <c r="G59" s="104">
        <v>0</v>
      </c>
      <c r="H59" s="46">
        <f t="shared" si="1"/>
        <v>0</v>
      </c>
      <c r="I59" s="96"/>
      <c r="J59" s="15">
        <v>50</v>
      </c>
      <c r="K59" s="72">
        <f t="shared" si="5"/>
        <v>0</v>
      </c>
      <c r="L59" s="17" t="s">
        <v>16</v>
      </c>
      <c r="M59" s="18">
        <v>0</v>
      </c>
      <c r="N59" s="23">
        <f t="shared" si="6"/>
        <v>0</v>
      </c>
      <c r="O59" s="19"/>
      <c r="P59" s="43">
        <f t="shared" si="7"/>
        <v>0</v>
      </c>
    </row>
    <row r="60" spans="1:16" ht="24.6">
      <c r="A60" s="10">
        <v>56</v>
      </c>
      <c r="B60" s="19" t="s">
        <v>61</v>
      </c>
      <c r="C60" s="71">
        <f>+'7'!H60</f>
        <v>4</v>
      </c>
      <c r="D60" s="95">
        <v>0</v>
      </c>
      <c r="E60" s="46">
        <f t="shared" si="0"/>
        <v>4</v>
      </c>
      <c r="F60" s="106">
        <v>0</v>
      </c>
      <c r="G60" s="104">
        <v>0</v>
      </c>
      <c r="H60" s="46">
        <f t="shared" si="1"/>
        <v>4</v>
      </c>
      <c r="I60" s="96"/>
      <c r="J60" s="15">
        <v>120</v>
      </c>
      <c r="K60" s="72">
        <f t="shared" si="5"/>
        <v>0</v>
      </c>
      <c r="L60" s="17" t="s">
        <v>16</v>
      </c>
      <c r="M60" s="18">
        <v>0</v>
      </c>
      <c r="N60" s="23">
        <f t="shared" si="6"/>
        <v>0</v>
      </c>
      <c r="O60" s="19"/>
      <c r="P60" s="43">
        <f t="shared" si="7"/>
        <v>0</v>
      </c>
    </row>
    <row r="61" spans="1:16" ht="24.6">
      <c r="A61" s="10">
        <v>57</v>
      </c>
      <c r="B61" s="19" t="s">
        <v>62</v>
      </c>
      <c r="C61" s="71">
        <f>+'7'!H61</f>
        <v>0</v>
      </c>
      <c r="D61" s="95">
        <v>0</v>
      </c>
      <c r="E61" s="46">
        <f t="shared" si="0"/>
        <v>0</v>
      </c>
      <c r="F61" s="106">
        <v>0</v>
      </c>
      <c r="G61" s="104">
        <v>0</v>
      </c>
      <c r="H61" s="46">
        <f t="shared" si="1"/>
        <v>0</v>
      </c>
      <c r="I61" s="96"/>
      <c r="J61" s="15">
        <v>120</v>
      </c>
      <c r="K61" s="72">
        <f t="shared" si="5"/>
        <v>0</v>
      </c>
      <c r="L61" s="17" t="s">
        <v>16</v>
      </c>
      <c r="M61" s="18">
        <v>0</v>
      </c>
      <c r="N61" s="23">
        <f t="shared" si="6"/>
        <v>0</v>
      </c>
      <c r="O61" s="19"/>
      <c r="P61" s="43">
        <f t="shared" si="7"/>
        <v>0</v>
      </c>
    </row>
    <row r="62" spans="1:16" ht="24.6">
      <c r="A62" s="10">
        <v>58</v>
      </c>
      <c r="B62" s="19" t="s">
        <v>63</v>
      </c>
      <c r="C62" s="71">
        <f>+'7'!H62</f>
        <v>0</v>
      </c>
      <c r="D62" s="95">
        <v>0</v>
      </c>
      <c r="E62" s="46">
        <f t="shared" si="0"/>
        <v>0</v>
      </c>
      <c r="F62" s="106">
        <v>0</v>
      </c>
      <c r="G62" s="104">
        <v>0</v>
      </c>
      <c r="H62" s="46">
        <f t="shared" si="1"/>
        <v>0</v>
      </c>
      <c r="I62" s="96"/>
      <c r="J62" s="15">
        <v>120</v>
      </c>
      <c r="K62" s="72">
        <f t="shared" si="5"/>
        <v>0</v>
      </c>
      <c r="L62" s="17" t="s">
        <v>16</v>
      </c>
      <c r="M62" s="18">
        <v>0</v>
      </c>
      <c r="N62" s="23">
        <f t="shared" si="6"/>
        <v>0</v>
      </c>
      <c r="O62" s="19"/>
      <c r="P62" s="43">
        <f t="shared" si="7"/>
        <v>0</v>
      </c>
    </row>
    <row r="63" spans="1:16" ht="24.6">
      <c r="A63" s="10">
        <v>59</v>
      </c>
      <c r="B63" s="19" t="s">
        <v>64</v>
      </c>
      <c r="C63" s="71">
        <f>+'7'!H63</f>
        <v>0</v>
      </c>
      <c r="D63" s="95">
        <v>0</v>
      </c>
      <c r="E63" s="46">
        <f t="shared" si="0"/>
        <v>0</v>
      </c>
      <c r="F63" s="106">
        <v>0</v>
      </c>
      <c r="G63" s="104">
        <v>0</v>
      </c>
      <c r="H63" s="46">
        <f t="shared" si="1"/>
        <v>0</v>
      </c>
      <c r="I63" s="96"/>
      <c r="J63" s="15">
        <v>120</v>
      </c>
      <c r="K63" s="72">
        <f t="shared" si="5"/>
        <v>0</v>
      </c>
      <c r="L63" s="17" t="s">
        <v>16</v>
      </c>
      <c r="M63" s="18">
        <v>0</v>
      </c>
      <c r="N63" s="23">
        <f t="shared" si="6"/>
        <v>0</v>
      </c>
      <c r="O63" s="19"/>
      <c r="P63" s="43">
        <f t="shared" si="7"/>
        <v>0</v>
      </c>
    </row>
    <row r="64" spans="1:16" ht="24.6">
      <c r="A64" s="10">
        <v>60</v>
      </c>
      <c r="B64" s="19" t="s">
        <v>65</v>
      </c>
      <c r="C64" s="71">
        <f>+'7'!H64</f>
        <v>4</v>
      </c>
      <c r="D64" s="95">
        <v>0</v>
      </c>
      <c r="E64" s="46">
        <f t="shared" si="0"/>
        <v>4</v>
      </c>
      <c r="F64" s="106">
        <v>0</v>
      </c>
      <c r="G64" s="104">
        <v>0</v>
      </c>
      <c r="H64" s="46">
        <f t="shared" si="1"/>
        <v>4</v>
      </c>
      <c r="I64" s="96"/>
      <c r="J64" s="15">
        <v>120</v>
      </c>
      <c r="K64" s="72">
        <f t="shared" si="5"/>
        <v>0</v>
      </c>
      <c r="L64" s="17" t="s">
        <v>16</v>
      </c>
      <c r="M64" s="18">
        <v>0</v>
      </c>
      <c r="N64" s="23">
        <f t="shared" si="6"/>
        <v>0</v>
      </c>
      <c r="O64" s="19"/>
      <c r="P64" s="43">
        <f t="shared" si="7"/>
        <v>0</v>
      </c>
    </row>
    <row r="65" spans="1:16" ht="24.6">
      <c r="A65" s="10">
        <v>61</v>
      </c>
      <c r="B65" s="19" t="s">
        <v>66</v>
      </c>
      <c r="C65" s="71">
        <f>+'7'!H65</f>
        <v>1</v>
      </c>
      <c r="D65" s="95">
        <v>0</v>
      </c>
      <c r="E65" s="46">
        <f t="shared" si="0"/>
        <v>1</v>
      </c>
      <c r="F65" s="106">
        <v>0</v>
      </c>
      <c r="G65" s="104">
        <v>0</v>
      </c>
      <c r="H65" s="46">
        <f t="shared" si="1"/>
        <v>1</v>
      </c>
      <c r="I65" s="96"/>
      <c r="J65" s="15">
        <v>120</v>
      </c>
      <c r="K65" s="72">
        <f t="shared" si="5"/>
        <v>0</v>
      </c>
      <c r="L65" s="17" t="s">
        <v>16</v>
      </c>
      <c r="M65" s="18">
        <v>0</v>
      </c>
      <c r="N65" s="23">
        <f t="shared" si="6"/>
        <v>0</v>
      </c>
      <c r="O65" s="19"/>
      <c r="P65" s="43">
        <f t="shared" si="7"/>
        <v>0</v>
      </c>
    </row>
    <row r="66" spans="1:16" ht="24.6">
      <c r="A66" s="10">
        <v>62</v>
      </c>
      <c r="B66" s="19" t="s">
        <v>266</v>
      </c>
      <c r="C66" s="71">
        <f>+'7'!H66</f>
        <v>4</v>
      </c>
      <c r="D66" s="95">
        <v>0</v>
      </c>
      <c r="E66" s="46">
        <f t="shared" si="0"/>
        <v>4</v>
      </c>
      <c r="F66" s="106">
        <v>0</v>
      </c>
      <c r="G66" s="104">
        <v>0</v>
      </c>
      <c r="H66" s="46">
        <f t="shared" si="1"/>
        <v>4</v>
      </c>
      <c r="I66" s="96"/>
      <c r="J66" s="15">
        <v>120</v>
      </c>
      <c r="K66" s="72">
        <f t="shared" si="5"/>
        <v>0</v>
      </c>
      <c r="L66" s="17" t="s">
        <v>16</v>
      </c>
      <c r="M66" s="18">
        <v>0</v>
      </c>
      <c r="N66" s="23">
        <f t="shared" si="6"/>
        <v>0</v>
      </c>
      <c r="O66" s="19"/>
      <c r="P66" s="43">
        <f t="shared" si="7"/>
        <v>0</v>
      </c>
    </row>
    <row r="67" spans="1:16" ht="24.6">
      <c r="A67" s="10">
        <v>63</v>
      </c>
      <c r="B67" s="19" t="s">
        <v>340</v>
      </c>
      <c r="C67" s="71">
        <f>+'7'!H67</f>
        <v>0</v>
      </c>
      <c r="D67" s="95">
        <v>0</v>
      </c>
      <c r="E67" s="46">
        <f t="shared" si="0"/>
        <v>0</v>
      </c>
      <c r="F67" s="106">
        <v>0</v>
      </c>
      <c r="G67" s="104">
        <v>0</v>
      </c>
      <c r="H67" s="46">
        <f t="shared" si="1"/>
        <v>0</v>
      </c>
      <c r="I67" s="96"/>
      <c r="J67" s="15">
        <v>30</v>
      </c>
      <c r="K67" s="72">
        <f t="shared" si="5"/>
        <v>0</v>
      </c>
      <c r="L67" s="17" t="s">
        <v>16</v>
      </c>
      <c r="M67" s="18">
        <v>0</v>
      </c>
      <c r="N67" s="23">
        <f t="shared" si="6"/>
        <v>0</v>
      </c>
      <c r="O67" s="19"/>
      <c r="P67" s="43">
        <f t="shared" si="7"/>
        <v>0</v>
      </c>
    </row>
    <row r="68" spans="1:16" ht="24.6">
      <c r="A68" s="10">
        <v>64</v>
      </c>
      <c r="B68" s="19" t="s">
        <v>341</v>
      </c>
      <c r="C68" s="71">
        <f>+'7'!H68</f>
        <v>0</v>
      </c>
      <c r="D68" s="95">
        <v>0</v>
      </c>
      <c r="E68" s="46">
        <f t="shared" si="0"/>
        <v>0</v>
      </c>
      <c r="F68" s="106">
        <v>0</v>
      </c>
      <c r="G68" s="104">
        <v>0</v>
      </c>
      <c r="H68" s="46">
        <f t="shared" si="1"/>
        <v>0</v>
      </c>
      <c r="I68" s="96"/>
      <c r="J68" s="21">
        <v>30</v>
      </c>
      <c r="K68" s="72">
        <f t="shared" si="5"/>
        <v>0</v>
      </c>
      <c r="L68" s="17" t="s">
        <v>16</v>
      </c>
      <c r="M68" s="18">
        <v>0</v>
      </c>
      <c r="N68" s="23">
        <f t="shared" si="6"/>
        <v>0</v>
      </c>
      <c r="O68" s="19"/>
      <c r="P68" s="43">
        <f t="shared" si="7"/>
        <v>0</v>
      </c>
    </row>
    <row r="69" spans="1:16" ht="24.6">
      <c r="A69" s="10">
        <v>65</v>
      </c>
      <c r="B69" s="19" t="s">
        <v>342</v>
      </c>
      <c r="C69" s="71">
        <f>+'7'!H69</f>
        <v>0</v>
      </c>
      <c r="D69" s="95">
        <v>0</v>
      </c>
      <c r="E69" s="46">
        <f t="shared" si="0"/>
        <v>0</v>
      </c>
      <c r="F69" s="106">
        <v>0</v>
      </c>
      <c r="G69" s="104">
        <v>0</v>
      </c>
      <c r="H69" s="46">
        <f t="shared" si="1"/>
        <v>0</v>
      </c>
      <c r="I69" s="96"/>
      <c r="J69" s="21">
        <v>30</v>
      </c>
      <c r="K69" s="72">
        <f t="shared" si="5"/>
        <v>0</v>
      </c>
      <c r="L69" s="17" t="s">
        <v>16</v>
      </c>
      <c r="M69" s="18">
        <v>0</v>
      </c>
      <c r="N69" s="23">
        <f t="shared" si="6"/>
        <v>0</v>
      </c>
      <c r="O69" s="19"/>
      <c r="P69" s="43">
        <f t="shared" si="7"/>
        <v>0</v>
      </c>
    </row>
    <row r="70" spans="1:16" ht="24.6">
      <c r="A70" s="10">
        <v>66</v>
      </c>
      <c r="B70" s="19" t="s">
        <v>72</v>
      </c>
      <c r="C70" s="71">
        <f>+'7'!H70</f>
        <v>0</v>
      </c>
      <c r="D70" s="95">
        <v>0</v>
      </c>
      <c r="E70" s="46">
        <f t="shared" si="0"/>
        <v>0</v>
      </c>
      <c r="F70" s="106">
        <v>0</v>
      </c>
      <c r="G70" s="104">
        <v>0</v>
      </c>
      <c r="H70" s="46">
        <f t="shared" si="1"/>
        <v>0</v>
      </c>
      <c r="I70" s="96"/>
      <c r="J70" s="21">
        <v>50</v>
      </c>
      <c r="K70" s="72">
        <f t="shared" si="5"/>
        <v>0</v>
      </c>
      <c r="L70" s="17" t="s">
        <v>16</v>
      </c>
      <c r="M70" s="18">
        <v>0</v>
      </c>
      <c r="N70" s="23">
        <f t="shared" si="6"/>
        <v>0</v>
      </c>
      <c r="O70" s="19"/>
      <c r="P70" s="43">
        <f t="shared" si="7"/>
        <v>0</v>
      </c>
    </row>
    <row r="71" spans="1:16" ht="24.6">
      <c r="A71" s="10">
        <v>67</v>
      </c>
      <c r="B71" s="19" t="s">
        <v>73</v>
      </c>
      <c r="C71" s="71">
        <f>+'7'!H71</f>
        <v>0</v>
      </c>
      <c r="D71" s="95">
        <v>0</v>
      </c>
      <c r="E71" s="46">
        <f t="shared" si="0"/>
        <v>0</v>
      </c>
      <c r="F71" s="106">
        <v>0</v>
      </c>
      <c r="G71" s="104">
        <v>0</v>
      </c>
      <c r="H71" s="46">
        <f t="shared" si="1"/>
        <v>0</v>
      </c>
      <c r="I71" s="96"/>
      <c r="J71" s="21">
        <v>50</v>
      </c>
      <c r="K71" s="72">
        <f t="shared" si="5"/>
        <v>0</v>
      </c>
      <c r="L71" s="17" t="s">
        <v>16</v>
      </c>
      <c r="M71" s="18">
        <v>0</v>
      </c>
      <c r="N71" s="23">
        <f t="shared" si="6"/>
        <v>0</v>
      </c>
      <c r="O71" s="19"/>
      <c r="P71" s="43">
        <f t="shared" si="7"/>
        <v>0</v>
      </c>
    </row>
    <row r="72" spans="1:16" ht="24.6">
      <c r="A72" s="10">
        <v>68</v>
      </c>
      <c r="B72" s="19" t="s">
        <v>74</v>
      </c>
      <c r="C72" s="71">
        <f>+'7'!H72</f>
        <v>0</v>
      </c>
      <c r="D72" s="95">
        <v>0</v>
      </c>
      <c r="E72" s="46">
        <f t="shared" si="0"/>
        <v>0</v>
      </c>
      <c r="F72" s="106">
        <v>0</v>
      </c>
      <c r="G72" s="104">
        <v>0</v>
      </c>
      <c r="H72" s="46">
        <f t="shared" si="1"/>
        <v>0</v>
      </c>
      <c r="I72" s="96"/>
      <c r="J72" s="15">
        <v>50</v>
      </c>
      <c r="K72" s="72">
        <f t="shared" si="5"/>
        <v>0</v>
      </c>
      <c r="L72" s="17" t="s">
        <v>16</v>
      </c>
      <c r="M72" s="18">
        <v>0</v>
      </c>
      <c r="N72" s="23">
        <f t="shared" si="6"/>
        <v>0</v>
      </c>
      <c r="O72" s="19"/>
      <c r="P72" s="43">
        <f t="shared" si="7"/>
        <v>0</v>
      </c>
    </row>
    <row r="73" spans="1:16" ht="24.6">
      <c r="A73" s="10">
        <v>69</v>
      </c>
      <c r="B73" s="19" t="s">
        <v>175</v>
      </c>
      <c r="C73" s="71">
        <f>+'7'!H73</f>
        <v>0</v>
      </c>
      <c r="D73" s="95">
        <v>0</v>
      </c>
      <c r="E73" s="46">
        <f t="shared" si="0"/>
        <v>0</v>
      </c>
      <c r="F73" s="106">
        <v>0</v>
      </c>
      <c r="G73" s="104">
        <v>0</v>
      </c>
      <c r="H73" s="46">
        <f t="shared" si="1"/>
        <v>0</v>
      </c>
      <c r="I73" s="96"/>
      <c r="J73" s="21">
        <v>50</v>
      </c>
      <c r="K73" s="72">
        <f t="shared" si="5"/>
        <v>0</v>
      </c>
      <c r="L73" s="17" t="s">
        <v>16</v>
      </c>
      <c r="M73" s="18">
        <v>0</v>
      </c>
      <c r="N73" s="23">
        <f t="shared" si="6"/>
        <v>0</v>
      </c>
      <c r="O73" s="19"/>
      <c r="P73" s="43">
        <f t="shared" si="7"/>
        <v>0</v>
      </c>
    </row>
    <row r="74" spans="1:16" ht="24.6">
      <c r="A74" s="10">
        <v>70</v>
      </c>
      <c r="B74" s="19" t="s">
        <v>267</v>
      </c>
      <c r="C74" s="71">
        <f>+'7'!H74</f>
        <v>0</v>
      </c>
      <c r="D74" s="95">
        <v>0</v>
      </c>
      <c r="E74" s="46">
        <f t="shared" si="0"/>
        <v>0</v>
      </c>
      <c r="F74" s="106">
        <v>0</v>
      </c>
      <c r="G74" s="104">
        <v>0</v>
      </c>
      <c r="H74" s="46">
        <f t="shared" ref="H74:H143" si="11">+E74-F74-I74-G74</f>
        <v>0</v>
      </c>
      <c r="I74" s="96"/>
      <c r="J74" s="15">
        <v>50</v>
      </c>
      <c r="K74" s="72">
        <f t="shared" si="5"/>
        <v>0</v>
      </c>
      <c r="L74" s="17" t="s">
        <v>16</v>
      </c>
      <c r="M74" s="18">
        <v>0</v>
      </c>
      <c r="N74" s="23">
        <f t="shared" si="6"/>
        <v>0</v>
      </c>
      <c r="O74" s="19"/>
      <c r="P74" s="43">
        <f t="shared" si="7"/>
        <v>0</v>
      </c>
    </row>
    <row r="75" spans="1:16" ht="24.6">
      <c r="A75" s="10">
        <v>71</v>
      </c>
      <c r="B75" s="19" t="s">
        <v>70</v>
      </c>
      <c r="C75" s="71">
        <f>+'7'!H75</f>
        <v>0</v>
      </c>
      <c r="D75" s="95">
        <v>0</v>
      </c>
      <c r="E75" s="46">
        <f t="shared" si="0"/>
        <v>0</v>
      </c>
      <c r="F75" s="106">
        <v>0</v>
      </c>
      <c r="G75" s="104">
        <v>0</v>
      </c>
      <c r="H75" s="46">
        <f t="shared" si="11"/>
        <v>0</v>
      </c>
      <c r="I75" s="96"/>
      <c r="J75" s="20">
        <v>70</v>
      </c>
      <c r="K75" s="72">
        <f t="shared" ref="K75:K144" si="12">+J75*I75</f>
        <v>0</v>
      </c>
      <c r="L75" s="17" t="s">
        <v>16</v>
      </c>
      <c r="M75" s="18">
        <v>0</v>
      </c>
      <c r="N75" s="23">
        <f t="shared" ref="N75:N144" si="13">SUM(K75-M75)</f>
        <v>0</v>
      </c>
      <c r="O75" s="19"/>
      <c r="P75" s="43">
        <f t="shared" ref="P75:P144" si="14">+K75*O75</f>
        <v>0</v>
      </c>
    </row>
    <row r="76" spans="1:16" ht="24.6">
      <c r="A76" s="10">
        <v>72</v>
      </c>
      <c r="B76" s="19" t="s">
        <v>71</v>
      </c>
      <c r="C76" s="71">
        <f>+'7'!H76</f>
        <v>0</v>
      </c>
      <c r="D76" s="95">
        <v>0</v>
      </c>
      <c r="E76" s="46">
        <f t="shared" si="0"/>
        <v>0</v>
      </c>
      <c r="F76" s="106">
        <v>0</v>
      </c>
      <c r="G76" s="104">
        <v>0</v>
      </c>
      <c r="H76" s="46">
        <f t="shared" si="11"/>
        <v>0</v>
      </c>
      <c r="I76" s="96"/>
      <c r="J76" s="20">
        <v>80</v>
      </c>
      <c r="K76" s="72">
        <f t="shared" si="12"/>
        <v>0</v>
      </c>
      <c r="L76" s="17" t="s">
        <v>16</v>
      </c>
      <c r="M76" s="18">
        <v>0</v>
      </c>
      <c r="N76" s="23">
        <f t="shared" si="13"/>
        <v>0</v>
      </c>
      <c r="O76" s="19"/>
      <c r="P76" s="43">
        <f t="shared" si="14"/>
        <v>0</v>
      </c>
    </row>
    <row r="77" spans="1:16" ht="24.6">
      <c r="A77" s="10">
        <v>73</v>
      </c>
      <c r="B77" s="19" t="s">
        <v>199</v>
      </c>
      <c r="C77" s="71">
        <f>+'7'!H77</f>
        <v>0</v>
      </c>
      <c r="D77" s="95">
        <v>0</v>
      </c>
      <c r="E77" s="46">
        <f t="shared" si="0"/>
        <v>0</v>
      </c>
      <c r="F77" s="106">
        <v>0</v>
      </c>
      <c r="G77" s="104">
        <v>0</v>
      </c>
      <c r="H77" s="46">
        <f t="shared" si="11"/>
        <v>0</v>
      </c>
      <c r="I77" s="96"/>
      <c r="J77" s="21">
        <v>150</v>
      </c>
      <c r="K77" s="72">
        <f t="shared" si="12"/>
        <v>0</v>
      </c>
      <c r="L77" s="17" t="s">
        <v>16</v>
      </c>
      <c r="M77" s="18">
        <v>0</v>
      </c>
      <c r="N77" s="23">
        <f t="shared" si="13"/>
        <v>0</v>
      </c>
      <c r="O77" s="19"/>
      <c r="P77" s="43">
        <f t="shared" si="14"/>
        <v>0</v>
      </c>
    </row>
    <row r="78" spans="1:16" ht="24.6">
      <c r="A78" s="10">
        <v>74</v>
      </c>
      <c r="B78" s="19" t="s">
        <v>200</v>
      </c>
      <c r="C78" s="71">
        <f>+'7'!H78</f>
        <v>0</v>
      </c>
      <c r="D78" s="95">
        <v>0</v>
      </c>
      <c r="E78" s="46">
        <f t="shared" si="0"/>
        <v>0</v>
      </c>
      <c r="F78" s="106">
        <v>0</v>
      </c>
      <c r="G78" s="104">
        <v>0</v>
      </c>
      <c r="H78" s="46">
        <f t="shared" si="11"/>
        <v>0</v>
      </c>
      <c r="I78" s="96"/>
      <c r="J78" s="21">
        <v>150</v>
      </c>
      <c r="K78" s="72">
        <f t="shared" si="12"/>
        <v>0</v>
      </c>
      <c r="L78" s="17" t="s">
        <v>16</v>
      </c>
      <c r="M78" s="18">
        <v>0</v>
      </c>
      <c r="N78" s="23">
        <f t="shared" si="13"/>
        <v>0</v>
      </c>
      <c r="O78" s="19"/>
      <c r="P78" s="43">
        <f t="shared" si="14"/>
        <v>0</v>
      </c>
    </row>
    <row r="79" spans="1:16" ht="24.6">
      <c r="A79" s="10">
        <v>75</v>
      </c>
      <c r="B79" s="19" t="s">
        <v>201</v>
      </c>
      <c r="C79" s="71">
        <f>+'7'!H79</f>
        <v>0</v>
      </c>
      <c r="D79" s="95">
        <v>0</v>
      </c>
      <c r="E79" s="46">
        <f t="shared" si="0"/>
        <v>0</v>
      </c>
      <c r="F79" s="106">
        <v>0</v>
      </c>
      <c r="G79" s="104">
        <v>0</v>
      </c>
      <c r="H79" s="46">
        <f t="shared" si="11"/>
        <v>0</v>
      </c>
      <c r="I79" s="96"/>
      <c r="J79" s="20">
        <v>150</v>
      </c>
      <c r="K79" s="72">
        <f t="shared" si="12"/>
        <v>0</v>
      </c>
      <c r="L79" s="17" t="s">
        <v>16</v>
      </c>
      <c r="M79" s="18">
        <v>0</v>
      </c>
      <c r="N79" s="23">
        <f t="shared" si="13"/>
        <v>0</v>
      </c>
      <c r="O79" s="19"/>
      <c r="P79" s="43">
        <f t="shared" si="14"/>
        <v>0</v>
      </c>
    </row>
    <row r="80" spans="1:16" ht="24.6">
      <c r="A80" s="10">
        <v>76</v>
      </c>
      <c r="B80" s="19" t="s">
        <v>77</v>
      </c>
      <c r="C80" s="71">
        <f>+'7'!H80</f>
        <v>0</v>
      </c>
      <c r="D80" s="95">
        <v>0</v>
      </c>
      <c r="E80" s="46">
        <f t="shared" si="0"/>
        <v>0</v>
      </c>
      <c r="F80" s="106">
        <v>0</v>
      </c>
      <c r="G80" s="104">
        <v>0</v>
      </c>
      <c r="H80" s="46">
        <f t="shared" si="11"/>
        <v>0</v>
      </c>
      <c r="I80" s="96"/>
      <c r="J80" s="20">
        <v>50</v>
      </c>
      <c r="K80" s="72">
        <f t="shared" si="12"/>
        <v>0</v>
      </c>
      <c r="L80" s="17" t="s">
        <v>16</v>
      </c>
      <c r="M80" s="18">
        <v>0</v>
      </c>
      <c r="N80" s="23">
        <f t="shared" si="13"/>
        <v>0</v>
      </c>
      <c r="O80" s="19"/>
      <c r="P80" s="43">
        <f t="shared" si="14"/>
        <v>0</v>
      </c>
    </row>
    <row r="81" spans="1:16" ht="24.6">
      <c r="A81" s="10">
        <v>77</v>
      </c>
      <c r="B81" s="19" t="s">
        <v>409</v>
      </c>
      <c r="C81" s="71">
        <f>+'7'!H81</f>
        <v>0</v>
      </c>
      <c r="D81" s="95">
        <v>0</v>
      </c>
      <c r="E81" s="46">
        <f t="shared" si="0"/>
        <v>0</v>
      </c>
      <c r="F81" s="106">
        <v>0</v>
      </c>
      <c r="G81" s="104">
        <v>0</v>
      </c>
      <c r="H81" s="46">
        <f t="shared" si="11"/>
        <v>0</v>
      </c>
      <c r="I81" s="96"/>
      <c r="J81" s="20">
        <v>50</v>
      </c>
      <c r="K81" s="72">
        <f t="shared" si="12"/>
        <v>0</v>
      </c>
      <c r="L81" s="17" t="s">
        <v>16</v>
      </c>
      <c r="M81" s="18">
        <v>0</v>
      </c>
      <c r="N81" s="23">
        <f t="shared" si="13"/>
        <v>0</v>
      </c>
      <c r="O81" s="19"/>
      <c r="P81" s="43">
        <f t="shared" si="14"/>
        <v>0</v>
      </c>
    </row>
    <row r="82" spans="1:16" ht="24.6">
      <c r="A82" s="10">
        <v>78</v>
      </c>
      <c r="B82" s="19" t="s">
        <v>410</v>
      </c>
      <c r="C82" s="71">
        <f>+'7'!H82</f>
        <v>0</v>
      </c>
      <c r="D82" s="95">
        <v>0</v>
      </c>
      <c r="E82" s="46">
        <f t="shared" si="0"/>
        <v>0</v>
      </c>
      <c r="F82" s="106">
        <v>0</v>
      </c>
      <c r="G82" s="104">
        <v>0</v>
      </c>
      <c r="H82" s="46">
        <f t="shared" si="11"/>
        <v>0</v>
      </c>
      <c r="I82" s="96"/>
      <c r="J82" s="20">
        <v>120</v>
      </c>
      <c r="K82" s="72">
        <f t="shared" si="12"/>
        <v>0</v>
      </c>
      <c r="L82" s="17" t="s">
        <v>16</v>
      </c>
      <c r="M82" s="18">
        <v>0</v>
      </c>
      <c r="N82" s="23">
        <f t="shared" si="13"/>
        <v>0</v>
      </c>
      <c r="O82" s="19"/>
      <c r="P82" s="43">
        <f t="shared" si="14"/>
        <v>0</v>
      </c>
    </row>
    <row r="83" spans="1:16" ht="24.6">
      <c r="A83" s="10">
        <v>79</v>
      </c>
      <c r="B83" s="19" t="s">
        <v>411</v>
      </c>
      <c r="C83" s="71">
        <f>+'7'!H83</f>
        <v>4</v>
      </c>
      <c r="D83" s="95">
        <v>0</v>
      </c>
      <c r="E83" s="46">
        <f t="shared" si="0"/>
        <v>4</v>
      </c>
      <c r="F83" s="106">
        <v>0</v>
      </c>
      <c r="G83" s="104">
        <v>0</v>
      </c>
      <c r="H83" s="46">
        <f t="shared" si="11"/>
        <v>3</v>
      </c>
      <c r="I83" s="96">
        <v>1</v>
      </c>
      <c r="J83" s="20">
        <v>50</v>
      </c>
      <c r="K83" s="72">
        <f t="shared" si="12"/>
        <v>50</v>
      </c>
      <c r="L83" s="17" t="s">
        <v>16</v>
      </c>
      <c r="M83" s="18">
        <v>0</v>
      </c>
      <c r="N83" s="23">
        <f t="shared" si="13"/>
        <v>50</v>
      </c>
      <c r="O83" s="19"/>
      <c r="P83" s="43">
        <f t="shared" si="14"/>
        <v>0</v>
      </c>
    </row>
    <row r="84" spans="1:16" ht="24.6">
      <c r="A84" s="10">
        <v>80</v>
      </c>
      <c r="B84" s="19" t="s">
        <v>412</v>
      </c>
      <c r="C84" s="71">
        <f>+'7'!H84</f>
        <v>0</v>
      </c>
      <c r="D84" s="95">
        <v>0</v>
      </c>
      <c r="E84" s="46">
        <f t="shared" si="0"/>
        <v>0</v>
      </c>
      <c r="F84" s="106">
        <v>0</v>
      </c>
      <c r="G84" s="104">
        <v>0</v>
      </c>
      <c r="H84" s="46">
        <f t="shared" si="11"/>
        <v>0</v>
      </c>
      <c r="I84" s="96"/>
      <c r="J84" s="20">
        <v>120</v>
      </c>
      <c r="K84" s="72">
        <f t="shared" si="12"/>
        <v>0</v>
      </c>
      <c r="L84" s="17" t="s">
        <v>16</v>
      </c>
      <c r="M84" s="18">
        <v>0</v>
      </c>
      <c r="N84" s="23">
        <f t="shared" si="13"/>
        <v>0</v>
      </c>
      <c r="O84" s="19"/>
      <c r="P84" s="43">
        <f t="shared" si="14"/>
        <v>0</v>
      </c>
    </row>
    <row r="85" spans="1:16" ht="24.6">
      <c r="A85" s="10">
        <v>81</v>
      </c>
      <c r="B85" s="19" t="s">
        <v>346</v>
      </c>
      <c r="C85" s="71">
        <f>+'7'!H85</f>
        <v>6</v>
      </c>
      <c r="D85" s="95">
        <v>0</v>
      </c>
      <c r="E85" s="46">
        <f t="shared" si="0"/>
        <v>6</v>
      </c>
      <c r="F85" s="106">
        <v>0</v>
      </c>
      <c r="G85" s="104">
        <v>0</v>
      </c>
      <c r="H85" s="46">
        <f t="shared" si="11"/>
        <v>3</v>
      </c>
      <c r="I85" s="96">
        <v>3</v>
      </c>
      <c r="J85" s="22">
        <v>50</v>
      </c>
      <c r="K85" s="72">
        <f t="shared" si="12"/>
        <v>150</v>
      </c>
      <c r="L85" s="17" t="s">
        <v>16</v>
      </c>
      <c r="M85" s="18">
        <v>0</v>
      </c>
      <c r="N85" s="23">
        <f t="shared" si="13"/>
        <v>150</v>
      </c>
      <c r="O85" s="19"/>
      <c r="P85" s="43">
        <f t="shared" si="14"/>
        <v>0</v>
      </c>
    </row>
    <row r="86" spans="1:16" ht="24.6">
      <c r="A86" s="10">
        <v>82</v>
      </c>
      <c r="B86" s="19" t="s">
        <v>268</v>
      </c>
      <c r="C86" s="71">
        <f>+'7'!H86</f>
        <v>0</v>
      </c>
      <c r="D86" s="95">
        <v>0</v>
      </c>
      <c r="E86" s="46">
        <f t="shared" si="0"/>
        <v>0</v>
      </c>
      <c r="F86" s="106">
        <v>0</v>
      </c>
      <c r="G86" s="104">
        <v>0</v>
      </c>
      <c r="H86" s="46">
        <f t="shared" si="11"/>
        <v>0</v>
      </c>
      <c r="I86" s="96"/>
      <c r="J86" s="20">
        <v>45</v>
      </c>
      <c r="K86" s="72">
        <f t="shared" si="12"/>
        <v>0</v>
      </c>
      <c r="L86" s="17" t="s">
        <v>16</v>
      </c>
      <c r="M86" s="18">
        <v>0</v>
      </c>
      <c r="N86" s="23">
        <f t="shared" si="13"/>
        <v>0</v>
      </c>
      <c r="O86" s="19"/>
      <c r="P86" s="43">
        <f t="shared" si="14"/>
        <v>0</v>
      </c>
    </row>
    <row r="87" spans="1:16" ht="24.6">
      <c r="A87" s="10">
        <v>83</v>
      </c>
      <c r="B87" s="19" t="s">
        <v>524</v>
      </c>
      <c r="C87" s="71">
        <f>+'7'!H87</f>
        <v>0</v>
      </c>
      <c r="D87" s="95">
        <v>0</v>
      </c>
      <c r="E87" s="46">
        <f>C87+D87</f>
        <v>0</v>
      </c>
      <c r="F87" s="106">
        <v>0</v>
      </c>
      <c r="G87" s="104">
        <v>0</v>
      </c>
      <c r="H87" s="46">
        <f>+E87-F87-I87-G87</f>
        <v>0</v>
      </c>
      <c r="I87" s="96"/>
      <c r="J87" s="20">
        <v>35</v>
      </c>
      <c r="K87" s="72">
        <f>+J87*I87</f>
        <v>0</v>
      </c>
      <c r="L87" s="17" t="s">
        <v>16</v>
      </c>
      <c r="M87" s="18">
        <v>0</v>
      </c>
      <c r="N87" s="23">
        <f>SUM(K87-M87)</f>
        <v>0</v>
      </c>
      <c r="O87" s="19"/>
      <c r="P87" s="43">
        <f>+K87*O87</f>
        <v>0</v>
      </c>
    </row>
    <row r="88" spans="1:16" ht="24.6">
      <c r="A88" s="10">
        <v>84</v>
      </c>
      <c r="B88" s="19" t="s">
        <v>347</v>
      </c>
      <c r="C88" s="71">
        <f>+'7'!H88</f>
        <v>0</v>
      </c>
      <c r="D88" s="95">
        <v>0</v>
      </c>
      <c r="E88" s="46">
        <f t="shared" si="0"/>
        <v>0</v>
      </c>
      <c r="F88" s="106">
        <v>0</v>
      </c>
      <c r="G88" s="104">
        <v>0</v>
      </c>
      <c r="H88" s="46">
        <f t="shared" si="11"/>
        <v>0</v>
      </c>
      <c r="I88" s="96"/>
      <c r="J88" s="20">
        <v>50</v>
      </c>
      <c r="K88" s="72">
        <f t="shared" si="12"/>
        <v>0</v>
      </c>
      <c r="L88" s="17" t="s">
        <v>16</v>
      </c>
      <c r="M88" s="18">
        <v>0</v>
      </c>
      <c r="N88" s="23">
        <f t="shared" si="13"/>
        <v>0</v>
      </c>
      <c r="O88" s="19"/>
      <c r="P88" s="43">
        <f t="shared" si="14"/>
        <v>0</v>
      </c>
    </row>
    <row r="89" spans="1:16" ht="24.6">
      <c r="A89" s="10">
        <v>85</v>
      </c>
      <c r="B89" s="19" t="s">
        <v>269</v>
      </c>
      <c r="C89" s="71">
        <f>+'7'!H89</f>
        <v>2</v>
      </c>
      <c r="D89" s="95">
        <v>0</v>
      </c>
      <c r="E89" s="46">
        <f t="shared" si="0"/>
        <v>2</v>
      </c>
      <c r="F89" s="106">
        <v>0</v>
      </c>
      <c r="G89" s="104">
        <v>0</v>
      </c>
      <c r="H89" s="46">
        <f t="shared" si="11"/>
        <v>1</v>
      </c>
      <c r="I89" s="96">
        <v>1</v>
      </c>
      <c r="J89" s="22">
        <v>55</v>
      </c>
      <c r="K89" s="72">
        <f t="shared" si="12"/>
        <v>55</v>
      </c>
      <c r="L89" s="17" t="s">
        <v>419</v>
      </c>
      <c r="M89" s="18">
        <v>30</v>
      </c>
      <c r="N89" s="23">
        <f t="shared" si="13"/>
        <v>25</v>
      </c>
      <c r="O89" s="19"/>
      <c r="P89" s="43">
        <f t="shared" si="14"/>
        <v>0</v>
      </c>
    </row>
    <row r="90" spans="1:16" ht="24.6">
      <c r="A90" s="10">
        <v>86</v>
      </c>
      <c r="B90" s="19" t="s">
        <v>93</v>
      </c>
      <c r="C90" s="71">
        <f>+'7'!H90</f>
        <v>6</v>
      </c>
      <c r="D90" s="95">
        <v>0</v>
      </c>
      <c r="E90" s="46">
        <f t="shared" si="0"/>
        <v>6</v>
      </c>
      <c r="F90" s="106">
        <v>0</v>
      </c>
      <c r="G90" s="104">
        <v>0</v>
      </c>
      <c r="H90" s="46">
        <f t="shared" si="11"/>
        <v>5</v>
      </c>
      <c r="I90" s="96">
        <v>1</v>
      </c>
      <c r="J90" s="22">
        <v>55</v>
      </c>
      <c r="K90" s="72">
        <f t="shared" si="12"/>
        <v>55</v>
      </c>
      <c r="L90" s="17" t="s">
        <v>419</v>
      </c>
      <c r="M90" s="18">
        <v>30</v>
      </c>
      <c r="N90" s="23">
        <f t="shared" si="13"/>
        <v>25</v>
      </c>
      <c r="O90" s="19"/>
      <c r="P90" s="43">
        <f t="shared" si="14"/>
        <v>0</v>
      </c>
    </row>
    <row r="91" spans="1:16" ht="24.6">
      <c r="A91" s="10">
        <v>87</v>
      </c>
      <c r="B91" s="19" t="s">
        <v>94</v>
      </c>
      <c r="C91" s="71">
        <f>+'7'!H91</f>
        <v>0</v>
      </c>
      <c r="D91" s="95">
        <v>0</v>
      </c>
      <c r="E91" s="46">
        <f t="shared" si="0"/>
        <v>0</v>
      </c>
      <c r="F91" s="106">
        <v>0</v>
      </c>
      <c r="G91" s="104">
        <v>0</v>
      </c>
      <c r="H91" s="46">
        <f t="shared" si="11"/>
        <v>0</v>
      </c>
      <c r="I91" s="96"/>
      <c r="J91" s="22">
        <v>55</v>
      </c>
      <c r="K91" s="72">
        <f t="shared" si="12"/>
        <v>0</v>
      </c>
      <c r="L91" s="17" t="s">
        <v>16</v>
      </c>
      <c r="M91" s="18">
        <v>0</v>
      </c>
      <c r="N91" s="23">
        <f t="shared" si="13"/>
        <v>0</v>
      </c>
      <c r="O91" s="19"/>
      <c r="P91" s="43">
        <f t="shared" si="14"/>
        <v>0</v>
      </c>
    </row>
    <row r="92" spans="1:16" ht="24.6">
      <c r="A92" s="10">
        <v>88</v>
      </c>
      <c r="B92" s="19" t="s">
        <v>369</v>
      </c>
      <c r="C92" s="71">
        <f>+'7'!H92</f>
        <v>0</v>
      </c>
      <c r="D92" s="95">
        <v>0</v>
      </c>
      <c r="E92" s="46">
        <f t="shared" si="0"/>
        <v>0</v>
      </c>
      <c r="F92" s="106">
        <v>0</v>
      </c>
      <c r="G92" s="104">
        <v>0</v>
      </c>
      <c r="H92" s="46">
        <f t="shared" si="11"/>
        <v>0</v>
      </c>
      <c r="I92" s="96"/>
      <c r="J92" s="22">
        <v>30</v>
      </c>
      <c r="K92" s="72">
        <f t="shared" si="12"/>
        <v>0</v>
      </c>
      <c r="L92" s="17" t="s">
        <v>16</v>
      </c>
      <c r="M92" s="18">
        <v>0</v>
      </c>
      <c r="N92" s="23">
        <f t="shared" si="13"/>
        <v>0</v>
      </c>
      <c r="O92" s="19"/>
      <c r="P92" s="43">
        <f t="shared" si="14"/>
        <v>0</v>
      </c>
    </row>
    <row r="93" spans="1:16" ht="24.6">
      <c r="A93" s="10">
        <v>89</v>
      </c>
      <c r="B93" s="19" t="s">
        <v>370</v>
      </c>
      <c r="C93" s="71">
        <f>+'7'!H93</f>
        <v>0</v>
      </c>
      <c r="D93" s="95">
        <v>0</v>
      </c>
      <c r="E93" s="46">
        <f t="shared" si="0"/>
        <v>0</v>
      </c>
      <c r="F93" s="106">
        <v>0</v>
      </c>
      <c r="G93" s="104">
        <v>0</v>
      </c>
      <c r="H93" s="46">
        <f t="shared" si="11"/>
        <v>0</v>
      </c>
      <c r="I93" s="96"/>
      <c r="J93" s="22">
        <v>30</v>
      </c>
      <c r="K93" s="72">
        <f t="shared" si="12"/>
        <v>0</v>
      </c>
      <c r="L93" s="17" t="s">
        <v>16</v>
      </c>
      <c r="M93" s="18">
        <v>0</v>
      </c>
      <c r="N93" s="23">
        <f t="shared" si="13"/>
        <v>0</v>
      </c>
      <c r="O93" s="19"/>
      <c r="P93" s="43">
        <f t="shared" si="14"/>
        <v>0</v>
      </c>
    </row>
    <row r="94" spans="1:16" ht="24.6">
      <c r="A94" s="10">
        <v>90</v>
      </c>
      <c r="B94" s="19" t="s">
        <v>270</v>
      </c>
      <c r="C94" s="71">
        <f>+'7'!H94</f>
        <v>0</v>
      </c>
      <c r="D94" s="95">
        <v>0</v>
      </c>
      <c r="E94" s="46">
        <f t="shared" si="0"/>
        <v>0</v>
      </c>
      <c r="F94" s="106">
        <v>0</v>
      </c>
      <c r="G94" s="104">
        <v>0</v>
      </c>
      <c r="H94" s="46">
        <f t="shared" si="11"/>
        <v>0</v>
      </c>
      <c r="I94" s="96"/>
      <c r="J94" s="20"/>
      <c r="K94" s="72">
        <f t="shared" si="12"/>
        <v>0</v>
      </c>
      <c r="L94" s="17" t="s">
        <v>16</v>
      </c>
      <c r="M94" s="18">
        <v>0</v>
      </c>
      <c r="N94" s="23">
        <f t="shared" si="13"/>
        <v>0</v>
      </c>
      <c r="O94" s="19"/>
      <c r="P94" s="43">
        <f t="shared" si="14"/>
        <v>0</v>
      </c>
    </row>
    <row r="95" spans="1:16" ht="24.6">
      <c r="A95" s="10">
        <v>91</v>
      </c>
      <c r="B95" s="19" t="s">
        <v>271</v>
      </c>
      <c r="C95" s="71">
        <f>+'7'!H95</f>
        <v>0</v>
      </c>
      <c r="D95" s="95">
        <v>0</v>
      </c>
      <c r="E95" s="46">
        <f t="shared" si="0"/>
        <v>0</v>
      </c>
      <c r="F95" s="106">
        <v>0</v>
      </c>
      <c r="G95" s="104">
        <v>0</v>
      </c>
      <c r="H95" s="46">
        <f t="shared" si="11"/>
        <v>0</v>
      </c>
      <c r="I95" s="96"/>
      <c r="J95" s="22"/>
      <c r="K95" s="72">
        <f t="shared" si="12"/>
        <v>0</v>
      </c>
      <c r="L95" s="17" t="s">
        <v>16</v>
      </c>
      <c r="M95" s="18">
        <v>0</v>
      </c>
      <c r="N95" s="23">
        <f t="shared" si="13"/>
        <v>0</v>
      </c>
      <c r="O95" s="19"/>
      <c r="P95" s="43">
        <f t="shared" si="14"/>
        <v>0</v>
      </c>
    </row>
    <row r="96" spans="1:16" ht="24.6">
      <c r="A96" s="10">
        <v>92</v>
      </c>
      <c r="B96" s="19" t="s">
        <v>244</v>
      </c>
      <c r="C96" s="71">
        <f>+'7'!H96</f>
        <v>10</v>
      </c>
      <c r="D96" s="95">
        <v>0</v>
      </c>
      <c r="E96" s="46">
        <f t="shared" si="0"/>
        <v>10</v>
      </c>
      <c r="F96" s="106">
        <v>0</v>
      </c>
      <c r="G96" s="104">
        <v>0</v>
      </c>
      <c r="H96" s="46">
        <f t="shared" si="11"/>
        <v>8</v>
      </c>
      <c r="I96" s="96">
        <v>2</v>
      </c>
      <c r="J96" s="15">
        <v>35</v>
      </c>
      <c r="K96" s="72">
        <f t="shared" si="12"/>
        <v>70</v>
      </c>
      <c r="L96" s="17" t="s">
        <v>421</v>
      </c>
      <c r="M96" s="18">
        <v>35</v>
      </c>
      <c r="N96" s="23">
        <f t="shared" si="13"/>
        <v>35</v>
      </c>
      <c r="O96" s="19"/>
      <c r="P96" s="43">
        <f t="shared" si="14"/>
        <v>0</v>
      </c>
    </row>
    <row r="97" spans="1:16" ht="24.6">
      <c r="A97" s="10">
        <v>93</v>
      </c>
      <c r="B97" s="19" t="s">
        <v>272</v>
      </c>
      <c r="C97" s="71">
        <f>+'7'!H97</f>
        <v>0</v>
      </c>
      <c r="D97" s="95">
        <v>0</v>
      </c>
      <c r="E97" s="46">
        <f t="shared" si="0"/>
        <v>0</v>
      </c>
      <c r="F97" s="106">
        <v>0</v>
      </c>
      <c r="G97" s="104">
        <v>0</v>
      </c>
      <c r="H97" s="46">
        <f t="shared" si="11"/>
        <v>0</v>
      </c>
      <c r="I97" s="96"/>
      <c r="J97" s="22">
        <v>120</v>
      </c>
      <c r="K97" s="72">
        <f t="shared" si="12"/>
        <v>0</v>
      </c>
      <c r="L97" s="17" t="s">
        <v>16</v>
      </c>
      <c r="M97" s="18">
        <v>0</v>
      </c>
      <c r="N97" s="23">
        <f t="shared" si="13"/>
        <v>0</v>
      </c>
      <c r="O97" s="19"/>
      <c r="P97" s="43">
        <f t="shared" si="14"/>
        <v>0</v>
      </c>
    </row>
    <row r="98" spans="1:16" ht="24.6">
      <c r="A98" s="10">
        <v>94</v>
      </c>
      <c r="B98" s="19" t="s">
        <v>273</v>
      </c>
      <c r="C98" s="71">
        <f>+'7'!H98</f>
        <v>17</v>
      </c>
      <c r="D98" s="95">
        <v>0</v>
      </c>
      <c r="E98" s="46">
        <f t="shared" si="0"/>
        <v>17</v>
      </c>
      <c r="F98" s="106">
        <v>0</v>
      </c>
      <c r="G98" s="104">
        <v>0</v>
      </c>
      <c r="H98" s="46">
        <f t="shared" si="11"/>
        <v>16</v>
      </c>
      <c r="I98" s="96">
        <v>1</v>
      </c>
      <c r="J98" s="22">
        <v>45</v>
      </c>
      <c r="K98" s="72">
        <f t="shared" si="12"/>
        <v>45</v>
      </c>
      <c r="L98" s="17" t="s">
        <v>16</v>
      </c>
      <c r="M98" s="18">
        <v>0</v>
      </c>
      <c r="N98" s="23">
        <f t="shared" si="13"/>
        <v>45</v>
      </c>
      <c r="O98" s="19"/>
      <c r="P98" s="43">
        <f t="shared" si="14"/>
        <v>0</v>
      </c>
    </row>
    <row r="99" spans="1:16" ht="24.6">
      <c r="A99" s="10">
        <v>95</v>
      </c>
      <c r="B99" s="19" t="s">
        <v>507</v>
      </c>
      <c r="C99" s="71">
        <f>+'7'!H99</f>
        <v>0</v>
      </c>
      <c r="D99" s="95">
        <v>0</v>
      </c>
      <c r="E99" s="46">
        <f>C99+D99</f>
        <v>0</v>
      </c>
      <c r="F99" s="106">
        <v>0</v>
      </c>
      <c r="G99" s="104">
        <v>0</v>
      </c>
      <c r="H99" s="46">
        <f>+E99-F99-I99-G99</f>
        <v>0</v>
      </c>
      <c r="I99" s="96"/>
      <c r="J99" s="20">
        <v>35</v>
      </c>
      <c r="K99" s="72">
        <f>+J99*I99</f>
        <v>0</v>
      </c>
      <c r="L99" s="17" t="s">
        <v>16</v>
      </c>
      <c r="M99" s="18">
        <v>0</v>
      </c>
      <c r="N99" s="23">
        <f>SUM(K99-M99)</f>
        <v>0</v>
      </c>
      <c r="O99" s="19"/>
      <c r="P99" s="43">
        <f>+K99*O99</f>
        <v>0</v>
      </c>
    </row>
    <row r="100" spans="1:16" ht="24.6">
      <c r="A100" s="10">
        <v>96</v>
      </c>
      <c r="B100" s="19" t="s">
        <v>246</v>
      </c>
      <c r="C100" s="71">
        <f>+'7'!H100</f>
        <v>0</v>
      </c>
      <c r="D100" s="95">
        <v>0</v>
      </c>
      <c r="E100" s="46">
        <f t="shared" si="0"/>
        <v>0</v>
      </c>
      <c r="F100" s="106">
        <v>0</v>
      </c>
      <c r="G100" s="104">
        <v>0</v>
      </c>
      <c r="H100" s="46">
        <f t="shared" si="11"/>
        <v>0</v>
      </c>
      <c r="I100" s="96"/>
      <c r="J100" s="20">
        <v>40</v>
      </c>
      <c r="K100" s="72">
        <f t="shared" si="12"/>
        <v>0</v>
      </c>
      <c r="L100" s="17" t="s">
        <v>16</v>
      </c>
      <c r="M100" s="18">
        <v>0</v>
      </c>
      <c r="N100" s="23">
        <f t="shared" si="13"/>
        <v>0</v>
      </c>
      <c r="O100" s="19"/>
      <c r="P100" s="43">
        <f t="shared" si="14"/>
        <v>0</v>
      </c>
    </row>
    <row r="101" spans="1:16" ht="24.6">
      <c r="A101" s="10">
        <v>97</v>
      </c>
      <c r="B101" s="19" t="s">
        <v>348</v>
      </c>
      <c r="C101" s="71">
        <f>+'7'!H101</f>
        <v>0</v>
      </c>
      <c r="D101" s="95">
        <v>0</v>
      </c>
      <c r="E101" s="46">
        <f t="shared" si="0"/>
        <v>0</v>
      </c>
      <c r="F101" s="106">
        <v>0</v>
      </c>
      <c r="G101" s="104">
        <v>0</v>
      </c>
      <c r="H101" s="46">
        <f t="shared" si="11"/>
        <v>0</v>
      </c>
      <c r="I101" s="96"/>
      <c r="J101" s="22">
        <v>35</v>
      </c>
      <c r="K101" s="72">
        <f t="shared" si="12"/>
        <v>0</v>
      </c>
      <c r="L101" s="17" t="s">
        <v>16</v>
      </c>
      <c r="M101" s="18">
        <v>0</v>
      </c>
      <c r="N101" s="23">
        <f t="shared" si="13"/>
        <v>0</v>
      </c>
      <c r="O101" s="19"/>
      <c r="P101" s="43">
        <f t="shared" si="14"/>
        <v>0</v>
      </c>
    </row>
    <row r="102" spans="1:16" ht="24.6">
      <c r="A102" s="10">
        <v>98</v>
      </c>
      <c r="B102" s="19" t="s">
        <v>349</v>
      </c>
      <c r="C102" s="71">
        <f>+'7'!H102</f>
        <v>0</v>
      </c>
      <c r="D102" s="95">
        <v>0</v>
      </c>
      <c r="E102" s="46">
        <f t="shared" si="0"/>
        <v>0</v>
      </c>
      <c r="F102" s="106">
        <v>0</v>
      </c>
      <c r="G102" s="104">
        <v>0</v>
      </c>
      <c r="H102" s="46">
        <f t="shared" si="11"/>
        <v>0</v>
      </c>
      <c r="I102" s="96"/>
      <c r="J102" s="22">
        <v>35</v>
      </c>
      <c r="K102" s="72">
        <f t="shared" si="12"/>
        <v>0</v>
      </c>
      <c r="L102" s="17" t="s">
        <v>16</v>
      </c>
      <c r="M102" s="18">
        <v>0</v>
      </c>
      <c r="N102" s="23">
        <f t="shared" si="13"/>
        <v>0</v>
      </c>
      <c r="O102" s="19"/>
      <c r="P102" s="43">
        <f t="shared" si="14"/>
        <v>0</v>
      </c>
    </row>
    <row r="103" spans="1:16" ht="24.6">
      <c r="A103" s="10">
        <v>99</v>
      </c>
      <c r="B103" s="19" t="s">
        <v>350</v>
      </c>
      <c r="C103" s="71">
        <f>+'7'!H103</f>
        <v>0</v>
      </c>
      <c r="D103" s="95">
        <v>0</v>
      </c>
      <c r="E103" s="46">
        <f t="shared" si="0"/>
        <v>0</v>
      </c>
      <c r="F103" s="106">
        <v>0</v>
      </c>
      <c r="G103" s="104">
        <v>0</v>
      </c>
      <c r="H103" s="46">
        <f t="shared" si="11"/>
        <v>0</v>
      </c>
      <c r="I103" s="96"/>
      <c r="J103" s="22">
        <v>35</v>
      </c>
      <c r="K103" s="72">
        <f t="shared" si="12"/>
        <v>0</v>
      </c>
      <c r="L103" s="17" t="s">
        <v>16</v>
      </c>
      <c r="M103" s="18">
        <v>0</v>
      </c>
      <c r="N103" s="23">
        <f t="shared" si="13"/>
        <v>0</v>
      </c>
      <c r="O103" s="19"/>
      <c r="P103" s="43">
        <f t="shared" si="14"/>
        <v>0</v>
      </c>
    </row>
    <row r="104" spans="1:16" ht="24.6">
      <c r="A104" s="10">
        <v>100</v>
      </c>
      <c r="B104" s="19" t="s">
        <v>274</v>
      </c>
      <c r="C104" s="71">
        <f>+'7'!H104</f>
        <v>0</v>
      </c>
      <c r="D104" s="95">
        <v>0</v>
      </c>
      <c r="E104" s="46">
        <f t="shared" si="0"/>
        <v>0</v>
      </c>
      <c r="F104" s="106">
        <v>0</v>
      </c>
      <c r="G104" s="104">
        <v>0</v>
      </c>
      <c r="H104" s="46">
        <f t="shared" si="11"/>
        <v>0</v>
      </c>
      <c r="I104" s="96"/>
      <c r="J104" s="22">
        <v>35</v>
      </c>
      <c r="K104" s="72">
        <f t="shared" si="12"/>
        <v>0</v>
      </c>
      <c r="L104" s="17" t="s">
        <v>16</v>
      </c>
      <c r="M104" s="18">
        <v>0</v>
      </c>
      <c r="N104" s="23">
        <f t="shared" si="13"/>
        <v>0</v>
      </c>
      <c r="O104" s="19"/>
      <c r="P104" s="43">
        <f t="shared" si="14"/>
        <v>0</v>
      </c>
    </row>
    <row r="105" spans="1:16" ht="24.6">
      <c r="A105" s="10">
        <v>101</v>
      </c>
      <c r="B105" s="19" t="s">
        <v>351</v>
      </c>
      <c r="C105" s="71">
        <f>+'7'!H105</f>
        <v>0</v>
      </c>
      <c r="D105" s="95">
        <v>0</v>
      </c>
      <c r="E105" s="46">
        <f t="shared" si="0"/>
        <v>0</v>
      </c>
      <c r="F105" s="106">
        <v>0</v>
      </c>
      <c r="G105" s="104">
        <v>0</v>
      </c>
      <c r="H105" s="46">
        <f t="shared" si="11"/>
        <v>0</v>
      </c>
      <c r="I105" s="96"/>
      <c r="J105" s="22">
        <v>35</v>
      </c>
      <c r="K105" s="72">
        <f t="shared" si="12"/>
        <v>0</v>
      </c>
      <c r="L105" s="17" t="s">
        <v>16</v>
      </c>
      <c r="M105" s="18">
        <v>0</v>
      </c>
      <c r="N105" s="23">
        <f t="shared" si="13"/>
        <v>0</v>
      </c>
      <c r="O105" s="19"/>
      <c r="P105" s="43">
        <f t="shared" si="14"/>
        <v>0</v>
      </c>
    </row>
    <row r="106" spans="1:16" ht="24.6">
      <c r="A106" s="10">
        <v>102</v>
      </c>
      <c r="B106" s="19" t="s">
        <v>275</v>
      </c>
      <c r="C106" s="71">
        <f>+'7'!H106</f>
        <v>0</v>
      </c>
      <c r="D106" s="95">
        <v>0</v>
      </c>
      <c r="E106" s="46">
        <f t="shared" si="0"/>
        <v>0</v>
      </c>
      <c r="F106" s="106">
        <v>0</v>
      </c>
      <c r="G106" s="104">
        <v>0</v>
      </c>
      <c r="H106" s="46">
        <f t="shared" si="11"/>
        <v>0</v>
      </c>
      <c r="I106" s="96"/>
      <c r="J106" s="22">
        <v>35</v>
      </c>
      <c r="K106" s="72">
        <f t="shared" si="12"/>
        <v>0</v>
      </c>
      <c r="L106" s="17" t="s">
        <v>16</v>
      </c>
      <c r="M106" s="18">
        <v>0</v>
      </c>
      <c r="N106" s="23">
        <f t="shared" si="13"/>
        <v>0</v>
      </c>
      <c r="O106" s="19"/>
      <c r="P106" s="43">
        <f t="shared" si="14"/>
        <v>0</v>
      </c>
    </row>
    <row r="107" spans="1:16" ht="24.6">
      <c r="A107" s="10">
        <v>103</v>
      </c>
      <c r="B107" s="19" t="s">
        <v>276</v>
      </c>
      <c r="C107" s="71">
        <f>+'7'!H107</f>
        <v>22</v>
      </c>
      <c r="D107" s="95">
        <v>0</v>
      </c>
      <c r="E107" s="46">
        <f t="shared" si="0"/>
        <v>22</v>
      </c>
      <c r="F107" s="106">
        <v>0</v>
      </c>
      <c r="G107" s="104">
        <v>0</v>
      </c>
      <c r="H107" s="46">
        <f t="shared" si="11"/>
        <v>17</v>
      </c>
      <c r="I107" s="96">
        <v>5</v>
      </c>
      <c r="J107" s="22">
        <v>120</v>
      </c>
      <c r="K107" s="72">
        <f t="shared" si="12"/>
        <v>600</v>
      </c>
      <c r="L107" s="17" t="s">
        <v>420</v>
      </c>
      <c r="M107" s="18">
        <v>180</v>
      </c>
      <c r="N107" s="23">
        <f t="shared" si="13"/>
        <v>420</v>
      </c>
      <c r="O107" s="19"/>
      <c r="P107" s="43">
        <f t="shared" si="14"/>
        <v>0</v>
      </c>
    </row>
    <row r="108" spans="1:16" ht="24.6">
      <c r="A108" s="10">
        <v>104</v>
      </c>
      <c r="B108" s="19" t="s">
        <v>277</v>
      </c>
      <c r="C108" s="71">
        <f>+'7'!H108</f>
        <v>5</v>
      </c>
      <c r="D108" s="95">
        <v>0</v>
      </c>
      <c r="E108" s="46">
        <f t="shared" si="0"/>
        <v>5</v>
      </c>
      <c r="F108" s="106">
        <v>0</v>
      </c>
      <c r="G108" s="104">
        <v>0</v>
      </c>
      <c r="H108" s="46">
        <f t="shared" si="11"/>
        <v>3</v>
      </c>
      <c r="I108" s="96">
        <v>2</v>
      </c>
      <c r="J108" s="22">
        <v>250</v>
      </c>
      <c r="K108" s="72">
        <f t="shared" si="12"/>
        <v>500</v>
      </c>
      <c r="L108" s="17" t="s">
        <v>421</v>
      </c>
      <c r="M108" s="18">
        <v>200</v>
      </c>
      <c r="N108" s="23">
        <f t="shared" si="13"/>
        <v>300</v>
      </c>
      <c r="O108" s="19"/>
      <c r="P108" s="43">
        <f t="shared" si="14"/>
        <v>0</v>
      </c>
    </row>
    <row r="109" spans="1:16" ht="24.6">
      <c r="A109" s="10">
        <v>105</v>
      </c>
      <c r="B109" s="19" t="s">
        <v>466</v>
      </c>
      <c r="C109" s="71">
        <f>+'7'!H109</f>
        <v>0</v>
      </c>
      <c r="D109" s="95">
        <v>10</v>
      </c>
      <c r="E109" s="46">
        <f>C109+D109</f>
        <v>10</v>
      </c>
      <c r="F109" s="106">
        <v>0</v>
      </c>
      <c r="G109" s="104">
        <v>0</v>
      </c>
      <c r="H109" s="46">
        <f>+E109-F109-I109-G109</f>
        <v>10</v>
      </c>
      <c r="I109" s="96"/>
      <c r="J109" s="20">
        <v>45</v>
      </c>
      <c r="K109" s="72">
        <f>+J109*I109</f>
        <v>0</v>
      </c>
      <c r="L109" s="17" t="s">
        <v>16</v>
      </c>
      <c r="M109" s="18">
        <v>0</v>
      </c>
      <c r="N109" s="23">
        <f>SUM(K109-M109)</f>
        <v>0</v>
      </c>
      <c r="O109" s="19"/>
      <c r="P109" s="43">
        <f>+K109*O109</f>
        <v>0</v>
      </c>
    </row>
    <row r="110" spans="1:16" ht="24.6">
      <c r="A110" s="10">
        <v>106</v>
      </c>
      <c r="B110" s="19" t="s">
        <v>278</v>
      </c>
      <c r="C110" s="71">
        <f>+'7'!H110</f>
        <v>3</v>
      </c>
      <c r="D110" s="95">
        <v>0</v>
      </c>
      <c r="E110" s="46">
        <f t="shared" si="0"/>
        <v>3</v>
      </c>
      <c r="F110" s="106">
        <v>0</v>
      </c>
      <c r="G110" s="104">
        <v>0</v>
      </c>
      <c r="H110" s="46">
        <f t="shared" si="11"/>
        <v>2</v>
      </c>
      <c r="I110" s="96">
        <v>1</v>
      </c>
      <c r="J110" s="20">
        <v>100</v>
      </c>
      <c r="K110" s="72">
        <f t="shared" si="12"/>
        <v>100</v>
      </c>
      <c r="L110" s="17" t="s">
        <v>16</v>
      </c>
      <c r="M110" s="18">
        <v>0</v>
      </c>
      <c r="N110" s="23">
        <f t="shared" si="13"/>
        <v>100</v>
      </c>
      <c r="O110" s="19"/>
      <c r="P110" s="43">
        <f t="shared" si="14"/>
        <v>0</v>
      </c>
    </row>
    <row r="111" spans="1:16" ht="24.6">
      <c r="A111" s="10">
        <v>107</v>
      </c>
      <c r="B111" s="19" t="s">
        <v>279</v>
      </c>
      <c r="C111" s="71">
        <f>+'7'!H111</f>
        <v>0</v>
      </c>
      <c r="D111" s="95">
        <v>0</v>
      </c>
      <c r="E111" s="46">
        <f t="shared" si="0"/>
        <v>0</v>
      </c>
      <c r="F111" s="106">
        <v>0</v>
      </c>
      <c r="G111" s="104">
        <v>0</v>
      </c>
      <c r="H111" s="46">
        <f t="shared" si="11"/>
        <v>0</v>
      </c>
      <c r="I111" s="96"/>
      <c r="J111" s="20">
        <v>55</v>
      </c>
      <c r="K111" s="72">
        <f t="shared" si="12"/>
        <v>0</v>
      </c>
      <c r="L111" s="17" t="s">
        <v>16</v>
      </c>
      <c r="M111" s="18">
        <v>0</v>
      </c>
      <c r="N111" s="23">
        <f t="shared" si="13"/>
        <v>0</v>
      </c>
      <c r="O111" s="19"/>
      <c r="P111" s="43">
        <f t="shared" si="14"/>
        <v>0</v>
      </c>
    </row>
    <row r="112" spans="1:16" ht="24.6">
      <c r="A112" s="10">
        <v>108</v>
      </c>
      <c r="B112" s="19" t="s">
        <v>280</v>
      </c>
      <c r="C112" s="71">
        <f>+'7'!H112</f>
        <v>4</v>
      </c>
      <c r="D112" s="95">
        <v>0</v>
      </c>
      <c r="E112" s="46">
        <f t="shared" si="0"/>
        <v>4</v>
      </c>
      <c r="F112" s="106">
        <v>0</v>
      </c>
      <c r="G112" s="104">
        <v>0</v>
      </c>
      <c r="H112" s="46">
        <f t="shared" si="11"/>
        <v>4</v>
      </c>
      <c r="I112" s="96"/>
      <c r="J112" s="20">
        <v>60</v>
      </c>
      <c r="K112" s="72">
        <f t="shared" si="12"/>
        <v>0</v>
      </c>
      <c r="L112" s="17" t="s">
        <v>16</v>
      </c>
      <c r="M112" s="18">
        <v>0</v>
      </c>
      <c r="N112" s="23">
        <f t="shared" si="13"/>
        <v>0</v>
      </c>
      <c r="O112" s="19"/>
      <c r="P112" s="43">
        <f t="shared" si="14"/>
        <v>0</v>
      </c>
    </row>
    <row r="113" spans="1:16" ht="24.6">
      <c r="A113" s="10">
        <v>109</v>
      </c>
      <c r="B113" s="19" t="s">
        <v>281</v>
      </c>
      <c r="C113" s="71">
        <f>+'7'!H113</f>
        <v>5</v>
      </c>
      <c r="D113" s="95">
        <v>0</v>
      </c>
      <c r="E113" s="46">
        <f t="shared" si="0"/>
        <v>5</v>
      </c>
      <c r="F113" s="106">
        <v>0</v>
      </c>
      <c r="G113" s="104">
        <v>0</v>
      </c>
      <c r="H113" s="46">
        <f t="shared" si="11"/>
        <v>5</v>
      </c>
      <c r="I113" s="96"/>
      <c r="J113" s="20">
        <v>100</v>
      </c>
      <c r="K113" s="72">
        <f t="shared" si="12"/>
        <v>0</v>
      </c>
      <c r="L113" s="17" t="s">
        <v>16</v>
      </c>
      <c r="M113" s="18">
        <v>0</v>
      </c>
      <c r="N113" s="23">
        <f t="shared" si="13"/>
        <v>0</v>
      </c>
      <c r="O113" s="19"/>
      <c r="P113" s="43">
        <f t="shared" si="14"/>
        <v>0</v>
      </c>
    </row>
    <row r="114" spans="1:16" ht="24.6">
      <c r="A114" s="10">
        <v>110</v>
      </c>
      <c r="B114" s="19" t="s">
        <v>100</v>
      </c>
      <c r="C114" s="71">
        <f>+'7'!H114</f>
        <v>0</v>
      </c>
      <c r="D114" s="95">
        <v>0</v>
      </c>
      <c r="E114" s="46">
        <f t="shared" si="0"/>
        <v>0</v>
      </c>
      <c r="F114" s="106">
        <v>0</v>
      </c>
      <c r="G114" s="104">
        <v>0</v>
      </c>
      <c r="H114" s="46">
        <f t="shared" si="11"/>
        <v>0</v>
      </c>
      <c r="I114" s="96"/>
      <c r="J114" s="20">
        <v>55</v>
      </c>
      <c r="K114" s="72">
        <f t="shared" si="12"/>
        <v>0</v>
      </c>
      <c r="L114" s="17" t="s">
        <v>16</v>
      </c>
      <c r="M114" s="18">
        <v>0</v>
      </c>
      <c r="N114" s="23">
        <f t="shared" si="13"/>
        <v>0</v>
      </c>
      <c r="O114" s="19"/>
      <c r="P114" s="43">
        <f t="shared" si="14"/>
        <v>0</v>
      </c>
    </row>
    <row r="115" spans="1:16" ht="24.6">
      <c r="A115" s="10">
        <v>111</v>
      </c>
      <c r="B115" s="19" t="s">
        <v>101</v>
      </c>
      <c r="C115" s="71">
        <f>+'7'!H115</f>
        <v>0</v>
      </c>
      <c r="D115" s="95">
        <v>0</v>
      </c>
      <c r="E115" s="46">
        <f t="shared" si="0"/>
        <v>0</v>
      </c>
      <c r="F115" s="106">
        <v>0</v>
      </c>
      <c r="G115" s="104">
        <v>0</v>
      </c>
      <c r="H115" s="46">
        <f t="shared" si="11"/>
        <v>0</v>
      </c>
      <c r="I115" s="96"/>
      <c r="J115" s="22">
        <v>50</v>
      </c>
      <c r="K115" s="72">
        <f t="shared" si="12"/>
        <v>0</v>
      </c>
      <c r="L115" s="17" t="s">
        <v>16</v>
      </c>
      <c r="M115" s="18">
        <v>0</v>
      </c>
      <c r="N115" s="23">
        <f t="shared" si="13"/>
        <v>0</v>
      </c>
      <c r="O115" s="19"/>
      <c r="P115" s="43">
        <f t="shared" si="14"/>
        <v>0</v>
      </c>
    </row>
    <row r="116" spans="1:16" ht="24.6">
      <c r="A116" s="10">
        <v>112</v>
      </c>
      <c r="B116" s="19" t="s">
        <v>102</v>
      </c>
      <c r="C116" s="71">
        <f>+'7'!H116</f>
        <v>0</v>
      </c>
      <c r="D116" s="95">
        <v>0</v>
      </c>
      <c r="E116" s="46">
        <f t="shared" si="0"/>
        <v>0</v>
      </c>
      <c r="F116" s="106">
        <v>0</v>
      </c>
      <c r="G116" s="104">
        <v>0</v>
      </c>
      <c r="H116" s="46">
        <f t="shared" si="11"/>
        <v>0</v>
      </c>
      <c r="I116" s="96"/>
      <c r="J116" s="22">
        <v>50</v>
      </c>
      <c r="K116" s="72">
        <f t="shared" si="12"/>
        <v>0</v>
      </c>
      <c r="L116" s="17" t="s">
        <v>16</v>
      </c>
      <c r="M116" s="18">
        <v>0</v>
      </c>
      <c r="N116" s="23">
        <f t="shared" si="13"/>
        <v>0</v>
      </c>
      <c r="O116" s="19"/>
      <c r="P116" s="43">
        <f t="shared" si="14"/>
        <v>0</v>
      </c>
    </row>
    <row r="117" spans="1:16" ht="24.6">
      <c r="A117" s="10">
        <v>113</v>
      </c>
      <c r="B117" s="19" t="s">
        <v>282</v>
      </c>
      <c r="C117" s="71">
        <f>+'7'!H117</f>
        <v>0</v>
      </c>
      <c r="D117" s="95">
        <v>0</v>
      </c>
      <c r="E117" s="46">
        <f t="shared" si="0"/>
        <v>0</v>
      </c>
      <c r="F117" s="106">
        <v>0</v>
      </c>
      <c r="G117" s="104">
        <v>0</v>
      </c>
      <c r="H117" s="46">
        <f t="shared" si="11"/>
        <v>0</v>
      </c>
      <c r="I117" s="96"/>
      <c r="J117" s="20">
        <v>35</v>
      </c>
      <c r="K117" s="72">
        <f t="shared" si="12"/>
        <v>0</v>
      </c>
      <c r="L117" s="17" t="s">
        <v>16</v>
      </c>
      <c r="M117" s="18">
        <v>0</v>
      </c>
      <c r="N117" s="23">
        <f t="shared" si="13"/>
        <v>0</v>
      </c>
      <c r="O117" s="19"/>
      <c r="P117" s="43">
        <f t="shared" si="14"/>
        <v>0</v>
      </c>
    </row>
    <row r="118" spans="1:16" ht="24.6">
      <c r="A118" s="10">
        <v>114</v>
      </c>
      <c r="B118" s="19" t="s">
        <v>283</v>
      </c>
      <c r="C118" s="71">
        <f>+'7'!H118</f>
        <v>0</v>
      </c>
      <c r="D118" s="95">
        <v>0</v>
      </c>
      <c r="E118" s="46">
        <f t="shared" si="0"/>
        <v>0</v>
      </c>
      <c r="F118" s="106">
        <v>0</v>
      </c>
      <c r="G118" s="104">
        <v>0</v>
      </c>
      <c r="H118" s="46">
        <f t="shared" si="11"/>
        <v>0</v>
      </c>
      <c r="I118" s="96"/>
      <c r="J118" s="20">
        <v>50</v>
      </c>
      <c r="K118" s="72">
        <f t="shared" si="12"/>
        <v>0</v>
      </c>
      <c r="L118" s="17" t="s">
        <v>16</v>
      </c>
      <c r="M118" s="18">
        <v>0</v>
      </c>
      <c r="N118" s="23">
        <f t="shared" si="13"/>
        <v>0</v>
      </c>
      <c r="O118" s="19"/>
      <c r="P118" s="43">
        <f t="shared" si="14"/>
        <v>0</v>
      </c>
    </row>
    <row r="119" spans="1:16" ht="24.6">
      <c r="A119" s="10">
        <v>115</v>
      </c>
      <c r="B119" s="19" t="s">
        <v>352</v>
      </c>
      <c r="C119" s="71">
        <f>+'7'!H119</f>
        <v>0</v>
      </c>
      <c r="D119" s="95">
        <v>0</v>
      </c>
      <c r="E119" s="46">
        <f t="shared" si="0"/>
        <v>0</v>
      </c>
      <c r="F119" s="106">
        <v>0</v>
      </c>
      <c r="G119" s="104">
        <v>0</v>
      </c>
      <c r="H119" s="46">
        <f t="shared" si="11"/>
        <v>0</v>
      </c>
      <c r="I119" s="96"/>
      <c r="J119" s="20">
        <v>50</v>
      </c>
      <c r="K119" s="72">
        <f t="shared" si="12"/>
        <v>0</v>
      </c>
      <c r="L119" s="17" t="s">
        <v>16</v>
      </c>
      <c r="M119" s="18">
        <v>0</v>
      </c>
      <c r="N119" s="23">
        <f t="shared" si="13"/>
        <v>0</v>
      </c>
      <c r="O119" s="19"/>
      <c r="P119" s="43">
        <f t="shared" si="14"/>
        <v>0</v>
      </c>
    </row>
    <row r="120" spans="1:16" ht="24.6">
      <c r="A120" s="10">
        <v>116</v>
      </c>
      <c r="B120" s="19" t="s">
        <v>354</v>
      </c>
      <c r="C120" s="71">
        <f>+'7'!H120</f>
        <v>0</v>
      </c>
      <c r="D120" s="95">
        <v>0</v>
      </c>
      <c r="E120" s="46">
        <f t="shared" si="0"/>
        <v>0</v>
      </c>
      <c r="F120" s="106">
        <v>0</v>
      </c>
      <c r="G120" s="104">
        <v>0</v>
      </c>
      <c r="H120" s="46">
        <f t="shared" si="11"/>
        <v>0</v>
      </c>
      <c r="I120" s="96"/>
      <c r="J120" s="20">
        <v>50</v>
      </c>
      <c r="K120" s="72">
        <f t="shared" si="12"/>
        <v>0</v>
      </c>
      <c r="L120" s="17" t="s">
        <v>16</v>
      </c>
      <c r="M120" s="18">
        <v>0</v>
      </c>
      <c r="N120" s="23">
        <f t="shared" si="13"/>
        <v>0</v>
      </c>
      <c r="O120" s="19"/>
      <c r="P120" s="43">
        <f t="shared" si="14"/>
        <v>0</v>
      </c>
    </row>
    <row r="121" spans="1:16" ht="24.6">
      <c r="A121" s="10">
        <v>117</v>
      </c>
      <c r="B121" s="19" t="s">
        <v>353</v>
      </c>
      <c r="C121" s="71">
        <f>+'7'!H121</f>
        <v>0</v>
      </c>
      <c r="D121" s="95">
        <v>0</v>
      </c>
      <c r="E121" s="46">
        <f t="shared" si="0"/>
        <v>0</v>
      </c>
      <c r="F121" s="106">
        <v>0</v>
      </c>
      <c r="G121" s="104">
        <v>0</v>
      </c>
      <c r="H121" s="46">
        <f t="shared" si="11"/>
        <v>0</v>
      </c>
      <c r="I121" s="96"/>
      <c r="J121" s="20">
        <v>50</v>
      </c>
      <c r="K121" s="72">
        <f t="shared" si="12"/>
        <v>0</v>
      </c>
      <c r="L121" s="17" t="s">
        <v>16</v>
      </c>
      <c r="M121" s="18">
        <v>0</v>
      </c>
      <c r="N121" s="23">
        <f t="shared" si="13"/>
        <v>0</v>
      </c>
      <c r="O121" s="19"/>
      <c r="P121" s="43">
        <f t="shared" si="14"/>
        <v>0</v>
      </c>
    </row>
    <row r="122" spans="1:16" ht="24.6">
      <c r="A122" s="10">
        <v>118</v>
      </c>
      <c r="B122" s="19" t="s">
        <v>355</v>
      </c>
      <c r="C122" s="71">
        <f>+'7'!H122</f>
        <v>0</v>
      </c>
      <c r="D122" s="95">
        <v>0</v>
      </c>
      <c r="E122" s="46">
        <f t="shared" si="0"/>
        <v>0</v>
      </c>
      <c r="F122" s="106">
        <v>0</v>
      </c>
      <c r="G122" s="104">
        <v>0</v>
      </c>
      <c r="H122" s="46">
        <f t="shared" si="11"/>
        <v>0</v>
      </c>
      <c r="I122" s="96"/>
      <c r="J122" s="20">
        <v>50</v>
      </c>
      <c r="K122" s="72">
        <f t="shared" si="12"/>
        <v>0</v>
      </c>
      <c r="L122" s="17" t="s">
        <v>16</v>
      </c>
      <c r="M122" s="18">
        <v>0</v>
      </c>
      <c r="N122" s="23">
        <f t="shared" si="13"/>
        <v>0</v>
      </c>
      <c r="O122" s="19"/>
      <c r="P122" s="43">
        <f t="shared" si="14"/>
        <v>0</v>
      </c>
    </row>
    <row r="123" spans="1:16" ht="24.6">
      <c r="A123" s="10">
        <v>119</v>
      </c>
      <c r="B123" s="19" t="s">
        <v>145</v>
      </c>
      <c r="C123" s="71">
        <f>+'7'!H123</f>
        <v>0</v>
      </c>
      <c r="D123" s="95">
        <v>0</v>
      </c>
      <c r="E123" s="46">
        <f t="shared" si="0"/>
        <v>0</v>
      </c>
      <c r="F123" s="106">
        <v>0</v>
      </c>
      <c r="G123" s="104">
        <v>0</v>
      </c>
      <c r="H123" s="46">
        <f t="shared" si="11"/>
        <v>0</v>
      </c>
      <c r="I123" s="96"/>
      <c r="J123" s="20">
        <v>45</v>
      </c>
      <c r="K123" s="72">
        <f t="shared" si="12"/>
        <v>0</v>
      </c>
      <c r="L123" s="17" t="s">
        <v>16</v>
      </c>
      <c r="M123" s="18">
        <v>0</v>
      </c>
      <c r="N123" s="23">
        <f t="shared" si="13"/>
        <v>0</v>
      </c>
      <c r="O123" s="19"/>
      <c r="P123" s="43">
        <f t="shared" si="14"/>
        <v>0</v>
      </c>
    </row>
    <row r="124" spans="1:16" ht="24.6">
      <c r="A124" s="10">
        <v>120</v>
      </c>
      <c r="B124" s="19" t="s">
        <v>146</v>
      </c>
      <c r="C124" s="71">
        <f>+'7'!H124</f>
        <v>0</v>
      </c>
      <c r="D124" s="95">
        <v>0</v>
      </c>
      <c r="E124" s="46">
        <f t="shared" si="0"/>
        <v>0</v>
      </c>
      <c r="F124" s="106">
        <v>0</v>
      </c>
      <c r="G124" s="104">
        <v>0</v>
      </c>
      <c r="H124" s="46">
        <f t="shared" si="11"/>
        <v>0</v>
      </c>
      <c r="I124" s="96"/>
      <c r="J124" s="20">
        <v>45</v>
      </c>
      <c r="K124" s="72">
        <f t="shared" si="12"/>
        <v>0</v>
      </c>
      <c r="L124" s="17" t="s">
        <v>16</v>
      </c>
      <c r="M124" s="18">
        <v>0</v>
      </c>
      <c r="N124" s="23">
        <f t="shared" si="13"/>
        <v>0</v>
      </c>
      <c r="O124" s="19"/>
      <c r="P124" s="43">
        <f t="shared" si="14"/>
        <v>0</v>
      </c>
    </row>
    <row r="125" spans="1:16" ht="24.6">
      <c r="A125" s="10">
        <v>121</v>
      </c>
      <c r="B125" s="19" t="s">
        <v>147</v>
      </c>
      <c r="C125" s="71">
        <f>+'7'!H125</f>
        <v>0</v>
      </c>
      <c r="D125" s="95">
        <v>0</v>
      </c>
      <c r="E125" s="46">
        <f t="shared" si="0"/>
        <v>0</v>
      </c>
      <c r="F125" s="106">
        <v>0</v>
      </c>
      <c r="G125" s="104">
        <v>0</v>
      </c>
      <c r="H125" s="46">
        <f t="shared" si="11"/>
        <v>0</v>
      </c>
      <c r="I125" s="96"/>
      <c r="J125" s="20">
        <v>55</v>
      </c>
      <c r="K125" s="72">
        <f t="shared" si="12"/>
        <v>0</v>
      </c>
      <c r="L125" s="17" t="s">
        <v>16</v>
      </c>
      <c r="M125" s="18">
        <v>0</v>
      </c>
      <c r="N125" s="23">
        <f t="shared" si="13"/>
        <v>0</v>
      </c>
      <c r="O125" s="19"/>
      <c r="P125" s="43">
        <f t="shared" si="14"/>
        <v>0</v>
      </c>
    </row>
    <row r="126" spans="1:16" ht="24.6">
      <c r="A126" s="10">
        <v>122</v>
      </c>
      <c r="B126" s="19" t="s">
        <v>449</v>
      </c>
      <c r="C126" s="71">
        <f>+'7'!H126</f>
        <v>10</v>
      </c>
      <c r="D126" s="95">
        <v>0</v>
      </c>
      <c r="E126" s="46">
        <f>C126+D126</f>
        <v>10</v>
      </c>
      <c r="F126" s="106">
        <v>0</v>
      </c>
      <c r="G126" s="104">
        <v>0</v>
      </c>
      <c r="H126" s="46">
        <f>+E126-F126-I126-G126</f>
        <v>10</v>
      </c>
      <c r="I126" s="96"/>
      <c r="J126" s="20">
        <v>45</v>
      </c>
      <c r="K126" s="72">
        <f>+J126*I126</f>
        <v>0</v>
      </c>
      <c r="L126" s="17" t="s">
        <v>16</v>
      </c>
      <c r="M126" s="18">
        <v>0</v>
      </c>
      <c r="N126" s="23">
        <f>SUM(K126-M126)</f>
        <v>0</v>
      </c>
      <c r="O126" s="19"/>
      <c r="P126" s="43">
        <f>+K126*O126</f>
        <v>0</v>
      </c>
    </row>
    <row r="127" spans="1:16" ht="24.6">
      <c r="A127" s="10">
        <v>123</v>
      </c>
      <c r="B127" s="19" t="s">
        <v>356</v>
      </c>
      <c r="C127" s="71">
        <f>+'7'!H127</f>
        <v>0</v>
      </c>
      <c r="D127" s="95">
        <v>0</v>
      </c>
      <c r="E127" s="46">
        <f t="shared" si="0"/>
        <v>0</v>
      </c>
      <c r="F127" s="106">
        <v>0</v>
      </c>
      <c r="G127" s="104">
        <v>0</v>
      </c>
      <c r="H127" s="46">
        <f t="shared" si="11"/>
        <v>0</v>
      </c>
      <c r="I127" s="96"/>
      <c r="J127" s="20">
        <v>50</v>
      </c>
      <c r="K127" s="72">
        <f t="shared" si="12"/>
        <v>0</v>
      </c>
      <c r="L127" s="17" t="s">
        <v>16</v>
      </c>
      <c r="M127" s="18">
        <v>0</v>
      </c>
      <c r="N127" s="23">
        <f t="shared" si="13"/>
        <v>0</v>
      </c>
      <c r="O127" s="19"/>
      <c r="P127" s="43">
        <f t="shared" si="14"/>
        <v>0</v>
      </c>
    </row>
    <row r="128" spans="1:16" ht="24.6">
      <c r="A128" s="10">
        <v>124</v>
      </c>
      <c r="B128" s="19" t="s">
        <v>375</v>
      </c>
      <c r="C128" s="71">
        <f>+'7'!H128</f>
        <v>0</v>
      </c>
      <c r="D128" s="95">
        <v>0</v>
      </c>
      <c r="E128" s="46">
        <f t="shared" si="0"/>
        <v>0</v>
      </c>
      <c r="F128" s="106">
        <v>0</v>
      </c>
      <c r="G128" s="104">
        <v>0</v>
      </c>
      <c r="H128" s="46">
        <f t="shared" si="11"/>
        <v>0</v>
      </c>
      <c r="I128" s="96"/>
      <c r="J128" s="20">
        <v>50</v>
      </c>
      <c r="K128" s="72">
        <f t="shared" si="12"/>
        <v>0</v>
      </c>
      <c r="L128" s="17" t="s">
        <v>16</v>
      </c>
      <c r="M128" s="18">
        <v>0</v>
      </c>
      <c r="N128" s="23">
        <f t="shared" si="13"/>
        <v>0</v>
      </c>
      <c r="O128" s="19"/>
      <c r="P128" s="43">
        <f t="shared" si="14"/>
        <v>0</v>
      </c>
    </row>
    <row r="129" spans="1:16" ht="24.6">
      <c r="A129" s="10">
        <v>125</v>
      </c>
      <c r="B129" s="19" t="s">
        <v>376</v>
      </c>
      <c r="C129" s="71">
        <f>+'7'!H129</f>
        <v>0</v>
      </c>
      <c r="D129" s="95">
        <v>0</v>
      </c>
      <c r="E129" s="46">
        <f t="shared" si="0"/>
        <v>0</v>
      </c>
      <c r="F129" s="106">
        <v>0</v>
      </c>
      <c r="G129" s="104">
        <v>0</v>
      </c>
      <c r="H129" s="46">
        <f t="shared" si="11"/>
        <v>0</v>
      </c>
      <c r="I129" s="96"/>
      <c r="J129" s="20">
        <v>50</v>
      </c>
      <c r="K129" s="72">
        <f t="shared" si="12"/>
        <v>0</v>
      </c>
      <c r="L129" s="17" t="s">
        <v>16</v>
      </c>
      <c r="M129" s="18">
        <v>0</v>
      </c>
      <c r="N129" s="23">
        <f t="shared" si="13"/>
        <v>0</v>
      </c>
      <c r="O129" s="19"/>
      <c r="P129" s="43">
        <f t="shared" si="14"/>
        <v>0</v>
      </c>
    </row>
    <row r="130" spans="1:16" ht="24.6">
      <c r="A130" s="10">
        <v>126</v>
      </c>
      <c r="B130" s="19" t="s">
        <v>133</v>
      </c>
      <c r="C130" s="71">
        <f>+'7'!H130</f>
        <v>0</v>
      </c>
      <c r="D130" s="95">
        <v>0</v>
      </c>
      <c r="E130" s="46">
        <f t="shared" si="0"/>
        <v>0</v>
      </c>
      <c r="F130" s="106">
        <v>0</v>
      </c>
      <c r="G130" s="104">
        <v>0</v>
      </c>
      <c r="H130" s="46">
        <f t="shared" si="11"/>
        <v>0</v>
      </c>
      <c r="I130" s="96"/>
      <c r="J130" s="20">
        <v>40</v>
      </c>
      <c r="K130" s="72">
        <f t="shared" si="12"/>
        <v>0</v>
      </c>
      <c r="L130" s="17" t="s">
        <v>16</v>
      </c>
      <c r="M130" s="18">
        <v>0</v>
      </c>
      <c r="N130" s="23">
        <f t="shared" si="13"/>
        <v>0</v>
      </c>
      <c r="O130" s="19"/>
      <c r="P130" s="43">
        <f t="shared" si="14"/>
        <v>0</v>
      </c>
    </row>
    <row r="131" spans="1:16" ht="24.6">
      <c r="A131" s="10">
        <v>127</v>
      </c>
      <c r="B131" s="19" t="s">
        <v>284</v>
      </c>
      <c r="C131" s="71">
        <f>+'7'!H131</f>
        <v>0</v>
      </c>
      <c r="D131" s="95">
        <v>0</v>
      </c>
      <c r="E131" s="46">
        <f t="shared" si="0"/>
        <v>0</v>
      </c>
      <c r="F131" s="106">
        <v>0</v>
      </c>
      <c r="G131" s="104">
        <v>0</v>
      </c>
      <c r="H131" s="46">
        <f t="shared" si="11"/>
        <v>0</v>
      </c>
      <c r="I131" s="96"/>
      <c r="J131" s="20">
        <v>40</v>
      </c>
      <c r="K131" s="72">
        <f t="shared" si="12"/>
        <v>0</v>
      </c>
      <c r="L131" s="17" t="s">
        <v>16</v>
      </c>
      <c r="M131" s="18">
        <v>0</v>
      </c>
      <c r="N131" s="23">
        <f t="shared" si="13"/>
        <v>0</v>
      </c>
      <c r="O131" s="19"/>
      <c r="P131" s="43">
        <f t="shared" si="14"/>
        <v>0</v>
      </c>
    </row>
    <row r="132" spans="1:16" ht="24.6">
      <c r="A132" s="10">
        <v>128</v>
      </c>
      <c r="B132" s="19" t="s">
        <v>108</v>
      </c>
      <c r="C132" s="71">
        <f>+'7'!H132</f>
        <v>0</v>
      </c>
      <c r="D132" s="95">
        <v>0</v>
      </c>
      <c r="E132" s="46">
        <f t="shared" si="0"/>
        <v>0</v>
      </c>
      <c r="F132" s="106">
        <v>0</v>
      </c>
      <c r="G132" s="104">
        <v>0</v>
      </c>
      <c r="H132" s="46">
        <f t="shared" si="11"/>
        <v>0</v>
      </c>
      <c r="I132" s="96"/>
      <c r="J132" s="20">
        <v>40</v>
      </c>
      <c r="K132" s="72">
        <f t="shared" si="12"/>
        <v>0</v>
      </c>
      <c r="L132" s="17" t="s">
        <v>16</v>
      </c>
      <c r="M132" s="18">
        <v>0</v>
      </c>
      <c r="N132" s="23">
        <f t="shared" si="13"/>
        <v>0</v>
      </c>
      <c r="O132" s="19"/>
      <c r="P132" s="43">
        <f t="shared" si="14"/>
        <v>0</v>
      </c>
    </row>
    <row r="133" spans="1:16" ht="24.6">
      <c r="A133" s="10">
        <v>129</v>
      </c>
      <c r="B133" s="19" t="s">
        <v>245</v>
      </c>
      <c r="C133" s="71">
        <f>+'7'!H133</f>
        <v>0</v>
      </c>
      <c r="D133" s="95">
        <v>0</v>
      </c>
      <c r="E133" s="46">
        <f t="shared" si="0"/>
        <v>0</v>
      </c>
      <c r="F133" s="106">
        <v>0</v>
      </c>
      <c r="G133" s="104">
        <v>0</v>
      </c>
      <c r="H133" s="46">
        <f t="shared" si="11"/>
        <v>0</v>
      </c>
      <c r="I133" s="96"/>
      <c r="J133" s="20">
        <v>40</v>
      </c>
      <c r="K133" s="72">
        <f t="shared" si="12"/>
        <v>0</v>
      </c>
      <c r="L133" s="17" t="s">
        <v>16</v>
      </c>
      <c r="M133" s="18">
        <v>0</v>
      </c>
      <c r="N133" s="23">
        <f t="shared" si="13"/>
        <v>0</v>
      </c>
      <c r="O133" s="19"/>
      <c r="P133" s="43">
        <f t="shared" si="14"/>
        <v>0</v>
      </c>
    </row>
    <row r="134" spans="1:16" ht="24.6">
      <c r="A134" s="10">
        <v>130</v>
      </c>
      <c r="B134" s="19" t="s">
        <v>285</v>
      </c>
      <c r="C134" s="71">
        <f>+'7'!H134</f>
        <v>0</v>
      </c>
      <c r="D134" s="95">
        <v>0</v>
      </c>
      <c r="E134" s="46">
        <f t="shared" si="0"/>
        <v>0</v>
      </c>
      <c r="F134" s="106">
        <v>0</v>
      </c>
      <c r="G134" s="104">
        <v>0</v>
      </c>
      <c r="H134" s="46">
        <f t="shared" si="11"/>
        <v>0</v>
      </c>
      <c r="I134" s="96"/>
      <c r="J134" s="20">
        <v>55</v>
      </c>
      <c r="K134" s="72">
        <f t="shared" si="12"/>
        <v>0</v>
      </c>
      <c r="L134" s="17" t="s">
        <v>16</v>
      </c>
      <c r="M134" s="18">
        <v>0</v>
      </c>
      <c r="N134" s="23">
        <f t="shared" si="13"/>
        <v>0</v>
      </c>
      <c r="O134" s="19"/>
      <c r="P134" s="43">
        <f t="shared" si="14"/>
        <v>0</v>
      </c>
    </row>
    <row r="135" spans="1:16" ht="24.6">
      <c r="A135" s="10">
        <v>131</v>
      </c>
      <c r="B135" s="19" t="s">
        <v>121</v>
      </c>
      <c r="C135" s="71">
        <f>+'7'!H135</f>
        <v>0</v>
      </c>
      <c r="D135" s="95">
        <v>0</v>
      </c>
      <c r="E135" s="46">
        <f t="shared" si="0"/>
        <v>0</v>
      </c>
      <c r="F135" s="106">
        <v>0</v>
      </c>
      <c r="G135" s="104">
        <v>0</v>
      </c>
      <c r="H135" s="46">
        <f t="shared" si="11"/>
        <v>0</v>
      </c>
      <c r="I135" s="96"/>
      <c r="J135" s="20">
        <v>60</v>
      </c>
      <c r="K135" s="72">
        <f t="shared" si="12"/>
        <v>0</v>
      </c>
      <c r="L135" s="17" t="s">
        <v>16</v>
      </c>
      <c r="M135" s="18">
        <v>0</v>
      </c>
      <c r="N135" s="23">
        <f t="shared" si="13"/>
        <v>0</v>
      </c>
      <c r="O135" s="19"/>
      <c r="P135" s="43">
        <f t="shared" si="14"/>
        <v>0</v>
      </c>
    </row>
    <row r="136" spans="1:16" ht="24.6">
      <c r="A136" s="10">
        <v>132</v>
      </c>
      <c r="B136" s="19" t="s">
        <v>113</v>
      </c>
      <c r="C136" s="71">
        <f>+'7'!H136</f>
        <v>8</v>
      </c>
      <c r="D136" s="95">
        <v>0</v>
      </c>
      <c r="E136" s="46">
        <f t="shared" si="0"/>
        <v>8</v>
      </c>
      <c r="F136" s="106">
        <v>0</v>
      </c>
      <c r="G136" s="104">
        <v>0</v>
      </c>
      <c r="H136" s="46">
        <f t="shared" si="11"/>
        <v>8</v>
      </c>
      <c r="I136" s="96"/>
      <c r="J136" s="20">
        <v>50</v>
      </c>
      <c r="K136" s="72">
        <f t="shared" si="12"/>
        <v>0</v>
      </c>
      <c r="L136" s="17" t="s">
        <v>16</v>
      </c>
      <c r="M136" s="18">
        <v>0</v>
      </c>
      <c r="N136" s="23">
        <f t="shared" si="13"/>
        <v>0</v>
      </c>
      <c r="O136" s="19"/>
      <c r="P136" s="43">
        <f t="shared" si="14"/>
        <v>0</v>
      </c>
    </row>
    <row r="137" spans="1:16" ht="24.6">
      <c r="A137" s="10">
        <v>133</v>
      </c>
      <c r="B137" s="19" t="s">
        <v>114</v>
      </c>
      <c r="C137" s="71">
        <f>+'7'!H137</f>
        <v>0</v>
      </c>
      <c r="D137" s="95">
        <v>0</v>
      </c>
      <c r="E137" s="46">
        <f t="shared" si="0"/>
        <v>0</v>
      </c>
      <c r="F137" s="106">
        <v>0</v>
      </c>
      <c r="G137" s="104">
        <v>0</v>
      </c>
      <c r="H137" s="46">
        <f t="shared" si="11"/>
        <v>0</v>
      </c>
      <c r="I137" s="96"/>
      <c r="J137" s="20">
        <v>100</v>
      </c>
      <c r="K137" s="72">
        <f t="shared" si="12"/>
        <v>0</v>
      </c>
      <c r="L137" s="17" t="s">
        <v>16</v>
      </c>
      <c r="M137" s="18">
        <v>0</v>
      </c>
      <c r="N137" s="23">
        <f t="shared" si="13"/>
        <v>0</v>
      </c>
      <c r="O137" s="19"/>
      <c r="P137" s="43">
        <f t="shared" si="14"/>
        <v>0</v>
      </c>
    </row>
    <row r="138" spans="1:16" ht="24.6">
      <c r="A138" s="10">
        <v>134</v>
      </c>
      <c r="B138" s="19" t="s">
        <v>198</v>
      </c>
      <c r="C138" s="71">
        <f>+'7'!H138</f>
        <v>0</v>
      </c>
      <c r="D138" s="95">
        <v>0</v>
      </c>
      <c r="E138" s="46">
        <f t="shared" si="0"/>
        <v>0</v>
      </c>
      <c r="F138" s="106">
        <v>0</v>
      </c>
      <c r="G138" s="104">
        <v>0</v>
      </c>
      <c r="H138" s="46">
        <f t="shared" si="11"/>
        <v>0</v>
      </c>
      <c r="I138" s="96"/>
      <c r="J138" s="20">
        <v>25</v>
      </c>
      <c r="K138" s="72">
        <f t="shared" si="12"/>
        <v>0</v>
      </c>
      <c r="L138" s="17" t="s">
        <v>16</v>
      </c>
      <c r="M138" s="18">
        <v>0</v>
      </c>
      <c r="N138" s="23">
        <f t="shared" si="13"/>
        <v>0</v>
      </c>
      <c r="O138" s="19"/>
      <c r="P138" s="43">
        <f t="shared" si="14"/>
        <v>0</v>
      </c>
    </row>
    <row r="139" spans="1:16" ht="24.6">
      <c r="A139" s="10">
        <v>135</v>
      </c>
      <c r="B139" s="19" t="s">
        <v>505</v>
      </c>
      <c r="C139" s="71">
        <f>+'7'!H139</f>
        <v>0</v>
      </c>
      <c r="D139" s="95">
        <v>0</v>
      </c>
      <c r="E139" s="46">
        <f>C139+D139</f>
        <v>0</v>
      </c>
      <c r="F139" s="106">
        <v>0</v>
      </c>
      <c r="G139" s="104">
        <v>0</v>
      </c>
      <c r="H139" s="46">
        <f>+E139-F139-I139-G139</f>
        <v>0</v>
      </c>
      <c r="I139" s="96"/>
      <c r="J139" s="20">
        <v>35</v>
      </c>
      <c r="K139" s="72">
        <f>+J139*I139</f>
        <v>0</v>
      </c>
      <c r="L139" s="17" t="s">
        <v>16</v>
      </c>
      <c r="M139" s="18">
        <v>0</v>
      </c>
      <c r="N139" s="23">
        <f>SUM(K139-M139)</f>
        <v>0</v>
      </c>
      <c r="O139" s="19"/>
      <c r="P139" s="43">
        <f>+K139*O139</f>
        <v>0</v>
      </c>
    </row>
    <row r="140" spans="1:16" ht="24.6">
      <c r="A140" s="10">
        <v>136</v>
      </c>
      <c r="B140" s="19" t="s">
        <v>506</v>
      </c>
      <c r="C140" s="71">
        <f>+'7'!H140</f>
        <v>0</v>
      </c>
      <c r="D140" s="95">
        <v>0</v>
      </c>
      <c r="E140" s="46">
        <f>C140+D140</f>
        <v>0</v>
      </c>
      <c r="F140" s="106">
        <v>0</v>
      </c>
      <c r="G140" s="104">
        <v>0</v>
      </c>
      <c r="H140" s="46">
        <f>+E140-F140-I140-G140</f>
        <v>0</v>
      </c>
      <c r="I140" s="96"/>
      <c r="J140" s="20">
        <v>35</v>
      </c>
      <c r="K140" s="72">
        <f>+J140*I140</f>
        <v>0</v>
      </c>
      <c r="L140" s="17" t="s">
        <v>16</v>
      </c>
      <c r="M140" s="18">
        <v>0</v>
      </c>
      <c r="N140" s="23">
        <f>SUM(K140-M140)</f>
        <v>0</v>
      </c>
      <c r="O140" s="19"/>
      <c r="P140" s="43">
        <f>+K140*O140</f>
        <v>0</v>
      </c>
    </row>
    <row r="141" spans="1:16" ht="24.6">
      <c r="A141" s="10">
        <v>137</v>
      </c>
      <c r="B141" s="19" t="s">
        <v>286</v>
      </c>
      <c r="C141" s="71">
        <f>+'7'!H141</f>
        <v>8</v>
      </c>
      <c r="D141" s="95">
        <v>0</v>
      </c>
      <c r="E141" s="46">
        <f t="shared" si="0"/>
        <v>8</v>
      </c>
      <c r="F141" s="106">
        <v>0</v>
      </c>
      <c r="G141" s="104">
        <v>0</v>
      </c>
      <c r="H141" s="46">
        <f t="shared" si="11"/>
        <v>6</v>
      </c>
      <c r="I141" s="96">
        <v>2</v>
      </c>
      <c r="J141" s="20">
        <v>50</v>
      </c>
      <c r="K141" s="72">
        <f t="shared" si="12"/>
        <v>100</v>
      </c>
      <c r="L141" s="17" t="s">
        <v>16</v>
      </c>
      <c r="M141" s="18">
        <v>0</v>
      </c>
      <c r="N141" s="23">
        <f t="shared" si="13"/>
        <v>100</v>
      </c>
      <c r="O141" s="19"/>
      <c r="P141" s="43">
        <f t="shared" si="14"/>
        <v>0</v>
      </c>
    </row>
    <row r="142" spans="1:16" ht="24.6">
      <c r="A142" s="10">
        <v>138</v>
      </c>
      <c r="B142" s="19" t="s">
        <v>287</v>
      </c>
      <c r="C142" s="71">
        <f>+'7'!H142</f>
        <v>0</v>
      </c>
      <c r="D142" s="95">
        <v>0</v>
      </c>
      <c r="E142" s="46">
        <f t="shared" si="0"/>
        <v>0</v>
      </c>
      <c r="F142" s="106">
        <v>0</v>
      </c>
      <c r="G142" s="104">
        <v>0</v>
      </c>
      <c r="H142" s="46">
        <f t="shared" si="11"/>
        <v>0</v>
      </c>
      <c r="I142" s="96"/>
      <c r="J142" s="22">
        <v>40</v>
      </c>
      <c r="K142" s="72">
        <f t="shared" si="12"/>
        <v>0</v>
      </c>
      <c r="L142" s="17" t="s">
        <v>16</v>
      </c>
      <c r="M142" s="18">
        <v>0</v>
      </c>
      <c r="N142" s="23">
        <f t="shared" si="13"/>
        <v>0</v>
      </c>
      <c r="O142" s="19"/>
      <c r="P142" s="43">
        <f t="shared" si="14"/>
        <v>0</v>
      </c>
    </row>
    <row r="143" spans="1:16" ht="24.6">
      <c r="A143" s="10">
        <v>139</v>
      </c>
      <c r="B143" s="19" t="s">
        <v>288</v>
      </c>
      <c r="C143" s="71">
        <f>+'7'!H143</f>
        <v>1</v>
      </c>
      <c r="D143" s="95">
        <v>5</v>
      </c>
      <c r="E143" s="46">
        <f t="shared" si="0"/>
        <v>6</v>
      </c>
      <c r="F143" s="106">
        <v>0</v>
      </c>
      <c r="G143" s="104">
        <v>0</v>
      </c>
      <c r="H143" s="46">
        <f t="shared" si="11"/>
        <v>2</v>
      </c>
      <c r="I143" s="96">
        <v>4</v>
      </c>
      <c r="J143" s="22">
        <v>50</v>
      </c>
      <c r="K143" s="72">
        <f t="shared" si="12"/>
        <v>200</v>
      </c>
      <c r="L143" s="17" t="s">
        <v>16</v>
      </c>
      <c r="M143" s="18">
        <v>0</v>
      </c>
      <c r="N143" s="23">
        <f t="shared" si="13"/>
        <v>200</v>
      </c>
      <c r="O143" s="19"/>
      <c r="P143" s="43">
        <f t="shared" si="14"/>
        <v>0</v>
      </c>
    </row>
    <row r="144" spans="1:16" ht="24.6">
      <c r="A144" s="10">
        <v>140</v>
      </c>
      <c r="B144" s="19" t="s">
        <v>289</v>
      </c>
      <c r="C144" s="71">
        <f>+'7'!H144</f>
        <v>0</v>
      </c>
      <c r="D144" s="95">
        <v>0</v>
      </c>
      <c r="E144" s="46">
        <f t="shared" si="0"/>
        <v>0</v>
      </c>
      <c r="F144" s="106">
        <v>0</v>
      </c>
      <c r="G144" s="104">
        <v>0</v>
      </c>
      <c r="H144" s="46">
        <f t="shared" ref="H144:H209" si="15">+E144-F144-I144-G144</f>
        <v>0</v>
      </c>
      <c r="I144" s="96"/>
      <c r="J144" s="20">
        <v>60</v>
      </c>
      <c r="K144" s="72">
        <f t="shared" si="12"/>
        <v>0</v>
      </c>
      <c r="L144" s="17" t="s">
        <v>16</v>
      </c>
      <c r="M144" s="18">
        <v>0</v>
      </c>
      <c r="N144" s="23">
        <f t="shared" si="13"/>
        <v>0</v>
      </c>
      <c r="O144" s="19"/>
      <c r="P144" s="43">
        <f t="shared" si="14"/>
        <v>0</v>
      </c>
    </row>
    <row r="145" spans="1:16" ht="24.6">
      <c r="A145" s="10">
        <v>141</v>
      </c>
      <c r="B145" s="19" t="s">
        <v>343</v>
      </c>
      <c r="C145" s="71">
        <f>+'7'!H145</f>
        <v>0</v>
      </c>
      <c r="D145" s="95">
        <v>0</v>
      </c>
      <c r="E145" s="46">
        <f t="shared" si="0"/>
        <v>0</v>
      </c>
      <c r="F145" s="106">
        <v>0</v>
      </c>
      <c r="G145" s="104">
        <v>0</v>
      </c>
      <c r="H145" s="46">
        <f t="shared" si="15"/>
        <v>0</v>
      </c>
      <c r="I145" s="96"/>
      <c r="J145" s="20">
        <v>50</v>
      </c>
      <c r="K145" s="72">
        <f t="shared" ref="K145:K210" si="16">+J145*I145</f>
        <v>0</v>
      </c>
      <c r="L145" s="17" t="s">
        <v>16</v>
      </c>
      <c r="M145" s="18">
        <v>0</v>
      </c>
      <c r="N145" s="23">
        <f t="shared" ref="N145:N210" si="17">SUM(K145-M145)</f>
        <v>0</v>
      </c>
      <c r="O145" s="19"/>
      <c r="P145" s="43">
        <f t="shared" ref="P145:P210" si="18">+K145*O145</f>
        <v>0</v>
      </c>
    </row>
    <row r="146" spans="1:16" ht="24.6">
      <c r="A146" s="10">
        <v>142</v>
      </c>
      <c r="B146" s="19" t="s">
        <v>134</v>
      </c>
      <c r="C146" s="71">
        <f>+'7'!H146</f>
        <v>0</v>
      </c>
      <c r="D146" s="95">
        <v>0</v>
      </c>
      <c r="E146" s="46">
        <f t="shared" si="0"/>
        <v>0</v>
      </c>
      <c r="F146" s="106">
        <v>0</v>
      </c>
      <c r="G146" s="104">
        <v>0</v>
      </c>
      <c r="H146" s="46">
        <f t="shared" si="15"/>
        <v>0</v>
      </c>
      <c r="I146" s="96"/>
      <c r="J146" s="20">
        <v>35</v>
      </c>
      <c r="K146" s="72">
        <f t="shared" si="16"/>
        <v>0</v>
      </c>
      <c r="L146" s="17" t="s">
        <v>16</v>
      </c>
      <c r="M146" s="18">
        <v>0</v>
      </c>
      <c r="N146" s="23">
        <f t="shared" si="17"/>
        <v>0</v>
      </c>
      <c r="O146" s="19"/>
      <c r="P146" s="43">
        <f t="shared" si="18"/>
        <v>0</v>
      </c>
    </row>
    <row r="147" spans="1:16" ht="24.6">
      <c r="A147" s="10">
        <v>143</v>
      </c>
      <c r="B147" s="19" t="s">
        <v>358</v>
      </c>
      <c r="C147" s="71">
        <f>+'7'!H147</f>
        <v>0</v>
      </c>
      <c r="D147" s="95">
        <v>0</v>
      </c>
      <c r="E147" s="46">
        <f t="shared" si="0"/>
        <v>0</v>
      </c>
      <c r="F147" s="106">
        <v>0</v>
      </c>
      <c r="G147" s="104">
        <v>0</v>
      </c>
      <c r="H147" s="46">
        <f t="shared" si="15"/>
        <v>0</v>
      </c>
      <c r="I147" s="96"/>
      <c r="J147" s="20">
        <v>10</v>
      </c>
      <c r="K147" s="72">
        <f t="shared" si="16"/>
        <v>0</v>
      </c>
      <c r="L147" s="17" t="s">
        <v>16</v>
      </c>
      <c r="M147" s="18">
        <v>0</v>
      </c>
      <c r="N147" s="23">
        <f t="shared" si="17"/>
        <v>0</v>
      </c>
      <c r="O147" s="19"/>
      <c r="P147" s="43">
        <f t="shared" si="18"/>
        <v>0</v>
      </c>
    </row>
    <row r="148" spans="1:16" ht="24.6">
      <c r="A148" s="10">
        <v>144</v>
      </c>
      <c r="B148" s="19" t="s">
        <v>357</v>
      </c>
      <c r="C148" s="71">
        <f>+'7'!H148</f>
        <v>0</v>
      </c>
      <c r="D148" s="95">
        <v>0</v>
      </c>
      <c r="E148" s="46">
        <f t="shared" si="0"/>
        <v>0</v>
      </c>
      <c r="F148" s="106">
        <v>0</v>
      </c>
      <c r="G148" s="104">
        <v>0</v>
      </c>
      <c r="H148" s="46">
        <f t="shared" si="15"/>
        <v>0</v>
      </c>
      <c r="I148" s="96"/>
      <c r="J148" s="20">
        <v>10</v>
      </c>
      <c r="K148" s="72">
        <f t="shared" si="16"/>
        <v>0</v>
      </c>
      <c r="L148" s="17" t="s">
        <v>16</v>
      </c>
      <c r="M148" s="18">
        <v>0</v>
      </c>
      <c r="N148" s="23">
        <f t="shared" si="17"/>
        <v>0</v>
      </c>
      <c r="O148" s="19"/>
      <c r="P148" s="43">
        <f t="shared" si="18"/>
        <v>0</v>
      </c>
    </row>
    <row r="149" spans="1:16" ht="24.6">
      <c r="A149" s="10">
        <v>145</v>
      </c>
      <c r="B149" s="19" t="s">
        <v>193</v>
      </c>
      <c r="C149" s="71">
        <f>+'7'!H149</f>
        <v>0</v>
      </c>
      <c r="D149" s="95">
        <v>0</v>
      </c>
      <c r="E149" s="46">
        <f t="shared" si="0"/>
        <v>0</v>
      </c>
      <c r="F149" s="106">
        <v>0</v>
      </c>
      <c r="G149" s="104">
        <v>0</v>
      </c>
      <c r="H149" s="46">
        <f t="shared" si="15"/>
        <v>0</v>
      </c>
      <c r="I149" s="96"/>
      <c r="J149" s="20">
        <v>10</v>
      </c>
      <c r="K149" s="72">
        <f t="shared" si="16"/>
        <v>0</v>
      </c>
      <c r="L149" s="17" t="s">
        <v>16</v>
      </c>
      <c r="M149" s="18">
        <v>0</v>
      </c>
      <c r="N149" s="23">
        <f t="shared" si="17"/>
        <v>0</v>
      </c>
      <c r="O149" s="19"/>
      <c r="P149" s="43">
        <f t="shared" si="18"/>
        <v>0</v>
      </c>
    </row>
    <row r="150" spans="1:16" ht="24.6">
      <c r="A150" s="10">
        <v>146</v>
      </c>
      <c r="B150" s="19" t="s">
        <v>196</v>
      </c>
      <c r="C150" s="71">
        <f>+'7'!H150</f>
        <v>0</v>
      </c>
      <c r="D150" s="95">
        <v>0</v>
      </c>
      <c r="E150" s="46">
        <f t="shared" si="0"/>
        <v>0</v>
      </c>
      <c r="F150" s="106">
        <v>0</v>
      </c>
      <c r="G150" s="104">
        <v>0</v>
      </c>
      <c r="H150" s="46">
        <f t="shared" si="15"/>
        <v>0</v>
      </c>
      <c r="I150" s="96"/>
      <c r="J150" s="20">
        <v>10</v>
      </c>
      <c r="K150" s="72">
        <f t="shared" si="16"/>
        <v>0</v>
      </c>
      <c r="L150" s="17" t="s">
        <v>16</v>
      </c>
      <c r="M150" s="18">
        <v>0</v>
      </c>
      <c r="N150" s="23">
        <f t="shared" si="17"/>
        <v>0</v>
      </c>
      <c r="O150" s="19"/>
      <c r="P150" s="43">
        <f t="shared" si="18"/>
        <v>0</v>
      </c>
    </row>
    <row r="151" spans="1:16" ht="24.6">
      <c r="A151" s="10">
        <v>147</v>
      </c>
      <c r="B151" s="19" t="s">
        <v>195</v>
      </c>
      <c r="C151" s="71">
        <f>+'7'!H151</f>
        <v>0</v>
      </c>
      <c r="D151" s="95">
        <v>0</v>
      </c>
      <c r="E151" s="46">
        <f t="shared" si="0"/>
        <v>0</v>
      </c>
      <c r="F151" s="106">
        <v>0</v>
      </c>
      <c r="G151" s="104">
        <v>0</v>
      </c>
      <c r="H151" s="46">
        <f t="shared" si="15"/>
        <v>0</v>
      </c>
      <c r="I151" s="96"/>
      <c r="J151" s="20">
        <v>10</v>
      </c>
      <c r="K151" s="72">
        <f t="shared" si="16"/>
        <v>0</v>
      </c>
      <c r="L151" s="17" t="s">
        <v>16</v>
      </c>
      <c r="M151" s="18">
        <v>0</v>
      </c>
      <c r="N151" s="23">
        <f t="shared" si="17"/>
        <v>0</v>
      </c>
      <c r="O151" s="19"/>
      <c r="P151" s="43">
        <f t="shared" si="18"/>
        <v>0</v>
      </c>
    </row>
    <row r="152" spans="1:16" ht="24.75" customHeight="1">
      <c r="A152" s="10">
        <v>148</v>
      </c>
      <c r="B152" s="19" t="s">
        <v>197</v>
      </c>
      <c r="C152" s="71">
        <f>+'7'!H152</f>
        <v>0</v>
      </c>
      <c r="D152" s="95">
        <v>0</v>
      </c>
      <c r="E152" s="46">
        <f t="shared" si="0"/>
        <v>0</v>
      </c>
      <c r="F152" s="106">
        <v>0</v>
      </c>
      <c r="G152" s="104">
        <v>0</v>
      </c>
      <c r="H152" s="46">
        <f t="shared" si="15"/>
        <v>0</v>
      </c>
      <c r="I152" s="96"/>
      <c r="J152" s="20">
        <v>10</v>
      </c>
      <c r="K152" s="72">
        <f t="shared" si="16"/>
        <v>0</v>
      </c>
      <c r="L152" s="17" t="s">
        <v>16</v>
      </c>
      <c r="M152" s="18">
        <v>0</v>
      </c>
      <c r="N152" s="23">
        <f t="shared" si="17"/>
        <v>0</v>
      </c>
      <c r="O152" s="19"/>
      <c r="P152" s="43">
        <f t="shared" si="18"/>
        <v>0</v>
      </c>
    </row>
    <row r="153" spans="1:16" ht="24.75" customHeight="1">
      <c r="A153" s="10">
        <v>149</v>
      </c>
      <c r="B153" s="19" t="s">
        <v>194</v>
      </c>
      <c r="C153" s="71">
        <f>+'7'!H153</f>
        <v>0</v>
      </c>
      <c r="D153" s="95">
        <v>0</v>
      </c>
      <c r="E153" s="46">
        <f t="shared" si="0"/>
        <v>0</v>
      </c>
      <c r="F153" s="106">
        <v>0</v>
      </c>
      <c r="G153" s="104">
        <v>0</v>
      </c>
      <c r="H153" s="46">
        <f t="shared" si="15"/>
        <v>0</v>
      </c>
      <c r="I153" s="96"/>
      <c r="J153" s="20">
        <v>10</v>
      </c>
      <c r="K153" s="72">
        <f t="shared" si="16"/>
        <v>0</v>
      </c>
      <c r="L153" s="17" t="s">
        <v>16</v>
      </c>
      <c r="M153" s="18">
        <v>0</v>
      </c>
      <c r="N153" s="23">
        <f t="shared" si="17"/>
        <v>0</v>
      </c>
      <c r="O153" s="19"/>
      <c r="P153" s="43">
        <f t="shared" si="18"/>
        <v>0</v>
      </c>
    </row>
    <row r="154" spans="1:16" ht="24.75" customHeight="1">
      <c r="A154" s="10">
        <v>150</v>
      </c>
      <c r="B154" s="19" t="s">
        <v>290</v>
      </c>
      <c r="C154" s="71">
        <f>+'7'!H154</f>
        <v>0</v>
      </c>
      <c r="D154" s="95">
        <v>0</v>
      </c>
      <c r="E154" s="46">
        <f t="shared" si="0"/>
        <v>0</v>
      </c>
      <c r="F154" s="106">
        <v>0</v>
      </c>
      <c r="G154" s="104">
        <v>0</v>
      </c>
      <c r="H154" s="46">
        <f t="shared" si="15"/>
        <v>0</v>
      </c>
      <c r="I154" s="96"/>
      <c r="J154" s="20">
        <v>10</v>
      </c>
      <c r="K154" s="72">
        <f t="shared" si="16"/>
        <v>0</v>
      </c>
      <c r="L154" s="17" t="s">
        <v>16</v>
      </c>
      <c r="M154" s="18">
        <v>0</v>
      </c>
      <c r="N154" s="23">
        <f t="shared" si="17"/>
        <v>0</v>
      </c>
      <c r="O154" s="19"/>
      <c r="P154" s="43">
        <f t="shared" si="18"/>
        <v>0</v>
      </c>
    </row>
    <row r="155" spans="1:16" ht="24.75" customHeight="1">
      <c r="A155" s="10">
        <v>151</v>
      </c>
      <c r="B155" s="19" t="s">
        <v>141</v>
      </c>
      <c r="C155" s="71">
        <f>+'7'!H155</f>
        <v>0</v>
      </c>
      <c r="D155" s="95">
        <v>0</v>
      </c>
      <c r="E155" s="46">
        <f t="shared" ref="E155:E220" si="19">C155+D155</f>
        <v>0</v>
      </c>
      <c r="F155" s="106">
        <v>0</v>
      </c>
      <c r="G155" s="104">
        <v>0</v>
      </c>
      <c r="H155" s="46">
        <f t="shared" si="15"/>
        <v>0</v>
      </c>
      <c r="I155" s="96"/>
      <c r="J155" s="20">
        <v>40</v>
      </c>
      <c r="K155" s="72">
        <f t="shared" si="16"/>
        <v>0</v>
      </c>
      <c r="L155" s="17" t="s">
        <v>16</v>
      </c>
      <c r="M155" s="18">
        <v>0</v>
      </c>
      <c r="N155" s="23">
        <f t="shared" si="17"/>
        <v>0</v>
      </c>
      <c r="O155" s="19"/>
      <c r="P155" s="43">
        <f t="shared" si="18"/>
        <v>0</v>
      </c>
    </row>
    <row r="156" spans="1:16" ht="24.75" customHeight="1">
      <c r="A156" s="10">
        <v>152</v>
      </c>
      <c r="B156" s="19" t="s">
        <v>142</v>
      </c>
      <c r="C156" s="71">
        <f>+'7'!H156</f>
        <v>0</v>
      </c>
      <c r="D156" s="95">
        <v>0</v>
      </c>
      <c r="E156" s="46">
        <f t="shared" si="19"/>
        <v>0</v>
      </c>
      <c r="F156" s="106">
        <v>0</v>
      </c>
      <c r="G156" s="104">
        <v>0</v>
      </c>
      <c r="H156" s="46">
        <f t="shared" si="15"/>
        <v>0</v>
      </c>
      <c r="I156" s="96"/>
      <c r="J156" s="20">
        <v>50</v>
      </c>
      <c r="K156" s="72">
        <f t="shared" si="16"/>
        <v>0</v>
      </c>
      <c r="L156" s="17" t="s">
        <v>16</v>
      </c>
      <c r="M156" s="18">
        <v>0</v>
      </c>
      <c r="N156" s="23">
        <f t="shared" si="17"/>
        <v>0</v>
      </c>
      <c r="O156" s="19"/>
      <c r="P156" s="43">
        <f t="shared" si="18"/>
        <v>0</v>
      </c>
    </row>
    <row r="157" spans="1:16" ht="24.6">
      <c r="A157" s="10">
        <v>153</v>
      </c>
      <c r="B157" s="19" t="s">
        <v>135</v>
      </c>
      <c r="C157" s="71">
        <f>+'7'!H157</f>
        <v>0</v>
      </c>
      <c r="D157" s="95">
        <v>0</v>
      </c>
      <c r="E157" s="46">
        <f t="shared" si="19"/>
        <v>0</v>
      </c>
      <c r="F157" s="106">
        <v>0</v>
      </c>
      <c r="G157" s="104">
        <v>0</v>
      </c>
      <c r="H157" s="46">
        <f t="shared" si="15"/>
        <v>0</v>
      </c>
      <c r="I157" s="96"/>
      <c r="J157" s="20">
        <v>55</v>
      </c>
      <c r="K157" s="72">
        <f t="shared" si="16"/>
        <v>0</v>
      </c>
      <c r="L157" s="17" t="s">
        <v>16</v>
      </c>
      <c r="M157" s="18">
        <v>0</v>
      </c>
      <c r="N157" s="23">
        <f t="shared" si="17"/>
        <v>0</v>
      </c>
      <c r="O157" s="19"/>
      <c r="P157" s="43">
        <f t="shared" si="18"/>
        <v>0</v>
      </c>
    </row>
    <row r="158" spans="1:16" ht="24.6">
      <c r="A158" s="10">
        <v>154</v>
      </c>
      <c r="B158" s="19" t="s">
        <v>144</v>
      </c>
      <c r="C158" s="71">
        <f>+'7'!H158</f>
        <v>0</v>
      </c>
      <c r="D158" s="95">
        <v>0</v>
      </c>
      <c r="E158" s="46">
        <f t="shared" si="19"/>
        <v>0</v>
      </c>
      <c r="F158" s="106">
        <v>0</v>
      </c>
      <c r="G158" s="104">
        <v>0</v>
      </c>
      <c r="H158" s="46">
        <f t="shared" si="15"/>
        <v>0</v>
      </c>
      <c r="I158" s="96"/>
      <c r="J158" s="20">
        <v>55</v>
      </c>
      <c r="K158" s="72">
        <f t="shared" si="16"/>
        <v>0</v>
      </c>
      <c r="L158" s="17" t="s">
        <v>16</v>
      </c>
      <c r="M158" s="18">
        <v>0</v>
      </c>
      <c r="N158" s="23">
        <f t="shared" si="17"/>
        <v>0</v>
      </c>
      <c r="O158" s="19"/>
      <c r="P158" s="43">
        <f t="shared" si="18"/>
        <v>0</v>
      </c>
    </row>
    <row r="159" spans="1:16" ht="24.6">
      <c r="A159" s="10">
        <v>155</v>
      </c>
      <c r="B159" s="19" t="s">
        <v>143</v>
      </c>
      <c r="C159" s="71">
        <f>+'7'!H159</f>
        <v>0</v>
      </c>
      <c r="D159" s="95">
        <v>0</v>
      </c>
      <c r="E159" s="46">
        <f t="shared" si="19"/>
        <v>0</v>
      </c>
      <c r="F159" s="106">
        <v>0</v>
      </c>
      <c r="G159" s="104">
        <v>0</v>
      </c>
      <c r="H159" s="46">
        <f t="shared" si="15"/>
        <v>0</v>
      </c>
      <c r="I159" s="96"/>
      <c r="J159" s="20">
        <v>55</v>
      </c>
      <c r="K159" s="72">
        <f t="shared" si="16"/>
        <v>0</v>
      </c>
      <c r="L159" s="17" t="s">
        <v>16</v>
      </c>
      <c r="M159" s="18">
        <v>0</v>
      </c>
      <c r="N159" s="23">
        <f t="shared" si="17"/>
        <v>0</v>
      </c>
      <c r="O159" s="19"/>
      <c r="P159" s="43">
        <f t="shared" si="18"/>
        <v>0</v>
      </c>
    </row>
    <row r="160" spans="1:16" ht="24.6">
      <c r="A160" s="10">
        <v>156</v>
      </c>
      <c r="B160" s="19" t="s">
        <v>137</v>
      </c>
      <c r="C160" s="71">
        <f>+'7'!H160</f>
        <v>0</v>
      </c>
      <c r="D160" s="95">
        <v>0</v>
      </c>
      <c r="E160" s="46">
        <f t="shared" si="19"/>
        <v>0</v>
      </c>
      <c r="F160" s="106">
        <v>0</v>
      </c>
      <c r="G160" s="104">
        <v>0</v>
      </c>
      <c r="H160" s="46">
        <f t="shared" si="15"/>
        <v>0</v>
      </c>
      <c r="I160" s="96"/>
      <c r="J160" s="20">
        <v>30</v>
      </c>
      <c r="K160" s="72">
        <f t="shared" si="16"/>
        <v>0</v>
      </c>
      <c r="L160" s="17" t="s">
        <v>16</v>
      </c>
      <c r="M160" s="18">
        <v>0</v>
      </c>
      <c r="N160" s="23">
        <f t="shared" si="17"/>
        <v>0</v>
      </c>
      <c r="O160" s="19"/>
      <c r="P160" s="43">
        <f t="shared" si="18"/>
        <v>0</v>
      </c>
    </row>
    <row r="161" spans="1:16" ht="24.6">
      <c r="A161" s="10">
        <v>157</v>
      </c>
      <c r="B161" s="19" t="s">
        <v>291</v>
      </c>
      <c r="C161" s="71">
        <f>+'7'!H161</f>
        <v>16</v>
      </c>
      <c r="D161" s="95">
        <v>0</v>
      </c>
      <c r="E161" s="46">
        <f t="shared" si="19"/>
        <v>16</v>
      </c>
      <c r="F161" s="106">
        <v>0</v>
      </c>
      <c r="G161" s="104">
        <v>0</v>
      </c>
      <c r="H161" s="46">
        <f t="shared" si="15"/>
        <v>15</v>
      </c>
      <c r="I161" s="96">
        <v>1</v>
      </c>
      <c r="J161" s="20">
        <v>25</v>
      </c>
      <c r="K161" s="72">
        <f t="shared" si="16"/>
        <v>25</v>
      </c>
      <c r="L161" s="17" t="s">
        <v>16</v>
      </c>
      <c r="M161" s="18">
        <v>0</v>
      </c>
      <c r="N161" s="23">
        <f t="shared" si="17"/>
        <v>25</v>
      </c>
      <c r="O161" s="19"/>
      <c r="P161" s="43">
        <f t="shared" si="18"/>
        <v>0</v>
      </c>
    </row>
    <row r="162" spans="1:16" ht="24.6">
      <c r="A162" s="10">
        <v>158</v>
      </c>
      <c r="B162" s="19" t="s">
        <v>292</v>
      </c>
      <c r="C162" s="71">
        <f>+'7'!H162</f>
        <v>13</v>
      </c>
      <c r="D162" s="95">
        <v>0</v>
      </c>
      <c r="E162" s="46">
        <f t="shared" si="19"/>
        <v>13</v>
      </c>
      <c r="F162" s="106">
        <v>0</v>
      </c>
      <c r="G162" s="104">
        <v>0</v>
      </c>
      <c r="H162" s="46">
        <f t="shared" si="15"/>
        <v>10</v>
      </c>
      <c r="I162" s="96">
        <v>3</v>
      </c>
      <c r="J162" s="20">
        <v>25</v>
      </c>
      <c r="K162" s="72">
        <f t="shared" si="16"/>
        <v>75</v>
      </c>
      <c r="L162" s="17" t="s">
        <v>421</v>
      </c>
      <c r="M162" s="18">
        <v>50</v>
      </c>
      <c r="N162" s="23">
        <f t="shared" si="17"/>
        <v>25</v>
      </c>
      <c r="O162" s="19"/>
      <c r="P162" s="43">
        <f t="shared" si="18"/>
        <v>0</v>
      </c>
    </row>
    <row r="163" spans="1:16" ht="24.6">
      <c r="A163" s="10">
        <v>159</v>
      </c>
      <c r="B163" s="19" t="s">
        <v>293</v>
      </c>
      <c r="C163" s="71">
        <f>+'7'!H163</f>
        <v>0</v>
      </c>
      <c r="D163" s="95">
        <v>0</v>
      </c>
      <c r="E163" s="46">
        <f t="shared" si="19"/>
        <v>0</v>
      </c>
      <c r="F163" s="106">
        <v>0</v>
      </c>
      <c r="G163" s="104">
        <v>0</v>
      </c>
      <c r="H163" s="46">
        <f t="shared" si="15"/>
        <v>0</v>
      </c>
      <c r="I163" s="96"/>
      <c r="J163" s="20">
        <v>55</v>
      </c>
      <c r="K163" s="72">
        <f t="shared" si="16"/>
        <v>0</v>
      </c>
      <c r="L163" s="17" t="s">
        <v>16</v>
      </c>
      <c r="M163" s="18">
        <v>0</v>
      </c>
      <c r="N163" s="23">
        <f t="shared" si="17"/>
        <v>0</v>
      </c>
      <c r="O163" s="19"/>
      <c r="P163" s="43">
        <f t="shared" si="18"/>
        <v>0</v>
      </c>
    </row>
    <row r="164" spans="1:16" ht="24.6">
      <c r="A164" s="10">
        <v>160</v>
      </c>
      <c r="B164" s="19" t="s">
        <v>294</v>
      </c>
      <c r="C164" s="71">
        <f>+'7'!H164</f>
        <v>0</v>
      </c>
      <c r="D164" s="95">
        <v>0</v>
      </c>
      <c r="E164" s="46">
        <f t="shared" si="19"/>
        <v>0</v>
      </c>
      <c r="F164" s="106">
        <v>0</v>
      </c>
      <c r="G164" s="104">
        <v>0</v>
      </c>
      <c r="H164" s="46">
        <f t="shared" si="15"/>
        <v>0</v>
      </c>
      <c r="I164" s="96"/>
      <c r="J164" s="20">
        <v>50</v>
      </c>
      <c r="K164" s="72">
        <f t="shared" si="16"/>
        <v>0</v>
      </c>
      <c r="L164" s="17" t="s">
        <v>16</v>
      </c>
      <c r="M164" s="18">
        <v>0</v>
      </c>
      <c r="N164" s="23">
        <f t="shared" si="17"/>
        <v>0</v>
      </c>
      <c r="O164" s="19"/>
      <c r="P164" s="43">
        <f t="shared" si="18"/>
        <v>0</v>
      </c>
    </row>
    <row r="165" spans="1:16" ht="24.6">
      <c r="A165" s="10">
        <v>161</v>
      </c>
      <c r="B165" s="19" t="s">
        <v>362</v>
      </c>
      <c r="C165" s="71">
        <f>+'7'!H165</f>
        <v>0</v>
      </c>
      <c r="D165" s="95">
        <v>0</v>
      </c>
      <c r="E165" s="46">
        <f t="shared" si="19"/>
        <v>0</v>
      </c>
      <c r="F165" s="106">
        <v>0</v>
      </c>
      <c r="G165" s="104">
        <v>0</v>
      </c>
      <c r="H165" s="46">
        <f t="shared" si="15"/>
        <v>0</v>
      </c>
      <c r="I165" s="96"/>
      <c r="J165" s="20">
        <v>65</v>
      </c>
      <c r="K165" s="72">
        <f t="shared" si="16"/>
        <v>0</v>
      </c>
      <c r="L165" s="17" t="s">
        <v>16</v>
      </c>
      <c r="M165" s="18">
        <v>0</v>
      </c>
      <c r="N165" s="23">
        <f t="shared" si="17"/>
        <v>0</v>
      </c>
      <c r="O165" s="19"/>
      <c r="P165" s="43">
        <f t="shared" si="18"/>
        <v>0</v>
      </c>
    </row>
    <row r="166" spans="1:16" ht="24.6">
      <c r="A166" s="10">
        <v>162</v>
      </c>
      <c r="B166" s="19" t="s">
        <v>363</v>
      </c>
      <c r="C166" s="71">
        <f>+'7'!H166</f>
        <v>0</v>
      </c>
      <c r="D166" s="95">
        <v>0</v>
      </c>
      <c r="E166" s="46">
        <f t="shared" si="19"/>
        <v>0</v>
      </c>
      <c r="F166" s="106">
        <v>0</v>
      </c>
      <c r="G166" s="104">
        <v>0</v>
      </c>
      <c r="H166" s="46">
        <f t="shared" si="15"/>
        <v>0</v>
      </c>
      <c r="I166" s="96"/>
      <c r="J166" s="20">
        <v>50</v>
      </c>
      <c r="K166" s="72">
        <f t="shared" si="16"/>
        <v>0</v>
      </c>
      <c r="L166" s="17" t="s">
        <v>16</v>
      </c>
      <c r="M166" s="18">
        <v>0</v>
      </c>
      <c r="N166" s="23">
        <f t="shared" si="17"/>
        <v>0</v>
      </c>
      <c r="O166" s="19"/>
      <c r="P166" s="43">
        <f t="shared" si="18"/>
        <v>0</v>
      </c>
    </row>
    <row r="167" spans="1:16" ht="24.6">
      <c r="A167" s="10">
        <v>163</v>
      </c>
      <c r="B167" s="19" t="s">
        <v>364</v>
      </c>
      <c r="C167" s="71">
        <f>+'7'!H167</f>
        <v>0</v>
      </c>
      <c r="D167" s="95">
        <v>0</v>
      </c>
      <c r="E167" s="46">
        <f t="shared" si="19"/>
        <v>0</v>
      </c>
      <c r="F167" s="106">
        <v>0</v>
      </c>
      <c r="G167" s="104">
        <v>0</v>
      </c>
      <c r="H167" s="46">
        <f t="shared" si="15"/>
        <v>0</v>
      </c>
      <c r="I167" s="96"/>
      <c r="J167" s="20">
        <v>50</v>
      </c>
      <c r="K167" s="72">
        <f t="shared" si="16"/>
        <v>0</v>
      </c>
      <c r="L167" s="17" t="s">
        <v>16</v>
      </c>
      <c r="M167" s="18">
        <v>0</v>
      </c>
      <c r="N167" s="23">
        <f t="shared" si="17"/>
        <v>0</v>
      </c>
      <c r="O167" s="19"/>
      <c r="P167" s="43">
        <f t="shared" si="18"/>
        <v>0</v>
      </c>
    </row>
    <row r="168" spans="1:16" ht="24.6">
      <c r="A168" s="10">
        <v>164</v>
      </c>
      <c r="B168" s="19" t="s">
        <v>365</v>
      </c>
      <c r="C168" s="71">
        <f>+'7'!H168</f>
        <v>0</v>
      </c>
      <c r="D168" s="95">
        <v>0</v>
      </c>
      <c r="E168" s="46">
        <f t="shared" si="19"/>
        <v>0</v>
      </c>
      <c r="F168" s="106">
        <v>0</v>
      </c>
      <c r="G168" s="104">
        <v>0</v>
      </c>
      <c r="H168" s="46">
        <f t="shared" si="15"/>
        <v>0</v>
      </c>
      <c r="I168" s="96"/>
      <c r="J168" s="20">
        <v>60</v>
      </c>
      <c r="K168" s="72">
        <f t="shared" si="16"/>
        <v>0</v>
      </c>
      <c r="L168" s="17" t="s">
        <v>16</v>
      </c>
      <c r="M168" s="18">
        <v>0</v>
      </c>
      <c r="N168" s="23">
        <f t="shared" si="17"/>
        <v>0</v>
      </c>
      <c r="O168" s="19"/>
      <c r="P168" s="43">
        <f t="shared" si="18"/>
        <v>0</v>
      </c>
    </row>
    <row r="169" spans="1:16" ht="24.6">
      <c r="A169" s="10">
        <v>165</v>
      </c>
      <c r="B169" s="19" t="s">
        <v>366</v>
      </c>
      <c r="C169" s="71">
        <f>+'7'!H169</f>
        <v>0</v>
      </c>
      <c r="D169" s="95">
        <v>0</v>
      </c>
      <c r="E169" s="46">
        <f t="shared" si="19"/>
        <v>0</v>
      </c>
      <c r="F169" s="106">
        <v>0</v>
      </c>
      <c r="G169" s="104">
        <v>0</v>
      </c>
      <c r="H169" s="46">
        <f t="shared" si="15"/>
        <v>0</v>
      </c>
      <c r="I169" s="96"/>
      <c r="J169" s="20">
        <v>60</v>
      </c>
      <c r="K169" s="72">
        <f t="shared" si="16"/>
        <v>0</v>
      </c>
      <c r="L169" s="17" t="s">
        <v>16</v>
      </c>
      <c r="M169" s="18">
        <v>0</v>
      </c>
      <c r="N169" s="23">
        <f t="shared" si="17"/>
        <v>0</v>
      </c>
      <c r="O169" s="19"/>
      <c r="P169" s="43">
        <f t="shared" si="18"/>
        <v>0</v>
      </c>
    </row>
    <row r="170" spans="1:16" ht="24.6">
      <c r="A170" s="10">
        <v>166</v>
      </c>
      <c r="B170" s="19" t="s">
        <v>359</v>
      </c>
      <c r="C170" s="71">
        <f>+'7'!H170</f>
        <v>0</v>
      </c>
      <c r="D170" s="95">
        <v>0</v>
      </c>
      <c r="E170" s="46">
        <f t="shared" si="19"/>
        <v>0</v>
      </c>
      <c r="F170" s="106">
        <v>0</v>
      </c>
      <c r="G170" s="104">
        <v>0</v>
      </c>
      <c r="H170" s="46">
        <f t="shared" si="15"/>
        <v>0</v>
      </c>
      <c r="I170" s="96"/>
      <c r="J170" s="20">
        <v>40</v>
      </c>
      <c r="K170" s="72">
        <f t="shared" si="16"/>
        <v>0</v>
      </c>
      <c r="L170" s="17" t="s">
        <v>16</v>
      </c>
      <c r="M170" s="18">
        <v>0</v>
      </c>
      <c r="N170" s="23">
        <f t="shared" si="17"/>
        <v>0</v>
      </c>
      <c r="O170" s="19"/>
      <c r="P170" s="43">
        <f t="shared" si="18"/>
        <v>0</v>
      </c>
    </row>
    <row r="171" spans="1:16" ht="24.6">
      <c r="A171" s="10">
        <v>167</v>
      </c>
      <c r="B171" s="19" t="s">
        <v>148</v>
      </c>
      <c r="C171" s="71">
        <f>+'7'!H171</f>
        <v>0</v>
      </c>
      <c r="D171" s="95">
        <v>0</v>
      </c>
      <c r="E171" s="46">
        <f t="shared" si="19"/>
        <v>0</v>
      </c>
      <c r="F171" s="106">
        <v>0</v>
      </c>
      <c r="G171" s="104">
        <v>0</v>
      </c>
      <c r="H171" s="46">
        <f t="shared" si="15"/>
        <v>0</v>
      </c>
      <c r="I171" s="96"/>
      <c r="J171" s="20">
        <v>45</v>
      </c>
      <c r="K171" s="72">
        <f t="shared" si="16"/>
        <v>0</v>
      </c>
      <c r="L171" s="17" t="s">
        <v>16</v>
      </c>
      <c r="M171" s="18">
        <v>0</v>
      </c>
      <c r="N171" s="23">
        <f t="shared" si="17"/>
        <v>0</v>
      </c>
      <c r="O171" s="19"/>
      <c r="P171" s="43">
        <f t="shared" si="18"/>
        <v>0</v>
      </c>
    </row>
    <row r="172" spans="1:16" ht="24.6">
      <c r="A172" s="10">
        <v>168</v>
      </c>
      <c r="B172" s="19" t="s">
        <v>149</v>
      </c>
      <c r="C172" s="71">
        <f>+'7'!H172</f>
        <v>0</v>
      </c>
      <c r="D172" s="95">
        <v>0</v>
      </c>
      <c r="E172" s="46">
        <f t="shared" si="19"/>
        <v>0</v>
      </c>
      <c r="F172" s="106">
        <v>0</v>
      </c>
      <c r="G172" s="104">
        <v>0</v>
      </c>
      <c r="H172" s="46">
        <f t="shared" si="15"/>
        <v>0</v>
      </c>
      <c r="I172" s="96"/>
      <c r="J172" s="20">
        <v>45</v>
      </c>
      <c r="K172" s="72">
        <f t="shared" si="16"/>
        <v>0</v>
      </c>
      <c r="L172" s="17" t="s">
        <v>16</v>
      </c>
      <c r="M172" s="18">
        <v>0</v>
      </c>
      <c r="N172" s="23">
        <f t="shared" si="17"/>
        <v>0</v>
      </c>
      <c r="O172" s="19"/>
      <c r="P172" s="43">
        <f t="shared" si="18"/>
        <v>0</v>
      </c>
    </row>
    <row r="173" spans="1:16" ht="24.6">
      <c r="A173" s="10">
        <v>169</v>
      </c>
      <c r="B173" s="19" t="s">
        <v>150</v>
      </c>
      <c r="C173" s="71">
        <f>+'7'!H173</f>
        <v>0</v>
      </c>
      <c r="D173" s="95">
        <v>0</v>
      </c>
      <c r="E173" s="46">
        <f t="shared" si="19"/>
        <v>0</v>
      </c>
      <c r="F173" s="106">
        <v>0</v>
      </c>
      <c r="G173" s="104">
        <v>0</v>
      </c>
      <c r="H173" s="46">
        <f t="shared" si="15"/>
        <v>0</v>
      </c>
      <c r="I173" s="96"/>
      <c r="J173" s="20">
        <v>45</v>
      </c>
      <c r="K173" s="72">
        <f t="shared" si="16"/>
        <v>0</v>
      </c>
      <c r="L173" s="17" t="s">
        <v>16</v>
      </c>
      <c r="M173" s="18">
        <v>0</v>
      </c>
      <c r="N173" s="23">
        <f t="shared" si="17"/>
        <v>0</v>
      </c>
      <c r="O173" s="19"/>
      <c r="P173" s="43">
        <f t="shared" si="18"/>
        <v>0</v>
      </c>
    </row>
    <row r="174" spans="1:16" ht="24.6">
      <c r="A174" s="10">
        <v>170</v>
      </c>
      <c r="B174" s="19" t="s">
        <v>151</v>
      </c>
      <c r="C174" s="71">
        <f>+'7'!H174</f>
        <v>0</v>
      </c>
      <c r="D174" s="95">
        <v>0</v>
      </c>
      <c r="E174" s="46">
        <f t="shared" si="19"/>
        <v>0</v>
      </c>
      <c r="F174" s="106">
        <v>0</v>
      </c>
      <c r="G174" s="104">
        <v>0</v>
      </c>
      <c r="H174" s="46">
        <f t="shared" si="15"/>
        <v>0</v>
      </c>
      <c r="I174" s="96"/>
      <c r="J174" s="20">
        <v>45</v>
      </c>
      <c r="K174" s="72">
        <f t="shared" si="16"/>
        <v>0</v>
      </c>
      <c r="L174" s="17" t="s">
        <v>16</v>
      </c>
      <c r="M174" s="18">
        <v>0</v>
      </c>
      <c r="N174" s="23">
        <f t="shared" si="17"/>
        <v>0</v>
      </c>
      <c r="O174" s="19"/>
      <c r="P174" s="43">
        <f t="shared" si="18"/>
        <v>0</v>
      </c>
    </row>
    <row r="175" spans="1:16" ht="24.6">
      <c r="A175" s="10">
        <v>171</v>
      </c>
      <c r="B175" s="19" t="s">
        <v>152</v>
      </c>
      <c r="C175" s="71">
        <f>+'7'!H175</f>
        <v>0</v>
      </c>
      <c r="D175" s="95">
        <v>0</v>
      </c>
      <c r="E175" s="46">
        <f t="shared" si="19"/>
        <v>0</v>
      </c>
      <c r="F175" s="106">
        <v>0</v>
      </c>
      <c r="G175" s="104">
        <v>0</v>
      </c>
      <c r="H175" s="46">
        <f t="shared" si="15"/>
        <v>0</v>
      </c>
      <c r="I175" s="96"/>
      <c r="J175" s="20">
        <v>45</v>
      </c>
      <c r="K175" s="72">
        <f t="shared" si="16"/>
        <v>0</v>
      </c>
      <c r="L175" s="17" t="s">
        <v>16</v>
      </c>
      <c r="M175" s="18">
        <v>0</v>
      </c>
      <c r="N175" s="23">
        <f t="shared" si="17"/>
        <v>0</v>
      </c>
      <c r="O175" s="19"/>
      <c r="P175" s="43">
        <f t="shared" si="18"/>
        <v>0</v>
      </c>
    </row>
    <row r="176" spans="1:16" ht="24.6">
      <c r="A176" s="10">
        <v>172</v>
      </c>
      <c r="B176" s="19" t="s">
        <v>153</v>
      </c>
      <c r="C176" s="71">
        <f>+'7'!H176</f>
        <v>0</v>
      </c>
      <c r="D176" s="95">
        <v>0</v>
      </c>
      <c r="E176" s="46">
        <f t="shared" si="19"/>
        <v>0</v>
      </c>
      <c r="F176" s="106">
        <v>0</v>
      </c>
      <c r="G176" s="104">
        <v>0</v>
      </c>
      <c r="H176" s="46">
        <f t="shared" si="15"/>
        <v>0</v>
      </c>
      <c r="I176" s="96"/>
      <c r="J176" s="20">
        <v>45</v>
      </c>
      <c r="K176" s="72">
        <f t="shared" si="16"/>
        <v>0</v>
      </c>
      <c r="L176" s="17" t="s">
        <v>16</v>
      </c>
      <c r="M176" s="18">
        <v>0</v>
      </c>
      <c r="N176" s="23">
        <f t="shared" si="17"/>
        <v>0</v>
      </c>
      <c r="O176" s="19"/>
      <c r="P176" s="43">
        <f t="shared" si="18"/>
        <v>0</v>
      </c>
    </row>
    <row r="177" spans="1:16" ht="24.6">
      <c r="A177" s="10">
        <v>173</v>
      </c>
      <c r="B177" s="19" t="s">
        <v>467</v>
      </c>
      <c r="C177" s="71">
        <f>+'7'!H177</f>
        <v>0</v>
      </c>
      <c r="D177" s="95">
        <v>30</v>
      </c>
      <c r="E177" s="46">
        <f>C177+D177</f>
        <v>30</v>
      </c>
      <c r="F177" s="106">
        <v>0</v>
      </c>
      <c r="G177" s="104">
        <v>0</v>
      </c>
      <c r="H177" s="46">
        <f>+E177-F177-I177-G177</f>
        <v>30</v>
      </c>
      <c r="I177" s="96"/>
      <c r="J177" s="20">
        <v>35</v>
      </c>
      <c r="K177" s="72">
        <f>+J177*I177</f>
        <v>0</v>
      </c>
      <c r="L177" s="17" t="s">
        <v>16</v>
      </c>
      <c r="M177" s="18">
        <v>0</v>
      </c>
      <c r="N177" s="23">
        <f>SUM(K177-M177)</f>
        <v>0</v>
      </c>
      <c r="O177" s="19"/>
      <c r="P177" s="43">
        <f>+K177*O177</f>
        <v>0</v>
      </c>
    </row>
    <row r="178" spans="1:16" ht="24.6">
      <c r="A178" s="10">
        <v>174</v>
      </c>
      <c r="B178" s="19" t="s">
        <v>491</v>
      </c>
      <c r="C178" s="71">
        <f>+'7'!H178</f>
        <v>0</v>
      </c>
      <c r="D178" s="95">
        <v>0</v>
      </c>
      <c r="E178" s="46">
        <f>C178+D178</f>
        <v>0</v>
      </c>
      <c r="F178" s="106">
        <v>0</v>
      </c>
      <c r="G178" s="104">
        <v>0</v>
      </c>
      <c r="H178" s="46">
        <f>+E178-F178-I178-G178</f>
        <v>0</v>
      </c>
      <c r="I178" s="96"/>
      <c r="J178" s="20">
        <v>25</v>
      </c>
      <c r="K178" s="72">
        <f>+J178*I178</f>
        <v>0</v>
      </c>
      <c r="L178" s="17" t="s">
        <v>16</v>
      </c>
      <c r="M178" s="18">
        <v>0</v>
      </c>
      <c r="N178" s="23">
        <f>SUM(K178-M178)</f>
        <v>0</v>
      </c>
      <c r="O178" s="19"/>
      <c r="P178" s="43">
        <f>+K178*O178</f>
        <v>0</v>
      </c>
    </row>
    <row r="179" spans="1:16" ht="24.6">
      <c r="A179" s="10">
        <v>175</v>
      </c>
      <c r="B179" s="19" t="s">
        <v>118</v>
      </c>
      <c r="C179" s="71">
        <f>+'7'!H179</f>
        <v>0</v>
      </c>
      <c r="D179" s="95">
        <v>0</v>
      </c>
      <c r="E179" s="46">
        <f t="shared" si="19"/>
        <v>0</v>
      </c>
      <c r="F179" s="106">
        <v>0</v>
      </c>
      <c r="G179" s="104">
        <v>0</v>
      </c>
      <c r="H179" s="46">
        <f t="shared" si="15"/>
        <v>0</v>
      </c>
      <c r="I179" s="96"/>
      <c r="J179" s="20">
        <v>100</v>
      </c>
      <c r="K179" s="72">
        <f t="shared" si="16"/>
        <v>0</v>
      </c>
      <c r="L179" s="17" t="s">
        <v>16</v>
      </c>
      <c r="M179" s="18">
        <v>0</v>
      </c>
      <c r="N179" s="23">
        <f t="shared" si="17"/>
        <v>0</v>
      </c>
      <c r="O179" s="19"/>
      <c r="P179" s="43">
        <f t="shared" si="18"/>
        <v>0</v>
      </c>
    </row>
    <row r="180" spans="1:16" ht="24.6">
      <c r="A180" s="10">
        <v>176</v>
      </c>
      <c r="B180" s="19" t="s">
        <v>112</v>
      </c>
      <c r="C180" s="71">
        <f>+'7'!H180</f>
        <v>0</v>
      </c>
      <c r="D180" s="95">
        <v>0</v>
      </c>
      <c r="E180" s="46">
        <f t="shared" si="19"/>
        <v>0</v>
      </c>
      <c r="F180" s="106">
        <v>0</v>
      </c>
      <c r="G180" s="104">
        <v>0</v>
      </c>
      <c r="H180" s="46">
        <f t="shared" si="15"/>
        <v>0</v>
      </c>
      <c r="I180" s="96"/>
      <c r="J180" s="20">
        <v>55</v>
      </c>
      <c r="K180" s="72">
        <f t="shared" si="16"/>
        <v>0</v>
      </c>
      <c r="L180" s="17" t="s">
        <v>16</v>
      </c>
      <c r="M180" s="18">
        <v>0</v>
      </c>
      <c r="N180" s="23">
        <f t="shared" si="17"/>
        <v>0</v>
      </c>
      <c r="O180" s="19"/>
      <c r="P180" s="43">
        <f t="shared" si="18"/>
        <v>0</v>
      </c>
    </row>
    <row r="181" spans="1:16" ht="24.6">
      <c r="A181" s="10">
        <v>177</v>
      </c>
      <c r="B181" s="19" t="s">
        <v>120</v>
      </c>
      <c r="C181" s="71">
        <f>+'7'!H181</f>
        <v>0</v>
      </c>
      <c r="D181" s="95">
        <v>0</v>
      </c>
      <c r="E181" s="46">
        <f t="shared" si="19"/>
        <v>0</v>
      </c>
      <c r="F181" s="106">
        <v>0</v>
      </c>
      <c r="G181" s="104">
        <v>0</v>
      </c>
      <c r="H181" s="46">
        <f t="shared" si="15"/>
        <v>0</v>
      </c>
      <c r="I181" s="96"/>
      <c r="J181" s="20">
        <v>80</v>
      </c>
      <c r="K181" s="72">
        <f t="shared" si="16"/>
        <v>0</v>
      </c>
      <c r="L181" s="17" t="s">
        <v>16</v>
      </c>
      <c r="M181" s="18">
        <v>0</v>
      </c>
      <c r="N181" s="23">
        <f t="shared" si="17"/>
        <v>0</v>
      </c>
      <c r="O181" s="19"/>
      <c r="P181" s="43">
        <f t="shared" si="18"/>
        <v>0</v>
      </c>
    </row>
    <row r="182" spans="1:16" ht="24.6">
      <c r="A182" s="10">
        <v>178</v>
      </c>
      <c r="B182" s="19" t="s">
        <v>139</v>
      </c>
      <c r="C182" s="71">
        <f>+'7'!H182</f>
        <v>0</v>
      </c>
      <c r="D182" s="95">
        <v>0</v>
      </c>
      <c r="E182" s="46">
        <f t="shared" si="19"/>
        <v>0</v>
      </c>
      <c r="F182" s="106">
        <v>0</v>
      </c>
      <c r="G182" s="104">
        <v>0</v>
      </c>
      <c r="H182" s="46">
        <f t="shared" si="15"/>
        <v>0</v>
      </c>
      <c r="I182" s="96"/>
      <c r="J182" s="20">
        <v>10</v>
      </c>
      <c r="K182" s="72">
        <f t="shared" si="16"/>
        <v>0</v>
      </c>
      <c r="L182" s="17" t="s">
        <v>16</v>
      </c>
      <c r="M182" s="18">
        <v>0</v>
      </c>
      <c r="N182" s="23">
        <f t="shared" si="17"/>
        <v>0</v>
      </c>
      <c r="O182" s="19"/>
      <c r="P182" s="43">
        <f t="shared" si="18"/>
        <v>0</v>
      </c>
    </row>
    <row r="183" spans="1:16" ht="24.6">
      <c r="A183" s="10">
        <v>179</v>
      </c>
      <c r="B183" s="19" t="s">
        <v>261</v>
      </c>
      <c r="C183" s="71">
        <f>+'7'!H183</f>
        <v>0</v>
      </c>
      <c r="D183" s="95">
        <v>0</v>
      </c>
      <c r="E183" s="46">
        <f t="shared" si="19"/>
        <v>0</v>
      </c>
      <c r="F183" s="106">
        <v>0</v>
      </c>
      <c r="G183" s="104">
        <v>0</v>
      </c>
      <c r="H183" s="46">
        <f t="shared" si="15"/>
        <v>0</v>
      </c>
      <c r="I183" s="96"/>
      <c r="J183" s="20">
        <v>35</v>
      </c>
      <c r="K183" s="72">
        <f t="shared" si="16"/>
        <v>0</v>
      </c>
      <c r="L183" s="17" t="s">
        <v>16</v>
      </c>
      <c r="M183" s="18">
        <v>0</v>
      </c>
      <c r="N183" s="23">
        <f t="shared" si="17"/>
        <v>0</v>
      </c>
      <c r="O183" s="19"/>
      <c r="P183" s="43">
        <f t="shared" si="18"/>
        <v>0</v>
      </c>
    </row>
    <row r="184" spans="1:16" ht="24.6">
      <c r="A184" s="10">
        <v>180</v>
      </c>
      <c r="B184" s="19" t="s">
        <v>262</v>
      </c>
      <c r="C184" s="71">
        <f>+'7'!H184</f>
        <v>7</v>
      </c>
      <c r="D184" s="95">
        <v>0</v>
      </c>
      <c r="E184" s="46">
        <f t="shared" si="19"/>
        <v>7</v>
      </c>
      <c r="F184" s="106">
        <v>0</v>
      </c>
      <c r="G184" s="104">
        <v>0</v>
      </c>
      <c r="H184" s="46">
        <f t="shared" si="15"/>
        <v>7</v>
      </c>
      <c r="I184" s="96"/>
      <c r="J184" s="20">
        <v>40</v>
      </c>
      <c r="K184" s="72">
        <f t="shared" si="16"/>
        <v>0</v>
      </c>
      <c r="L184" s="17" t="s">
        <v>16</v>
      </c>
      <c r="M184" s="18">
        <v>0</v>
      </c>
      <c r="N184" s="23">
        <f t="shared" si="17"/>
        <v>0</v>
      </c>
      <c r="O184" s="19"/>
      <c r="P184" s="43">
        <f t="shared" si="18"/>
        <v>0</v>
      </c>
    </row>
    <row r="185" spans="1:16" ht="24.6">
      <c r="A185" s="10">
        <v>181</v>
      </c>
      <c r="B185" s="19" t="s">
        <v>176</v>
      </c>
      <c r="C185" s="71">
        <f>+'7'!H185</f>
        <v>0</v>
      </c>
      <c r="D185" s="95">
        <v>0</v>
      </c>
      <c r="E185" s="46">
        <f t="shared" si="19"/>
        <v>0</v>
      </c>
      <c r="F185" s="106">
        <v>0</v>
      </c>
      <c r="G185" s="104">
        <v>0</v>
      </c>
      <c r="H185" s="46">
        <f t="shared" si="15"/>
        <v>0</v>
      </c>
      <c r="I185" s="96"/>
      <c r="J185" s="20">
        <v>50</v>
      </c>
      <c r="K185" s="72">
        <f t="shared" si="16"/>
        <v>0</v>
      </c>
      <c r="L185" s="17" t="s">
        <v>16</v>
      </c>
      <c r="M185" s="18">
        <v>0</v>
      </c>
      <c r="N185" s="23">
        <f t="shared" si="17"/>
        <v>0</v>
      </c>
      <c r="O185" s="19"/>
      <c r="P185" s="43">
        <f t="shared" si="18"/>
        <v>0</v>
      </c>
    </row>
    <row r="186" spans="1:16" ht="24.6">
      <c r="A186" s="10">
        <v>182</v>
      </c>
      <c r="B186" s="19" t="s">
        <v>177</v>
      </c>
      <c r="C186" s="71">
        <f>+'7'!H186</f>
        <v>0</v>
      </c>
      <c r="D186" s="95">
        <v>0</v>
      </c>
      <c r="E186" s="46">
        <f t="shared" si="19"/>
        <v>0</v>
      </c>
      <c r="F186" s="106">
        <v>0</v>
      </c>
      <c r="G186" s="104">
        <v>0</v>
      </c>
      <c r="H186" s="46">
        <f t="shared" si="15"/>
        <v>0</v>
      </c>
      <c r="I186" s="96"/>
      <c r="J186" s="20">
        <v>50</v>
      </c>
      <c r="K186" s="72">
        <f t="shared" si="16"/>
        <v>0</v>
      </c>
      <c r="L186" s="17" t="s">
        <v>16</v>
      </c>
      <c r="M186" s="18">
        <v>0</v>
      </c>
      <c r="N186" s="23">
        <f t="shared" si="17"/>
        <v>0</v>
      </c>
      <c r="O186" s="19"/>
      <c r="P186" s="43">
        <f t="shared" si="18"/>
        <v>0</v>
      </c>
    </row>
    <row r="187" spans="1:16" ht="24.6">
      <c r="A187" s="10">
        <v>183</v>
      </c>
      <c r="B187" s="19" t="s">
        <v>178</v>
      </c>
      <c r="C187" s="71">
        <f>+'7'!H187</f>
        <v>0</v>
      </c>
      <c r="D187" s="95">
        <v>0</v>
      </c>
      <c r="E187" s="46">
        <f t="shared" si="19"/>
        <v>0</v>
      </c>
      <c r="F187" s="106">
        <v>0</v>
      </c>
      <c r="G187" s="104">
        <v>0</v>
      </c>
      <c r="H187" s="46">
        <f t="shared" si="15"/>
        <v>0</v>
      </c>
      <c r="I187" s="96"/>
      <c r="J187" s="20">
        <v>50</v>
      </c>
      <c r="K187" s="72">
        <f t="shared" si="16"/>
        <v>0</v>
      </c>
      <c r="L187" s="17" t="s">
        <v>16</v>
      </c>
      <c r="M187" s="18">
        <v>0</v>
      </c>
      <c r="N187" s="23">
        <f t="shared" si="17"/>
        <v>0</v>
      </c>
      <c r="O187" s="19"/>
      <c r="P187" s="43">
        <f t="shared" si="18"/>
        <v>0</v>
      </c>
    </row>
    <row r="188" spans="1:16" ht="24.6">
      <c r="A188" s="10">
        <v>184</v>
      </c>
      <c r="B188" s="19" t="s">
        <v>182</v>
      </c>
      <c r="C188" s="71">
        <f>+'7'!H188</f>
        <v>2</v>
      </c>
      <c r="D188" s="95">
        <v>0</v>
      </c>
      <c r="E188" s="46">
        <f t="shared" si="19"/>
        <v>2</v>
      </c>
      <c r="F188" s="106">
        <v>0</v>
      </c>
      <c r="G188" s="104">
        <v>0</v>
      </c>
      <c r="H188" s="46">
        <f t="shared" si="15"/>
        <v>2</v>
      </c>
      <c r="I188" s="96"/>
      <c r="J188" s="20">
        <v>90</v>
      </c>
      <c r="K188" s="72">
        <f t="shared" si="16"/>
        <v>0</v>
      </c>
      <c r="L188" s="17" t="s">
        <v>16</v>
      </c>
      <c r="M188" s="18">
        <v>0</v>
      </c>
      <c r="N188" s="23">
        <f t="shared" si="17"/>
        <v>0</v>
      </c>
      <c r="O188" s="19"/>
      <c r="P188" s="43">
        <f t="shared" si="18"/>
        <v>0</v>
      </c>
    </row>
    <row r="189" spans="1:16" ht="24.6">
      <c r="A189" s="10">
        <v>185</v>
      </c>
      <c r="B189" s="19" t="s">
        <v>360</v>
      </c>
      <c r="C189" s="71">
        <f>+'7'!H189</f>
        <v>0</v>
      </c>
      <c r="D189" s="95">
        <v>0</v>
      </c>
      <c r="E189" s="46">
        <f t="shared" si="19"/>
        <v>0</v>
      </c>
      <c r="F189" s="106">
        <v>0</v>
      </c>
      <c r="G189" s="104">
        <v>0</v>
      </c>
      <c r="H189" s="46">
        <f t="shared" si="15"/>
        <v>0</v>
      </c>
      <c r="I189" s="96"/>
      <c r="J189" s="20">
        <v>35</v>
      </c>
      <c r="K189" s="72">
        <f t="shared" si="16"/>
        <v>0</v>
      </c>
      <c r="L189" s="17" t="s">
        <v>16</v>
      </c>
      <c r="M189" s="18">
        <v>0</v>
      </c>
      <c r="N189" s="23">
        <f t="shared" si="17"/>
        <v>0</v>
      </c>
      <c r="O189" s="19"/>
      <c r="P189" s="43">
        <f t="shared" si="18"/>
        <v>0</v>
      </c>
    </row>
    <row r="190" spans="1:16" ht="24.6">
      <c r="A190" s="10">
        <v>186</v>
      </c>
      <c r="B190" s="19" t="s">
        <v>295</v>
      </c>
      <c r="C190" s="71">
        <f>+'7'!H190</f>
        <v>0</v>
      </c>
      <c r="D190" s="95">
        <v>0</v>
      </c>
      <c r="E190" s="46">
        <f t="shared" si="19"/>
        <v>0</v>
      </c>
      <c r="F190" s="106">
        <v>0</v>
      </c>
      <c r="G190" s="104">
        <v>0</v>
      </c>
      <c r="H190" s="46">
        <f t="shared" si="15"/>
        <v>0</v>
      </c>
      <c r="I190" s="96"/>
      <c r="J190" s="20">
        <v>35</v>
      </c>
      <c r="K190" s="72">
        <f t="shared" si="16"/>
        <v>0</v>
      </c>
      <c r="L190" s="17" t="s">
        <v>16</v>
      </c>
      <c r="M190" s="18">
        <v>0</v>
      </c>
      <c r="N190" s="23">
        <f t="shared" si="17"/>
        <v>0</v>
      </c>
      <c r="O190" s="19"/>
      <c r="P190" s="43">
        <f t="shared" si="18"/>
        <v>0</v>
      </c>
    </row>
    <row r="191" spans="1:16" ht="24.6">
      <c r="A191" s="10">
        <v>187</v>
      </c>
      <c r="B191" s="19" t="s">
        <v>296</v>
      </c>
      <c r="C191" s="71">
        <f>+'7'!H191</f>
        <v>0</v>
      </c>
      <c r="D191" s="95">
        <v>0</v>
      </c>
      <c r="E191" s="46">
        <f t="shared" si="19"/>
        <v>0</v>
      </c>
      <c r="F191" s="106">
        <v>0</v>
      </c>
      <c r="G191" s="104">
        <v>0</v>
      </c>
      <c r="H191" s="46">
        <f t="shared" si="15"/>
        <v>0</v>
      </c>
      <c r="I191" s="96"/>
      <c r="J191" s="20">
        <v>60</v>
      </c>
      <c r="K191" s="72">
        <f t="shared" si="16"/>
        <v>0</v>
      </c>
      <c r="L191" s="17" t="s">
        <v>16</v>
      </c>
      <c r="M191" s="18">
        <v>0</v>
      </c>
      <c r="N191" s="23">
        <f t="shared" si="17"/>
        <v>0</v>
      </c>
      <c r="O191" s="19"/>
      <c r="P191" s="43">
        <f t="shared" si="18"/>
        <v>0</v>
      </c>
    </row>
    <row r="192" spans="1:16" ht="24.6">
      <c r="A192" s="10">
        <v>188</v>
      </c>
      <c r="B192" s="19" t="s">
        <v>297</v>
      </c>
      <c r="C192" s="71">
        <f>+'7'!H192</f>
        <v>2</v>
      </c>
      <c r="D192" s="95">
        <v>0</v>
      </c>
      <c r="E192" s="46">
        <f t="shared" si="19"/>
        <v>2</v>
      </c>
      <c r="F192" s="106">
        <v>0</v>
      </c>
      <c r="G192" s="104">
        <v>0</v>
      </c>
      <c r="H192" s="46">
        <f t="shared" si="15"/>
        <v>2</v>
      </c>
      <c r="I192" s="96"/>
      <c r="J192" s="20">
        <v>120</v>
      </c>
      <c r="K192" s="72">
        <f t="shared" si="16"/>
        <v>0</v>
      </c>
      <c r="L192" s="17" t="s">
        <v>16</v>
      </c>
      <c r="M192" s="18">
        <v>0</v>
      </c>
      <c r="N192" s="23">
        <f t="shared" si="17"/>
        <v>0</v>
      </c>
      <c r="O192" s="19"/>
      <c r="P192" s="43">
        <f t="shared" si="18"/>
        <v>0</v>
      </c>
    </row>
    <row r="193" spans="1:16" ht="24.6">
      <c r="A193" s="10">
        <v>189</v>
      </c>
      <c r="B193" s="19" t="s">
        <v>344</v>
      </c>
      <c r="C193" s="71">
        <f>+'7'!H193</f>
        <v>0</v>
      </c>
      <c r="D193" s="95">
        <v>0</v>
      </c>
      <c r="E193" s="46">
        <f t="shared" si="19"/>
        <v>0</v>
      </c>
      <c r="F193" s="106">
        <v>0</v>
      </c>
      <c r="G193" s="104">
        <v>0</v>
      </c>
      <c r="H193" s="46">
        <f t="shared" si="15"/>
        <v>0</v>
      </c>
      <c r="I193" s="96"/>
      <c r="J193" s="20">
        <v>60</v>
      </c>
      <c r="K193" s="72">
        <f t="shared" si="16"/>
        <v>0</v>
      </c>
      <c r="L193" s="17" t="s">
        <v>16</v>
      </c>
      <c r="M193" s="18">
        <v>0</v>
      </c>
      <c r="N193" s="23">
        <f t="shared" si="17"/>
        <v>0</v>
      </c>
      <c r="O193" s="19"/>
      <c r="P193" s="43">
        <f t="shared" si="18"/>
        <v>0</v>
      </c>
    </row>
    <row r="194" spans="1:16" ht="24.6">
      <c r="A194" s="10">
        <v>190</v>
      </c>
      <c r="B194" s="19" t="s">
        <v>345</v>
      </c>
      <c r="C194" s="71">
        <f>+'7'!H194</f>
        <v>0</v>
      </c>
      <c r="D194" s="95">
        <v>0</v>
      </c>
      <c r="E194" s="46">
        <f t="shared" si="19"/>
        <v>0</v>
      </c>
      <c r="F194" s="106">
        <v>0</v>
      </c>
      <c r="G194" s="104">
        <v>0</v>
      </c>
      <c r="H194" s="46">
        <f t="shared" si="15"/>
        <v>0</v>
      </c>
      <c r="I194" s="96"/>
      <c r="J194" s="20">
        <v>120</v>
      </c>
      <c r="K194" s="72">
        <f t="shared" si="16"/>
        <v>0</v>
      </c>
      <c r="L194" s="17" t="s">
        <v>16</v>
      </c>
      <c r="M194" s="18">
        <v>0</v>
      </c>
      <c r="N194" s="23">
        <f t="shared" si="17"/>
        <v>0</v>
      </c>
      <c r="O194" s="19"/>
      <c r="P194" s="43">
        <f t="shared" si="18"/>
        <v>0</v>
      </c>
    </row>
    <row r="195" spans="1:16" ht="24.6">
      <c r="A195" s="10">
        <v>191</v>
      </c>
      <c r="B195" s="19" t="s">
        <v>109</v>
      </c>
      <c r="C195" s="71">
        <f>+'7'!H195</f>
        <v>0</v>
      </c>
      <c r="D195" s="95">
        <v>0</v>
      </c>
      <c r="E195" s="46">
        <f t="shared" si="19"/>
        <v>0</v>
      </c>
      <c r="F195" s="106">
        <v>0</v>
      </c>
      <c r="G195" s="104">
        <v>0</v>
      </c>
      <c r="H195" s="46">
        <f t="shared" si="15"/>
        <v>0</v>
      </c>
      <c r="I195" s="96"/>
      <c r="J195" s="20">
        <v>50</v>
      </c>
      <c r="K195" s="72">
        <f t="shared" si="16"/>
        <v>0</v>
      </c>
      <c r="L195" s="17" t="s">
        <v>16</v>
      </c>
      <c r="M195" s="18">
        <v>0</v>
      </c>
      <c r="N195" s="23">
        <f t="shared" si="17"/>
        <v>0</v>
      </c>
      <c r="O195" s="19"/>
      <c r="P195" s="43">
        <f t="shared" si="18"/>
        <v>0</v>
      </c>
    </row>
    <row r="196" spans="1:16" ht="24.6">
      <c r="A196" s="10">
        <v>192</v>
      </c>
      <c r="B196" s="19" t="s">
        <v>110</v>
      </c>
      <c r="C196" s="71">
        <f>+'7'!H196</f>
        <v>0</v>
      </c>
      <c r="D196" s="95">
        <v>0</v>
      </c>
      <c r="E196" s="46">
        <f t="shared" si="19"/>
        <v>0</v>
      </c>
      <c r="F196" s="106">
        <v>0</v>
      </c>
      <c r="G196" s="104">
        <v>0</v>
      </c>
      <c r="H196" s="46">
        <f t="shared" si="15"/>
        <v>0</v>
      </c>
      <c r="I196" s="96"/>
      <c r="J196" s="20">
        <v>50</v>
      </c>
      <c r="K196" s="72">
        <f t="shared" si="16"/>
        <v>0</v>
      </c>
      <c r="L196" s="17" t="s">
        <v>16</v>
      </c>
      <c r="M196" s="18">
        <v>0</v>
      </c>
      <c r="N196" s="23">
        <f t="shared" si="17"/>
        <v>0</v>
      </c>
      <c r="O196" s="19"/>
      <c r="P196" s="43">
        <f t="shared" si="18"/>
        <v>0</v>
      </c>
    </row>
    <row r="197" spans="1:16" ht="24.6">
      <c r="A197" s="10">
        <v>193</v>
      </c>
      <c r="B197" s="19" t="s">
        <v>162</v>
      </c>
      <c r="C197" s="71">
        <f>+'7'!H197</f>
        <v>0</v>
      </c>
      <c r="D197" s="95">
        <v>0</v>
      </c>
      <c r="E197" s="46">
        <f t="shared" si="19"/>
        <v>0</v>
      </c>
      <c r="F197" s="106">
        <v>0</v>
      </c>
      <c r="G197" s="104">
        <v>0</v>
      </c>
      <c r="H197" s="46">
        <f t="shared" si="15"/>
        <v>0</v>
      </c>
      <c r="I197" s="96"/>
      <c r="J197" s="20">
        <v>120</v>
      </c>
      <c r="K197" s="72">
        <f t="shared" si="16"/>
        <v>0</v>
      </c>
      <c r="L197" s="17" t="s">
        <v>16</v>
      </c>
      <c r="M197" s="18">
        <v>0</v>
      </c>
      <c r="N197" s="23">
        <f t="shared" si="17"/>
        <v>0</v>
      </c>
      <c r="O197" s="19"/>
      <c r="P197" s="43">
        <f t="shared" si="18"/>
        <v>0</v>
      </c>
    </row>
    <row r="198" spans="1:16" ht="24.6">
      <c r="A198" s="10">
        <v>194</v>
      </c>
      <c r="B198" s="19" t="s">
        <v>163</v>
      </c>
      <c r="C198" s="71">
        <f>+'7'!H198</f>
        <v>0</v>
      </c>
      <c r="D198" s="95">
        <v>0</v>
      </c>
      <c r="E198" s="46">
        <f t="shared" si="19"/>
        <v>0</v>
      </c>
      <c r="F198" s="106">
        <v>0</v>
      </c>
      <c r="G198" s="104">
        <v>0</v>
      </c>
      <c r="H198" s="46">
        <f t="shared" si="15"/>
        <v>0</v>
      </c>
      <c r="I198" s="96"/>
      <c r="J198" s="20">
        <v>120</v>
      </c>
      <c r="K198" s="72">
        <f t="shared" si="16"/>
        <v>0</v>
      </c>
      <c r="L198" s="17" t="s">
        <v>16</v>
      </c>
      <c r="M198" s="18">
        <v>0</v>
      </c>
      <c r="N198" s="23">
        <f t="shared" si="17"/>
        <v>0</v>
      </c>
      <c r="O198" s="19"/>
      <c r="P198" s="43">
        <f t="shared" si="18"/>
        <v>0</v>
      </c>
    </row>
    <row r="199" spans="1:16" ht="24.6">
      <c r="A199" s="10">
        <v>195</v>
      </c>
      <c r="B199" s="19" t="s">
        <v>154</v>
      </c>
      <c r="C199" s="71">
        <f>+'7'!H199</f>
        <v>0</v>
      </c>
      <c r="D199" s="95">
        <v>0</v>
      </c>
      <c r="E199" s="46">
        <f t="shared" si="19"/>
        <v>0</v>
      </c>
      <c r="F199" s="106">
        <v>0</v>
      </c>
      <c r="G199" s="104">
        <v>0</v>
      </c>
      <c r="H199" s="46">
        <f t="shared" si="15"/>
        <v>0</v>
      </c>
      <c r="I199" s="96"/>
      <c r="J199" s="20">
        <v>120</v>
      </c>
      <c r="K199" s="72">
        <f t="shared" si="16"/>
        <v>0</v>
      </c>
      <c r="L199" s="17" t="s">
        <v>16</v>
      </c>
      <c r="M199" s="18">
        <v>0</v>
      </c>
      <c r="N199" s="23">
        <f t="shared" si="17"/>
        <v>0</v>
      </c>
      <c r="O199" s="19"/>
      <c r="P199" s="43">
        <f t="shared" si="18"/>
        <v>0</v>
      </c>
    </row>
    <row r="200" spans="1:16" ht="24.6">
      <c r="A200" s="10">
        <v>196</v>
      </c>
      <c r="B200" s="19" t="s">
        <v>155</v>
      </c>
      <c r="C200" s="71">
        <f>+'7'!H200</f>
        <v>0</v>
      </c>
      <c r="D200" s="95">
        <v>0</v>
      </c>
      <c r="E200" s="46">
        <f t="shared" si="19"/>
        <v>0</v>
      </c>
      <c r="F200" s="106">
        <v>0</v>
      </c>
      <c r="G200" s="104">
        <v>0</v>
      </c>
      <c r="H200" s="46">
        <f t="shared" si="15"/>
        <v>0</v>
      </c>
      <c r="I200" s="96"/>
      <c r="J200" s="20">
        <v>120</v>
      </c>
      <c r="K200" s="72">
        <f t="shared" si="16"/>
        <v>0</v>
      </c>
      <c r="L200" s="17" t="s">
        <v>16</v>
      </c>
      <c r="M200" s="18">
        <v>0</v>
      </c>
      <c r="N200" s="23">
        <f t="shared" si="17"/>
        <v>0</v>
      </c>
      <c r="O200" s="19"/>
      <c r="P200" s="43">
        <f t="shared" si="18"/>
        <v>0</v>
      </c>
    </row>
    <row r="201" spans="1:16" ht="24.6">
      <c r="A201" s="10">
        <v>197</v>
      </c>
      <c r="B201" s="19" t="s">
        <v>164</v>
      </c>
      <c r="C201" s="71">
        <f>+'7'!H201</f>
        <v>0</v>
      </c>
      <c r="D201" s="95">
        <v>0</v>
      </c>
      <c r="E201" s="46">
        <f t="shared" si="19"/>
        <v>0</v>
      </c>
      <c r="F201" s="106">
        <v>0</v>
      </c>
      <c r="G201" s="104">
        <v>0</v>
      </c>
      <c r="H201" s="46">
        <f t="shared" si="15"/>
        <v>0</v>
      </c>
      <c r="I201" s="96"/>
      <c r="J201" s="20">
        <v>120</v>
      </c>
      <c r="K201" s="72">
        <f t="shared" si="16"/>
        <v>0</v>
      </c>
      <c r="L201" s="17" t="s">
        <v>16</v>
      </c>
      <c r="M201" s="18">
        <v>0</v>
      </c>
      <c r="N201" s="23">
        <f t="shared" si="17"/>
        <v>0</v>
      </c>
      <c r="O201" s="19"/>
      <c r="P201" s="43">
        <f t="shared" si="18"/>
        <v>0</v>
      </c>
    </row>
    <row r="202" spans="1:16" ht="24.6">
      <c r="A202" s="10">
        <v>198</v>
      </c>
      <c r="B202" s="19" t="s">
        <v>165</v>
      </c>
      <c r="C202" s="71">
        <f>+'7'!H202</f>
        <v>0</v>
      </c>
      <c r="D202" s="95">
        <v>0</v>
      </c>
      <c r="E202" s="46">
        <f t="shared" si="19"/>
        <v>0</v>
      </c>
      <c r="F202" s="106">
        <v>0</v>
      </c>
      <c r="G202" s="104">
        <v>0</v>
      </c>
      <c r="H202" s="46">
        <f t="shared" si="15"/>
        <v>0</v>
      </c>
      <c r="I202" s="96"/>
      <c r="J202" s="20">
        <v>120</v>
      </c>
      <c r="K202" s="72">
        <f t="shared" si="16"/>
        <v>0</v>
      </c>
      <c r="L202" s="17" t="s">
        <v>16</v>
      </c>
      <c r="M202" s="18">
        <v>0</v>
      </c>
      <c r="N202" s="23">
        <f t="shared" si="17"/>
        <v>0</v>
      </c>
      <c r="O202" s="19"/>
      <c r="P202" s="43">
        <f t="shared" si="18"/>
        <v>0</v>
      </c>
    </row>
    <row r="203" spans="1:16" ht="24.6">
      <c r="A203" s="10">
        <v>199</v>
      </c>
      <c r="B203" s="19" t="s">
        <v>247</v>
      </c>
      <c r="C203" s="71">
        <f>+'7'!H203</f>
        <v>8</v>
      </c>
      <c r="D203" s="95">
        <v>0</v>
      </c>
      <c r="E203" s="46">
        <f t="shared" si="19"/>
        <v>8</v>
      </c>
      <c r="F203" s="106">
        <v>0</v>
      </c>
      <c r="G203" s="104">
        <v>0</v>
      </c>
      <c r="H203" s="46">
        <f t="shared" si="15"/>
        <v>7</v>
      </c>
      <c r="I203" s="96">
        <v>1</v>
      </c>
      <c r="J203" s="20">
        <v>150</v>
      </c>
      <c r="K203" s="72">
        <f t="shared" si="16"/>
        <v>150</v>
      </c>
      <c r="L203" s="17" t="s">
        <v>16</v>
      </c>
      <c r="M203" s="18">
        <v>0</v>
      </c>
      <c r="N203" s="23">
        <f t="shared" si="17"/>
        <v>150</v>
      </c>
      <c r="O203" s="19"/>
      <c r="P203" s="43">
        <f t="shared" si="18"/>
        <v>0</v>
      </c>
    </row>
    <row r="204" spans="1:16" ht="24.6">
      <c r="A204" s="10">
        <v>200</v>
      </c>
      <c r="B204" s="19" t="s">
        <v>248</v>
      </c>
      <c r="C204" s="71">
        <f>+'7'!H204</f>
        <v>0</v>
      </c>
      <c r="D204" s="95">
        <v>0</v>
      </c>
      <c r="E204" s="46">
        <f t="shared" si="19"/>
        <v>0</v>
      </c>
      <c r="F204" s="106">
        <v>0</v>
      </c>
      <c r="G204" s="104">
        <v>0</v>
      </c>
      <c r="H204" s="46">
        <f t="shared" si="15"/>
        <v>0</v>
      </c>
      <c r="I204" s="96"/>
      <c r="J204" s="20">
        <v>150</v>
      </c>
      <c r="K204" s="72">
        <f t="shared" si="16"/>
        <v>0</v>
      </c>
      <c r="L204" s="17" t="s">
        <v>16</v>
      </c>
      <c r="M204" s="18">
        <v>0</v>
      </c>
      <c r="N204" s="23">
        <f t="shared" si="17"/>
        <v>0</v>
      </c>
      <c r="O204" s="19"/>
      <c r="P204" s="43">
        <f t="shared" si="18"/>
        <v>0</v>
      </c>
    </row>
    <row r="205" spans="1:16" ht="24.6">
      <c r="A205" s="10">
        <v>201</v>
      </c>
      <c r="B205" s="19" t="s">
        <v>249</v>
      </c>
      <c r="C205" s="71">
        <f>+'7'!H205</f>
        <v>0</v>
      </c>
      <c r="D205" s="95">
        <v>0</v>
      </c>
      <c r="E205" s="46">
        <f t="shared" si="19"/>
        <v>0</v>
      </c>
      <c r="F205" s="106">
        <v>0</v>
      </c>
      <c r="G205" s="104">
        <v>0</v>
      </c>
      <c r="H205" s="46">
        <f t="shared" si="15"/>
        <v>0</v>
      </c>
      <c r="I205" s="96"/>
      <c r="J205" s="20">
        <v>150</v>
      </c>
      <c r="K205" s="72">
        <f t="shared" si="16"/>
        <v>0</v>
      </c>
      <c r="L205" s="17" t="s">
        <v>16</v>
      </c>
      <c r="M205" s="18">
        <v>0</v>
      </c>
      <c r="N205" s="23">
        <f t="shared" si="17"/>
        <v>0</v>
      </c>
      <c r="O205" s="19"/>
      <c r="P205" s="43">
        <f t="shared" si="18"/>
        <v>0</v>
      </c>
    </row>
    <row r="206" spans="1:16" ht="24.6">
      <c r="A206" s="10">
        <v>202</v>
      </c>
      <c r="B206" s="19" t="s">
        <v>250</v>
      </c>
      <c r="C206" s="71">
        <f>+'7'!H206</f>
        <v>0</v>
      </c>
      <c r="D206" s="95">
        <v>0</v>
      </c>
      <c r="E206" s="46">
        <f t="shared" si="19"/>
        <v>0</v>
      </c>
      <c r="F206" s="106">
        <v>0</v>
      </c>
      <c r="G206" s="104">
        <v>0</v>
      </c>
      <c r="H206" s="46">
        <f t="shared" si="15"/>
        <v>0</v>
      </c>
      <c r="I206" s="96"/>
      <c r="J206" s="20">
        <v>150</v>
      </c>
      <c r="K206" s="72">
        <f t="shared" si="16"/>
        <v>0</v>
      </c>
      <c r="L206" s="17" t="s">
        <v>16</v>
      </c>
      <c r="M206" s="18">
        <v>0</v>
      </c>
      <c r="N206" s="23">
        <f t="shared" si="17"/>
        <v>0</v>
      </c>
      <c r="O206" s="19"/>
      <c r="P206" s="43">
        <f t="shared" si="18"/>
        <v>0</v>
      </c>
    </row>
    <row r="207" spans="1:16" ht="24.6">
      <c r="A207" s="10">
        <v>203</v>
      </c>
      <c r="B207" s="19" t="s">
        <v>166</v>
      </c>
      <c r="C207" s="71">
        <f>+'7'!H207</f>
        <v>0</v>
      </c>
      <c r="D207" s="95">
        <v>0</v>
      </c>
      <c r="E207" s="46">
        <f t="shared" si="19"/>
        <v>0</v>
      </c>
      <c r="F207" s="106">
        <v>0</v>
      </c>
      <c r="G207" s="104">
        <v>0</v>
      </c>
      <c r="H207" s="46">
        <f t="shared" si="15"/>
        <v>0</v>
      </c>
      <c r="I207" s="96"/>
      <c r="J207" s="20">
        <v>185</v>
      </c>
      <c r="K207" s="72">
        <f t="shared" si="16"/>
        <v>0</v>
      </c>
      <c r="L207" s="17" t="s">
        <v>16</v>
      </c>
      <c r="M207" s="18">
        <v>0</v>
      </c>
      <c r="N207" s="23">
        <f t="shared" si="17"/>
        <v>0</v>
      </c>
      <c r="O207" s="19"/>
      <c r="P207" s="43">
        <f t="shared" si="18"/>
        <v>0</v>
      </c>
    </row>
    <row r="208" spans="1:16" ht="24.6">
      <c r="A208" s="10">
        <v>204</v>
      </c>
      <c r="B208" s="19" t="s">
        <v>167</v>
      </c>
      <c r="C208" s="71">
        <f>+'7'!H208</f>
        <v>0</v>
      </c>
      <c r="D208" s="95">
        <v>0</v>
      </c>
      <c r="E208" s="46">
        <f t="shared" si="19"/>
        <v>0</v>
      </c>
      <c r="F208" s="106">
        <v>0</v>
      </c>
      <c r="G208" s="104">
        <v>0</v>
      </c>
      <c r="H208" s="46">
        <f t="shared" si="15"/>
        <v>0</v>
      </c>
      <c r="I208" s="96"/>
      <c r="J208" s="20">
        <v>185</v>
      </c>
      <c r="K208" s="72">
        <f t="shared" si="16"/>
        <v>0</v>
      </c>
      <c r="L208" s="17" t="s">
        <v>16</v>
      </c>
      <c r="M208" s="18">
        <v>0</v>
      </c>
      <c r="N208" s="23">
        <f t="shared" si="17"/>
        <v>0</v>
      </c>
      <c r="O208" s="19"/>
      <c r="P208" s="43">
        <f t="shared" si="18"/>
        <v>0</v>
      </c>
    </row>
    <row r="209" spans="1:29" ht="24.6">
      <c r="A209" s="10">
        <v>205</v>
      </c>
      <c r="B209" s="19" t="s">
        <v>168</v>
      </c>
      <c r="C209" s="71">
        <f>+'7'!H209</f>
        <v>0</v>
      </c>
      <c r="D209" s="95">
        <v>0</v>
      </c>
      <c r="E209" s="46">
        <f t="shared" si="19"/>
        <v>0</v>
      </c>
      <c r="F209" s="106">
        <v>0</v>
      </c>
      <c r="G209" s="104">
        <v>0</v>
      </c>
      <c r="H209" s="46">
        <f t="shared" si="15"/>
        <v>0</v>
      </c>
      <c r="I209" s="96"/>
      <c r="J209" s="20">
        <v>185</v>
      </c>
      <c r="K209" s="72">
        <f t="shared" si="16"/>
        <v>0</v>
      </c>
      <c r="L209" s="17" t="s">
        <v>16</v>
      </c>
      <c r="M209" s="18">
        <v>0</v>
      </c>
      <c r="N209" s="23">
        <f t="shared" si="17"/>
        <v>0</v>
      </c>
      <c r="O209" s="19"/>
      <c r="P209" s="43">
        <f t="shared" si="18"/>
        <v>0</v>
      </c>
    </row>
    <row r="210" spans="1:29" ht="24.6">
      <c r="A210" s="10">
        <v>206</v>
      </c>
      <c r="B210" s="19" t="s">
        <v>169</v>
      </c>
      <c r="C210" s="71">
        <f>+'7'!H210</f>
        <v>0</v>
      </c>
      <c r="D210" s="95">
        <v>0</v>
      </c>
      <c r="E210" s="46">
        <f t="shared" si="19"/>
        <v>0</v>
      </c>
      <c r="F210" s="106">
        <v>0</v>
      </c>
      <c r="G210" s="104">
        <v>0</v>
      </c>
      <c r="H210" s="46">
        <f t="shared" ref="H210:H271" si="20">+E210-F210-I210-G210</f>
        <v>0</v>
      </c>
      <c r="I210" s="96"/>
      <c r="J210" s="20">
        <v>185</v>
      </c>
      <c r="K210" s="72">
        <f t="shared" si="16"/>
        <v>0</v>
      </c>
      <c r="L210" s="17" t="s">
        <v>16</v>
      </c>
      <c r="M210" s="18">
        <v>0</v>
      </c>
      <c r="N210" s="23">
        <f t="shared" si="17"/>
        <v>0</v>
      </c>
      <c r="O210" s="19"/>
      <c r="P210" s="43">
        <f t="shared" si="18"/>
        <v>0</v>
      </c>
      <c r="AC210" s="29"/>
    </row>
    <row r="211" spans="1:29" ht="24.6">
      <c r="A211" s="10">
        <v>207</v>
      </c>
      <c r="B211" s="19" t="s">
        <v>168</v>
      </c>
      <c r="C211" s="71">
        <f>+'7'!H211</f>
        <v>0</v>
      </c>
      <c r="D211" s="95">
        <v>0</v>
      </c>
      <c r="E211" s="46">
        <f t="shared" si="19"/>
        <v>0</v>
      </c>
      <c r="F211" s="106">
        <v>0</v>
      </c>
      <c r="G211" s="104">
        <v>0</v>
      </c>
      <c r="H211" s="46">
        <f t="shared" si="20"/>
        <v>0</v>
      </c>
      <c r="I211" s="96"/>
      <c r="J211" s="20">
        <v>185</v>
      </c>
      <c r="K211" s="72">
        <f t="shared" ref="K211:K271" si="21">+J211*I211</f>
        <v>0</v>
      </c>
      <c r="L211" s="17" t="s">
        <v>16</v>
      </c>
      <c r="M211" s="18">
        <v>0</v>
      </c>
      <c r="N211" s="23">
        <f t="shared" ref="N211:N271" si="22">SUM(K211-M211)</f>
        <v>0</v>
      </c>
      <c r="O211" s="19"/>
      <c r="P211" s="43">
        <f t="shared" ref="P211:P271" si="23">+K211*O211</f>
        <v>0</v>
      </c>
      <c r="AC211" s="29"/>
    </row>
    <row r="212" spans="1:29" ht="24.6">
      <c r="A212" s="10">
        <v>208</v>
      </c>
      <c r="B212" s="19" t="s">
        <v>169</v>
      </c>
      <c r="C212" s="71">
        <f>+'7'!H212</f>
        <v>0</v>
      </c>
      <c r="D212" s="95">
        <v>0</v>
      </c>
      <c r="E212" s="46">
        <f t="shared" si="19"/>
        <v>0</v>
      </c>
      <c r="F212" s="106">
        <v>0</v>
      </c>
      <c r="G212" s="104">
        <v>0</v>
      </c>
      <c r="H212" s="46">
        <f t="shared" si="20"/>
        <v>0</v>
      </c>
      <c r="I212" s="96"/>
      <c r="J212" s="20">
        <v>185</v>
      </c>
      <c r="K212" s="72">
        <f t="shared" si="21"/>
        <v>0</v>
      </c>
      <c r="L212" s="17" t="s">
        <v>16</v>
      </c>
      <c r="M212" s="18">
        <v>0</v>
      </c>
      <c r="N212" s="23">
        <f t="shared" si="22"/>
        <v>0</v>
      </c>
      <c r="O212" s="19"/>
      <c r="P212" s="43">
        <f t="shared" si="23"/>
        <v>0</v>
      </c>
    </row>
    <row r="213" spans="1:29" ht="24.6">
      <c r="A213" s="10">
        <v>209</v>
      </c>
      <c r="B213" s="19" t="s">
        <v>170</v>
      </c>
      <c r="C213" s="71">
        <f>+'7'!H213</f>
        <v>0</v>
      </c>
      <c r="D213" s="95">
        <v>0</v>
      </c>
      <c r="E213" s="46">
        <f t="shared" si="19"/>
        <v>0</v>
      </c>
      <c r="F213" s="106">
        <v>0</v>
      </c>
      <c r="G213" s="104">
        <v>0</v>
      </c>
      <c r="H213" s="46">
        <f t="shared" si="20"/>
        <v>0</v>
      </c>
      <c r="I213" s="96"/>
      <c r="J213" s="20">
        <v>135</v>
      </c>
      <c r="K213" s="72">
        <f t="shared" si="21"/>
        <v>0</v>
      </c>
      <c r="L213" s="17" t="s">
        <v>16</v>
      </c>
      <c r="M213" s="18">
        <v>0</v>
      </c>
      <c r="N213" s="23">
        <f t="shared" si="22"/>
        <v>0</v>
      </c>
      <c r="O213" s="19"/>
      <c r="P213" s="43">
        <f t="shared" si="23"/>
        <v>0</v>
      </c>
    </row>
    <row r="214" spans="1:29" ht="24.6">
      <c r="A214" s="10">
        <v>210</v>
      </c>
      <c r="B214" s="19" t="s">
        <v>115</v>
      </c>
      <c r="C214" s="71">
        <f>+'7'!H214</f>
        <v>0</v>
      </c>
      <c r="D214" s="95">
        <v>0</v>
      </c>
      <c r="E214" s="46">
        <f t="shared" si="19"/>
        <v>0</v>
      </c>
      <c r="F214" s="106">
        <v>0</v>
      </c>
      <c r="G214" s="104">
        <v>0</v>
      </c>
      <c r="H214" s="46">
        <f t="shared" si="20"/>
        <v>0</v>
      </c>
      <c r="I214" s="96"/>
      <c r="J214" s="20">
        <v>100</v>
      </c>
      <c r="K214" s="72">
        <f t="shared" si="21"/>
        <v>0</v>
      </c>
      <c r="L214" s="17" t="s">
        <v>16</v>
      </c>
      <c r="M214" s="18">
        <v>0</v>
      </c>
      <c r="N214" s="23">
        <f t="shared" si="22"/>
        <v>0</v>
      </c>
      <c r="O214" s="19"/>
      <c r="P214" s="43">
        <f t="shared" si="23"/>
        <v>0</v>
      </c>
    </row>
    <row r="215" spans="1:29" ht="24.6">
      <c r="A215" s="10">
        <v>211</v>
      </c>
      <c r="B215" s="19" t="s">
        <v>171</v>
      </c>
      <c r="C215" s="71">
        <f>+'7'!H215</f>
        <v>0</v>
      </c>
      <c r="D215" s="95">
        <v>0</v>
      </c>
      <c r="E215" s="46">
        <f t="shared" si="19"/>
        <v>0</v>
      </c>
      <c r="F215" s="106">
        <v>0</v>
      </c>
      <c r="G215" s="104">
        <v>0</v>
      </c>
      <c r="H215" s="46">
        <f t="shared" si="20"/>
        <v>0</v>
      </c>
      <c r="I215" s="96"/>
      <c r="J215" s="20">
        <v>90</v>
      </c>
      <c r="K215" s="72">
        <f t="shared" si="21"/>
        <v>0</v>
      </c>
      <c r="L215" s="17" t="s">
        <v>16</v>
      </c>
      <c r="M215" s="18">
        <v>0</v>
      </c>
      <c r="N215" s="23">
        <f t="shared" si="22"/>
        <v>0</v>
      </c>
      <c r="O215" s="19"/>
      <c r="P215" s="43">
        <f t="shared" si="23"/>
        <v>0</v>
      </c>
    </row>
    <row r="216" spans="1:29" ht="24.6">
      <c r="A216" s="10">
        <v>212</v>
      </c>
      <c r="B216" s="19" t="s">
        <v>172</v>
      </c>
      <c r="C216" s="71">
        <f>+'7'!H216</f>
        <v>0</v>
      </c>
      <c r="D216" s="95">
        <v>0</v>
      </c>
      <c r="E216" s="46">
        <f t="shared" si="19"/>
        <v>0</v>
      </c>
      <c r="F216" s="106">
        <v>0</v>
      </c>
      <c r="G216" s="104">
        <v>0</v>
      </c>
      <c r="H216" s="46">
        <f t="shared" si="20"/>
        <v>0</v>
      </c>
      <c r="I216" s="96"/>
      <c r="J216" s="20">
        <v>90</v>
      </c>
      <c r="K216" s="72">
        <f t="shared" si="21"/>
        <v>0</v>
      </c>
      <c r="L216" s="17" t="s">
        <v>16</v>
      </c>
      <c r="M216" s="18">
        <v>0</v>
      </c>
      <c r="N216" s="23">
        <f t="shared" si="22"/>
        <v>0</v>
      </c>
      <c r="O216" s="19"/>
      <c r="P216" s="43">
        <f t="shared" si="23"/>
        <v>0</v>
      </c>
    </row>
    <row r="217" spans="1:29" ht="24.6">
      <c r="A217" s="10">
        <v>213</v>
      </c>
      <c r="B217" s="19" t="s">
        <v>173</v>
      </c>
      <c r="C217" s="71">
        <f>+'7'!H217</f>
        <v>0</v>
      </c>
      <c r="D217" s="95">
        <v>0</v>
      </c>
      <c r="E217" s="46">
        <f t="shared" si="19"/>
        <v>0</v>
      </c>
      <c r="F217" s="106">
        <v>0</v>
      </c>
      <c r="G217" s="104">
        <v>0</v>
      </c>
      <c r="H217" s="46">
        <f t="shared" si="20"/>
        <v>0</v>
      </c>
      <c r="I217" s="96"/>
      <c r="J217" s="20">
        <v>90</v>
      </c>
      <c r="K217" s="72">
        <f t="shared" si="21"/>
        <v>0</v>
      </c>
      <c r="L217" s="17" t="s">
        <v>16</v>
      </c>
      <c r="M217" s="18">
        <v>0</v>
      </c>
      <c r="N217" s="23">
        <f t="shared" si="22"/>
        <v>0</v>
      </c>
      <c r="O217" s="19"/>
      <c r="P217" s="43">
        <f t="shared" si="23"/>
        <v>0</v>
      </c>
    </row>
    <row r="218" spans="1:29" ht="24.6">
      <c r="A218" s="10">
        <v>214</v>
      </c>
      <c r="B218" s="19" t="s">
        <v>174</v>
      </c>
      <c r="C218" s="71">
        <f>+'7'!H218</f>
        <v>0</v>
      </c>
      <c r="D218" s="95">
        <v>0</v>
      </c>
      <c r="E218" s="46">
        <f t="shared" si="19"/>
        <v>0</v>
      </c>
      <c r="F218" s="106">
        <v>0</v>
      </c>
      <c r="G218" s="104">
        <v>0</v>
      </c>
      <c r="H218" s="46">
        <f t="shared" si="20"/>
        <v>0</v>
      </c>
      <c r="I218" s="96"/>
      <c r="J218" s="20">
        <v>90</v>
      </c>
      <c r="K218" s="72">
        <f t="shared" si="21"/>
        <v>0</v>
      </c>
      <c r="L218" s="17" t="s">
        <v>16</v>
      </c>
      <c r="M218" s="18">
        <v>0</v>
      </c>
      <c r="N218" s="23">
        <f t="shared" si="22"/>
        <v>0</v>
      </c>
      <c r="O218" s="19"/>
      <c r="P218" s="43">
        <f t="shared" si="23"/>
        <v>0</v>
      </c>
    </row>
    <row r="219" spans="1:29" ht="24.6">
      <c r="A219" s="10">
        <v>215</v>
      </c>
      <c r="B219" s="19" t="s">
        <v>367</v>
      </c>
      <c r="C219" s="71">
        <f>+'7'!H219</f>
        <v>0</v>
      </c>
      <c r="D219" s="95">
        <v>0</v>
      </c>
      <c r="E219" s="46">
        <f t="shared" si="19"/>
        <v>0</v>
      </c>
      <c r="F219" s="106">
        <v>0</v>
      </c>
      <c r="G219" s="104">
        <v>0</v>
      </c>
      <c r="H219" s="46">
        <f t="shared" si="20"/>
        <v>0</v>
      </c>
      <c r="I219" s="96"/>
      <c r="J219" s="20">
        <v>50</v>
      </c>
      <c r="K219" s="72">
        <f t="shared" si="21"/>
        <v>0</v>
      </c>
      <c r="L219" s="17" t="s">
        <v>16</v>
      </c>
      <c r="M219" s="18">
        <v>0</v>
      </c>
      <c r="N219" s="23">
        <f t="shared" si="22"/>
        <v>0</v>
      </c>
      <c r="O219" s="19"/>
      <c r="P219" s="43">
        <f t="shared" si="23"/>
        <v>0</v>
      </c>
    </row>
    <row r="220" spans="1:29" ht="24.6">
      <c r="A220" s="10">
        <v>216</v>
      </c>
      <c r="B220" s="19" t="s">
        <v>179</v>
      </c>
      <c r="C220" s="71">
        <f>+'7'!H220</f>
        <v>0</v>
      </c>
      <c r="D220" s="95">
        <v>0</v>
      </c>
      <c r="E220" s="46">
        <f t="shared" si="19"/>
        <v>0</v>
      </c>
      <c r="F220" s="106">
        <v>0</v>
      </c>
      <c r="G220" s="104">
        <v>0</v>
      </c>
      <c r="H220" s="46">
        <f t="shared" si="20"/>
        <v>0</v>
      </c>
      <c r="I220" s="96"/>
      <c r="J220" s="20">
        <v>50</v>
      </c>
      <c r="K220" s="72">
        <f t="shared" si="21"/>
        <v>0</v>
      </c>
      <c r="L220" s="17" t="s">
        <v>16</v>
      </c>
      <c r="M220" s="18">
        <v>0</v>
      </c>
      <c r="N220" s="23">
        <f t="shared" si="22"/>
        <v>0</v>
      </c>
      <c r="O220" s="19"/>
      <c r="P220" s="43">
        <f t="shared" si="23"/>
        <v>0</v>
      </c>
    </row>
    <row r="221" spans="1:29" ht="24.6">
      <c r="A221" s="10">
        <v>217</v>
      </c>
      <c r="B221" s="19" t="s">
        <v>180</v>
      </c>
      <c r="C221" s="71">
        <f>+'7'!H221</f>
        <v>11</v>
      </c>
      <c r="D221" s="95">
        <v>0</v>
      </c>
      <c r="E221" s="46">
        <f t="shared" ref="E221:E273" si="24">C221+D221</f>
        <v>11</v>
      </c>
      <c r="F221" s="106">
        <v>0</v>
      </c>
      <c r="G221" s="104">
        <v>0</v>
      </c>
      <c r="H221" s="46">
        <f t="shared" si="20"/>
        <v>11</v>
      </c>
      <c r="I221" s="96"/>
      <c r="J221" s="20">
        <v>55</v>
      </c>
      <c r="K221" s="72">
        <f t="shared" si="21"/>
        <v>0</v>
      </c>
      <c r="L221" s="17" t="s">
        <v>16</v>
      </c>
      <c r="M221" s="18">
        <v>0</v>
      </c>
      <c r="N221" s="23">
        <f t="shared" si="22"/>
        <v>0</v>
      </c>
      <c r="O221" s="19"/>
      <c r="P221" s="43">
        <f t="shared" si="23"/>
        <v>0</v>
      </c>
    </row>
    <row r="222" spans="1:29" ht="24.6">
      <c r="A222" s="10">
        <v>218</v>
      </c>
      <c r="B222" s="19" t="s">
        <v>181</v>
      </c>
      <c r="C222" s="71">
        <f>+'7'!H222</f>
        <v>0</v>
      </c>
      <c r="D222" s="95">
        <v>0</v>
      </c>
      <c r="E222" s="46">
        <f t="shared" si="24"/>
        <v>0</v>
      </c>
      <c r="F222" s="106">
        <v>0</v>
      </c>
      <c r="G222" s="104">
        <v>0</v>
      </c>
      <c r="H222" s="46">
        <f t="shared" si="20"/>
        <v>0</v>
      </c>
      <c r="I222" s="96"/>
      <c r="J222" s="20">
        <v>85</v>
      </c>
      <c r="K222" s="72">
        <f t="shared" si="21"/>
        <v>0</v>
      </c>
      <c r="L222" s="17" t="s">
        <v>16</v>
      </c>
      <c r="M222" s="18">
        <v>0</v>
      </c>
      <c r="N222" s="23">
        <f t="shared" si="22"/>
        <v>0</v>
      </c>
      <c r="O222" s="19"/>
      <c r="P222" s="43">
        <f t="shared" si="23"/>
        <v>0</v>
      </c>
    </row>
    <row r="223" spans="1:29" ht="24.6">
      <c r="A223" s="10">
        <v>219</v>
      </c>
      <c r="B223" s="19" t="s">
        <v>298</v>
      </c>
      <c r="C223" s="71">
        <f>+'7'!H223</f>
        <v>0</v>
      </c>
      <c r="D223" s="95">
        <v>0</v>
      </c>
      <c r="E223" s="46">
        <f t="shared" si="24"/>
        <v>0</v>
      </c>
      <c r="F223" s="106">
        <v>0</v>
      </c>
      <c r="G223" s="104">
        <v>0</v>
      </c>
      <c r="H223" s="46">
        <f t="shared" si="20"/>
        <v>0</v>
      </c>
      <c r="I223" s="96"/>
      <c r="J223" s="20">
        <v>55</v>
      </c>
      <c r="K223" s="72">
        <f t="shared" si="21"/>
        <v>0</v>
      </c>
      <c r="L223" s="17" t="s">
        <v>16</v>
      </c>
      <c r="M223" s="18">
        <v>0</v>
      </c>
      <c r="N223" s="23">
        <f t="shared" si="22"/>
        <v>0</v>
      </c>
      <c r="O223" s="19"/>
      <c r="P223" s="43">
        <f t="shared" si="23"/>
        <v>0</v>
      </c>
    </row>
    <row r="224" spans="1:29" ht="24.6">
      <c r="A224" s="10">
        <v>220</v>
      </c>
      <c r="B224" s="19" t="s">
        <v>299</v>
      </c>
      <c r="C224" s="71">
        <f>+'7'!H224</f>
        <v>0</v>
      </c>
      <c r="D224" s="95">
        <v>0</v>
      </c>
      <c r="E224" s="46">
        <f t="shared" si="24"/>
        <v>0</v>
      </c>
      <c r="F224" s="106">
        <v>0</v>
      </c>
      <c r="G224" s="104">
        <v>0</v>
      </c>
      <c r="H224" s="46">
        <f t="shared" si="20"/>
        <v>0</v>
      </c>
      <c r="I224" s="96"/>
      <c r="J224" s="20">
        <v>55</v>
      </c>
      <c r="K224" s="72">
        <f t="shared" si="21"/>
        <v>0</v>
      </c>
      <c r="L224" s="17" t="s">
        <v>16</v>
      </c>
      <c r="M224" s="18">
        <v>0</v>
      </c>
      <c r="N224" s="23">
        <f t="shared" si="22"/>
        <v>0</v>
      </c>
      <c r="O224" s="19"/>
      <c r="P224" s="43">
        <f t="shared" si="23"/>
        <v>0</v>
      </c>
    </row>
    <row r="225" spans="1:16" ht="24.6">
      <c r="A225" s="10">
        <v>221</v>
      </c>
      <c r="B225" s="19" t="s">
        <v>300</v>
      </c>
      <c r="C225" s="71">
        <f>+'7'!H225</f>
        <v>0</v>
      </c>
      <c r="D225" s="95">
        <v>0</v>
      </c>
      <c r="E225" s="46">
        <f t="shared" si="24"/>
        <v>0</v>
      </c>
      <c r="F225" s="106">
        <v>0</v>
      </c>
      <c r="G225" s="104">
        <v>0</v>
      </c>
      <c r="H225" s="46">
        <f t="shared" si="20"/>
        <v>0</v>
      </c>
      <c r="I225" s="96"/>
      <c r="J225" s="20">
        <v>55</v>
      </c>
      <c r="K225" s="72">
        <f t="shared" si="21"/>
        <v>0</v>
      </c>
      <c r="L225" s="17" t="s">
        <v>16</v>
      </c>
      <c r="M225" s="18">
        <v>0</v>
      </c>
      <c r="N225" s="23">
        <f t="shared" si="22"/>
        <v>0</v>
      </c>
      <c r="O225" s="19"/>
      <c r="P225" s="43">
        <f t="shared" si="23"/>
        <v>0</v>
      </c>
    </row>
    <row r="226" spans="1:16" ht="24.6">
      <c r="A226" s="10">
        <v>222</v>
      </c>
      <c r="B226" s="19" t="s">
        <v>301</v>
      </c>
      <c r="C226" s="71">
        <f>+'7'!H226</f>
        <v>0</v>
      </c>
      <c r="D226" s="95">
        <v>0</v>
      </c>
      <c r="E226" s="46">
        <f t="shared" si="24"/>
        <v>0</v>
      </c>
      <c r="F226" s="106">
        <v>0</v>
      </c>
      <c r="G226" s="104">
        <v>0</v>
      </c>
      <c r="H226" s="46">
        <f t="shared" si="20"/>
        <v>0</v>
      </c>
      <c r="I226" s="96"/>
      <c r="J226" s="20">
        <v>55</v>
      </c>
      <c r="K226" s="72">
        <f t="shared" si="21"/>
        <v>0</v>
      </c>
      <c r="L226" s="17" t="s">
        <v>16</v>
      </c>
      <c r="M226" s="18">
        <v>0</v>
      </c>
      <c r="N226" s="23">
        <f t="shared" si="22"/>
        <v>0</v>
      </c>
      <c r="O226" s="19"/>
      <c r="P226" s="43">
        <f t="shared" si="23"/>
        <v>0</v>
      </c>
    </row>
    <row r="227" spans="1:16" ht="24.6">
      <c r="A227" s="10">
        <v>223</v>
      </c>
      <c r="B227" s="19" t="s">
        <v>372</v>
      </c>
      <c r="C227" s="71">
        <f>+'7'!H227</f>
        <v>0</v>
      </c>
      <c r="D227" s="95">
        <v>0</v>
      </c>
      <c r="E227" s="46">
        <f t="shared" si="24"/>
        <v>0</v>
      </c>
      <c r="F227" s="106">
        <v>0</v>
      </c>
      <c r="G227" s="104">
        <v>0</v>
      </c>
      <c r="H227" s="46">
        <f t="shared" si="20"/>
        <v>0</v>
      </c>
      <c r="I227" s="96"/>
      <c r="J227" s="20">
        <v>40</v>
      </c>
      <c r="K227" s="72">
        <f t="shared" si="21"/>
        <v>0</v>
      </c>
      <c r="L227" s="17" t="s">
        <v>16</v>
      </c>
      <c r="M227" s="18">
        <v>0</v>
      </c>
      <c r="N227" s="23">
        <f t="shared" si="22"/>
        <v>0</v>
      </c>
      <c r="O227" s="19"/>
      <c r="P227" s="43">
        <f t="shared" si="23"/>
        <v>0</v>
      </c>
    </row>
    <row r="228" spans="1:16" ht="24.6">
      <c r="A228" s="10">
        <v>224</v>
      </c>
      <c r="B228" s="19" t="s">
        <v>184</v>
      </c>
      <c r="C228" s="71">
        <f>+'7'!H228</f>
        <v>0</v>
      </c>
      <c r="D228" s="95">
        <v>0</v>
      </c>
      <c r="E228" s="46">
        <f t="shared" si="24"/>
        <v>0</v>
      </c>
      <c r="F228" s="106">
        <v>0</v>
      </c>
      <c r="G228" s="104">
        <v>0</v>
      </c>
      <c r="H228" s="46">
        <f t="shared" si="20"/>
        <v>0</v>
      </c>
      <c r="I228" s="96"/>
      <c r="J228" s="20">
        <v>120</v>
      </c>
      <c r="K228" s="72">
        <f t="shared" si="21"/>
        <v>0</v>
      </c>
      <c r="L228" s="17" t="s">
        <v>16</v>
      </c>
      <c r="M228" s="18">
        <v>0</v>
      </c>
      <c r="N228" s="23">
        <f t="shared" si="22"/>
        <v>0</v>
      </c>
      <c r="O228" s="19"/>
      <c r="P228" s="43">
        <f t="shared" si="23"/>
        <v>0</v>
      </c>
    </row>
    <row r="229" spans="1:16" ht="24.6">
      <c r="A229" s="10">
        <v>225</v>
      </c>
      <c r="B229" s="19" t="s">
        <v>185</v>
      </c>
      <c r="C229" s="71">
        <f>+'7'!H229</f>
        <v>0</v>
      </c>
      <c r="D229" s="95">
        <v>0</v>
      </c>
      <c r="E229" s="46">
        <f t="shared" si="24"/>
        <v>0</v>
      </c>
      <c r="F229" s="106">
        <v>0</v>
      </c>
      <c r="G229" s="104">
        <v>0</v>
      </c>
      <c r="H229" s="46">
        <f t="shared" si="20"/>
        <v>0</v>
      </c>
      <c r="I229" s="96"/>
      <c r="J229" s="20">
        <v>120</v>
      </c>
      <c r="K229" s="72">
        <f t="shared" si="21"/>
        <v>0</v>
      </c>
      <c r="L229" s="17" t="s">
        <v>16</v>
      </c>
      <c r="M229" s="18">
        <v>0</v>
      </c>
      <c r="N229" s="23">
        <f t="shared" si="22"/>
        <v>0</v>
      </c>
      <c r="O229" s="19"/>
      <c r="P229" s="43">
        <f t="shared" si="23"/>
        <v>0</v>
      </c>
    </row>
    <row r="230" spans="1:16" ht="24.6">
      <c r="A230" s="10">
        <v>226</v>
      </c>
      <c r="B230" s="19" t="s">
        <v>187</v>
      </c>
      <c r="C230" s="71">
        <f>+'7'!H230</f>
        <v>0</v>
      </c>
      <c r="D230" s="95">
        <v>0</v>
      </c>
      <c r="E230" s="46">
        <f t="shared" si="24"/>
        <v>0</v>
      </c>
      <c r="F230" s="106">
        <v>0</v>
      </c>
      <c r="G230" s="104">
        <v>0</v>
      </c>
      <c r="H230" s="46">
        <f t="shared" si="20"/>
        <v>0</v>
      </c>
      <c r="I230" s="96"/>
      <c r="J230" s="20">
        <v>50</v>
      </c>
      <c r="K230" s="72">
        <f t="shared" si="21"/>
        <v>0</v>
      </c>
      <c r="L230" s="17" t="s">
        <v>16</v>
      </c>
      <c r="M230" s="18">
        <v>0</v>
      </c>
      <c r="N230" s="23">
        <f t="shared" si="22"/>
        <v>0</v>
      </c>
      <c r="O230" s="19"/>
      <c r="P230" s="43">
        <f t="shared" si="23"/>
        <v>0</v>
      </c>
    </row>
    <row r="231" spans="1:16" ht="24.6">
      <c r="A231" s="10">
        <v>227</v>
      </c>
      <c r="B231" s="19" t="s">
        <v>188</v>
      </c>
      <c r="C231" s="71">
        <f>+'7'!H231</f>
        <v>0</v>
      </c>
      <c r="D231" s="95">
        <v>0</v>
      </c>
      <c r="E231" s="46">
        <f t="shared" si="24"/>
        <v>0</v>
      </c>
      <c r="F231" s="106">
        <v>0</v>
      </c>
      <c r="G231" s="104">
        <v>0</v>
      </c>
      <c r="H231" s="46">
        <f t="shared" si="20"/>
        <v>0</v>
      </c>
      <c r="I231" s="96"/>
      <c r="J231" s="20">
        <v>50</v>
      </c>
      <c r="K231" s="72">
        <f t="shared" si="21"/>
        <v>0</v>
      </c>
      <c r="L231" s="17" t="s">
        <v>16</v>
      </c>
      <c r="M231" s="18">
        <v>0</v>
      </c>
      <c r="N231" s="23">
        <f t="shared" si="22"/>
        <v>0</v>
      </c>
      <c r="O231" s="19"/>
      <c r="P231" s="43">
        <f t="shared" si="23"/>
        <v>0</v>
      </c>
    </row>
    <row r="232" spans="1:16" ht="24.6">
      <c r="A232" s="10">
        <v>228</v>
      </c>
      <c r="B232" s="19" t="s">
        <v>302</v>
      </c>
      <c r="C232" s="71">
        <f>+'7'!H232</f>
        <v>7</v>
      </c>
      <c r="D232" s="95">
        <v>0</v>
      </c>
      <c r="E232" s="46">
        <f t="shared" si="24"/>
        <v>7</v>
      </c>
      <c r="F232" s="106">
        <v>0</v>
      </c>
      <c r="G232" s="104">
        <v>0</v>
      </c>
      <c r="H232" s="46">
        <f t="shared" si="20"/>
        <v>7</v>
      </c>
      <c r="I232" s="96"/>
      <c r="J232" s="20">
        <v>120</v>
      </c>
      <c r="K232" s="72">
        <f t="shared" si="21"/>
        <v>0</v>
      </c>
      <c r="L232" s="17" t="s">
        <v>16</v>
      </c>
      <c r="M232" s="18">
        <v>0</v>
      </c>
      <c r="N232" s="23">
        <f t="shared" si="22"/>
        <v>0</v>
      </c>
      <c r="O232" s="19"/>
      <c r="P232" s="43">
        <f t="shared" si="23"/>
        <v>0</v>
      </c>
    </row>
    <row r="233" spans="1:16" ht="24.6">
      <c r="A233" s="10">
        <v>229</v>
      </c>
      <c r="B233" s="19" t="s">
        <v>303</v>
      </c>
      <c r="C233" s="71">
        <f>+'7'!H233</f>
        <v>0</v>
      </c>
      <c r="D233" s="95">
        <v>0</v>
      </c>
      <c r="E233" s="46">
        <f t="shared" si="24"/>
        <v>0</v>
      </c>
      <c r="F233" s="106">
        <v>0</v>
      </c>
      <c r="G233" s="104">
        <v>0</v>
      </c>
      <c r="H233" s="46">
        <f t="shared" si="20"/>
        <v>0</v>
      </c>
      <c r="I233" s="96"/>
      <c r="J233" s="20">
        <v>25</v>
      </c>
      <c r="K233" s="72">
        <f t="shared" si="21"/>
        <v>0</v>
      </c>
      <c r="L233" s="17" t="s">
        <v>16</v>
      </c>
      <c r="M233" s="18">
        <v>0</v>
      </c>
      <c r="N233" s="23">
        <f t="shared" si="22"/>
        <v>0</v>
      </c>
      <c r="O233" s="19"/>
      <c r="P233" s="43">
        <f t="shared" si="23"/>
        <v>0</v>
      </c>
    </row>
    <row r="234" spans="1:16" ht="24.6">
      <c r="A234" s="10">
        <v>230</v>
      </c>
      <c r="B234" s="19" t="s">
        <v>304</v>
      </c>
      <c r="C234" s="71">
        <f>+'7'!H234</f>
        <v>7</v>
      </c>
      <c r="D234" s="95">
        <v>0</v>
      </c>
      <c r="E234" s="46">
        <f t="shared" si="24"/>
        <v>7</v>
      </c>
      <c r="F234" s="106">
        <v>0</v>
      </c>
      <c r="G234" s="104">
        <v>0</v>
      </c>
      <c r="H234" s="46">
        <f t="shared" si="20"/>
        <v>7</v>
      </c>
      <c r="I234" s="96"/>
      <c r="J234" s="20">
        <v>25</v>
      </c>
      <c r="K234" s="72">
        <f t="shared" si="21"/>
        <v>0</v>
      </c>
      <c r="L234" s="17" t="s">
        <v>16</v>
      </c>
      <c r="M234" s="18">
        <v>0</v>
      </c>
      <c r="N234" s="23">
        <f t="shared" si="22"/>
        <v>0</v>
      </c>
      <c r="O234" s="19"/>
      <c r="P234" s="43">
        <f t="shared" si="23"/>
        <v>0</v>
      </c>
    </row>
    <row r="235" spans="1:16" ht="24.6">
      <c r="A235" s="10">
        <v>231</v>
      </c>
      <c r="B235" s="19" t="s">
        <v>305</v>
      </c>
      <c r="C235" s="71">
        <f>+'7'!H235</f>
        <v>2</v>
      </c>
      <c r="D235" s="95">
        <v>0</v>
      </c>
      <c r="E235" s="46">
        <f t="shared" si="24"/>
        <v>2</v>
      </c>
      <c r="F235" s="106">
        <v>0</v>
      </c>
      <c r="G235" s="104">
        <v>0</v>
      </c>
      <c r="H235" s="46">
        <f t="shared" si="20"/>
        <v>2</v>
      </c>
      <c r="I235" s="96"/>
      <c r="J235" s="20">
        <v>25</v>
      </c>
      <c r="K235" s="72">
        <f t="shared" si="21"/>
        <v>0</v>
      </c>
      <c r="L235" s="17" t="s">
        <v>16</v>
      </c>
      <c r="M235" s="18">
        <v>0</v>
      </c>
      <c r="N235" s="23">
        <f t="shared" si="22"/>
        <v>0</v>
      </c>
      <c r="O235" s="19"/>
      <c r="P235" s="43">
        <f t="shared" si="23"/>
        <v>0</v>
      </c>
    </row>
    <row r="236" spans="1:16" ht="24.6">
      <c r="A236" s="10">
        <v>232</v>
      </c>
      <c r="B236" s="19" t="s">
        <v>306</v>
      </c>
      <c r="C236" s="71">
        <f>+'7'!H236</f>
        <v>3</v>
      </c>
      <c r="D236" s="95">
        <v>0</v>
      </c>
      <c r="E236" s="46">
        <f t="shared" si="24"/>
        <v>3</v>
      </c>
      <c r="F236" s="106">
        <v>0</v>
      </c>
      <c r="G236" s="104">
        <v>0</v>
      </c>
      <c r="H236" s="46">
        <f t="shared" si="20"/>
        <v>3</v>
      </c>
      <c r="I236" s="96"/>
      <c r="J236" s="20">
        <v>25</v>
      </c>
      <c r="K236" s="72">
        <f t="shared" si="21"/>
        <v>0</v>
      </c>
      <c r="L236" s="17" t="s">
        <v>16</v>
      </c>
      <c r="M236" s="18">
        <v>0</v>
      </c>
      <c r="N236" s="23">
        <f t="shared" si="22"/>
        <v>0</v>
      </c>
      <c r="O236" s="19"/>
      <c r="P236" s="43">
        <f t="shared" si="23"/>
        <v>0</v>
      </c>
    </row>
    <row r="237" spans="1:16" ht="24.6">
      <c r="A237" s="10">
        <v>233</v>
      </c>
      <c r="B237" s="19" t="s">
        <v>307</v>
      </c>
      <c r="C237" s="71">
        <f>+'7'!H237</f>
        <v>3</v>
      </c>
      <c r="D237" s="95">
        <v>0</v>
      </c>
      <c r="E237" s="46">
        <f t="shared" si="24"/>
        <v>3</v>
      </c>
      <c r="F237" s="106">
        <v>0</v>
      </c>
      <c r="G237" s="104">
        <v>0</v>
      </c>
      <c r="H237" s="46">
        <f t="shared" si="20"/>
        <v>3</v>
      </c>
      <c r="I237" s="96"/>
      <c r="J237" s="20">
        <v>25</v>
      </c>
      <c r="K237" s="72">
        <f t="shared" si="21"/>
        <v>0</v>
      </c>
      <c r="L237" s="17" t="s">
        <v>16</v>
      </c>
      <c r="M237" s="18">
        <v>0</v>
      </c>
      <c r="N237" s="23">
        <f t="shared" si="22"/>
        <v>0</v>
      </c>
      <c r="O237" s="19"/>
      <c r="P237" s="43">
        <f t="shared" si="23"/>
        <v>0</v>
      </c>
    </row>
    <row r="238" spans="1:16" ht="24.6">
      <c r="A238" s="10">
        <v>234</v>
      </c>
      <c r="B238" s="19" t="s">
        <v>308</v>
      </c>
      <c r="C238" s="71">
        <f>+'7'!H238</f>
        <v>0</v>
      </c>
      <c r="D238" s="95">
        <v>0</v>
      </c>
      <c r="E238" s="46">
        <f t="shared" si="24"/>
        <v>0</v>
      </c>
      <c r="F238" s="106">
        <v>0</v>
      </c>
      <c r="G238" s="104">
        <v>0</v>
      </c>
      <c r="H238" s="46">
        <f t="shared" si="20"/>
        <v>0</v>
      </c>
      <c r="I238" s="96"/>
      <c r="J238" s="20">
        <v>25</v>
      </c>
      <c r="K238" s="72">
        <f t="shared" si="21"/>
        <v>0</v>
      </c>
      <c r="L238" s="17" t="s">
        <v>16</v>
      </c>
      <c r="M238" s="18">
        <v>0</v>
      </c>
      <c r="N238" s="23">
        <f t="shared" si="22"/>
        <v>0</v>
      </c>
      <c r="O238" s="19"/>
      <c r="P238" s="43">
        <f t="shared" si="23"/>
        <v>0</v>
      </c>
    </row>
    <row r="239" spans="1:16" ht="24.6">
      <c r="A239" s="10">
        <v>235</v>
      </c>
      <c r="B239" s="19" t="s">
        <v>361</v>
      </c>
      <c r="C239" s="71">
        <f>+'7'!H239</f>
        <v>0</v>
      </c>
      <c r="D239" s="95">
        <v>0</v>
      </c>
      <c r="E239" s="46">
        <f t="shared" si="24"/>
        <v>0</v>
      </c>
      <c r="F239" s="106">
        <v>0</v>
      </c>
      <c r="G239" s="104">
        <v>0</v>
      </c>
      <c r="H239" s="46">
        <f t="shared" si="20"/>
        <v>0</v>
      </c>
      <c r="I239" s="96"/>
      <c r="J239" s="20">
        <v>10</v>
      </c>
      <c r="K239" s="72">
        <f t="shared" si="21"/>
        <v>0</v>
      </c>
      <c r="L239" s="17" t="s">
        <v>16</v>
      </c>
      <c r="M239" s="18">
        <v>0</v>
      </c>
      <c r="N239" s="23">
        <f t="shared" si="22"/>
        <v>0</v>
      </c>
      <c r="O239" s="19"/>
      <c r="P239" s="43">
        <f t="shared" si="23"/>
        <v>0</v>
      </c>
    </row>
    <row r="240" spans="1:16" ht="24.6">
      <c r="A240" s="10">
        <v>236</v>
      </c>
      <c r="B240" s="19" t="s">
        <v>309</v>
      </c>
      <c r="C240" s="71">
        <f>+'7'!H240</f>
        <v>0</v>
      </c>
      <c r="D240" s="95">
        <v>0</v>
      </c>
      <c r="E240" s="46">
        <f t="shared" si="24"/>
        <v>0</v>
      </c>
      <c r="F240" s="106">
        <v>0</v>
      </c>
      <c r="G240" s="104">
        <v>0</v>
      </c>
      <c r="H240" s="46">
        <f t="shared" si="20"/>
        <v>0</v>
      </c>
      <c r="I240" s="96"/>
      <c r="J240" s="20">
        <v>10</v>
      </c>
      <c r="K240" s="72">
        <f t="shared" si="21"/>
        <v>0</v>
      </c>
      <c r="L240" s="17" t="s">
        <v>16</v>
      </c>
      <c r="M240" s="18">
        <v>0</v>
      </c>
      <c r="N240" s="23">
        <f t="shared" si="22"/>
        <v>0</v>
      </c>
      <c r="O240" s="19"/>
      <c r="P240" s="43">
        <f t="shared" si="23"/>
        <v>0</v>
      </c>
    </row>
    <row r="241" spans="1:16" ht="24.6">
      <c r="A241" s="10">
        <v>237</v>
      </c>
      <c r="B241" s="19" t="s">
        <v>310</v>
      </c>
      <c r="C241" s="71">
        <f>+'7'!H241</f>
        <v>0</v>
      </c>
      <c r="D241" s="95">
        <v>0</v>
      </c>
      <c r="E241" s="46">
        <f t="shared" si="24"/>
        <v>0</v>
      </c>
      <c r="F241" s="106">
        <v>0</v>
      </c>
      <c r="G241" s="104">
        <v>0</v>
      </c>
      <c r="H241" s="46">
        <f t="shared" si="20"/>
        <v>0</v>
      </c>
      <c r="I241" s="96"/>
      <c r="J241" s="20">
        <v>10</v>
      </c>
      <c r="K241" s="72">
        <f t="shared" si="21"/>
        <v>0</v>
      </c>
      <c r="L241" s="17" t="s">
        <v>16</v>
      </c>
      <c r="M241" s="18">
        <v>0</v>
      </c>
      <c r="N241" s="23">
        <f t="shared" si="22"/>
        <v>0</v>
      </c>
      <c r="O241" s="19"/>
      <c r="P241" s="43">
        <f t="shared" si="23"/>
        <v>0</v>
      </c>
    </row>
    <row r="242" spans="1:16" ht="24.6">
      <c r="A242" s="10">
        <v>238</v>
      </c>
      <c r="B242" s="19" t="s">
        <v>311</v>
      </c>
      <c r="C242" s="71">
        <f>+'7'!H242</f>
        <v>0</v>
      </c>
      <c r="D242" s="95">
        <v>0</v>
      </c>
      <c r="E242" s="46">
        <f t="shared" si="24"/>
        <v>0</v>
      </c>
      <c r="F242" s="106">
        <v>0</v>
      </c>
      <c r="G242" s="104">
        <v>0</v>
      </c>
      <c r="H242" s="46">
        <f t="shared" si="20"/>
        <v>0</v>
      </c>
      <c r="I242" s="96"/>
      <c r="J242" s="20">
        <v>10</v>
      </c>
      <c r="K242" s="72">
        <f t="shared" si="21"/>
        <v>0</v>
      </c>
      <c r="L242" s="17" t="s">
        <v>16</v>
      </c>
      <c r="M242" s="18">
        <v>0</v>
      </c>
      <c r="N242" s="23">
        <f t="shared" si="22"/>
        <v>0</v>
      </c>
      <c r="O242" s="19"/>
      <c r="P242" s="43">
        <f t="shared" si="23"/>
        <v>0</v>
      </c>
    </row>
    <row r="243" spans="1:16" ht="24.6">
      <c r="A243" s="10">
        <v>239</v>
      </c>
      <c r="B243" s="19" t="s">
        <v>312</v>
      </c>
      <c r="C243" s="71">
        <f>+'7'!H243</f>
        <v>0</v>
      </c>
      <c r="D243" s="95">
        <v>0</v>
      </c>
      <c r="E243" s="46">
        <f t="shared" si="24"/>
        <v>0</v>
      </c>
      <c r="F243" s="106">
        <v>0</v>
      </c>
      <c r="G243" s="104">
        <v>0</v>
      </c>
      <c r="H243" s="46">
        <f t="shared" si="20"/>
        <v>0</v>
      </c>
      <c r="I243" s="96"/>
      <c r="J243" s="20"/>
      <c r="K243" s="72">
        <f t="shared" si="21"/>
        <v>0</v>
      </c>
      <c r="L243" s="17" t="s">
        <v>16</v>
      </c>
      <c r="M243" s="18">
        <v>0</v>
      </c>
      <c r="N243" s="23">
        <f t="shared" si="22"/>
        <v>0</v>
      </c>
      <c r="O243" s="19"/>
      <c r="P243" s="43">
        <f t="shared" si="23"/>
        <v>0</v>
      </c>
    </row>
    <row r="244" spans="1:16" ht="24.6">
      <c r="A244" s="10">
        <v>240</v>
      </c>
      <c r="B244" s="19" t="s">
        <v>183</v>
      </c>
      <c r="C244" s="71">
        <f>+'7'!H244</f>
        <v>1</v>
      </c>
      <c r="D244" s="95">
        <v>0</v>
      </c>
      <c r="E244" s="46">
        <f t="shared" si="24"/>
        <v>1</v>
      </c>
      <c r="F244" s="106">
        <v>0</v>
      </c>
      <c r="G244" s="104">
        <v>0</v>
      </c>
      <c r="H244" s="46">
        <f t="shared" si="20"/>
        <v>1</v>
      </c>
      <c r="I244" s="96"/>
      <c r="J244" s="20">
        <v>40</v>
      </c>
      <c r="K244" s="72">
        <f t="shared" si="21"/>
        <v>0</v>
      </c>
      <c r="L244" s="17" t="s">
        <v>16</v>
      </c>
      <c r="M244" s="18">
        <v>0</v>
      </c>
      <c r="N244" s="23">
        <f t="shared" si="22"/>
        <v>0</v>
      </c>
      <c r="O244" s="19"/>
      <c r="P244" s="43">
        <f t="shared" si="23"/>
        <v>0</v>
      </c>
    </row>
    <row r="245" spans="1:16" ht="24.6">
      <c r="A245" s="10">
        <v>241</v>
      </c>
      <c r="B245" s="19" t="s">
        <v>117</v>
      </c>
      <c r="C245" s="71">
        <f>+'7'!H245</f>
        <v>0</v>
      </c>
      <c r="D245" s="95">
        <v>0</v>
      </c>
      <c r="E245" s="46">
        <f t="shared" si="24"/>
        <v>0</v>
      </c>
      <c r="F245" s="106">
        <v>0</v>
      </c>
      <c r="G245" s="104">
        <v>0</v>
      </c>
      <c r="H245" s="46">
        <f t="shared" si="20"/>
        <v>0</v>
      </c>
      <c r="I245" s="96"/>
      <c r="J245" s="20">
        <v>20</v>
      </c>
      <c r="K245" s="72">
        <f t="shared" si="21"/>
        <v>0</v>
      </c>
      <c r="L245" s="17" t="s">
        <v>16</v>
      </c>
      <c r="M245" s="18">
        <v>0</v>
      </c>
      <c r="N245" s="23">
        <f t="shared" si="22"/>
        <v>0</v>
      </c>
      <c r="O245" s="19"/>
      <c r="P245" s="43">
        <f t="shared" si="23"/>
        <v>0</v>
      </c>
    </row>
    <row r="246" spans="1:16" ht="24.6">
      <c r="A246" s="10">
        <v>242</v>
      </c>
      <c r="B246" s="19" t="s">
        <v>313</v>
      </c>
      <c r="C246" s="71">
        <f>+'7'!H246</f>
        <v>0</v>
      </c>
      <c r="D246" s="95">
        <v>0</v>
      </c>
      <c r="E246" s="46">
        <f t="shared" si="24"/>
        <v>0</v>
      </c>
      <c r="F246" s="106">
        <v>0</v>
      </c>
      <c r="G246" s="104">
        <v>0</v>
      </c>
      <c r="H246" s="46">
        <f t="shared" si="20"/>
        <v>0</v>
      </c>
      <c r="I246" s="96"/>
      <c r="J246" s="20">
        <v>30</v>
      </c>
      <c r="K246" s="72">
        <f t="shared" si="21"/>
        <v>0</v>
      </c>
      <c r="L246" s="17" t="s">
        <v>16</v>
      </c>
      <c r="M246" s="18">
        <v>0</v>
      </c>
      <c r="N246" s="23">
        <f t="shared" si="22"/>
        <v>0</v>
      </c>
      <c r="O246" s="19"/>
      <c r="P246" s="43">
        <f t="shared" si="23"/>
        <v>0</v>
      </c>
    </row>
    <row r="247" spans="1:16" ht="24.6">
      <c r="A247" s="10">
        <v>243</v>
      </c>
      <c r="B247" s="19" t="s">
        <v>371</v>
      </c>
      <c r="C247" s="71">
        <f>+'7'!H247</f>
        <v>0</v>
      </c>
      <c r="D247" s="95">
        <v>0</v>
      </c>
      <c r="E247" s="46">
        <f t="shared" si="24"/>
        <v>0</v>
      </c>
      <c r="F247" s="106">
        <v>0</v>
      </c>
      <c r="G247" s="104">
        <v>0</v>
      </c>
      <c r="H247" s="46">
        <f t="shared" si="20"/>
        <v>0</v>
      </c>
      <c r="I247" s="96"/>
      <c r="J247" s="20">
        <v>800</v>
      </c>
      <c r="K247" s="72">
        <f t="shared" si="21"/>
        <v>0</v>
      </c>
      <c r="L247" s="17" t="s">
        <v>16</v>
      </c>
      <c r="M247" s="18">
        <v>0</v>
      </c>
      <c r="N247" s="23">
        <f t="shared" si="22"/>
        <v>0</v>
      </c>
      <c r="O247" s="19"/>
      <c r="P247" s="43">
        <f t="shared" si="23"/>
        <v>0</v>
      </c>
    </row>
    <row r="248" spans="1:16" ht="24.6">
      <c r="A248" s="10">
        <v>244</v>
      </c>
      <c r="B248" s="19" t="s">
        <v>373</v>
      </c>
      <c r="C248" s="71">
        <f>+'7'!H248</f>
        <v>0</v>
      </c>
      <c r="D248" s="95">
        <v>0</v>
      </c>
      <c r="E248" s="46">
        <f t="shared" si="24"/>
        <v>0</v>
      </c>
      <c r="F248" s="106">
        <v>0</v>
      </c>
      <c r="G248" s="104">
        <v>0</v>
      </c>
      <c r="H248" s="46">
        <f t="shared" si="20"/>
        <v>0</v>
      </c>
      <c r="I248" s="96"/>
      <c r="J248" s="20">
        <v>150</v>
      </c>
      <c r="K248" s="72">
        <f t="shared" si="21"/>
        <v>0</v>
      </c>
      <c r="L248" s="17" t="s">
        <v>16</v>
      </c>
      <c r="M248" s="18">
        <v>0</v>
      </c>
      <c r="N248" s="23">
        <f t="shared" si="22"/>
        <v>0</v>
      </c>
      <c r="O248" s="19"/>
      <c r="P248" s="43">
        <f t="shared" si="23"/>
        <v>0</v>
      </c>
    </row>
    <row r="249" spans="1:16" ht="24.6">
      <c r="A249" s="10">
        <v>245</v>
      </c>
      <c r="B249" s="19" t="s">
        <v>315</v>
      </c>
      <c r="C249" s="71">
        <f>+'7'!H249</f>
        <v>0</v>
      </c>
      <c r="D249" s="95">
        <v>0</v>
      </c>
      <c r="E249" s="46">
        <f t="shared" si="24"/>
        <v>0</v>
      </c>
      <c r="F249" s="106">
        <v>0</v>
      </c>
      <c r="G249" s="104">
        <v>0</v>
      </c>
      <c r="H249" s="46">
        <f t="shared" si="20"/>
        <v>0</v>
      </c>
      <c r="I249" s="96"/>
      <c r="J249" s="20">
        <v>200</v>
      </c>
      <c r="K249" s="72">
        <f t="shared" si="21"/>
        <v>0</v>
      </c>
      <c r="L249" s="17" t="s">
        <v>16</v>
      </c>
      <c r="M249" s="18">
        <v>0</v>
      </c>
      <c r="N249" s="23">
        <f t="shared" si="22"/>
        <v>0</v>
      </c>
      <c r="O249" s="19"/>
      <c r="P249" s="43">
        <f t="shared" si="23"/>
        <v>0</v>
      </c>
    </row>
    <row r="250" spans="1:16" ht="24.6">
      <c r="A250" s="10">
        <v>246</v>
      </c>
      <c r="B250" s="19" t="s">
        <v>374</v>
      </c>
      <c r="C250" s="71">
        <f>+'7'!H250</f>
        <v>0</v>
      </c>
      <c r="D250" s="95">
        <v>0</v>
      </c>
      <c r="E250" s="46">
        <f t="shared" si="24"/>
        <v>0</v>
      </c>
      <c r="F250" s="106">
        <v>0</v>
      </c>
      <c r="G250" s="104">
        <v>0</v>
      </c>
      <c r="H250" s="46">
        <f t="shared" si="20"/>
        <v>0</v>
      </c>
      <c r="I250" s="96"/>
      <c r="J250" s="20">
        <v>250</v>
      </c>
      <c r="K250" s="72">
        <f t="shared" si="21"/>
        <v>0</v>
      </c>
      <c r="L250" s="17" t="s">
        <v>16</v>
      </c>
      <c r="M250" s="18">
        <v>0</v>
      </c>
      <c r="N250" s="23">
        <f t="shared" si="22"/>
        <v>0</v>
      </c>
      <c r="O250" s="19"/>
      <c r="P250" s="43">
        <f t="shared" si="23"/>
        <v>0</v>
      </c>
    </row>
    <row r="251" spans="1:16" ht="24.6">
      <c r="A251" s="10">
        <v>247</v>
      </c>
      <c r="B251" s="19" t="s">
        <v>316</v>
      </c>
      <c r="C251" s="71">
        <f>+'7'!H251</f>
        <v>0</v>
      </c>
      <c r="D251" s="95">
        <v>0</v>
      </c>
      <c r="E251" s="46">
        <f t="shared" si="24"/>
        <v>0</v>
      </c>
      <c r="F251" s="106">
        <v>0</v>
      </c>
      <c r="G251" s="104">
        <v>0</v>
      </c>
      <c r="H251" s="46">
        <f t="shared" si="20"/>
        <v>0</v>
      </c>
      <c r="I251" s="96"/>
      <c r="J251" s="20">
        <v>50</v>
      </c>
      <c r="K251" s="72">
        <f t="shared" si="21"/>
        <v>0</v>
      </c>
      <c r="L251" s="17" t="s">
        <v>16</v>
      </c>
      <c r="M251" s="18">
        <v>0</v>
      </c>
      <c r="N251" s="23">
        <f t="shared" si="22"/>
        <v>0</v>
      </c>
      <c r="O251" s="19"/>
      <c r="P251" s="43">
        <f t="shared" si="23"/>
        <v>0</v>
      </c>
    </row>
    <row r="252" spans="1:16" ht="24.6">
      <c r="A252" s="10">
        <v>248</v>
      </c>
      <c r="B252" s="19" t="s">
        <v>314</v>
      </c>
      <c r="C252" s="71">
        <f>+'7'!H252</f>
        <v>0</v>
      </c>
      <c r="D252" s="95">
        <v>0</v>
      </c>
      <c r="E252" s="46">
        <f t="shared" si="24"/>
        <v>0</v>
      </c>
      <c r="F252" s="106">
        <v>0</v>
      </c>
      <c r="G252" s="104">
        <v>0</v>
      </c>
      <c r="H252" s="46">
        <f t="shared" si="20"/>
        <v>0</v>
      </c>
      <c r="I252" s="96"/>
      <c r="J252" s="20">
        <v>0</v>
      </c>
      <c r="K252" s="72">
        <f t="shared" si="21"/>
        <v>0</v>
      </c>
      <c r="L252" s="17" t="s">
        <v>16</v>
      </c>
      <c r="M252" s="18">
        <v>0</v>
      </c>
      <c r="N252" s="23">
        <f t="shared" si="22"/>
        <v>0</v>
      </c>
      <c r="O252" s="19"/>
      <c r="P252" s="43">
        <f t="shared" si="23"/>
        <v>0</v>
      </c>
    </row>
    <row r="253" spans="1:16" ht="24" customHeight="1">
      <c r="A253" s="10">
        <v>249</v>
      </c>
      <c r="B253" s="19" t="s">
        <v>337</v>
      </c>
      <c r="C253" s="71">
        <f>+'7'!H253</f>
        <v>0</v>
      </c>
      <c r="D253" s="95">
        <v>0</v>
      </c>
      <c r="E253" s="46">
        <f t="shared" si="24"/>
        <v>0</v>
      </c>
      <c r="F253" s="106">
        <v>0</v>
      </c>
      <c r="G253" s="104">
        <v>0</v>
      </c>
      <c r="H253" s="46">
        <f t="shared" si="20"/>
        <v>0</v>
      </c>
      <c r="I253" s="96"/>
      <c r="J253" s="20">
        <v>45</v>
      </c>
      <c r="K253" s="72">
        <f t="shared" si="21"/>
        <v>0</v>
      </c>
      <c r="L253" s="17" t="s">
        <v>16</v>
      </c>
      <c r="M253" s="18">
        <v>0</v>
      </c>
      <c r="N253" s="23">
        <f t="shared" si="22"/>
        <v>0</v>
      </c>
      <c r="O253" s="19"/>
      <c r="P253" s="43">
        <f t="shared" si="23"/>
        <v>0</v>
      </c>
    </row>
    <row r="254" spans="1:16" ht="24.6">
      <c r="A254" s="10">
        <v>250</v>
      </c>
      <c r="B254" s="19" t="s">
        <v>338</v>
      </c>
      <c r="C254" s="71">
        <f>+'7'!H254</f>
        <v>0</v>
      </c>
      <c r="D254" s="95">
        <v>0</v>
      </c>
      <c r="E254" s="46">
        <f t="shared" si="24"/>
        <v>0</v>
      </c>
      <c r="F254" s="106">
        <v>0</v>
      </c>
      <c r="G254" s="104">
        <v>0</v>
      </c>
      <c r="H254" s="46">
        <f t="shared" si="20"/>
        <v>0</v>
      </c>
      <c r="I254" s="96"/>
      <c r="J254" s="20">
        <v>35</v>
      </c>
      <c r="K254" s="72">
        <f t="shared" si="21"/>
        <v>0</v>
      </c>
      <c r="L254" s="17" t="s">
        <v>16</v>
      </c>
      <c r="M254" s="18">
        <v>0</v>
      </c>
      <c r="N254" s="23">
        <f t="shared" si="22"/>
        <v>0</v>
      </c>
      <c r="O254" s="19"/>
      <c r="P254" s="43">
        <f t="shared" si="23"/>
        <v>0</v>
      </c>
    </row>
    <row r="255" spans="1:16" ht="24.6">
      <c r="A255" s="10">
        <v>251</v>
      </c>
      <c r="B255" s="19" t="s">
        <v>339</v>
      </c>
      <c r="C255" s="71">
        <f>+'7'!H255</f>
        <v>0</v>
      </c>
      <c r="D255" s="95">
        <v>0</v>
      </c>
      <c r="E255" s="46">
        <f t="shared" si="24"/>
        <v>0</v>
      </c>
      <c r="F255" s="106">
        <v>0</v>
      </c>
      <c r="G255" s="104">
        <v>0</v>
      </c>
      <c r="H255" s="46">
        <f t="shared" si="20"/>
        <v>0</v>
      </c>
      <c r="I255" s="96"/>
      <c r="J255" s="20">
        <v>25</v>
      </c>
      <c r="K255" s="72">
        <f t="shared" si="21"/>
        <v>0</v>
      </c>
      <c r="L255" s="17" t="s">
        <v>16</v>
      </c>
      <c r="M255" s="18">
        <v>0</v>
      </c>
      <c r="N255" s="23">
        <f t="shared" si="22"/>
        <v>0</v>
      </c>
      <c r="O255" s="19"/>
      <c r="P255" s="43">
        <f t="shared" si="23"/>
        <v>0</v>
      </c>
    </row>
    <row r="256" spans="1:16" ht="24.6">
      <c r="A256" s="10">
        <v>252</v>
      </c>
      <c r="B256" s="19" t="s">
        <v>317</v>
      </c>
      <c r="C256" s="71">
        <f>+'7'!H256</f>
        <v>0</v>
      </c>
      <c r="D256" s="95">
        <v>0</v>
      </c>
      <c r="E256" s="46">
        <f t="shared" si="24"/>
        <v>0</v>
      </c>
      <c r="F256" s="106">
        <v>0</v>
      </c>
      <c r="G256" s="104">
        <v>0</v>
      </c>
      <c r="H256" s="46">
        <f t="shared" si="20"/>
        <v>0</v>
      </c>
      <c r="I256" s="96"/>
      <c r="J256" s="20">
        <v>50</v>
      </c>
      <c r="K256" s="72">
        <f t="shared" si="21"/>
        <v>0</v>
      </c>
      <c r="L256" s="17" t="s">
        <v>16</v>
      </c>
      <c r="M256" s="18">
        <v>0</v>
      </c>
      <c r="N256" s="23">
        <f t="shared" si="22"/>
        <v>0</v>
      </c>
      <c r="O256" s="19"/>
      <c r="P256" s="43">
        <f t="shared" si="23"/>
        <v>0</v>
      </c>
    </row>
    <row r="257" spans="1:16" ht="24.6">
      <c r="A257" s="10">
        <v>253</v>
      </c>
      <c r="B257" s="19" t="s">
        <v>318</v>
      </c>
      <c r="C257" s="71">
        <f>+'7'!H257</f>
        <v>0</v>
      </c>
      <c r="D257" s="95">
        <v>0</v>
      </c>
      <c r="E257" s="46">
        <f t="shared" si="24"/>
        <v>0</v>
      </c>
      <c r="F257" s="106">
        <v>0</v>
      </c>
      <c r="G257" s="104">
        <v>0</v>
      </c>
      <c r="H257" s="46">
        <f t="shared" si="20"/>
        <v>0</v>
      </c>
      <c r="I257" s="96"/>
      <c r="J257" s="20">
        <v>60</v>
      </c>
      <c r="K257" s="72">
        <f t="shared" si="21"/>
        <v>0</v>
      </c>
      <c r="L257" s="17" t="s">
        <v>16</v>
      </c>
      <c r="M257" s="18">
        <v>0</v>
      </c>
      <c r="N257" s="23">
        <f t="shared" si="22"/>
        <v>0</v>
      </c>
      <c r="O257" s="19"/>
      <c r="P257" s="43">
        <f t="shared" si="23"/>
        <v>0</v>
      </c>
    </row>
    <row r="258" spans="1:16" ht="24.6">
      <c r="A258" s="10">
        <v>254</v>
      </c>
      <c r="B258" s="19" t="s">
        <v>319</v>
      </c>
      <c r="C258" s="71">
        <f>+'7'!H258</f>
        <v>0</v>
      </c>
      <c r="D258" s="95">
        <v>0</v>
      </c>
      <c r="E258" s="46">
        <f t="shared" si="24"/>
        <v>0</v>
      </c>
      <c r="F258" s="106">
        <v>0</v>
      </c>
      <c r="G258" s="104">
        <v>0</v>
      </c>
      <c r="H258" s="46">
        <f t="shared" si="20"/>
        <v>0</v>
      </c>
      <c r="I258" s="96"/>
      <c r="J258" s="20">
        <v>250</v>
      </c>
      <c r="K258" s="72">
        <f t="shared" si="21"/>
        <v>0</v>
      </c>
      <c r="L258" s="17" t="s">
        <v>16</v>
      </c>
      <c r="M258" s="18">
        <v>0</v>
      </c>
      <c r="N258" s="23">
        <f t="shared" si="22"/>
        <v>0</v>
      </c>
      <c r="O258" s="19"/>
      <c r="P258" s="43">
        <f t="shared" si="23"/>
        <v>0</v>
      </c>
    </row>
    <row r="259" spans="1:16" ht="24.6">
      <c r="A259" s="10">
        <v>255</v>
      </c>
      <c r="B259" s="19" t="s">
        <v>320</v>
      </c>
      <c r="C259" s="71">
        <f>+'7'!H259</f>
        <v>0</v>
      </c>
      <c r="D259" s="95">
        <v>0</v>
      </c>
      <c r="E259" s="46">
        <f t="shared" si="24"/>
        <v>0</v>
      </c>
      <c r="F259" s="106">
        <v>0</v>
      </c>
      <c r="G259" s="104">
        <v>0</v>
      </c>
      <c r="H259" s="46">
        <f t="shared" si="20"/>
        <v>0</v>
      </c>
      <c r="I259" s="96"/>
      <c r="J259" s="15">
        <v>100</v>
      </c>
      <c r="K259" s="72">
        <f t="shared" si="21"/>
        <v>0</v>
      </c>
      <c r="L259" s="17" t="s">
        <v>16</v>
      </c>
      <c r="M259" s="18">
        <v>0</v>
      </c>
      <c r="N259" s="23">
        <f t="shared" si="22"/>
        <v>0</v>
      </c>
      <c r="O259" s="19"/>
      <c r="P259" s="43">
        <f t="shared" si="23"/>
        <v>0</v>
      </c>
    </row>
    <row r="260" spans="1:16" ht="24.6">
      <c r="A260" s="10">
        <v>256</v>
      </c>
      <c r="B260" s="19" t="s">
        <v>321</v>
      </c>
      <c r="C260" s="71">
        <f>+'7'!H260</f>
        <v>0</v>
      </c>
      <c r="D260" s="95">
        <v>0</v>
      </c>
      <c r="E260" s="46">
        <f t="shared" si="24"/>
        <v>0</v>
      </c>
      <c r="F260" s="106">
        <v>0</v>
      </c>
      <c r="G260" s="104">
        <v>0</v>
      </c>
      <c r="H260" s="46">
        <f t="shared" si="20"/>
        <v>0</v>
      </c>
      <c r="I260" s="96"/>
      <c r="J260" s="15">
        <v>350</v>
      </c>
      <c r="K260" s="72">
        <f t="shared" si="21"/>
        <v>0</v>
      </c>
      <c r="L260" s="17" t="s">
        <v>16</v>
      </c>
      <c r="M260" s="18">
        <v>0</v>
      </c>
      <c r="N260" s="23">
        <f t="shared" si="22"/>
        <v>0</v>
      </c>
      <c r="O260" s="19"/>
      <c r="P260" s="43">
        <f t="shared" si="23"/>
        <v>0</v>
      </c>
    </row>
    <row r="261" spans="1:16" ht="24.6">
      <c r="A261" s="10">
        <v>257</v>
      </c>
      <c r="B261" s="19" t="s">
        <v>322</v>
      </c>
      <c r="C261" s="71">
        <f>+'7'!H261</f>
        <v>0</v>
      </c>
      <c r="D261" s="95">
        <v>0</v>
      </c>
      <c r="E261" s="46">
        <f t="shared" si="24"/>
        <v>0</v>
      </c>
      <c r="F261" s="106">
        <v>0</v>
      </c>
      <c r="G261" s="104">
        <v>0</v>
      </c>
      <c r="H261" s="46">
        <f t="shared" si="20"/>
        <v>0</v>
      </c>
      <c r="I261" s="96"/>
      <c r="J261" s="15">
        <v>60</v>
      </c>
      <c r="K261" s="72">
        <f t="shared" si="21"/>
        <v>0</v>
      </c>
      <c r="L261" s="17" t="s">
        <v>16</v>
      </c>
      <c r="M261" s="18">
        <v>0</v>
      </c>
      <c r="N261" s="23">
        <f t="shared" si="22"/>
        <v>0</v>
      </c>
      <c r="O261" s="19"/>
      <c r="P261" s="43">
        <f t="shared" si="23"/>
        <v>0</v>
      </c>
    </row>
    <row r="262" spans="1:16" ht="24.6">
      <c r="A262" s="10">
        <v>258</v>
      </c>
      <c r="B262" s="19" t="s">
        <v>323</v>
      </c>
      <c r="C262" s="71">
        <f>+'7'!H262</f>
        <v>0</v>
      </c>
      <c r="D262" s="95">
        <v>0</v>
      </c>
      <c r="E262" s="46">
        <f t="shared" si="24"/>
        <v>0</v>
      </c>
      <c r="F262" s="106">
        <v>0</v>
      </c>
      <c r="G262" s="104">
        <v>0</v>
      </c>
      <c r="H262" s="46">
        <f t="shared" si="20"/>
        <v>0</v>
      </c>
      <c r="I262" s="96"/>
      <c r="J262" s="15">
        <v>50</v>
      </c>
      <c r="K262" s="72">
        <f t="shared" si="21"/>
        <v>0</v>
      </c>
      <c r="L262" s="17" t="s">
        <v>16</v>
      </c>
      <c r="M262" s="18">
        <v>0</v>
      </c>
      <c r="N262" s="23">
        <f t="shared" si="22"/>
        <v>0</v>
      </c>
      <c r="O262" s="19"/>
      <c r="P262" s="43">
        <f t="shared" si="23"/>
        <v>0</v>
      </c>
    </row>
    <row r="263" spans="1:16" ht="24.6">
      <c r="A263" s="10">
        <v>259</v>
      </c>
      <c r="B263" s="19" t="s">
        <v>324</v>
      </c>
      <c r="C263" s="71">
        <f>+'7'!H263</f>
        <v>0</v>
      </c>
      <c r="D263" s="95">
        <v>0</v>
      </c>
      <c r="E263" s="46">
        <f t="shared" si="24"/>
        <v>0</v>
      </c>
      <c r="F263" s="106">
        <v>0</v>
      </c>
      <c r="G263" s="104">
        <v>0</v>
      </c>
      <c r="H263" s="46">
        <f t="shared" si="20"/>
        <v>0</v>
      </c>
      <c r="I263" s="96"/>
      <c r="J263" s="15">
        <v>100</v>
      </c>
      <c r="K263" s="72">
        <f t="shared" si="21"/>
        <v>0</v>
      </c>
      <c r="L263" s="17" t="s">
        <v>16</v>
      </c>
      <c r="M263" s="18">
        <v>0</v>
      </c>
      <c r="N263" s="23">
        <f t="shared" si="22"/>
        <v>0</v>
      </c>
      <c r="O263" s="19"/>
      <c r="P263" s="43">
        <f t="shared" si="23"/>
        <v>0</v>
      </c>
    </row>
    <row r="264" spans="1:16" ht="24.6">
      <c r="A264" s="10">
        <v>260</v>
      </c>
      <c r="B264" s="19" t="s">
        <v>325</v>
      </c>
      <c r="C264" s="71">
        <f>+'7'!H264</f>
        <v>0</v>
      </c>
      <c r="D264" s="95">
        <v>0</v>
      </c>
      <c r="E264" s="46">
        <f t="shared" si="24"/>
        <v>0</v>
      </c>
      <c r="F264" s="106">
        <v>0</v>
      </c>
      <c r="G264" s="104">
        <v>0</v>
      </c>
      <c r="H264" s="46">
        <f t="shared" si="20"/>
        <v>0</v>
      </c>
      <c r="I264" s="96"/>
      <c r="J264" s="15">
        <v>120</v>
      </c>
      <c r="K264" s="72">
        <f t="shared" si="21"/>
        <v>0</v>
      </c>
      <c r="L264" s="17" t="s">
        <v>16</v>
      </c>
      <c r="M264" s="18">
        <v>0</v>
      </c>
      <c r="N264" s="23">
        <f t="shared" si="22"/>
        <v>0</v>
      </c>
      <c r="O264" s="19"/>
      <c r="P264" s="43">
        <f t="shared" si="23"/>
        <v>0</v>
      </c>
    </row>
    <row r="265" spans="1:16" ht="24.6">
      <c r="A265" s="10">
        <v>261</v>
      </c>
      <c r="B265" s="19" t="s">
        <v>326</v>
      </c>
      <c r="C265" s="71">
        <f>+'7'!H265</f>
        <v>0</v>
      </c>
      <c r="D265" s="95">
        <v>0</v>
      </c>
      <c r="E265" s="46">
        <f t="shared" si="24"/>
        <v>0</v>
      </c>
      <c r="F265" s="106">
        <v>0</v>
      </c>
      <c r="G265" s="104">
        <v>0</v>
      </c>
      <c r="H265" s="46">
        <f t="shared" si="20"/>
        <v>0</v>
      </c>
      <c r="I265" s="96"/>
      <c r="J265" s="15">
        <v>60</v>
      </c>
      <c r="K265" s="72">
        <f t="shared" si="21"/>
        <v>0</v>
      </c>
      <c r="L265" s="17" t="s">
        <v>16</v>
      </c>
      <c r="M265" s="18">
        <v>0</v>
      </c>
      <c r="N265" s="23">
        <f t="shared" si="22"/>
        <v>0</v>
      </c>
      <c r="O265" s="19"/>
      <c r="P265" s="43">
        <f t="shared" si="23"/>
        <v>0</v>
      </c>
    </row>
    <row r="266" spans="1:16" ht="24.6">
      <c r="A266" s="10">
        <v>262</v>
      </c>
      <c r="B266" s="19" t="s">
        <v>327</v>
      </c>
      <c r="C266" s="71">
        <f>+'7'!H266</f>
        <v>0</v>
      </c>
      <c r="D266" s="95">
        <v>0</v>
      </c>
      <c r="E266" s="46">
        <f t="shared" si="24"/>
        <v>0</v>
      </c>
      <c r="F266" s="106">
        <v>0</v>
      </c>
      <c r="G266" s="104">
        <v>0</v>
      </c>
      <c r="H266" s="46">
        <f t="shared" si="20"/>
        <v>0</v>
      </c>
      <c r="I266" s="96"/>
      <c r="J266" s="15">
        <v>150</v>
      </c>
      <c r="K266" s="72">
        <f t="shared" si="21"/>
        <v>0</v>
      </c>
      <c r="L266" s="17" t="s">
        <v>16</v>
      </c>
      <c r="M266" s="18">
        <v>0</v>
      </c>
      <c r="N266" s="23">
        <f t="shared" si="22"/>
        <v>0</v>
      </c>
      <c r="O266" s="19"/>
      <c r="P266" s="43">
        <f t="shared" si="23"/>
        <v>0</v>
      </c>
    </row>
    <row r="267" spans="1:16" ht="24.6">
      <c r="A267" s="10">
        <v>263</v>
      </c>
      <c r="B267" s="19" t="s">
        <v>328</v>
      </c>
      <c r="C267" s="71">
        <f>+'7'!H267</f>
        <v>0</v>
      </c>
      <c r="D267" s="95">
        <v>0</v>
      </c>
      <c r="E267" s="46">
        <f t="shared" si="24"/>
        <v>0</v>
      </c>
      <c r="F267" s="106">
        <v>0</v>
      </c>
      <c r="G267" s="104">
        <v>0</v>
      </c>
      <c r="H267" s="46">
        <f t="shared" si="20"/>
        <v>0</v>
      </c>
      <c r="I267" s="96"/>
      <c r="J267" s="15">
        <v>150</v>
      </c>
      <c r="K267" s="72">
        <f t="shared" si="21"/>
        <v>0</v>
      </c>
      <c r="L267" s="17" t="s">
        <v>16</v>
      </c>
      <c r="M267" s="18">
        <v>0</v>
      </c>
      <c r="N267" s="23">
        <f t="shared" si="22"/>
        <v>0</v>
      </c>
      <c r="O267" s="19"/>
      <c r="P267" s="43">
        <f t="shared" si="23"/>
        <v>0</v>
      </c>
    </row>
    <row r="268" spans="1:16" ht="24.6">
      <c r="A268" s="10">
        <v>264</v>
      </c>
      <c r="B268" s="19" t="s">
        <v>329</v>
      </c>
      <c r="C268" s="71">
        <f>+'7'!H268</f>
        <v>0</v>
      </c>
      <c r="D268" s="95">
        <v>0</v>
      </c>
      <c r="E268" s="46">
        <f t="shared" si="24"/>
        <v>0</v>
      </c>
      <c r="F268" s="106">
        <v>0</v>
      </c>
      <c r="G268" s="104">
        <v>0</v>
      </c>
      <c r="H268" s="46">
        <f t="shared" si="20"/>
        <v>0</v>
      </c>
      <c r="I268" s="96"/>
      <c r="J268" s="15">
        <v>200</v>
      </c>
      <c r="K268" s="72">
        <f t="shared" si="21"/>
        <v>0</v>
      </c>
      <c r="L268" s="17" t="s">
        <v>16</v>
      </c>
      <c r="M268" s="18">
        <v>0</v>
      </c>
      <c r="N268" s="23">
        <f t="shared" si="22"/>
        <v>0</v>
      </c>
      <c r="O268" s="19"/>
      <c r="P268" s="43">
        <f t="shared" si="23"/>
        <v>0</v>
      </c>
    </row>
    <row r="269" spans="1:16" ht="24.6">
      <c r="A269" s="10">
        <v>265</v>
      </c>
      <c r="B269" s="19" t="s">
        <v>330</v>
      </c>
      <c r="C269" s="71">
        <f>+'7'!H269</f>
        <v>0</v>
      </c>
      <c r="D269" s="95">
        <v>0</v>
      </c>
      <c r="E269" s="46">
        <f t="shared" si="24"/>
        <v>0</v>
      </c>
      <c r="F269" s="106">
        <v>0</v>
      </c>
      <c r="G269" s="104">
        <v>0</v>
      </c>
      <c r="H269" s="46">
        <f t="shared" si="20"/>
        <v>0</v>
      </c>
      <c r="I269" s="96"/>
      <c r="J269" s="15"/>
      <c r="K269" s="72">
        <f t="shared" si="21"/>
        <v>0</v>
      </c>
      <c r="L269" s="17" t="s">
        <v>16</v>
      </c>
      <c r="M269" s="18">
        <v>0</v>
      </c>
      <c r="N269" s="23">
        <f t="shared" si="22"/>
        <v>0</v>
      </c>
      <c r="O269" s="19"/>
      <c r="P269" s="43">
        <f t="shared" si="23"/>
        <v>0</v>
      </c>
    </row>
    <row r="270" spans="1:16" ht="24.6">
      <c r="A270" s="10">
        <v>266</v>
      </c>
      <c r="B270" s="19" t="s">
        <v>331</v>
      </c>
      <c r="C270" s="71">
        <f>+'7'!H270</f>
        <v>0</v>
      </c>
      <c r="D270" s="95">
        <v>0</v>
      </c>
      <c r="E270" s="46">
        <f t="shared" si="24"/>
        <v>0</v>
      </c>
      <c r="F270" s="106">
        <v>0</v>
      </c>
      <c r="G270" s="104">
        <v>0</v>
      </c>
      <c r="H270" s="46">
        <f t="shared" si="20"/>
        <v>0</v>
      </c>
      <c r="I270" s="96"/>
      <c r="J270" s="15"/>
      <c r="K270" s="72">
        <f t="shared" si="21"/>
        <v>0</v>
      </c>
      <c r="L270" s="17" t="s">
        <v>16</v>
      </c>
      <c r="M270" s="18">
        <v>0</v>
      </c>
      <c r="N270" s="23">
        <f t="shared" si="22"/>
        <v>0</v>
      </c>
      <c r="O270" s="19"/>
      <c r="P270" s="43">
        <f t="shared" si="23"/>
        <v>0</v>
      </c>
    </row>
    <row r="271" spans="1:16" ht="24.6">
      <c r="A271" s="10">
        <v>267</v>
      </c>
      <c r="B271" s="19" t="s">
        <v>368</v>
      </c>
      <c r="C271" s="71">
        <f>+'7'!H271</f>
        <v>0</v>
      </c>
      <c r="D271" s="95">
        <v>0</v>
      </c>
      <c r="E271" s="46">
        <f t="shared" si="24"/>
        <v>0</v>
      </c>
      <c r="F271" s="106">
        <v>0</v>
      </c>
      <c r="G271" s="104">
        <v>0</v>
      </c>
      <c r="H271" s="46">
        <f t="shared" si="20"/>
        <v>0</v>
      </c>
      <c r="I271" s="96"/>
      <c r="J271" s="15"/>
      <c r="K271" s="72">
        <f t="shared" si="21"/>
        <v>0</v>
      </c>
      <c r="L271" s="17" t="s">
        <v>16</v>
      </c>
      <c r="M271" s="18">
        <v>0</v>
      </c>
      <c r="N271" s="23">
        <f t="shared" si="22"/>
        <v>0</v>
      </c>
      <c r="O271" s="19"/>
      <c r="P271" s="43">
        <f t="shared" si="23"/>
        <v>0</v>
      </c>
    </row>
    <row r="272" spans="1:16" ht="24.6">
      <c r="A272" s="10">
        <v>268</v>
      </c>
      <c r="B272" s="19" t="s">
        <v>485</v>
      </c>
      <c r="C272" s="71">
        <f>+'7'!H272</f>
        <v>0</v>
      </c>
      <c r="D272" s="95">
        <v>0</v>
      </c>
      <c r="E272" s="46">
        <f t="shared" si="24"/>
        <v>0</v>
      </c>
      <c r="F272" s="106">
        <v>0</v>
      </c>
      <c r="G272" s="104">
        <v>0</v>
      </c>
      <c r="H272" s="46">
        <f t="shared" ref="H272:H284" si="25">+E272-F272-I272-G272</f>
        <v>0</v>
      </c>
      <c r="I272" s="96"/>
      <c r="J272" s="20">
        <v>250</v>
      </c>
      <c r="K272" s="72">
        <f t="shared" ref="K272:K284" si="26">+J272*I272</f>
        <v>0</v>
      </c>
      <c r="L272" s="17" t="s">
        <v>16</v>
      </c>
      <c r="M272" s="18">
        <v>0</v>
      </c>
      <c r="N272" s="23">
        <f t="shared" ref="N272:N284" si="27">SUM(K272-M272)</f>
        <v>0</v>
      </c>
      <c r="O272" s="19"/>
      <c r="P272" s="43">
        <f t="shared" ref="P272:P284" si="28">+K272*O272</f>
        <v>0</v>
      </c>
    </row>
    <row r="273" spans="1:17" ht="24.6">
      <c r="A273" s="10">
        <v>269</v>
      </c>
      <c r="B273" s="19" t="s">
        <v>494</v>
      </c>
      <c r="C273" s="71">
        <f>+'7'!H273</f>
        <v>0</v>
      </c>
      <c r="D273" s="95">
        <v>0</v>
      </c>
      <c r="E273" s="46">
        <f t="shared" si="24"/>
        <v>0</v>
      </c>
      <c r="F273" s="106">
        <v>0</v>
      </c>
      <c r="G273" s="104">
        <v>0</v>
      </c>
      <c r="H273" s="46">
        <f t="shared" si="25"/>
        <v>0</v>
      </c>
      <c r="I273" s="96"/>
      <c r="J273" s="20">
        <v>250</v>
      </c>
      <c r="K273" s="72">
        <f t="shared" si="26"/>
        <v>0</v>
      </c>
      <c r="L273" s="17" t="s">
        <v>16</v>
      </c>
      <c r="M273" s="18">
        <v>0</v>
      </c>
      <c r="N273" s="23">
        <f t="shared" si="27"/>
        <v>0</v>
      </c>
      <c r="O273" s="19"/>
      <c r="P273" s="43">
        <f t="shared" si="28"/>
        <v>0</v>
      </c>
    </row>
    <row r="274" spans="1:17" ht="24.6">
      <c r="A274" s="10">
        <v>270</v>
      </c>
      <c r="B274" s="19"/>
      <c r="C274" s="71">
        <f>+'7'!H274</f>
        <v>0</v>
      </c>
      <c r="D274" s="95">
        <v>0</v>
      </c>
      <c r="E274" s="46">
        <f t="shared" ref="E274:E284" si="29">C274+D274</f>
        <v>0</v>
      </c>
      <c r="F274" s="106">
        <v>0</v>
      </c>
      <c r="G274" s="104">
        <v>0</v>
      </c>
      <c r="H274" s="46">
        <f t="shared" si="25"/>
        <v>0</v>
      </c>
      <c r="I274" s="96"/>
      <c r="J274" s="20"/>
      <c r="K274" s="72">
        <f t="shared" si="26"/>
        <v>0</v>
      </c>
      <c r="L274" s="17" t="s">
        <v>16</v>
      </c>
      <c r="M274" s="18">
        <v>0</v>
      </c>
      <c r="N274" s="23">
        <f t="shared" si="27"/>
        <v>0</v>
      </c>
      <c r="O274" s="19"/>
      <c r="P274" s="43">
        <f t="shared" si="28"/>
        <v>0</v>
      </c>
    </row>
    <row r="275" spans="1:17" ht="24.6">
      <c r="A275" s="10">
        <v>271</v>
      </c>
      <c r="B275" s="19"/>
      <c r="C275" s="71">
        <f>+'7'!H275</f>
        <v>0</v>
      </c>
      <c r="D275" s="95">
        <v>0</v>
      </c>
      <c r="E275" s="46">
        <f t="shared" si="29"/>
        <v>0</v>
      </c>
      <c r="F275" s="106">
        <v>0</v>
      </c>
      <c r="G275" s="104">
        <v>0</v>
      </c>
      <c r="H275" s="46">
        <f t="shared" si="25"/>
        <v>0</v>
      </c>
      <c r="I275" s="96"/>
      <c r="J275" s="20"/>
      <c r="K275" s="72">
        <f t="shared" si="26"/>
        <v>0</v>
      </c>
      <c r="L275" s="17" t="s">
        <v>16</v>
      </c>
      <c r="M275" s="18">
        <v>0</v>
      </c>
      <c r="N275" s="23">
        <f t="shared" si="27"/>
        <v>0</v>
      </c>
      <c r="O275" s="19"/>
      <c r="P275" s="43">
        <f t="shared" si="28"/>
        <v>0</v>
      </c>
    </row>
    <row r="276" spans="1:17" ht="24.6">
      <c r="A276" s="10">
        <v>272</v>
      </c>
      <c r="B276" s="19"/>
      <c r="C276" s="71">
        <f>+'7'!H276</f>
        <v>0</v>
      </c>
      <c r="D276" s="95">
        <v>0</v>
      </c>
      <c r="E276" s="46">
        <f t="shared" si="29"/>
        <v>0</v>
      </c>
      <c r="F276" s="106">
        <v>0</v>
      </c>
      <c r="G276" s="104">
        <v>0</v>
      </c>
      <c r="H276" s="46">
        <f t="shared" si="25"/>
        <v>0</v>
      </c>
      <c r="I276" s="96"/>
      <c r="J276" s="20"/>
      <c r="K276" s="72">
        <f t="shared" si="26"/>
        <v>0</v>
      </c>
      <c r="L276" s="17" t="s">
        <v>16</v>
      </c>
      <c r="M276" s="18">
        <v>0</v>
      </c>
      <c r="N276" s="23">
        <f t="shared" si="27"/>
        <v>0</v>
      </c>
      <c r="O276" s="19"/>
      <c r="P276" s="43">
        <f t="shared" si="28"/>
        <v>0</v>
      </c>
    </row>
    <row r="277" spans="1:17" ht="24.6">
      <c r="A277" s="10">
        <v>273</v>
      </c>
      <c r="B277" s="19"/>
      <c r="C277" s="71">
        <f>+'7'!H277</f>
        <v>0</v>
      </c>
      <c r="D277" s="95">
        <v>0</v>
      </c>
      <c r="E277" s="46">
        <f t="shared" si="29"/>
        <v>0</v>
      </c>
      <c r="F277" s="106">
        <v>0</v>
      </c>
      <c r="G277" s="104">
        <v>0</v>
      </c>
      <c r="H277" s="46">
        <f t="shared" si="25"/>
        <v>0</v>
      </c>
      <c r="I277" s="96"/>
      <c r="J277" s="20"/>
      <c r="K277" s="72">
        <f t="shared" si="26"/>
        <v>0</v>
      </c>
      <c r="L277" s="17" t="s">
        <v>16</v>
      </c>
      <c r="M277" s="18">
        <v>0</v>
      </c>
      <c r="N277" s="23">
        <f t="shared" si="27"/>
        <v>0</v>
      </c>
      <c r="O277" s="19"/>
      <c r="P277" s="43">
        <f t="shared" si="28"/>
        <v>0</v>
      </c>
    </row>
    <row r="278" spans="1:17" ht="24.6">
      <c r="A278" s="10">
        <v>274</v>
      </c>
      <c r="B278" s="19"/>
      <c r="C278" s="71">
        <f>+'7'!H278</f>
        <v>0</v>
      </c>
      <c r="D278" s="95">
        <v>0</v>
      </c>
      <c r="E278" s="46">
        <f t="shared" si="29"/>
        <v>0</v>
      </c>
      <c r="F278" s="106">
        <v>0</v>
      </c>
      <c r="G278" s="104">
        <v>0</v>
      </c>
      <c r="H278" s="46">
        <f t="shared" si="25"/>
        <v>0</v>
      </c>
      <c r="I278" s="96"/>
      <c r="J278" s="20"/>
      <c r="K278" s="72">
        <f t="shared" si="26"/>
        <v>0</v>
      </c>
      <c r="L278" s="17" t="s">
        <v>16</v>
      </c>
      <c r="M278" s="18">
        <v>0</v>
      </c>
      <c r="N278" s="23">
        <f t="shared" si="27"/>
        <v>0</v>
      </c>
      <c r="O278" s="19"/>
      <c r="P278" s="43">
        <f t="shared" si="28"/>
        <v>0</v>
      </c>
    </row>
    <row r="279" spans="1:17" ht="24.6">
      <c r="A279" s="10">
        <v>275</v>
      </c>
      <c r="B279" s="19"/>
      <c r="C279" s="71">
        <f>+'7'!H279</f>
        <v>0</v>
      </c>
      <c r="D279" s="95">
        <v>0</v>
      </c>
      <c r="E279" s="46">
        <f t="shared" si="29"/>
        <v>0</v>
      </c>
      <c r="F279" s="106">
        <v>0</v>
      </c>
      <c r="G279" s="104">
        <v>0</v>
      </c>
      <c r="H279" s="46">
        <f t="shared" si="25"/>
        <v>0</v>
      </c>
      <c r="I279" s="96"/>
      <c r="J279" s="20"/>
      <c r="K279" s="72">
        <f t="shared" si="26"/>
        <v>0</v>
      </c>
      <c r="L279" s="17" t="s">
        <v>16</v>
      </c>
      <c r="M279" s="18">
        <v>0</v>
      </c>
      <c r="N279" s="23">
        <f t="shared" si="27"/>
        <v>0</v>
      </c>
      <c r="O279" s="19"/>
      <c r="P279" s="43">
        <f t="shared" si="28"/>
        <v>0</v>
      </c>
    </row>
    <row r="280" spans="1:17" ht="24.6">
      <c r="A280" s="10">
        <v>276</v>
      </c>
      <c r="B280" s="19"/>
      <c r="C280" s="71">
        <f>+'7'!H280</f>
        <v>0</v>
      </c>
      <c r="D280" s="95">
        <v>0</v>
      </c>
      <c r="E280" s="46">
        <f t="shared" si="29"/>
        <v>0</v>
      </c>
      <c r="F280" s="106">
        <v>0</v>
      </c>
      <c r="G280" s="104">
        <v>0</v>
      </c>
      <c r="H280" s="46">
        <f t="shared" si="25"/>
        <v>0</v>
      </c>
      <c r="I280" s="96"/>
      <c r="J280" s="20"/>
      <c r="K280" s="72">
        <f t="shared" si="26"/>
        <v>0</v>
      </c>
      <c r="L280" s="17" t="s">
        <v>16</v>
      </c>
      <c r="M280" s="18">
        <v>0</v>
      </c>
      <c r="N280" s="23">
        <f t="shared" si="27"/>
        <v>0</v>
      </c>
      <c r="O280" s="19"/>
      <c r="P280" s="43">
        <f t="shared" si="28"/>
        <v>0</v>
      </c>
    </row>
    <row r="281" spans="1:17" ht="24.6">
      <c r="A281" s="10">
        <v>277</v>
      </c>
      <c r="B281" s="19"/>
      <c r="C281" s="71">
        <f>+'7'!H281</f>
        <v>0</v>
      </c>
      <c r="D281" s="95">
        <v>0</v>
      </c>
      <c r="E281" s="46">
        <f t="shared" si="29"/>
        <v>0</v>
      </c>
      <c r="F281" s="106">
        <v>0</v>
      </c>
      <c r="G281" s="104">
        <v>0</v>
      </c>
      <c r="H281" s="46">
        <f t="shared" si="25"/>
        <v>0</v>
      </c>
      <c r="I281" s="96"/>
      <c r="J281" s="20"/>
      <c r="K281" s="72">
        <f t="shared" si="26"/>
        <v>0</v>
      </c>
      <c r="L281" s="17" t="s">
        <v>16</v>
      </c>
      <c r="M281" s="18">
        <v>0</v>
      </c>
      <c r="N281" s="23">
        <f t="shared" si="27"/>
        <v>0</v>
      </c>
      <c r="O281" s="19"/>
      <c r="P281" s="43">
        <f t="shared" si="28"/>
        <v>0</v>
      </c>
    </row>
    <row r="282" spans="1:17" ht="24.6">
      <c r="A282" s="10">
        <v>278</v>
      </c>
      <c r="B282" s="19"/>
      <c r="C282" s="71">
        <f>+'7'!H282</f>
        <v>0</v>
      </c>
      <c r="D282" s="95">
        <v>0</v>
      </c>
      <c r="E282" s="46">
        <f t="shared" si="29"/>
        <v>0</v>
      </c>
      <c r="F282" s="106">
        <v>0</v>
      </c>
      <c r="G282" s="104">
        <v>0</v>
      </c>
      <c r="H282" s="46">
        <f t="shared" si="25"/>
        <v>0</v>
      </c>
      <c r="I282" s="96"/>
      <c r="J282" s="20"/>
      <c r="K282" s="72">
        <f t="shared" si="26"/>
        <v>0</v>
      </c>
      <c r="L282" s="17" t="s">
        <v>16</v>
      </c>
      <c r="M282" s="18">
        <v>0</v>
      </c>
      <c r="N282" s="23">
        <f t="shared" si="27"/>
        <v>0</v>
      </c>
      <c r="O282" s="19"/>
      <c r="P282" s="43">
        <f t="shared" si="28"/>
        <v>0</v>
      </c>
    </row>
    <row r="283" spans="1:17" ht="24.6">
      <c r="A283" s="10">
        <v>279</v>
      </c>
      <c r="B283" s="19"/>
      <c r="C283" s="71">
        <f>+'7'!H283</f>
        <v>0</v>
      </c>
      <c r="D283" s="95">
        <v>0</v>
      </c>
      <c r="E283" s="46">
        <f t="shared" si="29"/>
        <v>0</v>
      </c>
      <c r="F283" s="106">
        <v>0</v>
      </c>
      <c r="G283" s="104">
        <v>0</v>
      </c>
      <c r="H283" s="46">
        <f t="shared" si="25"/>
        <v>0</v>
      </c>
      <c r="I283" s="96"/>
      <c r="J283" s="20"/>
      <c r="K283" s="72">
        <f t="shared" si="26"/>
        <v>0</v>
      </c>
      <c r="L283" s="17" t="s">
        <v>16</v>
      </c>
      <c r="M283" s="18">
        <v>0</v>
      </c>
      <c r="N283" s="23">
        <f t="shared" si="27"/>
        <v>0</v>
      </c>
      <c r="O283" s="19"/>
      <c r="P283" s="43">
        <f t="shared" si="28"/>
        <v>0</v>
      </c>
    </row>
    <row r="284" spans="1:17" ht="24.6">
      <c r="A284" s="10">
        <v>280</v>
      </c>
      <c r="B284" s="19"/>
      <c r="C284" s="71">
        <f>+'7'!H284</f>
        <v>0</v>
      </c>
      <c r="D284" s="95">
        <v>0</v>
      </c>
      <c r="E284" s="46">
        <f t="shared" si="29"/>
        <v>0</v>
      </c>
      <c r="F284" s="106">
        <v>0</v>
      </c>
      <c r="G284" s="104">
        <v>0</v>
      </c>
      <c r="H284" s="46">
        <f t="shared" si="25"/>
        <v>0</v>
      </c>
      <c r="I284" s="96"/>
      <c r="J284" s="20"/>
      <c r="K284" s="72">
        <f t="shared" si="26"/>
        <v>0</v>
      </c>
      <c r="L284" s="17" t="s">
        <v>16</v>
      </c>
      <c r="M284" s="18">
        <v>0</v>
      </c>
      <c r="N284" s="23">
        <f t="shared" si="27"/>
        <v>0</v>
      </c>
      <c r="O284" s="19"/>
      <c r="P284" s="43">
        <f t="shared" si="28"/>
        <v>0</v>
      </c>
    </row>
    <row r="285" spans="1:17" ht="24.6">
      <c r="A285" s="1"/>
      <c r="C285" s="24"/>
      <c r="D285" s="25"/>
      <c r="E285" s="24"/>
      <c r="F285" s="25"/>
      <c r="G285" s="25"/>
      <c r="H285" s="24"/>
      <c r="I285" s="24"/>
      <c r="J285" s="26"/>
      <c r="K285" s="28"/>
      <c r="L285" s="27"/>
      <c r="M285" s="18">
        <v>0</v>
      </c>
      <c r="N285" s="100" t="s">
        <v>213</v>
      </c>
      <c r="O285" s="101"/>
      <c r="P285" s="101">
        <f>SUM(P5:P284)</f>
        <v>0</v>
      </c>
      <c r="Q285" s="101"/>
    </row>
    <row r="286" spans="1:17" ht="25.5" customHeight="1">
      <c r="A286" s="1"/>
      <c r="C286" s="24"/>
      <c r="D286" s="25"/>
      <c r="E286" s="24"/>
      <c r="F286" s="25"/>
      <c r="G286" s="25"/>
      <c r="H286" s="24"/>
      <c r="I286" s="187" t="s">
        <v>212</v>
      </c>
      <c r="J286" s="188"/>
      <c r="K286" s="30">
        <f>+AA197</f>
        <v>0</v>
      </c>
      <c r="L286" s="27"/>
      <c r="M286" s="29"/>
    </row>
    <row r="287" spans="1:17" ht="24.6">
      <c r="A287" s="1"/>
      <c r="C287" s="31"/>
      <c r="E287" s="31"/>
      <c r="H287" s="31"/>
      <c r="I287" s="32"/>
      <c r="J287" s="189" t="s">
        <v>202</v>
      </c>
      <c r="K287" s="189"/>
      <c r="L287" s="33">
        <f>SUM(K5:K286)</f>
        <v>5435</v>
      </c>
    </row>
    <row r="288" spans="1:17" ht="24.6">
      <c r="A288" s="1"/>
      <c r="C288" s="31"/>
      <c r="E288" s="31"/>
      <c r="H288" s="31"/>
      <c r="J288" s="174" t="s">
        <v>203</v>
      </c>
      <c r="K288" s="175"/>
      <c r="L288" s="36">
        <v>0</v>
      </c>
    </row>
    <row r="289" spans="1:19" ht="24.6">
      <c r="A289" s="1"/>
      <c r="C289" s="31"/>
      <c r="E289" s="31"/>
      <c r="H289" s="31"/>
      <c r="J289" s="34" t="s">
        <v>204</v>
      </c>
      <c r="K289" s="35"/>
      <c r="L289" s="36">
        <f>SUM(M289:AR289)</f>
        <v>1850</v>
      </c>
      <c r="M289" s="2">
        <v>500</v>
      </c>
      <c r="N289" s="2">
        <v>120</v>
      </c>
      <c r="O289" s="2">
        <v>120</v>
      </c>
      <c r="P289" s="2">
        <v>50</v>
      </c>
      <c r="Q289" s="2">
        <v>500</v>
      </c>
      <c r="R289" s="2">
        <v>200</v>
      </c>
      <c r="S289" s="2">
        <v>360</v>
      </c>
    </row>
    <row r="290" spans="1:19" ht="24.6">
      <c r="A290" s="1"/>
      <c r="C290" s="31"/>
      <c r="E290" s="31"/>
      <c r="H290" s="31"/>
      <c r="J290" s="174" t="s">
        <v>205</v>
      </c>
      <c r="K290" s="175"/>
      <c r="L290" s="36">
        <v>0</v>
      </c>
    </row>
    <row r="291" spans="1:19" ht="24.6">
      <c r="A291" s="1"/>
      <c r="C291" s="31"/>
      <c r="E291" s="31"/>
      <c r="H291" s="31"/>
      <c r="J291" s="174" t="s">
        <v>206</v>
      </c>
      <c r="K291" s="175"/>
      <c r="L291" s="36">
        <v>50</v>
      </c>
      <c r="M291" s="2" t="s">
        <v>430</v>
      </c>
    </row>
    <row r="292" spans="1:19" ht="24.6">
      <c r="A292" s="1"/>
      <c r="C292" s="31"/>
      <c r="E292" s="31"/>
      <c r="H292" s="31"/>
      <c r="J292" s="174" t="s">
        <v>207</v>
      </c>
      <c r="K292" s="175"/>
      <c r="L292" s="37">
        <f>SUM(M5:M285)</f>
        <v>1175</v>
      </c>
    </row>
    <row r="293" spans="1:19" ht="24.6">
      <c r="A293" s="1"/>
      <c r="C293" s="31"/>
      <c r="E293" s="31"/>
      <c r="H293" s="31"/>
      <c r="J293" s="174" t="s">
        <v>208</v>
      </c>
      <c r="K293" s="175"/>
      <c r="L293" s="33">
        <f>L287-L288-L289-L291-L292</f>
        <v>2360</v>
      </c>
    </row>
    <row r="294" spans="1:19" ht="24.6">
      <c r="A294" s="1"/>
      <c r="C294" s="31"/>
      <c r="E294" s="31"/>
      <c r="H294" s="31"/>
      <c r="J294" s="174" t="s">
        <v>209</v>
      </c>
      <c r="K294" s="175"/>
      <c r="L294" s="37">
        <v>2360</v>
      </c>
    </row>
    <row r="295" spans="1:19" ht="24.6">
      <c r="A295" s="1"/>
      <c r="C295" s="31"/>
      <c r="E295" s="31"/>
      <c r="H295" s="31"/>
      <c r="J295" s="174" t="s">
        <v>210</v>
      </c>
      <c r="K295" s="175"/>
      <c r="L295" s="33">
        <f>+L294-L293</f>
        <v>0</v>
      </c>
    </row>
    <row r="296" spans="1:19" ht="24.6">
      <c r="H296" s="2"/>
      <c r="J296" s="174" t="s">
        <v>211</v>
      </c>
      <c r="K296" s="175"/>
      <c r="L296" s="33">
        <f>+L294-L293</f>
        <v>0</v>
      </c>
    </row>
    <row r="297" spans="1:19">
      <c r="H297" s="2"/>
      <c r="J297" s="2"/>
    </row>
    <row r="298" spans="1:19" ht="24.6">
      <c r="H298" s="2"/>
      <c r="J298" s="97" t="s">
        <v>332</v>
      </c>
    </row>
    <row r="299" spans="1:19">
      <c r="H299" s="2"/>
      <c r="J299" s="2"/>
    </row>
    <row r="300" spans="1:19">
      <c r="H300" s="2"/>
      <c r="J300" s="2"/>
    </row>
    <row r="301" spans="1:19">
      <c r="H301" s="2"/>
      <c r="J301" s="2"/>
    </row>
    <row r="302" spans="1:19">
      <c r="H302" s="2"/>
      <c r="J302" s="2"/>
    </row>
    <row r="303" spans="1:19">
      <c r="H303" s="2"/>
      <c r="J303" s="2"/>
    </row>
    <row r="304" spans="1:19">
      <c r="H304" s="2"/>
      <c r="J304" s="2"/>
    </row>
    <row r="305" s="2" customFormat="1"/>
    <row r="306" s="2" customFormat="1"/>
    <row r="307" s="2" customFormat="1"/>
    <row r="308" s="2" customFormat="1"/>
    <row r="309" s="2" customFormat="1"/>
    <row r="310" s="2" customFormat="1"/>
    <row r="311" s="2" customFormat="1"/>
    <row r="312" s="2" customFormat="1"/>
    <row r="313" s="2" customFormat="1"/>
    <row r="314" s="2" customFormat="1"/>
    <row r="315" s="2" customFormat="1"/>
    <row r="316" s="2" customFormat="1"/>
    <row r="317" s="2" customFormat="1"/>
    <row r="318" s="2" customFormat="1"/>
    <row r="319" s="2" customFormat="1"/>
    <row r="320" s="2" customFormat="1"/>
    <row r="321" s="2" customFormat="1"/>
    <row r="322" s="2" customFormat="1"/>
    <row r="323" s="2" customFormat="1"/>
    <row r="324" s="2" customFormat="1"/>
    <row r="325" s="2" customFormat="1"/>
    <row r="326" s="2" customFormat="1"/>
    <row r="327" s="2" customFormat="1"/>
    <row r="328" s="2" customFormat="1"/>
    <row r="329" s="2" customFormat="1"/>
    <row r="330" s="2" customFormat="1"/>
    <row r="331" s="2" customFormat="1"/>
    <row r="332" s="2" customFormat="1"/>
    <row r="333" s="2" customFormat="1"/>
    <row r="334" s="2" customFormat="1"/>
    <row r="335" s="2" customFormat="1"/>
    <row r="336" s="2" customFormat="1"/>
    <row r="337" s="2" customFormat="1"/>
    <row r="338" s="2" customFormat="1"/>
    <row r="339" s="2" customFormat="1"/>
    <row r="340" s="2" customFormat="1"/>
    <row r="341" s="2" customFormat="1"/>
    <row r="342" s="2" customFormat="1"/>
    <row r="343" s="2" customFormat="1"/>
    <row r="344" s="2" customFormat="1"/>
    <row r="345" s="2" customFormat="1"/>
    <row r="346" s="2" customFormat="1"/>
    <row r="347" s="2" customFormat="1"/>
    <row r="348" s="2" customFormat="1"/>
    <row r="349" s="2" customFormat="1"/>
    <row r="350" s="2" customFormat="1"/>
    <row r="351" s="2" customFormat="1"/>
    <row r="352" s="2" customFormat="1"/>
    <row r="353" s="2" customFormat="1"/>
    <row r="354" s="2" customFormat="1"/>
    <row r="355" s="2" customFormat="1"/>
    <row r="356" s="2" customFormat="1"/>
    <row r="357" s="2" customFormat="1"/>
    <row r="358" s="2" customFormat="1"/>
    <row r="359" s="2" customFormat="1"/>
    <row r="360" s="2" customFormat="1"/>
    <row r="361" s="2" customFormat="1"/>
    <row r="362" s="2" customFormat="1"/>
    <row r="363" s="2" customFormat="1"/>
    <row r="364" s="2" customFormat="1"/>
    <row r="365" s="2" customFormat="1"/>
    <row r="366" s="2" customFormat="1"/>
    <row r="367" s="2" customFormat="1"/>
    <row r="368" s="2" customFormat="1"/>
    <row r="369" s="2" customFormat="1"/>
    <row r="370" s="2" customFormat="1"/>
    <row r="371" s="2" customFormat="1"/>
  </sheetData>
  <autoFilter ref="A1:AB296" xr:uid="{A8659A1D-7742-48A0-A8EC-0F2280F9B025}"/>
  <mergeCells count="34">
    <mergeCell ref="A2:L2"/>
    <mergeCell ref="R2:AB2"/>
    <mergeCell ref="A3:A4"/>
    <mergeCell ref="B3:B4"/>
    <mergeCell ref="C3:C4"/>
    <mergeCell ref="D3:D4"/>
    <mergeCell ref="E3:E4"/>
    <mergeCell ref="H3:H4"/>
    <mergeCell ref="I3:K3"/>
    <mergeCell ref="L3:L4"/>
    <mergeCell ref="X3:X4"/>
    <mergeCell ref="Y3:AA3"/>
    <mergeCell ref="AB3:AB4"/>
    <mergeCell ref="G3:G4"/>
    <mergeCell ref="O3:O4"/>
    <mergeCell ref="P3:P4"/>
    <mergeCell ref="AC3:AC4"/>
    <mergeCell ref="U3:U4"/>
    <mergeCell ref="V3:V4"/>
    <mergeCell ref="J293:K293"/>
    <mergeCell ref="S32:Z32"/>
    <mergeCell ref="M3:M4"/>
    <mergeCell ref="R3:R4"/>
    <mergeCell ref="S3:S4"/>
    <mergeCell ref="T3:T4"/>
    <mergeCell ref="J294:K294"/>
    <mergeCell ref="J295:K295"/>
    <mergeCell ref="J296:K296"/>
    <mergeCell ref="I286:J286"/>
    <mergeCell ref="J287:K287"/>
    <mergeCell ref="J288:K288"/>
    <mergeCell ref="J290:K290"/>
    <mergeCell ref="J291:K291"/>
    <mergeCell ref="J292:K292"/>
  </mergeCells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DEE42D-E612-4CAD-AB0F-9B1F871BBAA5}">
  <sheetPr codeName="Sheet15">
    <tabColor rgb="FFF789D2"/>
  </sheetPr>
  <dimension ref="A1:AC371"/>
  <sheetViews>
    <sheetView zoomScaleNormal="100" workbookViewId="0">
      <pane xSplit="8" ySplit="4" topLeftCell="I5" activePane="bottomRight" state="frozen"/>
      <selection activeCell="B280" sqref="B280"/>
      <selection pane="topRight" activeCell="B280" sqref="B280"/>
      <selection pane="bottomLeft" activeCell="B280" sqref="B280"/>
      <selection pane="bottomRight" activeCell="B280" sqref="B280"/>
    </sheetView>
  </sheetViews>
  <sheetFormatPr defaultColWidth="9" defaultRowHeight="24"/>
  <cols>
    <col min="1" max="1" width="6.6640625" style="2" customWidth="1"/>
    <col min="2" max="2" width="43.77734375" style="2" bestFit="1" customWidth="1"/>
    <col min="3" max="7" width="9.6640625" style="2" customWidth="1"/>
    <col min="8" max="8" width="9.6640625" style="38" customWidth="1"/>
    <col min="9" max="9" width="9.6640625" style="2" customWidth="1"/>
    <col min="10" max="10" width="9.6640625" style="39" customWidth="1"/>
    <col min="11" max="11" width="10.6640625" style="2" customWidth="1"/>
    <col min="12" max="12" width="17.6640625" style="2" bestFit="1" customWidth="1"/>
    <col min="13" max="13" width="9" style="2"/>
    <col min="14" max="14" width="19.109375" style="2" customWidth="1"/>
    <col min="15" max="15" width="10.109375" style="2" customWidth="1"/>
    <col min="16" max="16" width="17.6640625" style="2" bestFit="1" customWidth="1"/>
    <col min="17" max="17" width="10.109375" style="2" bestFit="1" customWidth="1"/>
    <col min="18" max="18" width="9" style="2"/>
    <col min="19" max="19" width="34.6640625" style="2" bestFit="1" customWidth="1"/>
    <col min="20" max="27" width="9" style="2"/>
    <col min="28" max="28" width="15.6640625" style="2" customWidth="1"/>
    <col min="29" max="16384" width="9" style="2"/>
  </cols>
  <sheetData>
    <row r="1" spans="1:29">
      <c r="A1" s="1"/>
      <c r="H1" s="2"/>
      <c r="J1" s="2"/>
    </row>
    <row r="2" spans="1:29" s="3" customFormat="1" ht="28.8">
      <c r="A2" s="185" t="s">
        <v>413</v>
      </c>
      <c r="B2" s="185"/>
      <c r="C2" s="185"/>
      <c r="D2" s="185"/>
      <c r="E2" s="185"/>
      <c r="F2" s="185"/>
      <c r="G2" s="185"/>
      <c r="H2" s="185"/>
      <c r="I2" s="185"/>
      <c r="J2" s="185"/>
      <c r="K2" s="185"/>
      <c r="L2" s="185"/>
      <c r="R2" s="186" t="s">
        <v>0</v>
      </c>
      <c r="S2" s="186"/>
      <c r="T2" s="186"/>
      <c r="U2" s="186"/>
      <c r="V2" s="186"/>
      <c r="W2" s="186"/>
      <c r="X2" s="186"/>
      <c r="Y2" s="186"/>
      <c r="Z2" s="186"/>
      <c r="AA2" s="186"/>
      <c r="AB2" s="186"/>
    </row>
    <row r="3" spans="1:29" s="5" customFormat="1" ht="26.4">
      <c r="A3" s="176" t="s">
        <v>1</v>
      </c>
      <c r="B3" s="181" t="s">
        <v>2</v>
      </c>
      <c r="C3" s="176" t="s">
        <v>3</v>
      </c>
      <c r="D3" s="176" t="s">
        <v>4</v>
      </c>
      <c r="E3" s="176" t="s">
        <v>5</v>
      </c>
      <c r="F3" s="105" t="s">
        <v>6</v>
      </c>
      <c r="G3" s="183" t="s">
        <v>334</v>
      </c>
      <c r="H3" s="176" t="s">
        <v>7</v>
      </c>
      <c r="I3" s="182" t="s">
        <v>8</v>
      </c>
      <c r="J3" s="182"/>
      <c r="K3" s="182"/>
      <c r="L3" s="176" t="s">
        <v>9</v>
      </c>
      <c r="M3" s="180" t="s">
        <v>10</v>
      </c>
      <c r="O3" s="170" t="s">
        <v>335</v>
      </c>
      <c r="P3" s="172" t="s">
        <v>336</v>
      </c>
      <c r="R3" s="176" t="s">
        <v>1</v>
      </c>
      <c r="S3" s="176" t="s">
        <v>2</v>
      </c>
      <c r="T3" s="176" t="s">
        <v>3</v>
      </c>
      <c r="U3" s="176" t="s">
        <v>4</v>
      </c>
      <c r="V3" s="176" t="s">
        <v>5</v>
      </c>
      <c r="W3" s="93" t="s">
        <v>6</v>
      </c>
      <c r="X3" s="176" t="s">
        <v>7</v>
      </c>
      <c r="Y3" s="182" t="s">
        <v>8</v>
      </c>
      <c r="Z3" s="182"/>
      <c r="AA3" s="182"/>
      <c r="AB3" s="176" t="s">
        <v>9</v>
      </c>
      <c r="AC3" s="180" t="s">
        <v>10</v>
      </c>
    </row>
    <row r="4" spans="1:29" s="5" customFormat="1" ht="26.4">
      <c r="A4" s="176"/>
      <c r="B4" s="181"/>
      <c r="C4" s="176"/>
      <c r="D4" s="176"/>
      <c r="E4" s="176"/>
      <c r="F4" s="105" t="s">
        <v>11</v>
      </c>
      <c r="G4" s="184"/>
      <c r="H4" s="176"/>
      <c r="I4" s="93" t="s">
        <v>12</v>
      </c>
      <c r="J4" s="94" t="s">
        <v>13</v>
      </c>
      <c r="K4" s="93" t="s">
        <v>14</v>
      </c>
      <c r="L4" s="176"/>
      <c r="M4" s="180"/>
      <c r="O4" s="171"/>
      <c r="P4" s="173"/>
      <c r="R4" s="176"/>
      <c r="S4" s="176"/>
      <c r="T4" s="176"/>
      <c r="U4" s="176"/>
      <c r="V4" s="176"/>
      <c r="W4" s="93" t="s">
        <v>11</v>
      </c>
      <c r="X4" s="176"/>
      <c r="Y4" s="93" t="s">
        <v>12</v>
      </c>
      <c r="Z4" s="94" t="s">
        <v>13</v>
      </c>
      <c r="AA4" s="93" t="s">
        <v>14</v>
      </c>
      <c r="AB4" s="176"/>
      <c r="AC4" s="180"/>
    </row>
    <row r="5" spans="1:29" ht="24.6">
      <c r="A5" s="10">
        <v>1</v>
      </c>
      <c r="B5" s="19" t="s">
        <v>407</v>
      </c>
      <c r="C5" s="71">
        <f>+'8'!H5</f>
        <v>35</v>
      </c>
      <c r="D5" s="95">
        <v>10</v>
      </c>
      <c r="E5" s="46">
        <f t="shared" ref="E5:E154" si="0">C5+D5</f>
        <v>45</v>
      </c>
      <c r="F5" s="106">
        <v>0</v>
      </c>
      <c r="G5" s="104">
        <v>0</v>
      </c>
      <c r="H5" s="46">
        <f t="shared" ref="H5:H73" si="1">+E5-F5-I5-G5</f>
        <v>45</v>
      </c>
      <c r="I5" s="96"/>
      <c r="J5" s="15">
        <v>50</v>
      </c>
      <c r="K5" s="72">
        <f>+J5*I5</f>
        <v>0</v>
      </c>
      <c r="L5" s="17" t="s">
        <v>16</v>
      </c>
      <c r="M5" s="18">
        <v>0</v>
      </c>
      <c r="N5" s="23">
        <f>SUM(K5-M5)</f>
        <v>0</v>
      </c>
      <c r="O5" s="19"/>
      <c r="P5" s="43">
        <f>+K5*O5</f>
        <v>0</v>
      </c>
      <c r="R5" s="10">
        <v>1</v>
      </c>
      <c r="S5" s="19"/>
      <c r="T5" s="46">
        <v>0</v>
      </c>
      <c r="U5" s="95">
        <v>0</v>
      </c>
      <c r="V5" s="46">
        <f t="shared" ref="V5:V14" si="2">T5+U5</f>
        <v>0</v>
      </c>
      <c r="W5" s="95">
        <v>0</v>
      </c>
      <c r="X5" s="46">
        <f t="shared" ref="X5:X14" si="3">V5-W5-Y5</f>
        <v>0</v>
      </c>
      <c r="Y5" s="96">
        <v>0</v>
      </c>
      <c r="Z5" s="22"/>
      <c r="AA5" s="43">
        <f t="shared" ref="AA5:AA14" si="4">Y5*Z5</f>
        <v>0</v>
      </c>
      <c r="AB5" s="17" t="s">
        <v>16</v>
      </c>
      <c r="AC5" s="18">
        <v>0</v>
      </c>
    </row>
    <row r="6" spans="1:29" ht="24.6">
      <c r="A6" s="10">
        <v>2</v>
      </c>
      <c r="B6" s="19" t="s">
        <v>408</v>
      </c>
      <c r="C6" s="71">
        <f>+'8'!H6</f>
        <v>55</v>
      </c>
      <c r="D6" s="95">
        <v>20</v>
      </c>
      <c r="E6" s="46">
        <f t="shared" si="0"/>
        <v>75</v>
      </c>
      <c r="F6" s="106">
        <v>0</v>
      </c>
      <c r="G6" s="104">
        <v>0</v>
      </c>
      <c r="H6" s="46">
        <f t="shared" si="1"/>
        <v>72</v>
      </c>
      <c r="I6" s="96">
        <v>3</v>
      </c>
      <c r="J6" s="15">
        <v>100</v>
      </c>
      <c r="K6" s="72">
        <f t="shared" ref="K6:K74" si="5">+J6*I6</f>
        <v>300</v>
      </c>
      <c r="L6" s="17" t="s">
        <v>16</v>
      </c>
      <c r="M6" s="18">
        <v>0</v>
      </c>
      <c r="N6" s="23">
        <f t="shared" ref="N6:N74" si="6">SUM(K6-M6)</f>
        <v>300</v>
      </c>
      <c r="O6" s="19"/>
      <c r="P6" s="43">
        <f t="shared" ref="P6:P74" si="7">+K6*O6</f>
        <v>0</v>
      </c>
      <c r="R6" s="10">
        <v>2</v>
      </c>
      <c r="S6" s="19"/>
      <c r="T6" s="46">
        <v>0</v>
      </c>
      <c r="U6" s="95">
        <v>0</v>
      </c>
      <c r="V6" s="46">
        <f t="shared" si="2"/>
        <v>0</v>
      </c>
      <c r="W6" s="95">
        <v>0</v>
      </c>
      <c r="X6" s="46">
        <f t="shared" si="3"/>
        <v>0</v>
      </c>
      <c r="Y6" s="96">
        <v>0</v>
      </c>
      <c r="Z6" s="22"/>
      <c r="AA6" s="43">
        <f t="shared" si="4"/>
        <v>0</v>
      </c>
      <c r="AB6" s="17" t="s">
        <v>16</v>
      </c>
      <c r="AC6" s="18">
        <v>0</v>
      </c>
    </row>
    <row r="7" spans="1:29" ht="24.6">
      <c r="A7" s="10">
        <v>3</v>
      </c>
      <c r="B7" s="19" t="s">
        <v>395</v>
      </c>
      <c r="C7" s="71">
        <f>+'8'!H7</f>
        <v>0</v>
      </c>
      <c r="D7" s="95">
        <v>0</v>
      </c>
      <c r="E7" s="46">
        <f t="shared" si="0"/>
        <v>0</v>
      </c>
      <c r="F7" s="106">
        <v>0</v>
      </c>
      <c r="G7" s="104">
        <v>0</v>
      </c>
      <c r="H7" s="46">
        <f t="shared" si="1"/>
        <v>0</v>
      </c>
      <c r="I7" s="96"/>
      <c r="J7" s="15">
        <v>50</v>
      </c>
      <c r="K7" s="72">
        <f t="shared" si="5"/>
        <v>0</v>
      </c>
      <c r="L7" s="17" t="s">
        <v>16</v>
      </c>
      <c r="M7" s="18">
        <v>0</v>
      </c>
      <c r="N7" s="23">
        <f t="shared" si="6"/>
        <v>0</v>
      </c>
      <c r="O7" s="19"/>
      <c r="P7" s="43">
        <f t="shared" si="7"/>
        <v>0</v>
      </c>
      <c r="R7" s="10">
        <v>3</v>
      </c>
      <c r="S7" s="19"/>
      <c r="T7" s="46">
        <v>0</v>
      </c>
      <c r="U7" s="95">
        <v>0</v>
      </c>
      <c r="V7" s="46">
        <f t="shared" si="2"/>
        <v>0</v>
      </c>
      <c r="W7" s="95">
        <v>0</v>
      </c>
      <c r="X7" s="46">
        <f t="shared" si="3"/>
        <v>0</v>
      </c>
      <c r="Y7" s="96">
        <v>0</v>
      </c>
      <c r="Z7" s="22"/>
      <c r="AA7" s="43">
        <f t="shared" si="4"/>
        <v>0</v>
      </c>
      <c r="AB7" s="17" t="s">
        <v>16</v>
      </c>
      <c r="AC7" s="18">
        <v>0</v>
      </c>
    </row>
    <row r="8" spans="1:29" ht="24.6">
      <c r="A8" s="10">
        <v>4</v>
      </c>
      <c r="B8" s="19" t="s">
        <v>394</v>
      </c>
      <c r="C8" s="71">
        <f>+'8'!H8</f>
        <v>0</v>
      </c>
      <c r="D8" s="95">
        <v>0</v>
      </c>
      <c r="E8" s="46">
        <f t="shared" si="0"/>
        <v>0</v>
      </c>
      <c r="F8" s="106">
        <v>0</v>
      </c>
      <c r="G8" s="104">
        <v>0</v>
      </c>
      <c r="H8" s="46">
        <f t="shared" si="1"/>
        <v>0</v>
      </c>
      <c r="I8" s="96"/>
      <c r="J8" s="15">
        <v>100</v>
      </c>
      <c r="K8" s="72">
        <f t="shared" si="5"/>
        <v>0</v>
      </c>
      <c r="L8" s="17" t="s">
        <v>16</v>
      </c>
      <c r="M8" s="18">
        <v>0</v>
      </c>
      <c r="N8" s="23">
        <f t="shared" si="6"/>
        <v>0</v>
      </c>
      <c r="O8" s="19"/>
      <c r="P8" s="43">
        <f t="shared" si="7"/>
        <v>0</v>
      </c>
      <c r="R8" s="10">
        <v>4</v>
      </c>
      <c r="S8" s="19"/>
      <c r="T8" s="46">
        <v>0</v>
      </c>
      <c r="U8" s="95">
        <v>0</v>
      </c>
      <c r="V8" s="46">
        <f t="shared" si="2"/>
        <v>0</v>
      </c>
      <c r="W8" s="95">
        <v>0</v>
      </c>
      <c r="X8" s="46">
        <f t="shared" si="3"/>
        <v>0</v>
      </c>
      <c r="Y8" s="96">
        <v>0</v>
      </c>
      <c r="Z8" s="22"/>
      <c r="AA8" s="43">
        <f t="shared" si="4"/>
        <v>0</v>
      </c>
      <c r="AB8" s="17" t="s">
        <v>16</v>
      </c>
      <c r="AC8" s="18">
        <v>0</v>
      </c>
    </row>
    <row r="9" spans="1:29" ht="24.6">
      <c r="A9" s="10">
        <v>5</v>
      </c>
      <c r="B9" s="19" t="s">
        <v>20</v>
      </c>
      <c r="C9" s="71">
        <f>+'8'!H9</f>
        <v>0</v>
      </c>
      <c r="D9" s="95">
        <v>0</v>
      </c>
      <c r="E9" s="46">
        <f t="shared" si="0"/>
        <v>0</v>
      </c>
      <c r="F9" s="106">
        <v>0</v>
      </c>
      <c r="G9" s="104">
        <v>0</v>
      </c>
      <c r="H9" s="46">
        <f t="shared" si="1"/>
        <v>0</v>
      </c>
      <c r="I9" s="96"/>
      <c r="J9" s="15">
        <v>10</v>
      </c>
      <c r="K9" s="72">
        <f t="shared" si="5"/>
        <v>0</v>
      </c>
      <c r="L9" s="17" t="s">
        <v>16</v>
      </c>
      <c r="M9" s="18">
        <v>0</v>
      </c>
      <c r="N9" s="23">
        <f t="shared" si="6"/>
        <v>0</v>
      </c>
      <c r="O9" s="19"/>
      <c r="P9" s="43">
        <f t="shared" si="7"/>
        <v>0</v>
      </c>
      <c r="R9" s="10">
        <v>5</v>
      </c>
      <c r="S9" s="19"/>
      <c r="T9" s="46">
        <v>0</v>
      </c>
      <c r="U9" s="95">
        <v>0</v>
      </c>
      <c r="V9" s="46">
        <f t="shared" si="2"/>
        <v>0</v>
      </c>
      <c r="W9" s="95">
        <v>0</v>
      </c>
      <c r="X9" s="46">
        <f t="shared" si="3"/>
        <v>0</v>
      </c>
      <c r="Y9" s="96">
        <v>0</v>
      </c>
      <c r="Z9" s="22"/>
      <c r="AA9" s="43">
        <f t="shared" si="4"/>
        <v>0</v>
      </c>
      <c r="AB9" s="17" t="s">
        <v>16</v>
      </c>
      <c r="AC9" s="18">
        <v>0</v>
      </c>
    </row>
    <row r="10" spans="1:29" ht="24.6">
      <c r="A10" s="10">
        <v>6</v>
      </c>
      <c r="B10" s="19" t="s">
        <v>21</v>
      </c>
      <c r="C10" s="71">
        <f>+'8'!H10</f>
        <v>0</v>
      </c>
      <c r="D10" s="95">
        <v>0</v>
      </c>
      <c r="E10" s="46">
        <f t="shared" si="0"/>
        <v>0</v>
      </c>
      <c r="F10" s="106">
        <v>0</v>
      </c>
      <c r="G10" s="104">
        <v>0</v>
      </c>
      <c r="H10" s="46">
        <f t="shared" si="1"/>
        <v>0</v>
      </c>
      <c r="I10" s="96"/>
      <c r="J10" s="15">
        <v>15</v>
      </c>
      <c r="K10" s="72">
        <f t="shared" si="5"/>
        <v>0</v>
      </c>
      <c r="L10" s="17" t="s">
        <v>16</v>
      </c>
      <c r="M10" s="18">
        <v>0</v>
      </c>
      <c r="N10" s="23">
        <f t="shared" si="6"/>
        <v>0</v>
      </c>
      <c r="O10" s="19"/>
      <c r="P10" s="43">
        <f t="shared" si="7"/>
        <v>0</v>
      </c>
      <c r="R10" s="10">
        <v>6</v>
      </c>
      <c r="S10" s="19"/>
      <c r="T10" s="46">
        <v>0</v>
      </c>
      <c r="U10" s="95">
        <v>0</v>
      </c>
      <c r="V10" s="46">
        <f t="shared" si="2"/>
        <v>0</v>
      </c>
      <c r="W10" s="95">
        <v>0</v>
      </c>
      <c r="X10" s="46">
        <f t="shared" si="3"/>
        <v>0</v>
      </c>
      <c r="Y10" s="96">
        <v>0</v>
      </c>
      <c r="Z10" s="22"/>
      <c r="AA10" s="43">
        <f t="shared" si="4"/>
        <v>0</v>
      </c>
      <c r="AB10" s="17" t="s">
        <v>16</v>
      </c>
      <c r="AC10" s="18">
        <v>0</v>
      </c>
    </row>
    <row r="11" spans="1:29" ht="24.6">
      <c r="A11" s="10">
        <v>7</v>
      </c>
      <c r="B11" s="19" t="s">
        <v>401</v>
      </c>
      <c r="C11" s="71">
        <f>+'8'!H11</f>
        <v>0</v>
      </c>
      <c r="D11" s="95">
        <v>0</v>
      </c>
      <c r="E11" s="46">
        <f t="shared" si="0"/>
        <v>0</v>
      </c>
      <c r="F11" s="106">
        <v>0</v>
      </c>
      <c r="G11" s="104">
        <v>0</v>
      </c>
      <c r="H11" s="46">
        <f t="shared" si="1"/>
        <v>0</v>
      </c>
      <c r="I11" s="96"/>
      <c r="J11" s="15">
        <v>40</v>
      </c>
      <c r="K11" s="72">
        <f t="shared" si="5"/>
        <v>0</v>
      </c>
      <c r="L11" s="17" t="s">
        <v>16</v>
      </c>
      <c r="M11" s="18">
        <v>0</v>
      </c>
      <c r="N11" s="23">
        <f t="shared" si="6"/>
        <v>0</v>
      </c>
      <c r="O11" s="19"/>
      <c r="P11" s="43">
        <f t="shared" si="7"/>
        <v>0</v>
      </c>
      <c r="R11" s="10">
        <v>7</v>
      </c>
      <c r="S11" s="19"/>
      <c r="T11" s="46">
        <v>0</v>
      </c>
      <c r="U11" s="95">
        <v>0</v>
      </c>
      <c r="V11" s="46">
        <f t="shared" si="2"/>
        <v>0</v>
      </c>
      <c r="W11" s="95">
        <v>0</v>
      </c>
      <c r="X11" s="46">
        <f t="shared" si="3"/>
        <v>0</v>
      </c>
      <c r="Y11" s="96">
        <v>0</v>
      </c>
      <c r="Z11" s="22"/>
      <c r="AA11" s="43">
        <f t="shared" si="4"/>
        <v>0</v>
      </c>
      <c r="AB11" s="17" t="s">
        <v>16</v>
      </c>
      <c r="AC11" s="18">
        <v>0</v>
      </c>
    </row>
    <row r="12" spans="1:29" ht="24.6">
      <c r="A12" s="10">
        <v>8</v>
      </c>
      <c r="B12" s="19" t="s">
        <v>377</v>
      </c>
      <c r="C12" s="71">
        <f>+'8'!H12</f>
        <v>0</v>
      </c>
      <c r="D12" s="95">
        <v>0</v>
      </c>
      <c r="E12" s="46">
        <f t="shared" si="0"/>
        <v>0</v>
      </c>
      <c r="F12" s="106">
        <v>0</v>
      </c>
      <c r="G12" s="104">
        <v>0</v>
      </c>
      <c r="H12" s="46">
        <f t="shared" si="1"/>
        <v>0</v>
      </c>
      <c r="I12" s="96"/>
      <c r="J12" s="15">
        <v>100</v>
      </c>
      <c r="K12" s="72">
        <f t="shared" si="5"/>
        <v>0</v>
      </c>
      <c r="L12" s="17" t="s">
        <v>16</v>
      </c>
      <c r="M12" s="18">
        <v>0</v>
      </c>
      <c r="N12" s="23">
        <f t="shared" si="6"/>
        <v>0</v>
      </c>
      <c r="O12" s="19"/>
      <c r="P12" s="43">
        <f t="shared" si="7"/>
        <v>0</v>
      </c>
      <c r="R12" s="10">
        <v>8</v>
      </c>
      <c r="S12" s="19"/>
      <c r="T12" s="46">
        <v>0</v>
      </c>
      <c r="U12" s="95">
        <v>0</v>
      </c>
      <c r="V12" s="46">
        <f t="shared" si="2"/>
        <v>0</v>
      </c>
      <c r="W12" s="95">
        <v>0</v>
      </c>
      <c r="X12" s="46">
        <f t="shared" si="3"/>
        <v>0</v>
      </c>
      <c r="Y12" s="96">
        <v>0</v>
      </c>
      <c r="Z12" s="22"/>
      <c r="AA12" s="43">
        <f t="shared" si="4"/>
        <v>0</v>
      </c>
      <c r="AB12" s="17" t="s">
        <v>16</v>
      </c>
      <c r="AC12" s="18">
        <v>0</v>
      </c>
    </row>
    <row r="13" spans="1:29" ht="24.6">
      <c r="A13" s="10">
        <v>9</v>
      </c>
      <c r="B13" s="19" t="s">
        <v>391</v>
      </c>
      <c r="C13" s="71">
        <f>+'8'!H13</f>
        <v>14</v>
      </c>
      <c r="D13" s="95">
        <v>5</v>
      </c>
      <c r="E13" s="46">
        <f t="shared" si="0"/>
        <v>19</v>
      </c>
      <c r="F13" s="106">
        <v>0</v>
      </c>
      <c r="G13" s="104">
        <v>0</v>
      </c>
      <c r="H13" s="46">
        <f t="shared" si="1"/>
        <v>17</v>
      </c>
      <c r="I13" s="96">
        <v>2</v>
      </c>
      <c r="J13" s="15">
        <v>50</v>
      </c>
      <c r="K13" s="72">
        <f t="shared" si="5"/>
        <v>100</v>
      </c>
      <c r="L13" s="17" t="s">
        <v>421</v>
      </c>
      <c r="M13" s="18">
        <v>50</v>
      </c>
      <c r="N13" s="23">
        <f t="shared" si="6"/>
        <v>50</v>
      </c>
      <c r="O13" s="19"/>
      <c r="P13" s="43">
        <f t="shared" si="7"/>
        <v>0</v>
      </c>
      <c r="R13" s="10">
        <v>9</v>
      </c>
      <c r="S13" s="19"/>
      <c r="T13" s="46">
        <v>0</v>
      </c>
      <c r="U13" s="95">
        <v>0</v>
      </c>
      <c r="V13" s="46">
        <f t="shared" si="2"/>
        <v>0</v>
      </c>
      <c r="W13" s="95">
        <v>0</v>
      </c>
      <c r="X13" s="46">
        <f t="shared" si="3"/>
        <v>0</v>
      </c>
      <c r="Y13" s="96">
        <v>0</v>
      </c>
      <c r="Z13" s="22"/>
      <c r="AA13" s="43">
        <f t="shared" si="4"/>
        <v>0</v>
      </c>
      <c r="AB13" s="17" t="s">
        <v>16</v>
      </c>
      <c r="AC13" s="18">
        <v>0</v>
      </c>
    </row>
    <row r="14" spans="1:29" ht="24.6">
      <c r="A14" s="10">
        <v>10</v>
      </c>
      <c r="B14" s="19" t="s">
        <v>400</v>
      </c>
      <c r="C14" s="71">
        <f>+'8'!H14</f>
        <v>0</v>
      </c>
      <c r="D14" s="95">
        <v>0</v>
      </c>
      <c r="E14" s="46">
        <f t="shared" si="0"/>
        <v>0</v>
      </c>
      <c r="F14" s="106">
        <v>0</v>
      </c>
      <c r="G14" s="104">
        <v>0</v>
      </c>
      <c r="H14" s="46">
        <f t="shared" si="1"/>
        <v>0</v>
      </c>
      <c r="I14" s="96"/>
      <c r="J14" s="15">
        <v>50</v>
      </c>
      <c r="K14" s="72">
        <f t="shared" si="5"/>
        <v>0</v>
      </c>
      <c r="L14" s="17" t="s">
        <v>16</v>
      </c>
      <c r="M14" s="18">
        <v>0</v>
      </c>
      <c r="N14" s="23">
        <f t="shared" si="6"/>
        <v>0</v>
      </c>
      <c r="O14" s="19"/>
      <c r="P14" s="43">
        <f t="shared" si="7"/>
        <v>0</v>
      </c>
      <c r="R14" s="10">
        <v>10</v>
      </c>
      <c r="S14" s="19"/>
      <c r="T14" s="46">
        <v>0</v>
      </c>
      <c r="U14" s="95">
        <v>0</v>
      </c>
      <c r="V14" s="46">
        <f t="shared" si="2"/>
        <v>0</v>
      </c>
      <c r="W14" s="95">
        <v>0</v>
      </c>
      <c r="X14" s="46">
        <f t="shared" si="3"/>
        <v>0</v>
      </c>
      <c r="Y14" s="96">
        <v>0</v>
      </c>
      <c r="Z14" s="22"/>
      <c r="AA14" s="43">
        <f t="shared" si="4"/>
        <v>0</v>
      </c>
      <c r="AB14" s="17" t="s">
        <v>16</v>
      </c>
      <c r="AC14" s="18">
        <v>0</v>
      </c>
    </row>
    <row r="15" spans="1:29" ht="24.6">
      <c r="A15" s="10">
        <v>11</v>
      </c>
      <c r="B15" s="19" t="s">
        <v>383</v>
      </c>
      <c r="C15" s="71">
        <f>+'8'!H15</f>
        <v>0</v>
      </c>
      <c r="D15" s="95">
        <v>0</v>
      </c>
      <c r="E15" s="46">
        <f t="shared" si="0"/>
        <v>0</v>
      </c>
      <c r="F15" s="106">
        <v>0</v>
      </c>
      <c r="G15" s="104">
        <v>0</v>
      </c>
      <c r="H15" s="46">
        <f t="shared" si="1"/>
        <v>0</v>
      </c>
      <c r="I15" s="96"/>
      <c r="J15" s="15">
        <v>50</v>
      </c>
      <c r="K15" s="72">
        <f t="shared" si="5"/>
        <v>0</v>
      </c>
      <c r="L15" s="17" t="s">
        <v>16</v>
      </c>
      <c r="M15" s="18">
        <v>0</v>
      </c>
      <c r="N15" s="23">
        <f t="shared" si="6"/>
        <v>0</v>
      </c>
      <c r="O15" s="19"/>
      <c r="P15" s="43">
        <f t="shared" si="7"/>
        <v>0</v>
      </c>
      <c r="R15" s="10">
        <v>11</v>
      </c>
      <c r="S15" s="19"/>
      <c r="T15" s="46">
        <v>0</v>
      </c>
      <c r="U15" s="95">
        <v>0</v>
      </c>
      <c r="V15" s="46">
        <f t="shared" ref="V15:V29" si="8">T15+U15</f>
        <v>0</v>
      </c>
      <c r="W15" s="95">
        <v>0</v>
      </c>
      <c r="X15" s="46">
        <f t="shared" ref="X15:X29" si="9">V15-W15-Y15</f>
        <v>0</v>
      </c>
      <c r="Y15" s="96">
        <v>0</v>
      </c>
      <c r="Z15" s="22"/>
      <c r="AA15" s="43">
        <f t="shared" ref="AA15:AA29" si="10">Y15*Z15</f>
        <v>0</v>
      </c>
      <c r="AB15" s="17" t="s">
        <v>16</v>
      </c>
      <c r="AC15" s="18">
        <v>0</v>
      </c>
    </row>
    <row r="16" spans="1:29" ht="24.6">
      <c r="A16" s="10">
        <v>12</v>
      </c>
      <c r="B16" s="19" t="s">
        <v>402</v>
      </c>
      <c r="C16" s="71">
        <f>+'8'!H16</f>
        <v>20</v>
      </c>
      <c r="D16" s="95">
        <v>5</v>
      </c>
      <c r="E16" s="46">
        <f t="shared" si="0"/>
        <v>25</v>
      </c>
      <c r="F16" s="106">
        <v>0</v>
      </c>
      <c r="G16" s="104">
        <v>0</v>
      </c>
      <c r="H16" s="46">
        <f t="shared" si="1"/>
        <v>25</v>
      </c>
      <c r="I16" s="96"/>
      <c r="J16" s="15">
        <v>50</v>
      </c>
      <c r="K16" s="72">
        <f t="shared" si="5"/>
        <v>0</v>
      </c>
      <c r="L16" s="17" t="s">
        <v>16</v>
      </c>
      <c r="M16" s="18">
        <v>0</v>
      </c>
      <c r="N16" s="23">
        <f t="shared" si="6"/>
        <v>0</v>
      </c>
      <c r="O16" s="19"/>
      <c r="P16" s="43">
        <f t="shared" si="7"/>
        <v>0</v>
      </c>
      <c r="R16" s="10">
        <v>12</v>
      </c>
      <c r="S16" s="19"/>
      <c r="T16" s="46">
        <v>0</v>
      </c>
      <c r="U16" s="95">
        <v>0</v>
      </c>
      <c r="V16" s="46">
        <f t="shared" si="8"/>
        <v>0</v>
      </c>
      <c r="W16" s="95">
        <v>0</v>
      </c>
      <c r="X16" s="46">
        <f t="shared" si="9"/>
        <v>0</v>
      </c>
      <c r="Y16" s="96">
        <v>0</v>
      </c>
      <c r="Z16" s="22"/>
      <c r="AA16" s="43">
        <f t="shared" si="10"/>
        <v>0</v>
      </c>
      <c r="AB16" s="17" t="s">
        <v>16</v>
      </c>
      <c r="AC16" s="18">
        <v>0</v>
      </c>
    </row>
    <row r="17" spans="1:29" ht="24.6">
      <c r="A17" s="10">
        <v>13</v>
      </c>
      <c r="B17" s="19" t="s">
        <v>381</v>
      </c>
      <c r="C17" s="71">
        <f>+'8'!H17</f>
        <v>11</v>
      </c>
      <c r="D17" s="95">
        <v>5</v>
      </c>
      <c r="E17" s="46">
        <f t="shared" si="0"/>
        <v>16</v>
      </c>
      <c r="F17" s="106">
        <v>0</v>
      </c>
      <c r="G17" s="104">
        <v>0</v>
      </c>
      <c r="H17" s="46">
        <f t="shared" si="1"/>
        <v>16</v>
      </c>
      <c r="I17" s="96"/>
      <c r="J17" s="15">
        <v>50</v>
      </c>
      <c r="K17" s="72">
        <f t="shared" si="5"/>
        <v>0</v>
      </c>
      <c r="L17" s="17" t="s">
        <v>16</v>
      </c>
      <c r="M17" s="18">
        <v>0</v>
      </c>
      <c r="N17" s="23">
        <f t="shared" si="6"/>
        <v>0</v>
      </c>
      <c r="O17" s="19"/>
      <c r="P17" s="43">
        <f t="shared" si="7"/>
        <v>0</v>
      </c>
      <c r="R17" s="10">
        <v>13</v>
      </c>
      <c r="S17" s="19"/>
      <c r="T17" s="46">
        <v>0</v>
      </c>
      <c r="U17" s="95">
        <v>0</v>
      </c>
      <c r="V17" s="46">
        <f t="shared" si="8"/>
        <v>0</v>
      </c>
      <c r="W17" s="95">
        <v>0</v>
      </c>
      <c r="X17" s="46">
        <f t="shared" si="9"/>
        <v>0</v>
      </c>
      <c r="Y17" s="96">
        <v>0</v>
      </c>
      <c r="Z17" s="22"/>
      <c r="AA17" s="43">
        <f t="shared" si="10"/>
        <v>0</v>
      </c>
      <c r="AB17" s="17" t="s">
        <v>16</v>
      </c>
      <c r="AC17" s="18">
        <v>0</v>
      </c>
    </row>
    <row r="18" spans="1:29" ht="24.6">
      <c r="A18" s="10">
        <v>14</v>
      </c>
      <c r="B18" s="19" t="s">
        <v>404</v>
      </c>
      <c r="C18" s="71">
        <f>+'8'!H18</f>
        <v>0</v>
      </c>
      <c r="D18" s="95">
        <v>0</v>
      </c>
      <c r="E18" s="46">
        <f t="shared" si="0"/>
        <v>0</v>
      </c>
      <c r="F18" s="106">
        <v>0</v>
      </c>
      <c r="G18" s="104">
        <v>0</v>
      </c>
      <c r="H18" s="46">
        <f t="shared" si="1"/>
        <v>0</v>
      </c>
      <c r="I18" s="96"/>
      <c r="J18" s="15">
        <v>50</v>
      </c>
      <c r="K18" s="72">
        <f t="shared" si="5"/>
        <v>0</v>
      </c>
      <c r="L18" s="17" t="s">
        <v>16</v>
      </c>
      <c r="M18" s="18">
        <v>0</v>
      </c>
      <c r="N18" s="23">
        <f t="shared" si="6"/>
        <v>0</v>
      </c>
      <c r="O18" s="19"/>
      <c r="P18" s="43">
        <f t="shared" si="7"/>
        <v>0</v>
      </c>
      <c r="R18" s="10">
        <v>14</v>
      </c>
      <c r="S18" s="19"/>
      <c r="T18" s="46">
        <v>0</v>
      </c>
      <c r="U18" s="95">
        <v>0</v>
      </c>
      <c r="V18" s="46">
        <f t="shared" si="8"/>
        <v>0</v>
      </c>
      <c r="W18" s="95">
        <v>0</v>
      </c>
      <c r="X18" s="46">
        <f t="shared" si="9"/>
        <v>0</v>
      </c>
      <c r="Y18" s="96">
        <v>0</v>
      </c>
      <c r="Z18" s="22"/>
      <c r="AA18" s="43">
        <f t="shared" si="10"/>
        <v>0</v>
      </c>
      <c r="AB18" s="17" t="s">
        <v>16</v>
      </c>
      <c r="AC18" s="18">
        <v>0</v>
      </c>
    </row>
    <row r="19" spans="1:29" ht="24.6">
      <c r="A19" s="10">
        <v>15</v>
      </c>
      <c r="B19" s="19" t="s">
        <v>385</v>
      </c>
      <c r="C19" s="71">
        <f>+'8'!H19</f>
        <v>0</v>
      </c>
      <c r="D19" s="95">
        <v>0</v>
      </c>
      <c r="E19" s="46">
        <f t="shared" si="0"/>
        <v>0</v>
      </c>
      <c r="F19" s="106">
        <v>0</v>
      </c>
      <c r="G19" s="104">
        <v>0</v>
      </c>
      <c r="H19" s="46">
        <f t="shared" si="1"/>
        <v>0</v>
      </c>
      <c r="I19" s="96"/>
      <c r="J19" s="15">
        <v>50</v>
      </c>
      <c r="K19" s="72">
        <f t="shared" si="5"/>
        <v>0</v>
      </c>
      <c r="L19" s="17" t="s">
        <v>16</v>
      </c>
      <c r="M19" s="18">
        <v>0</v>
      </c>
      <c r="N19" s="23">
        <f t="shared" si="6"/>
        <v>0</v>
      </c>
      <c r="O19" s="19"/>
      <c r="P19" s="43">
        <f t="shared" si="7"/>
        <v>0</v>
      </c>
      <c r="R19" s="10">
        <v>15</v>
      </c>
      <c r="S19" s="19"/>
      <c r="T19" s="46">
        <v>0</v>
      </c>
      <c r="U19" s="95">
        <v>0</v>
      </c>
      <c r="V19" s="46">
        <f t="shared" si="8"/>
        <v>0</v>
      </c>
      <c r="W19" s="95">
        <v>0</v>
      </c>
      <c r="X19" s="46">
        <f t="shared" si="9"/>
        <v>0</v>
      </c>
      <c r="Y19" s="96">
        <v>0</v>
      </c>
      <c r="Z19" s="22"/>
      <c r="AA19" s="43">
        <f t="shared" si="10"/>
        <v>0</v>
      </c>
      <c r="AB19" s="17" t="s">
        <v>16</v>
      </c>
      <c r="AC19" s="18">
        <v>0</v>
      </c>
    </row>
    <row r="20" spans="1:29" ht="24.6">
      <c r="A20" s="10">
        <v>16</v>
      </c>
      <c r="B20" s="19" t="s">
        <v>399</v>
      </c>
      <c r="C20" s="71">
        <f>+'8'!H20</f>
        <v>14</v>
      </c>
      <c r="D20" s="95">
        <v>5</v>
      </c>
      <c r="E20" s="46">
        <f t="shared" si="0"/>
        <v>19</v>
      </c>
      <c r="F20" s="106">
        <v>0</v>
      </c>
      <c r="G20" s="104">
        <v>0</v>
      </c>
      <c r="H20" s="46">
        <f t="shared" si="1"/>
        <v>19</v>
      </c>
      <c r="I20" s="96"/>
      <c r="J20" s="15">
        <v>50</v>
      </c>
      <c r="K20" s="72">
        <f t="shared" si="5"/>
        <v>0</v>
      </c>
      <c r="L20" s="17" t="s">
        <v>16</v>
      </c>
      <c r="M20" s="18">
        <v>0</v>
      </c>
      <c r="N20" s="23">
        <f t="shared" si="6"/>
        <v>0</v>
      </c>
      <c r="O20" s="19"/>
      <c r="P20" s="43">
        <f t="shared" si="7"/>
        <v>0</v>
      </c>
      <c r="R20" s="10">
        <v>16</v>
      </c>
      <c r="S20" s="19"/>
      <c r="T20" s="46">
        <v>0</v>
      </c>
      <c r="U20" s="95">
        <v>0</v>
      </c>
      <c r="V20" s="46">
        <f t="shared" si="8"/>
        <v>0</v>
      </c>
      <c r="W20" s="95">
        <v>0</v>
      </c>
      <c r="X20" s="46">
        <f t="shared" si="9"/>
        <v>0</v>
      </c>
      <c r="Y20" s="96">
        <v>0</v>
      </c>
      <c r="Z20" s="22"/>
      <c r="AA20" s="43">
        <f t="shared" si="10"/>
        <v>0</v>
      </c>
      <c r="AB20" s="17" t="s">
        <v>16</v>
      </c>
      <c r="AC20" s="18">
        <v>0</v>
      </c>
    </row>
    <row r="21" spans="1:29" ht="24.6">
      <c r="A21" s="10">
        <v>17</v>
      </c>
      <c r="B21" s="19" t="s">
        <v>388</v>
      </c>
      <c r="C21" s="71">
        <f>+'8'!H21</f>
        <v>0</v>
      </c>
      <c r="D21" s="95">
        <v>0</v>
      </c>
      <c r="E21" s="46">
        <f t="shared" si="0"/>
        <v>0</v>
      </c>
      <c r="F21" s="106">
        <v>0</v>
      </c>
      <c r="G21" s="104">
        <v>0</v>
      </c>
      <c r="H21" s="46">
        <f t="shared" si="1"/>
        <v>0</v>
      </c>
      <c r="I21" s="96"/>
      <c r="J21" s="15">
        <v>50</v>
      </c>
      <c r="K21" s="72">
        <f t="shared" si="5"/>
        <v>0</v>
      </c>
      <c r="L21" s="17" t="s">
        <v>16</v>
      </c>
      <c r="M21" s="18">
        <v>0</v>
      </c>
      <c r="N21" s="23">
        <f t="shared" si="6"/>
        <v>0</v>
      </c>
      <c r="O21" s="19"/>
      <c r="P21" s="43">
        <f t="shared" si="7"/>
        <v>0</v>
      </c>
      <c r="R21" s="10">
        <v>17</v>
      </c>
      <c r="S21" s="19"/>
      <c r="T21" s="46">
        <v>0</v>
      </c>
      <c r="U21" s="95">
        <v>0</v>
      </c>
      <c r="V21" s="46">
        <f t="shared" si="8"/>
        <v>0</v>
      </c>
      <c r="W21" s="95">
        <v>0</v>
      </c>
      <c r="X21" s="46">
        <f t="shared" si="9"/>
        <v>0</v>
      </c>
      <c r="Y21" s="96">
        <v>0</v>
      </c>
      <c r="Z21" s="22"/>
      <c r="AA21" s="43">
        <f t="shared" si="10"/>
        <v>0</v>
      </c>
      <c r="AB21" s="17" t="s">
        <v>16</v>
      </c>
      <c r="AC21" s="18">
        <v>0</v>
      </c>
    </row>
    <row r="22" spans="1:29" ht="24.6">
      <c r="A22" s="10">
        <v>18</v>
      </c>
      <c r="B22" s="19" t="s">
        <v>397</v>
      </c>
      <c r="C22" s="71">
        <f>+'8'!H22</f>
        <v>0</v>
      </c>
      <c r="D22" s="95">
        <v>0</v>
      </c>
      <c r="E22" s="46">
        <f t="shared" si="0"/>
        <v>0</v>
      </c>
      <c r="F22" s="106">
        <v>0</v>
      </c>
      <c r="G22" s="104">
        <v>0</v>
      </c>
      <c r="H22" s="46">
        <f t="shared" si="1"/>
        <v>0</v>
      </c>
      <c r="I22" s="96"/>
      <c r="J22" s="20">
        <v>50</v>
      </c>
      <c r="K22" s="72">
        <f t="shared" si="5"/>
        <v>0</v>
      </c>
      <c r="L22" s="17" t="s">
        <v>16</v>
      </c>
      <c r="M22" s="18">
        <v>0</v>
      </c>
      <c r="N22" s="23">
        <f t="shared" si="6"/>
        <v>0</v>
      </c>
      <c r="O22" s="19"/>
      <c r="P22" s="43">
        <f t="shared" si="7"/>
        <v>0</v>
      </c>
      <c r="R22" s="10">
        <v>18</v>
      </c>
      <c r="S22" s="19"/>
      <c r="T22" s="46">
        <v>0</v>
      </c>
      <c r="U22" s="95">
        <v>0</v>
      </c>
      <c r="V22" s="46">
        <f t="shared" si="8"/>
        <v>0</v>
      </c>
      <c r="W22" s="95">
        <v>0</v>
      </c>
      <c r="X22" s="46">
        <f t="shared" si="9"/>
        <v>0</v>
      </c>
      <c r="Y22" s="96">
        <v>0</v>
      </c>
      <c r="Z22" s="22"/>
      <c r="AA22" s="43">
        <f t="shared" si="10"/>
        <v>0</v>
      </c>
      <c r="AB22" s="17" t="s">
        <v>16</v>
      </c>
      <c r="AC22" s="18">
        <v>0</v>
      </c>
    </row>
    <row r="23" spans="1:29" ht="24.6">
      <c r="A23" s="10">
        <v>19</v>
      </c>
      <c r="B23" s="19" t="s">
        <v>25</v>
      </c>
      <c r="C23" s="71">
        <f>+'8'!H23</f>
        <v>0</v>
      </c>
      <c r="D23" s="95">
        <v>0</v>
      </c>
      <c r="E23" s="46">
        <f t="shared" si="0"/>
        <v>0</v>
      </c>
      <c r="F23" s="106">
        <v>0</v>
      </c>
      <c r="G23" s="104">
        <v>0</v>
      </c>
      <c r="H23" s="46">
        <f t="shared" si="1"/>
        <v>0</v>
      </c>
      <c r="I23" s="96"/>
      <c r="J23" s="15">
        <v>65</v>
      </c>
      <c r="K23" s="72">
        <f t="shared" si="5"/>
        <v>0</v>
      </c>
      <c r="L23" s="17" t="s">
        <v>16</v>
      </c>
      <c r="M23" s="18">
        <v>0</v>
      </c>
      <c r="N23" s="23">
        <f t="shared" si="6"/>
        <v>0</v>
      </c>
      <c r="O23" s="19"/>
      <c r="P23" s="43">
        <f t="shared" si="7"/>
        <v>0</v>
      </c>
      <c r="R23" s="10">
        <v>19</v>
      </c>
      <c r="S23" s="19"/>
      <c r="T23" s="46">
        <v>0</v>
      </c>
      <c r="U23" s="95">
        <v>0</v>
      </c>
      <c r="V23" s="46">
        <f t="shared" si="8"/>
        <v>0</v>
      </c>
      <c r="W23" s="95">
        <v>0</v>
      </c>
      <c r="X23" s="46">
        <f t="shared" si="9"/>
        <v>0</v>
      </c>
      <c r="Y23" s="96">
        <v>0</v>
      </c>
      <c r="Z23" s="22"/>
      <c r="AA23" s="43">
        <f t="shared" si="10"/>
        <v>0</v>
      </c>
      <c r="AB23" s="17" t="s">
        <v>16</v>
      </c>
      <c r="AC23" s="18">
        <v>0</v>
      </c>
    </row>
    <row r="24" spans="1:29" ht="24.6">
      <c r="A24" s="10">
        <v>20</v>
      </c>
      <c r="B24" s="19" t="s">
        <v>405</v>
      </c>
      <c r="C24" s="71">
        <f>+'8'!H24</f>
        <v>0</v>
      </c>
      <c r="D24" s="95">
        <v>0</v>
      </c>
      <c r="E24" s="46">
        <f t="shared" si="0"/>
        <v>0</v>
      </c>
      <c r="F24" s="106">
        <v>0</v>
      </c>
      <c r="G24" s="104">
        <v>0</v>
      </c>
      <c r="H24" s="46">
        <f t="shared" si="1"/>
        <v>0</v>
      </c>
      <c r="I24" s="96"/>
      <c r="J24" s="15">
        <v>85</v>
      </c>
      <c r="K24" s="72">
        <f t="shared" si="5"/>
        <v>0</v>
      </c>
      <c r="L24" s="17" t="s">
        <v>16</v>
      </c>
      <c r="M24" s="18">
        <v>0</v>
      </c>
      <c r="N24" s="23">
        <f t="shared" si="6"/>
        <v>0</v>
      </c>
      <c r="O24" s="19"/>
      <c r="P24" s="43">
        <f t="shared" si="7"/>
        <v>0</v>
      </c>
      <c r="R24" s="10">
        <v>20</v>
      </c>
      <c r="S24" s="19"/>
      <c r="T24" s="46">
        <v>0</v>
      </c>
      <c r="U24" s="95">
        <v>0</v>
      </c>
      <c r="V24" s="46">
        <f t="shared" si="8"/>
        <v>0</v>
      </c>
      <c r="W24" s="95">
        <v>0</v>
      </c>
      <c r="X24" s="46">
        <f t="shared" si="9"/>
        <v>0</v>
      </c>
      <c r="Y24" s="96">
        <v>0</v>
      </c>
      <c r="Z24" s="22"/>
      <c r="AA24" s="43">
        <f t="shared" si="10"/>
        <v>0</v>
      </c>
      <c r="AB24" s="17" t="s">
        <v>16</v>
      </c>
      <c r="AC24" s="18">
        <v>0</v>
      </c>
    </row>
    <row r="25" spans="1:29" ht="24.6">
      <c r="A25" s="10">
        <v>21</v>
      </c>
      <c r="B25" s="19" t="s">
        <v>392</v>
      </c>
      <c r="C25" s="71">
        <f>+'8'!H25</f>
        <v>19</v>
      </c>
      <c r="D25" s="95">
        <v>10</v>
      </c>
      <c r="E25" s="46">
        <f t="shared" si="0"/>
        <v>29</v>
      </c>
      <c r="F25" s="106">
        <v>0</v>
      </c>
      <c r="G25" s="104">
        <v>0</v>
      </c>
      <c r="H25" s="46">
        <f t="shared" si="1"/>
        <v>25</v>
      </c>
      <c r="I25" s="96">
        <v>4</v>
      </c>
      <c r="J25" s="15">
        <v>100</v>
      </c>
      <c r="K25" s="72">
        <f t="shared" si="5"/>
        <v>400</v>
      </c>
      <c r="L25" s="17" t="s">
        <v>428</v>
      </c>
      <c r="M25" s="18">
        <v>200</v>
      </c>
      <c r="N25" s="23">
        <f t="shared" si="6"/>
        <v>200</v>
      </c>
      <c r="O25" s="19"/>
      <c r="P25" s="43">
        <f t="shared" si="7"/>
        <v>0</v>
      </c>
      <c r="R25" s="10">
        <v>21</v>
      </c>
      <c r="S25" s="19"/>
      <c r="T25" s="46">
        <v>0</v>
      </c>
      <c r="U25" s="95">
        <v>0</v>
      </c>
      <c r="V25" s="46">
        <f t="shared" si="8"/>
        <v>0</v>
      </c>
      <c r="W25" s="95">
        <v>0</v>
      </c>
      <c r="X25" s="46">
        <f t="shared" si="9"/>
        <v>0</v>
      </c>
      <c r="Y25" s="96">
        <v>0</v>
      </c>
      <c r="Z25" s="22"/>
      <c r="AA25" s="43">
        <f t="shared" si="10"/>
        <v>0</v>
      </c>
      <c r="AB25" s="17" t="s">
        <v>16</v>
      </c>
      <c r="AC25" s="18">
        <v>0</v>
      </c>
    </row>
    <row r="26" spans="1:29" ht="24.6">
      <c r="A26" s="10">
        <v>22</v>
      </c>
      <c r="B26" s="19" t="s">
        <v>403</v>
      </c>
      <c r="C26" s="71">
        <f>+'8'!H26</f>
        <v>0</v>
      </c>
      <c r="D26" s="95">
        <v>0</v>
      </c>
      <c r="E26" s="46">
        <f t="shared" si="0"/>
        <v>0</v>
      </c>
      <c r="F26" s="106">
        <v>0</v>
      </c>
      <c r="G26" s="104">
        <v>0</v>
      </c>
      <c r="H26" s="46">
        <f t="shared" si="1"/>
        <v>0</v>
      </c>
      <c r="I26" s="96"/>
      <c r="J26" s="15">
        <v>100</v>
      </c>
      <c r="K26" s="72">
        <f t="shared" si="5"/>
        <v>0</v>
      </c>
      <c r="L26" s="17" t="s">
        <v>16</v>
      </c>
      <c r="M26" s="18">
        <v>0</v>
      </c>
      <c r="N26" s="23">
        <f t="shared" si="6"/>
        <v>0</v>
      </c>
      <c r="O26" s="19"/>
      <c r="P26" s="43">
        <f t="shared" si="7"/>
        <v>0</v>
      </c>
      <c r="R26" s="10">
        <v>22</v>
      </c>
      <c r="S26" s="19"/>
      <c r="T26" s="46">
        <v>0</v>
      </c>
      <c r="U26" s="95">
        <v>0</v>
      </c>
      <c r="V26" s="46">
        <f t="shared" si="8"/>
        <v>0</v>
      </c>
      <c r="W26" s="95">
        <v>0</v>
      </c>
      <c r="X26" s="46">
        <f t="shared" si="9"/>
        <v>0</v>
      </c>
      <c r="Y26" s="96">
        <v>0</v>
      </c>
      <c r="Z26" s="22"/>
      <c r="AA26" s="43">
        <f t="shared" si="10"/>
        <v>0</v>
      </c>
      <c r="AB26" s="17" t="s">
        <v>16</v>
      </c>
      <c r="AC26" s="18">
        <v>0</v>
      </c>
    </row>
    <row r="27" spans="1:29" ht="24.6">
      <c r="A27" s="10">
        <v>23</v>
      </c>
      <c r="B27" s="19" t="s">
        <v>382</v>
      </c>
      <c r="C27" s="71">
        <f>+'8'!H27</f>
        <v>15</v>
      </c>
      <c r="D27" s="95">
        <v>5</v>
      </c>
      <c r="E27" s="46">
        <f t="shared" si="0"/>
        <v>20</v>
      </c>
      <c r="F27" s="106">
        <v>0</v>
      </c>
      <c r="G27" s="104">
        <v>0</v>
      </c>
      <c r="H27" s="46">
        <f t="shared" si="1"/>
        <v>20</v>
      </c>
      <c r="I27" s="96"/>
      <c r="J27" s="15">
        <v>100</v>
      </c>
      <c r="K27" s="72">
        <f t="shared" si="5"/>
        <v>0</v>
      </c>
      <c r="L27" s="17" t="s">
        <v>16</v>
      </c>
      <c r="M27" s="18">
        <v>0</v>
      </c>
      <c r="N27" s="23">
        <f t="shared" si="6"/>
        <v>0</v>
      </c>
      <c r="O27" s="19"/>
      <c r="P27" s="43">
        <f t="shared" si="7"/>
        <v>0</v>
      </c>
      <c r="R27" s="10">
        <v>23</v>
      </c>
      <c r="S27" s="19"/>
      <c r="T27" s="46">
        <v>0</v>
      </c>
      <c r="U27" s="95">
        <v>0</v>
      </c>
      <c r="V27" s="46">
        <f t="shared" si="8"/>
        <v>0</v>
      </c>
      <c r="W27" s="95">
        <v>0</v>
      </c>
      <c r="X27" s="46">
        <f t="shared" si="9"/>
        <v>0</v>
      </c>
      <c r="Y27" s="96">
        <v>0</v>
      </c>
      <c r="Z27" s="22"/>
      <c r="AA27" s="43">
        <f t="shared" si="10"/>
        <v>0</v>
      </c>
      <c r="AB27" s="17" t="s">
        <v>16</v>
      </c>
      <c r="AC27" s="18">
        <v>0</v>
      </c>
    </row>
    <row r="28" spans="1:29" ht="24.6">
      <c r="A28" s="10">
        <v>24</v>
      </c>
      <c r="B28" s="19" t="s">
        <v>387</v>
      </c>
      <c r="C28" s="71">
        <f>+'8'!H28</f>
        <v>0</v>
      </c>
      <c r="D28" s="95">
        <v>0</v>
      </c>
      <c r="E28" s="46">
        <f t="shared" si="0"/>
        <v>0</v>
      </c>
      <c r="F28" s="106">
        <v>0</v>
      </c>
      <c r="G28" s="104">
        <v>0</v>
      </c>
      <c r="H28" s="46">
        <f t="shared" si="1"/>
        <v>0</v>
      </c>
      <c r="I28" s="96"/>
      <c r="J28" s="15">
        <v>100</v>
      </c>
      <c r="K28" s="72">
        <f t="shared" si="5"/>
        <v>0</v>
      </c>
      <c r="L28" s="17" t="s">
        <v>16</v>
      </c>
      <c r="M28" s="18">
        <v>0</v>
      </c>
      <c r="N28" s="23">
        <f t="shared" si="6"/>
        <v>0</v>
      </c>
      <c r="O28" s="19"/>
      <c r="P28" s="43">
        <f t="shared" si="7"/>
        <v>0</v>
      </c>
      <c r="R28" s="10">
        <v>24</v>
      </c>
      <c r="S28" s="19"/>
      <c r="T28" s="46">
        <v>0</v>
      </c>
      <c r="U28" s="95">
        <v>0</v>
      </c>
      <c r="V28" s="46">
        <f t="shared" si="8"/>
        <v>0</v>
      </c>
      <c r="W28" s="95">
        <v>0</v>
      </c>
      <c r="X28" s="46">
        <f t="shared" si="9"/>
        <v>0</v>
      </c>
      <c r="Y28" s="96">
        <v>0</v>
      </c>
      <c r="Z28" s="22"/>
      <c r="AA28" s="43">
        <f t="shared" si="10"/>
        <v>0</v>
      </c>
      <c r="AB28" s="17" t="s">
        <v>16</v>
      </c>
      <c r="AC28" s="18">
        <v>0</v>
      </c>
    </row>
    <row r="29" spans="1:29" ht="24.6">
      <c r="A29" s="10">
        <v>25</v>
      </c>
      <c r="B29" s="19" t="s">
        <v>389</v>
      </c>
      <c r="C29" s="71">
        <f>+'8'!H29</f>
        <v>0</v>
      </c>
      <c r="D29" s="95">
        <v>0</v>
      </c>
      <c r="E29" s="46">
        <f t="shared" si="0"/>
        <v>0</v>
      </c>
      <c r="F29" s="106">
        <v>0</v>
      </c>
      <c r="G29" s="104">
        <v>0</v>
      </c>
      <c r="H29" s="46">
        <f t="shared" si="1"/>
        <v>0</v>
      </c>
      <c r="I29" s="96"/>
      <c r="J29" s="15">
        <v>100</v>
      </c>
      <c r="K29" s="72">
        <f t="shared" si="5"/>
        <v>0</v>
      </c>
      <c r="L29" s="17" t="s">
        <v>16</v>
      </c>
      <c r="M29" s="18">
        <v>0</v>
      </c>
      <c r="N29" s="23">
        <f t="shared" si="6"/>
        <v>0</v>
      </c>
      <c r="O29" s="19"/>
      <c r="P29" s="43">
        <f t="shared" si="7"/>
        <v>0</v>
      </c>
      <c r="R29" s="10">
        <v>25</v>
      </c>
      <c r="S29" s="19"/>
      <c r="T29" s="46">
        <v>0</v>
      </c>
      <c r="U29" s="95">
        <v>0</v>
      </c>
      <c r="V29" s="46">
        <f t="shared" si="8"/>
        <v>0</v>
      </c>
      <c r="W29" s="95">
        <v>0</v>
      </c>
      <c r="X29" s="46">
        <f t="shared" si="9"/>
        <v>0</v>
      </c>
      <c r="Y29" s="96">
        <v>0</v>
      </c>
      <c r="Z29" s="22"/>
      <c r="AA29" s="43">
        <f t="shared" si="10"/>
        <v>0</v>
      </c>
      <c r="AB29" s="17" t="s">
        <v>16</v>
      </c>
      <c r="AC29" s="18">
        <v>0</v>
      </c>
    </row>
    <row r="30" spans="1:29" ht="24.6">
      <c r="A30" s="10">
        <v>26</v>
      </c>
      <c r="B30" s="19" t="s">
        <v>384</v>
      </c>
      <c r="C30" s="71">
        <f>+'8'!H30</f>
        <v>0</v>
      </c>
      <c r="D30" s="95">
        <v>0</v>
      </c>
      <c r="E30" s="46">
        <f t="shared" si="0"/>
        <v>0</v>
      </c>
      <c r="F30" s="106">
        <v>0</v>
      </c>
      <c r="G30" s="104">
        <v>0</v>
      </c>
      <c r="H30" s="46">
        <f t="shared" si="1"/>
        <v>0</v>
      </c>
      <c r="I30" s="96"/>
      <c r="J30" s="15">
        <v>100</v>
      </c>
      <c r="K30" s="72">
        <f t="shared" si="5"/>
        <v>0</v>
      </c>
      <c r="L30" s="17" t="s">
        <v>16</v>
      </c>
      <c r="M30" s="18">
        <v>0</v>
      </c>
      <c r="N30" s="23">
        <f t="shared" si="6"/>
        <v>0</v>
      </c>
      <c r="O30" s="19"/>
      <c r="P30" s="43">
        <f t="shared" si="7"/>
        <v>0</v>
      </c>
      <c r="R30" s="1"/>
      <c r="T30" s="24"/>
      <c r="U30" s="25"/>
      <c r="V30" s="24"/>
      <c r="W30" s="25"/>
      <c r="X30" s="24"/>
      <c r="Y30" s="24"/>
      <c r="Z30" s="26"/>
      <c r="AA30" s="25"/>
      <c r="AB30" s="27"/>
      <c r="AC30" s="41">
        <v>0</v>
      </c>
    </row>
    <row r="31" spans="1:29" ht="24.6">
      <c r="A31" s="10">
        <v>27</v>
      </c>
      <c r="B31" s="19" t="s">
        <v>398</v>
      </c>
      <c r="C31" s="71">
        <f>+'8'!H31</f>
        <v>0</v>
      </c>
      <c r="D31" s="95">
        <v>0</v>
      </c>
      <c r="E31" s="46">
        <f t="shared" si="0"/>
        <v>0</v>
      </c>
      <c r="F31" s="106">
        <v>0</v>
      </c>
      <c r="G31" s="104">
        <v>0</v>
      </c>
      <c r="H31" s="46">
        <f t="shared" si="1"/>
        <v>0</v>
      </c>
      <c r="I31" s="96"/>
      <c r="J31" s="15">
        <v>100</v>
      </c>
      <c r="K31" s="72">
        <f t="shared" si="5"/>
        <v>0</v>
      </c>
      <c r="L31" s="17" t="s">
        <v>16</v>
      </c>
      <c r="M31" s="18">
        <v>0</v>
      </c>
      <c r="N31" s="23">
        <f t="shared" si="6"/>
        <v>0</v>
      </c>
      <c r="O31" s="19"/>
      <c r="P31" s="43">
        <f t="shared" si="7"/>
        <v>0</v>
      </c>
    </row>
    <row r="32" spans="1:29" ht="24.6">
      <c r="A32" s="10">
        <v>28</v>
      </c>
      <c r="B32" s="19" t="s">
        <v>396</v>
      </c>
      <c r="C32" s="71">
        <f>+'8'!H32</f>
        <v>11</v>
      </c>
      <c r="D32" s="95">
        <v>5</v>
      </c>
      <c r="E32" s="46">
        <f t="shared" si="0"/>
        <v>16</v>
      </c>
      <c r="F32" s="106">
        <v>0</v>
      </c>
      <c r="G32" s="104">
        <v>0</v>
      </c>
      <c r="H32" s="46">
        <f t="shared" si="1"/>
        <v>14</v>
      </c>
      <c r="I32" s="96">
        <v>2</v>
      </c>
      <c r="J32" s="15">
        <v>100</v>
      </c>
      <c r="K32" s="72">
        <f t="shared" si="5"/>
        <v>200</v>
      </c>
      <c r="L32" s="17" t="s">
        <v>16</v>
      </c>
      <c r="M32" s="18">
        <v>0</v>
      </c>
      <c r="N32" s="23">
        <f t="shared" si="6"/>
        <v>200</v>
      </c>
      <c r="O32" s="19"/>
      <c r="P32" s="43">
        <f t="shared" si="7"/>
        <v>0</v>
      </c>
      <c r="S32" s="177" t="s">
        <v>119</v>
      </c>
      <c r="T32" s="178"/>
      <c r="U32" s="178"/>
      <c r="V32" s="178"/>
      <c r="W32" s="178"/>
      <c r="X32" s="178"/>
      <c r="Y32" s="178"/>
      <c r="Z32" s="179"/>
      <c r="AA32" s="40">
        <f>SUM(AA5:AA29)</f>
        <v>0</v>
      </c>
    </row>
    <row r="33" spans="1:26" ht="24.6">
      <c r="A33" s="10">
        <v>29</v>
      </c>
      <c r="B33" s="19" t="s">
        <v>382</v>
      </c>
      <c r="C33" s="71">
        <f>+'8'!H33</f>
        <v>0</v>
      </c>
      <c r="D33" s="95">
        <v>0</v>
      </c>
      <c r="E33" s="46">
        <f t="shared" si="0"/>
        <v>0</v>
      </c>
      <c r="F33" s="106">
        <v>0</v>
      </c>
      <c r="G33" s="104">
        <v>0</v>
      </c>
      <c r="H33" s="46">
        <f t="shared" si="1"/>
        <v>0</v>
      </c>
      <c r="I33" s="96"/>
      <c r="J33" s="15">
        <v>100</v>
      </c>
      <c r="K33" s="72">
        <f t="shared" si="5"/>
        <v>0</v>
      </c>
      <c r="L33" s="17" t="s">
        <v>16</v>
      </c>
      <c r="M33" s="18">
        <v>0</v>
      </c>
      <c r="N33" s="23">
        <f t="shared" si="6"/>
        <v>0</v>
      </c>
      <c r="O33" s="19"/>
      <c r="P33" s="43">
        <f t="shared" si="7"/>
        <v>0</v>
      </c>
      <c r="S33" s="5"/>
      <c r="T33" s="5"/>
      <c r="U33" s="5"/>
      <c r="V33" s="5"/>
      <c r="W33" s="5"/>
      <c r="X33" s="5"/>
      <c r="Y33" s="5"/>
      <c r="Z33" s="5"/>
    </row>
    <row r="34" spans="1:26" ht="24.6">
      <c r="A34" s="10">
        <v>30</v>
      </c>
      <c r="B34" s="19" t="s">
        <v>386</v>
      </c>
      <c r="C34" s="71">
        <f>+'8'!H34</f>
        <v>0</v>
      </c>
      <c r="D34" s="95">
        <v>0</v>
      </c>
      <c r="E34" s="46">
        <f t="shared" si="0"/>
        <v>0</v>
      </c>
      <c r="F34" s="106">
        <v>0</v>
      </c>
      <c r="G34" s="104">
        <v>0</v>
      </c>
      <c r="H34" s="46">
        <f t="shared" si="1"/>
        <v>0</v>
      </c>
      <c r="I34" s="96"/>
      <c r="J34" s="15">
        <v>100</v>
      </c>
      <c r="K34" s="72">
        <f t="shared" si="5"/>
        <v>0</v>
      </c>
      <c r="L34" s="17" t="s">
        <v>16</v>
      </c>
      <c r="M34" s="18">
        <v>0</v>
      </c>
      <c r="N34" s="23">
        <f t="shared" si="6"/>
        <v>0</v>
      </c>
      <c r="O34" s="19"/>
      <c r="P34" s="43">
        <f t="shared" si="7"/>
        <v>0</v>
      </c>
    </row>
    <row r="35" spans="1:26" ht="24.6">
      <c r="A35" s="10">
        <v>31</v>
      </c>
      <c r="B35" s="19" t="s">
        <v>390</v>
      </c>
      <c r="C35" s="71">
        <f>+'8'!H35</f>
        <v>0</v>
      </c>
      <c r="D35" s="95">
        <v>0</v>
      </c>
      <c r="E35" s="46">
        <f t="shared" si="0"/>
        <v>0</v>
      </c>
      <c r="F35" s="106">
        <v>0</v>
      </c>
      <c r="G35" s="104">
        <v>0</v>
      </c>
      <c r="H35" s="46">
        <f t="shared" si="1"/>
        <v>0</v>
      </c>
      <c r="I35" s="96"/>
      <c r="J35" s="15">
        <v>100</v>
      </c>
      <c r="K35" s="72">
        <f t="shared" si="5"/>
        <v>0</v>
      </c>
      <c r="L35" s="17" t="s">
        <v>16</v>
      </c>
      <c r="M35" s="18">
        <v>0</v>
      </c>
      <c r="N35" s="23">
        <f t="shared" si="6"/>
        <v>0</v>
      </c>
      <c r="O35" s="19"/>
      <c r="P35" s="43">
        <f t="shared" si="7"/>
        <v>0</v>
      </c>
    </row>
    <row r="36" spans="1:26" ht="24.6">
      <c r="A36" s="10">
        <v>32</v>
      </c>
      <c r="B36" s="19" t="s">
        <v>48</v>
      </c>
      <c r="C36" s="71">
        <f>+'8'!H36</f>
        <v>6</v>
      </c>
      <c r="D36" s="95">
        <v>10</v>
      </c>
      <c r="E36" s="46">
        <f t="shared" si="0"/>
        <v>16</v>
      </c>
      <c r="F36" s="106">
        <v>0</v>
      </c>
      <c r="G36" s="104">
        <v>0</v>
      </c>
      <c r="H36" s="46">
        <f t="shared" si="1"/>
        <v>16</v>
      </c>
      <c r="I36" s="96"/>
      <c r="J36" s="15">
        <v>100</v>
      </c>
      <c r="K36" s="72">
        <f t="shared" si="5"/>
        <v>0</v>
      </c>
      <c r="L36" s="17" t="s">
        <v>16</v>
      </c>
      <c r="M36" s="18">
        <v>0</v>
      </c>
      <c r="N36" s="23">
        <f t="shared" si="6"/>
        <v>0</v>
      </c>
      <c r="O36" s="19"/>
      <c r="P36" s="43">
        <f t="shared" si="7"/>
        <v>0</v>
      </c>
    </row>
    <row r="37" spans="1:26" ht="24.6">
      <c r="A37" s="10">
        <v>33</v>
      </c>
      <c r="B37" s="19" t="s">
        <v>393</v>
      </c>
      <c r="C37" s="71">
        <f>+'8'!H37</f>
        <v>6</v>
      </c>
      <c r="D37" s="95">
        <v>3</v>
      </c>
      <c r="E37" s="46">
        <f t="shared" si="0"/>
        <v>9</v>
      </c>
      <c r="F37" s="106">
        <v>0</v>
      </c>
      <c r="G37" s="104">
        <v>0</v>
      </c>
      <c r="H37" s="46">
        <f t="shared" si="1"/>
        <v>9</v>
      </c>
      <c r="I37" s="96"/>
      <c r="J37" s="15">
        <v>130</v>
      </c>
      <c r="K37" s="72">
        <f t="shared" si="5"/>
        <v>0</v>
      </c>
      <c r="L37" s="17" t="s">
        <v>16</v>
      </c>
      <c r="M37" s="18">
        <v>0</v>
      </c>
      <c r="N37" s="23">
        <f t="shared" si="6"/>
        <v>0</v>
      </c>
      <c r="O37" s="19"/>
      <c r="P37" s="43">
        <f t="shared" si="7"/>
        <v>0</v>
      </c>
    </row>
    <row r="38" spans="1:26" ht="24.6">
      <c r="A38" s="10">
        <v>34</v>
      </c>
      <c r="B38" s="19" t="s">
        <v>406</v>
      </c>
      <c r="C38" s="71">
        <f>+'8'!H38</f>
        <v>5</v>
      </c>
      <c r="D38" s="95">
        <v>3</v>
      </c>
      <c r="E38" s="46">
        <f t="shared" si="0"/>
        <v>8</v>
      </c>
      <c r="F38" s="106">
        <v>0</v>
      </c>
      <c r="G38" s="104">
        <v>0</v>
      </c>
      <c r="H38" s="46">
        <f t="shared" si="1"/>
        <v>8</v>
      </c>
      <c r="I38" s="96"/>
      <c r="J38" s="15">
        <v>130</v>
      </c>
      <c r="K38" s="72">
        <f t="shared" si="5"/>
        <v>0</v>
      </c>
      <c r="L38" s="17" t="s">
        <v>16</v>
      </c>
      <c r="M38" s="18">
        <v>0</v>
      </c>
      <c r="N38" s="23">
        <f t="shared" si="6"/>
        <v>0</v>
      </c>
      <c r="O38" s="19"/>
      <c r="P38" s="43">
        <f t="shared" si="7"/>
        <v>0</v>
      </c>
    </row>
    <row r="39" spans="1:26" ht="24.6">
      <c r="A39" s="10">
        <v>35</v>
      </c>
      <c r="B39" s="19" t="s">
        <v>333</v>
      </c>
      <c r="C39" s="71">
        <f>+'8'!H39</f>
        <v>0</v>
      </c>
      <c r="D39" s="95">
        <v>0</v>
      </c>
      <c r="E39" s="46">
        <f t="shared" si="0"/>
        <v>0</v>
      </c>
      <c r="F39" s="106">
        <v>0</v>
      </c>
      <c r="G39" s="104">
        <v>0</v>
      </c>
      <c r="H39" s="46">
        <f t="shared" si="1"/>
        <v>0</v>
      </c>
      <c r="I39" s="96"/>
      <c r="J39" s="15">
        <v>35</v>
      </c>
      <c r="K39" s="72">
        <f t="shared" si="5"/>
        <v>0</v>
      </c>
      <c r="L39" s="17" t="s">
        <v>16</v>
      </c>
      <c r="M39" s="18">
        <v>0</v>
      </c>
      <c r="N39" s="23">
        <f t="shared" si="6"/>
        <v>0</v>
      </c>
      <c r="O39" s="19"/>
      <c r="P39" s="43">
        <f t="shared" si="7"/>
        <v>0</v>
      </c>
    </row>
    <row r="40" spans="1:26" ht="24.6">
      <c r="A40" s="10">
        <v>36</v>
      </c>
      <c r="B40" s="19" t="s">
        <v>138</v>
      </c>
      <c r="C40" s="71">
        <f>+'8'!H40</f>
        <v>0</v>
      </c>
      <c r="D40" s="95">
        <v>0</v>
      </c>
      <c r="E40" s="46">
        <f t="shared" si="0"/>
        <v>0</v>
      </c>
      <c r="F40" s="106">
        <v>0</v>
      </c>
      <c r="G40" s="104">
        <v>0</v>
      </c>
      <c r="H40" s="46">
        <f t="shared" si="1"/>
        <v>0</v>
      </c>
      <c r="I40" s="96"/>
      <c r="J40" s="15">
        <v>40</v>
      </c>
      <c r="K40" s="72">
        <f t="shared" si="5"/>
        <v>0</v>
      </c>
      <c r="L40" s="17" t="s">
        <v>16</v>
      </c>
      <c r="M40" s="18">
        <v>0</v>
      </c>
      <c r="N40" s="23">
        <f t="shared" si="6"/>
        <v>0</v>
      </c>
      <c r="O40" s="19"/>
      <c r="P40" s="43">
        <f t="shared" si="7"/>
        <v>0</v>
      </c>
    </row>
    <row r="41" spans="1:26" ht="24.6">
      <c r="A41" s="10">
        <v>37</v>
      </c>
      <c r="B41" s="19" t="s">
        <v>445</v>
      </c>
      <c r="C41" s="71">
        <f>+'8'!H41</f>
        <v>10</v>
      </c>
      <c r="D41" s="95">
        <v>0</v>
      </c>
      <c r="E41" s="46">
        <f>C41+D41</f>
        <v>10</v>
      </c>
      <c r="F41" s="106">
        <v>0</v>
      </c>
      <c r="G41" s="104">
        <v>0</v>
      </c>
      <c r="H41" s="46">
        <f>+E41-F41-I41-G41</f>
        <v>10</v>
      </c>
      <c r="I41" s="96"/>
      <c r="J41" s="15">
        <v>35</v>
      </c>
      <c r="K41" s="72">
        <f>+J41*I41</f>
        <v>0</v>
      </c>
      <c r="L41" s="17" t="s">
        <v>16</v>
      </c>
      <c r="M41" s="18">
        <v>0</v>
      </c>
      <c r="N41" s="23">
        <f>SUM(K41-M41)</f>
        <v>0</v>
      </c>
      <c r="O41" s="19"/>
      <c r="P41" s="43">
        <f>+K41*O41</f>
        <v>0</v>
      </c>
    </row>
    <row r="42" spans="1:26" ht="24.6">
      <c r="A42" s="10">
        <v>38</v>
      </c>
      <c r="B42" s="19" t="s">
        <v>49</v>
      </c>
      <c r="C42" s="71">
        <f>+'8'!H42</f>
        <v>2</v>
      </c>
      <c r="D42" s="95">
        <v>5</v>
      </c>
      <c r="E42" s="46">
        <f t="shared" si="0"/>
        <v>7</v>
      </c>
      <c r="F42" s="106">
        <v>0</v>
      </c>
      <c r="G42" s="104">
        <v>0</v>
      </c>
      <c r="H42" s="46">
        <f t="shared" si="1"/>
        <v>7</v>
      </c>
      <c r="I42" s="96"/>
      <c r="J42" s="15">
        <v>50</v>
      </c>
      <c r="K42" s="72">
        <f t="shared" si="5"/>
        <v>0</v>
      </c>
      <c r="L42" s="17" t="s">
        <v>16</v>
      </c>
      <c r="M42" s="18">
        <v>0</v>
      </c>
      <c r="N42" s="23">
        <f t="shared" si="6"/>
        <v>0</v>
      </c>
      <c r="O42" s="19"/>
      <c r="P42" s="43">
        <f t="shared" si="7"/>
        <v>0</v>
      </c>
    </row>
    <row r="43" spans="1:26" ht="24.6">
      <c r="A43" s="10">
        <v>39</v>
      </c>
      <c r="B43" s="19" t="s">
        <v>50</v>
      </c>
      <c r="C43" s="71">
        <f>+'8'!H43</f>
        <v>10</v>
      </c>
      <c r="D43" s="95">
        <v>5</v>
      </c>
      <c r="E43" s="46">
        <f t="shared" si="0"/>
        <v>15</v>
      </c>
      <c r="F43" s="106">
        <v>0</v>
      </c>
      <c r="G43" s="104">
        <v>0</v>
      </c>
      <c r="H43" s="46">
        <f t="shared" si="1"/>
        <v>15</v>
      </c>
      <c r="I43" s="96"/>
      <c r="J43" s="15">
        <v>50</v>
      </c>
      <c r="K43" s="72">
        <f t="shared" si="5"/>
        <v>0</v>
      </c>
      <c r="L43" s="17" t="s">
        <v>16</v>
      </c>
      <c r="M43" s="18">
        <v>0</v>
      </c>
      <c r="N43" s="23">
        <f t="shared" si="6"/>
        <v>0</v>
      </c>
      <c r="O43" s="19"/>
      <c r="P43" s="43">
        <f t="shared" si="7"/>
        <v>0</v>
      </c>
    </row>
    <row r="44" spans="1:26" ht="24.6">
      <c r="A44" s="10">
        <v>40</v>
      </c>
      <c r="B44" s="19" t="s">
        <v>51</v>
      </c>
      <c r="C44" s="71">
        <f>+'8'!H44</f>
        <v>3</v>
      </c>
      <c r="D44" s="95">
        <v>5</v>
      </c>
      <c r="E44" s="46">
        <f t="shared" si="0"/>
        <v>8</v>
      </c>
      <c r="F44" s="106">
        <v>0</v>
      </c>
      <c r="G44" s="104">
        <v>0</v>
      </c>
      <c r="H44" s="46">
        <f t="shared" si="1"/>
        <v>8</v>
      </c>
      <c r="I44" s="96"/>
      <c r="J44" s="15">
        <v>50</v>
      </c>
      <c r="K44" s="72">
        <f t="shared" si="5"/>
        <v>0</v>
      </c>
      <c r="L44" s="17" t="s">
        <v>16</v>
      </c>
      <c r="M44" s="18">
        <v>0</v>
      </c>
      <c r="N44" s="23">
        <f t="shared" si="6"/>
        <v>0</v>
      </c>
      <c r="O44" s="19"/>
      <c r="P44" s="43">
        <f t="shared" si="7"/>
        <v>0</v>
      </c>
    </row>
    <row r="45" spans="1:26" ht="24.6">
      <c r="A45" s="10">
        <v>41</v>
      </c>
      <c r="B45" s="19" t="s">
        <v>501</v>
      </c>
      <c r="C45" s="71">
        <f>+'8'!H45</f>
        <v>0</v>
      </c>
      <c r="D45" s="95">
        <v>0</v>
      </c>
      <c r="E45" s="46">
        <f>C45+D45</f>
        <v>0</v>
      </c>
      <c r="F45" s="106">
        <v>0</v>
      </c>
      <c r="G45" s="104">
        <v>0</v>
      </c>
      <c r="H45" s="46">
        <f>+E45-F45-I45-G45</f>
        <v>0</v>
      </c>
      <c r="I45" s="96"/>
      <c r="J45" s="20">
        <v>35</v>
      </c>
      <c r="K45" s="72">
        <f>+J45*I45</f>
        <v>0</v>
      </c>
      <c r="L45" s="17" t="s">
        <v>16</v>
      </c>
      <c r="M45" s="18">
        <v>0</v>
      </c>
      <c r="N45" s="23">
        <f>SUM(K45-M45)</f>
        <v>0</v>
      </c>
      <c r="O45" s="19"/>
      <c r="P45" s="43">
        <f>+K45*O45</f>
        <v>0</v>
      </c>
    </row>
    <row r="46" spans="1:26" ht="24.6">
      <c r="A46" s="10">
        <v>42</v>
      </c>
      <c r="B46" s="19" t="s">
        <v>264</v>
      </c>
      <c r="C46" s="71">
        <f>+'8'!H46</f>
        <v>0</v>
      </c>
      <c r="D46" s="95">
        <v>0</v>
      </c>
      <c r="E46" s="46">
        <f t="shared" si="0"/>
        <v>0</v>
      </c>
      <c r="F46" s="106">
        <v>0</v>
      </c>
      <c r="G46" s="104">
        <v>0</v>
      </c>
      <c r="H46" s="46">
        <f t="shared" si="1"/>
        <v>0</v>
      </c>
      <c r="I46" s="96"/>
      <c r="J46" s="15">
        <v>25</v>
      </c>
      <c r="K46" s="72">
        <f t="shared" si="5"/>
        <v>0</v>
      </c>
      <c r="L46" s="17" t="s">
        <v>16</v>
      </c>
      <c r="M46" s="18">
        <v>0</v>
      </c>
      <c r="N46" s="23">
        <f t="shared" si="6"/>
        <v>0</v>
      </c>
      <c r="O46" s="19"/>
      <c r="P46" s="43">
        <f t="shared" si="7"/>
        <v>0</v>
      </c>
    </row>
    <row r="47" spans="1:26" ht="24.6">
      <c r="A47" s="10">
        <v>43</v>
      </c>
      <c r="B47" s="19" t="s">
        <v>446</v>
      </c>
      <c r="C47" s="71">
        <f>+'8'!H47</f>
        <v>0</v>
      </c>
      <c r="D47" s="95">
        <v>0</v>
      </c>
      <c r="E47" s="46">
        <f>C47+D47</f>
        <v>0</v>
      </c>
      <c r="F47" s="106">
        <v>0</v>
      </c>
      <c r="G47" s="104">
        <v>0</v>
      </c>
      <c r="H47" s="46">
        <f>+E47-F47-I47-G47</f>
        <v>0</v>
      </c>
      <c r="I47" s="96"/>
      <c r="J47" s="20">
        <v>25</v>
      </c>
      <c r="K47" s="72">
        <f>+J47*I47</f>
        <v>0</v>
      </c>
      <c r="L47" s="17" t="s">
        <v>16</v>
      </c>
      <c r="M47" s="18">
        <v>0</v>
      </c>
      <c r="N47" s="23">
        <f>SUM(K47-M47)</f>
        <v>0</v>
      </c>
      <c r="O47" s="19"/>
      <c r="P47" s="43">
        <f>+K47*O47</f>
        <v>0</v>
      </c>
    </row>
    <row r="48" spans="1:26" ht="24.6">
      <c r="A48" s="10">
        <v>44</v>
      </c>
      <c r="B48" s="19" t="s">
        <v>447</v>
      </c>
      <c r="C48" s="71">
        <f>+'8'!H48</f>
        <v>19</v>
      </c>
      <c r="D48" s="95">
        <v>0</v>
      </c>
      <c r="E48" s="46">
        <f>C48+D48</f>
        <v>19</v>
      </c>
      <c r="F48" s="106">
        <v>12</v>
      </c>
      <c r="G48" s="104">
        <v>0</v>
      </c>
      <c r="H48" s="46">
        <f>+E48-F48-I48-G48</f>
        <v>7</v>
      </c>
      <c r="I48" s="96"/>
      <c r="J48" s="20">
        <v>25</v>
      </c>
      <c r="K48" s="72">
        <f>+J48*I48</f>
        <v>0</v>
      </c>
      <c r="L48" s="17" t="s">
        <v>472</v>
      </c>
      <c r="M48" s="18">
        <v>0</v>
      </c>
      <c r="N48" s="23">
        <f>SUM(K48-M48)</f>
        <v>0</v>
      </c>
      <c r="O48" s="19"/>
      <c r="P48" s="43">
        <f>+K48*O48</f>
        <v>0</v>
      </c>
    </row>
    <row r="49" spans="1:16" ht="24.6">
      <c r="A49" s="10">
        <v>45</v>
      </c>
      <c r="B49" s="19" t="s">
        <v>448</v>
      </c>
      <c r="C49" s="71">
        <f>+'8'!H49</f>
        <v>9</v>
      </c>
      <c r="D49" s="95">
        <v>0</v>
      </c>
      <c r="E49" s="46">
        <f>C49+D49</f>
        <v>9</v>
      </c>
      <c r="F49" s="106">
        <v>0</v>
      </c>
      <c r="G49" s="104">
        <v>0</v>
      </c>
      <c r="H49" s="46">
        <f>+E49-F49-I49-G49</f>
        <v>9</v>
      </c>
      <c r="I49" s="96"/>
      <c r="J49" s="20">
        <v>25</v>
      </c>
      <c r="K49" s="72">
        <f>+J49*I49</f>
        <v>0</v>
      </c>
      <c r="L49" s="17" t="s">
        <v>16</v>
      </c>
      <c r="M49" s="18">
        <v>0</v>
      </c>
      <c r="N49" s="23">
        <f>SUM(K49-M49)</f>
        <v>0</v>
      </c>
      <c r="O49" s="19"/>
      <c r="P49" s="43">
        <f>+K49*O49</f>
        <v>0</v>
      </c>
    </row>
    <row r="50" spans="1:16" ht="24.6">
      <c r="A50" s="10">
        <v>46</v>
      </c>
      <c r="B50" s="19" t="s">
        <v>265</v>
      </c>
      <c r="C50" s="71">
        <f>+'8'!H50</f>
        <v>0</v>
      </c>
      <c r="D50" s="95">
        <v>0</v>
      </c>
      <c r="E50" s="46">
        <f t="shared" si="0"/>
        <v>0</v>
      </c>
      <c r="F50" s="106">
        <v>0</v>
      </c>
      <c r="G50" s="104">
        <v>0</v>
      </c>
      <c r="H50" s="46">
        <f t="shared" si="1"/>
        <v>0</v>
      </c>
      <c r="I50" s="96"/>
      <c r="J50" s="15">
        <v>50</v>
      </c>
      <c r="K50" s="72">
        <f t="shared" si="5"/>
        <v>0</v>
      </c>
      <c r="L50" s="17" t="s">
        <v>16</v>
      </c>
      <c r="M50" s="18">
        <v>0</v>
      </c>
      <c r="N50" s="23">
        <f t="shared" si="6"/>
        <v>0</v>
      </c>
      <c r="O50" s="19"/>
      <c r="P50" s="43">
        <f t="shared" si="7"/>
        <v>0</v>
      </c>
    </row>
    <row r="51" spans="1:16" ht="24.6">
      <c r="A51" s="10">
        <v>47</v>
      </c>
      <c r="B51" s="19" t="s">
        <v>52</v>
      </c>
      <c r="C51" s="71">
        <f>+'8'!H51</f>
        <v>0</v>
      </c>
      <c r="D51" s="95">
        <v>0</v>
      </c>
      <c r="E51" s="46">
        <f t="shared" si="0"/>
        <v>0</v>
      </c>
      <c r="F51" s="106">
        <v>0</v>
      </c>
      <c r="G51" s="104">
        <v>0</v>
      </c>
      <c r="H51" s="46">
        <f t="shared" si="1"/>
        <v>0</v>
      </c>
      <c r="I51" s="96"/>
      <c r="J51" s="15">
        <v>50</v>
      </c>
      <c r="K51" s="72">
        <f t="shared" si="5"/>
        <v>0</v>
      </c>
      <c r="L51" s="17" t="s">
        <v>16</v>
      </c>
      <c r="M51" s="18">
        <v>0</v>
      </c>
      <c r="N51" s="23">
        <f t="shared" si="6"/>
        <v>0</v>
      </c>
      <c r="O51" s="19"/>
      <c r="P51" s="43">
        <f t="shared" si="7"/>
        <v>0</v>
      </c>
    </row>
    <row r="52" spans="1:16" ht="24.6">
      <c r="A52" s="10">
        <v>48</v>
      </c>
      <c r="B52" s="19" t="s">
        <v>53</v>
      </c>
      <c r="C52" s="71">
        <f>+'8'!H52</f>
        <v>1</v>
      </c>
      <c r="D52" s="95">
        <v>0</v>
      </c>
      <c r="E52" s="46">
        <f t="shared" si="0"/>
        <v>1</v>
      </c>
      <c r="F52" s="106">
        <v>0</v>
      </c>
      <c r="G52" s="104">
        <v>0</v>
      </c>
      <c r="H52" s="46">
        <f t="shared" si="1"/>
        <v>1</v>
      </c>
      <c r="I52" s="96"/>
      <c r="J52" s="15">
        <v>50</v>
      </c>
      <c r="K52" s="72">
        <f t="shared" si="5"/>
        <v>0</v>
      </c>
      <c r="L52" s="17" t="s">
        <v>16</v>
      </c>
      <c r="M52" s="18">
        <v>0</v>
      </c>
      <c r="N52" s="23">
        <f t="shared" si="6"/>
        <v>0</v>
      </c>
      <c r="O52" s="19"/>
      <c r="P52" s="43">
        <f t="shared" si="7"/>
        <v>0</v>
      </c>
    </row>
    <row r="53" spans="1:16" ht="24.6">
      <c r="A53" s="10">
        <v>49</v>
      </c>
      <c r="B53" s="19" t="s">
        <v>54</v>
      </c>
      <c r="C53" s="71">
        <f>+'8'!H53</f>
        <v>3</v>
      </c>
      <c r="D53" s="95">
        <v>0</v>
      </c>
      <c r="E53" s="46">
        <f t="shared" si="0"/>
        <v>3</v>
      </c>
      <c r="F53" s="106">
        <v>0</v>
      </c>
      <c r="G53" s="104">
        <v>0</v>
      </c>
      <c r="H53" s="46">
        <f t="shared" si="1"/>
        <v>3</v>
      </c>
      <c r="I53" s="96"/>
      <c r="J53" s="15">
        <v>50</v>
      </c>
      <c r="K53" s="72">
        <f t="shared" si="5"/>
        <v>0</v>
      </c>
      <c r="L53" s="17" t="s">
        <v>16</v>
      </c>
      <c r="M53" s="18">
        <v>0</v>
      </c>
      <c r="N53" s="23">
        <f t="shared" si="6"/>
        <v>0</v>
      </c>
      <c r="O53" s="19"/>
      <c r="P53" s="43">
        <f t="shared" si="7"/>
        <v>0</v>
      </c>
    </row>
    <row r="54" spans="1:16" ht="24.6">
      <c r="A54" s="10">
        <v>50</v>
      </c>
      <c r="B54" s="19" t="s">
        <v>55</v>
      </c>
      <c r="C54" s="71">
        <f>+'8'!H54</f>
        <v>1</v>
      </c>
      <c r="D54" s="95">
        <v>0</v>
      </c>
      <c r="E54" s="46">
        <f t="shared" si="0"/>
        <v>1</v>
      </c>
      <c r="F54" s="106">
        <v>0</v>
      </c>
      <c r="G54" s="104">
        <v>0</v>
      </c>
      <c r="H54" s="46">
        <f t="shared" si="1"/>
        <v>1</v>
      </c>
      <c r="I54" s="96"/>
      <c r="J54" s="15">
        <v>50</v>
      </c>
      <c r="K54" s="72">
        <f t="shared" si="5"/>
        <v>0</v>
      </c>
      <c r="L54" s="17" t="s">
        <v>16</v>
      </c>
      <c r="M54" s="18">
        <v>0</v>
      </c>
      <c r="N54" s="23">
        <f t="shared" si="6"/>
        <v>0</v>
      </c>
      <c r="O54" s="19"/>
      <c r="P54" s="43">
        <f t="shared" si="7"/>
        <v>0</v>
      </c>
    </row>
    <row r="55" spans="1:16" ht="24.6">
      <c r="A55" s="10">
        <v>51</v>
      </c>
      <c r="B55" s="19" t="s">
        <v>56</v>
      </c>
      <c r="C55" s="71">
        <f>+'8'!H55</f>
        <v>0</v>
      </c>
      <c r="D55" s="95">
        <v>0</v>
      </c>
      <c r="E55" s="46">
        <f t="shared" si="0"/>
        <v>0</v>
      </c>
      <c r="F55" s="106">
        <v>0</v>
      </c>
      <c r="G55" s="104">
        <v>0</v>
      </c>
      <c r="H55" s="46">
        <f t="shared" si="1"/>
        <v>0</v>
      </c>
      <c r="I55" s="96"/>
      <c r="J55" s="15">
        <v>50</v>
      </c>
      <c r="K55" s="72">
        <f t="shared" si="5"/>
        <v>0</v>
      </c>
      <c r="L55" s="17" t="s">
        <v>16</v>
      </c>
      <c r="M55" s="18">
        <v>0</v>
      </c>
      <c r="N55" s="23">
        <f t="shared" si="6"/>
        <v>0</v>
      </c>
      <c r="O55" s="19"/>
      <c r="P55" s="43">
        <f t="shared" si="7"/>
        <v>0</v>
      </c>
    </row>
    <row r="56" spans="1:16" ht="24.6">
      <c r="A56" s="10">
        <v>52</v>
      </c>
      <c r="B56" s="19" t="s">
        <v>57</v>
      </c>
      <c r="C56" s="71">
        <f>+'8'!H56</f>
        <v>0</v>
      </c>
      <c r="D56" s="95">
        <v>0</v>
      </c>
      <c r="E56" s="46">
        <f t="shared" si="0"/>
        <v>0</v>
      </c>
      <c r="F56" s="106">
        <v>0</v>
      </c>
      <c r="G56" s="104">
        <v>0</v>
      </c>
      <c r="H56" s="46">
        <f t="shared" si="1"/>
        <v>0</v>
      </c>
      <c r="I56" s="96"/>
      <c r="J56" s="15">
        <v>50</v>
      </c>
      <c r="K56" s="72">
        <f t="shared" si="5"/>
        <v>0</v>
      </c>
      <c r="L56" s="17" t="s">
        <v>16</v>
      </c>
      <c r="M56" s="18">
        <v>0</v>
      </c>
      <c r="N56" s="23">
        <f t="shared" si="6"/>
        <v>0</v>
      </c>
      <c r="O56" s="19"/>
      <c r="P56" s="43">
        <f t="shared" si="7"/>
        <v>0</v>
      </c>
    </row>
    <row r="57" spans="1:16" ht="24.6">
      <c r="A57" s="10">
        <v>53</v>
      </c>
      <c r="B57" s="19" t="s">
        <v>58</v>
      </c>
      <c r="C57" s="71">
        <f>+'8'!H57</f>
        <v>0</v>
      </c>
      <c r="D57" s="95">
        <v>0</v>
      </c>
      <c r="E57" s="46">
        <f t="shared" si="0"/>
        <v>0</v>
      </c>
      <c r="F57" s="106">
        <v>0</v>
      </c>
      <c r="G57" s="104">
        <v>0</v>
      </c>
      <c r="H57" s="46">
        <f t="shared" si="1"/>
        <v>0</v>
      </c>
      <c r="I57" s="96"/>
      <c r="J57" s="15">
        <v>50</v>
      </c>
      <c r="K57" s="72">
        <f t="shared" si="5"/>
        <v>0</v>
      </c>
      <c r="L57" s="17" t="s">
        <v>16</v>
      </c>
      <c r="M57" s="18">
        <v>0</v>
      </c>
      <c r="N57" s="23">
        <f t="shared" si="6"/>
        <v>0</v>
      </c>
      <c r="O57" s="19"/>
      <c r="P57" s="43">
        <f t="shared" si="7"/>
        <v>0</v>
      </c>
    </row>
    <row r="58" spans="1:16" ht="24.6">
      <c r="A58" s="10">
        <v>54</v>
      </c>
      <c r="B58" s="19" t="s">
        <v>59</v>
      </c>
      <c r="C58" s="71">
        <f>+'8'!H58</f>
        <v>3</v>
      </c>
      <c r="D58" s="95">
        <v>0</v>
      </c>
      <c r="E58" s="46">
        <f t="shared" si="0"/>
        <v>3</v>
      </c>
      <c r="F58" s="106">
        <v>0</v>
      </c>
      <c r="G58" s="104">
        <v>0</v>
      </c>
      <c r="H58" s="46">
        <f t="shared" si="1"/>
        <v>3</v>
      </c>
      <c r="I58" s="96"/>
      <c r="J58" s="15">
        <v>50</v>
      </c>
      <c r="K58" s="72">
        <f t="shared" si="5"/>
        <v>0</v>
      </c>
      <c r="L58" s="17" t="s">
        <v>16</v>
      </c>
      <c r="M58" s="18">
        <v>0</v>
      </c>
      <c r="N58" s="23">
        <f t="shared" si="6"/>
        <v>0</v>
      </c>
      <c r="O58" s="19"/>
      <c r="P58" s="43">
        <f t="shared" si="7"/>
        <v>0</v>
      </c>
    </row>
    <row r="59" spans="1:16" ht="24.6">
      <c r="A59" s="10">
        <v>55</v>
      </c>
      <c r="B59" s="19" t="s">
        <v>60</v>
      </c>
      <c r="C59" s="71">
        <f>+'8'!H59</f>
        <v>0</v>
      </c>
      <c r="D59" s="95">
        <v>0</v>
      </c>
      <c r="E59" s="46">
        <f t="shared" si="0"/>
        <v>0</v>
      </c>
      <c r="F59" s="106">
        <v>0</v>
      </c>
      <c r="G59" s="104">
        <v>0</v>
      </c>
      <c r="H59" s="46">
        <f t="shared" si="1"/>
        <v>0</v>
      </c>
      <c r="I59" s="96"/>
      <c r="J59" s="15">
        <v>50</v>
      </c>
      <c r="K59" s="72">
        <f t="shared" si="5"/>
        <v>0</v>
      </c>
      <c r="L59" s="17" t="s">
        <v>16</v>
      </c>
      <c r="M59" s="18">
        <v>0</v>
      </c>
      <c r="N59" s="23">
        <f t="shared" si="6"/>
        <v>0</v>
      </c>
      <c r="O59" s="19"/>
      <c r="P59" s="43">
        <f t="shared" si="7"/>
        <v>0</v>
      </c>
    </row>
    <row r="60" spans="1:16" ht="24.6">
      <c r="A60" s="10">
        <v>56</v>
      </c>
      <c r="B60" s="19" t="s">
        <v>61</v>
      </c>
      <c r="C60" s="71">
        <f>+'8'!H60</f>
        <v>4</v>
      </c>
      <c r="D60" s="95">
        <v>0</v>
      </c>
      <c r="E60" s="46">
        <f t="shared" si="0"/>
        <v>4</v>
      </c>
      <c r="F60" s="106">
        <v>0</v>
      </c>
      <c r="G60" s="104">
        <v>0</v>
      </c>
      <c r="H60" s="46">
        <f t="shared" si="1"/>
        <v>4</v>
      </c>
      <c r="I60" s="96"/>
      <c r="J60" s="15">
        <v>120</v>
      </c>
      <c r="K60" s="72">
        <f t="shared" si="5"/>
        <v>0</v>
      </c>
      <c r="L60" s="17" t="s">
        <v>16</v>
      </c>
      <c r="M60" s="18">
        <v>0</v>
      </c>
      <c r="N60" s="23">
        <f t="shared" si="6"/>
        <v>0</v>
      </c>
      <c r="O60" s="19"/>
      <c r="P60" s="43">
        <f t="shared" si="7"/>
        <v>0</v>
      </c>
    </row>
    <row r="61" spans="1:16" ht="24.6">
      <c r="A61" s="10">
        <v>57</v>
      </c>
      <c r="B61" s="19" t="s">
        <v>62</v>
      </c>
      <c r="C61" s="71">
        <f>+'8'!H61</f>
        <v>0</v>
      </c>
      <c r="D61" s="95">
        <v>0</v>
      </c>
      <c r="E61" s="46">
        <f t="shared" si="0"/>
        <v>0</v>
      </c>
      <c r="F61" s="106">
        <v>0</v>
      </c>
      <c r="G61" s="104">
        <v>0</v>
      </c>
      <c r="H61" s="46">
        <f t="shared" si="1"/>
        <v>0</v>
      </c>
      <c r="I61" s="96"/>
      <c r="J61" s="15">
        <v>120</v>
      </c>
      <c r="K61" s="72">
        <f t="shared" si="5"/>
        <v>0</v>
      </c>
      <c r="L61" s="17" t="s">
        <v>16</v>
      </c>
      <c r="M61" s="18">
        <v>0</v>
      </c>
      <c r="N61" s="23">
        <f t="shared" si="6"/>
        <v>0</v>
      </c>
      <c r="O61" s="19"/>
      <c r="P61" s="43">
        <f t="shared" si="7"/>
        <v>0</v>
      </c>
    </row>
    <row r="62" spans="1:16" ht="24.6">
      <c r="A62" s="10">
        <v>58</v>
      </c>
      <c r="B62" s="19" t="s">
        <v>63</v>
      </c>
      <c r="C62" s="71">
        <f>+'8'!H62</f>
        <v>0</v>
      </c>
      <c r="D62" s="95">
        <v>0</v>
      </c>
      <c r="E62" s="46">
        <f t="shared" si="0"/>
        <v>0</v>
      </c>
      <c r="F62" s="106">
        <v>0</v>
      </c>
      <c r="G62" s="104">
        <v>0</v>
      </c>
      <c r="H62" s="46">
        <f t="shared" si="1"/>
        <v>0</v>
      </c>
      <c r="I62" s="96"/>
      <c r="J62" s="15">
        <v>120</v>
      </c>
      <c r="K62" s="72">
        <f t="shared" si="5"/>
        <v>0</v>
      </c>
      <c r="L62" s="17" t="s">
        <v>16</v>
      </c>
      <c r="M62" s="18">
        <v>0</v>
      </c>
      <c r="N62" s="23">
        <f t="shared" si="6"/>
        <v>0</v>
      </c>
      <c r="O62" s="19"/>
      <c r="P62" s="43">
        <f t="shared" si="7"/>
        <v>0</v>
      </c>
    </row>
    <row r="63" spans="1:16" ht="24.6">
      <c r="A63" s="10">
        <v>59</v>
      </c>
      <c r="B63" s="19" t="s">
        <v>64</v>
      </c>
      <c r="C63" s="71">
        <f>+'8'!H63</f>
        <v>0</v>
      </c>
      <c r="D63" s="95">
        <v>0</v>
      </c>
      <c r="E63" s="46">
        <f t="shared" si="0"/>
        <v>0</v>
      </c>
      <c r="F63" s="106">
        <v>0</v>
      </c>
      <c r="G63" s="104">
        <v>0</v>
      </c>
      <c r="H63" s="46">
        <f t="shared" si="1"/>
        <v>0</v>
      </c>
      <c r="I63" s="96"/>
      <c r="J63" s="15">
        <v>120</v>
      </c>
      <c r="K63" s="72">
        <f t="shared" si="5"/>
        <v>0</v>
      </c>
      <c r="L63" s="17" t="s">
        <v>16</v>
      </c>
      <c r="M63" s="18">
        <v>0</v>
      </c>
      <c r="N63" s="23">
        <f t="shared" si="6"/>
        <v>0</v>
      </c>
      <c r="O63" s="19"/>
      <c r="P63" s="43">
        <f t="shared" si="7"/>
        <v>0</v>
      </c>
    </row>
    <row r="64" spans="1:16" ht="24.6">
      <c r="A64" s="10">
        <v>60</v>
      </c>
      <c r="B64" s="19" t="s">
        <v>65</v>
      </c>
      <c r="C64" s="71">
        <f>+'8'!H64</f>
        <v>4</v>
      </c>
      <c r="D64" s="95">
        <v>0</v>
      </c>
      <c r="E64" s="46">
        <f t="shared" si="0"/>
        <v>4</v>
      </c>
      <c r="F64" s="106">
        <v>0</v>
      </c>
      <c r="G64" s="104">
        <v>0</v>
      </c>
      <c r="H64" s="46">
        <f t="shared" si="1"/>
        <v>4</v>
      </c>
      <c r="I64" s="96"/>
      <c r="J64" s="15">
        <v>120</v>
      </c>
      <c r="K64" s="72">
        <f t="shared" si="5"/>
        <v>0</v>
      </c>
      <c r="L64" s="17" t="s">
        <v>16</v>
      </c>
      <c r="M64" s="18">
        <v>0</v>
      </c>
      <c r="N64" s="23">
        <f t="shared" si="6"/>
        <v>0</v>
      </c>
      <c r="O64" s="19"/>
      <c r="P64" s="43">
        <f t="shared" si="7"/>
        <v>0</v>
      </c>
    </row>
    <row r="65" spans="1:16" ht="24.6">
      <c r="A65" s="10">
        <v>61</v>
      </c>
      <c r="B65" s="19" t="s">
        <v>66</v>
      </c>
      <c r="C65" s="71">
        <f>+'8'!H65</f>
        <v>1</v>
      </c>
      <c r="D65" s="95">
        <v>0</v>
      </c>
      <c r="E65" s="46">
        <f t="shared" si="0"/>
        <v>1</v>
      </c>
      <c r="F65" s="106">
        <v>0</v>
      </c>
      <c r="G65" s="104">
        <v>0</v>
      </c>
      <c r="H65" s="46">
        <f t="shared" si="1"/>
        <v>1</v>
      </c>
      <c r="I65" s="96"/>
      <c r="J65" s="15">
        <v>120</v>
      </c>
      <c r="K65" s="72">
        <f t="shared" si="5"/>
        <v>0</v>
      </c>
      <c r="L65" s="17" t="s">
        <v>16</v>
      </c>
      <c r="M65" s="18">
        <v>0</v>
      </c>
      <c r="N65" s="23">
        <f t="shared" si="6"/>
        <v>0</v>
      </c>
      <c r="O65" s="19"/>
      <c r="P65" s="43">
        <f t="shared" si="7"/>
        <v>0</v>
      </c>
    </row>
    <row r="66" spans="1:16" ht="24.6">
      <c r="A66" s="10">
        <v>62</v>
      </c>
      <c r="B66" s="19" t="s">
        <v>266</v>
      </c>
      <c r="C66" s="71">
        <f>+'8'!H66</f>
        <v>4</v>
      </c>
      <c r="D66" s="95">
        <v>0</v>
      </c>
      <c r="E66" s="46">
        <f t="shared" si="0"/>
        <v>4</v>
      </c>
      <c r="F66" s="106">
        <v>0</v>
      </c>
      <c r="G66" s="104">
        <v>0</v>
      </c>
      <c r="H66" s="46">
        <f t="shared" si="1"/>
        <v>4</v>
      </c>
      <c r="I66" s="96"/>
      <c r="J66" s="15">
        <v>120</v>
      </c>
      <c r="K66" s="72">
        <f t="shared" si="5"/>
        <v>0</v>
      </c>
      <c r="L66" s="17" t="s">
        <v>16</v>
      </c>
      <c r="M66" s="18">
        <v>0</v>
      </c>
      <c r="N66" s="23">
        <f t="shared" si="6"/>
        <v>0</v>
      </c>
      <c r="O66" s="19"/>
      <c r="P66" s="43">
        <f t="shared" si="7"/>
        <v>0</v>
      </c>
    </row>
    <row r="67" spans="1:16" ht="24.6">
      <c r="A67" s="10">
        <v>63</v>
      </c>
      <c r="B67" s="19" t="s">
        <v>340</v>
      </c>
      <c r="C67" s="71">
        <f>+'8'!H67</f>
        <v>0</v>
      </c>
      <c r="D67" s="95">
        <v>0</v>
      </c>
      <c r="E67" s="46">
        <f t="shared" si="0"/>
        <v>0</v>
      </c>
      <c r="F67" s="106">
        <v>0</v>
      </c>
      <c r="G67" s="104">
        <v>0</v>
      </c>
      <c r="H67" s="46">
        <f t="shared" si="1"/>
        <v>0</v>
      </c>
      <c r="I67" s="96"/>
      <c r="J67" s="15">
        <v>30</v>
      </c>
      <c r="K67" s="72">
        <f t="shared" si="5"/>
        <v>0</v>
      </c>
      <c r="L67" s="17" t="s">
        <v>16</v>
      </c>
      <c r="M67" s="18">
        <v>0</v>
      </c>
      <c r="N67" s="23">
        <f t="shared" si="6"/>
        <v>0</v>
      </c>
      <c r="O67" s="19"/>
      <c r="P67" s="43">
        <f t="shared" si="7"/>
        <v>0</v>
      </c>
    </row>
    <row r="68" spans="1:16" ht="24.6">
      <c r="A68" s="10">
        <v>64</v>
      </c>
      <c r="B68" s="19" t="s">
        <v>341</v>
      </c>
      <c r="C68" s="71">
        <f>+'8'!H68</f>
        <v>0</v>
      </c>
      <c r="D68" s="95">
        <v>0</v>
      </c>
      <c r="E68" s="46">
        <f t="shared" si="0"/>
        <v>0</v>
      </c>
      <c r="F68" s="106">
        <v>0</v>
      </c>
      <c r="G68" s="104">
        <v>0</v>
      </c>
      <c r="H68" s="46">
        <f t="shared" si="1"/>
        <v>0</v>
      </c>
      <c r="I68" s="96"/>
      <c r="J68" s="21">
        <v>30</v>
      </c>
      <c r="K68" s="72">
        <f t="shared" si="5"/>
        <v>0</v>
      </c>
      <c r="L68" s="17" t="s">
        <v>16</v>
      </c>
      <c r="M68" s="18">
        <v>0</v>
      </c>
      <c r="N68" s="23">
        <f t="shared" si="6"/>
        <v>0</v>
      </c>
      <c r="O68" s="19"/>
      <c r="P68" s="43">
        <f t="shared" si="7"/>
        <v>0</v>
      </c>
    </row>
    <row r="69" spans="1:16" ht="24.6">
      <c r="A69" s="10">
        <v>65</v>
      </c>
      <c r="B69" s="19" t="s">
        <v>342</v>
      </c>
      <c r="C69" s="71">
        <f>+'8'!H69</f>
        <v>0</v>
      </c>
      <c r="D69" s="95">
        <v>0</v>
      </c>
      <c r="E69" s="46">
        <f t="shared" si="0"/>
        <v>0</v>
      </c>
      <c r="F69" s="106">
        <v>0</v>
      </c>
      <c r="G69" s="104">
        <v>0</v>
      </c>
      <c r="H69" s="46">
        <f t="shared" si="1"/>
        <v>0</v>
      </c>
      <c r="I69" s="96"/>
      <c r="J69" s="21">
        <v>30</v>
      </c>
      <c r="K69" s="72">
        <f t="shared" si="5"/>
        <v>0</v>
      </c>
      <c r="L69" s="17" t="s">
        <v>16</v>
      </c>
      <c r="M69" s="18">
        <v>0</v>
      </c>
      <c r="N69" s="23">
        <f t="shared" si="6"/>
        <v>0</v>
      </c>
      <c r="O69" s="19"/>
      <c r="P69" s="43">
        <f t="shared" si="7"/>
        <v>0</v>
      </c>
    </row>
    <row r="70" spans="1:16" ht="24.6">
      <c r="A70" s="10">
        <v>66</v>
      </c>
      <c r="B70" s="19" t="s">
        <v>72</v>
      </c>
      <c r="C70" s="71">
        <f>+'8'!H70</f>
        <v>0</v>
      </c>
      <c r="D70" s="95">
        <v>0</v>
      </c>
      <c r="E70" s="46">
        <f t="shared" si="0"/>
        <v>0</v>
      </c>
      <c r="F70" s="106">
        <v>0</v>
      </c>
      <c r="G70" s="104">
        <v>0</v>
      </c>
      <c r="H70" s="46">
        <f t="shared" si="1"/>
        <v>0</v>
      </c>
      <c r="I70" s="96"/>
      <c r="J70" s="21">
        <v>50</v>
      </c>
      <c r="K70" s="72">
        <f t="shared" si="5"/>
        <v>0</v>
      </c>
      <c r="L70" s="17" t="s">
        <v>16</v>
      </c>
      <c r="M70" s="18">
        <v>0</v>
      </c>
      <c r="N70" s="23">
        <f t="shared" si="6"/>
        <v>0</v>
      </c>
      <c r="O70" s="19"/>
      <c r="P70" s="43">
        <f t="shared" si="7"/>
        <v>0</v>
      </c>
    </row>
    <row r="71" spans="1:16" ht="24.6">
      <c r="A71" s="10">
        <v>67</v>
      </c>
      <c r="B71" s="19" t="s">
        <v>73</v>
      </c>
      <c r="C71" s="71">
        <f>+'8'!H71</f>
        <v>0</v>
      </c>
      <c r="D71" s="95">
        <v>0</v>
      </c>
      <c r="E71" s="46">
        <f t="shared" si="0"/>
        <v>0</v>
      </c>
      <c r="F71" s="106">
        <v>0</v>
      </c>
      <c r="G71" s="104">
        <v>0</v>
      </c>
      <c r="H71" s="46">
        <f t="shared" si="1"/>
        <v>0</v>
      </c>
      <c r="I71" s="96"/>
      <c r="J71" s="21">
        <v>50</v>
      </c>
      <c r="K71" s="72">
        <f t="shared" si="5"/>
        <v>0</v>
      </c>
      <c r="L71" s="17" t="s">
        <v>16</v>
      </c>
      <c r="M71" s="18">
        <v>0</v>
      </c>
      <c r="N71" s="23">
        <f t="shared" si="6"/>
        <v>0</v>
      </c>
      <c r="O71" s="19"/>
      <c r="P71" s="43">
        <f t="shared" si="7"/>
        <v>0</v>
      </c>
    </row>
    <row r="72" spans="1:16" ht="24.6">
      <c r="A72" s="10">
        <v>68</v>
      </c>
      <c r="B72" s="19" t="s">
        <v>74</v>
      </c>
      <c r="C72" s="71">
        <f>+'8'!H72</f>
        <v>0</v>
      </c>
      <c r="D72" s="95">
        <v>0</v>
      </c>
      <c r="E72" s="46">
        <f t="shared" si="0"/>
        <v>0</v>
      </c>
      <c r="F72" s="106">
        <v>0</v>
      </c>
      <c r="G72" s="104">
        <v>0</v>
      </c>
      <c r="H72" s="46">
        <f t="shared" si="1"/>
        <v>0</v>
      </c>
      <c r="I72" s="96"/>
      <c r="J72" s="15">
        <v>50</v>
      </c>
      <c r="K72" s="72">
        <f t="shared" si="5"/>
        <v>0</v>
      </c>
      <c r="L72" s="17" t="s">
        <v>16</v>
      </c>
      <c r="M72" s="18">
        <v>0</v>
      </c>
      <c r="N72" s="23">
        <f t="shared" si="6"/>
        <v>0</v>
      </c>
      <c r="O72" s="19"/>
      <c r="P72" s="43">
        <f t="shared" si="7"/>
        <v>0</v>
      </c>
    </row>
    <row r="73" spans="1:16" ht="24.6">
      <c r="A73" s="10">
        <v>69</v>
      </c>
      <c r="B73" s="19" t="s">
        <v>175</v>
      </c>
      <c r="C73" s="71">
        <f>+'8'!H73</f>
        <v>0</v>
      </c>
      <c r="D73" s="95">
        <v>0</v>
      </c>
      <c r="E73" s="46">
        <f t="shared" si="0"/>
        <v>0</v>
      </c>
      <c r="F73" s="106">
        <v>0</v>
      </c>
      <c r="G73" s="104">
        <v>0</v>
      </c>
      <c r="H73" s="46">
        <f t="shared" si="1"/>
        <v>0</v>
      </c>
      <c r="I73" s="96"/>
      <c r="J73" s="21">
        <v>50</v>
      </c>
      <c r="K73" s="72">
        <f t="shared" si="5"/>
        <v>0</v>
      </c>
      <c r="L73" s="17" t="s">
        <v>16</v>
      </c>
      <c r="M73" s="18">
        <v>0</v>
      </c>
      <c r="N73" s="23">
        <f t="shared" si="6"/>
        <v>0</v>
      </c>
      <c r="O73" s="19"/>
      <c r="P73" s="43">
        <f t="shared" si="7"/>
        <v>0</v>
      </c>
    </row>
    <row r="74" spans="1:16" ht="24.6">
      <c r="A74" s="10">
        <v>70</v>
      </c>
      <c r="B74" s="19" t="s">
        <v>267</v>
      </c>
      <c r="C74" s="71">
        <f>+'8'!H74</f>
        <v>0</v>
      </c>
      <c r="D74" s="95">
        <v>0</v>
      </c>
      <c r="E74" s="46">
        <f t="shared" si="0"/>
        <v>0</v>
      </c>
      <c r="F74" s="106">
        <v>0</v>
      </c>
      <c r="G74" s="104">
        <v>0</v>
      </c>
      <c r="H74" s="46">
        <f t="shared" ref="H74:H143" si="11">+E74-F74-I74-G74</f>
        <v>0</v>
      </c>
      <c r="I74" s="96"/>
      <c r="J74" s="15">
        <v>50</v>
      </c>
      <c r="K74" s="72">
        <f t="shared" si="5"/>
        <v>0</v>
      </c>
      <c r="L74" s="17" t="s">
        <v>16</v>
      </c>
      <c r="M74" s="18">
        <v>0</v>
      </c>
      <c r="N74" s="23">
        <f t="shared" si="6"/>
        <v>0</v>
      </c>
      <c r="O74" s="19"/>
      <c r="P74" s="43">
        <f t="shared" si="7"/>
        <v>0</v>
      </c>
    </row>
    <row r="75" spans="1:16" ht="24.6">
      <c r="A75" s="10">
        <v>71</v>
      </c>
      <c r="B75" s="19" t="s">
        <v>70</v>
      </c>
      <c r="C75" s="71">
        <f>+'8'!H75</f>
        <v>0</v>
      </c>
      <c r="D75" s="95">
        <v>0</v>
      </c>
      <c r="E75" s="46">
        <f t="shared" si="0"/>
        <v>0</v>
      </c>
      <c r="F75" s="106">
        <v>0</v>
      </c>
      <c r="G75" s="104">
        <v>0</v>
      </c>
      <c r="H75" s="46">
        <f t="shared" si="11"/>
        <v>0</v>
      </c>
      <c r="I75" s="96"/>
      <c r="J75" s="20">
        <v>70</v>
      </c>
      <c r="K75" s="72">
        <f t="shared" ref="K75:K144" si="12">+J75*I75</f>
        <v>0</v>
      </c>
      <c r="L75" s="17" t="s">
        <v>16</v>
      </c>
      <c r="M75" s="18">
        <v>0</v>
      </c>
      <c r="N75" s="23">
        <f t="shared" ref="N75:N144" si="13">SUM(K75-M75)</f>
        <v>0</v>
      </c>
      <c r="O75" s="19"/>
      <c r="P75" s="43">
        <f t="shared" ref="P75:P144" si="14">+K75*O75</f>
        <v>0</v>
      </c>
    </row>
    <row r="76" spans="1:16" ht="24.6">
      <c r="A76" s="10">
        <v>72</v>
      </c>
      <c r="B76" s="19" t="s">
        <v>71</v>
      </c>
      <c r="C76" s="71">
        <f>+'8'!H76</f>
        <v>0</v>
      </c>
      <c r="D76" s="95">
        <v>0</v>
      </c>
      <c r="E76" s="46">
        <f t="shared" si="0"/>
        <v>0</v>
      </c>
      <c r="F76" s="106">
        <v>0</v>
      </c>
      <c r="G76" s="104">
        <v>0</v>
      </c>
      <c r="H76" s="46">
        <f t="shared" si="11"/>
        <v>0</v>
      </c>
      <c r="I76" s="96"/>
      <c r="J76" s="20">
        <v>80</v>
      </c>
      <c r="K76" s="72">
        <f t="shared" si="12"/>
        <v>0</v>
      </c>
      <c r="L76" s="17" t="s">
        <v>16</v>
      </c>
      <c r="M76" s="18">
        <v>0</v>
      </c>
      <c r="N76" s="23">
        <f t="shared" si="13"/>
        <v>0</v>
      </c>
      <c r="O76" s="19"/>
      <c r="P76" s="43">
        <f t="shared" si="14"/>
        <v>0</v>
      </c>
    </row>
    <row r="77" spans="1:16" ht="24.6">
      <c r="A77" s="10">
        <v>73</v>
      </c>
      <c r="B77" s="19" t="s">
        <v>199</v>
      </c>
      <c r="C77" s="71">
        <f>+'8'!H77</f>
        <v>0</v>
      </c>
      <c r="D77" s="95">
        <v>0</v>
      </c>
      <c r="E77" s="46">
        <f t="shared" si="0"/>
        <v>0</v>
      </c>
      <c r="F77" s="106">
        <v>0</v>
      </c>
      <c r="G77" s="104">
        <v>0</v>
      </c>
      <c r="H77" s="46">
        <f t="shared" si="11"/>
        <v>0</v>
      </c>
      <c r="I77" s="96"/>
      <c r="J77" s="21">
        <v>150</v>
      </c>
      <c r="K77" s="72">
        <f t="shared" si="12"/>
        <v>0</v>
      </c>
      <c r="L77" s="17" t="s">
        <v>16</v>
      </c>
      <c r="M77" s="18">
        <v>0</v>
      </c>
      <c r="N77" s="23">
        <f t="shared" si="13"/>
        <v>0</v>
      </c>
      <c r="O77" s="19"/>
      <c r="P77" s="43">
        <f t="shared" si="14"/>
        <v>0</v>
      </c>
    </row>
    <row r="78" spans="1:16" ht="24.6">
      <c r="A78" s="10">
        <v>74</v>
      </c>
      <c r="B78" s="19" t="s">
        <v>200</v>
      </c>
      <c r="C78" s="71">
        <f>+'8'!H78</f>
        <v>0</v>
      </c>
      <c r="D78" s="95">
        <v>0</v>
      </c>
      <c r="E78" s="46">
        <f t="shared" si="0"/>
        <v>0</v>
      </c>
      <c r="F78" s="106">
        <v>0</v>
      </c>
      <c r="G78" s="104">
        <v>0</v>
      </c>
      <c r="H78" s="46">
        <f t="shared" si="11"/>
        <v>0</v>
      </c>
      <c r="I78" s="96"/>
      <c r="J78" s="21">
        <v>150</v>
      </c>
      <c r="K78" s="72">
        <f t="shared" si="12"/>
        <v>0</v>
      </c>
      <c r="L78" s="17" t="s">
        <v>16</v>
      </c>
      <c r="M78" s="18">
        <v>0</v>
      </c>
      <c r="N78" s="23">
        <f t="shared" si="13"/>
        <v>0</v>
      </c>
      <c r="O78" s="19"/>
      <c r="P78" s="43">
        <f t="shared" si="14"/>
        <v>0</v>
      </c>
    </row>
    <row r="79" spans="1:16" ht="24.6">
      <c r="A79" s="10">
        <v>75</v>
      </c>
      <c r="B79" s="19" t="s">
        <v>201</v>
      </c>
      <c r="C79" s="71">
        <f>+'8'!H79</f>
        <v>0</v>
      </c>
      <c r="D79" s="95">
        <v>0</v>
      </c>
      <c r="E79" s="46">
        <f t="shared" si="0"/>
        <v>0</v>
      </c>
      <c r="F79" s="106">
        <v>0</v>
      </c>
      <c r="G79" s="104">
        <v>0</v>
      </c>
      <c r="H79" s="46">
        <f t="shared" si="11"/>
        <v>0</v>
      </c>
      <c r="I79" s="96"/>
      <c r="J79" s="20">
        <v>150</v>
      </c>
      <c r="K79" s="72">
        <f t="shared" si="12"/>
        <v>0</v>
      </c>
      <c r="L79" s="17" t="s">
        <v>16</v>
      </c>
      <c r="M79" s="18">
        <v>0</v>
      </c>
      <c r="N79" s="23">
        <f t="shared" si="13"/>
        <v>0</v>
      </c>
      <c r="O79" s="19"/>
      <c r="P79" s="43">
        <f t="shared" si="14"/>
        <v>0</v>
      </c>
    </row>
    <row r="80" spans="1:16" ht="24.6">
      <c r="A80" s="10">
        <v>76</v>
      </c>
      <c r="B80" s="19" t="s">
        <v>77</v>
      </c>
      <c r="C80" s="71">
        <f>+'8'!H80</f>
        <v>0</v>
      </c>
      <c r="D80" s="95">
        <v>0</v>
      </c>
      <c r="E80" s="46">
        <f t="shared" si="0"/>
        <v>0</v>
      </c>
      <c r="F80" s="106">
        <v>0</v>
      </c>
      <c r="G80" s="104">
        <v>0</v>
      </c>
      <c r="H80" s="46">
        <f t="shared" si="11"/>
        <v>0</v>
      </c>
      <c r="I80" s="96"/>
      <c r="J80" s="20">
        <v>50</v>
      </c>
      <c r="K80" s="72">
        <f t="shared" si="12"/>
        <v>0</v>
      </c>
      <c r="L80" s="17" t="s">
        <v>16</v>
      </c>
      <c r="M80" s="18">
        <v>0</v>
      </c>
      <c r="N80" s="23">
        <f t="shared" si="13"/>
        <v>0</v>
      </c>
      <c r="O80" s="19"/>
      <c r="P80" s="43">
        <f t="shared" si="14"/>
        <v>0</v>
      </c>
    </row>
    <row r="81" spans="1:16" ht="24.6">
      <c r="A81" s="10">
        <v>77</v>
      </c>
      <c r="B81" s="19" t="s">
        <v>409</v>
      </c>
      <c r="C81" s="71">
        <f>+'8'!H81</f>
        <v>0</v>
      </c>
      <c r="D81" s="95">
        <v>0</v>
      </c>
      <c r="E81" s="46">
        <f t="shared" si="0"/>
        <v>0</v>
      </c>
      <c r="F81" s="106">
        <v>0</v>
      </c>
      <c r="G81" s="104">
        <v>0</v>
      </c>
      <c r="H81" s="46">
        <f t="shared" si="11"/>
        <v>0</v>
      </c>
      <c r="I81" s="96"/>
      <c r="J81" s="20">
        <v>50</v>
      </c>
      <c r="K81" s="72">
        <f t="shared" si="12"/>
        <v>0</v>
      </c>
      <c r="L81" s="17" t="s">
        <v>16</v>
      </c>
      <c r="M81" s="18">
        <v>0</v>
      </c>
      <c r="N81" s="23">
        <f t="shared" si="13"/>
        <v>0</v>
      </c>
      <c r="O81" s="19"/>
      <c r="P81" s="43">
        <f t="shared" si="14"/>
        <v>0</v>
      </c>
    </row>
    <row r="82" spans="1:16" ht="24.6">
      <c r="A82" s="10">
        <v>78</v>
      </c>
      <c r="B82" s="19" t="s">
        <v>410</v>
      </c>
      <c r="C82" s="71">
        <f>+'8'!H82</f>
        <v>0</v>
      </c>
      <c r="D82" s="95">
        <v>0</v>
      </c>
      <c r="E82" s="46">
        <f t="shared" si="0"/>
        <v>0</v>
      </c>
      <c r="F82" s="106">
        <v>0</v>
      </c>
      <c r="G82" s="104">
        <v>0</v>
      </c>
      <c r="H82" s="46">
        <f t="shared" si="11"/>
        <v>0</v>
      </c>
      <c r="I82" s="96"/>
      <c r="J82" s="20">
        <v>120</v>
      </c>
      <c r="K82" s="72">
        <f t="shared" si="12"/>
        <v>0</v>
      </c>
      <c r="L82" s="17" t="s">
        <v>16</v>
      </c>
      <c r="M82" s="18">
        <v>0</v>
      </c>
      <c r="N82" s="23">
        <f t="shared" si="13"/>
        <v>0</v>
      </c>
      <c r="O82" s="19"/>
      <c r="P82" s="43">
        <f t="shared" si="14"/>
        <v>0</v>
      </c>
    </row>
    <row r="83" spans="1:16" ht="24.6">
      <c r="A83" s="10">
        <v>79</v>
      </c>
      <c r="B83" s="19" t="s">
        <v>411</v>
      </c>
      <c r="C83" s="71">
        <f>+'8'!H83</f>
        <v>3</v>
      </c>
      <c r="D83" s="95">
        <v>10</v>
      </c>
      <c r="E83" s="46">
        <f t="shared" si="0"/>
        <v>13</v>
      </c>
      <c r="F83" s="106">
        <v>0</v>
      </c>
      <c r="G83" s="104">
        <v>0</v>
      </c>
      <c r="H83" s="46">
        <f t="shared" si="11"/>
        <v>13</v>
      </c>
      <c r="I83" s="96"/>
      <c r="J83" s="20">
        <v>50</v>
      </c>
      <c r="K83" s="72">
        <f t="shared" si="12"/>
        <v>0</v>
      </c>
      <c r="L83" s="17" t="s">
        <v>16</v>
      </c>
      <c r="M83" s="18">
        <v>0</v>
      </c>
      <c r="N83" s="23">
        <f t="shared" si="13"/>
        <v>0</v>
      </c>
      <c r="O83" s="19"/>
      <c r="P83" s="43">
        <f t="shared" si="14"/>
        <v>0</v>
      </c>
    </row>
    <row r="84" spans="1:16" ht="24.6">
      <c r="A84" s="10">
        <v>80</v>
      </c>
      <c r="B84" s="19" t="s">
        <v>412</v>
      </c>
      <c r="C84" s="71">
        <f>+'8'!H84</f>
        <v>0</v>
      </c>
      <c r="D84" s="95">
        <v>0</v>
      </c>
      <c r="E84" s="46">
        <f t="shared" si="0"/>
        <v>0</v>
      </c>
      <c r="F84" s="106">
        <v>0</v>
      </c>
      <c r="G84" s="104">
        <v>0</v>
      </c>
      <c r="H84" s="46">
        <f t="shared" si="11"/>
        <v>0</v>
      </c>
      <c r="I84" s="96"/>
      <c r="J84" s="20">
        <v>120</v>
      </c>
      <c r="K84" s="72">
        <f t="shared" si="12"/>
        <v>0</v>
      </c>
      <c r="L84" s="17" t="s">
        <v>16</v>
      </c>
      <c r="M84" s="18">
        <v>0</v>
      </c>
      <c r="N84" s="23">
        <f t="shared" si="13"/>
        <v>0</v>
      </c>
      <c r="O84" s="19"/>
      <c r="P84" s="43">
        <f t="shared" si="14"/>
        <v>0</v>
      </c>
    </row>
    <row r="85" spans="1:16" ht="24.6">
      <c r="A85" s="10">
        <v>81</v>
      </c>
      <c r="B85" s="19" t="s">
        <v>346</v>
      </c>
      <c r="C85" s="71">
        <f>+'8'!H85</f>
        <v>3</v>
      </c>
      <c r="D85" s="95">
        <v>5</v>
      </c>
      <c r="E85" s="46">
        <f t="shared" si="0"/>
        <v>8</v>
      </c>
      <c r="F85" s="106">
        <v>0</v>
      </c>
      <c r="G85" s="104">
        <v>0</v>
      </c>
      <c r="H85" s="46">
        <f t="shared" si="11"/>
        <v>8</v>
      </c>
      <c r="I85" s="96"/>
      <c r="J85" s="22">
        <v>50</v>
      </c>
      <c r="K85" s="72">
        <f t="shared" si="12"/>
        <v>0</v>
      </c>
      <c r="L85" s="17" t="s">
        <v>16</v>
      </c>
      <c r="M85" s="18">
        <v>0</v>
      </c>
      <c r="N85" s="23">
        <f t="shared" si="13"/>
        <v>0</v>
      </c>
      <c r="O85" s="19"/>
      <c r="P85" s="43">
        <f t="shared" si="14"/>
        <v>0</v>
      </c>
    </row>
    <row r="86" spans="1:16" ht="24.6">
      <c r="A86" s="10">
        <v>82</v>
      </c>
      <c r="B86" s="19" t="s">
        <v>268</v>
      </c>
      <c r="C86" s="71">
        <f>+'8'!H86</f>
        <v>0</v>
      </c>
      <c r="D86" s="95">
        <v>0</v>
      </c>
      <c r="E86" s="46">
        <f t="shared" si="0"/>
        <v>0</v>
      </c>
      <c r="F86" s="106">
        <v>0</v>
      </c>
      <c r="G86" s="104">
        <v>0</v>
      </c>
      <c r="H86" s="46">
        <f t="shared" si="11"/>
        <v>0</v>
      </c>
      <c r="I86" s="96"/>
      <c r="J86" s="20">
        <v>45</v>
      </c>
      <c r="K86" s="72">
        <f t="shared" si="12"/>
        <v>0</v>
      </c>
      <c r="L86" s="17" t="s">
        <v>16</v>
      </c>
      <c r="M86" s="18">
        <v>0</v>
      </c>
      <c r="N86" s="23">
        <f t="shared" si="13"/>
        <v>0</v>
      </c>
      <c r="O86" s="19"/>
      <c r="P86" s="43">
        <f t="shared" si="14"/>
        <v>0</v>
      </c>
    </row>
    <row r="87" spans="1:16" ht="24.6">
      <c r="A87" s="10">
        <v>83</v>
      </c>
      <c r="B87" s="19" t="s">
        <v>524</v>
      </c>
      <c r="C87" s="71">
        <f>+'8'!H87</f>
        <v>0</v>
      </c>
      <c r="D87" s="95">
        <v>0</v>
      </c>
      <c r="E87" s="46">
        <f>C87+D87</f>
        <v>0</v>
      </c>
      <c r="F87" s="106">
        <v>0</v>
      </c>
      <c r="G87" s="104">
        <v>0</v>
      </c>
      <c r="H87" s="46">
        <f>+E87-F87-I87-G87</f>
        <v>0</v>
      </c>
      <c r="I87" s="96"/>
      <c r="J87" s="20">
        <v>35</v>
      </c>
      <c r="K87" s="72">
        <f>+J87*I87</f>
        <v>0</v>
      </c>
      <c r="L87" s="17" t="s">
        <v>16</v>
      </c>
      <c r="M87" s="18">
        <v>0</v>
      </c>
      <c r="N87" s="23">
        <f>SUM(K87-M87)</f>
        <v>0</v>
      </c>
      <c r="O87" s="19"/>
      <c r="P87" s="43">
        <f>+K87*O87</f>
        <v>0</v>
      </c>
    </row>
    <row r="88" spans="1:16" ht="24.6">
      <c r="A88" s="10">
        <v>84</v>
      </c>
      <c r="B88" s="19" t="s">
        <v>347</v>
      </c>
      <c r="C88" s="71">
        <f>+'8'!H88</f>
        <v>0</v>
      </c>
      <c r="D88" s="95">
        <v>0</v>
      </c>
      <c r="E88" s="46">
        <f t="shared" si="0"/>
        <v>0</v>
      </c>
      <c r="F88" s="106">
        <v>0</v>
      </c>
      <c r="G88" s="104">
        <v>0</v>
      </c>
      <c r="H88" s="46">
        <f t="shared" si="11"/>
        <v>0</v>
      </c>
      <c r="I88" s="96"/>
      <c r="J88" s="20">
        <v>50</v>
      </c>
      <c r="K88" s="72">
        <f t="shared" si="12"/>
        <v>0</v>
      </c>
      <c r="L88" s="17" t="s">
        <v>16</v>
      </c>
      <c r="M88" s="18">
        <v>0</v>
      </c>
      <c r="N88" s="23">
        <f t="shared" si="13"/>
        <v>0</v>
      </c>
      <c r="O88" s="19"/>
      <c r="P88" s="43">
        <f t="shared" si="14"/>
        <v>0</v>
      </c>
    </row>
    <row r="89" spans="1:16" ht="24.6">
      <c r="A89" s="10">
        <v>85</v>
      </c>
      <c r="B89" s="19" t="s">
        <v>269</v>
      </c>
      <c r="C89" s="71">
        <f>+'8'!H89</f>
        <v>1</v>
      </c>
      <c r="D89" s="95">
        <v>0</v>
      </c>
      <c r="E89" s="46">
        <f t="shared" si="0"/>
        <v>1</v>
      </c>
      <c r="F89" s="106">
        <v>0</v>
      </c>
      <c r="G89" s="104">
        <v>0</v>
      </c>
      <c r="H89" s="46">
        <f t="shared" si="11"/>
        <v>1</v>
      </c>
      <c r="I89" s="96"/>
      <c r="J89" s="22">
        <v>55</v>
      </c>
      <c r="K89" s="72">
        <f t="shared" si="12"/>
        <v>0</v>
      </c>
      <c r="L89" s="17" t="s">
        <v>16</v>
      </c>
      <c r="M89" s="18">
        <v>0</v>
      </c>
      <c r="N89" s="23">
        <f t="shared" si="13"/>
        <v>0</v>
      </c>
      <c r="O89" s="19"/>
      <c r="P89" s="43">
        <f t="shared" si="14"/>
        <v>0</v>
      </c>
    </row>
    <row r="90" spans="1:16" ht="24.6">
      <c r="A90" s="10">
        <v>86</v>
      </c>
      <c r="B90" s="19" t="s">
        <v>93</v>
      </c>
      <c r="C90" s="71">
        <f>+'8'!H90</f>
        <v>5</v>
      </c>
      <c r="D90" s="95">
        <v>0</v>
      </c>
      <c r="E90" s="46">
        <f t="shared" si="0"/>
        <v>5</v>
      </c>
      <c r="F90" s="106">
        <v>0</v>
      </c>
      <c r="G90" s="104">
        <v>0</v>
      </c>
      <c r="H90" s="46">
        <f t="shared" si="11"/>
        <v>5</v>
      </c>
      <c r="I90" s="96"/>
      <c r="J90" s="22">
        <v>55</v>
      </c>
      <c r="K90" s="72">
        <f t="shared" si="12"/>
        <v>0</v>
      </c>
      <c r="L90" s="17" t="s">
        <v>16</v>
      </c>
      <c r="M90" s="18">
        <v>0</v>
      </c>
      <c r="N90" s="23">
        <f t="shared" si="13"/>
        <v>0</v>
      </c>
      <c r="O90" s="19"/>
      <c r="P90" s="43">
        <f t="shared" si="14"/>
        <v>0</v>
      </c>
    </row>
    <row r="91" spans="1:16" ht="24.6">
      <c r="A91" s="10">
        <v>87</v>
      </c>
      <c r="B91" s="19" t="s">
        <v>94</v>
      </c>
      <c r="C91" s="71">
        <f>+'8'!H91</f>
        <v>0</v>
      </c>
      <c r="D91" s="95">
        <v>0</v>
      </c>
      <c r="E91" s="46">
        <f t="shared" si="0"/>
        <v>0</v>
      </c>
      <c r="F91" s="106">
        <v>0</v>
      </c>
      <c r="G91" s="104">
        <v>0</v>
      </c>
      <c r="H91" s="46">
        <f t="shared" si="11"/>
        <v>0</v>
      </c>
      <c r="I91" s="96"/>
      <c r="J91" s="22">
        <v>55</v>
      </c>
      <c r="K91" s="72">
        <f t="shared" si="12"/>
        <v>0</v>
      </c>
      <c r="L91" s="17" t="s">
        <v>16</v>
      </c>
      <c r="M91" s="18">
        <v>0</v>
      </c>
      <c r="N91" s="23">
        <f t="shared" si="13"/>
        <v>0</v>
      </c>
      <c r="O91" s="19"/>
      <c r="P91" s="43">
        <f t="shared" si="14"/>
        <v>0</v>
      </c>
    </row>
    <row r="92" spans="1:16" ht="24.6">
      <c r="A92" s="10">
        <v>88</v>
      </c>
      <c r="B92" s="19" t="s">
        <v>369</v>
      </c>
      <c r="C92" s="71">
        <f>+'8'!H92</f>
        <v>0</v>
      </c>
      <c r="D92" s="95">
        <v>0</v>
      </c>
      <c r="E92" s="46">
        <f t="shared" si="0"/>
        <v>0</v>
      </c>
      <c r="F92" s="106">
        <v>0</v>
      </c>
      <c r="G92" s="104">
        <v>0</v>
      </c>
      <c r="H92" s="46">
        <f t="shared" si="11"/>
        <v>0</v>
      </c>
      <c r="I92" s="96"/>
      <c r="J92" s="22">
        <v>30</v>
      </c>
      <c r="K92" s="72">
        <f t="shared" si="12"/>
        <v>0</v>
      </c>
      <c r="L92" s="17" t="s">
        <v>16</v>
      </c>
      <c r="M92" s="18">
        <v>0</v>
      </c>
      <c r="N92" s="23">
        <f t="shared" si="13"/>
        <v>0</v>
      </c>
      <c r="O92" s="19"/>
      <c r="P92" s="43">
        <f t="shared" si="14"/>
        <v>0</v>
      </c>
    </row>
    <row r="93" spans="1:16" ht="24.6">
      <c r="A93" s="10">
        <v>89</v>
      </c>
      <c r="B93" s="19" t="s">
        <v>370</v>
      </c>
      <c r="C93" s="71">
        <f>+'8'!H93</f>
        <v>0</v>
      </c>
      <c r="D93" s="95">
        <v>0</v>
      </c>
      <c r="E93" s="46">
        <f t="shared" si="0"/>
        <v>0</v>
      </c>
      <c r="F93" s="106">
        <v>0</v>
      </c>
      <c r="G93" s="104">
        <v>0</v>
      </c>
      <c r="H93" s="46">
        <f t="shared" si="11"/>
        <v>0</v>
      </c>
      <c r="I93" s="96"/>
      <c r="J93" s="22">
        <v>30</v>
      </c>
      <c r="K93" s="72">
        <f t="shared" si="12"/>
        <v>0</v>
      </c>
      <c r="L93" s="17" t="s">
        <v>16</v>
      </c>
      <c r="M93" s="18">
        <v>0</v>
      </c>
      <c r="N93" s="23">
        <f t="shared" si="13"/>
        <v>0</v>
      </c>
      <c r="O93" s="19"/>
      <c r="P93" s="43">
        <f t="shared" si="14"/>
        <v>0</v>
      </c>
    </row>
    <row r="94" spans="1:16" ht="24.6">
      <c r="A94" s="10">
        <v>90</v>
      </c>
      <c r="B94" s="19" t="s">
        <v>270</v>
      </c>
      <c r="C94" s="71">
        <f>+'8'!H94</f>
        <v>0</v>
      </c>
      <c r="D94" s="95">
        <v>0</v>
      </c>
      <c r="E94" s="46">
        <f t="shared" si="0"/>
        <v>0</v>
      </c>
      <c r="F94" s="106">
        <v>0</v>
      </c>
      <c r="G94" s="104">
        <v>0</v>
      </c>
      <c r="H94" s="46">
        <f t="shared" si="11"/>
        <v>0</v>
      </c>
      <c r="I94" s="96"/>
      <c r="J94" s="20"/>
      <c r="K94" s="72">
        <f t="shared" si="12"/>
        <v>0</v>
      </c>
      <c r="L94" s="17" t="s">
        <v>16</v>
      </c>
      <c r="M94" s="18">
        <v>0</v>
      </c>
      <c r="N94" s="23">
        <f t="shared" si="13"/>
        <v>0</v>
      </c>
      <c r="O94" s="19"/>
      <c r="P94" s="43">
        <f t="shared" si="14"/>
        <v>0</v>
      </c>
    </row>
    <row r="95" spans="1:16" ht="24.6">
      <c r="A95" s="10">
        <v>91</v>
      </c>
      <c r="B95" s="19" t="s">
        <v>271</v>
      </c>
      <c r="C95" s="71">
        <f>+'8'!H95</f>
        <v>0</v>
      </c>
      <c r="D95" s="95">
        <v>0</v>
      </c>
      <c r="E95" s="46">
        <f t="shared" si="0"/>
        <v>0</v>
      </c>
      <c r="F95" s="106">
        <v>0</v>
      </c>
      <c r="G95" s="104">
        <v>0</v>
      </c>
      <c r="H95" s="46">
        <f t="shared" si="11"/>
        <v>0</v>
      </c>
      <c r="I95" s="96"/>
      <c r="J95" s="22"/>
      <c r="K95" s="72">
        <f t="shared" si="12"/>
        <v>0</v>
      </c>
      <c r="L95" s="17" t="s">
        <v>16</v>
      </c>
      <c r="M95" s="18">
        <v>0</v>
      </c>
      <c r="N95" s="23">
        <f t="shared" si="13"/>
        <v>0</v>
      </c>
      <c r="O95" s="19"/>
      <c r="P95" s="43">
        <f t="shared" si="14"/>
        <v>0</v>
      </c>
    </row>
    <row r="96" spans="1:16" ht="24.6">
      <c r="A96" s="10">
        <v>92</v>
      </c>
      <c r="B96" s="19" t="s">
        <v>244</v>
      </c>
      <c r="C96" s="71">
        <f>+'8'!H96</f>
        <v>8</v>
      </c>
      <c r="D96" s="95">
        <v>0</v>
      </c>
      <c r="E96" s="46">
        <f t="shared" si="0"/>
        <v>8</v>
      </c>
      <c r="F96" s="106">
        <v>8</v>
      </c>
      <c r="G96" s="104">
        <v>0</v>
      </c>
      <c r="H96" s="46">
        <f t="shared" si="11"/>
        <v>0</v>
      </c>
      <c r="I96" s="96"/>
      <c r="J96" s="15">
        <v>35</v>
      </c>
      <c r="K96" s="72">
        <f t="shared" si="12"/>
        <v>0</v>
      </c>
      <c r="L96" s="17" t="s">
        <v>468</v>
      </c>
      <c r="M96" s="18">
        <v>0</v>
      </c>
      <c r="N96" s="23">
        <f t="shared" si="13"/>
        <v>0</v>
      </c>
      <c r="O96" s="19"/>
      <c r="P96" s="43">
        <f t="shared" si="14"/>
        <v>0</v>
      </c>
    </row>
    <row r="97" spans="1:16" ht="24.6">
      <c r="A97" s="10">
        <v>93</v>
      </c>
      <c r="B97" s="19" t="s">
        <v>272</v>
      </c>
      <c r="C97" s="71">
        <f>+'8'!H97</f>
        <v>0</v>
      </c>
      <c r="D97" s="95">
        <v>0</v>
      </c>
      <c r="E97" s="46">
        <f t="shared" si="0"/>
        <v>0</v>
      </c>
      <c r="F97" s="106">
        <v>0</v>
      </c>
      <c r="G97" s="104">
        <v>0</v>
      </c>
      <c r="H97" s="46">
        <f t="shared" si="11"/>
        <v>0</v>
      </c>
      <c r="I97" s="96"/>
      <c r="J97" s="22">
        <v>120</v>
      </c>
      <c r="K97" s="72">
        <f t="shared" si="12"/>
        <v>0</v>
      </c>
      <c r="L97" s="17" t="s">
        <v>469</v>
      </c>
      <c r="M97" s="18">
        <v>0</v>
      </c>
      <c r="N97" s="23">
        <f t="shared" si="13"/>
        <v>0</v>
      </c>
      <c r="O97" s="19"/>
      <c r="P97" s="43">
        <f t="shared" si="14"/>
        <v>0</v>
      </c>
    </row>
    <row r="98" spans="1:16" ht="24.6">
      <c r="A98" s="10">
        <v>94</v>
      </c>
      <c r="B98" s="19" t="s">
        <v>273</v>
      </c>
      <c r="C98" s="71">
        <f>+'8'!H98</f>
        <v>16</v>
      </c>
      <c r="D98" s="95">
        <v>0</v>
      </c>
      <c r="E98" s="46">
        <f t="shared" si="0"/>
        <v>16</v>
      </c>
      <c r="F98" s="106">
        <v>16</v>
      </c>
      <c r="G98" s="104">
        <v>0</v>
      </c>
      <c r="H98" s="46">
        <f t="shared" si="11"/>
        <v>0</v>
      </c>
      <c r="I98" s="96"/>
      <c r="J98" s="22">
        <v>45</v>
      </c>
      <c r="K98" s="72">
        <f t="shared" si="12"/>
        <v>0</v>
      </c>
      <c r="L98" s="17" t="s">
        <v>16</v>
      </c>
      <c r="M98" s="18">
        <v>0</v>
      </c>
      <c r="N98" s="23">
        <f t="shared" si="13"/>
        <v>0</v>
      </c>
      <c r="O98" s="19"/>
      <c r="P98" s="43">
        <f t="shared" si="14"/>
        <v>0</v>
      </c>
    </row>
    <row r="99" spans="1:16" ht="24.6">
      <c r="A99" s="10">
        <v>95</v>
      </c>
      <c r="B99" s="19" t="s">
        <v>507</v>
      </c>
      <c r="C99" s="71">
        <f>+'8'!H99</f>
        <v>0</v>
      </c>
      <c r="D99" s="95">
        <v>0</v>
      </c>
      <c r="E99" s="46">
        <f>C99+D99</f>
        <v>0</v>
      </c>
      <c r="F99" s="106">
        <v>0</v>
      </c>
      <c r="G99" s="104">
        <v>0</v>
      </c>
      <c r="H99" s="46">
        <f>+E99-F99-I99-G99</f>
        <v>0</v>
      </c>
      <c r="I99" s="96"/>
      <c r="J99" s="20">
        <v>35</v>
      </c>
      <c r="K99" s="72">
        <f>+J99*I99</f>
        <v>0</v>
      </c>
      <c r="L99" s="17" t="s">
        <v>16</v>
      </c>
      <c r="M99" s="18">
        <v>0</v>
      </c>
      <c r="N99" s="23">
        <f>SUM(K99-M99)</f>
        <v>0</v>
      </c>
      <c r="O99" s="19"/>
      <c r="P99" s="43">
        <f>+K99*O99</f>
        <v>0</v>
      </c>
    </row>
    <row r="100" spans="1:16" ht="24.6">
      <c r="A100" s="10">
        <v>96</v>
      </c>
      <c r="B100" s="19" t="s">
        <v>246</v>
      </c>
      <c r="C100" s="71">
        <f>+'8'!H100</f>
        <v>0</v>
      </c>
      <c r="D100" s="95">
        <v>0</v>
      </c>
      <c r="E100" s="46">
        <f t="shared" si="0"/>
        <v>0</v>
      </c>
      <c r="F100" s="106">
        <v>0</v>
      </c>
      <c r="G100" s="104">
        <v>0</v>
      </c>
      <c r="H100" s="46">
        <f t="shared" si="11"/>
        <v>0</v>
      </c>
      <c r="I100" s="96"/>
      <c r="J100" s="20">
        <v>40</v>
      </c>
      <c r="K100" s="72">
        <f t="shared" si="12"/>
        <v>0</v>
      </c>
      <c r="L100" s="17" t="s">
        <v>16</v>
      </c>
      <c r="M100" s="18">
        <v>0</v>
      </c>
      <c r="N100" s="23">
        <f t="shared" si="13"/>
        <v>0</v>
      </c>
      <c r="O100" s="19"/>
      <c r="P100" s="43">
        <f t="shared" si="14"/>
        <v>0</v>
      </c>
    </row>
    <row r="101" spans="1:16" ht="24.6">
      <c r="A101" s="10">
        <v>97</v>
      </c>
      <c r="B101" s="19" t="s">
        <v>348</v>
      </c>
      <c r="C101" s="71">
        <f>+'8'!H101</f>
        <v>0</v>
      </c>
      <c r="D101" s="95">
        <v>0</v>
      </c>
      <c r="E101" s="46">
        <f t="shared" si="0"/>
        <v>0</v>
      </c>
      <c r="F101" s="106">
        <v>0</v>
      </c>
      <c r="G101" s="104">
        <v>0</v>
      </c>
      <c r="H101" s="46">
        <f t="shared" si="11"/>
        <v>0</v>
      </c>
      <c r="I101" s="96"/>
      <c r="J101" s="22">
        <v>35</v>
      </c>
      <c r="K101" s="72">
        <f t="shared" si="12"/>
        <v>0</v>
      </c>
      <c r="L101" s="17" t="s">
        <v>16</v>
      </c>
      <c r="M101" s="18">
        <v>0</v>
      </c>
      <c r="N101" s="23">
        <f t="shared" si="13"/>
        <v>0</v>
      </c>
      <c r="O101" s="19"/>
      <c r="P101" s="43">
        <f t="shared" si="14"/>
        <v>0</v>
      </c>
    </row>
    <row r="102" spans="1:16" ht="24.6">
      <c r="A102" s="10">
        <v>98</v>
      </c>
      <c r="B102" s="19" t="s">
        <v>349</v>
      </c>
      <c r="C102" s="71">
        <f>+'8'!H102</f>
        <v>0</v>
      </c>
      <c r="D102" s="95">
        <v>0</v>
      </c>
      <c r="E102" s="46">
        <f t="shared" si="0"/>
        <v>0</v>
      </c>
      <c r="F102" s="106">
        <v>0</v>
      </c>
      <c r="G102" s="104">
        <v>0</v>
      </c>
      <c r="H102" s="46">
        <f t="shared" si="11"/>
        <v>0</v>
      </c>
      <c r="I102" s="96"/>
      <c r="J102" s="22">
        <v>35</v>
      </c>
      <c r="K102" s="72">
        <f t="shared" si="12"/>
        <v>0</v>
      </c>
      <c r="L102" s="17" t="s">
        <v>16</v>
      </c>
      <c r="M102" s="18">
        <v>0</v>
      </c>
      <c r="N102" s="23">
        <f t="shared" si="13"/>
        <v>0</v>
      </c>
      <c r="O102" s="19"/>
      <c r="P102" s="43">
        <f t="shared" si="14"/>
        <v>0</v>
      </c>
    </row>
    <row r="103" spans="1:16" ht="24.6">
      <c r="A103" s="10">
        <v>99</v>
      </c>
      <c r="B103" s="19" t="s">
        <v>350</v>
      </c>
      <c r="C103" s="71">
        <f>+'8'!H103</f>
        <v>0</v>
      </c>
      <c r="D103" s="95">
        <v>0</v>
      </c>
      <c r="E103" s="46">
        <f t="shared" si="0"/>
        <v>0</v>
      </c>
      <c r="F103" s="106">
        <v>0</v>
      </c>
      <c r="G103" s="104">
        <v>0</v>
      </c>
      <c r="H103" s="46">
        <f t="shared" si="11"/>
        <v>0</v>
      </c>
      <c r="I103" s="96"/>
      <c r="J103" s="22">
        <v>35</v>
      </c>
      <c r="K103" s="72">
        <f t="shared" si="12"/>
        <v>0</v>
      </c>
      <c r="L103" s="17" t="s">
        <v>16</v>
      </c>
      <c r="M103" s="18">
        <v>0</v>
      </c>
      <c r="N103" s="23">
        <f t="shared" si="13"/>
        <v>0</v>
      </c>
      <c r="O103" s="19"/>
      <c r="P103" s="43">
        <f t="shared" si="14"/>
        <v>0</v>
      </c>
    </row>
    <row r="104" spans="1:16" ht="24.6">
      <c r="A104" s="10">
        <v>100</v>
      </c>
      <c r="B104" s="19" t="s">
        <v>274</v>
      </c>
      <c r="C104" s="71">
        <f>+'8'!H104</f>
        <v>0</v>
      </c>
      <c r="D104" s="95">
        <v>0</v>
      </c>
      <c r="E104" s="46">
        <f t="shared" si="0"/>
        <v>0</v>
      </c>
      <c r="F104" s="106">
        <v>0</v>
      </c>
      <c r="G104" s="104">
        <v>0</v>
      </c>
      <c r="H104" s="46">
        <f t="shared" si="11"/>
        <v>0</v>
      </c>
      <c r="I104" s="96"/>
      <c r="J104" s="22">
        <v>35</v>
      </c>
      <c r="K104" s="72">
        <f t="shared" si="12"/>
        <v>0</v>
      </c>
      <c r="L104" s="17" t="s">
        <v>16</v>
      </c>
      <c r="M104" s="18">
        <v>0</v>
      </c>
      <c r="N104" s="23">
        <f t="shared" si="13"/>
        <v>0</v>
      </c>
      <c r="O104" s="19"/>
      <c r="P104" s="43">
        <f t="shared" si="14"/>
        <v>0</v>
      </c>
    </row>
    <row r="105" spans="1:16" ht="24.6">
      <c r="A105" s="10">
        <v>101</v>
      </c>
      <c r="B105" s="19" t="s">
        <v>351</v>
      </c>
      <c r="C105" s="71">
        <f>+'8'!H105</f>
        <v>0</v>
      </c>
      <c r="D105" s="95">
        <v>0</v>
      </c>
      <c r="E105" s="46">
        <f t="shared" si="0"/>
        <v>0</v>
      </c>
      <c r="F105" s="106">
        <v>0</v>
      </c>
      <c r="G105" s="104">
        <v>0</v>
      </c>
      <c r="H105" s="46">
        <f t="shared" si="11"/>
        <v>0</v>
      </c>
      <c r="I105" s="96"/>
      <c r="J105" s="22">
        <v>35</v>
      </c>
      <c r="K105" s="72">
        <f t="shared" si="12"/>
        <v>0</v>
      </c>
      <c r="L105" s="17" t="s">
        <v>16</v>
      </c>
      <c r="M105" s="18">
        <v>0</v>
      </c>
      <c r="N105" s="23">
        <f t="shared" si="13"/>
        <v>0</v>
      </c>
      <c r="O105" s="19"/>
      <c r="P105" s="43">
        <f t="shared" si="14"/>
        <v>0</v>
      </c>
    </row>
    <row r="106" spans="1:16" ht="24.6">
      <c r="A106" s="10">
        <v>102</v>
      </c>
      <c r="B106" s="19" t="s">
        <v>275</v>
      </c>
      <c r="C106" s="71">
        <f>+'8'!H106</f>
        <v>0</v>
      </c>
      <c r="D106" s="95">
        <v>0</v>
      </c>
      <c r="E106" s="46">
        <f t="shared" si="0"/>
        <v>0</v>
      </c>
      <c r="F106" s="106">
        <v>0</v>
      </c>
      <c r="G106" s="104">
        <v>0</v>
      </c>
      <c r="H106" s="46">
        <f t="shared" si="11"/>
        <v>0</v>
      </c>
      <c r="I106" s="96"/>
      <c r="J106" s="22">
        <v>35</v>
      </c>
      <c r="K106" s="72">
        <f t="shared" si="12"/>
        <v>0</v>
      </c>
      <c r="L106" s="17" t="s">
        <v>16</v>
      </c>
      <c r="M106" s="18">
        <v>0</v>
      </c>
      <c r="N106" s="23">
        <f t="shared" si="13"/>
        <v>0</v>
      </c>
      <c r="O106" s="19"/>
      <c r="P106" s="43">
        <f t="shared" si="14"/>
        <v>0</v>
      </c>
    </row>
    <row r="107" spans="1:16" ht="24.6">
      <c r="A107" s="10">
        <v>103</v>
      </c>
      <c r="B107" s="19" t="s">
        <v>276</v>
      </c>
      <c r="C107" s="71">
        <f>+'8'!H107</f>
        <v>17</v>
      </c>
      <c r="D107" s="95">
        <v>9</v>
      </c>
      <c r="E107" s="46">
        <f t="shared" si="0"/>
        <v>26</v>
      </c>
      <c r="F107" s="106">
        <v>0</v>
      </c>
      <c r="G107" s="104">
        <v>0</v>
      </c>
      <c r="H107" s="46">
        <f t="shared" si="11"/>
        <v>25</v>
      </c>
      <c r="I107" s="96">
        <v>1</v>
      </c>
      <c r="J107" s="22">
        <v>120</v>
      </c>
      <c r="K107" s="72">
        <f t="shared" si="12"/>
        <v>120</v>
      </c>
      <c r="L107" s="17" t="s">
        <v>419</v>
      </c>
      <c r="M107" s="18">
        <v>60</v>
      </c>
      <c r="N107" s="23">
        <f t="shared" si="13"/>
        <v>60</v>
      </c>
      <c r="O107" s="19"/>
      <c r="P107" s="43">
        <f t="shared" si="14"/>
        <v>0</v>
      </c>
    </row>
    <row r="108" spans="1:16" ht="24.6">
      <c r="A108" s="10">
        <v>104</v>
      </c>
      <c r="B108" s="19" t="s">
        <v>277</v>
      </c>
      <c r="C108" s="71">
        <f>+'8'!H108</f>
        <v>3</v>
      </c>
      <c r="D108" s="95">
        <v>2</v>
      </c>
      <c r="E108" s="46">
        <f t="shared" si="0"/>
        <v>5</v>
      </c>
      <c r="F108" s="106">
        <v>0</v>
      </c>
      <c r="G108" s="104">
        <v>0</v>
      </c>
      <c r="H108" s="46">
        <f t="shared" si="11"/>
        <v>5</v>
      </c>
      <c r="I108" s="96"/>
      <c r="J108" s="22">
        <v>250</v>
      </c>
      <c r="K108" s="72">
        <f t="shared" si="12"/>
        <v>0</v>
      </c>
      <c r="L108" s="17" t="s">
        <v>16</v>
      </c>
      <c r="M108" s="18">
        <v>0</v>
      </c>
      <c r="N108" s="23">
        <f t="shared" si="13"/>
        <v>0</v>
      </c>
      <c r="O108" s="19"/>
      <c r="P108" s="43">
        <f t="shared" si="14"/>
        <v>0</v>
      </c>
    </row>
    <row r="109" spans="1:16" ht="24.6">
      <c r="A109" s="10">
        <v>105</v>
      </c>
      <c r="B109" s="19" t="s">
        <v>466</v>
      </c>
      <c r="C109" s="71">
        <f>+'8'!H109</f>
        <v>10</v>
      </c>
      <c r="D109" s="95">
        <v>0</v>
      </c>
      <c r="E109" s="46">
        <f>C109+D109</f>
        <v>10</v>
      </c>
      <c r="F109" s="106">
        <v>0</v>
      </c>
      <c r="G109" s="104">
        <v>0</v>
      </c>
      <c r="H109" s="46">
        <f>+E109-F109-I109-G109</f>
        <v>10</v>
      </c>
      <c r="I109" s="96"/>
      <c r="J109" s="20">
        <v>45</v>
      </c>
      <c r="K109" s="72">
        <f>+J109*I109</f>
        <v>0</v>
      </c>
      <c r="L109" s="17" t="s">
        <v>16</v>
      </c>
      <c r="M109" s="18">
        <v>0</v>
      </c>
      <c r="N109" s="23">
        <f>SUM(K109-M109)</f>
        <v>0</v>
      </c>
      <c r="O109" s="19"/>
      <c r="P109" s="43">
        <f>+K109*O109</f>
        <v>0</v>
      </c>
    </row>
    <row r="110" spans="1:16" ht="24.6">
      <c r="A110" s="10">
        <v>106</v>
      </c>
      <c r="B110" s="19" t="s">
        <v>278</v>
      </c>
      <c r="C110" s="71">
        <f>+'8'!H110</f>
        <v>2</v>
      </c>
      <c r="D110" s="95">
        <v>0</v>
      </c>
      <c r="E110" s="46">
        <f t="shared" si="0"/>
        <v>2</v>
      </c>
      <c r="F110" s="106">
        <v>0</v>
      </c>
      <c r="G110" s="104">
        <v>0</v>
      </c>
      <c r="H110" s="46">
        <f t="shared" si="11"/>
        <v>2</v>
      </c>
      <c r="I110" s="96"/>
      <c r="J110" s="20">
        <v>100</v>
      </c>
      <c r="K110" s="72">
        <f t="shared" si="12"/>
        <v>0</v>
      </c>
      <c r="L110" s="17" t="s">
        <v>16</v>
      </c>
      <c r="M110" s="18">
        <v>0</v>
      </c>
      <c r="N110" s="23">
        <f t="shared" si="13"/>
        <v>0</v>
      </c>
      <c r="O110" s="19"/>
      <c r="P110" s="43">
        <f t="shared" si="14"/>
        <v>0</v>
      </c>
    </row>
    <row r="111" spans="1:16" ht="24.6">
      <c r="A111" s="10">
        <v>107</v>
      </c>
      <c r="B111" s="19" t="s">
        <v>279</v>
      </c>
      <c r="C111" s="71">
        <f>+'8'!H111</f>
        <v>0</v>
      </c>
      <c r="D111" s="95">
        <v>0</v>
      </c>
      <c r="E111" s="46">
        <f t="shared" si="0"/>
        <v>0</v>
      </c>
      <c r="F111" s="106">
        <v>0</v>
      </c>
      <c r="G111" s="104">
        <v>0</v>
      </c>
      <c r="H111" s="46">
        <f t="shared" si="11"/>
        <v>0</v>
      </c>
      <c r="I111" s="96"/>
      <c r="J111" s="20">
        <v>55</v>
      </c>
      <c r="K111" s="72">
        <f t="shared" si="12"/>
        <v>0</v>
      </c>
      <c r="L111" s="17" t="s">
        <v>16</v>
      </c>
      <c r="M111" s="18">
        <v>0</v>
      </c>
      <c r="N111" s="23">
        <f t="shared" si="13"/>
        <v>0</v>
      </c>
      <c r="O111" s="19"/>
      <c r="P111" s="43">
        <f t="shared" si="14"/>
        <v>0</v>
      </c>
    </row>
    <row r="112" spans="1:16" ht="24.6">
      <c r="A112" s="10">
        <v>108</v>
      </c>
      <c r="B112" s="19" t="s">
        <v>280</v>
      </c>
      <c r="C112" s="71">
        <f>+'8'!H112</f>
        <v>4</v>
      </c>
      <c r="D112" s="95">
        <v>0</v>
      </c>
      <c r="E112" s="46">
        <f t="shared" si="0"/>
        <v>4</v>
      </c>
      <c r="F112" s="106">
        <v>0</v>
      </c>
      <c r="G112" s="104">
        <v>0</v>
      </c>
      <c r="H112" s="46">
        <f t="shared" si="11"/>
        <v>2</v>
      </c>
      <c r="I112" s="96">
        <v>2</v>
      </c>
      <c r="J112" s="20">
        <v>60</v>
      </c>
      <c r="K112" s="72">
        <f t="shared" si="12"/>
        <v>120</v>
      </c>
      <c r="L112" s="17" t="s">
        <v>16</v>
      </c>
      <c r="M112" s="18">
        <v>0</v>
      </c>
      <c r="N112" s="23">
        <f t="shared" si="13"/>
        <v>120</v>
      </c>
      <c r="O112" s="19"/>
      <c r="P112" s="43">
        <f t="shared" si="14"/>
        <v>0</v>
      </c>
    </row>
    <row r="113" spans="1:16" ht="24.6">
      <c r="A113" s="10">
        <v>109</v>
      </c>
      <c r="B113" s="19" t="s">
        <v>281</v>
      </c>
      <c r="C113" s="71">
        <f>+'8'!H113</f>
        <v>5</v>
      </c>
      <c r="D113" s="95">
        <v>0</v>
      </c>
      <c r="E113" s="46">
        <f t="shared" si="0"/>
        <v>5</v>
      </c>
      <c r="F113" s="106">
        <v>0</v>
      </c>
      <c r="G113" s="104">
        <v>0</v>
      </c>
      <c r="H113" s="46">
        <f t="shared" si="11"/>
        <v>5</v>
      </c>
      <c r="I113" s="96"/>
      <c r="J113" s="20">
        <v>100</v>
      </c>
      <c r="K113" s="72">
        <f t="shared" si="12"/>
        <v>0</v>
      </c>
      <c r="L113" s="17" t="s">
        <v>16</v>
      </c>
      <c r="M113" s="18">
        <v>0</v>
      </c>
      <c r="N113" s="23">
        <f t="shared" si="13"/>
        <v>0</v>
      </c>
      <c r="O113" s="19"/>
      <c r="P113" s="43">
        <f t="shared" si="14"/>
        <v>0</v>
      </c>
    </row>
    <row r="114" spans="1:16" ht="24.6">
      <c r="A114" s="10">
        <v>110</v>
      </c>
      <c r="B114" s="19" t="s">
        <v>100</v>
      </c>
      <c r="C114" s="71">
        <f>+'8'!H114</f>
        <v>0</v>
      </c>
      <c r="D114" s="95">
        <v>0</v>
      </c>
      <c r="E114" s="46">
        <f t="shared" si="0"/>
        <v>0</v>
      </c>
      <c r="F114" s="106">
        <v>0</v>
      </c>
      <c r="G114" s="104">
        <v>0</v>
      </c>
      <c r="H114" s="46">
        <f t="shared" si="11"/>
        <v>0</v>
      </c>
      <c r="I114" s="96"/>
      <c r="J114" s="20">
        <v>55</v>
      </c>
      <c r="K114" s="72">
        <f t="shared" si="12"/>
        <v>0</v>
      </c>
      <c r="L114" s="17" t="s">
        <v>16</v>
      </c>
      <c r="M114" s="18">
        <v>0</v>
      </c>
      <c r="N114" s="23">
        <f t="shared" si="13"/>
        <v>0</v>
      </c>
      <c r="O114" s="19"/>
      <c r="P114" s="43">
        <f t="shared" si="14"/>
        <v>0</v>
      </c>
    </row>
    <row r="115" spans="1:16" ht="24.6">
      <c r="A115" s="10">
        <v>111</v>
      </c>
      <c r="B115" s="19" t="s">
        <v>101</v>
      </c>
      <c r="C115" s="71">
        <f>+'8'!H115</f>
        <v>0</v>
      </c>
      <c r="D115" s="95">
        <v>0</v>
      </c>
      <c r="E115" s="46">
        <f t="shared" si="0"/>
        <v>0</v>
      </c>
      <c r="F115" s="106">
        <v>0</v>
      </c>
      <c r="G115" s="104">
        <v>0</v>
      </c>
      <c r="H115" s="46">
        <f t="shared" si="11"/>
        <v>0</v>
      </c>
      <c r="I115" s="96"/>
      <c r="J115" s="22">
        <v>50</v>
      </c>
      <c r="K115" s="72">
        <f t="shared" si="12"/>
        <v>0</v>
      </c>
      <c r="L115" s="17" t="s">
        <v>16</v>
      </c>
      <c r="M115" s="18">
        <v>0</v>
      </c>
      <c r="N115" s="23">
        <f t="shared" si="13"/>
        <v>0</v>
      </c>
      <c r="O115" s="19"/>
      <c r="P115" s="43">
        <f t="shared" si="14"/>
        <v>0</v>
      </c>
    </row>
    <row r="116" spans="1:16" ht="24.6">
      <c r="A116" s="10">
        <v>112</v>
      </c>
      <c r="B116" s="19" t="s">
        <v>102</v>
      </c>
      <c r="C116" s="71">
        <f>+'8'!H116</f>
        <v>0</v>
      </c>
      <c r="D116" s="95">
        <v>0</v>
      </c>
      <c r="E116" s="46">
        <f t="shared" si="0"/>
        <v>0</v>
      </c>
      <c r="F116" s="106">
        <v>0</v>
      </c>
      <c r="G116" s="104">
        <v>0</v>
      </c>
      <c r="H116" s="46">
        <f t="shared" si="11"/>
        <v>0</v>
      </c>
      <c r="I116" s="96"/>
      <c r="J116" s="22">
        <v>50</v>
      </c>
      <c r="K116" s="72">
        <f t="shared" si="12"/>
        <v>0</v>
      </c>
      <c r="L116" s="17" t="s">
        <v>16</v>
      </c>
      <c r="M116" s="18">
        <v>0</v>
      </c>
      <c r="N116" s="23">
        <f t="shared" si="13"/>
        <v>0</v>
      </c>
      <c r="O116" s="19"/>
      <c r="P116" s="43">
        <f t="shared" si="14"/>
        <v>0</v>
      </c>
    </row>
    <row r="117" spans="1:16" ht="24.6">
      <c r="A117" s="10">
        <v>113</v>
      </c>
      <c r="B117" s="19" t="s">
        <v>282</v>
      </c>
      <c r="C117" s="71">
        <f>+'8'!H117</f>
        <v>0</v>
      </c>
      <c r="D117" s="95">
        <v>0</v>
      </c>
      <c r="E117" s="46">
        <f t="shared" si="0"/>
        <v>0</v>
      </c>
      <c r="F117" s="106">
        <v>0</v>
      </c>
      <c r="G117" s="104">
        <v>0</v>
      </c>
      <c r="H117" s="46">
        <f t="shared" si="11"/>
        <v>0</v>
      </c>
      <c r="I117" s="96"/>
      <c r="J117" s="20">
        <v>35</v>
      </c>
      <c r="K117" s="72">
        <f t="shared" si="12"/>
        <v>0</v>
      </c>
      <c r="L117" s="17" t="s">
        <v>16</v>
      </c>
      <c r="M117" s="18">
        <v>0</v>
      </c>
      <c r="N117" s="23">
        <f t="shared" si="13"/>
        <v>0</v>
      </c>
      <c r="O117" s="19"/>
      <c r="P117" s="43">
        <f t="shared" si="14"/>
        <v>0</v>
      </c>
    </row>
    <row r="118" spans="1:16" ht="24.6">
      <c r="A118" s="10">
        <v>114</v>
      </c>
      <c r="B118" s="19" t="s">
        <v>283</v>
      </c>
      <c r="C118" s="71">
        <f>+'8'!H118</f>
        <v>0</v>
      </c>
      <c r="D118" s="95">
        <v>0</v>
      </c>
      <c r="E118" s="46">
        <f t="shared" si="0"/>
        <v>0</v>
      </c>
      <c r="F118" s="106">
        <v>0</v>
      </c>
      <c r="G118" s="104">
        <v>0</v>
      </c>
      <c r="H118" s="46">
        <f t="shared" si="11"/>
        <v>0</v>
      </c>
      <c r="I118" s="96"/>
      <c r="J118" s="20">
        <v>50</v>
      </c>
      <c r="K118" s="72">
        <f t="shared" si="12"/>
        <v>0</v>
      </c>
      <c r="L118" s="17" t="s">
        <v>16</v>
      </c>
      <c r="M118" s="18">
        <v>0</v>
      </c>
      <c r="N118" s="23">
        <f t="shared" si="13"/>
        <v>0</v>
      </c>
      <c r="O118" s="19"/>
      <c r="P118" s="43">
        <f t="shared" si="14"/>
        <v>0</v>
      </c>
    </row>
    <row r="119" spans="1:16" ht="24.6">
      <c r="A119" s="10">
        <v>115</v>
      </c>
      <c r="B119" s="19" t="s">
        <v>352</v>
      </c>
      <c r="C119" s="71">
        <f>+'8'!H119</f>
        <v>0</v>
      </c>
      <c r="D119" s="95">
        <v>0</v>
      </c>
      <c r="E119" s="46">
        <f t="shared" si="0"/>
        <v>0</v>
      </c>
      <c r="F119" s="106">
        <v>0</v>
      </c>
      <c r="G119" s="104">
        <v>0</v>
      </c>
      <c r="H119" s="46">
        <f t="shared" si="11"/>
        <v>0</v>
      </c>
      <c r="I119" s="96"/>
      <c r="J119" s="20">
        <v>50</v>
      </c>
      <c r="K119" s="72">
        <f t="shared" si="12"/>
        <v>0</v>
      </c>
      <c r="L119" s="17" t="s">
        <v>16</v>
      </c>
      <c r="M119" s="18">
        <v>0</v>
      </c>
      <c r="N119" s="23">
        <f t="shared" si="13"/>
        <v>0</v>
      </c>
      <c r="O119" s="19"/>
      <c r="P119" s="43">
        <f t="shared" si="14"/>
        <v>0</v>
      </c>
    </row>
    <row r="120" spans="1:16" ht="24.6">
      <c r="A120" s="10">
        <v>116</v>
      </c>
      <c r="B120" s="19" t="s">
        <v>354</v>
      </c>
      <c r="C120" s="71">
        <f>+'8'!H120</f>
        <v>0</v>
      </c>
      <c r="D120" s="95">
        <v>0</v>
      </c>
      <c r="E120" s="46">
        <f t="shared" si="0"/>
        <v>0</v>
      </c>
      <c r="F120" s="106">
        <v>0</v>
      </c>
      <c r="G120" s="104">
        <v>0</v>
      </c>
      <c r="H120" s="46">
        <f t="shared" si="11"/>
        <v>0</v>
      </c>
      <c r="I120" s="96"/>
      <c r="J120" s="20">
        <v>50</v>
      </c>
      <c r="K120" s="72">
        <f t="shared" si="12"/>
        <v>0</v>
      </c>
      <c r="L120" s="17" t="s">
        <v>16</v>
      </c>
      <c r="M120" s="18">
        <v>0</v>
      </c>
      <c r="N120" s="23">
        <f t="shared" si="13"/>
        <v>0</v>
      </c>
      <c r="O120" s="19"/>
      <c r="P120" s="43">
        <f t="shared" si="14"/>
        <v>0</v>
      </c>
    </row>
    <row r="121" spans="1:16" ht="24.6">
      <c r="A121" s="10">
        <v>117</v>
      </c>
      <c r="B121" s="19" t="s">
        <v>353</v>
      </c>
      <c r="C121" s="71">
        <f>+'8'!H121</f>
        <v>0</v>
      </c>
      <c r="D121" s="95">
        <v>0</v>
      </c>
      <c r="E121" s="46">
        <f t="shared" si="0"/>
        <v>0</v>
      </c>
      <c r="F121" s="106">
        <v>0</v>
      </c>
      <c r="G121" s="104">
        <v>0</v>
      </c>
      <c r="H121" s="46">
        <f t="shared" si="11"/>
        <v>0</v>
      </c>
      <c r="I121" s="96"/>
      <c r="J121" s="20">
        <v>50</v>
      </c>
      <c r="K121" s="72">
        <f t="shared" si="12"/>
        <v>0</v>
      </c>
      <c r="L121" s="17" t="s">
        <v>16</v>
      </c>
      <c r="M121" s="18">
        <v>0</v>
      </c>
      <c r="N121" s="23">
        <f t="shared" si="13"/>
        <v>0</v>
      </c>
      <c r="O121" s="19"/>
      <c r="P121" s="43">
        <f t="shared" si="14"/>
        <v>0</v>
      </c>
    </row>
    <row r="122" spans="1:16" ht="24.6">
      <c r="A122" s="10">
        <v>118</v>
      </c>
      <c r="B122" s="19" t="s">
        <v>355</v>
      </c>
      <c r="C122" s="71">
        <f>+'8'!H122</f>
        <v>0</v>
      </c>
      <c r="D122" s="95">
        <v>0</v>
      </c>
      <c r="E122" s="46">
        <f t="shared" si="0"/>
        <v>0</v>
      </c>
      <c r="F122" s="106">
        <v>0</v>
      </c>
      <c r="G122" s="104">
        <v>0</v>
      </c>
      <c r="H122" s="46">
        <f t="shared" si="11"/>
        <v>0</v>
      </c>
      <c r="I122" s="96"/>
      <c r="J122" s="20">
        <v>50</v>
      </c>
      <c r="K122" s="72">
        <f t="shared" si="12"/>
        <v>0</v>
      </c>
      <c r="L122" s="17" t="s">
        <v>16</v>
      </c>
      <c r="M122" s="18">
        <v>0</v>
      </c>
      <c r="N122" s="23">
        <f t="shared" si="13"/>
        <v>0</v>
      </c>
      <c r="O122" s="19"/>
      <c r="P122" s="43">
        <f t="shared" si="14"/>
        <v>0</v>
      </c>
    </row>
    <row r="123" spans="1:16" ht="24.6">
      <c r="A123" s="10">
        <v>119</v>
      </c>
      <c r="B123" s="19" t="s">
        <v>145</v>
      </c>
      <c r="C123" s="71">
        <f>+'8'!H123</f>
        <v>0</v>
      </c>
      <c r="D123" s="95">
        <v>0</v>
      </c>
      <c r="E123" s="46">
        <f t="shared" si="0"/>
        <v>0</v>
      </c>
      <c r="F123" s="106">
        <v>0</v>
      </c>
      <c r="G123" s="104">
        <v>0</v>
      </c>
      <c r="H123" s="46">
        <f t="shared" si="11"/>
        <v>0</v>
      </c>
      <c r="I123" s="96"/>
      <c r="J123" s="20">
        <v>45</v>
      </c>
      <c r="K123" s="72">
        <f t="shared" si="12"/>
        <v>0</v>
      </c>
      <c r="L123" s="17" t="s">
        <v>16</v>
      </c>
      <c r="M123" s="18">
        <v>0</v>
      </c>
      <c r="N123" s="23">
        <f t="shared" si="13"/>
        <v>0</v>
      </c>
      <c r="O123" s="19"/>
      <c r="P123" s="43">
        <f t="shared" si="14"/>
        <v>0</v>
      </c>
    </row>
    <row r="124" spans="1:16" ht="24.6">
      <c r="A124" s="10">
        <v>120</v>
      </c>
      <c r="B124" s="19" t="s">
        <v>146</v>
      </c>
      <c r="C124" s="71">
        <f>+'8'!H124</f>
        <v>0</v>
      </c>
      <c r="D124" s="95">
        <v>0</v>
      </c>
      <c r="E124" s="46">
        <f t="shared" si="0"/>
        <v>0</v>
      </c>
      <c r="F124" s="106">
        <v>0</v>
      </c>
      <c r="G124" s="104">
        <v>0</v>
      </c>
      <c r="H124" s="46">
        <f t="shared" si="11"/>
        <v>0</v>
      </c>
      <c r="I124" s="96"/>
      <c r="J124" s="20">
        <v>45</v>
      </c>
      <c r="K124" s="72">
        <f t="shared" si="12"/>
        <v>0</v>
      </c>
      <c r="L124" s="17" t="s">
        <v>16</v>
      </c>
      <c r="M124" s="18">
        <v>0</v>
      </c>
      <c r="N124" s="23">
        <f t="shared" si="13"/>
        <v>0</v>
      </c>
      <c r="O124" s="19"/>
      <c r="P124" s="43">
        <f t="shared" si="14"/>
        <v>0</v>
      </c>
    </row>
    <row r="125" spans="1:16" ht="24.6">
      <c r="A125" s="10">
        <v>121</v>
      </c>
      <c r="B125" s="19" t="s">
        <v>147</v>
      </c>
      <c r="C125" s="71">
        <f>+'8'!H125</f>
        <v>0</v>
      </c>
      <c r="D125" s="95">
        <v>0</v>
      </c>
      <c r="E125" s="46">
        <f t="shared" si="0"/>
        <v>0</v>
      </c>
      <c r="F125" s="106">
        <v>0</v>
      </c>
      <c r="G125" s="104">
        <v>0</v>
      </c>
      <c r="H125" s="46">
        <f t="shared" si="11"/>
        <v>0</v>
      </c>
      <c r="I125" s="96"/>
      <c r="J125" s="20">
        <v>55</v>
      </c>
      <c r="K125" s="72">
        <f t="shared" si="12"/>
        <v>0</v>
      </c>
      <c r="L125" s="17" t="s">
        <v>16</v>
      </c>
      <c r="M125" s="18">
        <v>0</v>
      </c>
      <c r="N125" s="23">
        <f t="shared" si="13"/>
        <v>0</v>
      </c>
      <c r="O125" s="19"/>
      <c r="P125" s="43">
        <f t="shared" si="14"/>
        <v>0</v>
      </c>
    </row>
    <row r="126" spans="1:16" ht="24.6">
      <c r="A126" s="10">
        <v>122</v>
      </c>
      <c r="B126" s="19" t="s">
        <v>449</v>
      </c>
      <c r="C126" s="71">
        <f>+'8'!H126</f>
        <v>10</v>
      </c>
      <c r="D126" s="95">
        <v>0</v>
      </c>
      <c r="E126" s="46">
        <f>C126+D126</f>
        <v>10</v>
      </c>
      <c r="F126" s="106">
        <v>0</v>
      </c>
      <c r="G126" s="104">
        <v>0</v>
      </c>
      <c r="H126" s="46">
        <f>+E126-F126-I126-G126</f>
        <v>10</v>
      </c>
      <c r="I126" s="96"/>
      <c r="J126" s="20">
        <v>45</v>
      </c>
      <c r="K126" s="72">
        <f>+J126*I126</f>
        <v>0</v>
      </c>
      <c r="L126" s="17" t="s">
        <v>16</v>
      </c>
      <c r="M126" s="18">
        <v>0</v>
      </c>
      <c r="N126" s="23">
        <f>SUM(K126-M126)</f>
        <v>0</v>
      </c>
      <c r="O126" s="19"/>
      <c r="P126" s="43">
        <f>+K126*O126</f>
        <v>0</v>
      </c>
    </row>
    <row r="127" spans="1:16" ht="24.6">
      <c r="A127" s="10">
        <v>123</v>
      </c>
      <c r="B127" s="19" t="s">
        <v>356</v>
      </c>
      <c r="C127" s="71">
        <f>+'8'!H127</f>
        <v>0</v>
      </c>
      <c r="D127" s="95">
        <v>0</v>
      </c>
      <c r="E127" s="46">
        <f t="shared" si="0"/>
        <v>0</v>
      </c>
      <c r="F127" s="106">
        <v>0</v>
      </c>
      <c r="G127" s="104">
        <v>0</v>
      </c>
      <c r="H127" s="46">
        <f t="shared" si="11"/>
        <v>0</v>
      </c>
      <c r="I127" s="96"/>
      <c r="J127" s="20">
        <v>50</v>
      </c>
      <c r="K127" s="72">
        <f t="shared" si="12"/>
        <v>0</v>
      </c>
      <c r="L127" s="17" t="s">
        <v>16</v>
      </c>
      <c r="M127" s="18">
        <v>0</v>
      </c>
      <c r="N127" s="23">
        <f t="shared" si="13"/>
        <v>0</v>
      </c>
      <c r="O127" s="19"/>
      <c r="P127" s="43">
        <f t="shared" si="14"/>
        <v>0</v>
      </c>
    </row>
    <row r="128" spans="1:16" ht="24.6">
      <c r="A128" s="10">
        <v>124</v>
      </c>
      <c r="B128" s="19" t="s">
        <v>375</v>
      </c>
      <c r="C128" s="71">
        <f>+'8'!H128</f>
        <v>0</v>
      </c>
      <c r="D128" s="95">
        <v>0</v>
      </c>
      <c r="E128" s="46">
        <f t="shared" si="0"/>
        <v>0</v>
      </c>
      <c r="F128" s="106">
        <v>0</v>
      </c>
      <c r="G128" s="104">
        <v>0</v>
      </c>
      <c r="H128" s="46">
        <f t="shared" si="11"/>
        <v>0</v>
      </c>
      <c r="I128" s="96"/>
      <c r="J128" s="20">
        <v>50</v>
      </c>
      <c r="K128" s="72">
        <f t="shared" si="12"/>
        <v>0</v>
      </c>
      <c r="L128" s="17" t="s">
        <v>16</v>
      </c>
      <c r="M128" s="18">
        <v>0</v>
      </c>
      <c r="N128" s="23">
        <f t="shared" si="13"/>
        <v>0</v>
      </c>
      <c r="O128" s="19"/>
      <c r="P128" s="43">
        <f t="shared" si="14"/>
        <v>0</v>
      </c>
    </row>
    <row r="129" spans="1:16" ht="24.6">
      <c r="A129" s="10">
        <v>125</v>
      </c>
      <c r="B129" s="19" t="s">
        <v>376</v>
      </c>
      <c r="C129" s="71">
        <f>+'8'!H129</f>
        <v>0</v>
      </c>
      <c r="D129" s="95">
        <v>0</v>
      </c>
      <c r="E129" s="46">
        <f t="shared" si="0"/>
        <v>0</v>
      </c>
      <c r="F129" s="106">
        <v>0</v>
      </c>
      <c r="G129" s="104">
        <v>0</v>
      </c>
      <c r="H129" s="46">
        <f t="shared" si="11"/>
        <v>0</v>
      </c>
      <c r="I129" s="96"/>
      <c r="J129" s="20">
        <v>50</v>
      </c>
      <c r="K129" s="72">
        <f t="shared" si="12"/>
        <v>0</v>
      </c>
      <c r="L129" s="17" t="s">
        <v>16</v>
      </c>
      <c r="M129" s="18">
        <v>0</v>
      </c>
      <c r="N129" s="23">
        <f t="shared" si="13"/>
        <v>0</v>
      </c>
      <c r="O129" s="19"/>
      <c r="P129" s="43">
        <f t="shared" si="14"/>
        <v>0</v>
      </c>
    </row>
    <row r="130" spans="1:16" ht="24.6">
      <c r="A130" s="10">
        <v>126</v>
      </c>
      <c r="B130" s="19" t="s">
        <v>133</v>
      </c>
      <c r="C130" s="71">
        <f>+'8'!H130</f>
        <v>0</v>
      </c>
      <c r="D130" s="95">
        <v>0</v>
      </c>
      <c r="E130" s="46">
        <f t="shared" si="0"/>
        <v>0</v>
      </c>
      <c r="F130" s="106">
        <v>0</v>
      </c>
      <c r="G130" s="104">
        <v>0</v>
      </c>
      <c r="H130" s="46">
        <f t="shared" si="11"/>
        <v>0</v>
      </c>
      <c r="I130" s="96"/>
      <c r="J130" s="20">
        <v>40</v>
      </c>
      <c r="K130" s="72">
        <f t="shared" si="12"/>
        <v>0</v>
      </c>
      <c r="L130" s="17" t="s">
        <v>16</v>
      </c>
      <c r="M130" s="18">
        <v>0</v>
      </c>
      <c r="N130" s="23">
        <f t="shared" si="13"/>
        <v>0</v>
      </c>
      <c r="O130" s="19"/>
      <c r="P130" s="43">
        <f t="shared" si="14"/>
        <v>0</v>
      </c>
    </row>
    <row r="131" spans="1:16" ht="24.6">
      <c r="A131" s="10">
        <v>127</v>
      </c>
      <c r="B131" s="19" t="s">
        <v>284</v>
      </c>
      <c r="C131" s="71">
        <f>+'8'!H131</f>
        <v>0</v>
      </c>
      <c r="D131" s="95">
        <v>0</v>
      </c>
      <c r="E131" s="46">
        <f t="shared" si="0"/>
        <v>0</v>
      </c>
      <c r="F131" s="106">
        <v>0</v>
      </c>
      <c r="G131" s="104">
        <v>0</v>
      </c>
      <c r="H131" s="46">
        <f t="shared" si="11"/>
        <v>0</v>
      </c>
      <c r="I131" s="96"/>
      <c r="J131" s="20">
        <v>40</v>
      </c>
      <c r="K131" s="72">
        <f t="shared" si="12"/>
        <v>0</v>
      </c>
      <c r="L131" s="17" t="s">
        <v>16</v>
      </c>
      <c r="M131" s="18">
        <v>0</v>
      </c>
      <c r="N131" s="23">
        <f t="shared" si="13"/>
        <v>0</v>
      </c>
      <c r="O131" s="19"/>
      <c r="P131" s="43">
        <f t="shared" si="14"/>
        <v>0</v>
      </c>
    </row>
    <row r="132" spans="1:16" ht="24.6">
      <c r="A132" s="10">
        <v>128</v>
      </c>
      <c r="B132" s="19" t="s">
        <v>108</v>
      </c>
      <c r="C132" s="71">
        <f>+'8'!H132</f>
        <v>0</v>
      </c>
      <c r="D132" s="95">
        <v>0</v>
      </c>
      <c r="E132" s="46">
        <f t="shared" si="0"/>
        <v>0</v>
      </c>
      <c r="F132" s="106">
        <v>0</v>
      </c>
      <c r="G132" s="104">
        <v>0</v>
      </c>
      <c r="H132" s="46">
        <f t="shared" si="11"/>
        <v>0</v>
      </c>
      <c r="I132" s="96"/>
      <c r="J132" s="20">
        <v>40</v>
      </c>
      <c r="K132" s="72">
        <f t="shared" si="12"/>
        <v>0</v>
      </c>
      <c r="L132" s="17" t="s">
        <v>16</v>
      </c>
      <c r="M132" s="18">
        <v>0</v>
      </c>
      <c r="N132" s="23">
        <f t="shared" si="13"/>
        <v>0</v>
      </c>
      <c r="O132" s="19"/>
      <c r="P132" s="43">
        <f t="shared" si="14"/>
        <v>0</v>
      </c>
    </row>
    <row r="133" spans="1:16" ht="24.6">
      <c r="A133" s="10">
        <v>129</v>
      </c>
      <c r="B133" s="19" t="s">
        <v>245</v>
      </c>
      <c r="C133" s="71">
        <f>+'8'!H133</f>
        <v>0</v>
      </c>
      <c r="D133" s="95">
        <v>0</v>
      </c>
      <c r="E133" s="46">
        <f t="shared" si="0"/>
        <v>0</v>
      </c>
      <c r="F133" s="106">
        <v>0</v>
      </c>
      <c r="G133" s="104">
        <v>0</v>
      </c>
      <c r="H133" s="46">
        <f t="shared" si="11"/>
        <v>0</v>
      </c>
      <c r="I133" s="96"/>
      <c r="J133" s="20">
        <v>40</v>
      </c>
      <c r="K133" s="72">
        <f t="shared" si="12"/>
        <v>0</v>
      </c>
      <c r="L133" s="17" t="s">
        <v>16</v>
      </c>
      <c r="M133" s="18">
        <v>0</v>
      </c>
      <c r="N133" s="23">
        <f t="shared" si="13"/>
        <v>0</v>
      </c>
      <c r="O133" s="19"/>
      <c r="P133" s="43">
        <f t="shared" si="14"/>
        <v>0</v>
      </c>
    </row>
    <row r="134" spans="1:16" ht="24.6">
      <c r="A134" s="10">
        <v>130</v>
      </c>
      <c r="B134" s="19" t="s">
        <v>285</v>
      </c>
      <c r="C134" s="71">
        <f>+'8'!H134</f>
        <v>0</v>
      </c>
      <c r="D134" s="95">
        <v>0</v>
      </c>
      <c r="E134" s="46">
        <f t="shared" si="0"/>
        <v>0</v>
      </c>
      <c r="F134" s="106">
        <v>0</v>
      </c>
      <c r="G134" s="104">
        <v>0</v>
      </c>
      <c r="H134" s="46">
        <f t="shared" si="11"/>
        <v>0</v>
      </c>
      <c r="I134" s="96"/>
      <c r="J134" s="20">
        <v>55</v>
      </c>
      <c r="K134" s="72">
        <f t="shared" si="12"/>
        <v>0</v>
      </c>
      <c r="L134" s="17" t="s">
        <v>16</v>
      </c>
      <c r="M134" s="18">
        <v>0</v>
      </c>
      <c r="N134" s="23">
        <f t="shared" si="13"/>
        <v>0</v>
      </c>
      <c r="O134" s="19"/>
      <c r="P134" s="43">
        <f t="shared" si="14"/>
        <v>0</v>
      </c>
    </row>
    <row r="135" spans="1:16" ht="24.6">
      <c r="A135" s="10">
        <v>131</v>
      </c>
      <c r="B135" s="19" t="s">
        <v>121</v>
      </c>
      <c r="C135" s="71">
        <f>+'8'!H135</f>
        <v>0</v>
      </c>
      <c r="D135" s="95">
        <v>0</v>
      </c>
      <c r="E135" s="46">
        <f t="shared" si="0"/>
        <v>0</v>
      </c>
      <c r="F135" s="106">
        <v>0</v>
      </c>
      <c r="G135" s="104">
        <v>0</v>
      </c>
      <c r="H135" s="46">
        <f t="shared" si="11"/>
        <v>0</v>
      </c>
      <c r="I135" s="96"/>
      <c r="J135" s="20">
        <v>60</v>
      </c>
      <c r="K135" s="72">
        <f t="shared" si="12"/>
        <v>0</v>
      </c>
      <c r="L135" s="17" t="s">
        <v>16</v>
      </c>
      <c r="M135" s="18">
        <v>0</v>
      </c>
      <c r="N135" s="23">
        <f t="shared" si="13"/>
        <v>0</v>
      </c>
      <c r="O135" s="19"/>
      <c r="P135" s="43">
        <f t="shared" si="14"/>
        <v>0</v>
      </c>
    </row>
    <row r="136" spans="1:16" ht="24.6">
      <c r="A136" s="10">
        <v>132</v>
      </c>
      <c r="B136" s="19" t="s">
        <v>113</v>
      </c>
      <c r="C136" s="71">
        <f>+'8'!H136</f>
        <v>8</v>
      </c>
      <c r="D136" s="95">
        <v>0</v>
      </c>
      <c r="E136" s="46">
        <f t="shared" si="0"/>
        <v>8</v>
      </c>
      <c r="F136" s="106">
        <v>0</v>
      </c>
      <c r="G136" s="104">
        <v>0</v>
      </c>
      <c r="H136" s="46">
        <f t="shared" si="11"/>
        <v>8</v>
      </c>
      <c r="I136" s="96"/>
      <c r="J136" s="20">
        <v>50</v>
      </c>
      <c r="K136" s="72">
        <f t="shared" si="12"/>
        <v>0</v>
      </c>
      <c r="L136" s="17" t="s">
        <v>16</v>
      </c>
      <c r="M136" s="18">
        <v>0</v>
      </c>
      <c r="N136" s="23">
        <f t="shared" si="13"/>
        <v>0</v>
      </c>
      <c r="O136" s="19"/>
      <c r="P136" s="43">
        <f t="shared" si="14"/>
        <v>0</v>
      </c>
    </row>
    <row r="137" spans="1:16" ht="24.6">
      <c r="A137" s="10">
        <v>133</v>
      </c>
      <c r="B137" s="19" t="s">
        <v>114</v>
      </c>
      <c r="C137" s="71">
        <f>+'8'!H137</f>
        <v>0</v>
      </c>
      <c r="D137" s="95">
        <v>0</v>
      </c>
      <c r="E137" s="46">
        <f t="shared" si="0"/>
        <v>0</v>
      </c>
      <c r="F137" s="106">
        <v>0</v>
      </c>
      <c r="G137" s="104">
        <v>0</v>
      </c>
      <c r="H137" s="46">
        <f t="shared" si="11"/>
        <v>0</v>
      </c>
      <c r="I137" s="96"/>
      <c r="J137" s="20">
        <v>100</v>
      </c>
      <c r="K137" s="72">
        <f t="shared" si="12"/>
        <v>0</v>
      </c>
      <c r="L137" s="17" t="s">
        <v>16</v>
      </c>
      <c r="M137" s="18">
        <v>0</v>
      </c>
      <c r="N137" s="23">
        <f t="shared" si="13"/>
        <v>0</v>
      </c>
      <c r="O137" s="19"/>
      <c r="P137" s="43">
        <f t="shared" si="14"/>
        <v>0</v>
      </c>
    </row>
    <row r="138" spans="1:16" ht="24.6">
      <c r="A138" s="10">
        <v>134</v>
      </c>
      <c r="B138" s="19" t="s">
        <v>198</v>
      </c>
      <c r="C138" s="71">
        <f>+'8'!H138</f>
        <v>0</v>
      </c>
      <c r="D138" s="95">
        <v>0</v>
      </c>
      <c r="E138" s="46">
        <f t="shared" si="0"/>
        <v>0</v>
      </c>
      <c r="F138" s="106">
        <v>0</v>
      </c>
      <c r="G138" s="104">
        <v>0</v>
      </c>
      <c r="H138" s="46">
        <f t="shared" si="11"/>
        <v>0</v>
      </c>
      <c r="I138" s="96"/>
      <c r="J138" s="20">
        <v>25</v>
      </c>
      <c r="K138" s="72">
        <f t="shared" si="12"/>
        <v>0</v>
      </c>
      <c r="L138" s="17" t="s">
        <v>16</v>
      </c>
      <c r="M138" s="18">
        <v>0</v>
      </c>
      <c r="N138" s="23">
        <f t="shared" si="13"/>
        <v>0</v>
      </c>
      <c r="O138" s="19"/>
      <c r="P138" s="43">
        <f t="shared" si="14"/>
        <v>0</v>
      </c>
    </row>
    <row r="139" spans="1:16" ht="24.6">
      <c r="A139" s="10">
        <v>135</v>
      </c>
      <c r="B139" s="19" t="s">
        <v>505</v>
      </c>
      <c r="C139" s="71">
        <f>+'8'!H139</f>
        <v>0</v>
      </c>
      <c r="D139" s="95">
        <v>0</v>
      </c>
      <c r="E139" s="46">
        <f>C139+D139</f>
        <v>0</v>
      </c>
      <c r="F139" s="106">
        <v>0</v>
      </c>
      <c r="G139" s="104">
        <v>0</v>
      </c>
      <c r="H139" s="46">
        <f>+E139-F139-I139-G139</f>
        <v>0</v>
      </c>
      <c r="I139" s="96"/>
      <c r="J139" s="20">
        <v>35</v>
      </c>
      <c r="K139" s="72">
        <f>+J139*I139</f>
        <v>0</v>
      </c>
      <c r="L139" s="17" t="s">
        <v>16</v>
      </c>
      <c r="M139" s="18">
        <v>0</v>
      </c>
      <c r="N139" s="23">
        <f>SUM(K139-M139)</f>
        <v>0</v>
      </c>
      <c r="O139" s="19"/>
      <c r="P139" s="43">
        <f>+K139*O139</f>
        <v>0</v>
      </c>
    </row>
    <row r="140" spans="1:16" ht="24.6">
      <c r="A140" s="10">
        <v>136</v>
      </c>
      <c r="B140" s="19" t="s">
        <v>506</v>
      </c>
      <c r="C140" s="71">
        <f>+'8'!H140</f>
        <v>0</v>
      </c>
      <c r="D140" s="95">
        <v>0</v>
      </c>
      <c r="E140" s="46">
        <f>C140+D140</f>
        <v>0</v>
      </c>
      <c r="F140" s="106">
        <v>0</v>
      </c>
      <c r="G140" s="104">
        <v>0</v>
      </c>
      <c r="H140" s="46">
        <f>+E140-F140-I140-G140</f>
        <v>0</v>
      </c>
      <c r="I140" s="96"/>
      <c r="J140" s="20">
        <v>35</v>
      </c>
      <c r="K140" s="72">
        <f>+J140*I140</f>
        <v>0</v>
      </c>
      <c r="L140" s="17" t="s">
        <v>16</v>
      </c>
      <c r="M140" s="18">
        <v>0</v>
      </c>
      <c r="N140" s="23">
        <f>SUM(K140-M140)</f>
        <v>0</v>
      </c>
      <c r="O140" s="19"/>
      <c r="P140" s="43">
        <f>+K140*O140</f>
        <v>0</v>
      </c>
    </row>
    <row r="141" spans="1:16" ht="24.6">
      <c r="A141" s="10">
        <v>137</v>
      </c>
      <c r="B141" s="19" t="s">
        <v>286</v>
      </c>
      <c r="C141" s="71">
        <f>+'8'!H141</f>
        <v>6</v>
      </c>
      <c r="D141" s="95">
        <v>5</v>
      </c>
      <c r="E141" s="46">
        <f t="shared" si="0"/>
        <v>11</v>
      </c>
      <c r="F141" s="106">
        <v>0</v>
      </c>
      <c r="G141" s="104">
        <v>0</v>
      </c>
      <c r="H141" s="46">
        <f t="shared" si="11"/>
        <v>11</v>
      </c>
      <c r="I141" s="96"/>
      <c r="J141" s="20">
        <v>50</v>
      </c>
      <c r="K141" s="72">
        <f t="shared" si="12"/>
        <v>0</v>
      </c>
      <c r="L141" s="17" t="s">
        <v>16</v>
      </c>
      <c r="M141" s="18">
        <v>0</v>
      </c>
      <c r="N141" s="23">
        <f t="shared" si="13"/>
        <v>0</v>
      </c>
      <c r="O141" s="19"/>
      <c r="P141" s="43">
        <f t="shared" si="14"/>
        <v>0</v>
      </c>
    </row>
    <row r="142" spans="1:16" ht="24.6">
      <c r="A142" s="10">
        <v>138</v>
      </c>
      <c r="B142" s="19" t="s">
        <v>287</v>
      </c>
      <c r="C142" s="71">
        <f>+'8'!H142</f>
        <v>0</v>
      </c>
      <c r="D142" s="95">
        <v>0</v>
      </c>
      <c r="E142" s="46">
        <f t="shared" si="0"/>
        <v>0</v>
      </c>
      <c r="F142" s="106">
        <v>0</v>
      </c>
      <c r="G142" s="104">
        <v>0</v>
      </c>
      <c r="H142" s="46">
        <f t="shared" si="11"/>
        <v>0</v>
      </c>
      <c r="I142" s="96"/>
      <c r="J142" s="22">
        <v>40</v>
      </c>
      <c r="K142" s="72">
        <f t="shared" si="12"/>
        <v>0</v>
      </c>
      <c r="L142" s="17" t="s">
        <v>16</v>
      </c>
      <c r="M142" s="18">
        <v>0</v>
      </c>
      <c r="N142" s="23">
        <f t="shared" si="13"/>
        <v>0</v>
      </c>
      <c r="O142" s="19"/>
      <c r="P142" s="43">
        <f t="shared" si="14"/>
        <v>0</v>
      </c>
    </row>
    <row r="143" spans="1:16" ht="24.6">
      <c r="A143" s="10">
        <v>139</v>
      </c>
      <c r="B143" s="19" t="s">
        <v>288</v>
      </c>
      <c r="C143" s="71">
        <f>+'8'!H143</f>
        <v>2</v>
      </c>
      <c r="D143" s="95">
        <v>10</v>
      </c>
      <c r="E143" s="46">
        <f t="shared" si="0"/>
        <v>12</v>
      </c>
      <c r="F143" s="106">
        <v>0</v>
      </c>
      <c r="G143" s="104">
        <v>0</v>
      </c>
      <c r="H143" s="46">
        <f t="shared" si="11"/>
        <v>12</v>
      </c>
      <c r="I143" s="96"/>
      <c r="J143" s="22">
        <v>50</v>
      </c>
      <c r="K143" s="72">
        <f t="shared" si="12"/>
        <v>0</v>
      </c>
      <c r="L143" s="17" t="s">
        <v>16</v>
      </c>
      <c r="M143" s="18">
        <v>0</v>
      </c>
      <c r="N143" s="23">
        <f t="shared" si="13"/>
        <v>0</v>
      </c>
      <c r="O143" s="19"/>
      <c r="P143" s="43">
        <f t="shared" si="14"/>
        <v>0</v>
      </c>
    </row>
    <row r="144" spans="1:16" ht="24.6">
      <c r="A144" s="10">
        <v>140</v>
      </c>
      <c r="B144" s="19" t="s">
        <v>289</v>
      </c>
      <c r="C144" s="71">
        <f>+'8'!H144</f>
        <v>0</v>
      </c>
      <c r="D144" s="95">
        <v>0</v>
      </c>
      <c r="E144" s="46">
        <f t="shared" si="0"/>
        <v>0</v>
      </c>
      <c r="F144" s="106">
        <v>0</v>
      </c>
      <c r="G144" s="104">
        <v>0</v>
      </c>
      <c r="H144" s="46">
        <f t="shared" ref="H144:H209" si="15">+E144-F144-I144-G144</f>
        <v>0</v>
      </c>
      <c r="I144" s="96"/>
      <c r="J144" s="20">
        <v>60</v>
      </c>
      <c r="K144" s="72">
        <f t="shared" si="12"/>
        <v>0</v>
      </c>
      <c r="L144" s="17" t="s">
        <v>16</v>
      </c>
      <c r="M144" s="18">
        <v>0</v>
      </c>
      <c r="N144" s="23">
        <f t="shared" si="13"/>
        <v>0</v>
      </c>
      <c r="O144" s="19"/>
      <c r="P144" s="43">
        <f t="shared" si="14"/>
        <v>0</v>
      </c>
    </row>
    <row r="145" spans="1:16" ht="24.6">
      <c r="A145" s="10">
        <v>141</v>
      </c>
      <c r="B145" s="19" t="s">
        <v>343</v>
      </c>
      <c r="C145" s="71">
        <f>+'8'!H145</f>
        <v>0</v>
      </c>
      <c r="D145" s="95">
        <v>0</v>
      </c>
      <c r="E145" s="46">
        <f t="shared" si="0"/>
        <v>0</v>
      </c>
      <c r="F145" s="106">
        <v>0</v>
      </c>
      <c r="G145" s="104">
        <v>0</v>
      </c>
      <c r="H145" s="46">
        <f t="shared" si="15"/>
        <v>0</v>
      </c>
      <c r="I145" s="96"/>
      <c r="J145" s="20">
        <v>50</v>
      </c>
      <c r="K145" s="72">
        <f t="shared" ref="K145:K210" si="16">+J145*I145</f>
        <v>0</v>
      </c>
      <c r="L145" s="17" t="s">
        <v>16</v>
      </c>
      <c r="M145" s="18">
        <v>0</v>
      </c>
      <c r="N145" s="23">
        <f t="shared" ref="N145:N210" si="17">SUM(K145-M145)</f>
        <v>0</v>
      </c>
      <c r="O145" s="19"/>
      <c r="P145" s="43">
        <f t="shared" ref="P145:P210" si="18">+K145*O145</f>
        <v>0</v>
      </c>
    </row>
    <row r="146" spans="1:16" ht="24.6">
      <c r="A146" s="10">
        <v>142</v>
      </c>
      <c r="B146" s="19" t="s">
        <v>134</v>
      </c>
      <c r="C146" s="71">
        <f>+'8'!H146</f>
        <v>0</v>
      </c>
      <c r="D146" s="95">
        <v>0</v>
      </c>
      <c r="E146" s="46">
        <f t="shared" si="0"/>
        <v>0</v>
      </c>
      <c r="F146" s="106">
        <v>0</v>
      </c>
      <c r="G146" s="104">
        <v>0</v>
      </c>
      <c r="H146" s="46">
        <f t="shared" si="15"/>
        <v>0</v>
      </c>
      <c r="I146" s="96"/>
      <c r="J146" s="20">
        <v>35</v>
      </c>
      <c r="K146" s="72">
        <f t="shared" si="16"/>
        <v>0</v>
      </c>
      <c r="L146" s="17" t="s">
        <v>16</v>
      </c>
      <c r="M146" s="18">
        <v>0</v>
      </c>
      <c r="N146" s="23">
        <f t="shared" si="17"/>
        <v>0</v>
      </c>
      <c r="O146" s="19"/>
      <c r="P146" s="43">
        <f t="shared" si="18"/>
        <v>0</v>
      </c>
    </row>
    <row r="147" spans="1:16" ht="24.6">
      <c r="A147" s="10">
        <v>143</v>
      </c>
      <c r="B147" s="19" t="s">
        <v>358</v>
      </c>
      <c r="C147" s="71">
        <f>+'8'!H147</f>
        <v>0</v>
      </c>
      <c r="D147" s="95">
        <v>0</v>
      </c>
      <c r="E147" s="46">
        <f t="shared" si="0"/>
        <v>0</v>
      </c>
      <c r="F147" s="106">
        <v>0</v>
      </c>
      <c r="G147" s="104">
        <v>0</v>
      </c>
      <c r="H147" s="46">
        <f t="shared" si="15"/>
        <v>0</v>
      </c>
      <c r="I147" s="96"/>
      <c r="J147" s="20">
        <v>10</v>
      </c>
      <c r="K147" s="72">
        <f t="shared" si="16"/>
        <v>0</v>
      </c>
      <c r="L147" s="17" t="s">
        <v>16</v>
      </c>
      <c r="M147" s="18">
        <v>0</v>
      </c>
      <c r="N147" s="23">
        <f t="shared" si="17"/>
        <v>0</v>
      </c>
      <c r="O147" s="19"/>
      <c r="P147" s="43">
        <f t="shared" si="18"/>
        <v>0</v>
      </c>
    </row>
    <row r="148" spans="1:16" ht="24.6">
      <c r="A148" s="10">
        <v>144</v>
      </c>
      <c r="B148" s="19" t="s">
        <v>357</v>
      </c>
      <c r="C148" s="71">
        <f>+'8'!H148</f>
        <v>0</v>
      </c>
      <c r="D148" s="95">
        <v>0</v>
      </c>
      <c r="E148" s="46">
        <f t="shared" si="0"/>
        <v>0</v>
      </c>
      <c r="F148" s="106">
        <v>0</v>
      </c>
      <c r="G148" s="104">
        <v>0</v>
      </c>
      <c r="H148" s="46">
        <f t="shared" si="15"/>
        <v>0</v>
      </c>
      <c r="I148" s="96"/>
      <c r="J148" s="20">
        <v>10</v>
      </c>
      <c r="K148" s="72">
        <f t="shared" si="16"/>
        <v>0</v>
      </c>
      <c r="L148" s="17" t="s">
        <v>16</v>
      </c>
      <c r="M148" s="18">
        <v>0</v>
      </c>
      <c r="N148" s="23">
        <f t="shared" si="17"/>
        <v>0</v>
      </c>
      <c r="O148" s="19"/>
      <c r="P148" s="43">
        <f t="shared" si="18"/>
        <v>0</v>
      </c>
    </row>
    <row r="149" spans="1:16" ht="24.6">
      <c r="A149" s="10">
        <v>145</v>
      </c>
      <c r="B149" s="19" t="s">
        <v>193</v>
      </c>
      <c r="C149" s="71">
        <f>+'8'!H149</f>
        <v>0</v>
      </c>
      <c r="D149" s="95">
        <v>0</v>
      </c>
      <c r="E149" s="46">
        <f t="shared" si="0"/>
        <v>0</v>
      </c>
      <c r="F149" s="106">
        <v>0</v>
      </c>
      <c r="G149" s="104">
        <v>0</v>
      </c>
      <c r="H149" s="46">
        <f t="shared" si="15"/>
        <v>0</v>
      </c>
      <c r="I149" s="96"/>
      <c r="J149" s="20">
        <v>10</v>
      </c>
      <c r="K149" s="72">
        <f t="shared" si="16"/>
        <v>0</v>
      </c>
      <c r="L149" s="17" t="s">
        <v>16</v>
      </c>
      <c r="M149" s="18">
        <v>0</v>
      </c>
      <c r="N149" s="23">
        <f t="shared" si="17"/>
        <v>0</v>
      </c>
      <c r="O149" s="19"/>
      <c r="P149" s="43">
        <f t="shared" si="18"/>
        <v>0</v>
      </c>
    </row>
    <row r="150" spans="1:16" ht="24.6">
      <c r="A150" s="10">
        <v>146</v>
      </c>
      <c r="B150" s="19" t="s">
        <v>196</v>
      </c>
      <c r="C150" s="71">
        <f>+'8'!H150</f>
        <v>0</v>
      </c>
      <c r="D150" s="95">
        <v>0</v>
      </c>
      <c r="E150" s="46">
        <f t="shared" si="0"/>
        <v>0</v>
      </c>
      <c r="F150" s="106">
        <v>0</v>
      </c>
      <c r="G150" s="104">
        <v>0</v>
      </c>
      <c r="H150" s="46">
        <f t="shared" si="15"/>
        <v>0</v>
      </c>
      <c r="I150" s="96"/>
      <c r="J150" s="20">
        <v>10</v>
      </c>
      <c r="K150" s="72">
        <f t="shared" si="16"/>
        <v>0</v>
      </c>
      <c r="L150" s="17" t="s">
        <v>16</v>
      </c>
      <c r="M150" s="18">
        <v>0</v>
      </c>
      <c r="N150" s="23">
        <f t="shared" si="17"/>
        <v>0</v>
      </c>
      <c r="O150" s="19"/>
      <c r="P150" s="43">
        <f t="shared" si="18"/>
        <v>0</v>
      </c>
    </row>
    <row r="151" spans="1:16" ht="24.6">
      <c r="A151" s="10">
        <v>147</v>
      </c>
      <c r="B151" s="19" t="s">
        <v>195</v>
      </c>
      <c r="C151" s="71">
        <f>+'8'!H151</f>
        <v>0</v>
      </c>
      <c r="D151" s="95">
        <v>0</v>
      </c>
      <c r="E151" s="46">
        <f t="shared" si="0"/>
        <v>0</v>
      </c>
      <c r="F151" s="106">
        <v>0</v>
      </c>
      <c r="G151" s="104">
        <v>0</v>
      </c>
      <c r="H151" s="46">
        <f t="shared" si="15"/>
        <v>0</v>
      </c>
      <c r="I151" s="96"/>
      <c r="J151" s="20">
        <v>10</v>
      </c>
      <c r="K151" s="72">
        <f t="shared" si="16"/>
        <v>0</v>
      </c>
      <c r="L151" s="17" t="s">
        <v>16</v>
      </c>
      <c r="M151" s="18">
        <v>0</v>
      </c>
      <c r="N151" s="23">
        <f t="shared" si="17"/>
        <v>0</v>
      </c>
      <c r="O151" s="19"/>
      <c r="P151" s="43">
        <f t="shared" si="18"/>
        <v>0</v>
      </c>
    </row>
    <row r="152" spans="1:16" ht="24.75" customHeight="1">
      <c r="A152" s="10">
        <v>148</v>
      </c>
      <c r="B152" s="19" t="s">
        <v>197</v>
      </c>
      <c r="C152" s="71">
        <f>+'8'!H152</f>
        <v>0</v>
      </c>
      <c r="D152" s="95">
        <v>0</v>
      </c>
      <c r="E152" s="46">
        <f t="shared" si="0"/>
        <v>0</v>
      </c>
      <c r="F152" s="106">
        <v>0</v>
      </c>
      <c r="G152" s="104">
        <v>0</v>
      </c>
      <c r="H152" s="46">
        <f t="shared" si="15"/>
        <v>0</v>
      </c>
      <c r="I152" s="96"/>
      <c r="J152" s="20">
        <v>10</v>
      </c>
      <c r="K152" s="72">
        <f t="shared" si="16"/>
        <v>0</v>
      </c>
      <c r="L152" s="17" t="s">
        <v>16</v>
      </c>
      <c r="M152" s="18">
        <v>0</v>
      </c>
      <c r="N152" s="23">
        <f t="shared" si="17"/>
        <v>0</v>
      </c>
      <c r="O152" s="19"/>
      <c r="P152" s="43">
        <f t="shared" si="18"/>
        <v>0</v>
      </c>
    </row>
    <row r="153" spans="1:16" ht="24.75" customHeight="1">
      <c r="A153" s="10">
        <v>149</v>
      </c>
      <c r="B153" s="19" t="s">
        <v>194</v>
      </c>
      <c r="C153" s="71">
        <f>+'8'!H153</f>
        <v>0</v>
      </c>
      <c r="D153" s="95">
        <v>0</v>
      </c>
      <c r="E153" s="46">
        <f t="shared" si="0"/>
        <v>0</v>
      </c>
      <c r="F153" s="106">
        <v>0</v>
      </c>
      <c r="G153" s="104">
        <v>0</v>
      </c>
      <c r="H153" s="46">
        <f t="shared" si="15"/>
        <v>0</v>
      </c>
      <c r="I153" s="96"/>
      <c r="J153" s="20">
        <v>10</v>
      </c>
      <c r="K153" s="72">
        <f t="shared" si="16"/>
        <v>0</v>
      </c>
      <c r="L153" s="17" t="s">
        <v>16</v>
      </c>
      <c r="M153" s="18">
        <v>0</v>
      </c>
      <c r="N153" s="23">
        <f t="shared" si="17"/>
        <v>0</v>
      </c>
      <c r="O153" s="19"/>
      <c r="P153" s="43">
        <f t="shared" si="18"/>
        <v>0</v>
      </c>
    </row>
    <row r="154" spans="1:16" ht="24.75" customHeight="1">
      <c r="A154" s="10">
        <v>150</v>
      </c>
      <c r="B154" s="19" t="s">
        <v>290</v>
      </c>
      <c r="C154" s="71">
        <f>+'8'!H154</f>
        <v>0</v>
      </c>
      <c r="D154" s="95">
        <v>0</v>
      </c>
      <c r="E154" s="46">
        <f t="shared" si="0"/>
        <v>0</v>
      </c>
      <c r="F154" s="106">
        <v>0</v>
      </c>
      <c r="G154" s="104">
        <v>0</v>
      </c>
      <c r="H154" s="46">
        <f t="shared" si="15"/>
        <v>0</v>
      </c>
      <c r="I154" s="96"/>
      <c r="J154" s="20">
        <v>10</v>
      </c>
      <c r="K154" s="72">
        <f t="shared" si="16"/>
        <v>0</v>
      </c>
      <c r="L154" s="17" t="s">
        <v>16</v>
      </c>
      <c r="M154" s="18">
        <v>0</v>
      </c>
      <c r="N154" s="23">
        <f t="shared" si="17"/>
        <v>0</v>
      </c>
      <c r="O154" s="19"/>
      <c r="P154" s="43">
        <f t="shared" si="18"/>
        <v>0</v>
      </c>
    </row>
    <row r="155" spans="1:16" ht="24.75" customHeight="1">
      <c r="A155" s="10">
        <v>151</v>
      </c>
      <c r="B155" s="19" t="s">
        <v>141</v>
      </c>
      <c r="C155" s="71">
        <f>+'8'!H155</f>
        <v>0</v>
      </c>
      <c r="D155" s="95">
        <v>0</v>
      </c>
      <c r="E155" s="46">
        <f t="shared" ref="E155:E220" si="19">C155+D155</f>
        <v>0</v>
      </c>
      <c r="F155" s="106">
        <v>0</v>
      </c>
      <c r="G155" s="104">
        <v>0</v>
      </c>
      <c r="H155" s="46">
        <f t="shared" si="15"/>
        <v>0</v>
      </c>
      <c r="I155" s="96"/>
      <c r="J155" s="20">
        <v>40</v>
      </c>
      <c r="K155" s="72">
        <f t="shared" si="16"/>
        <v>0</v>
      </c>
      <c r="L155" s="17" t="s">
        <v>16</v>
      </c>
      <c r="M155" s="18">
        <v>0</v>
      </c>
      <c r="N155" s="23">
        <f t="shared" si="17"/>
        <v>0</v>
      </c>
      <c r="O155" s="19"/>
      <c r="P155" s="43">
        <f t="shared" si="18"/>
        <v>0</v>
      </c>
    </row>
    <row r="156" spans="1:16" ht="24.75" customHeight="1">
      <c r="A156" s="10">
        <v>152</v>
      </c>
      <c r="B156" s="19" t="s">
        <v>142</v>
      </c>
      <c r="C156" s="71">
        <f>+'8'!H156</f>
        <v>0</v>
      </c>
      <c r="D156" s="95">
        <v>0</v>
      </c>
      <c r="E156" s="46">
        <f t="shared" si="19"/>
        <v>0</v>
      </c>
      <c r="F156" s="106">
        <v>0</v>
      </c>
      <c r="G156" s="104">
        <v>0</v>
      </c>
      <c r="H156" s="46">
        <f t="shared" si="15"/>
        <v>0</v>
      </c>
      <c r="I156" s="96"/>
      <c r="J156" s="20">
        <v>50</v>
      </c>
      <c r="K156" s="72">
        <f t="shared" si="16"/>
        <v>0</v>
      </c>
      <c r="L156" s="17" t="s">
        <v>16</v>
      </c>
      <c r="M156" s="18">
        <v>0</v>
      </c>
      <c r="N156" s="23">
        <f t="shared" si="17"/>
        <v>0</v>
      </c>
      <c r="O156" s="19"/>
      <c r="P156" s="43">
        <f t="shared" si="18"/>
        <v>0</v>
      </c>
    </row>
    <row r="157" spans="1:16" ht="24.6">
      <c r="A157" s="10">
        <v>153</v>
      </c>
      <c r="B157" s="19" t="s">
        <v>135</v>
      </c>
      <c r="C157" s="71">
        <f>+'8'!H157</f>
        <v>0</v>
      </c>
      <c r="D157" s="95">
        <v>0</v>
      </c>
      <c r="E157" s="46">
        <f t="shared" si="19"/>
        <v>0</v>
      </c>
      <c r="F157" s="106">
        <v>0</v>
      </c>
      <c r="G157" s="104">
        <v>0</v>
      </c>
      <c r="H157" s="46">
        <f t="shared" si="15"/>
        <v>0</v>
      </c>
      <c r="I157" s="96"/>
      <c r="J157" s="20">
        <v>55</v>
      </c>
      <c r="K157" s="72">
        <f t="shared" si="16"/>
        <v>0</v>
      </c>
      <c r="L157" s="17" t="s">
        <v>16</v>
      </c>
      <c r="M157" s="18">
        <v>0</v>
      </c>
      <c r="N157" s="23">
        <f t="shared" si="17"/>
        <v>0</v>
      </c>
      <c r="O157" s="19"/>
      <c r="P157" s="43">
        <f t="shared" si="18"/>
        <v>0</v>
      </c>
    </row>
    <row r="158" spans="1:16" ht="24.6">
      <c r="A158" s="10">
        <v>154</v>
      </c>
      <c r="B158" s="19" t="s">
        <v>144</v>
      </c>
      <c r="C158" s="71">
        <f>+'8'!H158</f>
        <v>0</v>
      </c>
      <c r="D158" s="95">
        <v>0</v>
      </c>
      <c r="E158" s="46">
        <f t="shared" si="19"/>
        <v>0</v>
      </c>
      <c r="F158" s="106">
        <v>0</v>
      </c>
      <c r="G158" s="104">
        <v>0</v>
      </c>
      <c r="H158" s="46">
        <f t="shared" si="15"/>
        <v>0</v>
      </c>
      <c r="I158" s="96"/>
      <c r="J158" s="20">
        <v>55</v>
      </c>
      <c r="K158" s="72">
        <f t="shared" si="16"/>
        <v>0</v>
      </c>
      <c r="L158" s="17" t="s">
        <v>16</v>
      </c>
      <c r="M158" s="18">
        <v>0</v>
      </c>
      <c r="N158" s="23">
        <f t="shared" si="17"/>
        <v>0</v>
      </c>
      <c r="O158" s="19"/>
      <c r="P158" s="43">
        <f t="shared" si="18"/>
        <v>0</v>
      </c>
    </row>
    <row r="159" spans="1:16" ht="24.6">
      <c r="A159" s="10">
        <v>155</v>
      </c>
      <c r="B159" s="19" t="s">
        <v>143</v>
      </c>
      <c r="C159" s="71">
        <f>+'8'!H159</f>
        <v>0</v>
      </c>
      <c r="D159" s="95">
        <v>0</v>
      </c>
      <c r="E159" s="46">
        <f t="shared" si="19"/>
        <v>0</v>
      </c>
      <c r="F159" s="106">
        <v>0</v>
      </c>
      <c r="G159" s="104">
        <v>0</v>
      </c>
      <c r="H159" s="46">
        <f t="shared" si="15"/>
        <v>0</v>
      </c>
      <c r="I159" s="96"/>
      <c r="J159" s="20">
        <v>55</v>
      </c>
      <c r="K159" s="72">
        <f t="shared" si="16"/>
        <v>0</v>
      </c>
      <c r="L159" s="17" t="s">
        <v>16</v>
      </c>
      <c r="M159" s="18">
        <v>0</v>
      </c>
      <c r="N159" s="23">
        <f t="shared" si="17"/>
        <v>0</v>
      </c>
      <c r="O159" s="19"/>
      <c r="P159" s="43">
        <f t="shared" si="18"/>
        <v>0</v>
      </c>
    </row>
    <row r="160" spans="1:16" ht="24.6">
      <c r="A160" s="10">
        <v>156</v>
      </c>
      <c r="B160" s="19" t="s">
        <v>137</v>
      </c>
      <c r="C160" s="71">
        <f>+'8'!H160</f>
        <v>0</v>
      </c>
      <c r="D160" s="95">
        <v>0</v>
      </c>
      <c r="E160" s="46">
        <f t="shared" si="19"/>
        <v>0</v>
      </c>
      <c r="F160" s="106">
        <v>0</v>
      </c>
      <c r="G160" s="104">
        <v>0</v>
      </c>
      <c r="H160" s="46">
        <f t="shared" si="15"/>
        <v>0</v>
      </c>
      <c r="I160" s="96"/>
      <c r="J160" s="20">
        <v>30</v>
      </c>
      <c r="K160" s="72">
        <f t="shared" si="16"/>
        <v>0</v>
      </c>
      <c r="L160" s="17" t="s">
        <v>16</v>
      </c>
      <c r="M160" s="18">
        <v>0</v>
      </c>
      <c r="N160" s="23">
        <f t="shared" si="17"/>
        <v>0</v>
      </c>
      <c r="O160" s="19"/>
      <c r="P160" s="43">
        <f t="shared" si="18"/>
        <v>0</v>
      </c>
    </row>
    <row r="161" spans="1:16" ht="24.6">
      <c r="A161" s="10">
        <v>157</v>
      </c>
      <c r="B161" s="19" t="s">
        <v>291</v>
      </c>
      <c r="C161" s="71">
        <f>+'8'!H161</f>
        <v>15</v>
      </c>
      <c r="D161" s="95">
        <v>10</v>
      </c>
      <c r="E161" s="46">
        <f t="shared" si="19"/>
        <v>25</v>
      </c>
      <c r="F161" s="106">
        <v>14</v>
      </c>
      <c r="G161" s="104">
        <v>0</v>
      </c>
      <c r="H161" s="46">
        <f t="shared" si="15"/>
        <v>11</v>
      </c>
      <c r="I161" s="96"/>
      <c r="J161" s="20">
        <v>25</v>
      </c>
      <c r="K161" s="72">
        <f t="shared" si="16"/>
        <v>0</v>
      </c>
      <c r="L161" s="17" t="s">
        <v>470</v>
      </c>
      <c r="M161" s="18">
        <v>0</v>
      </c>
      <c r="N161" s="23">
        <f t="shared" si="17"/>
        <v>0</v>
      </c>
      <c r="O161" s="19"/>
      <c r="P161" s="43">
        <f t="shared" si="18"/>
        <v>0</v>
      </c>
    </row>
    <row r="162" spans="1:16" ht="24.6">
      <c r="A162" s="10">
        <v>158</v>
      </c>
      <c r="B162" s="19" t="s">
        <v>292</v>
      </c>
      <c r="C162" s="71">
        <f>+'8'!H162</f>
        <v>10</v>
      </c>
      <c r="D162" s="95">
        <v>10</v>
      </c>
      <c r="E162" s="46">
        <f t="shared" si="19"/>
        <v>20</v>
      </c>
      <c r="F162" s="106">
        <v>7</v>
      </c>
      <c r="G162" s="104">
        <v>0</v>
      </c>
      <c r="H162" s="46">
        <f t="shared" si="15"/>
        <v>13</v>
      </c>
      <c r="I162" s="96"/>
      <c r="J162" s="20">
        <v>25</v>
      </c>
      <c r="K162" s="72">
        <f t="shared" si="16"/>
        <v>0</v>
      </c>
      <c r="L162" s="17" t="s">
        <v>471</v>
      </c>
      <c r="M162" s="18">
        <v>0</v>
      </c>
      <c r="N162" s="23">
        <f t="shared" si="17"/>
        <v>0</v>
      </c>
      <c r="O162" s="19"/>
      <c r="P162" s="43">
        <f t="shared" si="18"/>
        <v>0</v>
      </c>
    </row>
    <row r="163" spans="1:16" ht="24.6">
      <c r="A163" s="10">
        <v>159</v>
      </c>
      <c r="B163" s="19" t="s">
        <v>293</v>
      </c>
      <c r="C163" s="71">
        <f>+'8'!H163</f>
        <v>0</v>
      </c>
      <c r="D163" s="95">
        <v>0</v>
      </c>
      <c r="E163" s="46">
        <f t="shared" si="19"/>
        <v>0</v>
      </c>
      <c r="F163" s="106">
        <v>0</v>
      </c>
      <c r="G163" s="104">
        <v>0</v>
      </c>
      <c r="H163" s="46">
        <f t="shared" si="15"/>
        <v>0</v>
      </c>
      <c r="I163" s="96"/>
      <c r="J163" s="20">
        <v>55</v>
      </c>
      <c r="K163" s="72">
        <f t="shared" si="16"/>
        <v>0</v>
      </c>
      <c r="L163" s="17" t="s">
        <v>16</v>
      </c>
      <c r="M163" s="18">
        <v>0</v>
      </c>
      <c r="N163" s="23">
        <f t="shared" si="17"/>
        <v>0</v>
      </c>
      <c r="O163" s="19"/>
      <c r="P163" s="43">
        <f t="shared" si="18"/>
        <v>0</v>
      </c>
    </row>
    <row r="164" spans="1:16" ht="24.6">
      <c r="A164" s="10">
        <v>160</v>
      </c>
      <c r="B164" s="19" t="s">
        <v>294</v>
      </c>
      <c r="C164" s="71">
        <f>+'8'!H164</f>
        <v>0</v>
      </c>
      <c r="D164" s="95">
        <v>0</v>
      </c>
      <c r="E164" s="46">
        <f t="shared" si="19"/>
        <v>0</v>
      </c>
      <c r="F164" s="106">
        <v>0</v>
      </c>
      <c r="G164" s="104">
        <v>0</v>
      </c>
      <c r="H164" s="46">
        <f t="shared" si="15"/>
        <v>0</v>
      </c>
      <c r="I164" s="96"/>
      <c r="J164" s="20">
        <v>50</v>
      </c>
      <c r="K164" s="72">
        <f t="shared" si="16"/>
        <v>0</v>
      </c>
      <c r="L164" s="17" t="s">
        <v>16</v>
      </c>
      <c r="M164" s="18">
        <v>0</v>
      </c>
      <c r="N164" s="23">
        <f t="shared" si="17"/>
        <v>0</v>
      </c>
      <c r="O164" s="19"/>
      <c r="P164" s="43">
        <f t="shared" si="18"/>
        <v>0</v>
      </c>
    </row>
    <row r="165" spans="1:16" ht="24.6">
      <c r="A165" s="10">
        <v>161</v>
      </c>
      <c r="B165" s="19" t="s">
        <v>362</v>
      </c>
      <c r="C165" s="71">
        <f>+'8'!H165</f>
        <v>0</v>
      </c>
      <c r="D165" s="95">
        <v>0</v>
      </c>
      <c r="E165" s="46">
        <f t="shared" si="19"/>
        <v>0</v>
      </c>
      <c r="F165" s="106">
        <v>0</v>
      </c>
      <c r="G165" s="104">
        <v>0</v>
      </c>
      <c r="H165" s="46">
        <f t="shared" si="15"/>
        <v>0</v>
      </c>
      <c r="I165" s="96"/>
      <c r="J165" s="20">
        <v>65</v>
      </c>
      <c r="K165" s="72">
        <f t="shared" si="16"/>
        <v>0</v>
      </c>
      <c r="L165" s="17" t="s">
        <v>16</v>
      </c>
      <c r="M165" s="18">
        <v>0</v>
      </c>
      <c r="N165" s="23">
        <f t="shared" si="17"/>
        <v>0</v>
      </c>
      <c r="O165" s="19"/>
      <c r="P165" s="43">
        <f t="shared" si="18"/>
        <v>0</v>
      </c>
    </row>
    <row r="166" spans="1:16" ht="24.6">
      <c r="A166" s="10">
        <v>162</v>
      </c>
      <c r="B166" s="19" t="s">
        <v>363</v>
      </c>
      <c r="C166" s="71">
        <f>+'8'!H166</f>
        <v>0</v>
      </c>
      <c r="D166" s="95">
        <v>0</v>
      </c>
      <c r="E166" s="46">
        <f t="shared" si="19"/>
        <v>0</v>
      </c>
      <c r="F166" s="106">
        <v>0</v>
      </c>
      <c r="G166" s="104">
        <v>0</v>
      </c>
      <c r="H166" s="46">
        <f t="shared" si="15"/>
        <v>0</v>
      </c>
      <c r="I166" s="96"/>
      <c r="J166" s="20">
        <v>50</v>
      </c>
      <c r="K166" s="72">
        <f t="shared" si="16"/>
        <v>0</v>
      </c>
      <c r="L166" s="17" t="s">
        <v>16</v>
      </c>
      <c r="M166" s="18">
        <v>0</v>
      </c>
      <c r="N166" s="23">
        <f t="shared" si="17"/>
        <v>0</v>
      </c>
      <c r="O166" s="19"/>
      <c r="P166" s="43">
        <f t="shared" si="18"/>
        <v>0</v>
      </c>
    </row>
    <row r="167" spans="1:16" ht="24.6">
      <c r="A167" s="10">
        <v>163</v>
      </c>
      <c r="B167" s="19" t="s">
        <v>364</v>
      </c>
      <c r="C167" s="71">
        <f>+'8'!H167</f>
        <v>0</v>
      </c>
      <c r="D167" s="95">
        <v>0</v>
      </c>
      <c r="E167" s="46">
        <f t="shared" si="19"/>
        <v>0</v>
      </c>
      <c r="F167" s="106">
        <v>0</v>
      </c>
      <c r="G167" s="104">
        <v>0</v>
      </c>
      <c r="H167" s="46">
        <f t="shared" si="15"/>
        <v>0</v>
      </c>
      <c r="I167" s="96"/>
      <c r="J167" s="20">
        <v>50</v>
      </c>
      <c r="K167" s="72">
        <f t="shared" si="16"/>
        <v>0</v>
      </c>
      <c r="L167" s="17" t="s">
        <v>16</v>
      </c>
      <c r="M167" s="18">
        <v>0</v>
      </c>
      <c r="N167" s="23">
        <f t="shared" si="17"/>
        <v>0</v>
      </c>
      <c r="O167" s="19"/>
      <c r="P167" s="43">
        <f t="shared" si="18"/>
        <v>0</v>
      </c>
    </row>
    <row r="168" spans="1:16" ht="24.6">
      <c r="A168" s="10">
        <v>164</v>
      </c>
      <c r="B168" s="19" t="s">
        <v>365</v>
      </c>
      <c r="C168" s="71">
        <f>+'8'!H168</f>
        <v>0</v>
      </c>
      <c r="D168" s="95">
        <v>0</v>
      </c>
      <c r="E168" s="46">
        <f t="shared" si="19"/>
        <v>0</v>
      </c>
      <c r="F168" s="106">
        <v>0</v>
      </c>
      <c r="G168" s="104">
        <v>0</v>
      </c>
      <c r="H168" s="46">
        <f t="shared" si="15"/>
        <v>0</v>
      </c>
      <c r="I168" s="96"/>
      <c r="J168" s="20">
        <v>60</v>
      </c>
      <c r="K168" s="72">
        <f t="shared" si="16"/>
        <v>0</v>
      </c>
      <c r="L168" s="17" t="s">
        <v>16</v>
      </c>
      <c r="M168" s="18">
        <v>0</v>
      </c>
      <c r="N168" s="23">
        <f t="shared" si="17"/>
        <v>0</v>
      </c>
      <c r="O168" s="19"/>
      <c r="P168" s="43">
        <f t="shared" si="18"/>
        <v>0</v>
      </c>
    </row>
    <row r="169" spans="1:16" ht="24.6">
      <c r="A169" s="10">
        <v>165</v>
      </c>
      <c r="B169" s="19" t="s">
        <v>366</v>
      </c>
      <c r="C169" s="71">
        <f>+'8'!H169</f>
        <v>0</v>
      </c>
      <c r="D169" s="95">
        <v>0</v>
      </c>
      <c r="E169" s="46">
        <f t="shared" si="19"/>
        <v>0</v>
      </c>
      <c r="F169" s="106">
        <v>0</v>
      </c>
      <c r="G169" s="104">
        <v>0</v>
      </c>
      <c r="H169" s="46">
        <f t="shared" si="15"/>
        <v>0</v>
      </c>
      <c r="I169" s="96"/>
      <c r="J169" s="20">
        <v>60</v>
      </c>
      <c r="K169" s="72">
        <f t="shared" si="16"/>
        <v>0</v>
      </c>
      <c r="L169" s="17" t="s">
        <v>16</v>
      </c>
      <c r="M169" s="18">
        <v>0</v>
      </c>
      <c r="N169" s="23">
        <f t="shared" si="17"/>
        <v>0</v>
      </c>
      <c r="O169" s="19"/>
      <c r="P169" s="43">
        <f t="shared" si="18"/>
        <v>0</v>
      </c>
    </row>
    <row r="170" spans="1:16" ht="24.6">
      <c r="A170" s="10">
        <v>166</v>
      </c>
      <c r="B170" s="19" t="s">
        <v>359</v>
      </c>
      <c r="C170" s="71">
        <f>+'8'!H170</f>
        <v>0</v>
      </c>
      <c r="D170" s="95">
        <v>0</v>
      </c>
      <c r="E170" s="46">
        <f t="shared" si="19"/>
        <v>0</v>
      </c>
      <c r="F170" s="106">
        <v>0</v>
      </c>
      <c r="G170" s="104">
        <v>0</v>
      </c>
      <c r="H170" s="46">
        <f t="shared" si="15"/>
        <v>0</v>
      </c>
      <c r="I170" s="96"/>
      <c r="J170" s="20">
        <v>40</v>
      </c>
      <c r="K170" s="72">
        <f t="shared" si="16"/>
        <v>0</v>
      </c>
      <c r="L170" s="17" t="s">
        <v>16</v>
      </c>
      <c r="M170" s="18">
        <v>0</v>
      </c>
      <c r="N170" s="23">
        <f t="shared" si="17"/>
        <v>0</v>
      </c>
      <c r="O170" s="19"/>
      <c r="P170" s="43">
        <f t="shared" si="18"/>
        <v>0</v>
      </c>
    </row>
    <row r="171" spans="1:16" ht="24.6">
      <c r="A171" s="10">
        <v>167</v>
      </c>
      <c r="B171" s="19" t="s">
        <v>148</v>
      </c>
      <c r="C171" s="71">
        <f>+'8'!H171</f>
        <v>0</v>
      </c>
      <c r="D171" s="95">
        <v>0</v>
      </c>
      <c r="E171" s="46">
        <f t="shared" si="19"/>
        <v>0</v>
      </c>
      <c r="F171" s="106">
        <v>0</v>
      </c>
      <c r="G171" s="104">
        <v>0</v>
      </c>
      <c r="H171" s="46">
        <f t="shared" si="15"/>
        <v>0</v>
      </c>
      <c r="I171" s="96"/>
      <c r="J171" s="20">
        <v>45</v>
      </c>
      <c r="K171" s="72">
        <f t="shared" si="16"/>
        <v>0</v>
      </c>
      <c r="L171" s="17" t="s">
        <v>16</v>
      </c>
      <c r="M171" s="18">
        <v>0</v>
      </c>
      <c r="N171" s="23">
        <f t="shared" si="17"/>
        <v>0</v>
      </c>
      <c r="O171" s="19"/>
      <c r="P171" s="43">
        <f t="shared" si="18"/>
        <v>0</v>
      </c>
    </row>
    <row r="172" spans="1:16" ht="24.6">
      <c r="A172" s="10">
        <v>168</v>
      </c>
      <c r="B172" s="19" t="s">
        <v>149</v>
      </c>
      <c r="C172" s="71">
        <f>+'8'!H172</f>
        <v>0</v>
      </c>
      <c r="D172" s="95">
        <v>0</v>
      </c>
      <c r="E172" s="46">
        <f t="shared" si="19"/>
        <v>0</v>
      </c>
      <c r="F172" s="106">
        <v>0</v>
      </c>
      <c r="G172" s="104">
        <v>0</v>
      </c>
      <c r="H172" s="46">
        <f t="shared" si="15"/>
        <v>0</v>
      </c>
      <c r="I172" s="96"/>
      <c r="J172" s="20">
        <v>45</v>
      </c>
      <c r="K172" s="72">
        <f t="shared" si="16"/>
        <v>0</v>
      </c>
      <c r="L172" s="17" t="s">
        <v>16</v>
      </c>
      <c r="M172" s="18">
        <v>0</v>
      </c>
      <c r="N172" s="23">
        <f t="shared" si="17"/>
        <v>0</v>
      </c>
      <c r="O172" s="19"/>
      <c r="P172" s="43">
        <f t="shared" si="18"/>
        <v>0</v>
      </c>
    </row>
    <row r="173" spans="1:16" ht="24.6">
      <c r="A173" s="10">
        <v>169</v>
      </c>
      <c r="B173" s="19" t="s">
        <v>150</v>
      </c>
      <c r="C173" s="71">
        <f>+'8'!H173</f>
        <v>0</v>
      </c>
      <c r="D173" s="95">
        <v>0</v>
      </c>
      <c r="E173" s="46">
        <f t="shared" si="19"/>
        <v>0</v>
      </c>
      <c r="F173" s="106">
        <v>0</v>
      </c>
      <c r="G173" s="104">
        <v>0</v>
      </c>
      <c r="H173" s="46">
        <f t="shared" si="15"/>
        <v>0</v>
      </c>
      <c r="I173" s="96"/>
      <c r="J173" s="20">
        <v>45</v>
      </c>
      <c r="K173" s="72">
        <f t="shared" si="16"/>
        <v>0</v>
      </c>
      <c r="L173" s="17" t="s">
        <v>16</v>
      </c>
      <c r="M173" s="18">
        <v>0</v>
      </c>
      <c r="N173" s="23">
        <f t="shared" si="17"/>
        <v>0</v>
      </c>
      <c r="O173" s="19"/>
      <c r="P173" s="43">
        <f t="shared" si="18"/>
        <v>0</v>
      </c>
    </row>
    <row r="174" spans="1:16" ht="24.6">
      <c r="A174" s="10">
        <v>170</v>
      </c>
      <c r="B174" s="19" t="s">
        <v>151</v>
      </c>
      <c r="C174" s="71">
        <f>+'8'!H174</f>
        <v>0</v>
      </c>
      <c r="D174" s="95">
        <v>0</v>
      </c>
      <c r="E174" s="46">
        <f t="shared" si="19"/>
        <v>0</v>
      </c>
      <c r="F174" s="106">
        <v>0</v>
      </c>
      <c r="G174" s="104">
        <v>0</v>
      </c>
      <c r="H174" s="46">
        <f t="shared" si="15"/>
        <v>0</v>
      </c>
      <c r="I174" s="96"/>
      <c r="J174" s="20">
        <v>45</v>
      </c>
      <c r="K174" s="72">
        <f t="shared" si="16"/>
        <v>0</v>
      </c>
      <c r="L174" s="17" t="s">
        <v>16</v>
      </c>
      <c r="M174" s="18">
        <v>0</v>
      </c>
      <c r="N174" s="23">
        <f t="shared" si="17"/>
        <v>0</v>
      </c>
      <c r="O174" s="19"/>
      <c r="P174" s="43">
        <f t="shared" si="18"/>
        <v>0</v>
      </c>
    </row>
    <row r="175" spans="1:16" ht="24.6">
      <c r="A175" s="10">
        <v>171</v>
      </c>
      <c r="B175" s="19" t="s">
        <v>152</v>
      </c>
      <c r="C175" s="71">
        <f>+'8'!H175</f>
        <v>0</v>
      </c>
      <c r="D175" s="95">
        <v>0</v>
      </c>
      <c r="E175" s="46">
        <f t="shared" si="19"/>
        <v>0</v>
      </c>
      <c r="F175" s="106">
        <v>0</v>
      </c>
      <c r="G175" s="104">
        <v>0</v>
      </c>
      <c r="H175" s="46">
        <f t="shared" si="15"/>
        <v>0</v>
      </c>
      <c r="I175" s="96"/>
      <c r="J175" s="20">
        <v>45</v>
      </c>
      <c r="K175" s="72">
        <f t="shared" si="16"/>
        <v>0</v>
      </c>
      <c r="L175" s="17" t="s">
        <v>16</v>
      </c>
      <c r="M175" s="18">
        <v>0</v>
      </c>
      <c r="N175" s="23">
        <f t="shared" si="17"/>
        <v>0</v>
      </c>
      <c r="O175" s="19"/>
      <c r="P175" s="43">
        <f t="shared" si="18"/>
        <v>0</v>
      </c>
    </row>
    <row r="176" spans="1:16" ht="24.6">
      <c r="A176" s="10">
        <v>172</v>
      </c>
      <c r="B176" s="19" t="s">
        <v>153</v>
      </c>
      <c r="C176" s="71">
        <f>+'8'!H176</f>
        <v>0</v>
      </c>
      <c r="D176" s="95">
        <v>0</v>
      </c>
      <c r="E176" s="46">
        <f t="shared" si="19"/>
        <v>0</v>
      </c>
      <c r="F176" s="106">
        <v>0</v>
      </c>
      <c r="G176" s="104">
        <v>0</v>
      </c>
      <c r="H176" s="46">
        <f t="shared" si="15"/>
        <v>0</v>
      </c>
      <c r="I176" s="96"/>
      <c r="J176" s="20">
        <v>45</v>
      </c>
      <c r="K176" s="72">
        <f t="shared" si="16"/>
        <v>0</v>
      </c>
      <c r="L176" s="17" t="s">
        <v>16</v>
      </c>
      <c r="M176" s="18">
        <v>0</v>
      </c>
      <c r="N176" s="23">
        <f t="shared" si="17"/>
        <v>0</v>
      </c>
      <c r="O176" s="19"/>
      <c r="P176" s="43">
        <f t="shared" si="18"/>
        <v>0</v>
      </c>
    </row>
    <row r="177" spans="1:16" ht="24.6">
      <c r="A177" s="10">
        <v>173</v>
      </c>
      <c r="B177" s="19" t="s">
        <v>467</v>
      </c>
      <c r="C177" s="71">
        <f>+'8'!H177</f>
        <v>30</v>
      </c>
      <c r="D177" s="95">
        <v>0</v>
      </c>
      <c r="E177" s="46">
        <f>C177+D177</f>
        <v>30</v>
      </c>
      <c r="F177" s="106">
        <v>0</v>
      </c>
      <c r="G177" s="104">
        <v>0</v>
      </c>
      <c r="H177" s="46">
        <f>+E177-F177-I177-G177</f>
        <v>30</v>
      </c>
      <c r="I177" s="96"/>
      <c r="J177" s="20">
        <v>35</v>
      </c>
      <c r="K177" s="72">
        <f>+J177*I177</f>
        <v>0</v>
      </c>
      <c r="L177" s="17" t="s">
        <v>16</v>
      </c>
      <c r="M177" s="18">
        <v>0</v>
      </c>
      <c r="N177" s="23">
        <f>SUM(K177-M177)</f>
        <v>0</v>
      </c>
      <c r="O177" s="19"/>
      <c r="P177" s="43">
        <f>+K177*O177</f>
        <v>0</v>
      </c>
    </row>
    <row r="178" spans="1:16" ht="24.6">
      <c r="A178" s="10">
        <v>174</v>
      </c>
      <c r="B178" s="19" t="s">
        <v>491</v>
      </c>
      <c r="C178" s="71">
        <f>+'8'!H178</f>
        <v>0</v>
      </c>
      <c r="D178" s="95">
        <v>0</v>
      </c>
      <c r="E178" s="46">
        <f>C178+D178</f>
        <v>0</v>
      </c>
      <c r="F178" s="106">
        <v>0</v>
      </c>
      <c r="G178" s="104">
        <v>0</v>
      </c>
      <c r="H178" s="46">
        <f>+E178-F178-I178-G178</f>
        <v>0</v>
      </c>
      <c r="I178" s="96"/>
      <c r="J178" s="20">
        <v>25</v>
      </c>
      <c r="K178" s="72">
        <f>+J178*I178</f>
        <v>0</v>
      </c>
      <c r="L178" s="17" t="s">
        <v>16</v>
      </c>
      <c r="M178" s="18">
        <v>0</v>
      </c>
      <c r="N178" s="23">
        <f>SUM(K178-M178)</f>
        <v>0</v>
      </c>
      <c r="O178" s="19"/>
      <c r="P178" s="43">
        <f>+K178*O178</f>
        <v>0</v>
      </c>
    </row>
    <row r="179" spans="1:16" ht="24.6">
      <c r="A179" s="10">
        <v>175</v>
      </c>
      <c r="B179" s="19" t="s">
        <v>118</v>
      </c>
      <c r="C179" s="71">
        <f>+'8'!H179</f>
        <v>0</v>
      </c>
      <c r="D179" s="95">
        <v>0</v>
      </c>
      <c r="E179" s="46">
        <f t="shared" si="19"/>
        <v>0</v>
      </c>
      <c r="F179" s="106">
        <v>0</v>
      </c>
      <c r="G179" s="104">
        <v>0</v>
      </c>
      <c r="H179" s="46">
        <f t="shared" si="15"/>
        <v>0</v>
      </c>
      <c r="I179" s="96"/>
      <c r="J179" s="20">
        <v>100</v>
      </c>
      <c r="K179" s="72">
        <f t="shared" si="16"/>
        <v>0</v>
      </c>
      <c r="L179" s="17" t="s">
        <v>16</v>
      </c>
      <c r="M179" s="18">
        <v>0</v>
      </c>
      <c r="N179" s="23">
        <f t="shared" si="17"/>
        <v>0</v>
      </c>
      <c r="O179" s="19"/>
      <c r="P179" s="43">
        <f t="shared" si="18"/>
        <v>0</v>
      </c>
    </row>
    <row r="180" spans="1:16" ht="24.6">
      <c r="A180" s="10">
        <v>176</v>
      </c>
      <c r="B180" s="19" t="s">
        <v>112</v>
      </c>
      <c r="C180" s="71">
        <f>+'8'!H180</f>
        <v>0</v>
      </c>
      <c r="D180" s="95">
        <v>0</v>
      </c>
      <c r="E180" s="46">
        <f t="shared" si="19"/>
        <v>0</v>
      </c>
      <c r="F180" s="106">
        <v>0</v>
      </c>
      <c r="G180" s="104">
        <v>0</v>
      </c>
      <c r="H180" s="46">
        <f t="shared" si="15"/>
        <v>0</v>
      </c>
      <c r="I180" s="96"/>
      <c r="J180" s="20">
        <v>55</v>
      </c>
      <c r="K180" s="72">
        <f t="shared" si="16"/>
        <v>0</v>
      </c>
      <c r="L180" s="17" t="s">
        <v>16</v>
      </c>
      <c r="M180" s="18">
        <v>0</v>
      </c>
      <c r="N180" s="23">
        <f t="shared" si="17"/>
        <v>0</v>
      </c>
      <c r="O180" s="19"/>
      <c r="P180" s="43">
        <f t="shared" si="18"/>
        <v>0</v>
      </c>
    </row>
    <row r="181" spans="1:16" ht="24.6">
      <c r="A181" s="10">
        <v>177</v>
      </c>
      <c r="B181" s="19" t="s">
        <v>120</v>
      </c>
      <c r="C181" s="71">
        <f>+'8'!H181</f>
        <v>0</v>
      </c>
      <c r="D181" s="95">
        <v>0</v>
      </c>
      <c r="E181" s="46">
        <f t="shared" si="19"/>
        <v>0</v>
      </c>
      <c r="F181" s="106">
        <v>0</v>
      </c>
      <c r="G181" s="104">
        <v>0</v>
      </c>
      <c r="H181" s="46">
        <f t="shared" si="15"/>
        <v>0</v>
      </c>
      <c r="I181" s="96"/>
      <c r="J181" s="20">
        <v>80</v>
      </c>
      <c r="K181" s="72">
        <f t="shared" si="16"/>
        <v>0</v>
      </c>
      <c r="L181" s="17" t="s">
        <v>16</v>
      </c>
      <c r="M181" s="18">
        <v>0</v>
      </c>
      <c r="N181" s="23">
        <f t="shared" si="17"/>
        <v>0</v>
      </c>
      <c r="O181" s="19"/>
      <c r="P181" s="43">
        <f t="shared" si="18"/>
        <v>0</v>
      </c>
    </row>
    <row r="182" spans="1:16" ht="24.6">
      <c r="A182" s="10">
        <v>178</v>
      </c>
      <c r="B182" s="19" t="s">
        <v>139</v>
      </c>
      <c r="C182" s="71">
        <f>+'8'!H182</f>
        <v>0</v>
      </c>
      <c r="D182" s="95">
        <v>0</v>
      </c>
      <c r="E182" s="46">
        <f t="shared" si="19"/>
        <v>0</v>
      </c>
      <c r="F182" s="106">
        <v>0</v>
      </c>
      <c r="G182" s="104">
        <v>0</v>
      </c>
      <c r="H182" s="46">
        <f t="shared" si="15"/>
        <v>0</v>
      </c>
      <c r="I182" s="96"/>
      <c r="J182" s="20">
        <v>10</v>
      </c>
      <c r="K182" s="72">
        <f t="shared" si="16"/>
        <v>0</v>
      </c>
      <c r="L182" s="17" t="s">
        <v>16</v>
      </c>
      <c r="M182" s="18">
        <v>0</v>
      </c>
      <c r="N182" s="23">
        <f t="shared" si="17"/>
        <v>0</v>
      </c>
      <c r="O182" s="19"/>
      <c r="P182" s="43">
        <f t="shared" si="18"/>
        <v>0</v>
      </c>
    </row>
    <row r="183" spans="1:16" ht="24.6">
      <c r="A183" s="10">
        <v>179</v>
      </c>
      <c r="B183" s="19" t="s">
        <v>261</v>
      </c>
      <c r="C183" s="71">
        <f>+'8'!H183</f>
        <v>0</v>
      </c>
      <c r="D183" s="95">
        <v>0</v>
      </c>
      <c r="E183" s="46">
        <f t="shared" si="19"/>
        <v>0</v>
      </c>
      <c r="F183" s="106">
        <v>0</v>
      </c>
      <c r="G183" s="104">
        <v>0</v>
      </c>
      <c r="H183" s="46">
        <f t="shared" si="15"/>
        <v>0</v>
      </c>
      <c r="I183" s="96"/>
      <c r="J183" s="20">
        <v>35</v>
      </c>
      <c r="K183" s="72">
        <f t="shared" si="16"/>
        <v>0</v>
      </c>
      <c r="L183" s="17" t="s">
        <v>16</v>
      </c>
      <c r="M183" s="18">
        <v>0</v>
      </c>
      <c r="N183" s="23">
        <f t="shared" si="17"/>
        <v>0</v>
      </c>
      <c r="O183" s="19"/>
      <c r="P183" s="43">
        <f t="shared" si="18"/>
        <v>0</v>
      </c>
    </row>
    <row r="184" spans="1:16" ht="24.6">
      <c r="A184" s="10">
        <v>180</v>
      </c>
      <c r="B184" s="19" t="s">
        <v>262</v>
      </c>
      <c r="C184" s="71">
        <f>+'8'!H184</f>
        <v>7</v>
      </c>
      <c r="D184" s="95">
        <v>0</v>
      </c>
      <c r="E184" s="46">
        <f t="shared" si="19"/>
        <v>7</v>
      </c>
      <c r="F184" s="106">
        <v>0</v>
      </c>
      <c r="G184" s="104">
        <v>0</v>
      </c>
      <c r="H184" s="46">
        <f t="shared" si="15"/>
        <v>7</v>
      </c>
      <c r="I184" s="96"/>
      <c r="J184" s="20">
        <v>40</v>
      </c>
      <c r="K184" s="72">
        <f t="shared" si="16"/>
        <v>0</v>
      </c>
      <c r="L184" s="17" t="s">
        <v>16</v>
      </c>
      <c r="M184" s="18">
        <v>0</v>
      </c>
      <c r="N184" s="23">
        <f t="shared" si="17"/>
        <v>0</v>
      </c>
      <c r="O184" s="19"/>
      <c r="P184" s="43">
        <f t="shared" si="18"/>
        <v>0</v>
      </c>
    </row>
    <row r="185" spans="1:16" ht="24.6">
      <c r="A185" s="10">
        <v>181</v>
      </c>
      <c r="B185" s="19" t="s">
        <v>176</v>
      </c>
      <c r="C185" s="71">
        <f>+'8'!H185</f>
        <v>0</v>
      </c>
      <c r="D185" s="95">
        <v>0</v>
      </c>
      <c r="E185" s="46">
        <f t="shared" si="19"/>
        <v>0</v>
      </c>
      <c r="F185" s="106">
        <v>0</v>
      </c>
      <c r="G185" s="104">
        <v>0</v>
      </c>
      <c r="H185" s="46">
        <f t="shared" si="15"/>
        <v>0</v>
      </c>
      <c r="I185" s="96"/>
      <c r="J185" s="20">
        <v>50</v>
      </c>
      <c r="K185" s="72">
        <f t="shared" si="16"/>
        <v>0</v>
      </c>
      <c r="L185" s="17" t="s">
        <v>16</v>
      </c>
      <c r="M185" s="18">
        <v>0</v>
      </c>
      <c r="N185" s="23">
        <f t="shared" si="17"/>
        <v>0</v>
      </c>
      <c r="O185" s="19"/>
      <c r="P185" s="43">
        <f t="shared" si="18"/>
        <v>0</v>
      </c>
    </row>
    <row r="186" spans="1:16" ht="24.6">
      <c r="A186" s="10">
        <v>182</v>
      </c>
      <c r="B186" s="19" t="s">
        <v>177</v>
      </c>
      <c r="C186" s="71">
        <f>+'8'!H186</f>
        <v>0</v>
      </c>
      <c r="D186" s="95">
        <v>0</v>
      </c>
      <c r="E186" s="46">
        <f t="shared" si="19"/>
        <v>0</v>
      </c>
      <c r="F186" s="106">
        <v>0</v>
      </c>
      <c r="G186" s="104">
        <v>0</v>
      </c>
      <c r="H186" s="46">
        <f t="shared" si="15"/>
        <v>0</v>
      </c>
      <c r="I186" s="96"/>
      <c r="J186" s="20">
        <v>50</v>
      </c>
      <c r="K186" s="72">
        <f t="shared" si="16"/>
        <v>0</v>
      </c>
      <c r="L186" s="17" t="s">
        <v>16</v>
      </c>
      <c r="M186" s="18">
        <v>0</v>
      </c>
      <c r="N186" s="23">
        <f t="shared" si="17"/>
        <v>0</v>
      </c>
      <c r="O186" s="19"/>
      <c r="P186" s="43">
        <f t="shared" si="18"/>
        <v>0</v>
      </c>
    </row>
    <row r="187" spans="1:16" ht="24.6">
      <c r="A187" s="10">
        <v>183</v>
      </c>
      <c r="B187" s="19" t="s">
        <v>178</v>
      </c>
      <c r="C187" s="71">
        <f>+'8'!H187</f>
        <v>0</v>
      </c>
      <c r="D187" s="95">
        <v>0</v>
      </c>
      <c r="E187" s="46">
        <f t="shared" si="19"/>
        <v>0</v>
      </c>
      <c r="F187" s="106">
        <v>0</v>
      </c>
      <c r="G187" s="104">
        <v>0</v>
      </c>
      <c r="H187" s="46">
        <f t="shared" si="15"/>
        <v>0</v>
      </c>
      <c r="I187" s="96"/>
      <c r="J187" s="20">
        <v>50</v>
      </c>
      <c r="K187" s="72">
        <f t="shared" si="16"/>
        <v>0</v>
      </c>
      <c r="L187" s="17" t="s">
        <v>16</v>
      </c>
      <c r="M187" s="18">
        <v>0</v>
      </c>
      <c r="N187" s="23">
        <f t="shared" si="17"/>
        <v>0</v>
      </c>
      <c r="O187" s="19"/>
      <c r="P187" s="43">
        <f t="shared" si="18"/>
        <v>0</v>
      </c>
    </row>
    <row r="188" spans="1:16" ht="24.6">
      <c r="A188" s="10">
        <v>184</v>
      </c>
      <c r="B188" s="19" t="s">
        <v>182</v>
      </c>
      <c r="C188" s="71">
        <f>+'8'!H188</f>
        <v>2</v>
      </c>
      <c r="D188" s="95">
        <v>0</v>
      </c>
      <c r="E188" s="46">
        <f t="shared" si="19"/>
        <v>2</v>
      </c>
      <c r="F188" s="106">
        <v>0</v>
      </c>
      <c r="G188" s="104">
        <v>0</v>
      </c>
      <c r="H188" s="46">
        <f t="shared" si="15"/>
        <v>2</v>
      </c>
      <c r="I188" s="96"/>
      <c r="J188" s="20">
        <v>90</v>
      </c>
      <c r="K188" s="72">
        <f t="shared" si="16"/>
        <v>0</v>
      </c>
      <c r="L188" s="17" t="s">
        <v>16</v>
      </c>
      <c r="M188" s="18">
        <v>0</v>
      </c>
      <c r="N188" s="23">
        <f t="shared" si="17"/>
        <v>0</v>
      </c>
      <c r="O188" s="19"/>
      <c r="P188" s="43">
        <f t="shared" si="18"/>
        <v>0</v>
      </c>
    </row>
    <row r="189" spans="1:16" ht="24.6">
      <c r="A189" s="10">
        <v>185</v>
      </c>
      <c r="B189" s="19" t="s">
        <v>360</v>
      </c>
      <c r="C189" s="71">
        <f>+'8'!H189</f>
        <v>0</v>
      </c>
      <c r="D189" s="95">
        <v>0</v>
      </c>
      <c r="E189" s="46">
        <f t="shared" si="19"/>
        <v>0</v>
      </c>
      <c r="F189" s="106">
        <v>0</v>
      </c>
      <c r="G189" s="104">
        <v>0</v>
      </c>
      <c r="H189" s="46">
        <f t="shared" si="15"/>
        <v>0</v>
      </c>
      <c r="I189" s="96"/>
      <c r="J189" s="20">
        <v>35</v>
      </c>
      <c r="K189" s="72">
        <f t="shared" si="16"/>
        <v>0</v>
      </c>
      <c r="L189" s="17" t="s">
        <v>16</v>
      </c>
      <c r="M189" s="18">
        <v>0</v>
      </c>
      <c r="N189" s="23">
        <f t="shared" si="17"/>
        <v>0</v>
      </c>
      <c r="O189" s="19"/>
      <c r="P189" s="43">
        <f t="shared" si="18"/>
        <v>0</v>
      </c>
    </row>
    <row r="190" spans="1:16" ht="24.6">
      <c r="A190" s="10">
        <v>186</v>
      </c>
      <c r="B190" s="19" t="s">
        <v>295</v>
      </c>
      <c r="C190" s="71">
        <f>+'8'!H190</f>
        <v>0</v>
      </c>
      <c r="D190" s="95">
        <v>0</v>
      </c>
      <c r="E190" s="46">
        <f t="shared" si="19"/>
        <v>0</v>
      </c>
      <c r="F190" s="106">
        <v>0</v>
      </c>
      <c r="G190" s="104">
        <v>0</v>
      </c>
      <c r="H190" s="46">
        <f t="shared" si="15"/>
        <v>0</v>
      </c>
      <c r="I190" s="96"/>
      <c r="J190" s="20">
        <v>35</v>
      </c>
      <c r="K190" s="72">
        <f t="shared" si="16"/>
        <v>0</v>
      </c>
      <c r="L190" s="17" t="s">
        <v>16</v>
      </c>
      <c r="M190" s="18">
        <v>0</v>
      </c>
      <c r="N190" s="23">
        <f t="shared" si="17"/>
        <v>0</v>
      </c>
      <c r="O190" s="19"/>
      <c r="P190" s="43">
        <f t="shared" si="18"/>
        <v>0</v>
      </c>
    </row>
    <row r="191" spans="1:16" ht="24.6">
      <c r="A191" s="10">
        <v>187</v>
      </c>
      <c r="B191" s="19" t="s">
        <v>296</v>
      </c>
      <c r="C191" s="71">
        <f>+'8'!H191</f>
        <v>0</v>
      </c>
      <c r="D191" s="95">
        <v>0</v>
      </c>
      <c r="E191" s="46">
        <f t="shared" si="19"/>
        <v>0</v>
      </c>
      <c r="F191" s="106">
        <v>0</v>
      </c>
      <c r="G191" s="104">
        <v>0</v>
      </c>
      <c r="H191" s="46">
        <f t="shared" si="15"/>
        <v>0</v>
      </c>
      <c r="I191" s="96"/>
      <c r="J191" s="20">
        <v>60</v>
      </c>
      <c r="K191" s="72">
        <f t="shared" si="16"/>
        <v>0</v>
      </c>
      <c r="L191" s="17" t="s">
        <v>16</v>
      </c>
      <c r="M191" s="18">
        <v>0</v>
      </c>
      <c r="N191" s="23">
        <f t="shared" si="17"/>
        <v>0</v>
      </c>
      <c r="O191" s="19"/>
      <c r="P191" s="43">
        <f t="shared" si="18"/>
        <v>0</v>
      </c>
    </row>
    <row r="192" spans="1:16" ht="24.6">
      <c r="A192" s="10">
        <v>188</v>
      </c>
      <c r="B192" s="19" t="s">
        <v>297</v>
      </c>
      <c r="C192" s="71">
        <f>+'8'!H192</f>
        <v>2</v>
      </c>
      <c r="D192" s="95">
        <v>0</v>
      </c>
      <c r="E192" s="46">
        <f t="shared" si="19"/>
        <v>2</v>
      </c>
      <c r="F192" s="106">
        <v>0</v>
      </c>
      <c r="G192" s="104">
        <v>0</v>
      </c>
      <c r="H192" s="46">
        <f t="shared" si="15"/>
        <v>2</v>
      </c>
      <c r="I192" s="96"/>
      <c r="J192" s="20">
        <v>120</v>
      </c>
      <c r="K192" s="72">
        <f t="shared" si="16"/>
        <v>0</v>
      </c>
      <c r="L192" s="17" t="s">
        <v>16</v>
      </c>
      <c r="M192" s="18">
        <v>0</v>
      </c>
      <c r="N192" s="23">
        <f t="shared" si="17"/>
        <v>0</v>
      </c>
      <c r="O192" s="19"/>
      <c r="P192" s="43">
        <f t="shared" si="18"/>
        <v>0</v>
      </c>
    </row>
    <row r="193" spans="1:16" ht="24.6">
      <c r="A193" s="10">
        <v>189</v>
      </c>
      <c r="B193" s="19" t="s">
        <v>344</v>
      </c>
      <c r="C193" s="71">
        <f>+'8'!H193</f>
        <v>0</v>
      </c>
      <c r="D193" s="95">
        <v>0</v>
      </c>
      <c r="E193" s="46">
        <f t="shared" si="19"/>
        <v>0</v>
      </c>
      <c r="F193" s="106">
        <v>0</v>
      </c>
      <c r="G193" s="104">
        <v>0</v>
      </c>
      <c r="H193" s="46">
        <f t="shared" si="15"/>
        <v>0</v>
      </c>
      <c r="I193" s="96"/>
      <c r="J193" s="20">
        <v>60</v>
      </c>
      <c r="K193" s="72">
        <f t="shared" si="16"/>
        <v>0</v>
      </c>
      <c r="L193" s="17" t="s">
        <v>16</v>
      </c>
      <c r="M193" s="18">
        <v>0</v>
      </c>
      <c r="N193" s="23">
        <f t="shared" si="17"/>
        <v>0</v>
      </c>
      <c r="O193" s="19"/>
      <c r="P193" s="43">
        <f t="shared" si="18"/>
        <v>0</v>
      </c>
    </row>
    <row r="194" spans="1:16" ht="24.6">
      <c r="A194" s="10">
        <v>190</v>
      </c>
      <c r="B194" s="19" t="s">
        <v>345</v>
      </c>
      <c r="C194" s="71">
        <f>+'8'!H194</f>
        <v>0</v>
      </c>
      <c r="D194" s="95">
        <v>0</v>
      </c>
      <c r="E194" s="46">
        <f t="shared" si="19"/>
        <v>0</v>
      </c>
      <c r="F194" s="106">
        <v>0</v>
      </c>
      <c r="G194" s="104">
        <v>0</v>
      </c>
      <c r="H194" s="46">
        <f t="shared" si="15"/>
        <v>0</v>
      </c>
      <c r="I194" s="96"/>
      <c r="J194" s="20">
        <v>120</v>
      </c>
      <c r="K194" s="72">
        <f t="shared" si="16"/>
        <v>0</v>
      </c>
      <c r="L194" s="17" t="s">
        <v>16</v>
      </c>
      <c r="M194" s="18">
        <v>0</v>
      </c>
      <c r="N194" s="23">
        <f t="shared" si="17"/>
        <v>0</v>
      </c>
      <c r="O194" s="19"/>
      <c r="P194" s="43">
        <f t="shared" si="18"/>
        <v>0</v>
      </c>
    </row>
    <row r="195" spans="1:16" ht="24.6">
      <c r="A195" s="10">
        <v>191</v>
      </c>
      <c r="B195" s="19" t="s">
        <v>109</v>
      </c>
      <c r="C195" s="71">
        <f>+'8'!H195</f>
        <v>0</v>
      </c>
      <c r="D195" s="95">
        <v>0</v>
      </c>
      <c r="E195" s="46">
        <f t="shared" si="19"/>
        <v>0</v>
      </c>
      <c r="F195" s="106">
        <v>0</v>
      </c>
      <c r="G195" s="104">
        <v>0</v>
      </c>
      <c r="H195" s="46">
        <f t="shared" si="15"/>
        <v>0</v>
      </c>
      <c r="I195" s="96"/>
      <c r="J195" s="20">
        <v>50</v>
      </c>
      <c r="K195" s="72">
        <f t="shared" si="16"/>
        <v>0</v>
      </c>
      <c r="L195" s="17" t="s">
        <v>16</v>
      </c>
      <c r="M195" s="18">
        <v>0</v>
      </c>
      <c r="N195" s="23">
        <f t="shared" si="17"/>
        <v>0</v>
      </c>
      <c r="O195" s="19"/>
      <c r="P195" s="43">
        <f t="shared" si="18"/>
        <v>0</v>
      </c>
    </row>
    <row r="196" spans="1:16" ht="24.6">
      <c r="A196" s="10">
        <v>192</v>
      </c>
      <c r="B196" s="19" t="s">
        <v>110</v>
      </c>
      <c r="C196" s="71">
        <f>+'8'!H196</f>
        <v>0</v>
      </c>
      <c r="D196" s="95">
        <v>0</v>
      </c>
      <c r="E196" s="46">
        <f t="shared" si="19"/>
        <v>0</v>
      </c>
      <c r="F196" s="106">
        <v>0</v>
      </c>
      <c r="G196" s="104">
        <v>0</v>
      </c>
      <c r="H196" s="46">
        <f t="shared" si="15"/>
        <v>0</v>
      </c>
      <c r="I196" s="96"/>
      <c r="J196" s="20">
        <v>50</v>
      </c>
      <c r="K196" s="72">
        <f t="shared" si="16"/>
        <v>0</v>
      </c>
      <c r="L196" s="17" t="s">
        <v>16</v>
      </c>
      <c r="M196" s="18">
        <v>0</v>
      </c>
      <c r="N196" s="23">
        <f t="shared" si="17"/>
        <v>0</v>
      </c>
      <c r="O196" s="19"/>
      <c r="P196" s="43">
        <f t="shared" si="18"/>
        <v>0</v>
      </c>
    </row>
    <row r="197" spans="1:16" ht="24.6">
      <c r="A197" s="10">
        <v>193</v>
      </c>
      <c r="B197" s="19" t="s">
        <v>162</v>
      </c>
      <c r="C197" s="71">
        <f>+'8'!H197</f>
        <v>0</v>
      </c>
      <c r="D197" s="95">
        <v>0</v>
      </c>
      <c r="E197" s="46">
        <f t="shared" si="19"/>
        <v>0</v>
      </c>
      <c r="F197" s="106">
        <v>0</v>
      </c>
      <c r="G197" s="104">
        <v>0</v>
      </c>
      <c r="H197" s="46">
        <f t="shared" si="15"/>
        <v>0</v>
      </c>
      <c r="I197" s="96"/>
      <c r="J197" s="20">
        <v>120</v>
      </c>
      <c r="K197" s="72">
        <f t="shared" si="16"/>
        <v>0</v>
      </c>
      <c r="L197" s="17" t="s">
        <v>16</v>
      </c>
      <c r="M197" s="18">
        <v>0</v>
      </c>
      <c r="N197" s="23">
        <f t="shared" si="17"/>
        <v>0</v>
      </c>
      <c r="O197" s="19"/>
      <c r="P197" s="43">
        <f t="shared" si="18"/>
        <v>0</v>
      </c>
    </row>
    <row r="198" spans="1:16" ht="24.6">
      <c r="A198" s="10">
        <v>194</v>
      </c>
      <c r="B198" s="19" t="s">
        <v>163</v>
      </c>
      <c r="C198" s="71">
        <f>+'8'!H198</f>
        <v>0</v>
      </c>
      <c r="D198" s="95">
        <v>0</v>
      </c>
      <c r="E198" s="46">
        <f t="shared" si="19"/>
        <v>0</v>
      </c>
      <c r="F198" s="106">
        <v>0</v>
      </c>
      <c r="G198" s="104">
        <v>0</v>
      </c>
      <c r="H198" s="46">
        <f t="shared" si="15"/>
        <v>0</v>
      </c>
      <c r="I198" s="96"/>
      <c r="J198" s="20">
        <v>120</v>
      </c>
      <c r="K198" s="72">
        <f t="shared" si="16"/>
        <v>0</v>
      </c>
      <c r="L198" s="17" t="s">
        <v>16</v>
      </c>
      <c r="M198" s="18">
        <v>0</v>
      </c>
      <c r="N198" s="23">
        <f t="shared" si="17"/>
        <v>0</v>
      </c>
      <c r="O198" s="19"/>
      <c r="P198" s="43">
        <f t="shared" si="18"/>
        <v>0</v>
      </c>
    </row>
    <row r="199" spans="1:16" ht="24.6">
      <c r="A199" s="10">
        <v>195</v>
      </c>
      <c r="B199" s="19" t="s">
        <v>154</v>
      </c>
      <c r="C199" s="71">
        <f>+'8'!H199</f>
        <v>0</v>
      </c>
      <c r="D199" s="95">
        <v>0</v>
      </c>
      <c r="E199" s="46">
        <f t="shared" si="19"/>
        <v>0</v>
      </c>
      <c r="F199" s="106">
        <v>0</v>
      </c>
      <c r="G199" s="104">
        <v>0</v>
      </c>
      <c r="H199" s="46">
        <f t="shared" si="15"/>
        <v>0</v>
      </c>
      <c r="I199" s="96"/>
      <c r="J199" s="20">
        <v>120</v>
      </c>
      <c r="K199" s="72">
        <f t="shared" si="16"/>
        <v>0</v>
      </c>
      <c r="L199" s="17" t="s">
        <v>16</v>
      </c>
      <c r="M199" s="18">
        <v>0</v>
      </c>
      <c r="N199" s="23">
        <f t="shared" si="17"/>
        <v>0</v>
      </c>
      <c r="O199" s="19"/>
      <c r="P199" s="43">
        <f t="shared" si="18"/>
        <v>0</v>
      </c>
    </row>
    <row r="200" spans="1:16" ht="24.6">
      <c r="A200" s="10">
        <v>196</v>
      </c>
      <c r="B200" s="19" t="s">
        <v>155</v>
      </c>
      <c r="C200" s="71">
        <f>+'8'!H200</f>
        <v>0</v>
      </c>
      <c r="D200" s="95">
        <v>0</v>
      </c>
      <c r="E200" s="46">
        <f t="shared" si="19"/>
        <v>0</v>
      </c>
      <c r="F200" s="106">
        <v>0</v>
      </c>
      <c r="G200" s="104">
        <v>0</v>
      </c>
      <c r="H200" s="46">
        <f t="shared" si="15"/>
        <v>0</v>
      </c>
      <c r="I200" s="96"/>
      <c r="J200" s="20">
        <v>120</v>
      </c>
      <c r="K200" s="72">
        <f t="shared" si="16"/>
        <v>0</v>
      </c>
      <c r="L200" s="17" t="s">
        <v>16</v>
      </c>
      <c r="M200" s="18">
        <v>0</v>
      </c>
      <c r="N200" s="23">
        <f t="shared" si="17"/>
        <v>0</v>
      </c>
      <c r="O200" s="19"/>
      <c r="P200" s="43">
        <f t="shared" si="18"/>
        <v>0</v>
      </c>
    </row>
    <row r="201" spans="1:16" ht="24.6">
      <c r="A201" s="10">
        <v>197</v>
      </c>
      <c r="B201" s="19" t="s">
        <v>164</v>
      </c>
      <c r="C201" s="71">
        <f>+'8'!H201</f>
        <v>0</v>
      </c>
      <c r="D201" s="95">
        <v>0</v>
      </c>
      <c r="E201" s="46">
        <f t="shared" si="19"/>
        <v>0</v>
      </c>
      <c r="F201" s="106">
        <v>0</v>
      </c>
      <c r="G201" s="104">
        <v>0</v>
      </c>
      <c r="H201" s="46">
        <f t="shared" si="15"/>
        <v>0</v>
      </c>
      <c r="I201" s="96"/>
      <c r="J201" s="20">
        <v>120</v>
      </c>
      <c r="K201" s="72">
        <f t="shared" si="16"/>
        <v>0</v>
      </c>
      <c r="L201" s="17" t="s">
        <v>16</v>
      </c>
      <c r="M201" s="18">
        <v>0</v>
      </c>
      <c r="N201" s="23">
        <f t="shared" si="17"/>
        <v>0</v>
      </c>
      <c r="O201" s="19"/>
      <c r="P201" s="43">
        <f t="shared" si="18"/>
        <v>0</v>
      </c>
    </row>
    <row r="202" spans="1:16" ht="24.6">
      <c r="A202" s="10">
        <v>198</v>
      </c>
      <c r="B202" s="19" t="s">
        <v>165</v>
      </c>
      <c r="C202" s="71">
        <f>+'8'!H202</f>
        <v>0</v>
      </c>
      <c r="D202" s="95">
        <v>0</v>
      </c>
      <c r="E202" s="46">
        <f t="shared" si="19"/>
        <v>0</v>
      </c>
      <c r="F202" s="106">
        <v>0</v>
      </c>
      <c r="G202" s="104">
        <v>0</v>
      </c>
      <c r="H202" s="46">
        <f t="shared" si="15"/>
        <v>0</v>
      </c>
      <c r="I202" s="96"/>
      <c r="J202" s="20">
        <v>120</v>
      </c>
      <c r="K202" s="72">
        <f t="shared" si="16"/>
        <v>0</v>
      </c>
      <c r="L202" s="17" t="s">
        <v>16</v>
      </c>
      <c r="M202" s="18">
        <v>0</v>
      </c>
      <c r="N202" s="23">
        <f t="shared" si="17"/>
        <v>0</v>
      </c>
      <c r="O202" s="19"/>
      <c r="P202" s="43">
        <f t="shared" si="18"/>
        <v>0</v>
      </c>
    </row>
    <row r="203" spans="1:16" ht="24.6">
      <c r="A203" s="10">
        <v>199</v>
      </c>
      <c r="B203" s="19" t="s">
        <v>247</v>
      </c>
      <c r="C203" s="71">
        <f>+'8'!H203</f>
        <v>7</v>
      </c>
      <c r="D203" s="95">
        <v>0</v>
      </c>
      <c r="E203" s="46">
        <f t="shared" si="19"/>
        <v>7</v>
      </c>
      <c r="F203" s="106">
        <v>0</v>
      </c>
      <c r="G203" s="104">
        <v>0</v>
      </c>
      <c r="H203" s="46">
        <f t="shared" si="15"/>
        <v>7</v>
      </c>
      <c r="I203" s="96"/>
      <c r="J203" s="20">
        <v>150</v>
      </c>
      <c r="K203" s="72">
        <f t="shared" si="16"/>
        <v>0</v>
      </c>
      <c r="L203" s="17" t="s">
        <v>16</v>
      </c>
      <c r="M203" s="18">
        <v>0</v>
      </c>
      <c r="N203" s="23">
        <f t="shared" si="17"/>
        <v>0</v>
      </c>
      <c r="O203" s="19"/>
      <c r="P203" s="43">
        <f t="shared" si="18"/>
        <v>0</v>
      </c>
    </row>
    <row r="204" spans="1:16" ht="24.6">
      <c r="A204" s="10">
        <v>200</v>
      </c>
      <c r="B204" s="19" t="s">
        <v>248</v>
      </c>
      <c r="C204" s="71">
        <f>+'8'!H204</f>
        <v>0</v>
      </c>
      <c r="D204" s="95">
        <v>0</v>
      </c>
      <c r="E204" s="46">
        <f t="shared" si="19"/>
        <v>0</v>
      </c>
      <c r="F204" s="106">
        <v>0</v>
      </c>
      <c r="G204" s="104">
        <v>0</v>
      </c>
      <c r="H204" s="46">
        <f t="shared" si="15"/>
        <v>0</v>
      </c>
      <c r="I204" s="96"/>
      <c r="J204" s="20">
        <v>150</v>
      </c>
      <c r="K204" s="72">
        <f t="shared" si="16"/>
        <v>0</v>
      </c>
      <c r="L204" s="17" t="s">
        <v>16</v>
      </c>
      <c r="M204" s="18">
        <v>0</v>
      </c>
      <c r="N204" s="23">
        <f t="shared" si="17"/>
        <v>0</v>
      </c>
      <c r="O204" s="19"/>
      <c r="P204" s="43">
        <f t="shared" si="18"/>
        <v>0</v>
      </c>
    </row>
    <row r="205" spans="1:16" ht="24.6">
      <c r="A205" s="10">
        <v>201</v>
      </c>
      <c r="B205" s="19" t="s">
        <v>249</v>
      </c>
      <c r="C205" s="71">
        <f>+'8'!H205</f>
        <v>0</v>
      </c>
      <c r="D205" s="95">
        <v>0</v>
      </c>
      <c r="E205" s="46">
        <f t="shared" si="19"/>
        <v>0</v>
      </c>
      <c r="F205" s="106">
        <v>0</v>
      </c>
      <c r="G205" s="104">
        <v>0</v>
      </c>
      <c r="H205" s="46">
        <f t="shared" si="15"/>
        <v>0</v>
      </c>
      <c r="I205" s="96"/>
      <c r="J205" s="20">
        <v>150</v>
      </c>
      <c r="K205" s="72">
        <f t="shared" si="16"/>
        <v>0</v>
      </c>
      <c r="L205" s="17" t="s">
        <v>16</v>
      </c>
      <c r="M205" s="18">
        <v>0</v>
      </c>
      <c r="N205" s="23">
        <f t="shared" si="17"/>
        <v>0</v>
      </c>
      <c r="O205" s="19"/>
      <c r="P205" s="43">
        <f t="shared" si="18"/>
        <v>0</v>
      </c>
    </row>
    <row r="206" spans="1:16" ht="24.6">
      <c r="A206" s="10">
        <v>202</v>
      </c>
      <c r="B206" s="19" t="s">
        <v>250</v>
      </c>
      <c r="C206" s="71">
        <f>+'8'!H206</f>
        <v>0</v>
      </c>
      <c r="D206" s="95">
        <v>0</v>
      </c>
      <c r="E206" s="46">
        <f t="shared" si="19"/>
        <v>0</v>
      </c>
      <c r="F206" s="106">
        <v>0</v>
      </c>
      <c r="G206" s="104">
        <v>0</v>
      </c>
      <c r="H206" s="46">
        <f t="shared" si="15"/>
        <v>0</v>
      </c>
      <c r="I206" s="96"/>
      <c r="J206" s="20">
        <v>150</v>
      </c>
      <c r="K206" s="72">
        <f t="shared" si="16"/>
        <v>0</v>
      </c>
      <c r="L206" s="17" t="s">
        <v>16</v>
      </c>
      <c r="M206" s="18">
        <v>0</v>
      </c>
      <c r="N206" s="23">
        <f t="shared" si="17"/>
        <v>0</v>
      </c>
      <c r="O206" s="19"/>
      <c r="P206" s="43">
        <f t="shared" si="18"/>
        <v>0</v>
      </c>
    </row>
    <row r="207" spans="1:16" ht="24.6">
      <c r="A207" s="10">
        <v>203</v>
      </c>
      <c r="B207" s="19" t="s">
        <v>166</v>
      </c>
      <c r="C207" s="71">
        <f>+'8'!H207</f>
        <v>0</v>
      </c>
      <c r="D207" s="95">
        <v>0</v>
      </c>
      <c r="E207" s="46">
        <f t="shared" si="19"/>
        <v>0</v>
      </c>
      <c r="F207" s="106">
        <v>0</v>
      </c>
      <c r="G207" s="104">
        <v>0</v>
      </c>
      <c r="H207" s="46">
        <f t="shared" si="15"/>
        <v>0</v>
      </c>
      <c r="I207" s="96"/>
      <c r="J207" s="20">
        <v>185</v>
      </c>
      <c r="K207" s="72">
        <f t="shared" si="16"/>
        <v>0</v>
      </c>
      <c r="L207" s="17" t="s">
        <v>16</v>
      </c>
      <c r="M207" s="18">
        <v>0</v>
      </c>
      <c r="N207" s="23">
        <f t="shared" si="17"/>
        <v>0</v>
      </c>
      <c r="O207" s="19"/>
      <c r="P207" s="43">
        <f t="shared" si="18"/>
        <v>0</v>
      </c>
    </row>
    <row r="208" spans="1:16" ht="24.6">
      <c r="A208" s="10">
        <v>204</v>
      </c>
      <c r="B208" s="19" t="s">
        <v>167</v>
      </c>
      <c r="C208" s="71">
        <f>+'8'!H208</f>
        <v>0</v>
      </c>
      <c r="D208" s="95">
        <v>0</v>
      </c>
      <c r="E208" s="46">
        <f t="shared" si="19"/>
        <v>0</v>
      </c>
      <c r="F208" s="106">
        <v>0</v>
      </c>
      <c r="G208" s="104">
        <v>0</v>
      </c>
      <c r="H208" s="46">
        <f t="shared" si="15"/>
        <v>0</v>
      </c>
      <c r="I208" s="96"/>
      <c r="J208" s="20">
        <v>185</v>
      </c>
      <c r="K208" s="72">
        <f t="shared" si="16"/>
        <v>0</v>
      </c>
      <c r="L208" s="17" t="s">
        <v>16</v>
      </c>
      <c r="M208" s="18">
        <v>0</v>
      </c>
      <c r="N208" s="23">
        <f t="shared" si="17"/>
        <v>0</v>
      </c>
      <c r="O208" s="19"/>
      <c r="P208" s="43">
        <f t="shared" si="18"/>
        <v>0</v>
      </c>
    </row>
    <row r="209" spans="1:29" ht="24.6">
      <c r="A209" s="10">
        <v>205</v>
      </c>
      <c r="B209" s="19" t="s">
        <v>168</v>
      </c>
      <c r="C209" s="71">
        <f>+'8'!H209</f>
        <v>0</v>
      </c>
      <c r="D209" s="95">
        <v>0</v>
      </c>
      <c r="E209" s="46">
        <f t="shared" si="19"/>
        <v>0</v>
      </c>
      <c r="F209" s="106">
        <v>0</v>
      </c>
      <c r="G209" s="104">
        <v>0</v>
      </c>
      <c r="H209" s="46">
        <f t="shared" si="15"/>
        <v>0</v>
      </c>
      <c r="I209" s="96"/>
      <c r="J209" s="20">
        <v>185</v>
      </c>
      <c r="K209" s="72">
        <f t="shared" si="16"/>
        <v>0</v>
      </c>
      <c r="L209" s="17" t="s">
        <v>16</v>
      </c>
      <c r="M209" s="18">
        <v>0</v>
      </c>
      <c r="N209" s="23">
        <f t="shared" si="17"/>
        <v>0</v>
      </c>
      <c r="O209" s="19"/>
      <c r="P209" s="43">
        <f t="shared" si="18"/>
        <v>0</v>
      </c>
    </row>
    <row r="210" spans="1:29" ht="24.6">
      <c r="A210" s="10">
        <v>206</v>
      </c>
      <c r="B210" s="19" t="s">
        <v>169</v>
      </c>
      <c r="C210" s="71">
        <f>+'8'!H210</f>
        <v>0</v>
      </c>
      <c r="D210" s="95">
        <v>0</v>
      </c>
      <c r="E210" s="46">
        <f t="shared" si="19"/>
        <v>0</v>
      </c>
      <c r="F210" s="106">
        <v>0</v>
      </c>
      <c r="G210" s="104">
        <v>0</v>
      </c>
      <c r="H210" s="46">
        <f t="shared" ref="H210:H271" si="20">+E210-F210-I210-G210</f>
        <v>0</v>
      </c>
      <c r="I210" s="96"/>
      <c r="J210" s="20">
        <v>185</v>
      </c>
      <c r="K210" s="72">
        <f t="shared" si="16"/>
        <v>0</v>
      </c>
      <c r="L210" s="17" t="s">
        <v>16</v>
      </c>
      <c r="M210" s="18">
        <v>0</v>
      </c>
      <c r="N210" s="23">
        <f t="shared" si="17"/>
        <v>0</v>
      </c>
      <c r="O210" s="19"/>
      <c r="P210" s="43">
        <f t="shared" si="18"/>
        <v>0</v>
      </c>
      <c r="AC210" s="29"/>
    </row>
    <row r="211" spans="1:29" ht="24.6">
      <c r="A211" s="10">
        <v>207</v>
      </c>
      <c r="B211" s="19" t="s">
        <v>168</v>
      </c>
      <c r="C211" s="71">
        <f>+'8'!H211</f>
        <v>0</v>
      </c>
      <c r="D211" s="95">
        <v>0</v>
      </c>
      <c r="E211" s="46">
        <f t="shared" si="19"/>
        <v>0</v>
      </c>
      <c r="F211" s="106">
        <v>0</v>
      </c>
      <c r="G211" s="104">
        <v>0</v>
      </c>
      <c r="H211" s="46">
        <f t="shared" si="20"/>
        <v>0</v>
      </c>
      <c r="I211" s="96"/>
      <c r="J211" s="20">
        <v>185</v>
      </c>
      <c r="K211" s="72">
        <f t="shared" ref="K211:K271" si="21">+J211*I211</f>
        <v>0</v>
      </c>
      <c r="L211" s="17" t="s">
        <v>16</v>
      </c>
      <c r="M211" s="18">
        <v>0</v>
      </c>
      <c r="N211" s="23">
        <f t="shared" ref="N211:N271" si="22">SUM(K211-M211)</f>
        <v>0</v>
      </c>
      <c r="O211" s="19"/>
      <c r="P211" s="43">
        <f t="shared" ref="P211:P271" si="23">+K211*O211</f>
        <v>0</v>
      </c>
      <c r="AC211" s="29"/>
    </row>
    <row r="212" spans="1:29" ht="24.6">
      <c r="A212" s="10">
        <v>208</v>
      </c>
      <c r="B212" s="19" t="s">
        <v>169</v>
      </c>
      <c r="C212" s="71">
        <f>+'8'!H212</f>
        <v>0</v>
      </c>
      <c r="D212" s="95">
        <v>0</v>
      </c>
      <c r="E212" s="46">
        <f t="shared" si="19"/>
        <v>0</v>
      </c>
      <c r="F212" s="106">
        <v>0</v>
      </c>
      <c r="G212" s="104">
        <v>0</v>
      </c>
      <c r="H212" s="46">
        <f t="shared" si="20"/>
        <v>0</v>
      </c>
      <c r="I212" s="96"/>
      <c r="J212" s="20">
        <v>185</v>
      </c>
      <c r="K212" s="72">
        <f t="shared" si="21"/>
        <v>0</v>
      </c>
      <c r="L212" s="17" t="s">
        <v>16</v>
      </c>
      <c r="M212" s="18">
        <v>0</v>
      </c>
      <c r="N212" s="23">
        <f t="shared" si="22"/>
        <v>0</v>
      </c>
      <c r="O212" s="19"/>
      <c r="P212" s="43">
        <f t="shared" si="23"/>
        <v>0</v>
      </c>
    </row>
    <row r="213" spans="1:29" ht="24.6">
      <c r="A213" s="10">
        <v>209</v>
      </c>
      <c r="B213" s="19" t="s">
        <v>170</v>
      </c>
      <c r="C213" s="71">
        <f>+'8'!H213</f>
        <v>0</v>
      </c>
      <c r="D213" s="95">
        <v>0</v>
      </c>
      <c r="E213" s="46">
        <f t="shared" si="19"/>
        <v>0</v>
      </c>
      <c r="F213" s="106">
        <v>0</v>
      </c>
      <c r="G213" s="104">
        <v>0</v>
      </c>
      <c r="H213" s="46">
        <f t="shared" si="20"/>
        <v>0</v>
      </c>
      <c r="I213" s="96"/>
      <c r="J213" s="20">
        <v>135</v>
      </c>
      <c r="K213" s="72">
        <f t="shared" si="21"/>
        <v>0</v>
      </c>
      <c r="L213" s="17" t="s">
        <v>16</v>
      </c>
      <c r="M213" s="18">
        <v>0</v>
      </c>
      <c r="N213" s="23">
        <f t="shared" si="22"/>
        <v>0</v>
      </c>
      <c r="O213" s="19"/>
      <c r="P213" s="43">
        <f t="shared" si="23"/>
        <v>0</v>
      </c>
    </row>
    <row r="214" spans="1:29" ht="24.6">
      <c r="A214" s="10">
        <v>210</v>
      </c>
      <c r="B214" s="19" t="s">
        <v>115</v>
      </c>
      <c r="C214" s="71">
        <f>+'8'!H214</f>
        <v>0</v>
      </c>
      <c r="D214" s="95">
        <v>0</v>
      </c>
      <c r="E214" s="46">
        <f t="shared" si="19"/>
        <v>0</v>
      </c>
      <c r="F214" s="106">
        <v>0</v>
      </c>
      <c r="G214" s="104">
        <v>0</v>
      </c>
      <c r="H214" s="46">
        <f t="shared" si="20"/>
        <v>0</v>
      </c>
      <c r="I214" s="96"/>
      <c r="J214" s="20">
        <v>100</v>
      </c>
      <c r="K214" s="72">
        <f t="shared" si="21"/>
        <v>0</v>
      </c>
      <c r="L214" s="17" t="s">
        <v>16</v>
      </c>
      <c r="M214" s="18">
        <v>0</v>
      </c>
      <c r="N214" s="23">
        <f t="shared" si="22"/>
        <v>0</v>
      </c>
      <c r="O214" s="19"/>
      <c r="P214" s="43">
        <f t="shared" si="23"/>
        <v>0</v>
      </c>
    </row>
    <row r="215" spans="1:29" ht="24.6">
      <c r="A215" s="10">
        <v>211</v>
      </c>
      <c r="B215" s="19" t="s">
        <v>171</v>
      </c>
      <c r="C215" s="71">
        <f>+'8'!H215</f>
        <v>0</v>
      </c>
      <c r="D215" s="95">
        <v>0</v>
      </c>
      <c r="E215" s="46">
        <f t="shared" si="19"/>
        <v>0</v>
      </c>
      <c r="F215" s="106">
        <v>0</v>
      </c>
      <c r="G215" s="104">
        <v>0</v>
      </c>
      <c r="H215" s="46">
        <f t="shared" si="20"/>
        <v>0</v>
      </c>
      <c r="I215" s="96"/>
      <c r="J215" s="20">
        <v>90</v>
      </c>
      <c r="K215" s="72">
        <f t="shared" si="21"/>
        <v>0</v>
      </c>
      <c r="L215" s="17" t="s">
        <v>16</v>
      </c>
      <c r="M215" s="18">
        <v>0</v>
      </c>
      <c r="N215" s="23">
        <f t="shared" si="22"/>
        <v>0</v>
      </c>
      <c r="O215" s="19"/>
      <c r="P215" s="43">
        <f t="shared" si="23"/>
        <v>0</v>
      </c>
    </row>
    <row r="216" spans="1:29" ht="24.6">
      <c r="A216" s="10">
        <v>212</v>
      </c>
      <c r="B216" s="19" t="s">
        <v>172</v>
      </c>
      <c r="C216" s="71">
        <f>+'8'!H216</f>
        <v>0</v>
      </c>
      <c r="D216" s="95">
        <v>0</v>
      </c>
      <c r="E216" s="46">
        <f t="shared" si="19"/>
        <v>0</v>
      </c>
      <c r="F216" s="106">
        <v>0</v>
      </c>
      <c r="G216" s="104">
        <v>0</v>
      </c>
      <c r="H216" s="46">
        <f t="shared" si="20"/>
        <v>0</v>
      </c>
      <c r="I216" s="96"/>
      <c r="J216" s="20">
        <v>90</v>
      </c>
      <c r="K216" s="72">
        <f t="shared" si="21"/>
        <v>0</v>
      </c>
      <c r="L216" s="17" t="s">
        <v>16</v>
      </c>
      <c r="M216" s="18">
        <v>0</v>
      </c>
      <c r="N216" s="23">
        <f t="shared" si="22"/>
        <v>0</v>
      </c>
      <c r="O216" s="19"/>
      <c r="P216" s="43">
        <f t="shared" si="23"/>
        <v>0</v>
      </c>
    </row>
    <row r="217" spans="1:29" ht="24.6">
      <c r="A217" s="10">
        <v>213</v>
      </c>
      <c r="B217" s="19" t="s">
        <v>173</v>
      </c>
      <c r="C217" s="71">
        <f>+'8'!H217</f>
        <v>0</v>
      </c>
      <c r="D217" s="95">
        <v>0</v>
      </c>
      <c r="E217" s="46">
        <f t="shared" si="19"/>
        <v>0</v>
      </c>
      <c r="F217" s="106">
        <v>0</v>
      </c>
      <c r="G217" s="104">
        <v>0</v>
      </c>
      <c r="H217" s="46">
        <f t="shared" si="20"/>
        <v>0</v>
      </c>
      <c r="I217" s="96"/>
      <c r="J217" s="20">
        <v>90</v>
      </c>
      <c r="K217" s="72">
        <f t="shared" si="21"/>
        <v>0</v>
      </c>
      <c r="L217" s="17" t="s">
        <v>16</v>
      </c>
      <c r="M217" s="18">
        <v>0</v>
      </c>
      <c r="N217" s="23">
        <f t="shared" si="22"/>
        <v>0</v>
      </c>
      <c r="O217" s="19"/>
      <c r="P217" s="43">
        <f t="shared" si="23"/>
        <v>0</v>
      </c>
    </row>
    <row r="218" spans="1:29" ht="24.6">
      <c r="A218" s="10">
        <v>214</v>
      </c>
      <c r="B218" s="19" t="s">
        <v>174</v>
      </c>
      <c r="C218" s="71">
        <f>+'8'!H218</f>
        <v>0</v>
      </c>
      <c r="D218" s="95">
        <v>0</v>
      </c>
      <c r="E218" s="46">
        <f t="shared" si="19"/>
        <v>0</v>
      </c>
      <c r="F218" s="106">
        <v>0</v>
      </c>
      <c r="G218" s="104">
        <v>0</v>
      </c>
      <c r="H218" s="46">
        <f t="shared" si="20"/>
        <v>0</v>
      </c>
      <c r="I218" s="96"/>
      <c r="J218" s="20">
        <v>90</v>
      </c>
      <c r="K218" s="72">
        <f t="shared" si="21"/>
        <v>0</v>
      </c>
      <c r="L218" s="17" t="s">
        <v>16</v>
      </c>
      <c r="M218" s="18">
        <v>0</v>
      </c>
      <c r="N218" s="23">
        <f t="shared" si="22"/>
        <v>0</v>
      </c>
      <c r="O218" s="19"/>
      <c r="P218" s="43">
        <f t="shared" si="23"/>
        <v>0</v>
      </c>
    </row>
    <row r="219" spans="1:29" ht="24.6">
      <c r="A219" s="10">
        <v>215</v>
      </c>
      <c r="B219" s="19" t="s">
        <v>367</v>
      </c>
      <c r="C219" s="71">
        <f>+'8'!H219</f>
        <v>0</v>
      </c>
      <c r="D219" s="95">
        <v>0</v>
      </c>
      <c r="E219" s="46">
        <f t="shared" si="19"/>
        <v>0</v>
      </c>
      <c r="F219" s="106">
        <v>0</v>
      </c>
      <c r="G219" s="104">
        <v>0</v>
      </c>
      <c r="H219" s="46">
        <f t="shared" si="20"/>
        <v>0</v>
      </c>
      <c r="I219" s="96"/>
      <c r="J219" s="20">
        <v>50</v>
      </c>
      <c r="K219" s="72">
        <f t="shared" si="21"/>
        <v>0</v>
      </c>
      <c r="L219" s="17" t="s">
        <v>16</v>
      </c>
      <c r="M219" s="18">
        <v>0</v>
      </c>
      <c r="N219" s="23">
        <f t="shared" si="22"/>
        <v>0</v>
      </c>
      <c r="O219" s="19"/>
      <c r="P219" s="43">
        <f t="shared" si="23"/>
        <v>0</v>
      </c>
    </row>
    <row r="220" spans="1:29" ht="24.6">
      <c r="A220" s="10">
        <v>216</v>
      </c>
      <c r="B220" s="19" t="s">
        <v>179</v>
      </c>
      <c r="C220" s="71">
        <f>+'8'!H220</f>
        <v>0</v>
      </c>
      <c r="D220" s="95">
        <v>0</v>
      </c>
      <c r="E220" s="46">
        <f t="shared" si="19"/>
        <v>0</v>
      </c>
      <c r="F220" s="106">
        <v>0</v>
      </c>
      <c r="G220" s="104">
        <v>0</v>
      </c>
      <c r="H220" s="46">
        <f t="shared" si="20"/>
        <v>0</v>
      </c>
      <c r="I220" s="96"/>
      <c r="J220" s="20">
        <v>50</v>
      </c>
      <c r="K220" s="72">
        <f t="shared" si="21"/>
        <v>0</v>
      </c>
      <c r="L220" s="17" t="s">
        <v>16</v>
      </c>
      <c r="M220" s="18">
        <v>0</v>
      </c>
      <c r="N220" s="23">
        <f t="shared" si="22"/>
        <v>0</v>
      </c>
      <c r="O220" s="19"/>
      <c r="P220" s="43">
        <f t="shared" si="23"/>
        <v>0</v>
      </c>
    </row>
    <row r="221" spans="1:29" ht="24.6">
      <c r="A221" s="10">
        <v>217</v>
      </c>
      <c r="B221" s="19" t="s">
        <v>180</v>
      </c>
      <c r="C221" s="71">
        <f>+'8'!H221</f>
        <v>11</v>
      </c>
      <c r="D221" s="95">
        <v>0</v>
      </c>
      <c r="E221" s="46">
        <f t="shared" ref="E221:E273" si="24">C221+D221</f>
        <v>11</v>
      </c>
      <c r="F221" s="106">
        <v>0</v>
      </c>
      <c r="G221" s="104">
        <v>0</v>
      </c>
      <c r="H221" s="46">
        <f t="shared" si="20"/>
        <v>11</v>
      </c>
      <c r="I221" s="96"/>
      <c r="J221" s="20">
        <v>55</v>
      </c>
      <c r="K221" s="72">
        <f t="shared" si="21"/>
        <v>0</v>
      </c>
      <c r="L221" s="17" t="s">
        <v>16</v>
      </c>
      <c r="M221" s="18">
        <v>0</v>
      </c>
      <c r="N221" s="23">
        <f t="shared" si="22"/>
        <v>0</v>
      </c>
      <c r="O221" s="19"/>
      <c r="P221" s="43">
        <f t="shared" si="23"/>
        <v>0</v>
      </c>
    </row>
    <row r="222" spans="1:29" ht="24.6">
      <c r="A222" s="10">
        <v>218</v>
      </c>
      <c r="B222" s="19" t="s">
        <v>181</v>
      </c>
      <c r="C222" s="71">
        <f>+'8'!H222</f>
        <v>0</v>
      </c>
      <c r="D222" s="95">
        <v>0</v>
      </c>
      <c r="E222" s="46">
        <f t="shared" si="24"/>
        <v>0</v>
      </c>
      <c r="F222" s="106">
        <v>0</v>
      </c>
      <c r="G222" s="104">
        <v>0</v>
      </c>
      <c r="H222" s="46">
        <f t="shared" si="20"/>
        <v>0</v>
      </c>
      <c r="I222" s="96"/>
      <c r="J222" s="20">
        <v>85</v>
      </c>
      <c r="K222" s="72">
        <f t="shared" si="21"/>
        <v>0</v>
      </c>
      <c r="L222" s="17" t="s">
        <v>16</v>
      </c>
      <c r="M222" s="18">
        <v>0</v>
      </c>
      <c r="N222" s="23">
        <f t="shared" si="22"/>
        <v>0</v>
      </c>
      <c r="O222" s="19"/>
      <c r="P222" s="43">
        <f t="shared" si="23"/>
        <v>0</v>
      </c>
    </row>
    <row r="223" spans="1:29" ht="24.6">
      <c r="A223" s="10">
        <v>219</v>
      </c>
      <c r="B223" s="19" t="s">
        <v>298</v>
      </c>
      <c r="C223" s="71">
        <f>+'8'!H223</f>
        <v>0</v>
      </c>
      <c r="D223" s="95">
        <v>0</v>
      </c>
      <c r="E223" s="46">
        <f t="shared" si="24"/>
        <v>0</v>
      </c>
      <c r="F223" s="106">
        <v>0</v>
      </c>
      <c r="G223" s="104">
        <v>0</v>
      </c>
      <c r="H223" s="46">
        <f t="shared" si="20"/>
        <v>0</v>
      </c>
      <c r="I223" s="96"/>
      <c r="J223" s="20">
        <v>55</v>
      </c>
      <c r="K223" s="72">
        <f t="shared" si="21"/>
        <v>0</v>
      </c>
      <c r="L223" s="17" t="s">
        <v>16</v>
      </c>
      <c r="M223" s="18">
        <v>0</v>
      </c>
      <c r="N223" s="23">
        <f t="shared" si="22"/>
        <v>0</v>
      </c>
      <c r="O223" s="19"/>
      <c r="P223" s="43">
        <f t="shared" si="23"/>
        <v>0</v>
      </c>
    </row>
    <row r="224" spans="1:29" ht="24.6">
      <c r="A224" s="10">
        <v>220</v>
      </c>
      <c r="B224" s="19" t="s">
        <v>299</v>
      </c>
      <c r="C224" s="71">
        <f>+'8'!H224</f>
        <v>0</v>
      </c>
      <c r="D224" s="95">
        <v>0</v>
      </c>
      <c r="E224" s="46">
        <f t="shared" si="24"/>
        <v>0</v>
      </c>
      <c r="F224" s="106">
        <v>0</v>
      </c>
      <c r="G224" s="104">
        <v>0</v>
      </c>
      <c r="H224" s="46">
        <f t="shared" si="20"/>
        <v>0</v>
      </c>
      <c r="I224" s="96"/>
      <c r="J224" s="20">
        <v>55</v>
      </c>
      <c r="K224" s="72">
        <f t="shared" si="21"/>
        <v>0</v>
      </c>
      <c r="L224" s="17" t="s">
        <v>16</v>
      </c>
      <c r="M224" s="18">
        <v>0</v>
      </c>
      <c r="N224" s="23">
        <f t="shared" si="22"/>
        <v>0</v>
      </c>
      <c r="O224" s="19"/>
      <c r="P224" s="43">
        <f t="shared" si="23"/>
        <v>0</v>
      </c>
    </row>
    <row r="225" spans="1:16" ht="24.6">
      <c r="A225" s="10">
        <v>221</v>
      </c>
      <c r="B225" s="19" t="s">
        <v>300</v>
      </c>
      <c r="C225" s="71">
        <f>+'8'!H225</f>
        <v>0</v>
      </c>
      <c r="D225" s="95">
        <v>0</v>
      </c>
      <c r="E225" s="46">
        <f t="shared" si="24"/>
        <v>0</v>
      </c>
      <c r="F225" s="106">
        <v>0</v>
      </c>
      <c r="G225" s="104">
        <v>0</v>
      </c>
      <c r="H225" s="46">
        <f t="shared" si="20"/>
        <v>0</v>
      </c>
      <c r="I225" s="96"/>
      <c r="J225" s="20">
        <v>55</v>
      </c>
      <c r="K225" s="72">
        <f t="shared" si="21"/>
        <v>0</v>
      </c>
      <c r="L225" s="17" t="s">
        <v>16</v>
      </c>
      <c r="M225" s="18">
        <v>0</v>
      </c>
      <c r="N225" s="23">
        <f t="shared" si="22"/>
        <v>0</v>
      </c>
      <c r="O225" s="19"/>
      <c r="P225" s="43">
        <f t="shared" si="23"/>
        <v>0</v>
      </c>
    </row>
    <row r="226" spans="1:16" ht="24.6">
      <c r="A226" s="10">
        <v>222</v>
      </c>
      <c r="B226" s="19" t="s">
        <v>301</v>
      </c>
      <c r="C226" s="71">
        <f>+'8'!H226</f>
        <v>0</v>
      </c>
      <c r="D226" s="95">
        <v>0</v>
      </c>
      <c r="E226" s="46">
        <f t="shared" si="24"/>
        <v>0</v>
      </c>
      <c r="F226" s="106">
        <v>0</v>
      </c>
      <c r="G226" s="104">
        <v>0</v>
      </c>
      <c r="H226" s="46">
        <f t="shared" si="20"/>
        <v>0</v>
      </c>
      <c r="I226" s="96"/>
      <c r="J226" s="20">
        <v>55</v>
      </c>
      <c r="K226" s="72">
        <f t="shared" si="21"/>
        <v>0</v>
      </c>
      <c r="L226" s="17" t="s">
        <v>16</v>
      </c>
      <c r="M226" s="18">
        <v>0</v>
      </c>
      <c r="N226" s="23">
        <f t="shared" si="22"/>
        <v>0</v>
      </c>
      <c r="O226" s="19"/>
      <c r="P226" s="43">
        <f t="shared" si="23"/>
        <v>0</v>
      </c>
    </row>
    <row r="227" spans="1:16" ht="24.6">
      <c r="A227" s="10">
        <v>223</v>
      </c>
      <c r="B227" s="19" t="s">
        <v>372</v>
      </c>
      <c r="C227" s="71">
        <f>+'8'!H227</f>
        <v>0</v>
      </c>
      <c r="D227" s="95">
        <v>0</v>
      </c>
      <c r="E227" s="46">
        <f t="shared" si="24"/>
        <v>0</v>
      </c>
      <c r="F227" s="106">
        <v>0</v>
      </c>
      <c r="G227" s="104">
        <v>0</v>
      </c>
      <c r="H227" s="46">
        <f t="shared" si="20"/>
        <v>0</v>
      </c>
      <c r="I227" s="96"/>
      <c r="J227" s="20">
        <v>40</v>
      </c>
      <c r="K227" s="72">
        <f t="shared" si="21"/>
        <v>0</v>
      </c>
      <c r="L227" s="17" t="s">
        <v>16</v>
      </c>
      <c r="M227" s="18">
        <v>0</v>
      </c>
      <c r="N227" s="23">
        <f t="shared" si="22"/>
        <v>0</v>
      </c>
      <c r="O227" s="19"/>
      <c r="P227" s="43">
        <f t="shared" si="23"/>
        <v>0</v>
      </c>
    </row>
    <row r="228" spans="1:16" ht="24.6">
      <c r="A228" s="10">
        <v>224</v>
      </c>
      <c r="B228" s="19" t="s">
        <v>184</v>
      </c>
      <c r="C228" s="71">
        <f>+'8'!H228</f>
        <v>0</v>
      </c>
      <c r="D228" s="95">
        <v>0</v>
      </c>
      <c r="E228" s="46">
        <f t="shared" si="24"/>
        <v>0</v>
      </c>
      <c r="F228" s="106">
        <v>0</v>
      </c>
      <c r="G228" s="104">
        <v>0</v>
      </c>
      <c r="H228" s="46">
        <f t="shared" si="20"/>
        <v>0</v>
      </c>
      <c r="I228" s="96"/>
      <c r="J228" s="20">
        <v>120</v>
      </c>
      <c r="K228" s="72">
        <f t="shared" si="21"/>
        <v>0</v>
      </c>
      <c r="L228" s="17" t="s">
        <v>16</v>
      </c>
      <c r="M228" s="18">
        <v>0</v>
      </c>
      <c r="N228" s="23">
        <f t="shared" si="22"/>
        <v>0</v>
      </c>
      <c r="O228" s="19"/>
      <c r="P228" s="43">
        <f t="shared" si="23"/>
        <v>0</v>
      </c>
    </row>
    <row r="229" spans="1:16" ht="24.6">
      <c r="A229" s="10">
        <v>225</v>
      </c>
      <c r="B229" s="19" t="s">
        <v>185</v>
      </c>
      <c r="C229" s="71">
        <f>+'8'!H229</f>
        <v>0</v>
      </c>
      <c r="D229" s="95">
        <v>0</v>
      </c>
      <c r="E229" s="46">
        <f t="shared" si="24"/>
        <v>0</v>
      </c>
      <c r="F229" s="106">
        <v>0</v>
      </c>
      <c r="G229" s="104">
        <v>0</v>
      </c>
      <c r="H229" s="46">
        <f t="shared" si="20"/>
        <v>0</v>
      </c>
      <c r="I229" s="96"/>
      <c r="J229" s="20">
        <v>120</v>
      </c>
      <c r="K229" s="72">
        <f t="shared" si="21"/>
        <v>0</v>
      </c>
      <c r="L229" s="17" t="s">
        <v>16</v>
      </c>
      <c r="M229" s="18">
        <v>0</v>
      </c>
      <c r="N229" s="23">
        <f t="shared" si="22"/>
        <v>0</v>
      </c>
      <c r="O229" s="19"/>
      <c r="P229" s="43">
        <f t="shared" si="23"/>
        <v>0</v>
      </c>
    </row>
    <row r="230" spans="1:16" ht="24.6">
      <c r="A230" s="10">
        <v>226</v>
      </c>
      <c r="B230" s="19" t="s">
        <v>187</v>
      </c>
      <c r="C230" s="71">
        <f>+'8'!H230</f>
        <v>0</v>
      </c>
      <c r="D230" s="95">
        <v>0</v>
      </c>
      <c r="E230" s="46">
        <f t="shared" si="24"/>
        <v>0</v>
      </c>
      <c r="F230" s="106">
        <v>0</v>
      </c>
      <c r="G230" s="104">
        <v>0</v>
      </c>
      <c r="H230" s="46">
        <f t="shared" si="20"/>
        <v>0</v>
      </c>
      <c r="I230" s="96"/>
      <c r="J230" s="20">
        <v>50</v>
      </c>
      <c r="K230" s="72">
        <f t="shared" si="21"/>
        <v>0</v>
      </c>
      <c r="L230" s="17" t="s">
        <v>16</v>
      </c>
      <c r="M230" s="18">
        <v>0</v>
      </c>
      <c r="N230" s="23">
        <f t="shared" si="22"/>
        <v>0</v>
      </c>
      <c r="O230" s="19"/>
      <c r="P230" s="43">
        <f t="shared" si="23"/>
        <v>0</v>
      </c>
    </row>
    <row r="231" spans="1:16" ht="24.6">
      <c r="A231" s="10">
        <v>227</v>
      </c>
      <c r="B231" s="19" t="s">
        <v>188</v>
      </c>
      <c r="C231" s="71">
        <f>+'8'!H231</f>
        <v>0</v>
      </c>
      <c r="D231" s="95">
        <v>0</v>
      </c>
      <c r="E231" s="46">
        <f t="shared" si="24"/>
        <v>0</v>
      </c>
      <c r="F231" s="106">
        <v>0</v>
      </c>
      <c r="G231" s="104">
        <v>0</v>
      </c>
      <c r="H231" s="46">
        <f t="shared" si="20"/>
        <v>0</v>
      </c>
      <c r="I231" s="96"/>
      <c r="J231" s="20">
        <v>50</v>
      </c>
      <c r="K231" s="72">
        <f t="shared" si="21"/>
        <v>0</v>
      </c>
      <c r="L231" s="17" t="s">
        <v>16</v>
      </c>
      <c r="M231" s="18">
        <v>0</v>
      </c>
      <c r="N231" s="23">
        <f t="shared" si="22"/>
        <v>0</v>
      </c>
      <c r="O231" s="19"/>
      <c r="P231" s="43">
        <f t="shared" si="23"/>
        <v>0</v>
      </c>
    </row>
    <row r="232" spans="1:16" ht="24.6">
      <c r="A232" s="10">
        <v>228</v>
      </c>
      <c r="B232" s="19" t="s">
        <v>302</v>
      </c>
      <c r="C232" s="71">
        <f>+'8'!H232</f>
        <v>7</v>
      </c>
      <c r="D232" s="95">
        <v>5</v>
      </c>
      <c r="E232" s="46">
        <f t="shared" si="24"/>
        <v>12</v>
      </c>
      <c r="F232" s="106">
        <v>0</v>
      </c>
      <c r="G232" s="104">
        <v>0</v>
      </c>
      <c r="H232" s="46">
        <f t="shared" si="20"/>
        <v>10</v>
      </c>
      <c r="I232" s="96">
        <v>2</v>
      </c>
      <c r="J232" s="20">
        <v>120</v>
      </c>
      <c r="K232" s="72">
        <f t="shared" si="21"/>
        <v>240</v>
      </c>
      <c r="L232" s="17" t="s">
        <v>16</v>
      </c>
      <c r="M232" s="18">
        <v>0</v>
      </c>
      <c r="N232" s="23">
        <f t="shared" si="22"/>
        <v>240</v>
      </c>
      <c r="O232" s="19"/>
      <c r="P232" s="43">
        <f t="shared" si="23"/>
        <v>0</v>
      </c>
    </row>
    <row r="233" spans="1:16" ht="24.6">
      <c r="A233" s="10">
        <v>229</v>
      </c>
      <c r="B233" s="19" t="s">
        <v>303</v>
      </c>
      <c r="C233" s="71">
        <f>+'8'!H233</f>
        <v>0</v>
      </c>
      <c r="D233" s="95">
        <v>0</v>
      </c>
      <c r="E233" s="46">
        <f t="shared" si="24"/>
        <v>0</v>
      </c>
      <c r="F233" s="106">
        <v>0</v>
      </c>
      <c r="G233" s="104">
        <v>0</v>
      </c>
      <c r="H233" s="46">
        <f t="shared" si="20"/>
        <v>0</v>
      </c>
      <c r="I233" s="96"/>
      <c r="J233" s="20">
        <v>25</v>
      </c>
      <c r="K233" s="72">
        <f t="shared" si="21"/>
        <v>0</v>
      </c>
      <c r="L233" s="17" t="s">
        <v>16</v>
      </c>
      <c r="M233" s="18">
        <v>0</v>
      </c>
      <c r="N233" s="23">
        <f t="shared" si="22"/>
        <v>0</v>
      </c>
      <c r="O233" s="19"/>
      <c r="P233" s="43">
        <f t="shared" si="23"/>
        <v>0</v>
      </c>
    </row>
    <row r="234" spans="1:16" ht="24.6">
      <c r="A234" s="10">
        <v>230</v>
      </c>
      <c r="B234" s="19" t="s">
        <v>304</v>
      </c>
      <c r="C234" s="71">
        <f>+'8'!H234</f>
        <v>7</v>
      </c>
      <c r="D234" s="95">
        <v>0</v>
      </c>
      <c r="E234" s="46">
        <f t="shared" si="24"/>
        <v>7</v>
      </c>
      <c r="F234" s="106">
        <v>0</v>
      </c>
      <c r="G234" s="104">
        <v>0</v>
      </c>
      <c r="H234" s="46">
        <f t="shared" si="20"/>
        <v>6</v>
      </c>
      <c r="I234" s="96">
        <v>1</v>
      </c>
      <c r="J234" s="20">
        <v>25</v>
      </c>
      <c r="K234" s="72">
        <f t="shared" si="21"/>
        <v>25</v>
      </c>
      <c r="L234" s="17" t="s">
        <v>16</v>
      </c>
      <c r="M234" s="18">
        <v>0</v>
      </c>
      <c r="N234" s="23">
        <f t="shared" si="22"/>
        <v>25</v>
      </c>
      <c r="O234" s="19"/>
      <c r="P234" s="43">
        <f t="shared" si="23"/>
        <v>0</v>
      </c>
    </row>
    <row r="235" spans="1:16" ht="24.6">
      <c r="A235" s="10">
        <v>231</v>
      </c>
      <c r="B235" s="19" t="s">
        <v>305</v>
      </c>
      <c r="C235" s="71">
        <f>+'8'!H235</f>
        <v>2</v>
      </c>
      <c r="D235" s="95">
        <v>0</v>
      </c>
      <c r="E235" s="46">
        <f t="shared" si="24"/>
        <v>2</v>
      </c>
      <c r="F235" s="106">
        <v>0</v>
      </c>
      <c r="G235" s="104">
        <v>0</v>
      </c>
      <c r="H235" s="46">
        <f t="shared" si="20"/>
        <v>1</v>
      </c>
      <c r="I235" s="96">
        <v>1</v>
      </c>
      <c r="J235" s="20">
        <v>25</v>
      </c>
      <c r="K235" s="72">
        <f t="shared" si="21"/>
        <v>25</v>
      </c>
      <c r="L235" s="17" t="s">
        <v>16</v>
      </c>
      <c r="M235" s="18">
        <v>0</v>
      </c>
      <c r="N235" s="23">
        <f t="shared" si="22"/>
        <v>25</v>
      </c>
      <c r="O235" s="19"/>
      <c r="P235" s="43">
        <f t="shared" si="23"/>
        <v>0</v>
      </c>
    </row>
    <row r="236" spans="1:16" ht="24.6">
      <c r="A236" s="10">
        <v>232</v>
      </c>
      <c r="B236" s="19" t="s">
        <v>306</v>
      </c>
      <c r="C236" s="71">
        <f>+'8'!H236</f>
        <v>3</v>
      </c>
      <c r="D236" s="95">
        <v>0</v>
      </c>
      <c r="E236" s="46">
        <f t="shared" si="24"/>
        <v>3</v>
      </c>
      <c r="F236" s="106">
        <v>0</v>
      </c>
      <c r="G236" s="104">
        <v>0</v>
      </c>
      <c r="H236" s="46">
        <f t="shared" si="20"/>
        <v>1</v>
      </c>
      <c r="I236" s="96">
        <v>2</v>
      </c>
      <c r="J236" s="20">
        <v>25</v>
      </c>
      <c r="K236" s="72">
        <f t="shared" si="21"/>
        <v>50</v>
      </c>
      <c r="L236" s="17" t="s">
        <v>16</v>
      </c>
      <c r="M236" s="18">
        <v>0</v>
      </c>
      <c r="N236" s="23">
        <f t="shared" si="22"/>
        <v>50</v>
      </c>
      <c r="O236" s="19"/>
      <c r="P236" s="43">
        <f t="shared" si="23"/>
        <v>0</v>
      </c>
    </row>
    <row r="237" spans="1:16" ht="24.6">
      <c r="A237" s="10">
        <v>233</v>
      </c>
      <c r="B237" s="19" t="s">
        <v>307</v>
      </c>
      <c r="C237" s="71">
        <f>+'8'!H237</f>
        <v>3</v>
      </c>
      <c r="D237" s="95">
        <v>0</v>
      </c>
      <c r="E237" s="46">
        <f t="shared" si="24"/>
        <v>3</v>
      </c>
      <c r="F237" s="106">
        <v>0</v>
      </c>
      <c r="G237" s="104">
        <v>0</v>
      </c>
      <c r="H237" s="46">
        <f t="shared" si="20"/>
        <v>3</v>
      </c>
      <c r="I237" s="96"/>
      <c r="J237" s="20">
        <v>25</v>
      </c>
      <c r="K237" s="72">
        <f t="shared" si="21"/>
        <v>0</v>
      </c>
      <c r="L237" s="17" t="s">
        <v>16</v>
      </c>
      <c r="M237" s="18">
        <v>0</v>
      </c>
      <c r="N237" s="23">
        <f t="shared" si="22"/>
        <v>0</v>
      </c>
      <c r="O237" s="19"/>
      <c r="P237" s="43">
        <f t="shared" si="23"/>
        <v>0</v>
      </c>
    </row>
    <row r="238" spans="1:16" ht="24.6">
      <c r="A238" s="10">
        <v>234</v>
      </c>
      <c r="B238" s="19" t="s">
        <v>308</v>
      </c>
      <c r="C238" s="71">
        <f>+'8'!H238</f>
        <v>0</v>
      </c>
      <c r="D238" s="95">
        <v>0</v>
      </c>
      <c r="E238" s="46">
        <f t="shared" si="24"/>
        <v>0</v>
      </c>
      <c r="F238" s="106">
        <v>0</v>
      </c>
      <c r="G238" s="104">
        <v>0</v>
      </c>
      <c r="H238" s="46">
        <f t="shared" si="20"/>
        <v>0</v>
      </c>
      <c r="I238" s="96"/>
      <c r="J238" s="20">
        <v>25</v>
      </c>
      <c r="K238" s="72">
        <f t="shared" si="21"/>
        <v>0</v>
      </c>
      <c r="L238" s="17" t="s">
        <v>16</v>
      </c>
      <c r="M238" s="18">
        <v>0</v>
      </c>
      <c r="N238" s="23">
        <f t="shared" si="22"/>
        <v>0</v>
      </c>
      <c r="O238" s="19"/>
      <c r="P238" s="43">
        <f t="shared" si="23"/>
        <v>0</v>
      </c>
    </row>
    <row r="239" spans="1:16" ht="24.6">
      <c r="A239" s="10">
        <v>235</v>
      </c>
      <c r="B239" s="19" t="s">
        <v>361</v>
      </c>
      <c r="C239" s="71">
        <f>+'8'!H239</f>
        <v>0</v>
      </c>
      <c r="D239" s="95">
        <v>0</v>
      </c>
      <c r="E239" s="46">
        <f t="shared" si="24"/>
        <v>0</v>
      </c>
      <c r="F239" s="106">
        <v>0</v>
      </c>
      <c r="G239" s="104">
        <v>0</v>
      </c>
      <c r="H239" s="46">
        <f t="shared" si="20"/>
        <v>0</v>
      </c>
      <c r="I239" s="96"/>
      <c r="J239" s="20">
        <v>10</v>
      </c>
      <c r="K239" s="72">
        <f t="shared" si="21"/>
        <v>0</v>
      </c>
      <c r="L239" s="17" t="s">
        <v>16</v>
      </c>
      <c r="M239" s="18">
        <v>0</v>
      </c>
      <c r="N239" s="23">
        <f t="shared" si="22"/>
        <v>0</v>
      </c>
      <c r="O239" s="19"/>
      <c r="P239" s="43">
        <f t="shared" si="23"/>
        <v>0</v>
      </c>
    </row>
    <row r="240" spans="1:16" ht="24.6">
      <c r="A240" s="10">
        <v>236</v>
      </c>
      <c r="B240" s="19" t="s">
        <v>309</v>
      </c>
      <c r="C240" s="71">
        <f>+'8'!H240</f>
        <v>0</v>
      </c>
      <c r="D240" s="95">
        <v>0</v>
      </c>
      <c r="E240" s="46">
        <f t="shared" si="24"/>
        <v>0</v>
      </c>
      <c r="F240" s="106">
        <v>0</v>
      </c>
      <c r="G240" s="104">
        <v>0</v>
      </c>
      <c r="H240" s="46">
        <f t="shared" si="20"/>
        <v>0</v>
      </c>
      <c r="I240" s="96"/>
      <c r="J240" s="20">
        <v>10</v>
      </c>
      <c r="K240" s="72">
        <f t="shared" si="21"/>
        <v>0</v>
      </c>
      <c r="L240" s="17" t="s">
        <v>16</v>
      </c>
      <c r="M240" s="18">
        <v>0</v>
      </c>
      <c r="N240" s="23">
        <f t="shared" si="22"/>
        <v>0</v>
      </c>
      <c r="O240" s="19"/>
      <c r="P240" s="43">
        <f t="shared" si="23"/>
        <v>0</v>
      </c>
    </row>
    <row r="241" spans="1:16" ht="24.6">
      <c r="A241" s="10">
        <v>237</v>
      </c>
      <c r="B241" s="19" t="s">
        <v>310</v>
      </c>
      <c r="C241" s="71">
        <f>+'8'!H241</f>
        <v>0</v>
      </c>
      <c r="D241" s="95">
        <v>0</v>
      </c>
      <c r="E241" s="46">
        <f t="shared" si="24"/>
        <v>0</v>
      </c>
      <c r="F241" s="106">
        <v>0</v>
      </c>
      <c r="G241" s="104">
        <v>0</v>
      </c>
      <c r="H241" s="46">
        <f t="shared" si="20"/>
        <v>0</v>
      </c>
      <c r="I241" s="96"/>
      <c r="J241" s="20">
        <v>10</v>
      </c>
      <c r="K241" s="72">
        <f t="shared" si="21"/>
        <v>0</v>
      </c>
      <c r="L241" s="17" t="s">
        <v>16</v>
      </c>
      <c r="M241" s="18">
        <v>0</v>
      </c>
      <c r="N241" s="23">
        <f t="shared" si="22"/>
        <v>0</v>
      </c>
      <c r="O241" s="19"/>
      <c r="P241" s="43">
        <f t="shared" si="23"/>
        <v>0</v>
      </c>
    </row>
    <row r="242" spans="1:16" ht="24.6">
      <c r="A242" s="10">
        <v>238</v>
      </c>
      <c r="B242" s="19" t="s">
        <v>311</v>
      </c>
      <c r="C242" s="71">
        <f>+'8'!H242</f>
        <v>0</v>
      </c>
      <c r="D242" s="95">
        <v>0</v>
      </c>
      <c r="E242" s="46">
        <f t="shared" si="24"/>
        <v>0</v>
      </c>
      <c r="F242" s="106">
        <v>0</v>
      </c>
      <c r="G242" s="104">
        <v>0</v>
      </c>
      <c r="H242" s="46">
        <f t="shared" si="20"/>
        <v>0</v>
      </c>
      <c r="I242" s="96"/>
      <c r="J242" s="20">
        <v>10</v>
      </c>
      <c r="K242" s="72">
        <f t="shared" si="21"/>
        <v>0</v>
      </c>
      <c r="L242" s="17" t="s">
        <v>16</v>
      </c>
      <c r="M242" s="18">
        <v>0</v>
      </c>
      <c r="N242" s="23">
        <f t="shared" si="22"/>
        <v>0</v>
      </c>
      <c r="O242" s="19"/>
      <c r="P242" s="43">
        <f t="shared" si="23"/>
        <v>0</v>
      </c>
    </row>
    <row r="243" spans="1:16" ht="24.6">
      <c r="A243" s="10">
        <v>239</v>
      </c>
      <c r="B243" s="19" t="s">
        <v>312</v>
      </c>
      <c r="C243" s="71">
        <f>+'8'!H243</f>
        <v>0</v>
      </c>
      <c r="D243" s="95">
        <v>0</v>
      </c>
      <c r="E243" s="46">
        <f t="shared" si="24"/>
        <v>0</v>
      </c>
      <c r="F243" s="106">
        <v>0</v>
      </c>
      <c r="G243" s="104">
        <v>0</v>
      </c>
      <c r="H243" s="46">
        <f t="shared" si="20"/>
        <v>0</v>
      </c>
      <c r="I243" s="96"/>
      <c r="J243" s="20"/>
      <c r="K243" s="72">
        <f t="shared" si="21"/>
        <v>0</v>
      </c>
      <c r="L243" s="17" t="s">
        <v>16</v>
      </c>
      <c r="M243" s="18">
        <v>0</v>
      </c>
      <c r="N243" s="23">
        <f t="shared" si="22"/>
        <v>0</v>
      </c>
      <c r="O243" s="19"/>
      <c r="P243" s="43">
        <f t="shared" si="23"/>
        <v>0</v>
      </c>
    </row>
    <row r="244" spans="1:16" ht="24.6">
      <c r="A244" s="10">
        <v>240</v>
      </c>
      <c r="B244" s="19" t="s">
        <v>183</v>
      </c>
      <c r="C244" s="71">
        <f>+'8'!H244</f>
        <v>1</v>
      </c>
      <c r="D244" s="95">
        <v>0</v>
      </c>
      <c r="E244" s="46">
        <f t="shared" si="24"/>
        <v>1</v>
      </c>
      <c r="F244" s="106">
        <v>0</v>
      </c>
      <c r="G244" s="104">
        <v>0</v>
      </c>
      <c r="H244" s="46">
        <f t="shared" si="20"/>
        <v>1</v>
      </c>
      <c r="I244" s="96"/>
      <c r="J244" s="20">
        <v>40</v>
      </c>
      <c r="K244" s="72">
        <f t="shared" si="21"/>
        <v>0</v>
      </c>
      <c r="L244" s="17" t="s">
        <v>16</v>
      </c>
      <c r="M244" s="18">
        <v>0</v>
      </c>
      <c r="N244" s="23">
        <f t="shared" si="22"/>
        <v>0</v>
      </c>
      <c r="O244" s="19"/>
      <c r="P244" s="43">
        <f t="shared" si="23"/>
        <v>0</v>
      </c>
    </row>
    <row r="245" spans="1:16" ht="24.6">
      <c r="A245" s="10">
        <v>241</v>
      </c>
      <c r="B245" s="19" t="s">
        <v>117</v>
      </c>
      <c r="C245" s="71">
        <f>+'8'!H245</f>
        <v>0</v>
      </c>
      <c r="D245" s="95">
        <v>0</v>
      </c>
      <c r="E245" s="46">
        <f t="shared" si="24"/>
        <v>0</v>
      </c>
      <c r="F245" s="106">
        <v>0</v>
      </c>
      <c r="G245" s="104">
        <v>0</v>
      </c>
      <c r="H245" s="46">
        <f t="shared" si="20"/>
        <v>0</v>
      </c>
      <c r="I245" s="96"/>
      <c r="J245" s="20">
        <v>20</v>
      </c>
      <c r="K245" s="72">
        <f t="shared" si="21"/>
        <v>0</v>
      </c>
      <c r="L245" s="17" t="s">
        <v>16</v>
      </c>
      <c r="M245" s="18">
        <v>0</v>
      </c>
      <c r="N245" s="23">
        <f t="shared" si="22"/>
        <v>0</v>
      </c>
      <c r="O245" s="19"/>
      <c r="P245" s="43">
        <f t="shared" si="23"/>
        <v>0</v>
      </c>
    </row>
    <row r="246" spans="1:16" ht="24.6">
      <c r="A246" s="10">
        <v>242</v>
      </c>
      <c r="B246" s="19" t="s">
        <v>313</v>
      </c>
      <c r="C246" s="71">
        <f>+'8'!H246</f>
        <v>0</v>
      </c>
      <c r="D246" s="95">
        <v>0</v>
      </c>
      <c r="E246" s="46">
        <f t="shared" si="24"/>
        <v>0</v>
      </c>
      <c r="F246" s="106">
        <v>0</v>
      </c>
      <c r="G246" s="104">
        <v>0</v>
      </c>
      <c r="H246" s="46">
        <f t="shared" si="20"/>
        <v>0</v>
      </c>
      <c r="I246" s="96"/>
      <c r="J246" s="20">
        <v>30</v>
      </c>
      <c r="K246" s="72">
        <f t="shared" si="21"/>
        <v>0</v>
      </c>
      <c r="L246" s="17" t="s">
        <v>16</v>
      </c>
      <c r="M246" s="18">
        <v>0</v>
      </c>
      <c r="N246" s="23">
        <f t="shared" si="22"/>
        <v>0</v>
      </c>
      <c r="O246" s="19"/>
      <c r="P246" s="43">
        <f t="shared" si="23"/>
        <v>0</v>
      </c>
    </row>
    <row r="247" spans="1:16" ht="24.6">
      <c r="A247" s="10">
        <v>243</v>
      </c>
      <c r="B247" s="19" t="s">
        <v>371</v>
      </c>
      <c r="C247" s="71">
        <f>+'8'!H247</f>
        <v>0</v>
      </c>
      <c r="D247" s="95">
        <v>0</v>
      </c>
      <c r="E247" s="46">
        <f t="shared" si="24"/>
        <v>0</v>
      </c>
      <c r="F247" s="106">
        <v>0</v>
      </c>
      <c r="G247" s="104">
        <v>0</v>
      </c>
      <c r="H247" s="46">
        <f t="shared" si="20"/>
        <v>0</v>
      </c>
      <c r="I247" s="96"/>
      <c r="J247" s="20">
        <v>800</v>
      </c>
      <c r="K247" s="72">
        <f t="shared" si="21"/>
        <v>0</v>
      </c>
      <c r="L247" s="17" t="s">
        <v>16</v>
      </c>
      <c r="M247" s="18">
        <v>0</v>
      </c>
      <c r="N247" s="23">
        <f t="shared" si="22"/>
        <v>0</v>
      </c>
      <c r="O247" s="19"/>
      <c r="P247" s="43">
        <f t="shared" si="23"/>
        <v>0</v>
      </c>
    </row>
    <row r="248" spans="1:16" ht="24.6">
      <c r="A248" s="10">
        <v>244</v>
      </c>
      <c r="B248" s="19" t="s">
        <v>373</v>
      </c>
      <c r="C248" s="71">
        <f>+'8'!H248</f>
        <v>0</v>
      </c>
      <c r="D248" s="95">
        <v>0</v>
      </c>
      <c r="E248" s="46">
        <f t="shared" si="24"/>
        <v>0</v>
      </c>
      <c r="F248" s="106">
        <v>0</v>
      </c>
      <c r="G248" s="104">
        <v>0</v>
      </c>
      <c r="H248" s="46">
        <f t="shared" si="20"/>
        <v>0</v>
      </c>
      <c r="I248" s="96"/>
      <c r="J248" s="20">
        <v>150</v>
      </c>
      <c r="K248" s="72">
        <f t="shared" si="21"/>
        <v>0</v>
      </c>
      <c r="L248" s="17" t="s">
        <v>16</v>
      </c>
      <c r="M248" s="18">
        <v>0</v>
      </c>
      <c r="N248" s="23">
        <f t="shared" si="22"/>
        <v>0</v>
      </c>
      <c r="O248" s="19"/>
      <c r="P248" s="43">
        <f t="shared" si="23"/>
        <v>0</v>
      </c>
    </row>
    <row r="249" spans="1:16" ht="24.6">
      <c r="A249" s="10">
        <v>245</v>
      </c>
      <c r="B249" s="19" t="s">
        <v>315</v>
      </c>
      <c r="C249" s="71">
        <f>+'8'!H249</f>
        <v>0</v>
      </c>
      <c r="D249" s="95">
        <v>0</v>
      </c>
      <c r="E249" s="46">
        <f t="shared" si="24"/>
        <v>0</v>
      </c>
      <c r="F249" s="106">
        <v>0</v>
      </c>
      <c r="G249" s="104">
        <v>0</v>
      </c>
      <c r="H249" s="46">
        <f t="shared" si="20"/>
        <v>0</v>
      </c>
      <c r="I249" s="96"/>
      <c r="J249" s="20">
        <v>200</v>
      </c>
      <c r="K249" s="72">
        <f t="shared" si="21"/>
        <v>0</v>
      </c>
      <c r="L249" s="17" t="s">
        <v>16</v>
      </c>
      <c r="M249" s="18">
        <v>0</v>
      </c>
      <c r="N249" s="23">
        <f t="shared" si="22"/>
        <v>0</v>
      </c>
      <c r="O249" s="19"/>
      <c r="P249" s="43">
        <f t="shared" si="23"/>
        <v>0</v>
      </c>
    </row>
    <row r="250" spans="1:16" ht="24.6">
      <c r="A250" s="10">
        <v>246</v>
      </c>
      <c r="B250" s="19" t="s">
        <v>374</v>
      </c>
      <c r="C250" s="71">
        <f>+'8'!H250</f>
        <v>0</v>
      </c>
      <c r="D250" s="95">
        <v>0</v>
      </c>
      <c r="E250" s="46">
        <f t="shared" si="24"/>
        <v>0</v>
      </c>
      <c r="F250" s="106">
        <v>0</v>
      </c>
      <c r="G250" s="104">
        <v>0</v>
      </c>
      <c r="H250" s="46">
        <f t="shared" si="20"/>
        <v>0</v>
      </c>
      <c r="I250" s="96"/>
      <c r="J250" s="20">
        <v>250</v>
      </c>
      <c r="K250" s="72">
        <f t="shared" si="21"/>
        <v>0</v>
      </c>
      <c r="L250" s="17" t="s">
        <v>16</v>
      </c>
      <c r="M250" s="18">
        <v>0</v>
      </c>
      <c r="N250" s="23">
        <f t="shared" si="22"/>
        <v>0</v>
      </c>
      <c r="O250" s="19"/>
      <c r="P250" s="43">
        <f t="shared" si="23"/>
        <v>0</v>
      </c>
    </row>
    <row r="251" spans="1:16" ht="24.6">
      <c r="A251" s="10">
        <v>247</v>
      </c>
      <c r="B251" s="19" t="s">
        <v>316</v>
      </c>
      <c r="C251" s="71">
        <f>+'8'!H251</f>
        <v>0</v>
      </c>
      <c r="D251" s="95">
        <v>0</v>
      </c>
      <c r="E251" s="46">
        <f t="shared" si="24"/>
        <v>0</v>
      </c>
      <c r="F251" s="106">
        <v>0</v>
      </c>
      <c r="G251" s="104">
        <v>0</v>
      </c>
      <c r="H251" s="46">
        <f t="shared" si="20"/>
        <v>0</v>
      </c>
      <c r="I251" s="96"/>
      <c r="J251" s="20">
        <v>50</v>
      </c>
      <c r="K251" s="72">
        <f t="shared" si="21"/>
        <v>0</v>
      </c>
      <c r="L251" s="17" t="s">
        <v>16</v>
      </c>
      <c r="M251" s="18">
        <v>0</v>
      </c>
      <c r="N251" s="23">
        <f t="shared" si="22"/>
        <v>0</v>
      </c>
      <c r="O251" s="19"/>
      <c r="P251" s="43">
        <f t="shared" si="23"/>
        <v>0</v>
      </c>
    </row>
    <row r="252" spans="1:16" ht="24.6">
      <c r="A252" s="10">
        <v>248</v>
      </c>
      <c r="B252" s="19" t="s">
        <v>314</v>
      </c>
      <c r="C252" s="71">
        <f>+'8'!H252</f>
        <v>0</v>
      </c>
      <c r="D252" s="95">
        <v>0</v>
      </c>
      <c r="E252" s="46">
        <f t="shared" si="24"/>
        <v>0</v>
      </c>
      <c r="F252" s="106">
        <v>0</v>
      </c>
      <c r="G252" s="104">
        <v>0</v>
      </c>
      <c r="H252" s="46">
        <f t="shared" si="20"/>
        <v>0</v>
      </c>
      <c r="I252" s="96"/>
      <c r="J252" s="20">
        <v>0</v>
      </c>
      <c r="K252" s="72">
        <f t="shared" si="21"/>
        <v>0</v>
      </c>
      <c r="L252" s="17" t="s">
        <v>16</v>
      </c>
      <c r="M252" s="18">
        <v>0</v>
      </c>
      <c r="N252" s="23">
        <f t="shared" si="22"/>
        <v>0</v>
      </c>
      <c r="O252" s="19"/>
      <c r="P252" s="43">
        <f t="shared" si="23"/>
        <v>0</v>
      </c>
    </row>
    <row r="253" spans="1:16" ht="24" customHeight="1">
      <c r="A253" s="10">
        <v>249</v>
      </c>
      <c r="B253" s="19" t="s">
        <v>337</v>
      </c>
      <c r="C253" s="71">
        <f>+'8'!H253</f>
        <v>0</v>
      </c>
      <c r="D253" s="95">
        <v>0</v>
      </c>
      <c r="E253" s="46">
        <f t="shared" si="24"/>
        <v>0</v>
      </c>
      <c r="F253" s="106">
        <v>0</v>
      </c>
      <c r="G253" s="104">
        <v>0</v>
      </c>
      <c r="H253" s="46">
        <f t="shared" si="20"/>
        <v>0</v>
      </c>
      <c r="I253" s="96"/>
      <c r="J253" s="20">
        <v>45</v>
      </c>
      <c r="K253" s="72">
        <f t="shared" si="21"/>
        <v>0</v>
      </c>
      <c r="L253" s="17" t="s">
        <v>16</v>
      </c>
      <c r="M253" s="18">
        <v>0</v>
      </c>
      <c r="N253" s="23">
        <f t="shared" si="22"/>
        <v>0</v>
      </c>
      <c r="O253" s="19"/>
      <c r="P253" s="43">
        <f t="shared" si="23"/>
        <v>0</v>
      </c>
    </row>
    <row r="254" spans="1:16" ht="24.6">
      <c r="A254" s="10">
        <v>250</v>
      </c>
      <c r="B254" s="19" t="s">
        <v>338</v>
      </c>
      <c r="C254" s="71">
        <f>+'8'!H254</f>
        <v>0</v>
      </c>
      <c r="D254" s="95">
        <v>0</v>
      </c>
      <c r="E254" s="46">
        <f t="shared" si="24"/>
        <v>0</v>
      </c>
      <c r="F254" s="106">
        <v>0</v>
      </c>
      <c r="G254" s="104">
        <v>0</v>
      </c>
      <c r="H254" s="46">
        <f t="shared" si="20"/>
        <v>0</v>
      </c>
      <c r="I254" s="96"/>
      <c r="J254" s="20">
        <v>35</v>
      </c>
      <c r="K254" s="72">
        <f t="shared" si="21"/>
        <v>0</v>
      </c>
      <c r="L254" s="17" t="s">
        <v>16</v>
      </c>
      <c r="M254" s="18">
        <v>0</v>
      </c>
      <c r="N254" s="23">
        <f t="shared" si="22"/>
        <v>0</v>
      </c>
      <c r="O254" s="19"/>
      <c r="P254" s="43">
        <f t="shared" si="23"/>
        <v>0</v>
      </c>
    </row>
    <row r="255" spans="1:16" ht="24.6">
      <c r="A255" s="10">
        <v>251</v>
      </c>
      <c r="B255" s="19" t="s">
        <v>339</v>
      </c>
      <c r="C255" s="71">
        <f>+'8'!H255</f>
        <v>0</v>
      </c>
      <c r="D255" s="95">
        <v>0</v>
      </c>
      <c r="E255" s="46">
        <f t="shared" si="24"/>
        <v>0</v>
      </c>
      <c r="F255" s="106">
        <v>0</v>
      </c>
      <c r="G255" s="104">
        <v>0</v>
      </c>
      <c r="H255" s="46">
        <f t="shared" si="20"/>
        <v>0</v>
      </c>
      <c r="I255" s="96"/>
      <c r="J255" s="20">
        <v>25</v>
      </c>
      <c r="K255" s="72">
        <f t="shared" si="21"/>
        <v>0</v>
      </c>
      <c r="L255" s="17" t="s">
        <v>16</v>
      </c>
      <c r="M255" s="18">
        <v>0</v>
      </c>
      <c r="N255" s="23">
        <f t="shared" si="22"/>
        <v>0</v>
      </c>
      <c r="O255" s="19"/>
      <c r="P255" s="43">
        <f t="shared" si="23"/>
        <v>0</v>
      </c>
    </row>
    <row r="256" spans="1:16" ht="24.6">
      <c r="A256" s="10">
        <v>252</v>
      </c>
      <c r="B256" s="19" t="s">
        <v>317</v>
      </c>
      <c r="C256" s="71">
        <f>+'8'!H256</f>
        <v>0</v>
      </c>
      <c r="D256" s="95">
        <v>0</v>
      </c>
      <c r="E256" s="46">
        <f t="shared" si="24"/>
        <v>0</v>
      </c>
      <c r="F256" s="106">
        <v>0</v>
      </c>
      <c r="G256" s="104">
        <v>0</v>
      </c>
      <c r="H256" s="46">
        <f t="shared" si="20"/>
        <v>0</v>
      </c>
      <c r="I256" s="96"/>
      <c r="J256" s="20">
        <v>50</v>
      </c>
      <c r="K256" s="72">
        <f t="shared" si="21"/>
        <v>0</v>
      </c>
      <c r="L256" s="17" t="s">
        <v>16</v>
      </c>
      <c r="M256" s="18">
        <v>0</v>
      </c>
      <c r="N256" s="23">
        <f t="shared" si="22"/>
        <v>0</v>
      </c>
      <c r="O256" s="19"/>
      <c r="P256" s="43">
        <f t="shared" si="23"/>
        <v>0</v>
      </c>
    </row>
    <row r="257" spans="1:16" ht="24.6">
      <c r="A257" s="10">
        <v>253</v>
      </c>
      <c r="B257" s="19" t="s">
        <v>318</v>
      </c>
      <c r="C257" s="71">
        <f>+'8'!H257</f>
        <v>0</v>
      </c>
      <c r="D257" s="95">
        <v>0</v>
      </c>
      <c r="E257" s="46">
        <f t="shared" si="24"/>
        <v>0</v>
      </c>
      <c r="F257" s="106">
        <v>0</v>
      </c>
      <c r="G257" s="104">
        <v>0</v>
      </c>
      <c r="H257" s="46">
        <f t="shared" si="20"/>
        <v>0</v>
      </c>
      <c r="I257" s="96"/>
      <c r="J257" s="20">
        <v>60</v>
      </c>
      <c r="K257" s="72">
        <f t="shared" si="21"/>
        <v>0</v>
      </c>
      <c r="L257" s="17" t="s">
        <v>16</v>
      </c>
      <c r="M257" s="18">
        <v>0</v>
      </c>
      <c r="N257" s="23">
        <f t="shared" si="22"/>
        <v>0</v>
      </c>
      <c r="O257" s="19"/>
      <c r="P257" s="43">
        <f t="shared" si="23"/>
        <v>0</v>
      </c>
    </row>
    <row r="258" spans="1:16" ht="24.6">
      <c r="A258" s="10">
        <v>254</v>
      </c>
      <c r="B258" s="19" t="s">
        <v>319</v>
      </c>
      <c r="C258" s="71">
        <f>+'8'!H258</f>
        <v>0</v>
      </c>
      <c r="D258" s="95">
        <v>0</v>
      </c>
      <c r="E258" s="46">
        <f t="shared" si="24"/>
        <v>0</v>
      </c>
      <c r="F258" s="106">
        <v>0</v>
      </c>
      <c r="G258" s="104">
        <v>0</v>
      </c>
      <c r="H258" s="46">
        <f t="shared" si="20"/>
        <v>0</v>
      </c>
      <c r="I258" s="96"/>
      <c r="J258" s="20">
        <v>250</v>
      </c>
      <c r="K258" s="72">
        <f t="shared" si="21"/>
        <v>0</v>
      </c>
      <c r="L258" s="17" t="s">
        <v>16</v>
      </c>
      <c r="M258" s="18">
        <v>0</v>
      </c>
      <c r="N258" s="23">
        <f t="shared" si="22"/>
        <v>0</v>
      </c>
      <c r="O258" s="19"/>
      <c r="P258" s="43">
        <f t="shared" si="23"/>
        <v>0</v>
      </c>
    </row>
    <row r="259" spans="1:16" ht="24.6">
      <c r="A259" s="10">
        <v>255</v>
      </c>
      <c r="B259" s="19" t="s">
        <v>320</v>
      </c>
      <c r="C259" s="71">
        <f>+'8'!H259</f>
        <v>0</v>
      </c>
      <c r="D259" s="95">
        <v>0</v>
      </c>
      <c r="E259" s="46">
        <f t="shared" si="24"/>
        <v>0</v>
      </c>
      <c r="F259" s="106">
        <v>0</v>
      </c>
      <c r="G259" s="104">
        <v>0</v>
      </c>
      <c r="H259" s="46">
        <f t="shared" si="20"/>
        <v>0</v>
      </c>
      <c r="I259" s="96"/>
      <c r="J259" s="15">
        <v>100</v>
      </c>
      <c r="K259" s="72">
        <f t="shared" si="21"/>
        <v>0</v>
      </c>
      <c r="L259" s="17" t="s">
        <v>16</v>
      </c>
      <c r="M259" s="18">
        <v>0</v>
      </c>
      <c r="N259" s="23">
        <f t="shared" si="22"/>
        <v>0</v>
      </c>
      <c r="O259" s="19"/>
      <c r="P259" s="43">
        <f t="shared" si="23"/>
        <v>0</v>
      </c>
    </row>
    <row r="260" spans="1:16" ht="24.6">
      <c r="A260" s="10">
        <v>256</v>
      </c>
      <c r="B260" s="19" t="s">
        <v>321</v>
      </c>
      <c r="C260" s="71">
        <f>+'8'!H260</f>
        <v>0</v>
      </c>
      <c r="D260" s="95">
        <v>0</v>
      </c>
      <c r="E260" s="46">
        <f t="shared" si="24"/>
        <v>0</v>
      </c>
      <c r="F260" s="106">
        <v>0</v>
      </c>
      <c r="G260" s="104">
        <v>0</v>
      </c>
      <c r="H260" s="46">
        <f t="shared" si="20"/>
        <v>0</v>
      </c>
      <c r="I260" s="96"/>
      <c r="J260" s="15">
        <v>350</v>
      </c>
      <c r="K260" s="72">
        <f t="shared" si="21"/>
        <v>0</v>
      </c>
      <c r="L260" s="17" t="s">
        <v>16</v>
      </c>
      <c r="M260" s="18">
        <v>0</v>
      </c>
      <c r="N260" s="23">
        <f t="shared" si="22"/>
        <v>0</v>
      </c>
      <c r="O260" s="19"/>
      <c r="P260" s="43">
        <f t="shared" si="23"/>
        <v>0</v>
      </c>
    </row>
    <row r="261" spans="1:16" ht="24.6">
      <c r="A261" s="10">
        <v>257</v>
      </c>
      <c r="B261" s="19" t="s">
        <v>322</v>
      </c>
      <c r="C261" s="71">
        <f>+'8'!H261</f>
        <v>0</v>
      </c>
      <c r="D261" s="95">
        <v>0</v>
      </c>
      <c r="E261" s="46">
        <f t="shared" si="24"/>
        <v>0</v>
      </c>
      <c r="F261" s="106">
        <v>0</v>
      </c>
      <c r="G261" s="104">
        <v>0</v>
      </c>
      <c r="H261" s="46">
        <f t="shared" si="20"/>
        <v>0</v>
      </c>
      <c r="I261" s="96"/>
      <c r="J261" s="15">
        <v>60</v>
      </c>
      <c r="K261" s="72">
        <f t="shared" si="21"/>
        <v>0</v>
      </c>
      <c r="L261" s="17" t="s">
        <v>16</v>
      </c>
      <c r="M261" s="18">
        <v>0</v>
      </c>
      <c r="N261" s="23">
        <f t="shared" si="22"/>
        <v>0</v>
      </c>
      <c r="O261" s="19"/>
      <c r="P261" s="43">
        <f t="shared" si="23"/>
        <v>0</v>
      </c>
    </row>
    <row r="262" spans="1:16" ht="24.6">
      <c r="A262" s="10">
        <v>258</v>
      </c>
      <c r="B262" s="19" t="s">
        <v>323</v>
      </c>
      <c r="C262" s="71">
        <f>+'8'!H262</f>
        <v>0</v>
      </c>
      <c r="D262" s="95">
        <v>0</v>
      </c>
      <c r="E262" s="46">
        <f t="shared" si="24"/>
        <v>0</v>
      </c>
      <c r="F262" s="106">
        <v>0</v>
      </c>
      <c r="G262" s="104">
        <v>0</v>
      </c>
      <c r="H262" s="46">
        <f t="shared" si="20"/>
        <v>0</v>
      </c>
      <c r="I262" s="96"/>
      <c r="J262" s="15">
        <v>50</v>
      </c>
      <c r="K262" s="72">
        <f t="shared" si="21"/>
        <v>0</v>
      </c>
      <c r="L262" s="17" t="s">
        <v>16</v>
      </c>
      <c r="M262" s="18">
        <v>0</v>
      </c>
      <c r="N262" s="23">
        <f t="shared" si="22"/>
        <v>0</v>
      </c>
      <c r="O262" s="19"/>
      <c r="P262" s="43">
        <f t="shared" si="23"/>
        <v>0</v>
      </c>
    </row>
    <row r="263" spans="1:16" ht="24.6">
      <c r="A263" s="10">
        <v>259</v>
      </c>
      <c r="B263" s="19" t="s">
        <v>324</v>
      </c>
      <c r="C263" s="71">
        <f>+'8'!H263</f>
        <v>0</v>
      </c>
      <c r="D263" s="95">
        <v>0</v>
      </c>
      <c r="E263" s="46">
        <f t="shared" si="24"/>
        <v>0</v>
      </c>
      <c r="F263" s="106">
        <v>0</v>
      </c>
      <c r="G263" s="104">
        <v>0</v>
      </c>
      <c r="H263" s="46">
        <f t="shared" si="20"/>
        <v>0</v>
      </c>
      <c r="I263" s="96"/>
      <c r="J263" s="15">
        <v>100</v>
      </c>
      <c r="K263" s="72">
        <f t="shared" si="21"/>
        <v>0</v>
      </c>
      <c r="L263" s="17" t="s">
        <v>16</v>
      </c>
      <c r="M263" s="18">
        <v>0</v>
      </c>
      <c r="N263" s="23">
        <f t="shared" si="22"/>
        <v>0</v>
      </c>
      <c r="O263" s="19"/>
      <c r="P263" s="43">
        <f t="shared" si="23"/>
        <v>0</v>
      </c>
    </row>
    <row r="264" spans="1:16" ht="24.6">
      <c r="A264" s="10">
        <v>260</v>
      </c>
      <c r="B264" s="19" t="s">
        <v>325</v>
      </c>
      <c r="C264" s="71">
        <f>+'8'!H264</f>
        <v>0</v>
      </c>
      <c r="D264" s="95">
        <v>0</v>
      </c>
      <c r="E264" s="46">
        <f t="shared" si="24"/>
        <v>0</v>
      </c>
      <c r="F264" s="106">
        <v>0</v>
      </c>
      <c r="G264" s="104">
        <v>0</v>
      </c>
      <c r="H264" s="46">
        <f t="shared" si="20"/>
        <v>0</v>
      </c>
      <c r="I264" s="96"/>
      <c r="J264" s="15">
        <v>120</v>
      </c>
      <c r="K264" s="72">
        <f t="shared" si="21"/>
        <v>0</v>
      </c>
      <c r="L264" s="17" t="s">
        <v>16</v>
      </c>
      <c r="M264" s="18">
        <v>0</v>
      </c>
      <c r="N264" s="23">
        <f t="shared" si="22"/>
        <v>0</v>
      </c>
      <c r="O264" s="19"/>
      <c r="P264" s="43">
        <f t="shared" si="23"/>
        <v>0</v>
      </c>
    </row>
    <row r="265" spans="1:16" ht="24.6">
      <c r="A265" s="10">
        <v>261</v>
      </c>
      <c r="B265" s="19" t="s">
        <v>326</v>
      </c>
      <c r="C265" s="71">
        <f>+'8'!H265</f>
        <v>0</v>
      </c>
      <c r="D265" s="95">
        <v>0</v>
      </c>
      <c r="E265" s="46">
        <f t="shared" si="24"/>
        <v>0</v>
      </c>
      <c r="F265" s="106">
        <v>0</v>
      </c>
      <c r="G265" s="104">
        <v>0</v>
      </c>
      <c r="H265" s="46">
        <f t="shared" si="20"/>
        <v>0</v>
      </c>
      <c r="I265" s="96"/>
      <c r="J265" s="15">
        <v>60</v>
      </c>
      <c r="K265" s="72">
        <f t="shared" si="21"/>
        <v>0</v>
      </c>
      <c r="L265" s="17" t="s">
        <v>16</v>
      </c>
      <c r="M265" s="18">
        <v>0</v>
      </c>
      <c r="N265" s="23">
        <f t="shared" si="22"/>
        <v>0</v>
      </c>
      <c r="O265" s="19"/>
      <c r="P265" s="43">
        <f t="shared" si="23"/>
        <v>0</v>
      </c>
    </row>
    <row r="266" spans="1:16" ht="24.6">
      <c r="A266" s="10">
        <v>262</v>
      </c>
      <c r="B266" s="19" t="s">
        <v>327</v>
      </c>
      <c r="C266" s="71">
        <f>+'8'!H266</f>
        <v>0</v>
      </c>
      <c r="D266" s="95">
        <v>0</v>
      </c>
      <c r="E266" s="46">
        <f t="shared" si="24"/>
        <v>0</v>
      </c>
      <c r="F266" s="106">
        <v>0</v>
      </c>
      <c r="G266" s="104">
        <v>0</v>
      </c>
      <c r="H266" s="46">
        <f t="shared" si="20"/>
        <v>0</v>
      </c>
      <c r="I266" s="96"/>
      <c r="J266" s="15">
        <v>150</v>
      </c>
      <c r="K266" s="72">
        <f t="shared" si="21"/>
        <v>0</v>
      </c>
      <c r="L266" s="17" t="s">
        <v>16</v>
      </c>
      <c r="M266" s="18">
        <v>0</v>
      </c>
      <c r="N266" s="23">
        <f t="shared" si="22"/>
        <v>0</v>
      </c>
      <c r="O266" s="19"/>
      <c r="P266" s="43">
        <f t="shared" si="23"/>
        <v>0</v>
      </c>
    </row>
    <row r="267" spans="1:16" ht="24.6">
      <c r="A267" s="10">
        <v>263</v>
      </c>
      <c r="B267" s="19" t="s">
        <v>328</v>
      </c>
      <c r="C267" s="71">
        <f>+'8'!H267</f>
        <v>0</v>
      </c>
      <c r="D267" s="95">
        <v>0</v>
      </c>
      <c r="E267" s="46">
        <f t="shared" si="24"/>
        <v>0</v>
      </c>
      <c r="F267" s="106">
        <v>0</v>
      </c>
      <c r="G267" s="104">
        <v>0</v>
      </c>
      <c r="H267" s="46">
        <f t="shared" si="20"/>
        <v>0</v>
      </c>
      <c r="I267" s="96"/>
      <c r="J267" s="15">
        <v>150</v>
      </c>
      <c r="K267" s="72">
        <f t="shared" si="21"/>
        <v>0</v>
      </c>
      <c r="L267" s="17" t="s">
        <v>16</v>
      </c>
      <c r="M267" s="18">
        <v>0</v>
      </c>
      <c r="N267" s="23">
        <f t="shared" si="22"/>
        <v>0</v>
      </c>
      <c r="O267" s="19"/>
      <c r="P267" s="43">
        <f t="shared" si="23"/>
        <v>0</v>
      </c>
    </row>
    <row r="268" spans="1:16" ht="24.6">
      <c r="A268" s="10">
        <v>264</v>
      </c>
      <c r="B268" s="19" t="s">
        <v>329</v>
      </c>
      <c r="C268" s="71">
        <f>+'8'!H268</f>
        <v>0</v>
      </c>
      <c r="D268" s="95">
        <v>0</v>
      </c>
      <c r="E268" s="46">
        <f t="shared" si="24"/>
        <v>0</v>
      </c>
      <c r="F268" s="106">
        <v>0</v>
      </c>
      <c r="G268" s="104">
        <v>0</v>
      </c>
      <c r="H268" s="46">
        <f t="shared" si="20"/>
        <v>0</v>
      </c>
      <c r="I268" s="96"/>
      <c r="J268" s="15">
        <v>200</v>
      </c>
      <c r="K268" s="72">
        <f t="shared" si="21"/>
        <v>0</v>
      </c>
      <c r="L268" s="17" t="s">
        <v>16</v>
      </c>
      <c r="M268" s="18">
        <v>0</v>
      </c>
      <c r="N268" s="23">
        <f t="shared" si="22"/>
        <v>0</v>
      </c>
      <c r="O268" s="19"/>
      <c r="P268" s="43">
        <f t="shared" si="23"/>
        <v>0</v>
      </c>
    </row>
    <row r="269" spans="1:16" ht="24.6">
      <c r="A269" s="10">
        <v>265</v>
      </c>
      <c r="B269" s="19" t="s">
        <v>330</v>
      </c>
      <c r="C269" s="71">
        <f>+'8'!H269</f>
        <v>0</v>
      </c>
      <c r="D269" s="95">
        <v>0</v>
      </c>
      <c r="E269" s="46">
        <f t="shared" si="24"/>
        <v>0</v>
      </c>
      <c r="F269" s="106">
        <v>0</v>
      </c>
      <c r="G269" s="104">
        <v>0</v>
      </c>
      <c r="H269" s="46">
        <f t="shared" si="20"/>
        <v>0</v>
      </c>
      <c r="I269" s="96"/>
      <c r="J269" s="15"/>
      <c r="K269" s="72">
        <f t="shared" si="21"/>
        <v>0</v>
      </c>
      <c r="L269" s="17" t="s">
        <v>16</v>
      </c>
      <c r="M269" s="18">
        <v>0</v>
      </c>
      <c r="N269" s="23">
        <f t="shared" si="22"/>
        <v>0</v>
      </c>
      <c r="O269" s="19"/>
      <c r="P269" s="43">
        <f t="shared" si="23"/>
        <v>0</v>
      </c>
    </row>
    <row r="270" spans="1:16" ht="24.6">
      <c r="A270" s="10">
        <v>266</v>
      </c>
      <c r="B270" s="19" t="s">
        <v>331</v>
      </c>
      <c r="C270" s="71">
        <f>+'8'!H270</f>
        <v>0</v>
      </c>
      <c r="D270" s="95">
        <v>0</v>
      </c>
      <c r="E270" s="46">
        <f t="shared" si="24"/>
        <v>0</v>
      </c>
      <c r="F270" s="106">
        <v>0</v>
      </c>
      <c r="G270" s="104">
        <v>0</v>
      </c>
      <c r="H270" s="46">
        <f t="shared" si="20"/>
        <v>0</v>
      </c>
      <c r="I270" s="96"/>
      <c r="J270" s="15"/>
      <c r="K270" s="72">
        <f t="shared" si="21"/>
        <v>0</v>
      </c>
      <c r="L270" s="17" t="s">
        <v>16</v>
      </c>
      <c r="M270" s="18">
        <v>0</v>
      </c>
      <c r="N270" s="23">
        <f t="shared" si="22"/>
        <v>0</v>
      </c>
      <c r="O270" s="19"/>
      <c r="P270" s="43">
        <f t="shared" si="23"/>
        <v>0</v>
      </c>
    </row>
    <row r="271" spans="1:16" ht="24.6">
      <c r="A271" s="10">
        <v>267</v>
      </c>
      <c r="B271" s="19" t="s">
        <v>368</v>
      </c>
      <c r="C271" s="71">
        <f>+'8'!H271</f>
        <v>0</v>
      </c>
      <c r="D271" s="95">
        <v>0</v>
      </c>
      <c r="E271" s="46">
        <f t="shared" si="24"/>
        <v>0</v>
      </c>
      <c r="F271" s="106">
        <v>0</v>
      </c>
      <c r="G271" s="104">
        <v>0</v>
      </c>
      <c r="H271" s="46">
        <f t="shared" si="20"/>
        <v>0</v>
      </c>
      <c r="I271" s="96"/>
      <c r="J271" s="15"/>
      <c r="K271" s="72">
        <f t="shared" si="21"/>
        <v>0</v>
      </c>
      <c r="L271" s="17" t="s">
        <v>16</v>
      </c>
      <c r="M271" s="18">
        <v>0</v>
      </c>
      <c r="N271" s="23">
        <f t="shared" si="22"/>
        <v>0</v>
      </c>
      <c r="O271" s="19"/>
      <c r="P271" s="43">
        <f t="shared" si="23"/>
        <v>0</v>
      </c>
    </row>
    <row r="272" spans="1:16" ht="24.6">
      <c r="A272" s="10">
        <v>268</v>
      </c>
      <c r="B272" s="19" t="s">
        <v>485</v>
      </c>
      <c r="C272" s="71">
        <f>+'8'!H272</f>
        <v>0</v>
      </c>
      <c r="D272" s="95">
        <v>0</v>
      </c>
      <c r="E272" s="46">
        <f t="shared" si="24"/>
        <v>0</v>
      </c>
      <c r="F272" s="106">
        <v>0</v>
      </c>
      <c r="G272" s="104">
        <v>0</v>
      </c>
      <c r="H272" s="46">
        <f t="shared" ref="H272:H284" si="25">+E272-F272-I272-G272</f>
        <v>0</v>
      </c>
      <c r="I272" s="96"/>
      <c r="J272" s="20">
        <v>250</v>
      </c>
      <c r="K272" s="72">
        <f t="shared" ref="K272:K284" si="26">+J272*I272</f>
        <v>0</v>
      </c>
      <c r="L272" s="17" t="s">
        <v>16</v>
      </c>
      <c r="M272" s="18">
        <v>0</v>
      </c>
      <c r="N272" s="23">
        <f t="shared" ref="N272:N284" si="27">SUM(K272-M272)</f>
        <v>0</v>
      </c>
      <c r="O272" s="19"/>
      <c r="P272" s="43">
        <f t="shared" ref="P272:P284" si="28">+K272*O272</f>
        <v>0</v>
      </c>
    </row>
    <row r="273" spans="1:17" ht="24.6">
      <c r="A273" s="10">
        <v>269</v>
      </c>
      <c r="B273" s="19" t="s">
        <v>494</v>
      </c>
      <c r="C273" s="71">
        <f>+'8'!H273</f>
        <v>0</v>
      </c>
      <c r="D273" s="95">
        <v>0</v>
      </c>
      <c r="E273" s="46">
        <f t="shared" si="24"/>
        <v>0</v>
      </c>
      <c r="F273" s="106">
        <v>0</v>
      </c>
      <c r="G273" s="104">
        <v>0</v>
      </c>
      <c r="H273" s="46">
        <f t="shared" si="25"/>
        <v>0</v>
      </c>
      <c r="I273" s="96"/>
      <c r="J273" s="20">
        <v>250</v>
      </c>
      <c r="K273" s="72">
        <f t="shared" si="26"/>
        <v>0</v>
      </c>
      <c r="L273" s="17" t="s">
        <v>16</v>
      </c>
      <c r="M273" s="18">
        <v>0</v>
      </c>
      <c r="N273" s="23">
        <f t="shared" si="27"/>
        <v>0</v>
      </c>
      <c r="O273" s="19"/>
      <c r="P273" s="43">
        <f t="shared" si="28"/>
        <v>0</v>
      </c>
    </row>
    <row r="274" spans="1:17" ht="24.6">
      <c r="A274" s="10">
        <v>270</v>
      </c>
      <c r="B274" s="19"/>
      <c r="C274" s="71">
        <f>+'8'!H274</f>
        <v>0</v>
      </c>
      <c r="D274" s="95">
        <v>0</v>
      </c>
      <c r="E274" s="46">
        <f t="shared" ref="E274:E284" si="29">C274+D274</f>
        <v>0</v>
      </c>
      <c r="F274" s="106">
        <v>0</v>
      </c>
      <c r="G274" s="104">
        <v>0</v>
      </c>
      <c r="H274" s="46">
        <f t="shared" si="25"/>
        <v>0</v>
      </c>
      <c r="I274" s="96"/>
      <c r="J274" s="20"/>
      <c r="K274" s="72">
        <f t="shared" si="26"/>
        <v>0</v>
      </c>
      <c r="L274" s="17" t="s">
        <v>16</v>
      </c>
      <c r="M274" s="18">
        <v>0</v>
      </c>
      <c r="N274" s="23">
        <f t="shared" si="27"/>
        <v>0</v>
      </c>
      <c r="O274" s="19"/>
      <c r="P274" s="43">
        <f t="shared" si="28"/>
        <v>0</v>
      </c>
    </row>
    <row r="275" spans="1:17" ht="24.6">
      <c r="A275" s="10">
        <v>271</v>
      </c>
      <c r="B275" s="19"/>
      <c r="C275" s="71">
        <f>+'8'!H275</f>
        <v>0</v>
      </c>
      <c r="D275" s="95">
        <v>0</v>
      </c>
      <c r="E275" s="46">
        <f t="shared" si="29"/>
        <v>0</v>
      </c>
      <c r="F275" s="106">
        <v>0</v>
      </c>
      <c r="G275" s="104">
        <v>0</v>
      </c>
      <c r="H275" s="46">
        <f t="shared" si="25"/>
        <v>0</v>
      </c>
      <c r="I275" s="96"/>
      <c r="J275" s="20"/>
      <c r="K275" s="72">
        <f t="shared" si="26"/>
        <v>0</v>
      </c>
      <c r="L275" s="17" t="s">
        <v>16</v>
      </c>
      <c r="M275" s="18">
        <v>0</v>
      </c>
      <c r="N275" s="23">
        <f t="shared" si="27"/>
        <v>0</v>
      </c>
      <c r="O275" s="19"/>
      <c r="P275" s="43">
        <f t="shared" si="28"/>
        <v>0</v>
      </c>
    </row>
    <row r="276" spans="1:17" ht="24.6">
      <c r="A276" s="10">
        <v>272</v>
      </c>
      <c r="B276" s="19"/>
      <c r="C276" s="71">
        <f>+'8'!H276</f>
        <v>0</v>
      </c>
      <c r="D276" s="95">
        <v>0</v>
      </c>
      <c r="E276" s="46">
        <f t="shared" si="29"/>
        <v>0</v>
      </c>
      <c r="F276" s="106">
        <v>0</v>
      </c>
      <c r="G276" s="104">
        <v>0</v>
      </c>
      <c r="H276" s="46">
        <f t="shared" si="25"/>
        <v>0</v>
      </c>
      <c r="I276" s="96"/>
      <c r="J276" s="20"/>
      <c r="K276" s="72">
        <f t="shared" si="26"/>
        <v>0</v>
      </c>
      <c r="L276" s="17" t="s">
        <v>16</v>
      </c>
      <c r="M276" s="18">
        <v>0</v>
      </c>
      <c r="N276" s="23">
        <f t="shared" si="27"/>
        <v>0</v>
      </c>
      <c r="O276" s="19"/>
      <c r="P276" s="43">
        <f t="shared" si="28"/>
        <v>0</v>
      </c>
    </row>
    <row r="277" spans="1:17" ht="24.6">
      <c r="A277" s="10">
        <v>273</v>
      </c>
      <c r="B277" s="19"/>
      <c r="C277" s="71">
        <f>+'8'!H277</f>
        <v>0</v>
      </c>
      <c r="D277" s="95">
        <v>0</v>
      </c>
      <c r="E277" s="46">
        <f t="shared" si="29"/>
        <v>0</v>
      </c>
      <c r="F277" s="106">
        <v>0</v>
      </c>
      <c r="G277" s="104">
        <v>0</v>
      </c>
      <c r="H277" s="46">
        <f t="shared" si="25"/>
        <v>0</v>
      </c>
      <c r="I277" s="96"/>
      <c r="J277" s="20"/>
      <c r="K277" s="72">
        <f t="shared" si="26"/>
        <v>0</v>
      </c>
      <c r="L277" s="17" t="s">
        <v>16</v>
      </c>
      <c r="M277" s="18">
        <v>0</v>
      </c>
      <c r="N277" s="23">
        <f t="shared" si="27"/>
        <v>0</v>
      </c>
      <c r="O277" s="19"/>
      <c r="P277" s="43">
        <f t="shared" si="28"/>
        <v>0</v>
      </c>
    </row>
    <row r="278" spans="1:17" ht="24.6">
      <c r="A278" s="10">
        <v>274</v>
      </c>
      <c r="B278" s="19"/>
      <c r="C278" s="71">
        <f>+'8'!H278</f>
        <v>0</v>
      </c>
      <c r="D278" s="95">
        <v>0</v>
      </c>
      <c r="E278" s="46">
        <f t="shared" si="29"/>
        <v>0</v>
      </c>
      <c r="F278" s="106">
        <v>0</v>
      </c>
      <c r="G278" s="104">
        <v>0</v>
      </c>
      <c r="H278" s="46">
        <f t="shared" si="25"/>
        <v>0</v>
      </c>
      <c r="I278" s="96"/>
      <c r="J278" s="20"/>
      <c r="K278" s="72">
        <f t="shared" si="26"/>
        <v>0</v>
      </c>
      <c r="L278" s="17" t="s">
        <v>16</v>
      </c>
      <c r="M278" s="18">
        <v>0</v>
      </c>
      <c r="N278" s="23">
        <f t="shared" si="27"/>
        <v>0</v>
      </c>
      <c r="O278" s="19"/>
      <c r="P278" s="43">
        <f t="shared" si="28"/>
        <v>0</v>
      </c>
    </row>
    <row r="279" spans="1:17" ht="24.6">
      <c r="A279" s="10">
        <v>275</v>
      </c>
      <c r="B279" s="19"/>
      <c r="C279" s="71">
        <f>+'8'!H279</f>
        <v>0</v>
      </c>
      <c r="D279" s="95">
        <v>0</v>
      </c>
      <c r="E279" s="46">
        <f t="shared" si="29"/>
        <v>0</v>
      </c>
      <c r="F279" s="106">
        <v>0</v>
      </c>
      <c r="G279" s="104">
        <v>0</v>
      </c>
      <c r="H279" s="46">
        <f t="shared" si="25"/>
        <v>0</v>
      </c>
      <c r="I279" s="96"/>
      <c r="J279" s="20"/>
      <c r="K279" s="72">
        <f t="shared" si="26"/>
        <v>0</v>
      </c>
      <c r="L279" s="17" t="s">
        <v>16</v>
      </c>
      <c r="M279" s="18">
        <v>0</v>
      </c>
      <c r="N279" s="23">
        <f t="shared" si="27"/>
        <v>0</v>
      </c>
      <c r="O279" s="19"/>
      <c r="P279" s="43">
        <f t="shared" si="28"/>
        <v>0</v>
      </c>
    </row>
    <row r="280" spans="1:17" ht="24.6">
      <c r="A280" s="10">
        <v>276</v>
      </c>
      <c r="B280" s="19"/>
      <c r="C280" s="71">
        <f>+'8'!H280</f>
        <v>0</v>
      </c>
      <c r="D280" s="95">
        <v>0</v>
      </c>
      <c r="E280" s="46">
        <f t="shared" si="29"/>
        <v>0</v>
      </c>
      <c r="F280" s="106">
        <v>0</v>
      </c>
      <c r="G280" s="104">
        <v>0</v>
      </c>
      <c r="H280" s="46">
        <f t="shared" si="25"/>
        <v>0</v>
      </c>
      <c r="I280" s="96"/>
      <c r="J280" s="20"/>
      <c r="K280" s="72">
        <f t="shared" si="26"/>
        <v>0</v>
      </c>
      <c r="L280" s="17" t="s">
        <v>16</v>
      </c>
      <c r="M280" s="18">
        <v>0</v>
      </c>
      <c r="N280" s="23">
        <f t="shared" si="27"/>
        <v>0</v>
      </c>
      <c r="O280" s="19"/>
      <c r="P280" s="43">
        <f t="shared" si="28"/>
        <v>0</v>
      </c>
    </row>
    <row r="281" spans="1:17" ht="24.6">
      <c r="A281" s="10">
        <v>277</v>
      </c>
      <c r="B281" s="19"/>
      <c r="C281" s="71">
        <f>+'8'!H281</f>
        <v>0</v>
      </c>
      <c r="D281" s="95">
        <v>0</v>
      </c>
      <c r="E281" s="46">
        <f t="shared" si="29"/>
        <v>0</v>
      </c>
      <c r="F281" s="106">
        <v>0</v>
      </c>
      <c r="G281" s="104">
        <v>0</v>
      </c>
      <c r="H281" s="46">
        <f t="shared" si="25"/>
        <v>0</v>
      </c>
      <c r="I281" s="96"/>
      <c r="J281" s="20"/>
      <c r="K281" s="72">
        <f t="shared" si="26"/>
        <v>0</v>
      </c>
      <c r="L281" s="17" t="s">
        <v>16</v>
      </c>
      <c r="M281" s="18">
        <v>0</v>
      </c>
      <c r="N281" s="23">
        <f t="shared" si="27"/>
        <v>0</v>
      </c>
      <c r="O281" s="19"/>
      <c r="P281" s="43">
        <f t="shared" si="28"/>
        <v>0</v>
      </c>
    </row>
    <row r="282" spans="1:17" ht="24.6">
      <c r="A282" s="10">
        <v>278</v>
      </c>
      <c r="B282" s="19"/>
      <c r="C282" s="71">
        <f>+'8'!H282</f>
        <v>0</v>
      </c>
      <c r="D282" s="95">
        <v>0</v>
      </c>
      <c r="E282" s="46">
        <f t="shared" si="29"/>
        <v>0</v>
      </c>
      <c r="F282" s="106">
        <v>0</v>
      </c>
      <c r="G282" s="104">
        <v>0</v>
      </c>
      <c r="H282" s="46">
        <f t="shared" si="25"/>
        <v>0</v>
      </c>
      <c r="I282" s="96"/>
      <c r="J282" s="20"/>
      <c r="K282" s="72">
        <f t="shared" si="26"/>
        <v>0</v>
      </c>
      <c r="L282" s="17" t="s">
        <v>16</v>
      </c>
      <c r="M282" s="18">
        <v>0</v>
      </c>
      <c r="N282" s="23">
        <f t="shared" si="27"/>
        <v>0</v>
      </c>
      <c r="O282" s="19"/>
      <c r="P282" s="43">
        <f t="shared" si="28"/>
        <v>0</v>
      </c>
    </row>
    <row r="283" spans="1:17" ht="24.6">
      <c r="A283" s="10">
        <v>279</v>
      </c>
      <c r="B283" s="19"/>
      <c r="C283" s="71">
        <f>+'8'!H283</f>
        <v>0</v>
      </c>
      <c r="D283" s="95">
        <v>0</v>
      </c>
      <c r="E283" s="46">
        <f t="shared" si="29"/>
        <v>0</v>
      </c>
      <c r="F283" s="106">
        <v>0</v>
      </c>
      <c r="G283" s="104">
        <v>0</v>
      </c>
      <c r="H283" s="46">
        <f t="shared" si="25"/>
        <v>0</v>
      </c>
      <c r="I283" s="96"/>
      <c r="J283" s="20"/>
      <c r="K283" s="72">
        <f t="shared" si="26"/>
        <v>0</v>
      </c>
      <c r="L283" s="17" t="s">
        <v>16</v>
      </c>
      <c r="M283" s="18">
        <v>0</v>
      </c>
      <c r="N283" s="23">
        <f t="shared" si="27"/>
        <v>0</v>
      </c>
      <c r="O283" s="19"/>
      <c r="P283" s="43">
        <f t="shared" si="28"/>
        <v>0</v>
      </c>
    </row>
    <row r="284" spans="1:17" ht="24.6">
      <c r="A284" s="10">
        <v>280</v>
      </c>
      <c r="B284" s="19"/>
      <c r="C284" s="71">
        <f>+'8'!H284</f>
        <v>0</v>
      </c>
      <c r="D284" s="95">
        <v>0</v>
      </c>
      <c r="E284" s="46">
        <f t="shared" si="29"/>
        <v>0</v>
      </c>
      <c r="F284" s="106">
        <v>0</v>
      </c>
      <c r="G284" s="104">
        <v>0</v>
      </c>
      <c r="H284" s="46">
        <f t="shared" si="25"/>
        <v>0</v>
      </c>
      <c r="I284" s="96"/>
      <c r="J284" s="20"/>
      <c r="K284" s="72">
        <f t="shared" si="26"/>
        <v>0</v>
      </c>
      <c r="L284" s="17" t="s">
        <v>16</v>
      </c>
      <c r="M284" s="18">
        <v>0</v>
      </c>
      <c r="N284" s="23">
        <f t="shared" si="27"/>
        <v>0</v>
      </c>
      <c r="O284" s="19"/>
      <c r="P284" s="43">
        <f t="shared" si="28"/>
        <v>0</v>
      </c>
    </row>
    <row r="285" spans="1:17" ht="24.6">
      <c r="A285" s="1"/>
      <c r="C285" s="24"/>
      <c r="D285" s="25"/>
      <c r="E285" s="24"/>
      <c r="F285" s="25"/>
      <c r="G285" s="25"/>
      <c r="H285" s="24"/>
      <c r="I285" s="24"/>
      <c r="J285" s="26"/>
      <c r="K285" s="28"/>
      <c r="L285" s="27"/>
      <c r="M285" s="18">
        <v>0</v>
      </c>
      <c r="N285" s="100" t="s">
        <v>213</v>
      </c>
      <c r="O285" s="101"/>
      <c r="P285" s="101">
        <f>SUM(P5:P284)</f>
        <v>0</v>
      </c>
      <c r="Q285" s="101"/>
    </row>
    <row r="286" spans="1:17" ht="25.5" customHeight="1">
      <c r="A286" s="1"/>
      <c r="C286" s="24"/>
      <c r="D286" s="25"/>
      <c r="E286" s="24"/>
      <c r="F286" s="25"/>
      <c r="G286" s="25"/>
      <c r="H286" s="24"/>
      <c r="I286" s="187" t="s">
        <v>212</v>
      </c>
      <c r="J286" s="188"/>
      <c r="K286" s="30">
        <f>+AA197</f>
        <v>0</v>
      </c>
      <c r="L286" s="27"/>
      <c r="M286" s="29"/>
    </row>
    <row r="287" spans="1:17" ht="24.6">
      <c r="A287" s="1"/>
      <c r="C287" s="31"/>
      <c r="E287" s="31"/>
      <c r="H287" s="31"/>
      <c r="I287" s="32"/>
      <c r="J287" s="189" t="s">
        <v>202</v>
      </c>
      <c r="K287" s="189"/>
      <c r="L287" s="33">
        <f>SUM(K5:K286)</f>
        <v>1580</v>
      </c>
    </row>
    <row r="288" spans="1:17" ht="24.6">
      <c r="A288" s="1"/>
      <c r="C288" s="31"/>
      <c r="E288" s="31"/>
      <c r="H288" s="31"/>
      <c r="J288" s="174" t="s">
        <v>203</v>
      </c>
      <c r="K288" s="175"/>
      <c r="L288" s="36"/>
    </row>
    <row r="289" spans="1:13" ht="24.6">
      <c r="A289" s="1"/>
      <c r="C289" s="31"/>
      <c r="E289" s="31"/>
      <c r="H289" s="31"/>
      <c r="J289" s="34" t="s">
        <v>204</v>
      </c>
      <c r="K289" s="35"/>
      <c r="L289" s="36">
        <f>SUM(M289:AR289)</f>
        <v>300</v>
      </c>
      <c r="M289" s="2">
        <v>300</v>
      </c>
    </row>
    <row r="290" spans="1:13" ht="24.6">
      <c r="A290" s="1"/>
      <c r="C290" s="31"/>
      <c r="E290" s="31"/>
      <c r="H290" s="31"/>
      <c r="J290" s="174" t="s">
        <v>205</v>
      </c>
      <c r="K290" s="175"/>
      <c r="L290" s="36">
        <v>0</v>
      </c>
    </row>
    <row r="291" spans="1:13" ht="24.6">
      <c r="A291" s="1"/>
      <c r="C291" s="31"/>
      <c r="E291" s="31"/>
      <c r="H291" s="31"/>
      <c r="J291" s="174" t="s">
        <v>206</v>
      </c>
      <c r="K291" s="175"/>
      <c r="L291" s="36">
        <v>0</v>
      </c>
    </row>
    <row r="292" spans="1:13" ht="24.6">
      <c r="A292" s="1"/>
      <c r="C292" s="31"/>
      <c r="E292" s="31"/>
      <c r="H292" s="31"/>
      <c r="J292" s="174" t="s">
        <v>207</v>
      </c>
      <c r="K292" s="175"/>
      <c r="L292" s="37">
        <f>SUM(M5:M285)</f>
        <v>310</v>
      </c>
    </row>
    <row r="293" spans="1:13" ht="24.6">
      <c r="A293" s="1"/>
      <c r="C293" s="31"/>
      <c r="E293" s="31"/>
      <c r="H293" s="31"/>
      <c r="J293" s="174" t="s">
        <v>208</v>
      </c>
      <c r="K293" s="175"/>
      <c r="L293" s="33">
        <f>L287-L288-L289-L291-L292</f>
        <v>970</v>
      </c>
    </row>
    <row r="294" spans="1:13" ht="24.6">
      <c r="A294" s="1"/>
      <c r="C294" s="31"/>
      <c r="E294" s="31"/>
      <c r="H294" s="31"/>
      <c r="J294" s="174" t="s">
        <v>209</v>
      </c>
      <c r="K294" s="175"/>
      <c r="L294" s="37">
        <v>970</v>
      </c>
    </row>
    <row r="295" spans="1:13" ht="24.6">
      <c r="A295" s="1"/>
      <c r="C295" s="31"/>
      <c r="E295" s="31"/>
      <c r="H295" s="31"/>
      <c r="J295" s="174" t="s">
        <v>210</v>
      </c>
      <c r="K295" s="175"/>
      <c r="L295" s="33">
        <f>+L294-L293</f>
        <v>0</v>
      </c>
    </row>
    <row r="296" spans="1:13" ht="24.6">
      <c r="H296" s="2"/>
      <c r="J296" s="174" t="s">
        <v>211</v>
      </c>
      <c r="K296" s="175"/>
      <c r="L296" s="33">
        <f>+L294-L293</f>
        <v>0</v>
      </c>
    </row>
    <row r="297" spans="1:13">
      <c r="H297" s="2"/>
      <c r="J297" s="2"/>
    </row>
    <row r="298" spans="1:13" ht="24.6">
      <c r="H298" s="2"/>
      <c r="J298" s="97" t="s">
        <v>332</v>
      </c>
    </row>
    <row r="299" spans="1:13">
      <c r="H299" s="2"/>
      <c r="J299" s="2"/>
    </row>
    <row r="300" spans="1:13">
      <c r="H300" s="2"/>
      <c r="J300" s="2"/>
    </row>
    <row r="301" spans="1:13">
      <c r="H301" s="2"/>
      <c r="J301" s="2"/>
    </row>
    <row r="302" spans="1:13">
      <c r="H302" s="2"/>
      <c r="J302" s="2"/>
    </row>
    <row r="303" spans="1:13">
      <c r="H303" s="2"/>
      <c r="J303" s="2"/>
    </row>
    <row r="304" spans="1:13">
      <c r="H304" s="2"/>
      <c r="J304" s="2"/>
    </row>
    <row r="305" s="2" customFormat="1"/>
    <row r="306" s="2" customFormat="1"/>
    <row r="307" s="2" customFormat="1"/>
    <row r="308" s="2" customFormat="1"/>
    <row r="309" s="2" customFormat="1"/>
    <row r="310" s="2" customFormat="1"/>
    <row r="311" s="2" customFormat="1"/>
    <row r="312" s="2" customFormat="1"/>
    <row r="313" s="2" customFormat="1"/>
    <row r="314" s="2" customFormat="1"/>
    <row r="315" s="2" customFormat="1"/>
    <row r="316" s="2" customFormat="1"/>
    <row r="317" s="2" customFormat="1"/>
    <row r="318" s="2" customFormat="1"/>
    <row r="319" s="2" customFormat="1"/>
    <row r="320" s="2" customFormat="1"/>
    <row r="321" s="2" customFormat="1"/>
    <row r="322" s="2" customFormat="1"/>
    <row r="323" s="2" customFormat="1"/>
    <row r="324" s="2" customFormat="1"/>
    <row r="325" s="2" customFormat="1"/>
    <row r="326" s="2" customFormat="1"/>
    <row r="327" s="2" customFormat="1"/>
    <row r="328" s="2" customFormat="1"/>
    <row r="329" s="2" customFormat="1"/>
    <row r="330" s="2" customFormat="1"/>
    <row r="331" s="2" customFormat="1"/>
    <row r="332" s="2" customFormat="1"/>
    <row r="333" s="2" customFormat="1"/>
    <row r="334" s="2" customFormat="1"/>
    <row r="335" s="2" customFormat="1"/>
    <row r="336" s="2" customFormat="1"/>
    <row r="337" s="2" customFormat="1"/>
    <row r="338" s="2" customFormat="1"/>
    <row r="339" s="2" customFormat="1"/>
    <row r="340" s="2" customFormat="1"/>
    <row r="341" s="2" customFormat="1"/>
    <row r="342" s="2" customFormat="1"/>
    <row r="343" s="2" customFormat="1"/>
    <row r="344" s="2" customFormat="1"/>
    <row r="345" s="2" customFormat="1"/>
    <row r="346" s="2" customFormat="1"/>
    <row r="347" s="2" customFormat="1"/>
    <row r="348" s="2" customFormat="1"/>
    <row r="349" s="2" customFormat="1"/>
    <row r="350" s="2" customFormat="1"/>
    <row r="351" s="2" customFormat="1"/>
    <row r="352" s="2" customFormat="1"/>
    <row r="353" s="2" customFormat="1"/>
    <row r="354" s="2" customFormat="1"/>
    <row r="355" s="2" customFormat="1"/>
    <row r="356" s="2" customFormat="1"/>
    <row r="357" s="2" customFormat="1"/>
    <row r="358" s="2" customFormat="1"/>
    <row r="359" s="2" customFormat="1"/>
    <row r="360" s="2" customFormat="1"/>
    <row r="361" s="2" customFormat="1"/>
    <row r="362" s="2" customFormat="1"/>
    <row r="363" s="2" customFormat="1"/>
    <row r="364" s="2" customFormat="1"/>
    <row r="365" s="2" customFormat="1"/>
    <row r="366" s="2" customFormat="1"/>
    <row r="367" s="2" customFormat="1"/>
    <row r="368" s="2" customFormat="1"/>
    <row r="369" s="2" customFormat="1"/>
    <row r="370" s="2" customFormat="1"/>
    <row r="371" s="2" customFormat="1"/>
  </sheetData>
  <autoFilter ref="A1:AB296" xr:uid="{A8659A1D-7742-48A0-A8EC-0F2280F9B025}"/>
  <mergeCells count="34">
    <mergeCell ref="A2:L2"/>
    <mergeCell ref="R2:AB2"/>
    <mergeCell ref="A3:A4"/>
    <mergeCell ref="B3:B4"/>
    <mergeCell ref="C3:C4"/>
    <mergeCell ref="D3:D4"/>
    <mergeCell ref="E3:E4"/>
    <mergeCell ref="H3:H4"/>
    <mergeCell ref="I3:K3"/>
    <mergeCell ref="L3:L4"/>
    <mergeCell ref="X3:X4"/>
    <mergeCell ref="Y3:AA3"/>
    <mergeCell ref="AB3:AB4"/>
    <mergeCell ref="G3:G4"/>
    <mergeCell ref="O3:O4"/>
    <mergeCell ref="P3:P4"/>
    <mergeCell ref="AC3:AC4"/>
    <mergeCell ref="U3:U4"/>
    <mergeCell ref="V3:V4"/>
    <mergeCell ref="J293:K293"/>
    <mergeCell ref="S32:Z32"/>
    <mergeCell ref="M3:M4"/>
    <mergeCell ref="R3:R4"/>
    <mergeCell ref="S3:S4"/>
    <mergeCell ref="T3:T4"/>
    <mergeCell ref="J294:K294"/>
    <mergeCell ref="J295:K295"/>
    <mergeCell ref="J296:K296"/>
    <mergeCell ref="I286:J286"/>
    <mergeCell ref="J287:K287"/>
    <mergeCell ref="J288:K288"/>
    <mergeCell ref="J290:K290"/>
    <mergeCell ref="J291:K291"/>
    <mergeCell ref="J292:K292"/>
  </mergeCells>
  <pageMargins left="0.7" right="0.7" top="0.75" bottom="0.75" header="0.3" footer="0.3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F44D44-029B-4FBB-BC7B-ABABF12E52E1}">
  <sheetPr codeName="Sheet16">
    <tabColor rgb="FFF789D2"/>
  </sheetPr>
  <dimension ref="A1:AC371"/>
  <sheetViews>
    <sheetView zoomScaleNormal="100" workbookViewId="0">
      <pane xSplit="8" ySplit="4" topLeftCell="I5" activePane="bottomRight" state="frozen"/>
      <selection activeCell="B280" sqref="B280"/>
      <selection pane="topRight" activeCell="B280" sqref="B280"/>
      <selection pane="bottomLeft" activeCell="B280" sqref="B280"/>
      <selection pane="bottomRight" activeCell="B280" sqref="B280"/>
    </sheetView>
  </sheetViews>
  <sheetFormatPr defaultColWidth="9" defaultRowHeight="24"/>
  <cols>
    <col min="1" max="1" width="6.6640625" style="2" customWidth="1"/>
    <col min="2" max="2" width="43.77734375" style="2" bestFit="1" customWidth="1"/>
    <col min="3" max="7" width="9.6640625" style="2" customWidth="1"/>
    <col min="8" max="8" width="9.6640625" style="38" customWidth="1"/>
    <col min="9" max="9" width="9.6640625" style="2" customWidth="1"/>
    <col min="10" max="10" width="9.6640625" style="39" customWidth="1"/>
    <col min="11" max="11" width="10.6640625" style="2" customWidth="1"/>
    <col min="12" max="12" width="17.6640625" style="2" bestFit="1" customWidth="1"/>
    <col min="13" max="13" width="9" style="2"/>
    <col min="14" max="14" width="19.109375" style="2" customWidth="1"/>
    <col min="15" max="15" width="10.109375" style="2" customWidth="1"/>
    <col min="16" max="16" width="17.6640625" style="2" bestFit="1" customWidth="1"/>
    <col min="17" max="17" width="10.109375" style="2" bestFit="1" customWidth="1"/>
    <col min="18" max="18" width="9" style="2"/>
    <col min="19" max="19" width="34.6640625" style="2" bestFit="1" customWidth="1"/>
    <col min="20" max="27" width="9" style="2"/>
    <col min="28" max="28" width="15.6640625" style="2" customWidth="1"/>
    <col min="29" max="16384" width="9" style="2"/>
  </cols>
  <sheetData>
    <row r="1" spans="1:29">
      <c r="A1" s="1"/>
      <c r="H1" s="2"/>
      <c r="J1" s="2"/>
    </row>
    <row r="2" spans="1:29" s="3" customFormat="1" ht="28.8">
      <c r="A2" s="185" t="s">
        <v>413</v>
      </c>
      <c r="B2" s="185"/>
      <c r="C2" s="185"/>
      <c r="D2" s="185"/>
      <c r="E2" s="185"/>
      <c r="F2" s="185"/>
      <c r="G2" s="185"/>
      <c r="H2" s="185"/>
      <c r="I2" s="185"/>
      <c r="J2" s="185"/>
      <c r="K2" s="185"/>
      <c r="L2" s="185"/>
      <c r="R2" s="186" t="s">
        <v>0</v>
      </c>
      <c r="S2" s="186"/>
      <c r="T2" s="186"/>
      <c r="U2" s="186"/>
      <c r="V2" s="186"/>
      <c r="W2" s="186"/>
      <c r="X2" s="186"/>
      <c r="Y2" s="186"/>
      <c r="Z2" s="186"/>
      <c r="AA2" s="186"/>
      <c r="AB2" s="186"/>
    </row>
    <row r="3" spans="1:29" s="5" customFormat="1" ht="26.4">
      <c r="A3" s="176" t="s">
        <v>1</v>
      </c>
      <c r="B3" s="181" t="s">
        <v>2</v>
      </c>
      <c r="C3" s="176" t="s">
        <v>3</v>
      </c>
      <c r="D3" s="176" t="s">
        <v>4</v>
      </c>
      <c r="E3" s="176" t="s">
        <v>5</v>
      </c>
      <c r="F3" s="105" t="s">
        <v>6</v>
      </c>
      <c r="G3" s="183" t="s">
        <v>334</v>
      </c>
      <c r="H3" s="176" t="s">
        <v>7</v>
      </c>
      <c r="I3" s="182" t="s">
        <v>8</v>
      </c>
      <c r="J3" s="182"/>
      <c r="K3" s="182"/>
      <c r="L3" s="176" t="s">
        <v>9</v>
      </c>
      <c r="M3" s="180" t="s">
        <v>10</v>
      </c>
      <c r="O3" s="170" t="s">
        <v>335</v>
      </c>
      <c r="P3" s="172" t="s">
        <v>336</v>
      </c>
      <c r="R3" s="176" t="s">
        <v>1</v>
      </c>
      <c r="S3" s="176" t="s">
        <v>2</v>
      </c>
      <c r="T3" s="176" t="s">
        <v>3</v>
      </c>
      <c r="U3" s="176" t="s">
        <v>4</v>
      </c>
      <c r="V3" s="176" t="s">
        <v>5</v>
      </c>
      <c r="W3" s="93" t="s">
        <v>6</v>
      </c>
      <c r="X3" s="176" t="s">
        <v>7</v>
      </c>
      <c r="Y3" s="182" t="s">
        <v>8</v>
      </c>
      <c r="Z3" s="182"/>
      <c r="AA3" s="182"/>
      <c r="AB3" s="176" t="s">
        <v>9</v>
      </c>
      <c r="AC3" s="180" t="s">
        <v>10</v>
      </c>
    </row>
    <row r="4" spans="1:29" s="5" customFormat="1" ht="26.4">
      <c r="A4" s="176"/>
      <c r="B4" s="181"/>
      <c r="C4" s="176"/>
      <c r="D4" s="176"/>
      <c r="E4" s="176"/>
      <c r="F4" s="105" t="s">
        <v>11</v>
      </c>
      <c r="G4" s="184"/>
      <c r="H4" s="176"/>
      <c r="I4" s="93" t="s">
        <v>12</v>
      </c>
      <c r="J4" s="94" t="s">
        <v>13</v>
      </c>
      <c r="K4" s="93" t="s">
        <v>14</v>
      </c>
      <c r="L4" s="176"/>
      <c r="M4" s="180"/>
      <c r="O4" s="171"/>
      <c r="P4" s="173"/>
      <c r="R4" s="176"/>
      <c r="S4" s="176"/>
      <c r="T4" s="176"/>
      <c r="U4" s="176"/>
      <c r="V4" s="176"/>
      <c r="W4" s="93" t="s">
        <v>11</v>
      </c>
      <c r="X4" s="176"/>
      <c r="Y4" s="93" t="s">
        <v>12</v>
      </c>
      <c r="Z4" s="94" t="s">
        <v>13</v>
      </c>
      <c r="AA4" s="93" t="s">
        <v>14</v>
      </c>
      <c r="AB4" s="176"/>
      <c r="AC4" s="180"/>
    </row>
    <row r="5" spans="1:29" ht="24.6">
      <c r="A5" s="10">
        <v>1</v>
      </c>
      <c r="B5" s="19" t="s">
        <v>407</v>
      </c>
      <c r="C5" s="71">
        <f>+'9'!H5</f>
        <v>45</v>
      </c>
      <c r="D5" s="95">
        <v>0</v>
      </c>
      <c r="E5" s="46">
        <f t="shared" ref="E5:E154" si="0">C5+D5</f>
        <v>45</v>
      </c>
      <c r="F5" s="106">
        <v>0</v>
      </c>
      <c r="G5" s="104">
        <v>0</v>
      </c>
      <c r="H5" s="46">
        <f t="shared" ref="H5:H73" si="1">+E5-F5-I5-G5</f>
        <v>42</v>
      </c>
      <c r="I5" s="96">
        <v>3</v>
      </c>
      <c r="J5" s="15">
        <v>50</v>
      </c>
      <c r="K5" s="72">
        <f>+J5*I5</f>
        <v>150</v>
      </c>
      <c r="L5" s="17" t="s">
        <v>16</v>
      </c>
      <c r="M5" s="18">
        <v>0</v>
      </c>
      <c r="N5" s="89">
        <f>SUM(K5-M5)</f>
        <v>150</v>
      </c>
      <c r="O5" s="19"/>
      <c r="P5" s="43">
        <f>+K5*O5</f>
        <v>0</v>
      </c>
      <c r="R5" s="10">
        <v>1</v>
      </c>
      <c r="S5" s="19"/>
      <c r="T5" s="46">
        <v>0</v>
      </c>
      <c r="U5" s="95">
        <v>0</v>
      </c>
      <c r="V5" s="46">
        <f t="shared" ref="V5:V14" si="2">T5+U5</f>
        <v>0</v>
      </c>
      <c r="W5" s="95">
        <v>0</v>
      </c>
      <c r="X5" s="46">
        <f t="shared" ref="X5:X14" si="3">V5-W5-Y5</f>
        <v>0</v>
      </c>
      <c r="Y5" s="96">
        <v>0</v>
      </c>
      <c r="Z5" s="22"/>
      <c r="AA5" s="43">
        <f t="shared" ref="AA5:AA14" si="4">Y5*Z5</f>
        <v>0</v>
      </c>
      <c r="AB5" s="17" t="s">
        <v>16</v>
      </c>
      <c r="AC5" s="18">
        <v>0</v>
      </c>
    </row>
    <row r="6" spans="1:29" ht="24.6">
      <c r="A6" s="10">
        <v>2</v>
      </c>
      <c r="B6" s="19" t="s">
        <v>408</v>
      </c>
      <c r="C6" s="71">
        <f>+'9'!H6</f>
        <v>72</v>
      </c>
      <c r="D6" s="95">
        <v>0</v>
      </c>
      <c r="E6" s="46">
        <f t="shared" si="0"/>
        <v>72</v>
      </c>
      <c r="F6" s="106">
        <v>0</v>
      </c>
      <c r="G6" s="104">
        <v>0</v>
      </c>
      <c r="H6" s="46">
        <f t="shared" si="1"/>
        <v>52</v>
      </c>
      <c r="I6" s="96">
        <v>20</v>
      </c>
      <c r="J6" s="15">
        <v>100</v>
      </c>
      <c r="K6" s="72">
        <f t="shared" ref="K6:K74" si="5">+J6*I6</f>
        <v>2000</v>
      </c>
      <c r="L6" s="17" t="s">
        <v>16</v>
      </c>
      <c r="M6" s="18">
        <v>0</v>
      </c>
      <c r="N6" s="89">
        <f t="shared" ref="N6:N74" si="6">SUM(K6-M6)</f>
        <v>2000</v>
      </c>
      <c r="O6" s="19"/>
      <c r="P6" s="43">
        <f t="shared" ref="P6:P74" si="7">+K6*O6</f>
        <v>0</v>
      </c>
      <c r="R6" s="10">
        <v>2</v>
      </c>
      <c r="S6" s="19"/>
      <c r="T6" s="46">
        <v>0</v>
      </c>
      <c r="U6" s="95">
        <v>0</v>
      </c>
      <c r="V6" s="46">
        <f t="shared" si="2"/>
        <v>0</v>
      </c>
      <c r="W6" s="95">
        <v>0</v>
      </c>
      <c r="X6" s="46">
        <f t="shared" si="3"/>
        <v>0</v>
      </c>
      <c r="Y6" s="96">
        <v>0</v>
      </c>
      <c r="Z6" s="22"/>
      <c r="AA6" s="43">
        <f t="shared" si="4"/>
        <v>0</v>
      </c>
      <c r="AB6" s="17" t="s">
        <v>16</v>
      </c>
      <c r="AC6" s="18">
        <v>0</v>
      </c>
    </row>
    <row r="7" spans="1:29" ht="24.6">
      <c r="A7" s="10">
        <v>3</v>
      </c>
      <c r="B7" s="19" t="s">
        <v>395</v>
      </c>
      <c r="C7" s="71">
        <f>+'9'!H7</f>
        <v>0</v>
      </c>
      <c r="D7" s="95">
        <v>0</v>
      </c>
      <c r="E7" s="46">
        <f t="shared" si="0"/>
        <v>0</v>
      </c>
      <c r="F7" s="106">
        <v>0</v>
      </c>
      <c r="G7" s="104">
        <v>0</v>
      </c>
      <c r="H7" s="46">
        <f t="shared" si="1"/>
        <v>0</v>
      </c>
      <c r="I7" s="96"/>
      <c r="J7" s="15">
        <v>50</v>
      </c>
      <c r="K7" s="72">
        <f t="shared" si="5"/>
        <v>0</v>
      </c>
      <c r="L7" s="17" t="s">
        <v>16</v>
      </c>
      <c r="M7" s="18">
        <v>0</v>
      </c>
      <c r="N7" s="23">
        <f t="shared" si="6"/>
        <v>0</v>
      </c>
      <c r="O7" s="19"/>
      <c r="P7" s="43">
        <f t="shared" si="7"/>
        <v>0</v>
      </c>
      <c r="R7" s="10">
        <v>3</v>
      </c>
      <c r="S7" s="19"/>
      <c r="T7" s="46">
        <v>0</v>
      </c>
      <c r="U7" s="95">
        <v>0</v>
      </c>
      <c r="V7" s="46">
        <f t="shared" si="2"/>
        <v>0</v>
      </c>
      <c r="W7" s="95">
        <v>0</v>
      </c>
      <c r="X7" s="46">
        <f t="shared" si="3"/>
        <v>0</v>
      </c>
      <c r="Y7" s="96">
        <v>0</v>
      </c>
      <c r="Z7" s="22"/>
      <c r="AA7" s="43">
        <f t="shared" si="4"/>
        <v>0</v>
      </c>
      <c r="AB7" s="17" t="s">
        <v>16</v>
      </c>
      <c r="AC7" s="18">
        <v>0</v>
      </c>
    </row>
    <row r="8" spans="1:29" ht="24.6">
      <c r="A8" s="10">
        <v>4</v>
      </c>
      <c r="B8" s="19" t="s">
        <v>394</v>
      </c>
      <c r="C8" s="71">
        <f>+'9'!H8</f>
        <v>0</v>
      </c>
      <c r="D8" s="95">
        <v>0</v>
      </c>
      <c r="E8" s="46">
        <f t="shared" si="0"/>
        <v>0</v>
      </c>
      <c r="F8" s="106">
        <v>0</v>
      </c>
      <c r="G8" s="104">
        <v>0</v>
      </c>
      <c r="H8" s="46">
        <f t="shared" si="1"/>
        <v>0</v>
      </c>
      <c r="I8" s="96"/>
      <c r="J8" s="15">
        <v>100</v>
      </c>
      <c r="K8" s="72">
        <f t="shared" si="5"/>
        <v>0</v>
      </c>
      <c r="L8" s="17" t="s">
        <v>16</v>
      </c>
      <c r="M8" s="18">
        <v>0</v>
      </c>
      <c r="N8" s="23">
        <f t="shared" si="6"/>
        <v>0</v>
      </c>
      <c r="O8" s="19"/>
      <c r="P8" s="43">
        <f t="shared" si="7"/>
        <v>0</v>
      </c>
      <c r="R8" s="10">
        <v>4</v>
      </c>
      <c r="S8" s="19"/>
      <c r="T8" s="46">
        <v>0</v>
      </c>
      <c r="U8" s="95">
        <v>0</v>
      </c>
      <c r="V8" s="46">
        <f t="shared" si="2"/>
        <v>0</v>
      </c>
      <c r="W8" s="95">
        <v>0</v>
      </c>
      <c r="X8" s="46">
        <f t="shared" si="3"/>
        <v>0</v>
      </c>
      <c r="Y8" s="96">
        <v>0</v>
      </c>
      <c r="Z8" s="22"/>
      <c r="AA8" s="43">
        <f t="shared" si="4"/>
        <v>0</v>
      </c>
      <c r="AB8" s="17" t="s">
        <v>16</v>
      </c>
      <c r="AC8" s="18">
        <v>0</v>
      </c>
    </row>
    <row r="9" spans="1:29" ht="24.6">
      <c r="A9" s="10">
        <v>5</v>
      </c>
      <c r="B9" s="19" t="s">
        <v>20</v>
      </c>
      <c r="C9" s="71">
        <f>+'9'!H9</f>
        <v>0</v>
      </c>
      <c r="D9" s="95">
        <v>0</v>
      </c>
      <c r="E9" s="46">
        <f t="shared" si="0"/>
        <v>0</v>
      </c>
      <c r="F9" s="106">
        <v>0</v>
      </c>
      <c r="G9" s="104">
        <v>0</v>
      </c>
      <c r="H9" s="46">
        <f t="shared" si="1"/>
        <v>0</v>
      </c>
      <c r="I9" s="96"/>
      <c r="J9" s="15">
        <v>10</v>
      </c>
      <c r="K9" s="72">
        <f t="shared" si="5"/>
        <v>0</v>
      </c>
      <c r="L9" s="17" t="s">
        <v>16</v>
      </c>
      <c r="M9" s="18">
        <v>0</v>
      </c>
      <c r="N9" s="23">
        <f t="shared" si="6"/>
        <v>0</v>
      </c>
      <c r="O9" s="19"/>
      <c r="P9" s="43">
        <f t="shared" si="7"/>
        <v>0</v>
      </c>
      <c r="R9" s="10">
        <v>5</v>
      </c>
      <c r="S9" s="19"/>
      <c r="T9" s="46">
        <v>0</v>
      </c>
      <c r="U9" s="95">
        <v>0</v>
      </c>
      <c r="V9" s="46">
        <f t="shared" si="2"/>
        <v>0</v>
      </c>
      <c r="W9" s="95">
        <v>0</v>
      </c>
      <c r="X9" s="46">
        <f t="shared" si="3"/>
        <v>0</v>
      </c>
      <c r="Y9" s="96">
        <v>0</v>
      </c>
      <c r="Z9" s="22"/>
      <c r="AA9" s="43">
        <f t="shared" si="4"/>
        <v>0</v>
      </c>
      <c r="AB9" s="17" t="s">
        <v>16</v>
      </c>
      <c r="AC9" s="18">
        <v>0</v>
      </c>
    </row>
    <row r="10" spans="1:29" ht="24.6">
      <c r="A10" s="10">
        <v>6</v>
      </c>
      <c r="B10" s="19" t="s">
        <v>21</v>
      </c>
      <c r="C10" s="71">
        <f>+'9'!H10</f>
        <v>0</v>
      </c>
      <c r="D10" s="95">
        <v>0</v>
      </c>
      <c r="E10" s="46">
        <f t="shared" si="0"/>
        <v>0</v>
      </c>
      <c r="F10" s="106">
        <v>0</v>
      </c>
      <c r="G10" s="104">
        <v>0</v>
      </c>
      <c r="H10" s="46">
        <f t="shared" si="1"/>
        <v>0</v>
      </c>
      <c r="I10" s="96"/>
      <c r="J10" s="15">
        <v>15</v>
      </c>
      <c r="K10" s="72">
        <f t="shared" si="5"/>
        <v>0</v>
      </c>
      <c r="L10" s="17" t="s">
        <v>16</v>
      </c>
      <c r="M10" s="18">
        <v>0</v>
      </c>
      <c r="N10" s="23">
        <f t="shared" si="6"/>
        <v>0</v>
      </c>
      <c r="O10" s="19"/>
      <c r="P10" s="43">
        <f t="shared" si="7"/>
        <v>0</v>
      </c>
      <c r="R10" s="10">
        <v>6</v>
      </c>
      <c r="S10" s="19"/>
      <c r="T10" s="46">
        <v>0</v>
      </c>
      <c r="U10" s="95">
        <v>0</v>
      </c>
      <c r="V10" s="46">
        <f t="shared" si="2"/>
        <v>0</v>
      </c>
      <c r="W10" s="95">
        <v>0</v>
      </c>
      <c r="X10" s="46">
        <f t="shared" si="3"/>
        <v>0</v>
      </c>
      <c r="Y10" s="96">
        <v>0</v>
      </c>
      <c r="Z10" s="22"/>
      <c r="AA10" s="43">
        <f t="shared" si="4"/>
        <v>0</v>
      </c>
      <c r="AB10" s="17" t="s">
        <v>16</v>
      </c>
      <c r="AC10" s="18">
        <v>0</v>
      </c>
    </row>
    <row r="11" spans="1:29" ht="24.6">
      <c r="A11" s="10">
        <v>7</v>
      </c>
      <c r="B11" s="19" t="s">
        <v>401</v>
      </c>
      <c r="C11" s="71">
        <f>+'9'!H11</f>
        <v>0</v>
      </c>
      <c r="D11" s="95">
        <v>0</v>
      </c>
      <c r="E11" s="46">
        <f t="shared" si="0"/>
        <v>0</v>
      </c>
      <c r="F11" s="106">
        <v>0</v>
      </c>
      <c r="G11" s="104">
        <v>0</v>
      </c>
      <c r="H11" s="46">
        <f t="shared" si="1"/>
        <v>0</v>
      </c>
      <c r="I11" s="96"/>
      <c r="J11" s="15">
        <v>40</v>
      </c>
      <c r="K11" s="72">
        <f t="shared" si="5"/>
        <v>0</v>
      </c>
      <c r="L11" s="17" t="s">
        <v>16</v>
      </c>
      <c r="M11" s="18">
        <v>0</v>
      </c>
      <c r="N11" s="23">
        <f t="shared" si="6"/>
        <v>0</v>
      </c>
      <c r="O11" s="19"/>
      <c r="P11" s="43">
        <f t="shared" si="7"/>
        <v>0</v>
      </c>
      <c r="R11" s="10">
        <v>7</v>
      </c>
      <c r="S11" s="19"/>
      <c r="T11" s="46">
        <v>0</v>
      </c>
      <c r="U11" s="95">
        <v>0</v>
      </c>
      <c r="V11" s="46">
        <f t="shared" si="2"/>
        <v>0</v>
      </c>
      <c r="W11" s="95">
        <v>0</v>
      </c>
      <c r="X11" s="46">
        <f t="shared" si="3"/>
        <v>0</v>
      </c>
      <c r="Y11" s="96">
        <v>0</v>
      </c>
      <c r="Z11" s="22"/>
      <c r="AA11" s="43">
        <f t="shared" si="4"/>
        <v>0</v>
      </c>
      <c r="AB11" s="17" t="s">
        <v>16</v>
      </c>
      <c r="AC11" s="18">
        <v>0</v>
      </c>
    </row>
    <row r="12" spans="1:29" ht="24.6">
      <c r="A12" s="10">
        <v>8</v>
      </c>
      <c r="B12" s="19" t="s">
        <v>377</v>
      </c>
      <c r="C12" s="71">
        <f>+'9'!H12</f>
        <v>0</v>
      </c>
      <c r="D12" s="95">
        <v>0</v>
      </c>
      <c r="E12" s="46">
        <f t="shared" si="0"/>
        <v>0</v>
      </c>
      <c r="F12" s="106">
        <v>0</v>
      </c>
      <c r="G12" s="104">
        <v>0</v>
      </c>
      <c r="H12" s="46">
        <f t="shared" si="1"/>
        <v>0</v>
      </c>
      <c r="I12" s="96"/>
      <c r="J12" s="15">
        <v>100</v>
      </c>
      <c r="K12" s="72">
        <f t="shared" si="5"/>
        <v>0</v>
      </c>
      <c r="L12" s="17" t="s">
        <v>16</v>
      </c>
      <c r="M12" s="18">
        <v>0</v>
      </c>
      <c r="N12" s="23">
        <f t="shared" si="6"/>
        <v>0</v>
      </c>
      <c r="O12" s="19"/>
      <c r="P12" s="43">
        <f t="shared" si="7"/>
        <v>0</v>
      </c>
      <c r="R12" s="10">
        <v>8</v>
      </c>
      <c r="S12" s="19"/>
      <c r="T12" s="46">
        <v>0</v>
      </c>
      <c r="U12" s="95">
        <v>0</v>
      </c>
      <c r="V12" s="46">
        <f t="shared" si="2"/>
        <v>0</v>
      </c>
      <c r="W12" s="95">
        <v>0</v>
      </c>
      <c r="X12" s="46">
        <f t="shared" si="3"/>
        <v>0</v>
      </c>
      <c r="Y12" s="96">
        <v>0</v>
      </c>
      <c r="Z12" s="22"/>
      <c r="AA12" s="43">
        <f t="shared" si="4"/>
        <v>0</v>
      </c>
      <c r="AB12" s="17" t="s">
        <v>16</v>
      </c>
      <c r="AC12" s="18">
        <v>0</v>
      </c>
    </row>
    <row r="13" spans="1:29" ht="24.6">
      <c r="A13" s="10">
        <v>9</v>
      </c>
      <c r="B13" s="19" t="s">
        <v>391</v>
      </c>
      <c r="C13" s="71">
        <f>+'9'!H13</f>
        <v>17</v>
      </c>
      <c r="D13" s="95">
        <v>0</v>
      </c>
      <c r="E13" s="46">
        <f t="shared" si="0"/>
        <v>17</v>
      </c>
      <c r="F13" s="106">
        <v>0</v>
      </c>
      <c r="G13" s="104">
        <v>0</v>
      </c>
      <c r="H13" s="46">
        <f t="shared" si="1"/>
        <v>14</v>
      </c>
      <c r="I13" s="96">
        <v>3</v>
      </c>
      <c r="J13" s="15">
        <v>50</v>
      </c>
      <c r="K13" s="72">
        <f t="shared" si="5"/>
        <v>150</v>
      </c>
      <c r="L13" s="17" t="s">
        <v>419</v>
      </c>
      <c r="M13" s="18">
        <v>25</v>
      </c>
      <c r="N13" s="89">
        <f t="shared" si="6"/>
        <v>125</v>
      </c>
      <c r="O13" s="19"/>
      <c r="P13" s="43">
        <f t="shared" si="7"/>
        <v>0</v>
      </c>
      <c r="R13" s="10">
        <v>9</v>
      </c>
      <c r="S13" s="19"/>
      <c r="T13" s="46">
        <v>0</v>
      </c>
      <c r="U13" s="95">
        <v>0</v>
      </c>
      <c r="V13" s="46">
        <f t="shared" si="2"/>
        <v>0</v>
      </c>
      <c r="W13" s="95">
        <v>0</v>
      </c>
      <c r="X13" s="46">
        <f t="shared" si="3"/>
        <v>0</v>
      </c>
      <c r="Y13" s="96">
        <v>0</v>
      </c>
      <c r="Z13" s="22"/>
      <c r="AA13" s="43">
        <f t="shared" si="4"/>
        <v>0</v>
      </c>
      <c r="AB13" s="17" t="s">
        <v>16</v>
      </c>
      <c r="AC13" s="18">
        <v>0</v>
      </c>
    </row>
    <row r="14" spans="1:29" ht="24.6">
      <c r="A14" s="10">
        <v>10</v>
      </c>
      <c r="B14" s="19" t="s">
        <v>400</v>
      </c>
      <c r="C14" s="71">
        <f>+'9'!H14</f>
        <v>0</v>
      </c>
      <c r="D14" s="95">
        <v>0</v>
      </c>
      <c r="E14" s="46">
        <f t="shared" si="0"/>
        <v>0</v>
      </c>
      <c r="F14" s="106">
        <v>0</v>
      </c>
      <c r="G14" s="104">
        <v>0</v>
      </c>
      <c r="H14" s="46">
        <f t="shared" si="1"/>
        <v>0</v>
      </c>
      <c r="I14" s="96"/>
      <c r="J14" s="15">
        <v>50</v>
      </c>
      <c r="K14" s="72">
        <f t="shared" si="5"/>
        <v>0</v>
      </c>
      <c r="L14" s="17" t="s">
        <v>16</v>
      </c>
      <c r="M14" s="18">
        <v>0</v>
      </c>
      <c r="N14" s="23">
        <f t="shared" si="6"/>
        <v>0</v>
      </c>
      <c r="O14" s="19"/>
      <c r="P14" s="43">
        <f t="shared" si="7"/>
        <v>0</v>
      </c>
      <c r="R14" s="10">
        <v>10</v>
      </c>
      <c r="S14" s="19"/>
      <c r="T14" s="46">
        <v>0</v>
      </c>
      <c r="U14" s="95">
        <v>0</v>
      </c>
      <c r="V14" s="46">
        <f t="shared" si="2"/>
        <v>0</v>
      </c>
      <c r="W14" s="95">
        <v>0</v>
      </c>
      <c r="X14" s="46">
        <f t="shared" si="3"/>
        <v>0</v>
      </c>
      <c r="Y14" s="96">
        <v>0</v>
      </c>
      <c r="Z14" s="22"/>
      <c r="AA14" s="43">
        <f t="shared" si="4"/>
        <v>0</v>
      </c>
      <c r="AB14" s="17" t="s">
        <v>16</v>
      </c>
      <c r="AC14" s="18">
        <v>0</v>
      </c>
    </row>
    <row r="15" spans="1:29" ht="24.6">
      <c r="A15" s="10">
        <v>11</v>
      </c>
      <c r="B15" s="19" t="s">
        <v>383</v>
      </c>
      <c r="C15" s="71">
        <f>+'9'!H15</f>
        <v>0</v>
      </c>
      <c r="D15" s="95">
        <v>0</v>
      </c>
      <c r="E15" s="46">
        <f t="shared" si="0"/>
        <v>0</v>
      </c>
      <c r="F15" s="106">
        <v>0</v>
      </c>
      <c r="G15" s="104">
        <v>0</v>
      </c>
      <c r="H15" s="46">
        <f t="shared" si="1"/>
        <v>0</v>
      </c>
      <c r="I15" s="96"/>
      <c r="J15" s="15">
        <v>50</v>
      </c>
      <c r="K15" s="72">
        <f t="shared" si="5"/>
        <v>0</v>
      </c>
      <c r="L15" s="17" t="s">
        <v>16</v>
      </c>
      <c r="M15" s="18">
        <v>0</v>
      </c>
      <c r="N15" s="23">
        <f t="shared" si="6"/>
        <v>0</v>
      </c>
      <c r="O15" s="19"/>
      <c r="P15" s="43">
        <f t="shared" si="7"/>
        <v>0</v>
      </c>
      <c r="R15" s="10">
        <v>11</v>
      </c>
      <c r="S15" s="19"/>
      <c r="T15" s="46">
        <v>0</v>
      </c>
      <c r="U15" s="95">
        <v>0</v>
      </c>
      <c r="V15" s="46">
        <f t="shared" ref="V15:V29" si="8">T15+U15</f>
        <v>0</v>
      </c>
      <c r="W15" s="95">
        <v>0</v>
      </c>
      <c r="X15" s="46">
        <f t="shared" ref="X15:X29" si="9">V15-W15-Y15</f>
        <v>0</v>
      </c>
      <c r="Y15" s="96">
        <v>0</v>
      </c>
      <c r="Z15" s="22"/>
      <c r="AA15" s="43">
        <f t="shared" ref="AA15:AA29" si="10">Y15*Z15</f>
        <v>0</v>
      </c>
      <c r="AB15" s="17" t="s">
        <v>16</v>
      </c>
      <c r="AC15" s="18">
        <v>0</v>
      </c>
    </row>
    <row r="16" spans="1:29" ht="24.6">
      <c r="A16" s="10">
        <v>12</v>
      </c>
      <c r="B16" s="19" t="s">
        <v>402</v>
      </c>
      <c r="C16" s="71">
        <f>+'9'!H16</f>
        <v>25</v>
      </c>
      <c r="D16" s="95">
        <v>0</v>
      </c>
      <c r="E16" s="46">
        <f t="shared" si="0"/>
        <v>25</v>
      </c>
      <c r="F16" s="106">
        <v>0</v>
      </c>
      <c r="G16" s="104">
        <v>0</v>
      </c>
      <c r="H16" s="46">
        <f t="shared" si="1"/>
        <v>24</v>
      </c>
      <c r="I16" s="96">
        <v>1</v>
      </c>
      <c r="J16" s="15">
        <v>50</v>
      </c>
      <c r="K16" s="72">
        <f t="shared" si="5"/>
        <v>50</v>
      </c>
      <c r="L16" s="17" t="s">
        <v>16</v>
      </c>
      <c r="M16" s="18">
        <v>0</v>
      </c>
      <c r="N16" s="89">
        <f t="shared" si="6"/>
        <v>50</v>
      </c>
      <c r="O16" s="19"/>
      <c r="P16" s="43">
        <f t="shared" si="7"/>
        <v>0</v>
      </c>
      <c r="R16" s="10">
        <v>12</v>
      </c>
      <c r="S16" s="19"/>
      <c r="T16" s="46">
        <v>0</v>
      </c>
      <c r="U16" s="95">
        <v>0</v>
      </c>
      <c r="V16" s="46">
        <f t="shared" si="8"/>
        <v>0</v>
      </c>
      <c r="W16" s="95">
        <v>0</v>
      </c>
      <c r="X16" s="46">
        <f t="shared" si="9"/>
        <v>0</v>
      </c>
      <c r="Y16" s="96">
        <v>0</v>
      </c>
      <c r="Z16" s="22"/>
      <c r="AA16" s="43">
        <f t="shared" si="10"/>
        <v>0</v>
      </c>
      <c r="AB16" s="17" t="s">
        <v>16</v>
      </c>
      <c r="AC16" s="18">
        <v>0</v>
      </c>
    </row>
    <row r="17" spans="1:29" ht="24.6">
      <c r="A17" s="10">
        <v>13</v>
      </c>
      <c r="B17" s="19" t="s">
        <v>381</v>
      </c>
      <c r="C17" s="71">
        <f>+'9'!H17</f>
        <v>16</v>
      </c>
      <c r="D17" s="95">
        <v>0</v>
      </c>
      <c r="E17" s="46">
        <f t="shared" si="0"/>
        <v>16</v>
      </c>
      <c r="F17" s="106">
        <v>0</v>
      </c>
      <c r="G17" s="104">
        <v>0</v>
      </c>
      <c r="H17" s="46">
        <f t="shared" si="1"/>
        <v>13</v>
      </c>
      <c r="I17" s="96">
        <v>3</v>
      </c>
      <c r="J17" s="15">
        <v>50</v>
      </c>
      <c r="K17" s="72">
        <f t="shared" si="5"/>
        <v>150</v>
      </c>
      <c r="L17" s="17" t="s">
        <v>419</v>
      </c>
      <c r="M17" s="18">
        <v>25</v>
      </c>
      <c r="N17" s="89">
        <f t="shared" si="6"/>
        <v>125</v>
      </c>
      <c r="O17" s="19"/>
      <c r="P17" s="43">
        <f t="shared" si="7"/>
        <v>0</v>
      </c>
      <c r="R17" s="10">
        <v>13</v>
      </c>
      <c r="S17" s="19"/>
      <c r="T17" s="46">
        <v>0</v>
      </c>
      <c r="U17" s="95">
        <v>0</v>
      </c>
      <c r="V17" s="46">
        <f t="shared" si="8"/>
        <v>0</v>
      </c>
      <c r="W17" s="95">
        <v>0</v>
      </c>
      <c r="X17" s="46">
        <f t="shared" si="9"/>
        <v>0</v>
      </c>
      <c r="Y17" s="96">
        <v>0</v>
      </c>
      <c r="Z17" s="22"/>
      <c r="AA17" s="43">
        <f t="shared" si="10"/>
        <v>0</v>
      </c>
      <c r="AB17" s="17" t="s">
        <v>16</v>
      </c>
      <c r="AC17" s="18">
        <v>0</v>
      </c>
    </row>
    <row r="18" spans="1:29" ht="24.6">
      <c r="A18" s="10">
        <v>14</v>
      </c>
      <c r="B18" s="19" t="s">
        <v>404</v>
      </c>
      <c r="C18" s="71">
        <f>+'9'!H18</f>
        <v>0</v>
      </c>
      <c r="D18" s="95">
        <v>0</v>
      </c>
      <c r="E18" s="46">
        <f t="shared" si="0"/>
        <v>0</v>
      </c>
      <c r="F18" s="106">
        <v>0</v>
      </c>
      <c r="G18" s="104">
        <v>0</v>
      </c>
      <c r="H18" s="46">
        <f t="shared" si="1"/>
        <v>0</v>
      </c>
      <c r="I18" s="96"/>
      <c r="J18" s="15">
        <v>50</v>
      </c>
      <c r="K18" s="72">
        <f t="shared" si="5"/>
        <v>0</v>
      </c>
      <c r="L18" s="17" t="s">
        <v>16</v>
      </c>
      <c r="M18" s="18">
        <v>0</v>
      </c>
      <c r="N18" s="23">
        <f t="shared" si="6"/>
        <v>0</v>
      </c>
      <c r="O18" s="19"/>
      <c r="P18" s="43">
        <f t="shared" si="7"/>
        <v>0</v>
      </c>
      <c r="R18" s="10">
        <v>14</v>
      </c>
      <c r="S18" s="19"/>
      <c r="T18" s="46">
        <v>0</v>
      </c>
      <c r="U18" s="95">
        <v>0</v>
      </c>
      <c r="V18" s="46">
        <f t="shared" si="8"/>
        <v>0</v>
      </c>
      <c r="W18" s="95">
        <v>0</v>
      </c>
      <c r="X18" s="46">
        <f t="shared" si="9"/>
        <v>0</v>
      </c>
      <c r="Y18" s="96">
        <v>0</v>
      </c>
      <c r="Z18" s="22"/>
      <c r="AA18" s="43">
        <f t="shared" si="10"/>
        <v>0</v>
      </c>
      <c r="AB18" s="17" t="s">
        <v>16</v>
      </c>
      <c r="AC18" s="18">
        <v>0</v>
      </c>
    </row>
    <row r="19" spans="1:29" ht="24.6">
      <c r="A19" s="10">
        <v>15</v>
      </c>
      <c r="B19" s="19" t="s">
        <v>385</v>
      </c>
      <c r="C19" s="71">
        <f>+'9'!H19</f>
        <v>0</v>
      </c>
      <c r="D19" s="95">
        <v>0</v>
      </c>
      <c r="E19" s="46">
        <f t="shared" si="0"/>
        <v>0</v>
      </c>
      <c r="F19" s="106">
        <v>0</v>
      </c>
      <c r="G19" s="104">
        <v>0</v>
      </c>
      <c r="H19" s="46">
        <f t="shared" si="1"/>
        <v>0</v>
      </c>
      <c r="I19" s="96"/>
      <c r="J19" s="15">
        <v>50</v>
      </c>
      <c r="K19" s="72">
        <f t="shared" si="5"/>
        <v>0</v>
      </c>
      <c r="L19" s="17" t="s">
        <v>16</v>
      </c>
      <c r="M19" s="18">
        <v>0</v>
      </c>
      <c r="N19" s="23">
        <f t="shared" si="6"/>
        <v>0</v>
      </c>
      <c r="O19" s="19"/>
      <c r="P19" s="43">
        <f t="shared" si="7"/>
        <v>0</v>
      </c>
      <c r="R19" s="10">
        <v>15</v>
      </c>
      <c r="S19" s="19"/>
      <c r="T19" s="46">
        <v>0</v>
      </c>
      <c r="U19" s="95">
        <v>0</v>
      </c>
      <c r="V19" s="46">
        <f t="shared" si="8"/>
        <v>0</v>
      </c>
      <c r="W19" s="95">
        <v>0</v>
      </c>
      <c r="X19" s="46">
        <f t="shared" si="9"/>
        <v>0</v>
      </c>
      <c r="Y19" s="96">
        <v>0</v>
      </c>
      <c r="Z19" s="22"/>
      <c r="AA19" s="43">
        <f t="shared" si="10"/>
        <v>0</v>
      </c>
      <c r="AB19" s="17" t="s">
        <v>16</v>
      </c>
      <c r="AC19" s="18">
        <v>0</v>
      </c>
    </row>
    <row r="20" spans="1:29" ht="24.6">
      <c r="A20" s="10">
        <v>16</v>
      </c>
      <c r="B20" s="19" t="s">
        <v>399</v>
      </c>
      <c r="C20" s="71">
        <f>+'9'!H20</f>
        <v>19</v>
      </c>
      <c r="D20" s="95">
        <v>0</v>
      </c>
      <c r="E20" s="46">
        <f t="shared" si="0"/>
        <v>19</v>
      </c>
      <c r="F20" s="106">
        <v>0</v>
      </c>
      <c r="G20" s="104">
        <v>0</v>
      </c>
      <c r="H20" s="46">
        <f t="shared" si="1"/>
        <v>16</v>
      </c>
      <c r="I20" s="96">
        <v>3</v>
      </c>
      <c r="J20" s="15">
        <v>50</v>
      </c>
      <c r="K20" s="72">
        <f t="shared" si="5"/>
        <v>150</v>
      </c>
      <c r="L20" s="17" t="s">
        <v>419</v>
      </c>
      <c r="M20" s="18">
        <v>25</v>
      </c>
      <c r="N20" s="89">
        <f t="shared" si="6"/>
        <v>125</v>
      </c>
      <c r="O20" s="19"/>
      <c r="P20" s="43">
        <f t="shared" si="7"/>
        <v>0</v>
      </c>
      <c r="R20" s="10">
        <v>16</v>
      </c>
      <c r="S20" s="19"/>
      <c r="T20" s="46">
        <v>0</v>
      </c>
      <c r="U20" s="95">
        <v>0</v>
      </c>
      <c r="V20" s="46">
        <f t="shared" si="8"/>
        <v>0</v>
      </c>
      <c r="W20" s="95">
        <v>0</v>
      </c>
      <c r="X20" s="46">
        <f t="shared" si="9"/>
        <v>0</v>
      </c>
      <c r="Y20" s="96">
        <v>0</v>
      </c>
      <c r="Z20" s="22"/>
      <c r="AA20" s="43">
        <f t="shared" si="10"/>
        <v>0</v>
      </c>
      <c r="AB20" s="17" t="s">
        <v>16</v>
      </c>
      <c r="AC20" s="18">
        <v>0</v>
      </c>
    </row>
    <row r="21" spans="1:29" ht="24.6">
      <c r="A21" s="10">
        <v>17</v>
      </c>
      <c r="B21" s="19" t="s">
        <v>388</v>
      </c>
      <c r="C21" s="71">
        <f>+'9'!H21</f>
        <v>0</v>
      </c>
      <c r="D21" s="95">
        <v>0</v>
      </c>
      <c r="E21" s="46">
        <f t="shared" si="0"/>
        <v>0</v>
      </c>
      <c r="F21" s="106">
        <v>0</v>
      </c>
      <c r="G21" s="104">
        <v>0</v>
      </c>
      <c r="H21" s="46">
        <f t="shared" si="1"/>
        <v>0</v>
      </c>
      <c r="I21" s="96"/>
      <c r="J21" s="15">
        <v>50</v>
      </c>
      <c r="K21" s="72">
        <f t="shared" si="5"/>
        <v>0</v>
      </c>
      <c r="L21" s="17" t="s">
        <v>16</v>
      </c>
      <c r="M21" s="18">
        <v>0</v>
      </c>
      <c r="N21" s="23">
        <f t="shared" si="6"/>
        <v>0</v>
      </c>
      <c r="O21" s="19"/>
      <c r="P21" s="43">
        <f t="shared" si="7"/>
        <v>0</v>
      </c>
      <c r="R21" s="10">
        <v>17</v>
      </c>
      <c r="S21" s="19"/>
      <c r="T21" s="46">
        <v>0</v>
      </c>
      <c r="U21" s="95">
        <v>0</v>
      </c>
      <c r="V21" s="46">
        <f t="shared" si="8"/>
        <v>0</v>
      </c>
      <c r="W21" s="95">
        <v>0</v>
      </c>
      <c r="X21" s="46">
        <f t="shared" si="9"/>
        <v>0</v>
      </c>
      <c r="Y21" s="96">
        <v>0</v>
      </c>
      <c r="Z21" s="22"/>
      <c r="AA21" s="43">
        <f t="shared" si="10"/>
        <v>0</v>
      </c>
      <c r="AB21" s="17" t="s">
        <v>16</v>
      </c>
      <c r="AC21" s="18">
        <v>0</v>
      </c>
    </row>
    <row r="22" spans="1:29" ht="24.6">
      <c r="A22" s="10">
        <v>18</v>
      </c>
      <c r="B22" s="19" t="s">
        <v>397</v>
      </c>
      <c r="C22" s="71">
        <f>+'9'!H22</f>
        <v>0</v>
      </c>
      <c r="D22" s="95">
        <v>0</v>
      </c>
      <c r="E22" s="46">
        <f t="shared" si="0"/>
        <v>0</v>
      </c>
      <c r="F22" s="106">
        <v>0</v>
      </c>
      <c r="G22" s="104">
        <v>0</v>
      </c>
      <c r="H22" s="46">
        <f t="shared" si="1"/>
        <v>0</v>
      </c>
      <c r="I22" s="96"/>
      <c r="J22" s="20">
        <v>50</v>
      </c>
      <c r="K22" s="72">
        <f t="shared" si="5"/>
        <v>0</v>
      </c>
      <c r="L22" s="17" t="s">
        <v>16</v>
      </c>
      <c r="M22" s="18">
        <v>0</v>
      </c>
      <c r="N22" s="23">
        <f t="shared" si="6"/>
        <v>0</v>
      </c>
      <c r="O22" s="19"/>
      <c r="P22" s="43">
        <f t="shared" si="7"/>
        <v>0</v>
      </c>
      <c r="R22" s="10">
        <v>18</v>
      </c>
      <c r="S22" s="19"/>
      <c r="T22" s="46">
        <v>0</v>
      </c>
      <c r="U22" s="95">
        <v>0</v>
      </c>
      <c r="V22" s="46">
        <f t="shared" si="8"/>
        <v>0</v>
      </c>
      <c r="W22" s="95">
        <v>0</v>
      </c>
      <c r="X22" s="46">
        <f t="shared" si="9"/>
        <v>0</v>
      </c>
      <c r="Y22" s="96">
        <v>0</v>
      </c>
      <c r="Z22" s="22"/>
      <c r="AA22" s="43">
        <f t="shared" si="10"/>
        <v>0</v>
      </c>
      <c r="AB22" s="17" t="s">
        <v>16</v>
      </c>
      <c r="AC22" s="18">
        <v>0</v>
      </c>
    </row>
    <row r="23" spans="1:29" ht="24.6">
      <c r="A23" s="10">
        <v>19</v>
      </c>
      <c r="B23" s="19" t="s">
        <v>25</v>
      </c>
      <c r="C23" s="71">
        <f>+'9'!H23</f>
        <v>0</v>
      </c>
      <c r="D23" s="95">
        <v>0</v>
      </c>
      <c r="E23" s="46">
        <f t="shared" si="0"/>
        <v>0</v>
      </c>
      <c r="F23" s="106">
        <v>0</v>
      </c>
      <c r="G23" s="104">
        <v>0</v>
      </c>
      <c r="H23" s="46">
        <f t="shared" si="1"/>
        <v>0</v>
      </c>
      <c r="I23" s="96"/>
      <c r="J23" s="15">
        <v>65</v>
      </c>
      <c r="K23" s="72">
        <f t="shared" si="5"/>
        <v>0</v>
      </c>
      <c r="L23" s="17" t="s">
        <v>16</v>
      </c>
      <c r="M23" s="18">
        <v>0</v>
      </c>
      <c r="N23" s="23">
        <f t="shared" si="6"/>
        <v>0</v>
      </c>
      <c r="O23" s="19"/>
      <c r="P23" s="43">
        <f t="shared" si="7"/>
        <v>0</v>
      </c>
      <c r="R23" s="10">
        <v>19</v>
      </c>
      <c r="S23" s="19"/>
      <c r="T23" s="46">
        <v>0</v>
      </c>
      <c r="U23" s="95">
        <v>0</v>
      </c>
      <c r="V23" s="46">
        <f t="shared" si="8"/>
        <v>0</v>
      </c>
      <c r="W23" s="95">
        <v>0</v>
      </c>
      <c r="X23" s="46">
        <f t="shared" si="9"/>
        <v>0</v>
      </c>
      <c r="Y23" s="96">
        <v>0</v>
      </c>
      <c r="Z23" s="22"/>
      <c r="AA23" s="43">
        <f t="shared" si="10"/>
        <v>0</v>
      </c>
      <c r="AB23" s="17" t="s">
        <v>16</v>
      </c>
      <c r="AC23" s="18">
        <v>0</v>
      </c>
    </row>
    <row r="24" spans="1:29" ht="24.6">
      <c r="A24" s="10">
        <v>20</v>
      </c>
      <c r="B24" s="19" t="s">
        <v>405</v>
      </c>
      <c r="C24" s="71">
        <f>+'9'!H24</f>
        <v>0</v>
      </c>
      <c r="D24" s="95">
        <v>0</v>
      </c>
      <c r="E24" s="46">
        <f t="shared" si="0"/>
        <v>0</v>
      </c>
      <c r="F24" s="106">
        <v>0</v>
      </c>
      <c r="G24" s="104">
        <v>0</v>
      </c>
      <c r="H24" s="46">
        <f t="shared" si="1"/>
        <v>0</v>
      </c>
      <c r="I24" s="96"/>
      <c r="J24" s="15">
        <v>85</v>
      </c>
      <c r="K24" s="72">
        <f t="shared" si="5"/>
        <v>0</v>
      </c>
      <c r="L24" s="17" t="s">
        <v>16</v>
      </c>
      <c r="M24" s="18">
        <v>0</v>
      </c>
      <c r="N24" s="23">
        <f t="shared" si="6"/>
        <v>0</v>
      </c>
      <c r="O24" s="19"/>
      <c r="P24" s="43">
        <f t="shared" si="7"/>
        <v>0</v>
      </c>
      <c r="R24" s="10">
        <v>20</v>
      </c>
      <c r="S24" s="19"/>
      <c r="T24" s="46">
        <v>0</v>
      </c>
      <c r="U24" s="95">
        <v>0</v>
      </c>
      <c r="V24" s="46">
        <f t="shared" si="8"/>
        <v>0</v>
      </c>
      <c r="W24" s="95">
        <v>0</v>
      </c>
      <c r="X24" s="46">
        <f t="shared" si="9"/>
        <v>0</v>
      </c>
      <c r="Y24" s="96">
        <v>0</v>
      </c>
      <c r="Z24" s="22"/>
      <c r="AA24" s="43">
        <f t="shared" si="10"/>
        <v>0</v>
      </c>
      <c r="AB24" s="17" t="s">
        <v>16</v>
      </c>
      <c r="AC24" s="18">
        <v>0</v>
      </c>
    </row>
    <row r="25" spans="1:29" ht="24.6">
      <c r="A25" s="10">
        <v>21</v>
      </c>
      <c r="B25" s="19" t="s">
        <v>392</v>
      </c>
      <c r="C25" s="71">
        <f>+'9'!H25</f>
        <v>25</v>
      </c>
      <c r="D25" s="95">
        <v>0</v>
      </c>
      <c r="E25" s="46">
        <f t="shared" si="0"/>
        <v>25</v>
      </c>
      <c r="F25" s="106">
        <v>0</v>
      </c>
      <c r="G25" s="104">
        <v>0</v>
      </c>
      <c r="H25" s="46">
        <f t="shared" si="1"/>
        <v>21</v>
      </c>
      <c r="I25" s="96">
        <v>4</v>
      </c>
      <c r="J25" s="15">
        <v>100</v>
      </c>
      <c r="K25" s="72">
        <f t="shared" si="5"/>
        <v>400</v>
      </c>
      <c r="L25" s="17" t="s">
        <v>421</v>
      </c>
      <c r="M25" s="18">
        <v>100</v>
      </c>
      <c r="N25" s="89">
        <f t="shared" si="6"/>
        <v>300</v>
      </c>
      <c r="O25" s="19"/>
      <c r="P25" s="43">
        <f t="shared" si="7"/>
        <v>0</v>
      </c>
      <c r="R25" s="10">
        <v>21</v>
      </c>
      <c r="S25" s="19"/>
      <c r="T25" s="46">
        <v>0</v>
      </c>
      <c r="U25" s="95">
        <v>0</v>
      </c>
      <c r="V25" s="46">
        <f t="shared" si="8"/>
        <v>0</v>
      </c>
      <c r="W25" s="95">
        <v>0</v>
      </c>
      <c r="X25" s="46">
        <f t="shared" si="9"/>
        <v>0</v>
      </c>
      <c r="Y25" s="96">
        <v>0</v>
      </c>
      <c r="Z25" s="22"/>
      <c r="AA25" s="43">
        <f t="shared" si="10"/>
        <v>0</v>
      </c>
      <c r="AB25" s="17" t="s">
        <v>16</v>
      </c>
      <c r="AC25" s="18">
        <v>0</v>
      </c>
    </row>
    <row r="26" spans="1:29" ht="24.6">
      <c r="A26" s="10">
        <v>22</v>
      </c>
      <c r="B26" s="19" t="s">
        <v>403</v>
      </c>
      <c r="C26" s="71">
        <f>+'9'!H26</f>
        <v>0</v>
      </c>
      <c r="D26" s="95">
        <v>0</v>
      </c>
      <c r="E26" s="46">
        <f t="shared" si="0"/>
        <v>0</v>
      </c>
      <c r="F26" s="106">
        <v>0</v>
      </c>
      <c r="G26" s="104">
        <v>0</v>
      </c>
      <c r="H26" s="46">
        <f t="shared" si="1"/>
        <v>0</v>
      </c>
      <c r="I26" s="96"/>
      <c r="J26" s="15">
        <v>100</v>
      </c>
      <c r="K26" s="72">
        <f t="shared" si="5"/>
        <v>0</v>
      </c>
      <c r="L26" s="17" t="s">
        <v>16</v>
      </c>
      <c r="M26" s="18">
        <v>0</v>
      </c>
      <c r="N26" s="23">
        <f t="shared" si="6"/>
        <v>0</v>
      </c>
      <c r="O26" s="19"/>
      <c r="P26" s="43">
        <f t="shared" si="7"/>
        <v>0</v>
      </c>
      <c r="R26" s="10">
        <v>22</v>
      </c>
      <c r="S26" s="19"/>
      <c r="T26" s="46">
        <v>0</v>
      </c>
      <c r="U26" s="95">
        <v>0</v>
      </c>
      <c r="V26" s="46">
        <f t="shared" si="8"/>
        <v>0</v>
      </c>
      <c r="W26" s="95">
        <v>0</v>
      </c>
      <c r="X26" s="46">
        <f t="shared" si="9"/>
        <v>0</v>
      </c>
      <c r="Y26" s="96">
        <v>0</v>
      </c>
      <c r="Z26" s="22"/>
      <c r="AA26" s="43">
        <f t="shared" si="10"/>
        <v>0</v>
      </c>
      <c r="AB26" s="17" t="s">
        <v>16</v>
      </c>
      <c r="AC26" s="18">
        <v>0</v>
      </c>
    </row>
    <row r="27" spans="1:29" ht="24.6">
      <c r="A27" s="10">
        <v>23</v>
      </c>
      <c r="B27" s="19" t="s">
        <v>382</v>
      </c>
      <c r="C27" s="71">
        <f>+'9'!H27</f>
        <v>20</v>
      </c>
      <c r="D27" s="95">
        <v>0</v>
      </c>
      <c r="E27" s="46">
        <f t="shared" si="0"/>
        <v>20</v>
      </c>
      <c r="F27" s="106">
        <v>0</v>
      </c>
      <c r="G27" s="104">
        <v>0</v>
      </c>
      <c r="H27" s="46">
        <f t="shared" si="1"/>
        <v>19</v>
      </c>
      <c r="I27" s="96">
        <v>1</v>
      </c>
      <c r="J27" s="15">
        <v>100</v>
      </c>
      <c r="K27" s="72">
        <f t="shared" si="5"/>
        <v>100</v>
      </c>
      <c r="L27" s="17" t="s">
        <v>419</v>
      </c>
      <c r="M27" s="18">
        <v>50</v>
      </c>
      <c r="N27" s="89">
        <f t="shared" si="6"/>
        <v>50</v>
      </c>
      <c r="O27" s="19"/>
      <c r="P27" s="43">
        <f t="shared" si="7"/>
        <v>0</v>
      </c>
      <c r="R27" s="10">
        <v>23</v>
      </c>
      <c r="S27" s="19"/>
      <c r="T27" s="46">
        <v>0</v>
      </c>
      <c r="U27" s="95">
        <v>0</v>
      </c>
      <c r="V27" s="46">
        <f t="shared" si="8"/>
        <v>0</v>
      </c>
      <c r="W27" s="95">
        <v>0</v>
      </c>
      <c r="X27" s="46">
        <f t="shared" si="9"/>
        <v>0</v>
      </c>
      <c r="Y27" s="96">
        <v>0</v>
      </c>
      <c r="Z27" s="22"/>
      <c r="AA27" s="43">
        <f t="shared" si="10"/>
        <v>0</v>
      </c>
      <c r="AB27" s="17" t="s">
        <v>16</v>
      </c>
      <c r="AC27" s="18">
        <v>0</v>
      </c>
    </row>
    <row r="28" spans="1:29" ht="24.6">
      <c r="A28" s="10">
        <v>24</v>
      </c>
      <c r="B28" s="19" t="s">
        <v>387</v>
      </c>
      <c r="C28" s="71">
        <f>+'9'!H28</f>
        <v>0</v>
      </c>
      <c r="D28" s="95">
        <v>0</v>
      </c>
      <c r="E28" s="46">
        <f t="shared" si="0"/>
        <v>0</v>
      </c>
      <c r="F28" s="106">
        <v>0</v>
      </c>
      <c r="G28" s="104">
        <v>0</v>
      </c>
      <c r="H28" s="46">
        <f t="shared" si="1"/>
        <v>0</v>
      </c>
      <c r="I28" s="96"/>
      <c r="J28" s="15">
        <v>100</v>
      </c>
      <c r="K28" s="72">
        <f t="shared" si="5"/>
        <v>0</v>
      </c>
      <c r="L28" s="17" t="s">
        <v>16</v>
      </c>
      <c r="M28" s="18">
        <v>0</v>
      </c>
      <c r="N28" s="23">
        <f t="shared" si="6"/>
        <v>0</v>
      </c>
      <c r="O28" s="19"/>
      <c r="P28" s="43">
        <f t="shared" si="7"/>
        <v>0</v>
      </c>
      <c r="R28" s="10">
        <v>24</v>
      </c>
      <c r="S28" s="19"/>
      <c r="T28" s="46">
        <v>0</v>
      </c>
      <c r="U28" s="95">
        <v>0</v>
      </c>
      <c r="V28" s="46">
        <f t="shared" si="8"/>
        <v>0</v>
      </c>
      <c r="W28" s="95">
        <v>0</v>
      </c>
      <c r="X28" s="46">
        <f t="shared" si="9"/>
        <v>0</v>
      </c>
      <c r="Y28" s="96">
        <v>0</v>
      </c>
      <c r="Z28" s="22"/>
      <c r="AA28" s="43">
        <f t="shared" si="10"/>
        <v>0</v>
      </c>
      <c r="AB28" s="17" t="s">
        <v>16</v>
      </c>
      <c r="AC28" s="18">
        <v>0</v>
      </c>
    </row>
    <row r="29" spans="1:29" ht="24.6">
      <c r="A29" s="10">
        <v>25</v>
      </c>
      <c r="B29" s="19" t="s">
        <v>389</v>
      </c>
      <c r="C29" s="71">
        <f>+'9'!H29</f>
        <v>0</v>
      </c>
      <c r="D29" s="95">
        <v>0</v>
      </c>
      <c r="E29" s="46">
        <f t="shared" si="0"/>
        <v>0</v>
      </c>
      <c r="F29" s="106">
        <v>0</v>
      </c>
      <c r="G29" s="104">
        <v>0</v>
      </c>
      <c r="H29" s="46">
        <f t="shared" si="1"/>
        <v>0</v>
      </c>
      <c r="I29" s="96"/>
      <c r="J29" s="15">
        <v>100</v>
      </c>
      <c r="K29" s="72">
        <f t="shared" si="5"/>
        <v>0</v>
      </c>
      <c r="L29" s="17" t="s">
        <v>16</v>
      </c>
      <c r="M29" s="18">
        <v>0</v>
      </c>
      <c r="N29" s="23">
        <f t="shared" si="6"/>
        <v>0</v>
      </c>
      <c r="O29" s="19"/>
      <c r="P29" s="43">
        <f t="shared" si="7"/>
        <v>0</v>
      </c>
      <c r="R29" s="10">
        <v>25</v>
      </c>
      <c r="S29" s="19"/>
      <c r="T29" s="46">
        <v>0</v>
      </c>
      <c r="U29" s="95">
        <v>0</v>
      </c>
      <c r="V29" s="46">
        <f t="shared" si="8"/>
        <v>0</v>
      </c>
      <c r="W29" s="95">
        <v>0</v>
      </c>
      <c r="X29" s="46">
        <f t="shared" si="9"/>
        <v>0</v>
      </c>
      <c r="Y29" s="96">
        <v>0</v>
      </c>
      <c r="Z29" s="22"/>
      <c r="AA29" s="43">
        <f t="shared" si="10"/>
        <v>0</v>
      </c>
      <c r="AB29" s="17" t="s">
        <v>16</v>
      </c>
      <c r="AC29" s="18">
        <v>0</v>
      </c>
    </row>
    <row r="30" spans="1:29" ht="24.6">
      <c r="A30" s="10">
        <v>26</v>
      </c>
      <c r="B30" s="19" t="s">
        <v>384</v>
      </c>
      <c r="C30" s="71">
        <f>+'9'!H30</f>
        <v>0</v>
      </c>
      <c r="D30" s="95">
        <v>0</v>
      </c>
      <c r="E30" s="46">
        <f t="shared" si="0"/>
        <v>0</v>
      </c>
      <c r="F30" s="106">
        <v>0</v>
      </c>
      <c r="G30" s="104">
        <v>0</v>
      </c>
      <c r="H30" s="46">
        <f t="shared" si="1"/>
        <v>0</v>
      </c>
      <c r="I30" s="96"/>
      <c r="J30" s="15">
        <v>100</v>
      </c>
      <c r="K30" s="72">
        <f t="shared" si="5"/>
        <v>0</v>
      </c>
      <c r="L30" s="17" t="s">
        <v>16</v>
      </c>
      <c r="M30" s="18">
        <v>0</v>
      </c>
      <c r="N30" s="23">
        <f t="shared" si="6"/>
        <v>0</v>
      </c>
      <c r="O30" s="19"/>
      <c r="P30" s="43">
        <f t="shared" si="7"/>
        <v>0</v>
      </c>
      <c r="R30" s="1"/>
      <c r="T30" s="24"/>
      <c r="U30" s="25"/>
      <c r="V30" s="24"/>
      <c r="W30" s="25"/>
      <c r="X30" s="24"/>
      <c r="Y30" s="24"/>
      <c r="Z30" s="26"/>
      <c r="AA30" s="25"/>
      <c r="AB30" s="27"/>
      <c r="AC30" s="41">
        <v>0</v>
      </c>
    </row>
    <row r="31" spans="1:29" ht="24.6">
      <c r="A31" s="10">
        <v>27</v>
      </c>
      <c r="B31" s="19" t="s">
        <v>398</v>
      </c>
      <c r="C31" s="71">
        <f>+'9'!H31</f>
        <v>0</v>
      </c>
      <c r="D31" s="95">
        <v>0</v>
      </c>
      <c r="E31" s="46">
        <f t="shared" si="0"/>
        <v>0</v>
      </c>
      <c r="F31" s="106">
        <v>0</v>
      </c>
      <c r="G31" s="104">
        <v>0</v>
      </c>
      <c r="H31" s="46">
        <f t="shared" si="1"/>
        <v>0</v>
      </c>
      <c r="I31" s="96"/>
      <c r="J31" s="15">
        <v>100</v>
      </c>
      <c r="K31" s="72">
        <f t="shared" si="5"/>
        <v>0</v>
      </c>
      <c r="L31" s="17" t="s">
        <v>16</v>
      </c>
      <c r="M31" s="18">
        <v>0</v>
      </c>
      <c r="N31" s="23">
        <f t="shared" si="6"/>
        <v>0</v>
      </c>
      <c r="O31" s="19"/>
      <c r="P31" s="43">
        <f t="shared" si="7"/>
        <v>0</v>
      </c>
    </row>
    <row r="32" spans="1:29" ht="24.6">
      <c r="A32" s="10">
        <v>28</v>
      </c>
      <c r="B32" s="19" t="s">
        <v>396</v>
      </c>
      <c r="C32" s="71">
        <f>+'9'!H32</f>
        <v>14</v>
      </c>
      <c r="D32" s="95">
        <v>0</v>
      </c>
      <c r="E32" s="46">
        <f t="shared" si="0"/>
        <v>14</v>
      </c>
      <c r="F32" s="106">
        <v>0</v>
      </c>
      <c r="G32" s="104">
        <v>0</v>
      </c>
      <c r="H32" s="46">
        <f t="shared" si="1"/>
        <v>14</v>
      </c>
      <c r="I32" s="96"/>
      <c r="J32" s="15">
        <v>100</v>
      </c>
      <c r="K32" s="72">
        <f t="shared" si="5"/>
        <v>0</v>
      </c>
      <c r="L32" s="17" t="s">
        <v>16</v>
      </c>
      <c r="M32" s="18">
        <v>0</v>
      </c>
      <c r="N32" s="23">
        <f t="shared" si="6"/>
        <v>0</v>
      </c>
      <c r="O32" s="19"/>
      <c r="P32" s="43">
        <f t="shared" si="7"/>
        <v>0</v>
      </c>
      <c r="S32" s="177" t="s">
        <v>119</v>
      </c>
      <c r="T32" s="178"/>
      <c r="U32" s="178"/>
      <c r="V32" s="178"/>
      <c r="W32" s="178"/>
      <c r="X32" s="178"/>
      <c r="Y32" s="178"/>
      <c r="Z32" s="179"/>
      <c r="AA32" s="40">
        <f>SUM(AA5:AA29)</f>
        <v>0</v>
      </c>
    </row>
    <row r="33" spans="1:26" ht="24.6">
      <c r="A33" s="10">
        <v>29</v>
      </c>
      <c r="B33" s="19" t="s">
        <v>382</v>
      </c>
      <c r="C33" s="71">
        <f>+'9'!H33</f>
        <v>0</v>
      </c>
      <c r="D33" s="95">
        <v>0</v>
      </c>
      <c r="E33" s="46">
        <f t="shared" si="0"/>
        <v>0</v>
      </c>
      <c r="F33" s="106">
        <v>0</v>
      </c>
      <c r="G33" s="104">
        <v>0</v>
      </c>
      <c r="H33" s="46">
        <f t="shared" si="1"/>
        <v>0</v>
      </c>
      <c r="I33" s="96"/>
      <c r="J33" s="15">
        <v>100</v>
      </c>
      <c r="K33" s="72">
        <f t="shared" si="5"/>
        <v>0</v>
      </c>
      <c r="L33" s="17" t="s">
        <v>16</v>
      </c>
      <c r="M33" s="18">
        <v>0</v>
      </c>
      <c r="N33" s="23">
        <f t="shared" si="6"/>
        <v>0</v>
      </c>
      <c r="O33" s="19"/>
      <c r="P33" s="43">
        <f t="shared" si="7"/>
        <v>0</v>
      </c>
      <c r="S33" s="5"/>
      <c r="T33" s="5"/>
      <c r="U33" s="5"/>
      <c r="V33" s="5"/>
      <c r="W33" s="5"/>
      <c r="X33" s="5"/>
      <c r="Y33" s="5"/>
      <c r="Z33" s="5"/>
    </row>
    <row r="34" spans="1:26" ht="24.6">
      <c r="A34" s="10">
        <v>30</v>
      </c>
      <c r="B34" s="19" t="s">
        <v>386</v>
      </c>
      <c r="C34" s="71">
        <f>+'9'!H34</f>
        <v>0</v>
      </c>
      <c r="D34" s="95">
        <v>0</v>
      </c>
      <c r="E34" s="46">
        <f t="shared" si="0"/>
        <v>0</v>
      </c>
      <c r="F34" s="106">
        <v>0</v>
      </c>
      <c r="G34" s="104">
        <v>0</v>
      </c>
      <c r="H34" s="46">
        <f t="shared" si="1"/>
        <v>0</v>
      </c>
      <c r="I34" s="96"/>
      <c r="J34" s="15">
        <v>100</v>
      </c>
      <c r="K34" s="72">
        <f t="shared" si="5"/>
        <v>0</v>
      </c>
      <c r="L34" s="17" t="s">
        <v>16</v>
      </c>
      <c r="M34" s="18">
        <v>0</v>
      </c>
      <c r="N34" s="23">
        <f t="shared" si="6"/>
        <v>0</v>
      </c>
      <c r="O34" s="19"/>
      <c r="P34" s="43">
        <f t="shared" si="7"/>
        <v>0</v>
      </c>
    </row>
    <row r="35" spans="1:26" ht="24.6">
      <c r="A35" s="10">
        <v>31</v>
      </c>
      <c r="B35" s="19" t="s">
        <v>390</v>
      </c>
      <c r="C35" s="71">
        <f>+'9'!H35</f>
        <v>0</v>
      </c>
      <c r="D35" s="95">
        <v>0</v>
      </c>
      <c r="E35" s="46">
        <f t="shared" si="0"/>
        <v>0</v>
      </c>
      <c r="F35" s="106">
        <v>0</v>
      </c>
      <c r="G35" s="104">
        <v>0</v>
      </c>
      <c r="H35" s="46">
        <f t="shared" si="1"/>
        <v>0</v>
      </c>
      <c r="I35" s="96"/>
      <c r="J35" s="15">
        <v>100</v>
      </c>
      <c r="K35" s="72">
        <f t="shared" si="5"/>
        <v>0</v>
      </c>
      <c r="L35" s="17" t="s">
        <v>16</v>
      </c>
      <c r="M35" s="18">
        <v>0</v>
      </c>
      <c r="N35" s="23">
        <f t="shared" si="6"/>
        <v>0</v>
      </c>
      <c r="O35" s="19"/>
      <c r="P35" s="43">
        <f t="shared" si="7"/>
        <v>0</v>
      </c>
    </row>
    <row r="36" spans="1:26" ht="24.6">
      <c r="A36" s="10">
        <v>32</v>
      </c>
      <c r="B36" s="19" t="s">
        <v>48</v>
      </c>
      <c r="C36" s="71">
        <f>+'9'!H36</f>
        <v>16</v>
      </c>
      <c r="D36" s="95">
        <v>0</v>
      </c>
      <c r="E36" s="46">
        <f t="shared" si="0"/>
        <v>16</v>
      </c>
      <c r="F36" s="106">
        <v>0</v>
      </c>
      <c r="G36" s="104">
        <v>0</v>
      </c>
      <c r="H36" s="46">
        <f t="shared" si="1"/>
        <v>16</v>
      </c>
      <c r="I36" s="96"/>
      <c r="J36" s="15">
        <v>100</v>
      </c>
      <c r="K36" s="72">
        <f t="shared" si="5"/>
        <v>0</v>
      </c>
      <c r="L36" s="17" t="s">
        <v>16</v>
      </c>
      <c r="M36" s="18">
        <v>0</v>
      </c>
      <c r="N36" s="23">
        <f t="shared" si="6"/>
        <v>0</v>
      </c>
      <c r="O36" s="19"/>
      <c r="P36" s="43">
        <f t="shared" si="7"/>
        <v>0</v>
      </c>
    </row>
    <row r="37" spans="1:26" ht="24.6">
      <c r="A37" s="10">
        <v>33</v>
      </c>
      <c r="B37" s="19" t="s">
        <v>393</v>
      </c>
      <c r="C37" s="71">
        <f>+'9'!H37</f>
        <v>9</v>
      </c>
      <c r="D37" s="95">
        <v>0</v>
      </c>
      <c r="E37" s="46">
        <f t="shared" si="0"/>
        <v>9</v>
      </c>
      <c r="F37" s="106">
        <v>0</v>
      </c>
      <c r="G37" s="104">
        <v>0</v>
      </c>
      <c r="H37" s="46">
        <f t="shared" si="1"/>
        <v>8</v>
      </c>
      <c r="I37" s="96">
        <v>1</v>
      </c>
      <c r="J37" s="15">
        <v>130</v>
      </c>
      <c r="K37" s="72">
        <f t="shared" si="5"/>
        <v>130</v>
      </c>
      <c r="L37" s="17" t="s">
        <v>418</v>
      </c>
      <c r="M37" s="18">
        <v>65</v>
      </c>
      <c r="N37" s="89">
        <f t="shared" si="6"/>
        <v>65</v>
      </c>
      <c r="O37" s="19"/>
      <c r="P37" s="43">
        <f t="shared" si="7"/>
        <v>0</v>
      </c>
    </row>
    <row r="38" spans="1:26" ht="24.6">
      <c r="A38" s="10">
        <v>34</v>
      </c>
      <c r="B38" s="19" t="s">
        <v>406</v>
      </c>
      <c r="C38" s="71">
        <f>+'9'!H38</f>
        <v>8</v>
      </c>
      <c r="D38" s="95">
        <v>0</v>
      </c>
      <c r="E38" s="46">
        <f t="shared" si="0"/>
        <v>8</v>
      </c>
      <c r="F38" s="106">
        <v>0</v>
      </c>
      <c r="G38" s="104">
        <v>0</v>
      </c>
      <c r="H38" s="46">
        <f t="shared" si="1"/>
        <v>7</v>
      </c>
      <c r="I38" s="96">
        <v>1</v>
      </c>
      <c r="J38" s="15">
        <v>130</v>
      </c>
      <c r="K38" s="72">
        <f t="shared" si="5"/>
        <v>130</v>
      </c>
      <c r="L38" s="17" t="s">
        <v>16</v>
      </c>
      <c r="M38" s="18">
        <v>0</v>
      </c>
      <c r="N38" s="89">
        <f t="shared" si="6"/>
        <v>130</v>
      </c>
      <c r="O38" s="19"/>
      <c r="P38" s="43">
        <f t="shared" si="7"/>
        <v>0</v>
      </c>
    </row>
    <row r="39" spans="1:26" ht="24.6">
      <c r="A39" s="10">
        <v>35</v>
      </c>
      <c r="B39" s="19" t="s">
        <v>333</v>
      </c>
      <c r="C39" s="71">
        <f>+'9'!H39</f>
        <v>0</v>
      </c>
      <c r="D39" s="95">
        <v>0</v>
      </c>
      <c r="E39" s="46">
        <f t="shared" si="0"/>
        <v>0</v>
      </c>
      <c r="F39" s="106">
        <v>0</v>
      </c>
      <c r="G39" s="104">
        <v>0</v>
      </c>
      <c r="H39" s="46">
        <f t="shared" si="1"/>
        <v>0</v>
      </c>
      <c r="I39" s="96"/>
      <c r="J39" s="15">
        <v>35</v>
      </c>
      <c r="K39" s="72">
        <f t="shared" si="5"/>
        <v>0</v>
      </c>
      <c r="L39" s="17" t="s">
        <v>16</v>
      </c>
      <c r="M39" s="18">
        <v>0</v>
      </c>
      <c r="N39" s="23">
        <f t="shared" si="6"/>
        <v>0</v>
      </c>
      <c r="O39" s="19"/>
      <c r="P39" s="43">
        <f t="shared" si="7"/>
        <v>0</v>
      </c>
    </row>
    <row r="40" spans="1:26" ht="24.6">
      <c r="A40" s="10">
        <v>36</v>
      </c>
      <c r="B40" s="19" t="s">
        <v>138</v>
      </c>
      <c r="C40" s="71">
        <f>+'9'!H40</f>
        <v>0</v>
      </c>
      <c r="D40" s="95">
        <v>0</v>
      </c>
      <c r="E40" s="46">
        <f t="shared" si="0"/>
        <v>0</v>
      </c>
      <c r="F40" s="106">
        <v>0</v>
      </c>
      <c r="G40" s="104">
        <v>0</v>
      </c>
      <c r="H40" s="46">
        <f t="shared" si="1"/>
        <v>0</v>
      </c>
      <c r="I40" s="96"/>
      <c r="J40" s="15">
        <v>40</v>
      </c>
      <c r="K40" s="72">
        <f t="shared" si="5"/>
        <v>0</v>
      </c>
      <c r="L40" s="17" t="s">
        <v>16</v>
      </c>
      <c r="M40" s="18">
        <v>0</v>
      </c>
      <c r="N40" s="23">
        <f t="shared" si="6"/>
        <v>0</v>
      </c>
      <c r="O40" s="19"/>
      <c r="P40" s="43">
        <f t="shared" si="7"/>
        <v>0</v>
      </c>
    </row>
    <row r="41" spans="1:26" ht="24.6">
      <c r="A41" s="10">
        <v>37</v>
      </c>
      <c r="B41" s="19" t="s">
        <v>445</v>
      </c>
      <c r="C41" s="71">
        <f>+'9'!H41</f>
        <v>10</v>
      </c>
      <c r="D41" s="95">
        <v>0</v>
      </c>
      <c r="E41" s="46">
        <f>C41+D41</f>
        <v>10</v>
      </c>
      <c r="F41" s="106">
        <v>0</v>
      </c>
      <c r="G41" s="104">
        <v>0</v>
      </c>
      <c r="H41" s="46">
        <f>+E41-F41-I41-G41</f>
        <v>10</v>
      </c>
      <c r="I41" s="96"/>
      <c r="J41" s="15">
        <v>35</v>
      </c>
      <c r="K41" s="72">
        <f>+J41*I41</f>
        <v>0</v>
      </c>
      <c r="L41" s="17" t="s">
        <v>16</v>
      </c>
      <c r="M41" s="18">
        <v>0</v>
      </c>
      <c r="N41" s="23">
        <f>SUM(K41-M41)</f>
        <v>0</v>
      </c>
      <c r="O41" s="19"/>
      <c r="P41" s="43">
        <f>+K41*O41</f>
        <v>0</v>
      </c>
    </row>
    <row r="42" spans="1:26" ht="24.6">
      <c r="A42" s="10">
        <v>38</v>
      </c>
      <c r="B42" s="19" t="s">
        <v>49</v>
      </c>
      <c r="C42" s="71">
        <f>+'9'!H42</f>
        <v>7</v>
      </c>
      <c r="D42" s="95">
        <v>0</v>
      </c>
      <c r="E42" s="46">
        <f t="shared" si="0"/>
        <v>7</v>
      </c>
      <c r="F42" s="106">
        <v>0</v>
      </c>
      <c r="G42" s="104">
        <v>0</v>
      </c>
      <c r="H42" s="46">
        <f t="shared" si="1"/>
        <v>1</v>
      </c>
      <c r="I42" s="96">
        <v>6</v>
      </c>
      <c r="J42" s="15">
        <v>50</v>
      </c>
      <c r="K42" s="72">
        <f t="shared" si="5"/>
        <v>300</v>
      </c>
      <c r="L42" s="17" t="s">
        <v>16</v>
      </c>
      <c r="M42" s="18">
        <v>0</v>
      </c>
      <c r="N42" s="89">
        <f t="shared" si="6"/>
        <v>300</v>
      </c>
      <c r="O42" s="19"/>
      <c r="P42" s="43">
        <f t="shared" si="7"/>
        <v>0</v>
      </c>
    </row>
    <row r="43" spans="1:26" ht="24.6">
      <c r="A43" s="10">
        <v>39</v>
      </c>
      <c r="B43" s="19" t="s">
        <v>50</v>
      </c>
      <c r="C43" s="71">
        <f>+'9'!H43</f>
        <v>15</v>
      </c>
      <c r="D43" s="95">
        <v>0</v>
      </c>
      <c r="E43" s="46">
        <f t="shared" si="0"/>
        <v>15</v>
      </c>
      <c r="F43" s="106">
        <v>0</v>
      </c>
      <c r="G43" s="104">
        <v>0</v>
      </c>
      <c r="H43" s="46">
        <f t="shared" si="1"/>
        <v>13</v>
      </c>
      <c r="I43" s="96">
        <v>2</v>
      </c>
      <c r="J43" s="15">
        <v>50</v>
      </c>
      <c r="K43" s="72">
        <f t="shared" si="5"/>
        <v>100</v>
      </c>
      <c r="L43" s="17" t="s">
        <v>16</v>
      </c>
      <c r="M43" s="18">
        <v>0</v>
      </c>
      <c r="N43" s="89">
        <f t="shared" si="6"/>
        <v>100</v>
      </c>
      <c r="O43" s="19"/>
      <c r="P43" s="43">
        <f t="shared" si="7"/>
        <v>0</v>
      </c>
    </row>
    <row r="44" spans="1:26" ht="24.6">
      <c r="A44" s="10">
        <v>40</v>
      </c>
      <c r="B44" s="19" t="s">
        <v>51</v>
      </c>
      <c r="C44" s="71">
        <f>+'9'!H44</f>
        <v>8</v>
      </c>
      <c r="D44" s="95">
        <v>0</v>
      </c>
      <c r="E44" s="46">
        <f t="shared" si="0"/>
        <v>8</v>
      </c>
      <c r="F44" s="106">
        <v>0</v>
      </c>
      <c r="G44" s="104">
        <v>0</v>
      </c>
      <c r="H44" s="46">
        <f t="shared" si="1"/>
        <v>8</v>
      </c>
      <c r="I44" s="96"/>
      <c r="J44" s="15">
        <v>50</v>
      </c>
      <c r="K44" s="72">
        <f t="shared" si="5"/>
        <v>0</v>
      </c>
      <c r="L44" s="17" t="s">
        <v>16</v>
      </c>
      <c r="M44" s="18">
        <v>0</v>
      </c>
      <c r="N44" s="23">
        <f t="shared" si="6"/>
        <v>0</v>
      </c>
      <c r="O44" s="19"/>
      <c r="P44" s="43">
        <f t="shared" si="7"/>
        <v>0</v>
      </c>
    </row>
    <row r="45" spans="1:26" ht="24.6">
      <c r="A45" s="10">
        <v>41</v>
      </c>
      <c r="B45" s="19" t="s">
        <v>501</v>
      </c>
      <c r="C45" s="71">
        <f>+'9'!H45</f>
        <v>0</v>
      </c>
      <c r="D45" s="95">
        <v>0</v>
      </c>
      <c r="E45" s="46">
        <f>C45+D45</f>
        <v>0</v>
      </c>
      <c r="F45" s="106">
        <v>0</v>
      </c>
      <c r="G45" s="104">
        <v>0</v>
      </c>
      <c r="H45" s="46">
        <f>+E45-F45-I45-G45</f>
        <v>0</v>
      </c>
      <c r="I45" s="96"/>
      <c r="J45" s="20">
        <v>35</v>
      </c>
      <c r="K45" s="72">
        <f>+J45*I45</f>
        <v>0</v>
      </c>
      <c r="L45" s="17" t="s">
        <v>16</v>
      </c>
      <c r="M45" s="18">
        <v>0</v>
      </c>
      <c r="N45" s="23">
        <f>SUM(K45-M45)</f>
        <v>0</v>
      </c>
      <c r="O45" s="19"/>
      <c r="P45" s="43">
        <f>+K45*O45</f>
        <v>0</v>
      </c>
    </row>
    <row r="46" spans="1:26" ht="24.6">
      <c r="A46" s="10">
        <v>42</v>
      </c>
      <c r="B46" s="19" t="s">
        <v>264</v>
      </c>
      <c r="C46" s="71">
        <f>+'9'!H46</f>
        <v>0</v>
      </c>
      <c r="D46" s="95">
        <v>0</v>
      </c>
      <c r="E46" s="46">
        <f t="shared" si="0"/>
        <v>0</v>
      </c>
      <c r="F46" s="106">
        <v>0</v>
      </c>
      <c r="G46" s="104">
        <v>0</v>
      </c>
      <c r="H46" s="46">
        <f t="shared" si="1"/>
        <v>0</v>
      </c>
      <c r="I46" s="96"/>
      <c r="J46" s="15">
        <v>25</v>
      </c>
      <c r="K46" s="72">
        <f t="shared" si="5"/>
        <v>0</v>
      </c>
      <c r="L46" s="17" t="s">
        <v>16</v>
      </c>
      <c r="M46" s="18">
        <v>0</v>
      </c>
      <c r="N46" s="23">
        <f t="shared" si="6"/>
        <v>0</v>
      </c>
      <c r="O46" s="19"/>
      <c r="P46" s="43">
        <f t="shared" si="7"/>
        <v>0</v>
      </c>
    </row>
    <row r="47" spans="1:26" ht="24.6">
      <c r="A47" s="10">
        <v>43</v>
      </c>
      <c r="B47" s="19" t="s">
        <v>446</v>
      </c>
      <c r="C47" s="71">
        <f>+'9'!H47</f>
        <v>0</v>
      </c>
      <c r="D47" s="95">
        <v>0</v>
      </c>
      <c r="E47" s="46">
        <f>C47+D47</f>
        <v>0</v>
      </c>
      <c r="F47" s="106">
        <v>0</v>
      </c>
      <c r="G47" s="104">
        <v>0</v>
      </c>
      <c r="H47" s="46">
        <f>+E47-F47-I47-G47</f>
        <v>0</v>
      </c>
      <c r="I47" s="96"/>
      <c r="J47" s="20">
        <v>25</v>
      </c>
      <c r="K47" s="72">
        <f>+J47*I47</f>
        <v>0</v>
      </c>
      <c r="L47" s="17" t="s">
        <v>16</v>
      </c>
      <c r="M47" s="18">
        <v>0</v>
      </c>
      <c r="N47" s="23">
        <f>SUM(K47-M47)</f>
        <v>0</v>
      </c>
      <c r="O47" s="19"/>
      <c r="P47" s="43">
        <f>+K47*O47</f>
        <v>0</v>
      </c>
    </row>
    <row r="48" spans="1:26" ht="24.6">
      <c r="A48" s="10">
        <v>44</v>
      </c>
      <c r="B48" s="19" t="s">
        <v>447</v>
      </c>
      <c r="C48" s="71">
        <f>+'9'!H48</f>
        <v>7</v>
      </c>
      <c r="D48" s="95">
        <v>0</v>
      </c>
      <c r="E48" s="46">
        <f>C48+D48</f>
        <v>7</v>
      </c>
      <c r="F48" s="106">
        <v>0</v>
      </c>
      <c r="G48" s="104">
        <v>0</v>
      </c>
      <c r="H48" s="46">
        <f>+E48-F48-I48-G48</f>
        <v>7</v>
      </c>
      <c r="I48" s="96"/>
      <c r="J48" s="20">
        <v>25</v>
      </c>
      <c r="K48" s="72">
        <f>+J48*I48</f>
        <v>0</v>
      </c>
      <c r="L48" s="17" t="s">
        <v>16</v>
      </c>
      <c r="M48" s="18">
        <v>0</v>
      </c>
      <c r="N48" s="23">
        <f>SUM(K48-M48)</f>
        <v>0</v>
      </c>
      <c r="O48" s="19"/>
      <c r="P48" s="43">
        <f>+K48*O48</f>
        <v>0</v>
      </c>
    </row>
    <row r="49" spans="1:16" ht="24.6">
      <c r="A49" s="10">
        <v>45</v>
      </c>
      <c r="B49" s="19" t="s">
        <v>448</v>
      </c>
      <c r="C49" s="71">
        <f>+'9'!H49</f>
        <v>9</v>
      </c>
      <c r="D49" s="95">
        <v>0</v>
      </c>
      <c r="E49" s="46">
        <f>C49+D49</f>
        <v>9</v>
      </c>
      <c r="F49" s="106">
        <v>0</v>
      </c>
      <c r="G49" s="104">
        <v>0</v>
      </c>
      <c r="H49" s="46">
        <f>+E49-F49-I49-G49</f>
        <v>9</v>
      </c>
      <c r="I49" s="96"/>
      <c r="J49" s="20">
        <v>25</v>
      </c>
      <c r="K49" s="72">
        <f>+J49*I49</f>
        <v>0</v>
      </c>
      <c r="L49" s="17" t="s">
        <v>16</v>
      </c>
      <c r="M49" s="18">
        <v>0</v>
      </c>
      <c r="N49" s="23">
        <f>SUM(K49-M49)</f>
        <v>0</v>
      </c>
      <c r="O49" s="19"/>
      <c r="P49" s="43">
        <f>+K49*O49</f>
        <v>0</v>
      </c>
    </row>
    <row r="50" spans="1:16" ht="24.6">
      <c r="A50" s="10">
        <v>46</v>
      </c>
      <c r="B50" s="19" t="s">
        <v>265</v>
      </c>
      <c r="C50" s="71">
        <f>+'9'!H50</f>
        <v>0</v>
      </c>
      <c r="D50" s="95">
        <v>0</v>
      </c>
      <c r="E50" s="46">
        <f t="shared" si="0"/>
        <v>0</v>
      </c>
      <c r="F50" s="106">
        <v>0</v>
      </c>
      <c r="G50" s="104">
        <v>0</v>
      </c>
      <c r="H50" s="46">
        <f t="shared" si="1"/>
        <v>0</v>
      </c>
      <c r="I50" s="96"/>
      <c r="J50" s="15">
        <v>50</v>
      </c>
      <c r="K50" s="72">
        <f t="shared" si="5"/>
        <v>0</v>
      </c>
      <c r="L50" s="17" t="s">
        <v>16</v>
      </c>
      <c r="M50" s="18">
        <v>0</v>
      </c>
      <c r="N50" s="23">
        <f t="shared" si="6"/>
        <v>0</v>
      </c>
      <c r="O50" s="19"/>
      <c r="P50" s="43">
        <f t="shared" si="7"/>
        <v>0</v>
      </c>
    </row>
    <row r="51" spans="1:16" ht="24.6">
      <c r="A51" s="10">
        <v>47</v>
      </c>
      <c r="B51" s="19" t="s">
        <v>52</v>
      </c>
      <c r="C51" s="71">
        <f>+'9'!H51</f>
        <v>0</v>
      </c>
      <c r="D51" s="95">
        <v>0</v>
      </c>
      <c r="E51" s="46">
        <f t="shared" si="0"/>
        <v>0</v>
      </c>
      <c r="F51" s="106">
        <v>0</v>
      </c>
      <c r="G51" s="104">
        <v>0</v>
      </c>
      <c r="H51" s="46">
        <f t="shared" si="1"/>
        <v>0</v>
      </c>
      <c r="I51" s="96"/>
      <c r="J51" s="15">
        <v>50</v>
      </c>
      <c r="K51" s="72">
        <f t="shared" si="5"/>
        <v>0</v>
      </c>
      <c r="L51" s="17" t="s">
        <v>16</v>
      </c>
      <c r="M51" s="18">
        <v>0</v>
      </c>
      <c r="N51" s="23">
        <f t="shared" si="6"/>
        <v>0</v>
      </c>
      <c r="O51" s="19"/>
      <c r="P51" s="43">
        <f t="shared" si="7"/>
        <v>0</v>
      </c>
    </row>
    <row r="52" spans="1:16" ht="24.6">
      <c r="A52" s="10">
        <v>48</v>
      </c>
      <c r="B52" s="19" t="s">
        <v>53</v>
      </c>
      <c r="C52" s="71">
        <f>+'9'!H52</f>
        <v>1</v>
      </c>
      <c r="D52" s="95">
        <v>0</v>
      </c>
      <c r="E52" s="46">
        <f t="shared" si="0"/>
        <v>1</v>
      </c>
      <c r="F52" s="106">
        <v>0</v>
      </c>
      <c r="G52" s="104">
        <v>0</v>
      </c>
      <c r="H52" s="46">
        <f t="shared" si="1"/>
        <v>0</v>
      </c>
      <c r="I52" s="96">
        <v>1</v>
      </c>
      <c r="J52" s="15">
        <v>50</v>
      </c>
      <c r="K52" s="72">
        <f t="shared" si="5"/>
        <v>50</v>
      </c>
      <c r="L52" s="17" t="s">
        <v>419</v>
      </c>
      <c r="M52" s="18">
        <v>25</v>
      </c>
      <c r="N52" s="89">
        <f t="shared" si="6"/>
        <v>25</v>
      </c>
      <c r="O52" s="19"/>
      <c r="P52" s="43">
        <f t="shared" si="7"/>
        <v>0</v>
      </c>
    </row>
    <row r="53" spans="1:16" ht="24.6">
      <c r="A53" s="10">
        <v>49</v>
      </c>
      <c r="B53" s="19" t="s">
        <v>54</v>
      </c>
      <c r="C53" s="71">
        <f>+'9'!H53</f>
        <v>3</v>
      </c>
      <c r="D53" s="95">
        <v>0</v>
      </c>
      <c r="E53" s="46">
        <f t="shared" si="0"/>
        <v>3</v>
      </c>
      <c r="F53" s="106">
        <v>0</v>
      </c>
      <c r="G53" s="104">
        <v>0</v>
      </c>
      <c r="H53" s="46">
        <f t="shared" si="1"/>
        <v>1</v>
      </c>
      <c r="I53" s="96">
        <v>2</v>
      </c>
      <c r="J53" s="15">
        <v>50</v>
      </c>
      <c r="K53" s="72">
        <f t="shared" si="5"/>
        <v>100</v>
      </c>
      <c r="L53" s="17" t="s">
        <v>421</v>
      </c>
      <c r="M53" s="18">
        <v>50</v>
      </c>
      <c r="N53" s="89">
        <f t="shared" si="6"/>
        <v>50</v>
      </c>
      <c r="O53" s="19"/>
      <c r="P53" s="43">
        <f t="shared" si="7"/>
        <v>0</v>
      </c>
    </row>
    <row r="54" spans="1:16" ht="24.6">
      <c r="A54" s="10">
        <v>50</v>
      </c>
      <c r="B54" s="19" t="s">
        <v>55</v>
      </c>
      <c r="C54" s="71">
        <f>+'9'!H54</f>
        <v>1</v>
      </c>
      <c r="D54" s="95">
        <v>0</v>
      </c>
      <c r="E54" s="46">
        <f t="shared" si="0"/>
        <v>1</v>
      </c>
      <c r="F54" s="106">
        <v>0</v>
      </c>
      <c r="G54" s="104">
        <v>0</v>
      </c>
      <c r="H54" s="46">
        <f t="shared" si="1"/>
        <v>1</v>
      </c>
      <c r="I54" s="96"/>
      <c r="J54" s="15">
        <v>50</v>
      </c>
      <c r="K54" s="72">
        <f t="shared" si="5"/>
        <v>0</v>
      </c>
      <c r="L54" s="17" t="s">
        <v>16</v>
      </c>
      <c r="M54" s="18">
        <v>0</v>
      </c>
      <c r="N54" s="23">
        <f t="shared" si="6"/>
        <v>0</v>
      </c>
      <c r="O54" s="19"/>
      <c r="P54" s="43">
        <f t="shared" si="7"/>
        <v>0</v>
      </c>
    </row>
    <row r="55" spans="1:16" ht="24.6">
      <c r="A55" s="10">
        <v>51</v>
      </c>
      <c r="B55" s="19" t="s">
        <v>56</v>
      </c>
      <c r="C55" s="71">
        <f>+'9'!H55</f>
        <v>0</v>
      </c>
      <c r="D55" s="95">
        <v>0</v>
      </c>
      <c r="E55" s="46">
        <f t="shared" si="0"/>
        <v>0</v>
      </c>
      <c r="F55" s="106">
        <v>0</v>
      </c>
      <c r="G55" s="104">
        <v>0</v>
      </c>
      <c r="H55" s="46">
        <f t="shared" si="1"/>
        <v>0</v>
      </c>
      <c r="I55" s="96"/>
      <c r="J55" s="15">
        <v>50</v>
      </c>
      <c r="K55" s="72">
        <f t="shared" si="5"/>
        <v>0</v>
      </c>
      <c r="L55" s="17" t="s">
        <v>16</v>
      </c>
      <c r="M55" s="18">
        <v>0</v>
      </c>
      <c r="N55" s="23">
        <f t="shared" si="6"/>
        <v>0</v>
      </c>
      <c r="O55" s="19"/>
      <c r="P55" s="43">
        <f t="shared" si="7"/>
        <v>0</v>
      </c>
    </row>
    <row r="56" spans="1:16" ht="24.6">
      <c r="A56" s="10">
        <v>52</v>
      </c>
      <c r="B56" s="19" t="s">
        <v>57</v>
      </c>
      <c r="C56" s="71">
        <f>+'9'!H56</f>
        <v>0</v>
      </c>
      <c r="D56" s="95">
        <v>0</v>
      </c>
      <c r="E56" s="46">
        <f t="shared" si="0"/>
        <v>0</v>
      </c>
      <c r="F56" s="106">
        <v>0</v>
      </c>
      <c r="G56" s="104">
        <v>0</v>
      </c>
      <c r="H56" s="46">
        <f t="shared" si="1"/>
        <v>0</v>
      </c>
      <c r="I56" s="96"/>
      <c r="J56" s="15">
        <v>50</v>
      </c>
      <c r="K56" s="72">
        <f t="shared" si="5"/>
        <v>0</v>
      </c>
      <c r="L56" s="17" t="s">
        <v>16</v>
      </c>
      <c r="M56" s="18">
        <v>0</v>
      </c>
      <c r="N56" s="23">
        <f t="shared" si="6"/>
        <v>0</v>
      </c>
      <c r="O56" s="19"/>
      <c r="P56" s="43">
        <f t="shared" si="7"/>
        <v>0</v>
      </c>
    </row>
    <row r="57" spans="1:16" ht="24.6">
      <c r="A57" s="10">
        <v>53</v>
      </c>
      <c r="B57" s="19" t="s">
        <v>58</v>
      </c>
      <c r="C57" s="71">
        <f>+'9'!H57</f>
        <v>0</v>
      </c>
      <c r="D57" s="95">
        <v>0</v>
      </c>
      <c r="E57" s="46">
        <f t="shared" si="0"/>
        <v>0</v>
      </c>
      <c r="F57" s="106">
        <v>0</v>
      </c>
      <c r="G57" s="104">
        <v>0</v>
      </c>
      <c r="H57" s="46">
        <f t="shared" si="1"/>
        <v>0</v>
      </c>
      <c r="I57" s="96"/>
      <c r="J57" s="15">
        <v>50</v>
      </c>
      <c r="K57" s="72">
        <f t="shared" si="5"/>
        <v>0</v>
      </c>
      <c r="L57" s="17" t="s">
        <v>16</v>
      </c>
      <c r="M57" s="18">
        <v>0</v>
      </c>
      <c r="N57" s="23">
        <f t="shared" si="6"/>
        <v>0</v>
      </c>
      <c r="O57" s="19"/>
      <c r="P57" s="43">
        <f t="shared" si="7"/>
        <v>0</v>
      </c>
    </row>
    <row r="58" spans="1:16" ht="24.6">
      <c r="A58" s="10">
        <v>54</v>
      </c>
      <c r="B58" s="19" t="s">
        <v>59</v>
      </c>
      <c r="C58" s="71">
        <f>+'9'!H58</f>
        <v>3</v>
      </c>
      <c r="D58" s="95">
        <v>0</v>
      </c>
      <c r="E58" s="46">
        <f t="shared" si="0"/>
        <v>3</v>
      </c>
      <c r="F58" s="106">
        <v>0</v>
      </c>
      <c r="G58" s="104">
        <v>0</v>
      </c>
      <c r="H58" s="46">
        <f t="shared" si="1"/>
        <v>2</v>
      </c>
      <c r="I58" s="96">
        <v>1</v>
      </c>
      <c r="J58" s="15">
        <v>50</v>
      </c>
      <c r="K58" s="72">
        <f t="shared" si="5"/>
        <v>50</v>
      </c>
      <c r="L58" s="17" t="s">
        <v>419</v>
      </c>
      <c r="M58" s="18">
        <v>25</v>
      </c>
      <c r="N58" s="89">
        <f t="shared" si="6"/>
        <v>25</v>
      </c>
      <c r="O58" s="19"/>
      <c r="P58" s="43">
        <f t="shared" si="7"/>
        <v>0</v>
      </c>
    </row>
    <row r="59" spans="1:16" ht="24.6">
      <c r="A59" s="10">
        <v>55</v>
      </c>
      <c r="B59" s="19" t="s">
        <v>60</v>
      </c>
      <c r="C59" s="71">
        <f>+'9'!H59</f>
        <v>0</v>
      </c>
      <c r="D59" s="95">
        <v>0</v>
      </c>
      <c r="E59" s="46">
        <f t="shared" si="0"/>
        <v>0</v>
      </c>
      <c r="F59" s="106">
        <v>0</v>
      </c>
      <c r="G59" s="104">
        <v>0</v>
      </c>
      <c r="H59" s="46">
        <f t="shared" si="1"/>
        <v>0</v>
      </c>
      <c r="I59" s="96"/>
      <c r="J59" s="15">
        <v>50</v>
      </c>
      <c r="K59" s="72">
        <f t="shared" si="5"/>
        <v>0</v>
      </c>
      <c r="L59" s="17" t="s">
        <v>16</v>
      </c>
      <c r="M59" s="18">
        <v>0</v>
      </c>
      <c r="N59" s="23">
        <f t="shared" si="6"/>
        <v>0</v>
      </c>
      <c r="O59" s="19"/>
      <c r="P59" s="43">
        <f t="shared" si="7"/>
        <v>0</v>
      </c>
    </row>
    <row r="60" spans="1:16" ht="24.6">
      <c r="A60" s="10">
        <v>56</v>
      </c>
      <c r="B60" s="19" t="s">
        <v>61</v>
      </c>
      <c r="C60" s="71">
        <f>+'9'!H60</f>
        <v>4</v>
      </c>
      <c r="D60" s="95">
        <v>0</v>
      </c>
      <c r="E60" s="46">
        <f t="shared" si="0"/>
        <v>4</v>
      </c>
      <c r="F60" s="106">
        <v>0</v>
      </c>
      <c r="G60" s="104">
        <v>0</v>
      </c>
      <c r="H60" s="46">
        <f t="shared" si="1"/>
        <v>4</v>
      </c>
      <c r="I60" s="96"/>
      <c r="J60" s="15">
        <v>120</v>
      </c>
      <c r="K60" s="72">
        <f t="shared" si="5"/>
        <v>0</v>
      </c>
      <c r="L60" s="17" t="s">
        <v>16</v>
      </c>
      <c r="M60" s="18">
        <v>0</v>
      </c>
      <c r="N60" s="23">
        <f t="shared" si="6"/>
        <v>0</v>
      </c>
      <c r="O60" s="19"/>
      <c r="P60" s="43">
        <f t="shared" si="7"/>
        <v>0</v>
      </c>
    </row>
    <row r="61" spans="1:16" ht="24.6">
      <c r="A61" s="10">
        <v>57</v>
      </c>
      <c r="B61" s="19" t="s">
        <v>62</v>
      </c>
      <c r="C61" s="71">
        <f>+'9'!H61</f>
        <v>0</v>
      </c>
      <c r="D61" s="95">
        <v>0</v>
      </c>
      <c r="E61" s="46">
        <f t="shared" si="0"/>
        <v>0</v>
      </c>
      <c r="F61" s="106">
        <v>0</v>
      </c>
      <c r="G61" s="104">
        <v>0</v>
      </c>
      <c r="H61" s="46">
        <f t="shared" si="1"/>
        <v>0</v>
      </c>
      <c r="I61" s="96"/>
      <c r="J61" s="15">
        <v>120</v>
      </c>
      <c r="K61" s="72">
        <f t="shared" si="5"/>
        <v>0</v>
      </c>
      <c r="L61" s="17" t="s">
        <v>16</v>
      </c>
      <c r="M61" s="18">
        <v>0</v>
      </c>
      <c r="N61" s="23">
        <f t="shared" si="6"/>
        <v>0</v>
      </c>
      <c r="O61" s="19"/>
      <c r="P61" s="43">
        <f t="shared" si="7"/>
        <v>0</v>
      </c>
    </row>
    <row r="62" spans="1:16" ht="24.6">
      <c r="A62" s="10">
        <v>58</v>
      </c>
      <c r="B62" s="19" t="s">
        <v>63</v>
      </c>
      <c r="C62" s="71">
        <f>+'9'!H62</f>
        <v>0</v>
      </c>
      <c r="D62" s="95">
        <v>0</v>
      </c>
      <c r="E62" s="46">
        <f t="shared" si="0"/>
        <v>0</v>
      </c>
      <c r="F62" s="106">
        <v>0</v>
      </c>
      <c r="G62" s="104">
        <v>0</v>
      </c>
      <c r="H62" s="46">
        <f t="shared" si="1"/>
        <v>0</v>
      </c>
      <c r="I62" s="96"/>
      <c r="J62" s="15">
        <v>120</v>
      </c>
      <c r="K62" s="72">
        <f t="shared" si="5"/>
        <v>0</v>
      </c>
      <c r="L62" s="17" t="s">
        <v>16</v>
      </c>
      <c r="M62" s="18">
        <v>0</v>
      </c>
      <c r="N62" s="23">
        <f t="shared" si="6"/>
        <v>0</v>
      </c>
      <c r="O62" s="19"/>
      <c r="P62" s="43">
        <f t="shared" si="7"/>
        <v>0</v>
      </c>
    </row>
    <row r="63" spans="1:16" ht="24.6">
      <c r="A63" s="10">
        <v>59</v>
      </c>
      <c r="B63" s="19" t="s">
        <v>64</v>
      </c>
      <c r="C63" s="71">
        <f>+'9'!H63</f>
        <v>0</v>
      </c>
      <c r="D63" s="95">
        <v>0</v>
      </c>
      <c r="E63" s="46">
        <f t="shared" si="0"/>
        <v>0</v>
      </c>
      <c r="F63" s="106">
        <v>0</v>
      </c>
      <c r="G63" s="104">
        <v>0</v>
      </c>
      <c r="H63" s="46">
        <f t="shared" si="1"/>
        <v>0</v>
      </c>
      <c r="I63" s="96"/>
      <c r="J63" s="15">
        <v>120</v>
      </c>
      <c r="K63" s="72">
        <f t="shared" si="5"/>
        <v>0</v>
      </c>
      <c r="L63" s="17" t="s">
        <v>16</v>
      </c>
      <c r="M63" s="18">
        <v>0</v>
      </c>
      <c r="N63" s="23">
        <f t="shared" si="6"/>
        <v>0</v>
      </c>
      <c r="O63" s="19"/>
      <c r="P63" s="43">
        <f t="shared" si="7"/>
        <v>0</v>
      </c>
    </row>
    <row r="64" spans="1:16" ht="24.6">
      <c r="A64" s="10">
        <v>60</v>
      </c>
      <c r="B64" s="19" t="s">
        <v>65</v>
      </c>
      <c r="C64" s="71">
        <f>+'9'!H64</f>
        <v>4</v>
      </c>
      <c r="D64" s="95">
        <v>0</v>
      </c>
      <c r="E64" s="46">
        <f t="shared" si="0"/>
        <v>4</v>
      </c>
      <c r="F64" s="106">
        <v>0</v>
      </c>
      <c r="G64" s="104">
        <v>0</v>
      </c>
      <c r="H64" s="46">
        <f t="shared" si="1"/>
        <v>4</v>
      </c>
      <c r="I64" s="96"/>
      <c r="J64" s="15">
        <v>120</v>
      </c>
      <c r="K64" s="72">
        <f t="shared" si="5"/>
        <v>0</v>
      </c>
      <c r="L64" s="17" t="s">
        <v>16</v>
      </c>
      <c r="M64" s="18">
        <v>0</v>
      </c>
      <c r="N64" s="23">
        <f t="shared" si="6"/>
        <v>0</v>
      </c>
      <c r="O64" s="19"/>
      <c r="P64" s="43">
        <f t="shared" si="7"/>
        <v>0</v>
      </c>
    </row>
    <row r="65" spans="1:16" ht="24.6">
      <c r="A65" s="10">
        <v>61</v>
      </c>
      <c r="B65" s="19" t="s">
        <v>66</v>
      </c>
      <c r="C65" s="71">
        <f>+'9'!H65</f>
        <v>1</v>
      </c>
      <c r="D65" s="95">
        <v>0</v>
      </c>
      <c r="E65" s="46">
        <f t="shared" si="0"/>
        <v>1</v>
      </c>
      <c r="F65" s="106">
        <v>0</v>
      </c>
      <c r="G65" s="104">
        <v>0</v>
      </c>
      <c r="H65" s="46">
        <f t="shared" si="1"/>
        <v>1</v>
      </c>
      <c r="I65" s="96"/>
      <c r="J65" s="15">
        <v>120</v>
      </c>
      <c r="K65" s="72">
        <f t="shared" si="5"/>
        <v>0</v>
      </c>
      <c r="L65" s="17" t="s">
        <v>16</v>
      </c>
      <c r="M65" s="18">
        <v>0</v>
      </c>
      <c r="N65" s="23">
        <f t="shared" si="6"/>
        <v>0</v>
      </c>
      <c r="O65" s="19"/>
      <c r="P65" s="43">
        <f t="shared" si="7"/>
        <v>0</v>
      </c>
    </row>
    <row r="66" spans="1:16" ht="24.6">
      <c r="A66" s="10">
        <v>62</v>
      </c>
      <c r="B66" s="19" t="s">
        <v>266</v>
      </c>
      <c r="C66" s="71">
        <f>+'9'!H66</f>
        <v>4</v>
      </c>
      <c r="D66" s="95">
        <v>0</v>
      </c>
      <c r="E66" s="46">
        <f t="shared" si="0"/>
        <v>4</v>
      </c>
      <c r="F66" s="106">
        <v>0</v>
      </c>
      <c r="G66" s="104">
        <v>0</v>
      </c>
      <c r="H66" s="46">
        <f t="shared" si="1"/>
        <v>4</v>
      </c>
      <c r="I66" s="96"/>
      <c r="J66" s="15">
        <v>120</v>
      </c>
      <c r="K66" s="72">
        <f t="shared" si="5"/>
        <v>0</v>
      </c>
      <c r="L66" s="17" t="s">
        <v>16</v>
      </c>
      <c r="M66" s="18">
        <v>0</v>
      </c>
      <c r="N66" s="23">
        <f t="shared" si="6"/>
        <v>0</v>
      </c>
      <c r="O66" s="19"/>
      <c r="P66" s="43">
        <f t="shared" si="7"/>
        <v>0</v>
      </c>
    </row>
    <row r="67" spans="1:16" ht="24.6">
      <c r="A67" s="10">
        <v>63</v>
      </c>
      <c r="B67" s="19" t="s">
        <v>340</v>
      </c>
      <c r="C67" s="71">
        <f>+'9'!H67</f>
        <v>0</v>
      </c>
      <c r="D67" s="95">
        <v>0</v>
      </c>
      <c r="E67" s="46">
        <f t="shared" si="0"/>
        <v>0</v>
      </c>
      <c r="F67" s="106">
        <v>0</v>
      </c>
      <c r="G67" s="104">
        <v>0</v>
      </c>
      <c r="H67" s="46">
        <f t="shared" si="1"/>
        <v>0</v>
      </c>
      <c r="I67" s="96"/>
      <c r="J67" s="15">
        <v>30</v>
      </c>
      <c r="K67" s="72">
        <f t="shared" si="5"/>
        <v>0</v>
      </c>
      <c r="L67" s="17" t="s">
        <v>16</v>
      </c>
      <c r="M67" s="18">
        <v>0</v>
      </c>
      <c r="N67" s="23">
        <f t="shared" si="6"/>
        <v>0</v>
      </c>
      <c r="O67" s="19"/>
      <c r="P67" s="43">
        <f t="shared" si="7"/>
        <v>0</v>
      </c>
    </row>
    <row r="68" spans="1:16" ht="24.6">
      <c r="A68" s="10">
        <v>64</v>
      </c>
      <c r="B68" s="19" t="s">
        <v>341</v>
      </c>
      <c r="C68" s="71">
        <f>+'9'!H68</f>
        <v>0</v>
      </c>
      <c r="D68" s="95">
        <v>0</v>
      </c>
      <c r="E68" s="46">
        <f t="shared" si="0"/>
        <v>0</v>
      </c>
      <c r="F68" s="106">
        <v>0</v>
      </c>
      <c r="G68" s="104">
        <v>0</v>
      </c>
      <c r="H68" s="46">
        <f t="shared" si="1"/>
        <v>0</v>
      </c>
      <c r="I68" s="96"/>
      <c r="J68" s="21">
        <v>30</v>
      </c>
      <c r="K68" s="72">
        <f t="shared" si="5"/>
        <v>0</v>
      </c>
      <c r="L68" s="17" t="s">
        <v>16</v>
      </c>
      <c r="M68" s="18">
        <v>0</v>
      </c>
      <c r="N68" s="23">
        <f t="shared" si="6"/>
        <v>0</v>
      </c>
      <c r="O68" s="19"/>
      <c r="P68" s="43">
        <f t="shared" si="7"/>
        <v>0</v>
      </c>
    </row>
    <row r="69" spans="1:16" ht="24.6">
      <c r="A69" s="10">
        <v>65</v>
      </c>
      <c r="B69" s="19" t="s">
        <v>342</v>
      </c>
      <c r="C69" s="71">
        <f>+'9'!H69</f>
        <v>0</v>
      </c>
      <c r="D69" s="95">
        <v>0</v>
      </c>
      <c r="E69" s="46">
        <f t="shared" si="0"/>
        <v>0</v>
      </c>
      <c r="F69" s="106">
        <v>0</v>
      </c>
      <c r="G69" s="104">
        <v>0</v>
      </c>
      <c r="H69" s="46">
        <f t="shared" si="1"/>
        <v>0</v>
      </c>
      <c r="I69" s="96"/>
      <c r="J69" s="21">
        <v>30</v>
      </c>
      <c r="K69" s="72">
        <f t="shared" si="5"/>
        <v>0</v>
      </c>
      <c r="L69" s="17" t="s">
        <v>16</v>
      </c>
      <c r="M69" s="18">
        <v>0</v>
      </c>
      <c r="N69" s="23">
        <f t="shared" si="6"/>
        <v>0</v>
      </c>
      <c r="O69" s="19"/>
      <c r="P69" s="43">
        <f t="shared" si="7"/>
        <v>0</v>
      </c>
    </row>
    <row r="70" spans="1:16" ht="24.6">
      <c r="A70" s="10">
        <v>66</v>
      </c>
      <c r="B70" s="19" t="s">
        <v>72</v>
      </c>
      <c r="C70" s="71">
        <f>+'9'!H70</f>
        <v>0</v>
      </c>
      <c r="D70" s="95">
        <v>0</v>
      </c>
      <c r="E70" s="46">
        <f t="shared" si="0"/>
        <v>0</v>
      </c>
      <c r="F70" s="106">
        <v>0</v>
      </c>
      <c r="G70" s="104">
        <v>0</v>
      </c>
      <c r="H70" s="46">
        <f t="shared" si="1"/>
        <v>0</v>
      </c>
      <c r="I70" s="96"/>
      <c r="J70" s="21">
        <v>50</v>
      </c>
      <c r="K70" s="72">
        <f t="shared" si="5"/>
        <v>0</v>
      </c>
      <c r="L70" s="17" t="s">
        <v>16</v>
      </c>
      <c r="M70" s="18">
        <v>0</v>
      </c>
      <c r="N70" s="23">
        <f t="shared" si="6"/>
        <v>0</v>
      </c>
      <c r="O70" s="19"/>
      <c r="P70" s="43">
        <f t="shared" si="7"/>
        <v>0</v>
      </c>
    </row>
    <row r="71" spans="1:16" ht="24.6">
      <c r="A71" s="10">
        <v>67</v>
      </c>
      <c r="B71" s="19" t="s">
        <v>73</v>
      </c>
      <c r="C71" s="71">
        <f>+'9'!H71</f>
        <v>0</v>
      </c>
      <c r="D71" s="95">
        <v>0</v>
      </c>
      <c r="E71" s="46">
        <f t="shared" si="0"/>
        <v>0</v>
      </c>
      <c r="F71" s="106">
        <v>0</v>
      </c>
      <c r="G71" s="104">
        <v>0</v>
      </c>
      <c r="H71" s="46">
        <f t="shared" si="1"/>
        <v>0</v>
      </c>
      <c r="I71" s="96"/>
      <c r="J71" s="21">
        <v>50</v>
      </c>
      <c r="K71" s="72">
        <f t="shared" si="5"/>
        <v>0</v>
      </c>
      <c r="L71" s="17" t="s">
        <v>16</v>
      </c>
      <c r="M71" s="18">
        <v>0</v>
      </c>
      <c r="N71" s="23">
        <f t="shared" si="6"/>
        <v>0</v>
      </c>
      <c r="O71" s="19"/>
      <c r="P71" s="43">
        <f t="shared" si="7"/>
        <v>0</v>
      </c>
    </row>
    <row r="72" spans="1:16" ht="24.6">
      <c r="A72" s="10">
        <v>68</v>
      </c>
      <c r="B72" s="19" t="s">
        <v>74</v>
      </c>
      <c r="C72" s="71">
        <f>+'9'!H72</f>
        <v>0</v>
      </c>
      <c r="D72" s="95">
        <v>0</v>
      </c>
      <c r="E72" s="46">
        <f t="shared" si="0"/>
        <v>0</v>
      </c>
      <c r="F72" s="106">
        <v>0</v>
      </c>
      <c r="G72" s="104">
        <v>0</v>
      </c>
      <c r="H72" s="46">
        <f t="shared" si="1"/>
        <v>0</v>
      </c>
      <c r="I72" s="96"/>
      <c r="J72" s="15">
        <v>50</v>
      </c>
      <c r="K72" s="72">
        <f t="shared" si="5"/>
        <v>0</v>
      </c>
      <c r="L72" s="17" t="s">
        <v>16</v>
      </c>
      <c r="M72" s="18">
        <v>0</v>
      </c>
      <c r="N72" s="23">
        <f t="shared" si="6"/>
        <v>0</v>
      </c>
      <c r="O72" s="19"/>
      <c r="P72" s="43">
        <f t="shared" si="7"/>
        <v>0</v>
      </c>
    </row>
    <row r="73" spans="1:16" ht="24.6">
      <c r="A73" s="10">
        <v>69</v>
      </c>
      <c r="B73" s="19" t="s">
        <v>175</v>
      </c>
      <c r="C73" s="71">
        <f>+'9'!H73</f>
        <v>0</v>
      </c>
      <c r="D73" s="95">
        <v>0</v>
      </c>
      <c r="E73" s="46">
        <f t="shared" si="0"/>
        <v>0</v>
      </c>
      <c r="F73" s="106">
        <v>0</v>
      </c>
      <c r="G73" s="104">
        <v>0</v>
      </c>
      <c r="H73" s="46">
        <f t="shared" si="1"/>
        <v>0</v>
      </c>
      <c r="I73" s="96"/>
      <c r="J73" s="21">
        <v>50</v>
      </c>
      <c r="K73" s="72">
        <f t="shared" si="5"/>
        <v>0</v>
      </c>
      <c r="L73" s="17" t="s">
        <v>16</v>
      </c>
      <c r="M73" s="18">
        <v>0</v>
      </c>
      <c r="N73" s="23">
        <f t="shared" si="6"/>
        <v>0</v>
      </c>
      <c r="O73" s="19"/>
      <c r="P73" s="43">
        <f t="shared" si="7"/>
        <v>0</v>
      </c>
    </row>
    <row r="74" spans="1:16" ht="24.6">
      <c r="A74" s="10">
        <v>70</v>
      </c>
      <c r="B74" s="19" t="s">
        <v>267</v>
      </c>
      <c r="C74" s="71">
        <f>+'9'!H74</f>
        <v>0</v>
      </c>
      <c r="D74" s="95">
        <v>0</v>
      </c>
      <c r="E74" s="46">
        <f t="shared" si="0"/>
        <v>0</v>
      </c>
      <c r="F74" s="106">
        <v>0</v>
      </c>
      <c r="G74" s="104">
        <v>0</v>
      </c>
      <c r="H74" s="46">
        <f t="shared" ref="H74:H143" si="11">+E74-F74-I74-G74</f>
        <v>0</v>
      </c>
      <c r="I74" s="96"/>
      <c r="J74" s="15">
        <v>50</v>
      </c>
      <c r="K74" s="72">
        <f t="shared" si="5"/>
        <v>0</v>
      </c>
      <c r="L74" s="17" t="s">
        <v>16</v>
      </c>
      <c r="M74" s="18">
        <v>0</v>
      </c>
      <c r="N74" s="23">
        <f t="shared" si="6"/>
        <v>0</v>
      </c>
      <c r="O74" s="19"/>
      <c r="P74" s="43">
        <f t="shared" si="7"/>
        <v>0</v>
      </c>
    </row>
    <row r="75" spans="1:16" ht="24.6">
      <c r="A75" s="10">
        <v>71</v>
      </c>
      <c r="B75" s="19" t="s">
        <v>70</v>
      </c>
      <c r="C75" s="71">
        <f>+'9'!H75</f>
        <v>0</v>
      </c>
      <c r="D75" s="95">
        <v>0</v>
      </c>
      <c r="E75" s="46">
        <f t="shared" si="0"/>
        <v>0</v>
      </c>
      <c r="F75" s="106">
        <v>0</v>
      </c>
      <c r="G75" s="104">
        <v>0</v>
      </c>
      <c r="H75" s="46">
        <f t="shared" si="11"/>
        <v>0</v>
      </c>
      <c r="I75" s="96"/>
      <c r="J75" s="20">
        <v>70</v>
      </c>
      <c r="K75" s="72">
        <f t="shared" ref="K75:K144" si="12">+J75*I75</f>
        <v>0</v>
      </c>
      <c r="L75" s="17" t="s">
        <v>16</v>
      </c>
      <c r="M75" s="18">
        <v>0</v>
      </c>
      <c r="N75" s="23">
        <f t="shared" ref="N75:N144" si="13">SUM(K75-M75)</f>
        <v>0</v>
      </c>
      <c r="O75" s="19"/>
      <c r="P75" s="43">
        <f t="shared" ref="P75:P144" si="14">+K75*O75</f>
        <v>0</v>
      </c>
    </row>
    <row r="76" spans="1:16" ht="24.6">
      <c r="A76" s="10">
        <v>72</v>
      </c>
      <c r="B76" s="19" t="s">
        <v>71</v>
      </c>
      <c r="C76" s="71">
        <f>+'9'!H76</f>
        <v>0</v>
      </c>
      <c r="D76" s="95">
        <v>0</v>
      </c>
      <c r="E76" s="46">
        <f t="shared" si="0"/>
        <v>0</v>
      </c>
      <c r="F76" s="106">
        <v>0</v>
      </c>
      <c r="G76" s="104">
        <v>0</v>
      </c>
      <c r="H76" s="46">
        <f t="shared" si="11"/>
        <v>0</v>
      </c>
      <c r="I76" s="96"/>
      <c r="J76" s="20">
        <v>80</v>
      </c>
      <c r="K76" s="72">
        <f t="shared" si="12"/>
        <v>0</v>
      </c>
      <c r="L76" s="17" t="s">
        <v>16</v>
      </c>
      <c r="M76" s="18">
        <v>0</v>
      </c>
      <c r="N76" s="23">
        <f t="shared" si="13"/>
        <v>0</v>
      </c>
      <c r="O76" s="19"/>
      <c r="P76" s="43">
        <f t="shared" si="14"/>
        <v>0</v>
      </c>
    </row>
    <row r="77" spans="1:16" ht="24.6">
      <c r="A77" s="10">
        <v>73</v>
      </c>
      <c r="B77" s="19" t="s">
        <v>199</v>
      </c>
      <c r="C77" s="71">
        <f>+'9'!H77</f>
        <v>0</v>
      </c>
      <c r="D77" s="95">
        <v>0</v>
      </c>
      <c r="E77" s="46">
        <f t="shared" si="0"/>
        <v>0</v>
      </c>
      <c r="F77" s="106">
        <v>0</v>
      </c>
      <c r="G77" s="104">
        <v>0</v>
      </c>
      <c r="H77" s="46">
        <f t="shared" si="11"/>
        <v>0</v>
      </c>
      <c r="I77" s="96"/>
      <c r="J77" s="21">
        <v>150</v>
      </c>
      <c r="K77" s="72">
        <f t="shared" si="12"/>
        <v>0</v>
      </c>
      <c r="L77" s="17" t="s">
        <v>16</v>
      </c>
      <c r="M77" s="18">
        <v>0</v>
      </c>
      <c r="N77" s="23">
        <f t="shared" si="13"/>
        <v>0</v>
      </c>
      <c r="O77" s="19"/>
      <c r="P77" s="43">
        <f t="shared" si="14"/>
        <v>0</v>
      </c>
    </row>
    <row r="78" spans="1:16" ht="24.6">
      <c r="A78" s="10">
        <v>74</v>
      </c>
      <c r="B78" s="19" t="s">
        <v>200</v>
      </c>
      <c r="C78" s="71">
        <f>+'9'!H78</f>
        <v>0</v>
      </c>
      <c r="D78" s="95">
        <v>0</v>
      </c>
      <c r="E78" s="46">
        <f t="shared" si="0"/>
        <v>0</v>
      </c>
      <c r="F78" s="106">
        <v>0</v>
      </c>
      <c r="G78" s="104">
        <v>0</v>
      </c>
      <c r="H78" s="46">
        <f t="shared" si="11"/>
        <v>0</v>
      </c>
      <c r="I78" s="96"/>
      <c r="J78" s="21">
        <v>150</v>
      </c>
      <c r="K78" s="72">
        <f t="shared" si="12"/>
        <v>0</v>
      </c>
      <c r="L78" s="17" t="s">
        <v>16</v>
      </c>
      <c r="M78" s="18">
        <v>0</v>
      </c>
      <c r="N78" s="23">
        <f t="shared" si="13"/>
        <v>0</v>
      </c>
      <c r="O78" s="19"/>
      <c r="P78" s="43">
        <f t="shared" si="14"/>
        <v>0</v>
      </c>
    </row>
    <row r="79" spans="1:16" ht="24.6">
      <c r="A79" s="10">
        <v>75</v>
      </c>
      <c r="B79" s="19" t="s">
        <v>201</v>
      </c>
      <c r="C79" s="71">
        <f>+'9'!H79</f>
        <v>0</v>
      </c>
      <c r="D79" s="95">
        <v>0</v>
      </c>
      <c r="E79" s="46">
        <f t="shared" si="0"/>
        <v>0</v>
      </c>
      <c r="F79" s="106">
        <v>0</v>
      </c>
      <c r="G79" s="104">
        <v>0</v>
      </c>
      <c r="H79" s="46">
        <f t="shared" si="11"/>
        <v>0</v>
      </c>
      <c r="I79" s="96"/>
      <c r="J79" s="20">
        <v>150</v>
      </c>
      <c r="K79" s="72">
        <f t="shared" si="12"/>
        <v>0</v>
      </c>
      <c r="L79" s="17" t="s">
        <v>16</v>
      </c>
      <c r="M79" s="18">
        <v>0</v>
      </c>
      <c r="N79" s="23">
        <f t="shared" si="13"/>
        <v>0</v>
      </c>
      <c r="O79" s="19"/>
      <c r="P79" s="43">
        <f t="shared" si="14"/>
        <v>0</v>
      </c>
    </row>
    <row r="80" spans="1:16" ht="24.6">
      <c r="A80" s="10">
        <v>76</v>
      </c>
      <c r="B80" s="19" t="s">
        <v>77</v>
      </c>
      <c r="C80" s="71">
        <f>+'9'!H80</f>
        <v>0</v>
      </c>
      <c r="D80" s="95">
        <v>0</v>
      </c>
      <c r="E80" s="46">
        <f t="shared" si="0"/>
        <v>0</v>
      </c>
      <c r="F80" s="106">
        <v>0</v>
      </c>
      <c r="G80" s="104">
        <v>0</v>
      </c>
      <c r="H80" s="46">
        <f t="shared" si="11"/>
        <v>0</v>
      </c>
      <c r="I80" s="96"/>
      <c r="J80" s="20">
        <v>50</v>
      </c>
      <c r="K80" s="72">
        <f t="shared" si="12"/>
        <v>0</v>
      </c>
      <c r="L80" s="17" t="s">
        <v>16</v>
      </c>
      <c r="M80" s="18">
        <v>0</v>
      </c>
      <c r="N80" s="23">
        <f t="shared" si="13"/>
        <v>0</v>
      </c>
      <c r="O80" s="19"/>
      <c r="P80" s="43">
        <f t="shared" si="14"/>
        <v>0</v>
      </c>
    </row>
    <row r="81" spans="1:16" ht="24.6">
      <c r="A81" s="10">
        <v>77</v>
      </c>
      <c r="B81" s="19" t="s">
        <v>409</v>
      </c>
      <c r="C81" s="71">
        <f>+'9'!H81</f>
        <v>0</v>
      </c>
      <c r="D81" s="95">
        <v>0</v>
      </c>
      <c r="E81" s="46">
        <f t="shared" si="0"/>
        <v>0</v>
      </c>
      <c r="F81" s="106">
        <v>0</v>
      </c>
      <c r="G81" s="104">
        <v>0</v>
      </c>
      <c r="H81" s="46">
        <f t="shared" si="11"/>
        <v>0</v>
      </c>
      <c r="I81" s="96"/>
      <c r="J81" s="20">
        <v>50</v>
      </c>
      <c r="K81" s="72">
        <f t="shared" si="12"/>
        <v>0</v>
      </c>
      <c r="L81" s="17" t="s">
        <v>16</v>
      </c>
      <c r="M81" s="18">
        <v>0</v>
      </c>
      <c r="N81" s="23">
        <f t="shared" si="13"/>
        <v>0</v>
      </c>
      <c r="O81" s="19"/>
      <c r="P81" s="43">
        <f t="shared" si="14"/>
        <v>0</v>
      </c>
    </row>
    <row r="82" spans="1:16" ht="24.6">
      <c r="A82" s="10">
        <v>78</v>
      </c>
      <c r="B82" s="19" t="s">
        <v>410</v>
      </c>
      <c r="C82" s="71">
        <f>+'9'!H82</f>
        <v>0</v>
      </c>
      <c r="D82" s="95">
        <v>0</v>
      </c>
      <c r="E82" s="46">
        <f t="shared" si="0"/>
        <v>0</v>
      </c>
      <c r="F82" s="106">
        <v>0</v>
      </c>
      <c r="G82" s="104">
        <v>0</v>
      </c>
      <c r="H82" s="46">
        <f t="shared" si="11"/>
        <v>0</v>
      </c>
      <c r="I82" s="96"/>
      <c r="J82" s="20">
        <v>120</v>
      </c>
      <c r="K82" s="72">
        <f t="shared" si="12"/>
        <v>0</v>
      </c>
      <c r="L82" s="17" t="s">
        <v>16</v>
      </c>
      <c r="M82" s="18">
        <v>0</v>
      </c>
      <c r="N82" s="23">
        <f t="shared" si="13"/>
        <v>0</v>
      </c>
      <c r="O82" s="19"/>
      <c r="P82" s="43">
        <f t="shared" si="14"/>
        <v>0</v>
      </c>
    </row>
    <row r="83" spans="1:16" ht="24.6">
      <c r="A83" s="10">
        <v>79</v>
      </c>
      <c r="B83" s="19" t="s">
        <v>411</v>
      </c>
      <c r="C83" s="71">
        <f>+'9'!H83</f>
        <v>13</v>
      </c>
      <c r="D83" s="95">
        <v>0</v>
      </c>
      <c r="E83" s="46">
        <f t="shared" si="0"/>
        <v>13</v>
      </c>
      <c r="F83" s="106">
        <v>0</v>
      </c>
      <c r="G83" s="104">
        <v>0</v>
      </c>
      <c r="H83" s="46">
        <f t="shared" si="11"/>
        <v>11</v>
      </c>
      <c r="I83" s="96">
        <v>2</v>
      </c>
      <c r="J83" s="20">
        <v>50</v>
      </c>
      <c r="K83" s="72">
        <f t="shared" si="12"/>
        <v>100</v>
      </c>
      <c r="L83" s="17" t="s">
        <v>16</v>
      </c>
      <c r="M83" s="18">
        <v>0</v>
      </c>
      <c r="N83" s="89">
        <f t="shared" si="13"/>
        <v>100</v>
      </c>
      <c r="O83" s="19"/>
      <c r="P83" s="43">
        <f t="shared" si="14"/>
        <v>0</v>
      </c>
    </row>
    <row r="84" spans="1:16" ht="24.6">
      <c r="A84" s="10">
        <v>80</v>
      </c>
      <c r="B84" s="19" t="s">
        <v>412</v>
      </c>
      <c r="C84" s="71">
        <f>+'9'!H84</f>
        <v>0</v>
      </c>
      <c r="D84" s="95">
        <v>0</v>
      </c>
      <c r="E84" s="46">
        <f t="shared" si="0"/>
        <v>0</v>
      </c>
      <c r="F84" s="106">
        <v>0</v>
      </c>
      <c r="G84" s="104">
        <v>0</v>
      </c>
      <c r="H84" s="46">
        <f t="shared" si="11"/>
        <v>0</v>
      </c>
      <c r="I84" s="96"/>
      <c r="J84" s="20">
        <v>120</v>
      </c>
      <c r="K84" s="72">
        <f t="shared" si="12"/>
        <v>0</v>
      </c>
      <c r="L84" s="17" t="s">
        <v>16</v>
      </c>
      <c r="M84" s="18">
        <v>0</v>
      </c>
      <c r="N84" s="23">
        <f t="shared" si="13"/>
        <v>0</v>
      </c>
      <c r="O84" s="19"/>
      <c r="P84" s="43">
        <f t="shared" si="14"/>
        <v>0</v>
      </c>
    </row>
    <row r="85" spans="1:16" ht="24.6">
      <c r="A85" s="10">
        <v>81</v>
      </c>
      <c r="B85" s="19" t="s">
        <v>346</v>
      </c>
      <c r="C85" s="71">
        <f>+'9'!H85</f>
        <v>8</v>
      </c>
      <c r="D85" s="95">
        <v>0</v>
      </c>
      <c r="E85" s="46">
        <f t="shared" si="0"/>
        <v>8</v>
      </c>
      <c r="F85" s="106">
        <v>0</v>
      </c>
      <c r="G85" s="104">
        <v>0</v>
      </c>
      <c r="H85" s="46">
        <f t="shared" si="11"/>
        <v>6</v>
      </c>
      <c r="I85" s="96">
        <v>2</v>
      </c>
      <c r="J85" s="22">
        <v>50</v>
      </c>
      <c r="K85" s="72">
        <f t="shared" si="12"/>
        <v>100</v>
      </c>
      <c r="L85" s="17" t="s">
        <v>16</v>
      </c>
      <c r="M85" s="18">
        <v>0</v>
      </c>
      <c r="N85" s="89">
        <f t="shared" si="13"/>
        <v>100</v>
      </c>
      <c r="O85" s="19"/>
      <c r="P85" s="43">
        <f t="shared" si="14"/>
        <v>0</v>
      </c>
    </row>
    <row r="86" spans="1:16" ht="24.6">
      <c r="A86" s="10">
        <v>82</v>
      </c>
      <c r="B86" s="19" t="s">
        <v>268</v>
      </c>
      <c r="C86" s="71">
        <f>+'9'!H86</f>
        <v>0</v>
      </c>
      <c r="D86" s="95">
        <v>0</v>
      </c>
      <c r="E86" s="46">
        <f t="shared" si="0"/>
        <v>0</v>
      </c>
      <c r="F86" s="106">
        <v>0</v>
      </c>
      <c r="G86" s="104">
        <v>0</v>
      </c>
      <c r="H86" s="46">
        <f t="shared" si="11"/>
        <v>0</v>
      </c>
      <c r="I86" s="96"/>
      <c r="J86" s="20">
        <v>45</v>
      </c>
      <c r="K86" s="72">
        <f t="shared" si="12"/>
        <v>0</v>
      </c>
      <c r="L86" s="17" t="s">
        <v>16</v>
      </c>
      <c r="M86" s="18">
        <v>0</v>
      </c>
      <c r="N86" s="23">
        <f t="shared" si="13"/>
        <v>0</v>
      </c>
      <c r="O86" s="19"/>
      <c r="P86" s="43">
        <f t="shared" si="14"/>
        <v>0</v>
      </c>
    </row>
    <row r="87" spans="1:16" ht="24.6">
      <c r="A87" s="10">
        <v>83</v>
      </c>
      <c r="B87" s="19" t="s">
        <v>524</v>
      </c>
      <c r="C87" s="71">
        <f>+'9'!H87</f>
        <v>0</v>
      </c>
      <c r="D87" s="95">
        <v>0</v>
      </c>
      <c r="E87" s="46">
        <f>C87+D87</f>
        <v>0</v>
      </c>
      <c r="F87" s="106">
        <v>0</v>
      </c>
      <c r="G87" s="104">
        <v>0</v>
      </c>
      <c r="H87" s="46">
        <f>+E87-F87-I87-G87</f>
        <v>0</v>
      </c>
      <c r="I87" s="96"/>
      <c r="J87" s="20">
        <v>35</v>
      </c>
      <c r="K87" s="72">
        <f>+J87*I87</f>
        <v>0</v>
      </c>
      <c r="L87" s="17" t="s">
        <v>16</v>
      </c>
      <c r="M87" s="18">
        <v>0</v>
      </c>
      <c r="N87" s="23">
        <f>SUM(K87-M87)</f>
        <v>0</v>
      </c>
      <c r="O87" s="19"/>
      <c r="P87" s="43">
        <f>+K87*O87</f>
        <v>0</v>
      </c>
    </row>
    <row r="88" spans="1:16" ht="24.6">
      <c r="A88" s="10">
        <v>84</v>
      </c>
      <c r="B88" s="19" t="s">
        <v>347</v>
      </c>
      <c r="C88" s="71">
        <f>+'9'!H88</f>
        <v>0</v>
      </c>
      <c r="D88" s="95">
        <v>0</v>
      </c>
      <c r="E88" s="46">
        <f t="shared" si="0"/>
        <v>0</v>
      </c>
      <c r="F88" s="106">
        <v>0</v>
      </c>
      <c r="G88" s="104">
        <v>0</v>
      </c>
      <c r="H88" s="46">
        <f t="shared" si="11"/>
        <v>0</v>
      </c>
      <c r="I88" s="96"/>
      <c r="J88" s="20">
        <v>50</v>
      </c>
      <c r="K88" s="72">
        <f t="shared" si="12"/>
        <v>0</v>
      </c>
      <c r="L88" s="17" t="s">
        <v>16</v>
      </c>
      <c r="M88" s="18">
        <v>0</v>
      </c>
      <c r="N88" s="23">
        <f t="shared" si="13"/>
        <v>0</v>
      </c>
      <c r="O88" s="19"/>
      <c r="P88" s="43">
        <f t="shared" si="14"/>
        <v>0</v>
      </c>
    </row>
    <row r="89" spans="1:16" ht="24.6">
      <c r="A89" s="10">
        <v>85</v>
      </c>
      <c r="B89" s="19" t="s">
        <v>269</v>
      </c>
      <c r="C89" s="71">
        <f>+'9'!H89</f>
        <v>1</v>
      </c>
      <c r="D89" s="95">
        <v>0</v>
      </c>
      <c r="E89" s="46">
        <f t="shared" si="0"/>
        <v>1</v>
      </c>
      <c r="F89" s="106">
        <v>0</v>
      </c>
      <c r="G89" s="104">
        <v>0</v>
      </c>
      <c r="H89" s="46">
        <f t="shared" si="11"/>
        <v>1</v>
      </c>
      <c r="I89" s="96"/>
      <c r="J89" s="22">
        <v>55</v>
      </c>
      <c r="K89" s="72">
        <f t="shared" si="12"/>
        <v>0</v>
      </c>
      <c r="L89" s="17" t="s">
        <v>16</v>
      </c>
      <c r="M89" s="18">
        <v>0</v>
      </c>
      <c r="N89" s="23">
        <f t="shared" si="13"/>
        <v>0</v>
      </c>
      <c r="O89" s="19"/>
      <c r="P89" s="43">
        <f t="shared" si="14"/>
        <v>0</v>
      </c>
    </row>
    <row r="90" spans="1:16" ht="24.6">
      <c r="A90" s="10">
        <v>86</v>
      </c>
      <c r="B90" s="19" t="s">
        <v>93</v>
      </c>
      <c r="C90" s="71">
        <f>+'9'!H90</f>
        <v>5</v>
      </c>
      <c r="D90" s="95">
        <v>0</v>
      </c>
      <c r="E90" s="46">
        <f t="shared" si="0"/>
        <v>5</v>
      </c>
      <c r="F90" s="106">
        <v>0</v>
      </c>
      <c r="G90" s="104">
        <v>0</v>
      </c>
      <c r="H90" s="46">
        <f t="shared" si="11"/>
        <v>5</v>
      </c>
      <c r="I90" s="96"/>
      <c r="J90" s="22">
        <v>55</v>
      </c>
      <c r="K90" s="72">
        <f t="shared" si="12"/>
        <v>0</v>
      </c>
      <c r="L90" s="17" t="s">
        <v>16</v>
      </c>
      <c r="M90" s="18">
        <v>0</v>
      </c>
      <c r="N90" s="23">
        <f t="shared" si="13"/>
        <v>0</v>
      </c>
      <c r="O90" s="19"/>
      <c r="P90" s="43">
        <f t="shared" si="14"/>
        <v>0</v>
      </c>
    </row>
    <row r="91" spans="1:16" ht="24.6">
      <c r="A91" s="10">
        <v>87</v>
      </c>
      <c r="B91" s="19" t="s">
        <v>94</v>
      </c>
      <c r="C91" s="71">
        <f>+'9'!H91</f>
        <v>0</v>
      </c>
      <c r="D91" s="95">
        <v>0</v>
      </c>
      <c r="E91" s="46">
        <f t="shared" si="0"/>
        <v>0</v>
      </c>
      <c r="F91" s="106">
        <v>0</v>
      </c>
      <c r="G91" s="104">
        <v>0</v>
      </c>
      <c r="H91" s="46">
        <f t="shared" si="11"/>
        <v>0</v>
      </c>
      <c r="I91" s="96"/>
      <c r="J91" s="22">
        <v>55</v>
      </c>
      <c r="K91" s="72">
        <f t="shared" si="12"/>
        <v>0</v>
      </c>
      <c r="L91" s="17" t="s">
        <v>16</v>
      </c>
      <c r="M91" s="18">
        <v>0</v>
      </c>
      <c r="N91" s="23">
        <f t="shared" si="13"/>
        <v>0</v>
      </c>
      <c r="O91" s="19"/>
      <c r="P91" s="43">
        <f t="shared" si="14"/>
        <v>0</v>
      </c>
    </row>
    <row r="92" spans="1:16" ht="24.6">
      <c r="A92" s="10">
        <v>88</v>
      </c>
      <c r="B92" s="19" t="s">
        <v>369</v>
      </c>
      <c r="C92" s="71">
        <f>+'9'!H92</f>
        <v>0</v>
      </c>
      <c r="D92" s="95">
        <v>0</v>
      </c>
      <c r="E92" s="46">
        <f t="shared" si="0"/>
        <v>0</v>
      </c>
      <c r="F92" s="106">
        <v>0</v>
      </c>
      <c r="G92" s="104">
        <v>0</v>
      </c>
      <c r="H92" s="46">
        <f t="shared" si="11"/>
        <v>0</v>
      </c>
      <c r="I92" s="96"/>
      <c r="J92" s="22">
        <v>30</v>
      </c>
      <c r="K92" s="72">
        <f t="shared" si="12"/>
        <v>0</v>
      </c>
      <c r="L92" s="17" t="s">
        <v>16</v>
      </c>
      <c r="M92" s="18">
        <v>0</v>
      </c>
      <c r="N92" s="23">
        <f t="shared" si="13"/>
        <v>0</v>
      </c>
      <c r="O92" s="19"/>
      <c r="P92" s="43">
        <f t="shared" si="14"/>
        <v>0</v>
      </c>
    </row>
    <row r="93" spans="1:16" ht="24.6">
      <c r="A93" s="10">
        <v>89</v>
      </c>
      <c r="B93" s="19" t="s">
        <v>370</v>
      </c>
      <c r="C93" s="71">
        <f>+'9'!H93</f>
        <v>0</v>
      </c>
      <c r="D93" s="95">
        <v>0</v>
      </c>
      <c r="E93" s="46">
        <f t="shared" si="0"/>
        <v>0</v>
      </c>
      <c r="F93" s="106">
        <v>0</v>
      </c>
      <c r="G93" s="104">
        <v>0</v>
      </c>
      <c r="H93" s="46">
        <f t="shared" si="11"/>
        <v>0</v>
      </c>
      <c r="I93" s="96"/>
      <c r="J93" s="22">
        <v>30</v>
      </c>
      <c r="K93" s="72">
        <f t="shared" si="12"/>
        <v>0</v>
      </c>
      <c r="L93" s="17" t="s">
        <v>16</v>
      </c>
      <c r="M93" s="18">
        <v>0</v>
      </c>
      <c r="N93" s="23">
        <f t="shared" si="13"/>
        <v>0</v>
      </c>
      <c r="O93" s="19"/>
      <c r="P93" s="43">
        <f t="shared" si="14"/>
        <v>0</v>
      </c>
    </row>
    <row r="94" spans="1:16" ht="24.6">
      <c r="A94" s="10">
        <v>90</v>
      </c>
      <c r="B94" s="19" t="s">
        <v>270</v>
      </c>
      <c r="C94" s="71">
        <f>+'9'!H94</f>
        <v>0</v>
      </c>
      <c r="D94" s="95">
        <v>0</v>
      </c>
      <c r="E94" s="46">
        <f t="shared" si="0"/>
        <v>0</v>
      </c>
      <c r="F94" s="106">
        <v>0</v>
      </c>
      <c r="G94" s="104">
        <v>0</v>
      </c>
      <c r="H94" s="46">
        <f t="shared" si="11"/>
        <v>0</v>
      </c>
      <c r="I94" s="96"/>
      <c r="J94" s="20"/>
      <c r="K94" s="72">
        <f t="shared" si="12"/>
        <v>0</v>
      </c>
      <c r="L94" s="17" t="s">
        <v>16</v>
      </c>
      <c r="M94" s="18">
        <v>0</v>
      </c>
      <c r="N94" s="23">
        <f t="shared" si="13"/>
        <v>0</v>
      </c>
      <c r="O94" s="19"/>
      <c r="P94" s="43">
        <f t="shared" si="14"/>
        <v>0</v>
      </c>
    </row>
    <row r="95" spans="1:16" ht="24.6">
      <c r="A95" s="10">
        <v>91</v>
      </c>
      <c r="B95" s="19" t="s">
        <v>271</v>
      </c>
      <c r="C95" s="71">
        <f>+'9'!H95</f>
        <v>0</v>
      </c>
      <c r="D95" s="95">
        <v>0</v>
      </c>
      <c r="E95" s="46">
        <f t="shared" si="0"/>
        <v>0</v>
      </c>
      <c r="F95" s="106">
        <v>0</v>
      </c>
      <c r="G95" s="104">
        <v>0</v>
      </c>
      <c r="H95" s="46">
        <f t="shared" si="11"/>
        <v>0</v>
      </c>
      <c r="I95" s="96"/>
      <c r="J95" s="22"/>
      <c r="K95" s="72">
        <f t="shared" si="12"/>
        <v>0</v>
      </c>
      <c r="L95" s="17" t="s">
        <v>16</v>
      </c>
      <c r="M95" s="18">
        <v>0</v>
      </c>
      <c r="N95" s="23">
        <f t="shared" si="13"/>
        <v>0</v>
      </c>
      <c r="O95" s="19"/>
      <c r="P95" s="43">
        <f t="shared" si="14"/>
        <v>0</v>
      </c>
    </row>
    <row r="96" spans="1:16" ht="24.6">
      <c r="A96" s="10">
        <v>92</v>
      </c>
      <c r="B96" s="19" t="s">
        <v>244</v>
      </c>
      <c r="C96" s="71">
        <f>+'9'!H96</f>
        <v>0</v>
      </c>
      <c r="D96" s="95">
        <v>0</v>
      </c>
      <c r="E96" s="46">
        <f t="shared" si="0"/>
        <v>0</v>
      </c>
      <c r="F96" s="106">
        <v>0</v>
      </c>
      <c r="G96" s="104">
        <v>0</v>
      </c>
      <c r="H96" s="46">
        <f t="shared" si="11"/>
        <v>0</v>
      </c>
      <c r="I96" s="96"/>
      <c r="J96" s="15">
        <v>35</v>
      </c>
      <c r="K96" s="72">
        <f t="shared" si="12"/>
        <v>0</v>
      </c>
      <c r="L96" s="17" t="s">
        <v>16</v>
      </c>
      <c r="M96" s="18">
        <v>0</v>
      </c>
      <c r="N96" s="23">
        <f t="shared" si="13"/>
        <v>0</v>
      </c>
      <c r="O96" s="19"/>
      <c r="P96" s="43">
        <f t="shared" si="14"/>
        <v>0</v>
      </c>
    </row>
    <row r="97" spans="1:16" ht="24.6">
      <c r="A97" s="10">
        <v>93</v>
      </c>
      <c r="B97" s="19" t="s">
        <v>272</v>
      </c>
      <c r="C97" s="71">
        <f>+'9'!H97</f>
        <v>0</v>
      </c>
      <c r="D97" s="95">
        <v>0</v>
      </c>
      <c r="E97" s="46">
        <f t="shared" si="0"/>
        <v>0</v>
      </c>
      <c r="F97" s="106">
        <v>0</v>
      </c>
      <c r="G97" s="104">
        <v>0</v>
      </c>
      <c r="H97" s="46">
        <f t="shared" si="11"/>
        <v>0</v>
      </c>
      <c r="I97" s="96"/>
      <c r="J97" s="22">
        <v>120</v>
      </c>
      <c r="K97" s="72">
        <f t="shared" si="12"/>
        <v>0</v>
      </c>
      <c r="L97" s="17" t="s">
        <v>16</v>
      </c>
      <c r="M97" s="18">
        <v>0</v>
      </c>
      <c r="N97" s="23">
        <f t="shared" si="13"/>
        <v>0</v>
      </c>
      <c r="O97" s="19"/>
      <c r="P97" s="43">
        <f t="shared" si="14"/>
        <v>0</v>
      </c>
    </row>
    <row r="98" spans="1:16" ht="24.6">
      <c r="A98" s="10">
        <v>94</v>
      </c>
      <c r="B98" s="19" t="s">
        <v>273</v>
      </c>
      <c r="C98" s="71">
        <f>+'9'!H98</f>
        <v>0</v>
      </c>
      <c r="D98" s="95">
        <v>0</v>
      </c>
      <c r="E98" s="46">
        <f t="shared" si="0"/>
        <v>0</v>
      </c>
      <c r="F98" s="106">
        <v>0</v>
      </c>
      <c r="G98" s="104">
        <v>0</v>
      </c>
      <c r="H98" s="46">
        <f t="shared" si="11"/>
        <v>-5</v>
      </c>
      <c r="I98" s="96">
        <v>5</v>
      </c>
      <c r="J98" s="22">
        <v>45</v>
      </c>
      <c r="K98" s="72">
        <f t="shared" si="12"/>
        <v>225</v>
      </c>
      <c r="L98" s="17" t="s">
        <v>16</v>
      </c>
      <c r="M98" s="18">
        <v>0</v>
      </c>
      <c r="N98" s="89">
        <f t="shared" si="13"/>
        <v>225</v>
      </c>
      <c r="O98" s="19"/>
      <c r="P98" s="43">
        <f t="shared" si="14"/>
        <v>0</v>
      </c>
    </row>
    <row r="99" spans="1:16" ht="24.6">
      <c r="A99" s="10">
        <v>95</v>
      </c>
      <c r="B99" s="19" t="s">
        <v>507</v>
      </c>
      <c r="C99" s="71">
        <f>+'9'!H99</f>
        <v>0</v>
      </c>
      <c r="D99" s="95">
        <v>0</v>
      </c>
      <c r="E99" s="46">
        <f>C99+D99</f>
        <v>0</v>
      </c>
      <c r="F99" s="106">
        <v>0</v>
      </c>
      <c r="G99" s="104">
        <v>0</v>
      </c>
      <c r="H99" s="46">
        <f>+E99-F99-I99-G99</f>
        <v>0</v>
      </c>
      <c r="I99" s="96"/>
      <c r="J99" s="20">
        <v>35</v>
      </c>
      <c r="K99" s="72">
        <f>+J99*I99</f>
        <v>0</v>
      </c>
      <c r="L99" s="17" t="s">
        <v>16</v>
      </c>
      <c r="M99" s="18">
        <v>0</v>
      </c>
      <c r="N99" s="23">
        <f>SUM(K99-M99)</f>
        <v>0</v>
      </c>
      <c r="O99" s="19"/>
      <c r="P99" s="43">
        <f>+K99*O99</f>
        <v>0</v>
      </c>
    </row>
    <row r="100" spans="1:16" ht="24.6">
      <c r="A100" s="10">
        <v>96</v>
      </c>
      <c r="B100" s="19" t="s">
        <v>246</v>
      </c>
      <c r="C100" s="71">
        <f>+'9'!H100</f>
        <v>0</v>
      </c>
      <c r="D100" s="95">
        <v>0</v>
      </c>
      <c r="E100" s="46">
        <f t="shared" si="0"/>
        <v>0</v>
      </c>
      <c r="F100" s="106">
        <v>0</v>
      </c>
      <c r="G100" s="104">
        <v>0</v>
      </c>
      <c r="H100" s="46">
        <f t="shared" si="11"/>
        <v>0</v>
      </c>
      <c r="I100" s="96"/>
      <c r="J100" s="20">
        <v>40</v>
      </c>
      <c r="K100" s="72">
        <f t="shared" si="12"/>
        <v>0</v>
      </c>
      <c r="L100" s="17" t="s">
        <v>16</v>
      </c>
      <c r="M100" s="18">
        <v>0</v>
      </c>
      <c r="N100" s="23">
        <f t="shared" si="13"/>
        <v>0</v>
      </c>
      <c r="O100" s="19"/>
      <c r="P100" s="43">
        <f t="shared" si="14"/>
        <v>0</v>
      </c>
    </row>
    <row r="101" spans="1:16" ht="24.6">
      <c r="A101" s="10">
        <v>97</v>
      </c>
      <c r="B101" s="19" t="s">
        <v>348</v>
      </c>
      <c r="C101" s="71">
        <f>+'9'!H101</f>
        <v>0</v>
      </c>
      <c r="D101" s="95">
        <v>0</v>
      </c>
      <c r="E101" s="46">
        <f t="shared" si="0"/>
        <v>0</v>
      </c>
      <c r="F101" s="106">
        <v>0</v>
      </c>
      <c r="G101" s="104">
        <v>0</v>
      </c>
      <c r="H101" s="46">
        <f t="shared" si="11"/>
        <v>0</v>
      </c>
      <c r="I101" s="96"/>
      <c r="J101" s="22">
        <v>35</v>
      </c>
      <c r="K101" s="72">
        <f t="shared" si="12"/>
        <v>0</v>
      </c>
      <c r="L101" s="17" t="s">
        <v>16</v>
      </c>
      <c r="M101" s="18">
        <v>0</v>
      </c>
      <c r="N101" s="23">
        <f t="shared" si="13"/>
        <v>0</v>
      </c>
      <c r="O101" s="19"/>
      <c r="P101" s="43">
        <f t="shared" si="14"/>
        <v>0</v>
      </c>
    </row>
    <row r="102" spans="1:16" ht="24.6">
      <c r="A102" s="10">
        <v>98</v>
      </c>
      <c r="B102" s="19" t="s">
        <v>349</v>
      </c>
      <c r="C102" s="71">
        <f>+'9'!H102</f>
        <v>0</v>
      </c>
      <c r="D102" s="95">
        <v>0</v>
      </c>
      <c r="E102" s="46">
        <f t="shared" si="0"/>
        <v>0</v>
      </c>
      <c r="F102" s="106">
        <v>0</v>
      </c>
      <c r="G102" s="104">
        <v>0</v>
      </c>
      <c r="H102" s="46">
        <f t="shared" si="11"/>
        <v>0</v>
      </c>
      <c r="I102" s="96"/>
      <c r="J102" s="22">
        <v>35</v>
      </c>
      <c r="K102" s="72">
        <f t="shared" si="12"/>
        <v>0</v>
      </c>
      <c r="L102" s="17" t="s">
        <v>16</v>
      </c>
      <c r="M102" s="18">
        <v>0</v>
      </c>
      <c r="N102" s="23">
        <f t="shared" si="13"/>
        <v>0</v>
      </c>
      <c r="O102" s="19"/>
      <c r="P102" s="43">
        <f t="shared" si="14"/>
        <v>0</v>
      </c>
    </row>
    <row r="103" spans="1:16" ht="24.6">
      <c r="A103" s="10">
        <v>99</v>
      </c>
      <c r="B103" s="19" t="s">
        <v>350</v>
      </c>
      <c r="C103" s="71">
        <f>+'9'!H103</f>
        <v>0</v>
      </c>
      <c r="D103" s="95">
        <v>0</v>
      </c>
      <c r="E103" s="46">
        <f t="shared" si="0"/>
        <v>0</v>
      </c>
      <c r="F103" s="106">
        <v>0</v>
      </c>
      <c r="G103" s="104">
        <v>0</v>
      </c>
      <c r="H103" s="46">
        <f t="shared" si="11"/>
        <v>0</v>
      </c>
      <c r="I103" s="96"/>
      <c r="J103" s="22">
        <v>35</v>
      </c>
      <c r="K103" s="72">
        <f t="shared" si="12"/>
        <v>0</v>
      </c>
      <c r="L103" s="17" t="s">
        <v>16</v>
      </c>
      <c r="M103" s="18">
        <v>0</v>
      </c>
      <c r="N103" s="23">
        <f t="shared" si="13"/>
        <v>0</v>
      </c>
      <c r="O103" s="19"/>
      <c r="P103" s="43">
        <f t="shared" si="14"/>
        <v>0</v>
      </c>
    </row>
    <row r="104" spans="1:16" ht="24.6">
      <c r="A104" s="10">
        <v>100</v>
      </c>
      <c r="B104" s="19" t="s">
        <v>274</v>
      </c>
      <c r="C104" s="71">
        <f>+'9'!H104</f>
        <v>0</v>
      </c>
      <c r="D104" s="95">
        <v>0</v>
      </c>
      <c r="E104" s="46">
        <f t="shared" si="0"/>
        <v>0</v>
      </c>
      <c r="F104" s="106">
        <v>0</v>
      </c>
      <c r="G104" s="104">
        <v>0</v>
      </c>
      <c r="H104" s="46">
        <f t="shared" si="11"/>
        <v>0</v>
      </c>
      <c r="I104" s="96"/>
      <c r="J104" s="22">
        <v>35</v>
      </c>
      <c r="K104" s="72">
        <f t="shared" si="12"/>
        <v>0</v>
      </c>
      <c r="L104" s="17" t="s">
        <v>16</v>
      </c>
      <c r="M104" s="18">
        <v>0</v>
      </c>
      <c r="N104" s="23">
        <f t="shared" si="13"/>
        <v>0</v>
      </c>
      <c r="O104" s="19"/>
      <c r="P104" s="43">
        <f t="shared" si="14"/>
        <v>0</v>
      </c>
    </row>
    <row r="105" spans="1:16" ht="24.6">
      <c r="A105" s="10">
        <v>101</v>
      </c>
      <c r="B105" s="19" t="s">
        <v>351</v>
      </c>
      <c r="C105" s="71">
        <f>+'9'!H105</f>
        <v>0</v>
      </c>
      <c r="D105" s="95">
        <v>0</v>
      </c>
      <c r="E105" s="46">
        <f t="shared" si="0"/>
        <v>0</v>
      </c>
      <c r="F105" s="106">
        <v>0</v>
      </c>
      <c r="G105" s="104">
        <v>0</v>
      </c>
      <c r="H105" s="46">
        <f t="shared" si="11"/>
        <v>0</v>
      </c>
      <c r="I105" s="96"/>
      <c r="J105" s="22">
        <v>35</v>
      </c>
      <c r="K105" s="72">
        <f t="shared" si="12"/>
        <v>0</v>
      </c>
      <c r="L105" s="17" t="s">
        <v>16</v>
      </c>
      <c r="M105" s="18">
        <v>0</v>
      </c>
      <c r="N105" s="23">
        <f t="shared" si="13"/>
        <v>0</v>
      </c>
      <c r="O105" s="19"/>
      <c r="P105" s="43">
        <f t="shared" si="14"/>
        <v>0</v>
      </c>
    </row>
    <row r="106" spans="1:16" ht="24.6">
      <c r="A106" s="10">
        <v>102</v>
      </c>
      <c r="B106" s="19" t="s">
        <v>275</v>
      </c>
      <c r="C106" s="71">
        <f>+'9'!H106</f>
        <v>0</v>
      </c>
      <c r="D106" s="95">
        <v>0</v>
      </c>
      <c r="E106" s="46">
        <f t="shared" si="0"/>
        <v>0</v>
      </c>
      <c r="F106" s="106">
        <v>0</v>
      </c>
      <c r="G106" s="104">
        <v>0</v>
      </c>
      <c r="H106" s="46">
        <f t="shared" si="11"/>
        <v>0</v>
      </c>
      <c r="I106" s="96"/>
      <c r="J106" s="22">
        <v>35</v>
      </c>
      <c r="K106" s="72">
        <f t="shared" si="12"/>
        <v>0</v>
      </c>
      <c r="L106" s="17" t="s">
        <v>16</v>
      </c>
      <c r="M106" s="18">
        <v>0</v>
      </c>
      <c r="N106" s="23">
        <f t="shared" si="13"/>
        <v>0</v>
      </c>
      <c r="O106" s="19"/>
      <c r="P106" s="43">
        <f t="shared" si="14"/>
        <v>0</v>
      </c>
    </row>
    <row r="107" spans="1:16" ht="24.6">
      <c r="A107" s="10">
        <v>103</v>
      </c>
      <c r="B107" s="19" t="s">
        <v>276</v>
      </c>
      <c r="C107" s="71">
        <f>+'9'!H107</f>
        <v>25</v>
      </c>
      <c r="D107" s="95">
        <v>0</v>
      </c>
      <c r="E107" s="46">
        <f t="shared" si="0"/>
        <v>25</v>
      </c>
      <c r="F107" s="106">
        <v>0</v>
      </c>
      <c r="G107" s="104">
        <v>0</v>
      </c>
      <c r="H107" s="46">
        <f t="shared" si="11"/>
        <v>24</v>
      </c>
      <c r="I107" s="96">
        <v>1</v>
      </c>
      <c r="J107" s="22">
        <v>120</v>
      </c>
      <c r="K107" s="72">
        <f t="shared" si="12"/>
        <v>120</v>
      </c>
      <c r="L107" s="17" t="s">
        <v>419</v>
      </c>
      <c r="M107" s="18">
        <v>60</v>
      </c>
      <c r="N107" s="89">
        <f t="shared" si="13"/>
        <v>60</v>
      </c>
      <c r="O107" s="19"/>
      <c r="P107" s="43">
        <f t="shared" si="14"/>
        <v>0</v>
      </c>
    </row>
    <row r="108" spans="1:16" ht="24.6">
      <c r="A108" s="10">
        <v>104</v>
      </c>
      <c r="B108" s="19" t="s">
        <v>277</v>
      </c>
      <c r="C108" s="71">
        <f>+'9'!H108</f>
        <v>5</v>
      </c>
      <c r="D108" s="95">
        <v>0</v>
      </c>
      <c r="E108" s="46">
        <f t="shared" si="0"/>
        <v>5</v>
      </c>
      <c r="F108" s="106">
        <v>0</v>
      </c>
      <c r="G108" s="104">
        <v>0</v>
      </c>
      <c r="H108" s="46">
        <f t="shared" si="11"/>
        <v>5</v>
      </c>
      <c r="I108" s="96"/>
      <c r="J108" s="22">
        <v>250</v>
      </c>
      <c r="K108" s="72">
        <f t="shared" si="12"/>
        <v>0</v>
      </c>
      <c r="L108" s="17" t="s">
        <v>16</v>
      </c>
      <c r="M108" s="18">
        <v>0</v>
      </c>
      <c r="N108" s="23">
        <f t="shared" si="13"/>
        <v>0</v>
      </c>
      <c r="O108" s="19"/>
      <c r="P108" s="43">
        <f t="shared" si="14"/>
        <v>0</v>
      </c>
    </row>
    <row r="109" spans="1:16" ht="24.6">
      <c r="A109" s="10">
        <v>105</v>
      </c>
      <c r="B109" s="19" t="s">
        <v>466</v>
      </c>
      <c r="C109" s="71">
        <f>+'9'!H109</f>
        <v>10</v>
      </c>
      <c r="D109" s="95">
        <v>0</v>
      </c>
      <c r="E109" s="46">
        <f>C109+D109</f>
        <v>10</v>
      </c>
      <c r="F109" s="106">
        <v>0</v>
      </c>
      <c r="G109" s="104">
        <v>0</v>
      </c>
      <c r="H109" s="46">
        <f>+E109-F109-I109-G109</f>
        <v>10</v>
      </c>
      <c r="I109" s="96"/>
      <c r="J109" s="20">
        <v>45</v>
      </c>
      <c r="K109" s="72">
        <f>+J109*I109</f>
        <v>0</v>
      </c>
      <c r="L109" s="17" t="s">
        <v>16</v>
      </c>
      <c r="M109" s="18">
        <v>0</v>
      </c>
      <c r="N109" s="23">
        <f>SUM(K109-M109)</f>
        <v>0</v>
      </c>
      <c r="O109" s="19"/>
      <c r="P109" s="43">
        <f>+K109*O109</f>
        <v>0</v>
      </c>
    </row>
    <row r="110" spans="1:16" ht="24.6">
      <c r="A110" s="10">
        <v>106</v>
      </c>
      <c r="B110" s="19" t="s">
        <v>278</v>
      </c>
      <c r="C110" s="71">
        <f>+'9'!H110</f>
        <v>2</v>
      </c>
      <c r="D110" s="95">
        <v>0</v>
      </c>
      <c r="E110" s="46">
        <f t="shared" si="0"/>
        <v>2</v>
      </c>
      <c r="F110" s="106">
        <v>0</v>
      </c>
      <c r="G110" s="104">
        <v>0</v>
      </c>
      <c r="H110" s="46">
        <f t="shared" si="11"/>
        <v>2</v>
      </c>
      <c r="I110" s="96"/>
      <c r="J110" s="20">
        <v>100</v>
      </c>
      <c r="K110" s="72">
        <f t="shared" si="12"/>
        <v>0</v>
      </c>
      <c r="L110" s="17" t="s">
        <v>16</v>
      </c>
      <c r="M110" s="18">
        <v>0</v>
      </c>
      <c r="N110" s="23">
        <f t="shared" si="13"/>
        <v>0</v>
      </c>
      <c r="O110" s="19"/>
      <c r="P110" s="43">
        <f t="shared" si="14"/>
        <v>0</v>
      </c>
    </row>
    <row r="111" spans="1:16" ht="24.6">
      <c r="A111" s="10">
        <v>107</v>
      </c>
      <c r="B111" s="19" t="s">
        <v>279</v>
      </c>
      <c r="C111" s="71">
        <f>+'9'!H111</f>
        <v>0</v>
      </c>
      <c r="D111" s="95">
        <v>0</v>
      </c>
      <c r="E111" s="46">
        <f t="shared" si="0"/>
        <v>0</v>
      </c>
      <c r="F111" s="106">
        <v>0</v>
      </c>
      <c r="G111" s="104">
        <v>0</v>
      </c>
      <c r="H111" s="46">
        <f t="shared" si="11"/>
        <v>0</v>
      </c>
      <c r="I111" s="96"/>
      <c r="J111" s="20">
        <v>55</v>
      </c>
      <c r="K111" s="72">
        <f t="shared" si="12"/>
        <v>0</v>
      </c>
      <c r="L111" s="17" t="s">
        <v>16</v>
      </c>
      <c r="M111" s="18">
        <v>0</v>
      </c>
      <c r="N111" s="23">
        <f t="shared" si="13"/>
        <v>0</v>
      </c>
      <c r="O111" s="19"/>
      <c r="P111" s="43">
        <f t="shared" si="14"/>
        <v>0</v>
      </c>
    </row>
    <row r="112" spans="1:16" ht="24.6">
      <c r="A112" s="10">
        <v>108</v>
      </c>
      <c r="B112" s="19" t="s">
        <v>280</v>
      </c>
      <c r="C112" s="71">
        <f>+'9'!H112</f>
        <v>2</v>
      </c>
      <c r="D112" s="95">
        <v>0</v>
      </c>
      <c r="E112" s="46">
        <f t="shared" si="0"/>
        <v>2</v>
      </c>
      <c r="F112" s="106">
        <v>0</v>
      </c>
      <c r="G112" s="104">
        <v>0</v>
      </c>
      <c r="H112" s="46">
        <f t="shared" si="11"/>
        <v>1</v>
      </c>
      <c r="I112" s="96">
        <v>1</v>
      </c>
      <c r="J112" s="20">
        <v>60</v>
      </c>
      <c r="K112" s="72">
        <f t="shared" si="12"/>
        <v>60</v>
      </c>
      <c r="L112" s="17" t="s">
        <v>16</v>
      </c>
      <c r="M112" s="18">
        <v>0</v>
      </c>
      <c r="N112" s="89">
        <f t="shared" si="13"/>
        <v>60</v>
      </c>
      <c r="O112" s="19"/>
      <c r="P112" s="43">
        <f t="shared" si="14"/>
        <v>0</v>
      </c>
    </row>
    <row r="113" spans="1:16" ht="24.6">
      <c r="A113" s="10">
        <v>109</v>
      </c>
      <c r="B113" s="19" t="s">
        <v>281</v>
      </c>
      <c r="C113" s="71">
        <f>+'9'!H113</f>
        <v>5</v>
      </c>
      <c r="D113" s="95">
        <v>0</v>
      </c>
      <c r="E113" s="46">
        <f t="shared" si="0"/>
        <v>5</v>
      </c>
      <c r="F113" s="106">
        <v>0</v>
      </c>
      <c r="G113" s="104">
        <v>0</v>
      </c>
      <c r="H113" s="46">
        <f t="shared" si="11"/>
        <v>5</v>
      </c>
      <c r="I113" s="96"/>
      <c r="J113" s="20">
        <v>100</v>
      </c>
      <c r="K113" s="72">
        <f t="shared" si="12"/>
        <v>0</v>
      </c>
      <c r="L113" s="17" t="s">
        <v>16</v>
      </c>
      <c r="M113" s="18">
        <v>0</v>
      </c>
      <c r="N113" s="23">
        <f t="shared" si="13"/>
        <v>0</v>
      </c>
      <c r="O113" s="19"/>
      <c r="P113" s="43">
        <f t="shared" si="14"/>
        <v>0</v>
      </c>
    </row>
    <row r="114" spans="1:16" ht="24.6">
      <c r="A114" s="10">
        <v>110</v>
      </c>
      <c r="B114" s="19" t="s">
        <v>100</v>
      </c>
      <c r="C114" s="71">
        <f>+'9'!H114</f>
        <v>0</v>
      </c>
      <c r="D114" s="95">
        <v>0</v>
      </c>
      <c r="E114" s="46">
        <f t="shared" si="0"/>
        <v>0</v>
      </c>
      <c r="F114" s="106">
        <v>0</v>
      </c>
      <c r="G114" s="104">
        <v>0</v>
      </c>
      <c r="H114" s="46">
        <f t="shared" si="11"/>
        <v>0</v>
      </c>
      <c r="I114" s="96"/>
      <c r="J114" s="20">
        <v>55</v>
      </c>
      <c r="K114" s="72">
        <f t="shared" si="12"/>
        <v>0</v>
      </c>
      <c r="L114" s="17" t="s">
        <v>16</v>
      </c>
      <c r="M114" s="18">
        <v>0</v>
      </c>
      <c r="N114" s="23">
        <f t="shared" si="13"/>
        <v>0</v>
      </c>
      <c r="O114" s="19"/>
      <c r="P114" s="43">
        <f t="shared" si="14"/>
        <v>0</v>
      </c>
    </row>
    <row r="115" spans="1:16" ht="24.6">
      <c r="A115" s="10">
        <v>111</v>
      </c>
      <c r="B115" s="19" t="s">
        <v>101</v>
      </c>
      <c r="C115" s="71">
        <f>+'9'!H115</f>
        <v>0</v>
      </c>
      <c r="D115" s="95">
        <v>0</v>
      </c>
      <c r="E115" s="46">
        <f t="shared" si="0"/>
        <v>0</v>
      </c>
      <c r="F115" s="106">
        <v>0</v>
      </c>
      <c r="G115" s="104">
        <v>0</v>
      </c>
      <c r="H115" s="46">
        <f t="shared" si="11"/>
        <v>0</v>
      </c>
      <c r="I115" s="96"/>
      <c r="J115" s="22">
        <v>50</v>
      </c>
      <c r="K115" s="72">
        <f t="shared" si="12"/>
        <v>0</v>
      </c>
      <c r="L115" s="17" t="s">
        <v>16</v>
      </c>
      <c r="M115" s="18">
        <v>0</v>
      </c>
      <c r="N115" s="23">
        <f t="shared" si="13"/>
        <v>0</v>
      </c>
      <c r="O115" s="19"/>
      <c r="P115" s="43">
        <f t="shared" si="14"/>
        <v>0</v>
      </c>
    </row>
    <row r="116" spans="1:16" ht="24.6">
      <c r="A116" s="10">
        <v>112</v>
      </c>
      <c r="B116" s="19" t="s">
        <v>102</v>
      </c>
      <c r="C116" s="71">
        <f>+'9'!H116</f>
        <v>0</v>
      </c>
      <c r="D116" s="95">
        <v>0</v>
      </c>
      <c r="E116" s="46">
        <f t="shared" si="0"/>
        <v>0</v>
      </c>
      <c r="F116" s="106">
        <v>0</v>
      </c>
      <c r="G116" s="104">
        <v>0</v>
      </c>
      <c r="H116" s="46">
        <f t="shared" si="11"/>
        <v>0</v>
      </c>
      <c r="I116" s="96"/>
      <c r="J116" s="22">
        <v>50</v>
      </c>
      <c r="K116" s="72">
        <f t="shared" si="12"/>
        <v>0</v>
      </c>
      <c r="L116" s="17" t="s">
        <v>16</v>
      </c>
      <c r="M116" s="18">
        <v>0</v>
      </c>
      <c r="N116" s="23">
        <f t="shared" si="13"/>
        <v>0</v>
      </c>
      <c r="O116" s="19"/>
      <c r="P116" s="43">
        <f t="shared" si="14"/>
        <v>0</v>
      </c>
    </row>
    <row r="117" spans="1:16" ht="24.6">
      <c r="A117" s="10">
        <v>113</v>
      </c>
      <c r="B117" s="19" t="s">
        <v>282</v>
      </c>
      <c r="C117" s="71">
        <f>+'9'!H117</f>
        <v>0</v>
      </c>
      <c r="D117" s="95">
        <v>0</v>
      </c>
      <c r="E117" s="46">
        <f t="shared" si="0"/>
        <v>0</v>
      </c>
      <c r="F117" s="106">
        <v>0</v>
      </c>
      <c r="G117" s="104">
        <v>0</v>
      </c>
      <c r="H117" s="46">
        <f t="shared" si="11"/>
        <v>0</v>
      </c>
      <c r="I117" s="96"/>
      <c r="J117" s="20">
        <v>35</v>
      </c>
      <c r="K117" s="72">
        <f t="shared" si="12"/>
        <v>0</v>
      </c>
      <c r="L117" s="17" t="s">
        <v>16</v>
      </c>
      <c r="M117" s="18">
        <v>0</v>
      </c>
      <c r="N117" s="23">
        <f t="shared" si="13"/>
        <v>0</v>
      </c>
      <c r="O117" s="19"/>
      <c r="P117" s="43">
        <f t="shared" si="14"/>
        <v>0</v>
      </c>
    </row>
    <row r="118" spans="1:16" ht="24.6">
      <c r="A118" s="10">
        <v>114</v>
      </c>
      <c r="B118" s="19" t="s">
        <v>283</v>
      </c>
      <c r="C118" s="71">
        <f>+'9'!H118</f>
        <v>0</v>
      </c>
      <c r="D118" s="95">
        <v>0</v>
      </c>
      <c r="E118" s="46">
        <f t="shared" si="0"/>
        <v>0</v>
      </c>
      <c r="F118" s="106">
        <v>0</v>
      </c>
      <c r="G118" s="104">
        <v>0</v>
      </c>
      <c r="H118" s="46">
        <f t="shared" si="11"/>
        <v>0</v>
      </c>
      <c r="I118" s="96"/>
      <c r="J118" s="20">
        <v>50</v>
      </c>
      <c r="K118" s="72">
        <f t="shared" si="12"/>
        <v>0</v>
      </c>
      <c r="L118" s="17" t="s">
        <v>16</v>
      </c>
      <c r="M118" s="18">
        <v>0</v>
      </c>
      <c r="N118" s="23">
        <f t="shared" si="13"/>
        <v>0</v>
      </c>
      <c r="O118" s="19"/>
      <c r="P118" s="43">
        <f t="shared" si="14"/>
        <v>0</v>
      </c>
    </row>
    <row r="119" spans="1:16" ht="24.6">
      <c r="A119" s="10">
        <v>115</v>
      </c>
      <c r="B119" s="19" t="s">
        <v>352</v>
      </c>
      <c r="C119" s="71">
        <f>+'9'!H119</f>
        <v>0</v>
      </c>
      <c r="D119" s="95">
        <v>0</v>
      </c>
      <c r="E119" s="46">
        <f t="shared" si="0"/>
        <v>0</v>
      </c>
      <c r="F119" s="106">
        <v>0</v>
      </c>
      <c r="G119" s="104">
        <v>0</v>
      </c>
      <c r="H119" s="46">
        <f t="shared" si="11"/>
        <v>0</v>
      </c>
      <c r="I119" s="96"/>
      <c r="J119" s="20">
        <v>50</v>
      </c>
      <c r="K119" s="72">
        <f t="shared" si="12"/>
        <v>0</v>
      </c>
      <c r="L119" s="17" t="s">
        <v>16</v>
      </c>
      <c r="M119" s="18">
        <v>0</v>
      </c>
      <c r="N119" s="23">
        <f t="shared" si="13"/>
        <v>0</v>
      </c>
      <c r="O119" s="19"/>
      <c r="P119" s="43">
        <f t="shared" si="14"/>
        <v>0</v>
      </c>
    </row>
    <row r="120" spans="1:16" ht="24.6">
      <c r="A120" s="10">
        <v>116</v>
      </c>
      <c r="B120" s="19" t="s">
        <v>354</v>
      </c>
      <c r="C120" s="71">
        <f>+'9'!H120</f>
        <v>0</v>
      </c>
      <c r="D120" s="95">
        <v>0</v>
      </c>
      <c r="E120" s="46">
        <f t="shared" si="0"/>
        <v>0</v>
      </c>
      <c r="F120" s="106">
        <v>0</v>
      </c>
      <c r="G120" s="104">
        <v>0</v>
      </c>
      <c r="H120" s="46">
        <f t="shared" si="11"/>
        <v>0</v>
      </c>
      <c r="I120" s="96"/>
      <c r="J120" s="20">
        <v>50</v>
      </c>
      <c r="K120" s="72">
        <f t="shared" si="12"/>
        <v>0</v>
      </c>
      <c r="L120" s="17" t="s">
        <v>16</v>
      </c>
      <c r="M120" s="18">
        <v>0</v>
      </c>
      <c r="N120" s="23">
        <f t="shared" si="13"/>
        <v>0</v>
      </c>
      <c r="O120" s="19"/>
      <c r="P120" s="43">
        <f t="shared" si="14"/>
        <v>0</v>
      </c>
    </row>
    <row r="121" spans="1:16" ht="24.6">
      <c r="A121" s="10">
        <v>117</v>
      </c>
      <c r="B121" s="19" t="s">
        <v>353</v>
      </c>
      <c r="C121" s="71">
        <f>+'9'!H121</f>
        <v>0</v>
      </c>
      <c r="D121" s="95">
        <v>0</v>
      </c>
      <c r="E121" s="46">
        <f t="shared" si="0"/>
        <v>0</v>
      </c>
      <c r="F121" s="106">
        <v>0</v>
      </c>
      <c r="G121" s="104">
        <v>0</v>
      </c>
      <c r="H121" s="46">
        <f t="shared" si="11"/>
        <v>0</v>
      </c>
      <c r="I121" s="96"/>
      <c r="J121" s="20">
        <v>50</v>
      </c>
      <c r="K121" s="72">
        <f t="shared" si="12"/>
        <v>0</v>
      </c>
      <c r="L121" s="17" t="s">
        <v>16</v>
      </c>
      <c r="M121" s="18">
        <v>0</v>
      </c>
      <c r="N121" s="23">
        <f t="shared" si="13"/>
        <v>0</v>
      </c>
      <c r="O121" s="19"/>
      <c r="P121" s="43">
        <f t="shared" si="14"/>
        <v>0</v>
      </c>
    </row>
    <row r="122" spans="1:16" ht="24.6">
      <c r="A122" s="10">
        <v>118</v>
      </c>
      <c r="B122" s="19" t="s">
        <v>355</v>
      </c>
      <c r="C122" s="71">
        <f>+'9'!H122</f>
        <v>0</v>
      </c>
      <c r="D122" s="95">
        <v>0</v>
      </c>
      <c r="E122" s="46">
        <f t="shared" si="0"/>
        <v>0</v>
      </c>
      <c r="F122" s="106">
        <v>0</v>
      </c>
      <c r="G122" s="104">
        <v>0</v>
      </c>
      <c r="H122" s="46">
        <f t="shared" si="11"/>
        <v>0</v>
      </c>
      <c r="I122" s="96"/>
      <c r="J122" s="20">
        <v>50</v>
      </c>
      <c r="K122" s="72">
        <f t="shared" si="12"/>
        <v>0</v>
      </c>
      <c r="L122" s="17" t="s">
        <v>16</v>
      </c>
      <c r="M122" s="18">
        <v>0</v>
      </c>
      <c r="N122" s="23">
        <f t="shared" si="13"/>
        <v>0</v>
      </c>
      <c r="O122" s="19"/>
      <c r="P122" s="43">
        <f t="shared" si="14"/>
        <v>0</v>
      </c>
    </row>
    <row r="123" spans="1:16" ht="24.6">
      <c r="A123" s="10">
        <v>119</v>
      </c>
      <c r="B123" s="19" t="s">
        <v>145</v>
      </c>
      <c r="C123" s="71">
        <f>+'9'!H123</f>
        <v>0</v>
      </c>
      <c r="D123" s="95">
        <v>0</v>
      </c>
      <c r="E123" s="46">
        <f t="shared" si="0"/>
        <v>0</v>
      </c>
      <c r="F123" s="106">
        <v>0</v>
      </c>
      <c r="G123" s="104">
        <v>0</v>
      </c>
      <c r="H123" s="46">
        <f t="shared" si="11"/>
        <v>0</v>
      </c>
      <c r="I123" s="96"/>
      <c r="J123" s="20">
        <v>45</v>
      </c>
      <c r="K123" s="72">
        <f t="shared" si="12"/>
        <v>0</v>
      </c>
      <c r="L123" s="17" t="s">
        <v>16</v>
      </c>
      <c r="M123" s="18">
        <v>0</v>
      </c>
      <c r="N123" s="23">
        <f t="shared" si="13"/>
        <v>0</v>
      </c>
      <c r="O123" s="19"/>
      <c r="P123" s="43">
        <f t="shared" si="14"/>
        <v>0</v>
      </c>
    </row>
    <row r="124" spans="1:16" ht="24.6">
      <c r="A124" s="10">
        <v>120</v>
      </c>
      <c r="B124" s="19" t="s">
        <v>146</v>
      </c>
      <c r="C124" s="71">
        <f>+'9'!H124</f>
        <v>0</v>
      </c>
      <c r="D124" s="95">
        <v>0</v>
      </c>
      <c r="E124" s="46">
        <f t="shared" si="0"/>
        <v>0</v>
      </c>
      <c r="F124" s="106">
        <v>0</v>
      </c>
      <c r="G124" s="104">
        <v>0</v>
      </c>
      <c r="H124" s="46">
        <f t="shared" si="11"/>
        <v>0</v>
      </c>
      <c r="I124" s="96"/>
      <c r="J124" s="20">
        <v>45</v>
      </c>
      <c r="K124" s="72">
        <f t="shared" si="12"/>
        <v>0</v>
      </c>
      <c r="L124" s="17" t="s">
        <v>16</v>
      </c>
      <c r="M124" s="18">
        <v>0</v>
      </c>
      <c r="N124" s="23">
        <f t="shared" si="13"/>
        <v>0</v>
      </c>
      <c r="O124" s="19"/>
      <c r="P124" s="43">
        <f t="shared" si="14"/>
        <v>0</v>
      </c>
    </row>
    <row r="125" spans="1:16" ht="24.6">
      <c r="A125" s="10">
        <v>121</v>
      </c>
      <c r="B125" s="19" t="s">
        <v>147</v>
      </c>
      <c r="C125" s="71">
        <f>+'9'!H125</f>
        <v>0</v>
      </c>
      <c r="D125" s="95">
        <v>0</v>
      </c>
      <c r="E125" s="46">
        <f t="shared" si="0"/>
        <v>0</v>
      </c>
      <c r="F125" s="106">
        <v>0</v>
      </c>
      <c r="G125" s="104">
        <v>0</v>
      </c>
      <c r="H125" s="46">
        <f t="shared" si="11"/>
        <v>0</v>
      </c>
      <c r="I125" s="96"/>
      <c r="J125" s="20">
        <v>55</v>
      </c>
      <c r="K125" s="72">
        <f t="shared" si="12"/>
        <v>0</v>
      </c>
      <c r="L125" s="17" t="s">
        <v>16</v>
      </c>
      <c r="M125" s="18">
        <v>0</v>
      </c>
      <c r="N125" s="23">
        <f t="shared" si="13"/>
        <v>0</v>
      </c>
      <c r="O125" s="19"/>
      <c r="P125" s="43">
        <f t="shared" si="14"/>
        <v>0</v>
      </c>
    </row>
    <row r="126" spans="1:16" ht="24.6">
      <c r="A126" s="10">
        <v>122</v>
      </c>
      <c r="B126" s="19" t="s">
        <v>449</v>
      </c>
      <c r="C126" s="71">
        <f>+'9'!H126</f>
        <v>10</v>
      </c>
      <c r="D126" s="95">
        <v>0</v>
      </c>
      <c r="E126" s="46">
        <f>C126+D126</f>
        <v>10</v>
      </c>
      <c r="F126" s="106">
        <v>0</v>
      </c>
      <c r="G126" s="104">
        <v>0</v>
      </c>
      <c r="H126" s="46">
        <f>+E126-F126-I126-G126</f>
        <v>4</v>
      </c>
      <c r="I126" s="96">
        <v>6</v>
      </c>
      <c r="J126" s="20">
        <v>45</v>
      </c>
      <c r="K126" s="72">
        <f>+J126*I126</f>
        <v>270</v>
      </c>
      <c r="L126" s="17" t="s">
        <v>473</v>
      </c>
      <c r="M126" s="18">
        <f>270-75</f>
        <v>195</v>
      </c>
      <c r="N126" s="89">
        <f>SUM(K126-M126)</f>
        <v>75</v>
      </c>
      <c r="O126" s="19"/>
      <c r="P126" s="43">
        <f>+K126*O126</f>
        <v>0</v>
      </c>
    </row>
    <row r="127" spans="1:16" ht="24.6">
      <c r="A127" s="10">
        <v>123</v>
      </c>
      <c r="B127" s="19" t="s">
        <v>356</v>
      </c>
      <c r="C127" s="71">
        <f>+'9'!H127</f>
        <v>0</v>
      </c>
      <c r="D127" s="95">
        <v>0</v>
      </c>
      <c r="E127" s="46">
        <f t="shared" si="0"/>
        <v>0</v>
      </c>
      <c r="F127" s="106">
        <v>0</v>
      </c>
      <c r="G127" s="104">
        <v>0</v>
      </c>
      <c r="H127" s="46">
        <f t="shared" si="11"/>
        <v>0</v>
      </c>
      <c r="I127" s="96"/>
      <c r="J127" s="20">
        <v>50</v>
      </c>
      <c r="K127" s="72">
        <f t="shared" si="12"/>
        <v>0</v>
      </c>
      <c r="L127" s="17" t="s">
        <v>16</v>
      </c>
      <c r="M127" s="18">
        <v>0</v>
      </c>
      <c r="N127" s="23">
        <f t="shared" si="13"/>
        <v>0</v>
      </c>
      <c r="O127" s="19"/>
      <c r="P127" s="43">
        <f t="shared" si="14"/>
        <v>0</v>
      </c>
    </row>
    <row r="128" spans="1:16" ht="24.6">
      <c r="A128" s="10">
        <v>124</v>
      </c>
      <c r="B128" s="19" t="s">
        <v>375</v>
      </c>
      <c r="C128" s="71">
        <f>+'9'!H128</f>
        <v>0</v>
      </c>
      <c r="D128" s="95">
        <v>0</v>
      </c>
      <c r="E128" s="46">
        <f t="shared" si="0"/>
        <v>0</v>
      </c>
      <c r="F128" s="106">
        <v>0</v>
      </c>
      <c r="G128" s="104">
        <v>0</v>
      </c>
      <c r="H128" s="46">
        <f t="shared" si="11"/>
        <v>0</v>
      </c>
      <c r="I128" s="96"/>
      <c r="J128" s="20">
        <v>50</v>
      </c>
      <c r="K128" s="72">
        <f t="shared" si="12"/>
        <v>0</v>
      </c>
      <c r="L128" s="17" t="s">
        <v>16</v>
      </c>
      <c r="M128" s="18">
        <v>0</v>
      </c>
      <c r="N128" s="23">
        <f t="shared" si="13"/>
        <v>0</v>
      </c>
      <c r="O128" s="19"/>
      <c r="P128" s="43">
        <f t="shared" si="14"/>
        <v>0</v>
      </c>
    </row>
    <row r="129" spans="1:16" ht="24.6">
      <c r="A129" s="10">
        <v>125</v>
      </c>
      <c r="B129" s="19" t="s">
        <v>376</v>
      </c>
      <c r="C129" s="71">
        <f>+'9'!H129</f>
        <v>0</v>
      </c>
      <c r="D129" s="95">
        <v>0</v>
      </c>
      <c r="E129" s="46">
        <f t="shared" si="0"/>
        <v>0</v>
      </c>
      <c r="F129" s="106">
        <v>0</v>
      </c>
      <c r="G129" s="104">
        <v>0</v>
      </c>
      <c r="H129" s="46">
        <f t="shared" si="11"/>
        <v>0</v>
      </c>
      <c r="I129" s="96"/>
      <c r="J129" s="20">
        <v>50</v>
      </c>
      <c r="K129" s="72">
        <f t="shared" si="12"/>
        <v>0</v>
      </c>
      <c r="L129" s="17" t="s">
        <v>16</v>
      </c>
      <c r="M129" s="18">
        <v>0</v>
      </c>
      <c r="N129" s="23">
        <f t="shared" si="13"/>
        <v>0</v>
      </c>
      <c r="O129" s="19"/>
      <c r="P129" s="43">
        <f t="shared" si="14"/>
        <v>0</v>
      </c>
    </row>
    <row r="130" spans="1:16" ht="24.6">
      <c r="A130" s="10">
        <v>126</v>
      </c>
      <c r="B130" s="19" t="s">
        <v>133</v>
      </c>
      <c r="C130" s="71">
        <f>+'9'!H130</f>
        <v>0</v>
      </c>
      <c r="D130" s="95">
        <v>0</v>
      </c>
      <c r="E130" s="46">
        <f t="shared" si="0"/>
        <v>0</v>
      </c>
      <c r="F130" s="106">
        <v>0</v>
      </c>
      <c r="G130" s="104">
        <v>0</v>
      </c>
      <c r="H130" s="46">
        <f t="shared" si="11"/>
        <v>0</v>
      </c>
      <c r="I130" s="96"/>
      <c r="J130" s="20">
        <v>40</v>
      </c>
      <c r="K130" s="72">
        <f t="shared" si="12"/>
        <v>0</v>
      </c>
      <c r="L130" s="17" t="s">
        <v>16</v>
      </c>
      <c r="M130" s="18">
        <v>0</v>
      </c>
      <c r="N130" s="23">
        <f t="shared" si="13"/>
        <v>0</v>
      </c>
      <c r="O130" s="19"/>
      <c r="P130" s="43">
        <f t="shared" si="14"/>
        <v>0</v>
      </c>
    </row>
    <row r="131" spans="1:16" ht="24.6">
      <c r="A131" s="10">
        <v>127</v>
      </c>
      <c r="B131" s="19" t="s">
        <v>284</v>
      </c>
      <c r="C131" s="71">
        <f>+'9'!H131</f>
        <v>0</v>
      </c>
      <c r="D131" s="95">
        <v>0</v>
      </c>
      <c r="E131" s="46">
        <f t="shared" si="0"/>
        <v>0</v>
      </c>
      <c r="F131" s="106">
        <v>0</v>
      </c>
      <c r="G131" s="104">
        <v>0</v>
      </c>
      <c r="H131" s="46">
        <f t="shared" si="11"/>
        <v>0</v>
      </c>
      <c r="I131" s="96"/>
      <c r="J131" s="20">
        <v>40</v>
      </c>
      <c r="K131" s="72">
        <f t="shared" si="12"/>
        <v>0</v>
      </c>
      <c r="L131" s="17" t="s">
        <v>16</v>
      </c>
      <c r="M131" s="18">
        <v>0</v>
      </c>
      <c r="N131" s="23">
        <f t="shared" si="13"/>
        <v>0</v>
      </c>
      <c r="O131" s="19"/>
      <c r="P131" s="43">
        <f t="shared" si="14"/>
        <v>0</v>
      </c>
    </row>
    <row r="132" spans="1:16" ht="24.6">
      <c r="A132" s="10">
        <v>128</v>
      </c>
      <c r="B132" s="19" t="s">
        <v>108</v>
      </c>
      <c r="C132" s="71">
        <f>+'9'!H132</f>
        <v>0</v>
      </c>
      <c r="D132" s="95">
        <v>0</v>
      </c>
      <c r="E132" s="46">
        <f t="shared" si="0"/>
        <v>0</v>
      </c>
      <c r="F132" s="106">
        <v>0</v>
      </c>
      <c r="G132" s="104">
        <v>0</v>
      </c>
      <c r="H132" s="46">
        <f t="shared" si="11"/>
        <v>0</v>
      </c>
      <c r="I132" s="96"/>
      <c r="J132" s="20">
        <v>40</v>
      </c>
      <c r="K132" s="72">
        <f t="shared" si="12"/>
        <v>0</v>
      </c>
      <c r="L132" s="17" t="s">
        <v>16</v>
      </c>
      <c r="M132" s="18">
        <v>0</v>
      </c>
      <c r="N132" s="23">
        <f t="shared" si="13"/>
        <v>0</v>
      </c>
      <c r="O132" s="19"/>
      <c r="P132" s="43">
        <f t="shared" si="14"/>
        <v>0</v>
      </c>
    </row>
    <row r="133" spans="1:16" ht="24.6">
      <c r="A133" s="10">
        <v>129</v>
      </c>
      <c r="B133" s="19" t="s">
        <v>245</v>
      </c>
      <c r="C133" s="71">
        <f>+'9'!H133</f>
        <v>0</v>
      </c>
      <c r="D133" s="95">
        <v>0</v>
      </c>
      <c r="E133" s="46">
        <f t="shared" si="0"/>
        <v>0</v>
      </c>
      <c r="F133" s="106">
        <v>0</v>
      </c>
      <c r="G133" s="104">
        <v>0</v>
      </c>
      <c r="H133" s="46">
        <f t="shared" si="11"/>
        <v>0</v>
      </c>
      <c r="I133" s="96"/>
      <c r="J133" s="20">
        <v>40</v>
      </c>
      <c r="K133" s="72">
        <f t="shared" si="12"/>
        <v>0</v>
      </c>
      <c r="L133" s="17" t="s">
        <v>16</v>
      </c>
      <c r="M133" s="18">
        <v>0</v>
      </c>
      <c r="N133" s="23">
        <f t="shared" si="13"/>
        <v>0</v>
      </c>
      <c r="O133" s="19"/>
      <c r="P133" s="43">
        <f t="shared" si="14"/>
        <v>0</v>
      </c>
    </row>
    <row r="134" spans="1:16" ht="24.6">
      <c r="A134" s="10">
        <v>130</v>
      </c>
      <c r="B134" s="19" t="s">
        <v>285</v>
      </c>
      <c r="C134" s="71">
        <f>+'9'!H134</f>
        <v>0</v>
      </c>
      <c r="D134" s="95">
        <v>0</v>
      </c>
      <c r="E134" s="46">
        <f t="shared" si="0"/>
        <v>0</v>
      </c>
      <c r="F134" s="106">
        <v>0</v>
      </c>
      <c r="G134" s="104">
        <v>0</v>
      </c>
      <c r="H134" s="46">
        <f t="shared" si="11"/>
        <v>0</v>
      </c>
      <c r="I134" s="96"/>
      <c r="J134" s="20">
        <v>55</v>
      </c>
      <c r="K134" s="72">
        <f t="shared" si="12"/>
        <v>0</v>
      </c>
      <c r="L134" s="17" t="s">
        <v>16</v>
      </c>
      <c r="M134" s="18">
        <v>0</v>
      </c>
      <c r="N134" s="23">
        <f t="shared" si="13"/>
        <v>0</v>
      </c>
      <c r="O134" s="19"/>
      <c r="P134" s="43">
        <f t="shared" si="14"/>
        <v>0</v>
      </c>
    </row>
    <row r="135" spans="1:16" ht="24.6">
      <c r="A135" s="10">
        <v>131</v>
      </c>
      <c r="B135" s="19" t="s">
        <v>121</v>
      </c>
      <c r="C135" s="71">
        <f>+'9'!H135</f>
        <v>0</v>
      </c>
      <c r="D135" s="95">
        <v>0</v>
      </c>
      <c r="E135" s="46">
        <f t="shared" si="0"/>
        <v>0</v>
      </c>
      <c r="F135" s="106">
        <v>0</v>
      </c>
      <c r="G135" s="104">
        <v>0</v>
      </c>
      <c r="H135" s="46">
        <f t="shared" si="11"/>
        <v>0</v>
      </c>
      <c r="I135" s="96"/>
      <c r="J135" s="20">
        <v>60</v>
      </c>
      <c r="K135" s="72">
        <f t="shared" si="12"/>
        <v>0</v>
      </c>
      <c r="L135" s="17" t="s">
        <v>16</v>
      </c>
      <c r="M135" s="18">
        <v>0</v>
      </c>
      <c r="N135" s="23">
        <f t="shared" si="13"/>
        <v>0</v>
      </c>
      <c r="O135" s="19"/>
      <c r="P135" s="43">
        <f t="shared" si="14"/>
        <v>0</v>
      </c>
    </row>
    <row r="136" spans="1:16" ht="24.6">
      <c r="A136" s="10">
        <v>132</v>
      </c>
      <c r="B136" s="19" t="s">
        <v>113</v>
      </c>
      <c r="C136" s="71">
        <f>+'9'!H136</f>
        <v>8</v>
      </c>
      <c r="D136" s="95">
        <v>0</v>
      </c>
      <c r="E136" s="46">
        <f t="shared" si="0"/>
        <v>8</v>
      </c>
      <c r="F136" s="106">
        <v>0</v>
      </c>
      <c r="G136" s="104">
        <v>0</v>
      </c>
      <c r="H136" s="46">
        <f t="shared" si="11"/>
        <v>8</v>
      </c>
      <c r="I136" s="96"/>
      <c r="J136" s="20">
        <v>50</v>
      </c>
      <c r="K136" s="72">
        <f t="shared" si="12"/>
        <v>0</v>
      </c>
      <c r="L136" s="17" t="s">
        <v>16</v>
      </c>
      <c r="M136" s="18">
        <v>0</v>
      </c>
      <c r="N136" s="23">
        <f t="shared" si="13"/>
        <v>0</v>
      </c>
      <c r="O136" s="19"/>
      <c r="P136" s="43">
        <f t="shared" si="14"/>
        <v>0</v>
      </c>
    </row>
    <row r="137" spans="1:16" ht="24.6">
      <c r="A137" s="10">
        <v>133</v>
      </c>
      <c r="B137" s="19" t="s">
        <v>114</v>
      </c>
      <c r="C137" s="71">
        <f>+'9'!H137</f>
        <v>0</v>
      </c>
      <c r="D137" s="95">
        <v>0</v>
      </c>
      <c r="E137" s="46">
        <f t="shared" si="0"/>
        <v>0</v>
      </c>
      <c r="F137" s="106">
        <v>0</v>
      </c>
      <c r="G137" s="104">
        <v>0</v>
      </c>
      <c r="H137" s="46">
        <f t="shared" si="11"/>
        <v>0</v>
      </c>
      <c r="I137" s="96"/>
      <c r="J137" s="20">
        <v>100</v>
      </c>
      <c r="K137" s="72">
        <f t="shared" si="12"/>
        <v>0</v>
      </c>
      <c r="L137" s="17" t="s">
        <v>16</v>
      </c>
      <c r="M137" s="18">
        <v>0</v>
      </c>
      <c r="N137" s="23">
        <f t="shared" si="13"/>
        <v>0</v>
      </c>
      <c r="O137" s="19"/>
      <c r="P137" s="43">
        <f t="shared" si="14"/>
        <v>0</v>
      </c>
    </row>
    <row r="138" spans="1:16" ht="24.6">
      <c r="A138" s="10">
        <v>134</v>
      </c>
      <c r="B138" s="19" t="s">
        <v>198</v>
      </c>
      <c r="C138" s="71">
        <f>+'9'!H138</f>
        <v>0</v>
      </c>
      <c r="D138" s="95">
        <v>0</v>
      </c>
      <c r="E138" s="46">
        <f t="shared" si="0"/>
        <v>0</v>
      </c>
      <c r="F138" s="106">
        <v>0</v>
      </c>
      <c r="G138" s="104">
        <v>0</v>
      </c>
      <c r="H138" s="46">
        <f t="shared" si="11"/>
        <v>0</v>
      </c>
      <c r="I138" s="96"/>
      <c r="J138" s="20">
        <v>25</v>
      </c>
      <c r="K138" s="72">
        <f t="shared" si="12"/>
        <v>0</v>
      </c>
      <c r="L138" s="17" t="s">
        <v>16</v>
      </c>
      <c r="M138" s="18">
        <v>0</v>
      </c>
      <c r="N138" s="23">
        <f t="shared" si="13"/>
        <v>0</v>
      </c>
      <c r="O138" s="19"/>
      <c r="P138" s="43">
        <f t="shared" si="14"/>
        <v>0</v>
      </c>
    </row>
    <row r="139" spans="1:16" ht="24.6">
      <c r="A139" s="10">
        <v>135</v>
      </c>
      <c r="B139" s="19" t="s">
        <v>505</v>
      </c>
      <c r="C139" s="71">
        <f>+'9'!H139</f>
        <v>0</v>
      </c>
      <c r="D139" s="95">
        <v>0</v>
      </c>
      <c r="E139" s="46">
        <f>C139+D139</f>
        <v>0</v>
      </c>
      <c r="F139" s="106">
        <v>0</v>
      </c>
      <c r="G139" s="104">
        <v>0</v>
      </c>
      <c r="H139" s="46">
        <f>+E139-F139-I139-G139</f>
        <v>0</v>
      </c>
      <c r="I139" s="96"/>
      <c r="J139" s="20">
        <v>35</v>
      </c>
      <c r="K139" s="72">
        <f>+J139*I139</f>
        <v>0</v>
      </c>
      <c r="L139" s="17" t="s">
        <v>16</v>
      </c>
      <c r="M139" s="18">
        <v>0</v>
      </c>
      <c r="N139" s="23">
        <f>SUM(K139-M139)</f>
        <v>0</v>
      </c>
      <c r="O139" s="19"/>
      <c r="P139" s="43">
        <f>+K139*O139</f>
        <v>0</v>
      </c>
    </row>
    <row r="140" spans="1:16" ht="24.6">
      <c r="A140" s="10">
        <v>136</v>
      </c>
      <c r="B140" s="19" t="s">
        <v>506</v>
      </c>
      <c r="C140" s="71">
        <f>+'9'!H140</f>
        <v>0</v>
      </c>
      <c r="D140" s="95">
        <v>0</v>
      </c>
      <c r="E140" s="46">
        <f>C140+D140</f>
        <v>0</v>
      </c>
      <c r="F140" s="106">
        <v>0</v>
      </c>
      <c r="G140" s="104">
        <v>0</v>
      </c>
      <c r="H140" s="46">
        <f>+E140-F140-I140-G140</f>
        <v>0</v>
      </c>
      <c r="I140" s="96"/>
      <c r="J140" s="20">
        <v>35</v>
      </c>
      <c r="K140" s="72">
        <f>+J140*I140</f>
        <v>0</v>
      </c>
      <c r="L140" s="17" t="s">
        <v>16</v>
      </c>
      <c r="M140" s="18">
        <v>0</v>
      </c>
      <c r="N140" s="23">
        <f>SUM(K140-M140)</f>
        <v>0</v>
      </c>
      <c r="O140" s="19"/>
      <c r="P140" s="43">
        <f>+K140*O140</f>
        <v>0</v>
      </c>
    </row>
    <row r="141" spans="1:16" ht="24.6">
      <c r="A141" s="10">
        <v>137</v>
      </c>
      <c r="B141" s="19" t="s">
        <v>286</v>
      </c>
      <c r="C141" s="71">
        <f>+'9'!H141</f>
        <v>11</v>
      </c>
      <c r="D141" s="95">
        <v>0</v>
      </c>
      <c r="E141" s="46">
        <f t="shared" si="0"/>
        <v>11</v>
      </c>
      <c r="F141" s="106">
        <v>0</v>
      </c>
      <c r="G141" s="104">
        <v>0</v>
      </c>
      <c r="H141" s="46">
        <f t="shared" si="11"/>
        <v>8</v>
      </c>
      <c r="I141" s="96">
        <v>3</v>
      </c>
      <c r="J141" s="20">
        <v>50</v>
      </c>
      <c r="K141" s="72">
        <f t="shared" si="12"/>
        <v>150</v>
      </c>
      <c r="L141" s="17" t="s">
        <v>420</v>
      </c>
      <c r="M141" s="18">
        <v>75</v>
      </c>
      <c r="N141" s="89">
        <f t="shared" si="13"/>
        <v>75</v>
      </c>
      <c r="O141" s="19"/>
      <c r="P141" s="43">
        <f t="shared" si="14"/>
        <v>0</v>
      </c>
    </row>
    <row r="142" spans="1:16" ht="24.6">
      <c r="A142" s="10">
        <v>138</v>
      </c>
      <c r="B142" s="19" t="s">
        <v>287</v>
      </c>
      <c r="C142" s="71">
        <f>+'9'!H142</f>
        <v>0</v>
      </c>
      <c r="D142" s="95">
        <v>0</v>
      </c>
      <c r="E142" s="46">
        <f t="shared" si="0"/>
        <v>0</v>
      </c>
      <c r="F142" s="106">
        <v>0</v>
      </c>
      <c r="G142" s="104">
        <v>0</v>
      </c>
      <c r="H142" s="46">
        <f t="shared" si="11"/>
        <v>0</v>
      </c>
      <c r="I142" s="96"/>
      <c r="J142" s="22">
        <v>40</v>
      </c>
      <c r="K142" s="72">
        <f t="shared" si="12"/>
        <v>0</v>
      </c>
      <c r="L142" s="17" t="s">
        <v>16</v>
      </c>
      <c r="M142" s="18">
        <v>0</v>
      </c>
      <c r="N142" s="23">
        <f t="shared" si="13"/>
        <v>0</v>
      </c>
      <c r="O142" s="19"/>
      <c r="P142" s="43">
        <f t="shared" si="14"/>
        <v>0</v>
      </c>
    </row>
    <row r="143" spans="1:16" ht="24.6">
      <c r="A143" s="10">
        <v>139</v>
      </c>
      <c r="B143" s="19" t="s">
        <v>288</v>
      </c>
      <c r="C143" s="71">
        <f>+'9'!H143</f>
        <v>12</v>
      </c>
      <c r="D143" s="95">
        <v>0</v>
      </c>
      <c r="E143" s="46">
        <f t="shared" si="0"/>
        <v>12</v>
      </c>
      <c r="F143" s="106">
        <v>0</v>
      </c>
      <c r="G143" s="104">
        <v>0</v>
      </c>
      <c r="H143" s="46">
        <f t="shared" si="11"/>
        <v>11</v>
      </c>
      <c r="I143" s="96">
        <v>1</v>
      </c>
      <c r="J143" s="22">
        <v>50</v>
      </c>
      <c r="K143" s="72">
        <f t="shared" si="12"/>
        <v>50</v>
      </c>
      <c r="L143" s="17" t="s">
        <v>16</v>
      </c>
      <c r="M143" s="18">
        <v>0</v>
      </c>
      <c r="N143" s="89">
        <f t="shared" si="13"/>
        <v>50</v>
      </c>
      <c r="O143" s="19"/>
      <c r="P143" s="43">
        <f t="shared" si="14"/>
        <v>0</v>
      </c>
    </row>
    <row r="144" spans="1:16" ht="24.6">
      <c r="A144" s="10">
        <v>140</v>
      </c>
      <c r="B144" s="19" t="s">
        <v>289</v>
      </c>
      <c r="C144" s="71">
        <f>+'9'!H144</f>
        <v>0</v>
      </c>
      <c r="D144" s="95">
        <v>0</v>
      </c>
      <c r="E144" s="46">
        <f t="shared" si="0"/>
        <v>0</v>
      </c>
      <c r="F144" s="106">
        <v>0</v>
      </c>
      <c r="G144" s="104">
        <v>0</v>
      </c>
      <c r="H144" s="46">
        <f t="shared" ref="H144:H209" si="15">+E144-F144-I144-G144</f>
        <v>0</v>
      </c>
      <c r="I144" s="96"/>
      <c r="J144" s="20">
        <v>60</v>
      </c>
      <c r="K144" s="72">
        <f t="shared" si="12"/>
        <v>0</v>
      </c>
      <c r="L144" s="17" t="s">
        <v>16</v>
      </c>
      <c r="M144" s="18">
        <v>0</v>
      </c>
      <c r="N144" s="23">
        <f t="shared" si="13"/>
        <v>0</v>
      </c>
      <c r="O144" s="19"/>
      <c r="P144" s="43">
        <f t="shared" si="14"/>
        <v>0</v>
      </c>
    </row>
    <row r="145" spans="1:16" ht="24.6">
      <c r="A145" s="10">
        <v>141</v>
      </c>
      <c r="B145" s="19" t="s">
        <v>343</v>
      </c>
      <c r="C145" s="71">
        <f>+'9'!H145</f>
        <v>0</v>
      </c>
      <c r="D145" s="95">
        <v>0</v>
      </c>
      <c r="E145" s="46">
        <f t="shared" si="0"/>
        <v>0</v>
      </c>
      <c r="F145" s="106">
        <v>0</v>
      </c>
      <c r="G145" s="104">
        <v>0</v>
      </c>
      <c r="H145" s="46">
        <f t="shared" si="15"/>
        <v>0</v>
      </c>
      <c r="I145" s="96"/>
      <c r="J145" s="20">
        <v>50</v>
      </c>
      <c r="K145" s="72">
        <f t="shared" ref="K145:K210" si="16">+J145*I145</f>
        <v>0</v>
      </c>
      <c r="L145" s="17" t="s">
        <v>16</v>
      </c>
      <c r="M145" s="18">
        <v>0</v>
      </c>
      <c r="N145" s="23">
        <f t="shared" ref="N145:N210" si="17">SUM(K145-M145)</f>
        <v>0</v>
      </c>
      <c r="O145" s="19"/>
      <c r="P145" s="43">
        <f t="shared" ref="P145:P210" si="18">+K145*O145</f>
        <v>0</v>
      </c>
    </row>
    <row r="146" spans="1:16" ht="24.6">
      <c r="A146" s="10">
        <v>142</v>
      </c>
      <c r="B146" s="19" t="s">
        <v>134</v>
      </c>
      <c r="C146" s="71">
        <f>+'9'!H146</f>
        <v>0</v>
      </c>
      <c r="D146" s="95">
        <v>0</v>
      </c>
      <c r="E146" s="46">
        <f t="shared" si="0"/>
        <v>0</v>
      </c>
      <c r="F146" s="106">
        <v>0</v>
      </c>
      <c r="G146" s="104">
        <v>0</v>
      </c>
      <c r="H146" s="46">
        <f t="shared" si="15"/>
        <v>0</v>
      </c>
      <c r="I146" s="96"/>
      <c r="J146" s="20">
        <v>35</v>
      </c>
      <c r="K146" s="72">
        <f t="shared" si="16"/>
        <v>0</v>
      </c>
      <c r="L146" s="17" t="s">
        <v>16</v>
      </c>
      <c r="M146" s="18">
        <v>0</v>
      </c>
      <c r="N146" s="23">
        <f t="shared" si="17"/>
        <v>0</v>
      </c>
      <c r="O146" s="19"/>
      <c r="P146" s="43">
        <f t="shared" si="18"/>
        <v>0</v>
      </c>
    </row>
    <row r="147" spans="1:16" ht="24.6">
      <c r="A147" s="10">
        <v>143</v>
      </c>
      <c r="B147" s="19" t="s">
        <v>358</v>
      </c>
      <c r="C147" s="71">
        <f>+'9'!H147</f>
        <v>0</v>
      </c>
      <c r="D147" s="95">
        <v>0</v>
      </c>
      <c r="E147" s="46">
        <f t="shared" si="0"/>
        <v>0</v>
      </c>
      <c r="F147" s="106">
        <v>0</v>
      </c>
      <c r="G147" s="104">
        <v>0</v>
      </c>
      <c r="H147" s="46">
        <f t="shared" si="15"/>
        <v>0</v>
      </c>
      <c r="I147" s="96"/>
      <c r="J147" s="20">
        <v>10</v>
      </c>
      <c r="K147" s="72">
        <f t="shared" si="16"/>
        <v>0</v>
      </c>
      <c r="L147" s="17" t="s">
        <v>16</v>
      </c>
      <c r="M147" s="18">
        <v>0</v>
      </c>
      <c r="N147" s="23">
        <f t="shared" si="17"/>
        <v>0</v>
      </c>
      <c r="O147" s="19"/>
      <c r="P147" s="43">
        <f t="shared" si="18"/>
        <v>0</v>
      </c>
    </row>
    <row r="148" spans="1:16" ht="24.6">
      <c r="A148" s="10">
        <v>144</v>
      </c>
      <c r="B148" s="19" t="s">
        <v>357</v>
      </c>
      <c r="C148" s="71">
        <f>+'9'!H148</f>
        <v>0</v>
      </c>
      <c r="D148" s="95">
        <v>0</v>
      </c>
      <c r="E148" s="46">
        <f t="shared" si="0"/>
        <v>0</v>
      </c>
      <c r="F148" s="106">
        <v>0</v>
      </c>
      <c r="G148" s="104">
        <v>0</v>
      </c>
      <c r="H148" s="46">
        <f t="shared" si="15"/>
        <v>0</v>
      </c>
      <c r="I148" s="96"/>
      <c r="J148" s="20">
        <v>10</v>
      </c>
      <c r="K148" s="72">
        <f t="shared" si="16"/>
        <v>0</v>
      </c>
      <c r="L148" s="17" t="s">
        <v>16</v>
      </c>
      <c r="M148" s="18">
        <v>0</v>
      </c>
      <c r="N148" s="23">
        <f t="shared" si="17"/>
        <v>0</v>
      </c>
      <c r="O148" s="19"/>
      <c r="P148" s="43">
        <f t="shared" si="18"/>
        <v>0</v>
      </c>
    </row>
    <row r="149" spans="1:16" ht="24.6">
      <c r="A149" s="10">
        <v>145</v>
      </c>
      <c r="B149" s="19" t="s">
        <v>193</v>
      </c>
      <c r="C149" s="71">
        <f>+'9'!H149</f>
        <v>0</v>
      </c>
      <c r="D149" s="95">
        <v>0</v>
      </c>
      <c r="E149" s="46">
        <f t="shared" si="0"/>
        <v>0</v>
      </c>
      <c r="F149" s="106">
        <v>0</v>
      </c>
      <c r="G149" s="104">
        <v>0</v>
      </c>
      <c r="H149" s="46">
        <f t="shared" si="15"/>
        <v>0</v>
      </c>
      <c r="I149" s="96"/>
      <c r="J149" s="20">
        <v>10</v>
      </c>
      <c r="K149" s="72">
        <f t="shared" si="16"/>
        <v>0</v>
      </c>
      <c r="L149" s="17" t="s">
        <v>16</v>
      </c>
      <c r="M149" s="18">
        <v>0</v>
      </c>
      <c r="N149" s="23">
        <f t="shared" si="17"/>
        <v>0</v>
      </c>
      <c r="O149" s="19"/>
      <c r="P149" s="43">
        <f t="shared" si="18"/>
        <v>0</v>
      </c>
    </row>
    <row r="150" spans="1:16" ht="24.6">
      <c r="A150" s="10">
        <v>146</v>
      </c>
      <c r="B150" s="19" t="s">
        <v>196</v>
      </c>
      <c r="C150" s="71">
        <f>+'9'!H150</f>
        <v>0</v>
      </c>
      <c r="D150" s="95">
        <v>0</v>
      </c>
      <c r="E150" s="46">
        <f t="shared" si="0"/>
        <v>0</v>
      </c>
      <c r="F150" s="106">
        <v>0</v>
      </c>
      <c r="G150" s="104">
        <v>0</v>
      </c>
      <c r="H150" s="46">
        <f t="shared" si="15"/>
        <v>0</v>
      </c>
      <c r="I150" s="96"/>
      <c r="J150" s="20">
        <v>10</v>
      </c>
      <c r="K150" s="72">
        <f t="shared" si="16"/>
        <v>0</v>
      </c>
      <c r="L150" s="17" t="s">
        <v>16</v>
      </c>
      <c r="M150" s="18">
        <v>0</v>
      </c>
      <c r="N150" s="23">
        <f t="shared" si="17"/>
        <v>0</v>
      </c>
      <c r="O150" s="19"/>
      <c r="P150" s="43">
        <f t="shared" si="18"/>
        <v>0</v>
      </c>
    </row>
    <row r="151" spans="1:16" ht="24.6">
      <c r="A151" s="10">
        <v>147</v>
      </c>
      <c r="B151" s="19" t="s">
        <v>195</v>
      </c>
      <c r="C151" s="71">
        <f>+'9'!H151</f>
        <v>0</v>
      </c>
      <c r="D151" s="95">
        <v>0</v>
      </c>
      <c r="E151" s="46">
        <f t="shared" si="0"/>
        <v>0</v>
      </c>
      <c r="F151" s="106">
        <v>0</v>
      </c>
      <c r="G151" s="104">
        <v>0</v>
      </c>
      <c r="H151" s="46">
        <f t="shared" si="15"/>
        <v>0</v>
      </c>
      <c r="I151" s="96"/>
      <c r="J151" s="20">
        <v>10</v>
      </c>
      <c r="K151" s="72">
        <f t="shared" si="16"/>
        <v>0</v>
      </c>
      <c r="L151" s="17" t="s">
        <v>16</v>
      </c>
      <c r="M151" s="18">
        <v>0</v>
      </c>
      <c r="N151" s="23">
        <f t="shared" si="17"/>
        <v>0</v>
      </c>
      <c r="O151" s="19"/>
      <c r="P151" s="43">
        <f t="shared" si="18"/>
        <v>0</v>
      </c>
    </row>
    <row r="152" spans="1:16" ht="24.75" customHeight="1">
      <c r="A152" s="10">
        <v>148</v>
      </c>
      <c r="B152" s="19" t="s">
        <v>197</v>
      </c>
      <c r="C152" s="71">
        <f>+'9'!H152</f>
        <v>0</v>
      </c>
      <c r="D152" s="95">
        <v>0</v>
      </c>
      <c r="E152" s="46">
        <f t="shared" si="0"/>
        <v>0</v>
      </c>
      <c r="F152" s="106">
        <v>0</v>
      </c>
      <c r="G152" s="104">
        <v>0</v>
      </c>
      <c r="H152" s="46">
        <f t="shared" si="15"/>
        <v>0</v>
      </c>
      <c r="I152" s="96"/>
      <c r="J152" s="20">
        <v>10</v>
      </c>
      <c r="K152" s="72">
        <f t="shared" si="16"/>
        <v>0</v>
      </c>
      <c r="L152" s="17" t="s">
        <v>16</v>
      </c>
      <c r="M152" s="18">
        <v>0</v>
      </c>
      <c r="N152" s="23">
        <f t="shared" si="17"/>
        <v>0</v>
      </c>
      <c r="O152" s="19"/>
      <c r="P152" s="43">
        <f t="shared" si="18"/>
        <v>0</v>
      </c>
    </row>
    <row r="153" spans="1:16" ht="24.75" customHeight="1">
      <c r="A153" s="10">
        <v>149</v>
      </c>
      <c r="B153" s="19" t="s">
        <v>194</v>
      </c>
      <c r="C153" s="71">
        <f>+'9'!H153</f>
        <v>0</v>
      </c>
      <c r="D153" s="95">
        <v>0</v>
      </c>
      <c r="E153" s="46">
        <f t="shared" si="0"/>
        <v>0</v>
      </c>
      <c r="F153" s="106">
        <v>0</v>
      </c>
      <c r="G153" s="104">
        <v>0</v>
      </c>
      <c r="H153" s="46">
        <f t="shared" si="15"/>
        <v>0</v>
      </c>
      <c r="I153" s="96"/>
      <c r="J153" s="20">
        <v>10</v>
      </c>
      <c r="K153" s="72">
        <f t="shared" si="16"/>
        <v>0</v>
      </c>
      <c r="L153" s="17" t="s">
        <v>16</v>
      </c>
      <c r="M153" s="18">
        <v>0</v>
      </c>
      <c r="N153" s="23">
        <f t="shared" si="17"/>
        <v>0</v>
      </c>
      <c r="O153" s="19"/>
      <c r="P153" s="43">
        <f t="shared" si="18"/>
        <v>0</v>
      </c>
    </row>
    <row r="154" spans="1:16" ht="24.75" customHeight="1">
      <c r="A154" s="10">
        <v>150</v>
      </c>
      <c r="B154" s="19" t="s">
        <v>290</v>
      </c>
      <c r="C154" s="71">
        <f>+'9'!H154</f>
        <v>0</v>
      </c>
      <c r="D154" s="95">
        <v>0</v>
      </c>
      <c r="E154" s="46">
        <f t="shared" si="0"/>
        <v>0</v>
      </c>
      <c r="F154" s="106">
        <v>0</v>
      </c>
      <c r="G154" s="104">
        <v>0</v>
      </c>
      <c r="H154" s="46">
        <f t="shared" si="15"/>
        <v>0</v>
      </c>
      <c r="I154" s="96"/>
      <c r="J154" s="20">
        <v>10</v>
      </c>
      <c r="K154" s="72">
        <f t="shared" si="16"/>
        <v>0</v>
      </c>
      <c r="L154" s="17" t="s">
        <v>16</v>
      </c>
      <c r="M154" s="18">
        <v>0</v>
      </c>
      <c r="N154" s="23">
        <f t="shared" si="17"/>
        <v>0</v>
      </c>
      <c r="O154" s="19"/>
      <c r="P154" s="43">
        <f t="shared" si="18"/>
        <v>0</v>
      </c>
    </row>
    <row r="155" spans="1:16" ht="24.75" customHeight="1">
      <c r="A155" s="10">
        <v>151</v>
      </c>
      <c r="B155" s="19" t="s">
        <v>141</v>
      </c>
      <c r="C155" s="71">
        <f>+'9'!H155</f>
        <v>0</v>
      </c>
      <c r="D155" s="95">
        <v>0</v>
      </c>
      <c r="E155" s="46">
        <f t="shared" ref="E155:E220" si="19">C155+D155</f>
        <v>0</v>
      </c>
      <c r="F155" s="106">
        <v>0</v>
      </c>
      <c r="G155" s="104">
        <v>0</v>
      </c>
      <c r="H155" s="46">
        <f t="shared" si="15"/>
        <v>0</v>
      </c>
      <c r="I155" s="96"/>
      <c r="J155" s="20">
        <v>40</v>
      </c>
      <c r="K155" s="72">
        <f t="shared" si="16"/>
        <v>0</v>
      </c>
      <c r="L155" s="17" t="s">
        <v>16</v>
      </c>
      <c r="M155" s="18">
        <v>0</v>
      </c>
      <c r="N155" s="23">
        <f t="shared" si="17"/>
        <v>0</v>
      </c>
      <c r="O155" s="19"/>
      <c r="P155" s="43">
        <f t="shared" si="18"/>
        <v>0</v>
      </c>
    </row>
    <row r="156" spans="1:16" ht="24.75" customHeight="1">
      <c r="A156" s="10">
        <v>152</v>
      </c>
      <c r="B156" s="19" t="s">
        <v>142</v>
      </c>
      <c r="C156" s="71">
        <f>+'9'!H156</f>
        <v>0</v>
      </c>
      <c r="D156" s="95">
        <v>0</v>
      </c>
      <c r="E156" s="46">
        <f t="shared" si="19"/>
        <v>0</v>
      </c>
      <c r="F156" s="106">
        <v>0</v>
      </c>
      <c r="G156" s="104">
        <v>0</v>
      </c>
      <c r="H156" s="46">
        <f t="shared" si="15"/>
        <v>0</v>
      </c>
      <c r="I156" s="96"/>
      <c r="J156" s="20">
        <v>50</v>
      </c>
      <c r="K156" s="72">
        <f t="shared" si="16"/>
        <v>0</v>
      </c>
      <c r="L156" s="17" t="s">
        <v>16</v>
      </c>
      <c r="M156" s="18">
        <v>0</v>
      </c>
      <c r="N156" s="23">
        <f t="shared" si="17"/>
        <v>0</v>
      </c>
      <c r="O156" s="19"/>
      <c r="P156" s="43">
        <f t="shared" si="18"/>
        <v>0</v>
      </c>
    </row>
    <row r="157" spans="1:16" ht="24.6">
      <c r="A157" s="10">
        <v>153</v>
      </c>
      <c r="B157" s="19" t="s">
        <v>135</v>
      </c>
      <c r="C157" s="71">
        <f>+'9'!H157</f>
        <v>0</v>
      </c>
      <c r="D157" s="95">
        <v>0</v>
      </c>
      <c r="E157" s="46">
        <f t="shared" si="19"/>
        <v>0</v>
      </c>
      <c r="F157" s="106">
        <v>0</v>
      </c>
      <c r="G157" s="104">
        <v>0</v>
      </c>
      <c r="H157" s="46">
        <f t="shared" si="15"/>
        <v>0</v>
      </c>
      <c r="I157" s="96"/>
      <c r="J157" s="20">
        <v>55</v>
      </c>
      <c r="K157" s="72">
        <f t="shared" si="16"/>
        <v>0</v>
      </c>
      <c r="L157" s="17" t="s">
        <v>16</v>
      </c>
      <c r="M157" s="18">
        <v>0</v>
      </c>
      <c r="N157" s="23">
        <f t="shared" si="17"/>
        <v>0</v>
      </c>
      <c r="O157" s="19"/>
      <c r="P157" s="43">
        <f t="shared" si="18"/>
        <v>0</v>
      </c>
    </row>
    <row r="158" spans="1:16" ht="24.6">
      <c r="A158" s="10">
        <v>154</v>
      </c>
      <c r="B158" s="19" t="s">
        <v>144</v>
      </c>
      <c r="C158" s="71">
        <f>+'9'!H158</f>
        <v>0</v>
      </c>
      <c r="D158" s="95">
        <v>0</v>
      </c>
      <c r="E158" s="46">
        <f t="shared" si="19"/>
        <v>0</v>
      </c>
      <c r="F158" s="106">
        <v>0</v>
      </c>
      <c r="G158" s="104">
        <v>0</v>
      </c>
      <c r="H158" s="46">
        <f t="shared" si="15"/>
        <v>0</v>
      </c>
      <c r="I158" s="96"/>
      <c r="J158" s="20">
        <v>55</v>
      </c>
      <c r="K158" s="72">
        <f t="shared" si="16"/>
        <v>0</v>
      </c>
      <c r="L158" s="17" t="s">
        <v>16</v>
      </c>
      <c r="M158" s="18">
        <v>0</v>
      </c>
      <c r="N158" s="23">
        <f t="shared" si="17"/>
        <v>0</v>
      </c>
      <c r="O158" s="19"/>
      <c r="P158" s="43">
        <f t="shared" si="18"/>
        <v>0</v>
      </c>
    </row>
    <row r="159" spans="1:16" ht="24.6">
      <c r="A159" s="10">
        <v>155</v>
      </c>
      <c r="B159" s="19" t="s">
        <v>143</v>
      </c>
      <c r="C159" s="71">
        <f>+'9'!H159</f>
        <v>0</v>
      </c>
      <c r="D159" s="95">
        <v>0</v>
      </c>
      <c r="E159" s="46">
        <f t="shared" si="19"/>
        <v>0</v>
      </c>
      <c r="F159" s="106">
        <v>0</v>
      </c>
      <c r="G159" s="104">
        <v>0</v>
      </c>
      <c r="H159" s="46">
        <f t="shared" si="15"/>
        <v>0</v>
      </c>
      <c r="I159" s="96"/>
      <c r="J159" s="20">
        <v>55</v>
      </c>
      <c r="K159" s="72">
        <f t="shared" si="16"/>
        <v>0</v>
      </c>
      <c r="L159" s="17" t="s">
        <v>16</v>
      </c>
      <c r="M159" s="18">
        <v>0</v>
      </c>
      <c r="N159" s="23">
        <f t="shared" si="17"/>
        <v>0</v>
      </c>
      <c r="O159" s="19"/>
      <c r="P159" s="43">
        <f t="shared" si="18"/>
        <v>0</v>
      </c>
    </row>
    <row r="160" spans="1:16" ht="24.6">
      <c r="A160" s="10">
        <v>156</v>
      </c>
      <c r="B160" s="19" t="s">
        <v>137</v>
      </c>
      <c r="C160" s="71">
        <f>+'9'!H160</f>
        <v>0</v>
      </c>
      <c r="D160" s="95">
        <v>0</v>
      </c>
      <c r="E160" s="46">
        <f t="shared" si="19"/>
        <v>0</v>
      </c>
      <c r="F160" s="106">
        <v>0</v>
      </c>
      <c r="G160" s="104">
        <v>0</v>
      </c>
      <c r="H160" s="46">
        <f t="shared" si="15"/>
        <v>0</v>
      </c>
      <c r="I160" s="96"/>
      <c r="J160" s="20">
        <v>30</v>
      </c>
      <c r="K160" s="72">
        <f t="shared" si="16"/>
        <v>0</v>
      </c>
      <c r="L160" s="17" t="s">
        <v>16</v>
      </c>
      <c r="M160" s="18">
        <v>0</v>
      </c>
      <c r="N160" s="23">
        <f t="shared" si="17"/>
        <v>0</v>
      </c>
      <c r="O160" s="19"/>
      <c r="P160" s="43">
        <f t="shared" si="18"/>
        <v>0</v>
      </c>
    </row>
    <row r="161" spans="1:16" ht="24.6">
      <c r="A161" s="10">
        <v>157</v>
      </c>
      <c r="B161" s="19" t="s">
        <v>291</v>
      </c>
      <c r="C161" s="71">
        <f>+'9'!H161</f>
        <v>11</v>
      </c>
      <c r="D161" s="95">
        <v>0</v>
      </c>
      <c r="E161" s="46">
        <f t="shared" si="19"/>
        <v>11</v>
      </c>
      <c r="F161" s="106">
        <v>0</v>
      </c>
      <c r="G161" s="104">
        <v>0</v>
      </c>
      <c r="H161" s="46">
        <f t="shared" si="15"/>
        <v>8</v>
      </c>
      <c r="I161" s="96">
        <v>3</v>
      </c>
      <c r="J161" s="20">
        <v>25</v>
      </c>
      <c r="K161" s="72">
        <f t="shared" si="16"/>
        <v>75</v>
      </c>
      <c r="L161" s="17" t="s">
        <v>16</v>
      </c>
      <c r="M161" s="18">
        <v>0</v>
      </c>
      <c r="N161" s="89">
        <f t="shared" si="17"/>
        <v>75</v>
      </c>
      <c r="O161" s="19"/>
      <c r="P161" s="43">
        <f t="shared" si="18"/>
        <v>0</v>
      </c>
    </row>
    <row r="162" spans="1:16" ht="24.6">
      <c r="A162" s="10">
        <v>158</v>
      </c>
      <c r="B162" s="19" t="s">
        <v>292</v>
      </c>
      <c r="C162" s="71">
        <f>+'9'!H162</f>
        <v>13</v>
      </c>
      <c r="D162" s="95">
        <v>0</v>
      </c>
      <c r="E162" s="46">
        <f t="shared" si="19"/>
        <v>13</v>
      </c>
      <c r="F162" s="106">
        <v>0</v>
      </c>
      <c r="G162" s="104">
        <v>0</v>
      </c>
      <c r="H162" s="46">
        <f t="shared" si="15"/>
        <v>11</v>
      </c>
      <c r="I162" s="96">
        <v>2</v>
      </c>
      <c r="J162" s="20">
        <v>25</v>
      </c>
      <c r="K162" s="72">
        <f t="shared" si="16"/>
        <v>50</v>
      </c>
      <c r="L162" s="17" t="s">
        <v>16</v>
      </c>
      <c r="M162" s="18">
        <v>0</v>
      </c>
      <c r="N162" s="89">
        <f t="shared" si="17"/>
        <v>50</v>
      </c>
      <c r="O162" s="19"/>
      <c r="P162" s="43">
        <f t="shared" si="18"/>
        <v>0</v>
      </c>
    </row>
    <row r="163" spans="1:16" ht="24.6">
      <c r="A163" s="10">
        <v>159</v>
      </c>
      <c r="B163" s="19" t="s">
        <v>293</v>
      </c>
      <c r="C163" s="71">
        <f>+'9'!H163</f>
        <v>0</v>
      </c>
      <c r="D163" s="95">
        <v>0</v>
      </c>
      <c r="E163" s="46">
        <f t="shared" si="19"/>
        <v>0</v>
      </c>
      <c r="F163" s="106">
        <v>0</v>
      </c>
      <c r="G163" s="104">
        <v>0</v>
      </c>
      <c r="H163" s="46">
        <f t="shared" si="15"/>
        <v>0</v>
      </c>
      <c r="I163" s="96"/>
      <c r="J163" s="20">
        <v>55</v>
      </c>
      <c r="K163" s="72">
        <f t="shared" si="16"/>
        <v>0</v>
      </c>
      <c r="L163" s="17" t="s">
        <v>16</v>
      </c>
      <c r="M163" s="18">
        <v>0</v>
      </c>
      <c r="N163" s="23">
        <f t="shared" si="17"/>
        <v>0</v>
      </c>
      <c r="O163" s="19"/>
      <c r="P163" s="43">
        <f t="shared" si="18"/>
        <v>0</v>
      </c>
    </row>
    <row r="164" spans="1:16" ht="24.6">
      <c r="A164" s="10">
        <v>160</v>
      </c>
      <c r="B164" s="19" t="s">
        <v>294</v>
      </c>
      <c r="C164" s="71">
        <f>+'9'!H164</f>
        <v>0</v>
      </c>
      <c r="D164" s="95">
        <v>0</v>
      </c>
      <c r="E164" s="46">
        <f t="shared" si="19"/>
        <v>0</v>
      </c>
      <c r="F164" s="106">
        <v>0</v>
      </c>
      <c r="G164" s="104">
        <v>0</v>
      </c>
      <c r="H164" s="46">
        <f t="shared" si="15"/>
        <v>0</v>
      </c>
      <c r="I164" s="96"/>
      <c r="J164" s="20">
        <v>50</v>
      </c>
      <c r="K164" s="72">
        <f t="shared" si="16"/>
        <v>0</v>
      </c>
      <c r="L164" s="17" t="s">
        <v>16</v>
      </c>
      <c r="M164" s="18">
        <v>0</v>
      </c>
      <c r="N164" s="23">
        <f t="shared" si="17"/>
        <v>0</v>
      </c>
      <c r="O164" s="19"/>
      <c r="P164" s="43">
        <f t="shared" si="18"/>
        <v>0</v>
      </c>
    </row>
    <row r="165" spans="1:16" ht="24.6">
      <c r="A165" s="10">
        <v>161</v>
      </c>
      <c r="B165" s="19" t="s">
        <v>362</v>
      </c>
      <c r="C165" s="71">
        <f>+'9'!H165</f>
        <v>0</v>
      </c>
      <c r="D165" s="95">
        <v>0</v>
      </c>
      <c r="E165" s="46">
        <f t="shared" si="19"/>
        <v>0</v>
      </c>
      <c r="F165" s="106">
        <v>0</v>
      </c>
      <c r="G165" s="104">
        <v>0</v>
      </c>
      <c r="H165" s="46">
        <f t="shared" si="15"/>
        <v>0</v>
      </c>
      <c r="I165" s="96"/>
      <c r="J165" s="20">
        <v>65</v>
      </c>
      <c r="K165" s="72">
        <f t="shared" si="16"/>
        <v>0</v>
      </c>
      <c r="L165" s="17" t="s">
        <v>16</v>
      </c>
      <c r="M165" s="18">
        <v>0</v>
      </c>
      <c r="N165" s="23">
        <f t="shared" si="17"/>
        <v>0</v>
      </c>
      <c r="O165" s="19"/>
      <c r="P165" s="43">
        <f t="shared" si="18"/>
        <v>0</v>
      </c>
    </row>
    <row r="166" spans="1:16" ht="24.6">
      <c r="A166" s="10">
        <v>162</v>
      </c>
      <c r="B166" s="19" t="s">
        <v>363</v>
      </c>
      <c r="C166" s="71">
        <f>+'9'!H166</f>
        <v>0</v>
      </c>
      <c r="D166" s="95">
        <v>0</v>
      </c>
      <c r="E166" s="46">
        <f t="shared" si="19"/>
        <v>0</v>
      </c>
      <c r="F166" s="106">
        <v>0</v>
      </c>
      <c r="G166" s="104">
        <v>0</v>
      </c>
      <c r="H166" s="46">
        <f t="shared" si="15"/>
        <v>0</v>
      </c>
      <c r="I166" s="96"/>
      <c r="J166" s="20">
        <v>50</v>
      </c>
      <c r="K166" s="72">
        <f t="shared" si="16"/>
        <v>0</v>
      </c>
      <c r="L166" s="17" t="s">
        <v>16</v>
      </c>
      <c r="M166" s="18">
        <v>0</v>
      </c>
      <c r="N166" s="23">
        <f t="shared" si="17"/>
        <v>0</v>
      </c>
      <c r="O166" s="19"/>
      <c r="P166" s="43">
        <f t="shared" si="18"/>
        <v>0</v>
      </c>
    </row>
    <row r="167" spans="1:16" ht="24.6">
      <c r="A167" s="10">
        <v>163</v>
      </c>
      <c r="B167" s="19" t="s">
        <v>364</v>
      </c>
      <c r="C167" s="71">
        <f>+'9'!H167</f>
        <v>0</v>
      </c>
      <c r="D167" s="95">
        <v>0</v>
      </c>
      <c r="E167" s="46">
        <f t="shared" si="19"/>
        <v>0</v>
      </c>
      <c r="F167" s="106">
        <v>0</v>
      </c>
      <c r="G167" s="104">
        <v>0</v>
      </c>
      <c r="H167" s="46">
        <f t="shared" si="15"/>
        <v>0</v>
      </c>
      <c r="I167" s="96"/>
      <c r="J167" s="20">
        <v>50</v>
      </c>
      <c r="K167" s="72">
        <f t="shared" si="16"/>
        <v>0</v>
      </c>
      <c r="L167" s="17" t="s">
        <v>16</v>
      </c>
      <c r="M167" s="18">
        <v>0</v>
      </c>
      <c r="N167" s="23">
        <f t="shared" si="17"/>
        <v>0</v>
      </c>
      <c r="O167" s="19"/>
      <c r="P167" s="43">
        <f t="shared" si="18"/>
        <v>0</v>
      </c>
    </row>
    <row r="168" spans="1:16" ht="24.6">
      <c r="A168" s="10">
        <v>164</v>
      </c>
      <c r="B168" s="19" t="s">
        <v>365</v>
      </c>
      <c r="C168" s="71">
        <f>+'9'!H168</f>
        <v>0</v>
      </c>
      <c r="D168" s="95">
        <v>0</v>
      </c>
      <c r="E168" s="46">
        <f t="shared" si="19"/>
        <v>0</v>
      </c>
      <c r="F168" s="106">
        <v>0</v>
      </c>
      <c r="G168" s="104">
        <v>0</v>
      </c>
      <c r="H168" s="46">
        <f t="shared" si="15"/>
        <v>0</v>
      </c>
      <c r="I168" s="96"/>
      <c r="J168" s="20">
        <v>60</v>
      </c>
      <c r="K168" s="72">
        <f t="shared" si="16"/>
        <v>0</v>
      </c>
      <c r="L168" s="17" t="s">
        <v>16</v>
      </c>
      <c r="M168" s="18">
        <v>0</v>
      </c>
      <c r="N168" s="23">
        <f t="shared" si="17"/>
        <v>0</v>
      </c>
      <c r="O168" s="19"/>
      <c r="P168" s="43">
        <f t="shared" si="18"/>
        <v>0</v>
      </c>
    </row>
    <row r="169" spans="1:16" ht="24.6">
      <c r="A169" s="10">
        <v>165</v>
      </c>
      <c r="B169" s="19" t="s">
        <v>366</v>
      </c>
      <c r="C169" s="71">
        <f>+'9'!H169</f>
        <v>0</v>
      </c>
      <c r="D169" s="95">
        <v>0</v>
      </c>
      <c r="E169" s="46">
        <f t="shared" si="19"/>
        <v>0</v>
      </c>
      <c r="F169" s="106">
        <v>0</v>
      </c>
      <c r="G169" s="104">
        <v>0</v>
      </c>
      <c r="H169" s="46">
        <f t="shared" si="15"/>
        <v>0</v>
      </c>
      <c r="I169" s="96"/>
      <c r="J169" s="20">
        <v>60</v>
      </c>
      <c r="K169" s="72">
        <f t="shared" si="16"/>
        <v>0</v>
      </c>
      <c r="L169" s="17" t="s">
        <v>16</v>
      </c>
      <c r="M169" s="18">
        <v>0</v>
      </c>
      <c r="N169" s="23">
        <f t="shared" si="17"/>
        <v>0</v>
      </c>
      <c r="O169" s="19"/>
      <c r="P169" s="43">
        <f t="shared" si="18"/>
        <v>0</v>
      </c>
    </row>
    <row r="170" spans="1:16" ht="24.6">
      <c r="A170" s="10">
        <v>166</v>
      </c>
      <c r="B170" s="19" t="s">
        <v>359</v>
      </c>
      <c r="C170" s="71">
        <f>+'9'!H170</f>
        <v>0</v>
      </c>
      <c r="D170" s="95">
        <v>0</v>
      </c>
      <c r="E170" s="46">
        <f t="shared" si="19"/>
        <v>0</v>
      </c>
      <c r="F170" s="106">
        <v>0</v>
      </c>
      <c r="G170" s="104">
        <v>0</v>
      </c>
      <c r="H170" s="46">
        <f t="shared" si="15"/>
        <v>0</v>
      </c>
      <c r="I170" s="96"/>
      <c r="J170" s="20">
        <v>40</v>
      </c>
      <c r="K170" s="72">
        <f t="shared" si="16"/>
        <v>0</v>
      </c>
      <c r="L170" s="17" t="s">
        <v>16</v>
      </c>
      <c r="M170" s="18">
        <v>0</v>
      </c>
      <c r="N170" s="23">
        <f t="shared" si="17"/>
        <v>0</v>
      </c>
      <c r="O170" s="19"/>
      <c r="P170" s="43">
        <f t="shared" si="18"/>
        <v>0</v>
      </c>
    </row>
    <row r="171" spans="1:16" ht="24.6">
      <c r="A171" s="10">
        <v>167</v>
      </c>
      <c r="B171" s="19" t="s">
        <v>148</v>
      </c>
      <c r="C171" s="71">
        <f>+'9'!H171</f>
        <v>0</v>
      </c>
      <c r="D171" s="95">
        <v>0</v>
      </c>
      <c r="E171" s="46">
        <f t="shared" si="19"/>
        <v>0</v>
      </c>
      <c r="F171" s="106">
        <v>0</v>
      </c>
      <c r="G171" s="104">
        <v>0</v>
      </c>
      <c r="H171" s="46">
        <f t="shared" si="15"/>
        <v>0</v>
      </c>
      <c r="I171" s="96"/>
      <c r="J171" s="20">
        <v>45</v>
      </c>
      <c r="K171" s="72">
        <f t="shared" si="16"/>
        <v>0</v>
      </c>
      <c r="L171" s="17" t="s">
        <v>16</v>
      </c>
      <c r="M171" s="18">
        <v>0</v>
      </c>
      <c r="N171" s="23">
        <f t="shared" si="17"/>
        <v>0</v>
      </c>
      <c r="O171" s="19"/>
      <c r="P171" s="43">
        <f t="shared" si="18"/>
        <v>0</v>
      </c>
    </row>
    <row r="172" spans="1:16" ht="24.6">
      <c r="A172" s="10">
        <v>168</v>
      </c>
      <c r="B172" s="19" t="s">
        <v>149</v>
      </c>
      <c r="C172" s="71">
        <f>+'9'!H172</f>
        <v>0</v>
      </c>
      <c r="D172" s="95">
        <v>0</v>
      </c>
      <c r="E172" s="46">
        <f t="shared" si="19"/>
        <v>0</v>
      </c>
      <c r="F172" s="106">
        <v>0</v>
      </c>
      <c r="G172" s="104">
        <v>0</v>
      </c>
      <c r="H172" s="46">
        <f t="shared" si="15"/>
        <v>0</v>
      </c>
      <c r="I172" s="96"/>
      <c r="J172" s="20">
        <v>45</v>
      </c>
      <c r="K172" s="72">
        <f t="shared" si="16"/>
        <v>0</v>
      </c>
      <c r="L172" s="17" t="s">
        <v>16</v>
      </c>
      <c r="M172" s="18">
        <v>0</v>
      </c>
      <c r="N172" s="23">
        <f t="shared" si="17"/>
        <v>0</v>
      </c>
      <c r="O172" s="19"/>
      <c r="P172" s="43">
        <f t="shared" si="18"/>
        <v>0</v>
      </c>
    </row>
    <row r="173" spans="1:16" ht="24.6">
      <c r="A173" s="10">
        <v>169</v>
      </c>
      <c r="B173" s="19" t="s">
        <v>150</v>
      </c>
      <c r="C173" s="71">
        <f>+'9'!H173</f>
        <v>0</v>
      </c>
      <c r="D173" s="95">
        <v>0</v>
      </c>
      <c r="E173" s="46">
        <f t="shared" si="19"/>
        <v>0</v>
      </c>
      <c r="F173" s="106">
        <v>0</v>
      </c>
      <c r="G173" s="104">
        <v>0</v>
      </c>
      <c r="H173" s="46">
        <f t="shared" si="15"/>
        <v>0</v>
      </c>
      <c r="I173" s="96"/>
      <c r="J173" s="20">
        <v>45</v>
      </c>
      <c r="K173" s="72">
        <f t="shared" si="16"/>
        <v>0</v>
      </c>
      <c r="L173" s="17" t="s">
        <v>16</v>
      </c>
      <c r="M173" s="18">
        <v>0</v>
      </c>
      <c r="N173" s="23">
        <f t="shared" si="17"/>
        <v>0</v>
      </c>
      <c r="O173" s="19"/>
      <c r="P173" s="43">
        <f t="shared" si="18"/>
        <v>0</v>
      </c>
    </row>
    <row r="174" spans="1:16" ht="24.6">
      <c r="A174" s="10">
        <v>170</v>
      </c>
      <c r="B174" s="19" t="s">
        <v>151</v>
      </c>
      <c r="C174" s="71">
        <f>+'9'!H174</f>
        <v>0</v>
      </c>
      <c r="D174" s="95">
        <v>0</v>
      </c>
      <c r="E174" s="46">
        <f t="shared" si="19"/>
        <v>0</v>
      </c>
      <c r="F174" s="106">
        <v>0</v>
      </c>
      <c r="G174" s="104">
        <v>0</v>
      </c>
      <c r="H174" s="46">
        <f t="shared" si="15"/>
        <v>0</v>
      </c>
      <c r="I174" s="96"/>
      <c r="J174" s="20">
        <v>45</v>
      </c>
      <c r="K174" s="72">
        <f t="shared" si="16"/>
        <v>0</v>
      </c>
      <c r="L174" s="17" t="s">
        <v>16</v>
      </c>
      <c r="M174" s="18">
        <v>0</v>
      </c>
      <c r="N174" s="23">
        <f t="shared" si="17"/>
        <v>0</v>
      </c>
      <c r="O174" s="19"/>
      <c r="P174" s="43">
        <f t="shared" si="18"/>
        <v>0</v>
      </c>
    </row>
    <row r="175" spans="1:16" ht="24.6">
      <c r="A175" s="10">
        <v>171</v>
      </c>
      <c r="B175" s="19" t="s">
        <v>152</v>
      </c>
      <c r="C175" s="71">
        <f>+'9'!H175</f>
        <v>0</v>
      </c>
      <c r="D175" s="95">
        <v>0</v>
      </c>
      <c r="E175" s="46">
        <f t="shared" si="19"/>
        <v>0</v>
      </c>
      <c r="F175" s="106">
        <v>0</v>
      </c>
      <c r="G175" s="104">
        <v>0</v>
      </c>
      <c r="H175" s="46">
        <f t="shared" si="15"/>
        <v>0</v>
      </c>
      <c r="I175" s="96"/>
      <c r="J175" s="20">
        <v>45</v>
      </c>
      <c r="K175" s="72">
        <f t="shared" si="16"/>
        <v>0</v>
      </c>
      <c r="L175" s="17" t="s">
        <v>16</v>
      </c>
      <c r="M175" s="18">
        <v>0</v>
      </c>
      <c r="N175" s="23">
        <f t="shared" si="17"/>
        <v>0</v>
      </c>
      <c r="O175" s="19"/>
      <c r="P175" s="43">
        <f t="shared" si="18"/>
        <v>0</v>
      </c>
    </row>
    <row r="176" spans="1:16" ht="24.6">
      <c r="A176" s="10">
        <v>172</v>
      </c>
      <c r="B176" s="19" t="s">
        <v>153</v>
      </c>
      <c r="C176" s="71">
        <f>+'9'!H176</f>
        <v>0</v>
      </c>
      <c r="D176" s="95">
        <v>0</v>
      </c>
      <c r="E176" s="46">
        <f t="shared" si="19"/>
        <v>0</v>
      </c>
      <c r="F176" s="106">
        <v>0</v>
      </c>
      <c r="G176" s="104">
        <v>0</v>
      </c>
      <c r="H176" s="46">
        <f t="shared" si="15"/>
        <v>0</v>
      </c>
      <c r="I176" s="96"/>
      <c r="J176" s="20">
        <v>45</v>
      </c>
      <c r="K176" s="72">
        <f t="shared" si="16"/>
        <v>0</v>
      </c>
      <c r="L176" s="17" t="s">
        <v>16</v>
      </c>
      <c r="M176" s="18">
        <v>0</v>
      </c>
      <c r="N176" s="23">
        <f t="shared" si="17"/>
        <v>0</v>
      </c>
      <c r="O176" s="19"/>
      <c r="P176" s="43">
        <f t="shared" si="18"/>
        <v>0</v>
      </c>
    </row>
    <row r="177" spans="1:16" ht="24.6">
      <c r="A177" s="10">
        <v>173</v>
      </c>
      <c r="B177" s="19" t="s">
        <v>467</v>
      </c>
      <c r="C177" s="71">
        <f>+'9'!H177</f>
        <v>30</v>
      </c>
      <c r="D177" s="95">
        <v>0</v>
      </c>
      <c r="E177" s="46">
        <f>C177+D177</f>
        <v>30</v>
      </c>
      <c r="F177" s="106">
        <v>0</v>
      </c>
      <c r="G177" s="104">
        <v>0</v>
      </c>
      <c r="H177" s="46">
        <f>+E177-F177-I177-G177</f>
        <v>30</v>
      </c>
      <c r="I177" s="96"/>
      <c r="J177" s="20">
        <v>35</v>
      </c>
      <c r="K177" s="72">
        <f>+J177*I177</f>
        <v>0</v>
      </c>
      <c r="L177" s="17" t="s">
        <v>16</v>
      </c>
      <c r="M177" s="18">
        <v>0</v>
      </c>
      <c r="N177" s="23">
        <f>SUM(K177-M177)</f>
        <v>0</v>
      </c>
      <c r="O177" s="19"/>
      <c r="P177" s="43">
        <f>+K177*O177</f>
        <v>0</v>
      </c>
    </row>
    <row r="178" spans="1:16" ht="24.6">
      <c r="A178" s="10">
        <v>174</v>
      </c>
      <c r="B178" s="19" t="s">
        <v>491</v>
      </c>
      <c r="C178" s="71">
        <f>+'9'!H178</f>
        <v>0</v>
      </c>
      <c r="D178" s="95">
        <v>0</v>
      </c>
      <c r="E178" s="46">
        <f>C178+D178</f>
        <v>0</v>
      </c>
      <c r="F178" s="106">
        <v>0</v>
      </c>
      <c r="G178" s="104">
        <v>0</v>
      </c>
      <c r="H178" s="46">
        <f>+E178-F178-I178-G178</f>
        <v>0</v>
      </c>
      <c r="I178" s="96"/>
      <c r="J178" s="20">
        <v>25</v>
      </c>
      <c r="K178" s="72">
        <f>+J178*I178</f>
        <v>0</v>
      </c>
      <c r="L178" s="17" t="s">
        <v>16</v>
      </c>
      <c r="M178" s="18">
        <v>0</v>
      </c>
      <c r="N178" s="23">
        <f>SUM(K178-M178)</f>
        <v>0</v>
      </c>
      <c r="O178" s="19"/>
      <c r="P178" s="43">
        <f>+K178*O178</f>
        <v>0</v>
      </c>
    </row>
    <row r="179" spans="1:16" ht="24.6">
      <c r="A179" s="10">
        <v>175</v>
      </c>
      <c r="B179" s="19" t="s">
        <v>118</v>
      </c>
      <c r="C179" s="71">
        <f>+'9'!H179</f>
        <v>0</v>
      </c>
      <c r="D179" s="95">
        <v>0</v>
      </c>
      <c r="E179" s="46">
        <f t="shared" si="19"/>
        <v>0</v>
      </c>
      <c r="F179" s="106">
        <v>0</v>
      </c>
      <c r="G179" s="104">
        <v>0</v>
      </c>
      <c r="H179" s="46">
        <f t="shared" si="15"/>
        <v>0</v>
      </c>
      <c r="I179" s="96"/>
      <c r="J179" s="20">
        <v>100</v>
      </c>
      <c r="K179" s="72">
        <f t="shared" si="16"/>
        <v>0</v>
      </c>
      <c r="L179" s="17" t="s">
        <v>16</v>
      </c>
      <c r="M179" s="18">
        <v>0</v>
      </c>
      <c r="N179" s="23">
        <f t="shared" si="17"/>
        <v>0</v>
      </c>
      <c r="O179" s="19"/>
      <c r="P179" s="43">
        <f t="shared" si="18"/>
        <v>0</v>
      </c>
    </row>
    <row r="180" spans="1:16" ht="24.6">
      <c r="A180" s="10">
        <v>176</v>
      </c>
      <c r="B180" s="19" t="s">
        <v>112</v>
      </c>
      <c r="C180" s="71">
        <f>+'9'!H180</f>
        <v>0</v>
      </c>
      <c r="D180" s="95">
        <v>0</v>
      </c>
      <c r="E180" s="46">
        <f t="shared" si="19"/>
        <v>0</v>
      </c>
      <c r="F180" s="106">
        <v>0</v>
      </c>
      <c r="G180" s="104">
        <v>0</v>
      </c>
      <c r="H180" s="46">
        <f t="shared" si="15"/>
        <v>0</v>
      </c>
      <c r="I180" s="96"/>
      <c r="J180" s="20">
        <v>55</v>
      </c>
      <c r="K180" s="72">
        <f t="shared" si="16"/>
        <v>0</v>
      </c>
      <c r="L180" s="17" t="s">
        <v>16</v>
      </c>
      <c r="M180" s="18">
        <v>0</v>
      </c>
      <c r="N180" s="23">
        <f t="shared" si="17"/>
        <v>0</v>
      </c>
      <c r="O180" s="19"/>
      <c r="P180" s="43">
        <f t="shared" si="18"/>
        <v>0</v>
      </c>
    </row>
    <row r="181" spans="1:16" ht="24.6">
      <c r="A181" s="10">
        <v>177</v>
      </c>
      <c r="B181" s="19" t="s">
        <v>120</v>
      </c>
      <c r="C181" s="71">
        <f>+'9'!H181</f>
        <v>0</v>
      </c>
      <c r="D181" s="95">
        <v>0</v>
      </c>
      <c r="E181" s="46">
        <f t="shared" si="19"/>
        <v>0</v>
      </c>
      <c r="F181" s="106">
        <v>0</v>
      </c>
      <c r="G181" s="104">
        <v>0</v>
      </c>
      <c r="H181" s="46">
        <f t="shared" si="15"/>
        <v>0</v>
      </c>
      <c r="I181" s="96"/>
      <c r="J181" s="20">
        <v>80</v>
      </c>
      <c r="K181" s="72">
        <f t="shared" si="16"/>
        <v>0</v>
      </c>
      <c r="L181" s="17" t="s">
        <v>16</v>
      </c>
      <c r="M181" s="18">
        <v>0</v>
      </c>
      <c r="N181" s="23">
        <f t="shared" si="17"/>
        <v>0</v>
      </c>
      <c r="O181" s="19"/>
      <c r="P181" s="43">
        <f t="shared" si="18"/>
        <v>0</v>
      </c>
    </row>
    <row r="182" spans="1:16" ht="24.6">
      <c r="A182" s="10">
        <v>178</v>
      </c>
      <c r="B182" s="19" t="s">
        <v>139</v>
      </c>
      <c r="C182" s="71">
        <f>+'9'!H182</f>
        <v>0</v>
      </c>
      <c r="D182" s="95">
        <v>0</v>
      </c>
      <c r="E182" s="46">
        <f t="shared" si="19"/>
        <v>0</v>
      </c>
      <c r="F182" s="106">
        <v>0</v>
      </c>
      <c r="G182" s="104">
        <v>0</v>
      </c>
      <c r="H182" s="46">
        <f t="shared" si="15"/>
        <v>0</v>
      </c>
      <c r="I182" s="96"/>
      <c r="J182" s="20">
        <v>10</v>
      </c>
      <c r="K182" s="72">
        <f t="shared" si="16"/>
        <v>0</v>
      </c>
      <c r="L182" s="17" t="s">
        <v>16</v>
      </c>
      <c r="M182" s="18">
        <v>0</v>
      </c>
      <c r="N182" s="23">
        <f t="shared" si="17"/>
        <v>0</v>
      </c>
      <c r="O182" s="19"/>
      <c r="P182" s="43">
        <f t="shared" si="18"/>
        <v>0</v>
      </c>
    </row>
    <row r="183" spans="1:16" ht="24.6">
      <c r="A183" s="10">
        <v>179</v>
      </c>
      <c r="B183" s="19" t="s">
        <v>261</v>
      </c>
      <c r="C183" s="71">
        <f>+'9'!H183</f>
        <v>0</v>
      </c>
      <c r="D183" s="95">
        <v>0</v>
      </c>
      <c r="E183" s="46">
        <f t="shared" si="19"/>
        <v>0</v>
      </c>
      <c r="F183" s="106">
        <v>0</v>
      </c>
      <c r="G183" s="104">
        <v>0</v>
      </c>
      <c r="H183" s="46">
        <f t="shared" si="15"/>
        <v>0</v>
      </c>
      <c r="I183" s="96"/>
      <c r="J183" s="20">
        <v>35</v>
      </c>
      <c r="K183" s="72">
        <f t="shared" si="16"/>
        <v>0</v>
      </c>
      <c r="L183" s="17" t="s">
        <v>16</v>
      </c>
      <c r="M183" s="18">
        <v>0</v>
      </c>
      <c r="N183" s="23">
        <f t="shared" si="17"/>
        <v>0</v>
      </c>
      <c r="O183" s="19"/>
      <c r="P183" s="43">
        <f t="shared" si="18"/>
        <v>0</v>
      </c>
    </row>
    <row r="184" spans="1:16" ht="24.6">
      <c r="A184" s="10">
        <v>180</v>
      </c>
      <c r="B184" s="19" t="s">
        <v>262</v>
      </c>
      <c r="C184" s="71">
        <f>+'9'!H184</f>
        <v>7</v>
      </c>
      <c r="D184" s="95">
        <v>0</v>
      </c>
      <c r="E184" s="46">
        <f t="shared" si="19"/>
        <v>7</v>
      </c>
      <c r="F184" s="106">
        <v>0</v>
      </c>
      <c r="G184" s="104">
        <v>0</v>
      </c>
      <c r="H184" s="46">
        <f t="shared" si="15"/>
        <v>7</v>
      </c>
      <c r="I184" s="96"/>
      <c r="J184" s="20">
        <v>40</v>
      </c>
      <c r="K184" s="72">
        <f t="shared" si="16"/>
        <v>0</v>
      </c>
      <c r="L184" s="17" t="s">
        <v>16</v>
      </c>
      <c r="M184" s="18">
        <v>0</v>
      </c>
      <c r="N184" s="23">
        <f t="shared" si="17"/>
        <v>0</v>
      </c>
      <c r="O184" s="19"/>
      <c r="P184" s="43">
        <f t="shared" si="18"/>
        <v>0</v>
      </c>
    </row>
    <row r="185" spans="1:16" ht="24.6">
      <c r="A185" s="10">
        <v>181</v>
      </c>
      <c r="B185" s="19" t="s">
        <v>176</v>
      </c>
      <c r="C185" s="71">
        <f>+'9'!H185</f>
        <v>0</v>
      </c>
      <c r="D185" s="95">
        <v>0</v>
      </c>
      <c r="E185" s="46">
        <f t="shared" si="19"/>
        <v>0</v>
      </c>
      <c r="F185" s="106">
        <v>0</v>
      </c>
      <c r="G185" s="104">
        <v>0</v>
      </c>
      <c r="H185" s="46">
        <f t="shared" si="15"/>
        <v>0</v>
      </c>
      <c r="I185" s="96"/>
      <c r="J185" s="20">
        <v>50</v>
      </c>
      <c r="K185" s="72">
        <f t="shared" si="16"/>
        <v>0</v>
      </c>
      <c r="L185" s="17" t="s">
        <v>16</v>
      </c>
      <c r="M185" s="18">
        <v>0</v>
      </c>
      <c r="N185" s="23">
        <f t="shared" si="17"/>
        <v>0</v>
      </c>
      <c r="O185" s="19"/>
      <c r="P185" s="43">
        <f t="shared" si="18"/>
        <v>0</v>
      </c>
    </row>
    <row r="186" spans="1:16" ht="24.6">
      <c r="A186" s="10">
        <v>182</v>
      </c>
      <c r="B186" s="19" t="s">
        <v>177</v>
      </c>
      <c r="C186" s="71">
        <f>+'9'!H186</f>
        <v>0</v>
      </c>
      <c r="D186" s="95">
        <v>0</v>
      </c>
      <c r="E186" s="46">
        <f t="shared" si="19"/>
        <v>0</v>
      </c>
      <c r="F186" s="106">
        <v>0</v>
      </c>
      <c r="G186" s="104">
        <v>0</v>
      </c>
      <c r="H186" s="46">
        <f t="shared" si="15"/>
        <v>0</v>
      </c>
      <c r="I186" s="96"/>
      <c r="J186" s="20">
        <v>50</v>
      </c>
      <c r="K186" s="72">
        <f t="shared" si="16"/>
        <v>0</v>
      </c>
      <c r="L186" s="17" t="s">
        <v>16</v>
      </c>
      <c r="M186" s="18">
        <v>0</v>
      </c>
      <c r="N186" s="23">
        <f t="shared" si="17"/>
        <v>0</v>
      </c>
      <c r="O186" s="19"/>
      <c r="P186" s="43">
        <f t="shared" si="18"/>
        <v>0</v>
      </c>
    </row>
    <row r="187" spans="1:16" ht="24.6">
      <c r="A187" s="10">
        <v>183</v>
      </c>
      <c r="B187" s="19" t="s">
        <v>178</v>
      </c>
      <c r="C187" s="71">
        <f>+'9'!H187</f>
        <v>0</v>
      </c>
      <c r="D187" s="95">
        <v>0</v>
      </c>
      <c r="E187" s="46">
        <f t="shared" si="19"/>
        <v>0</v>
      </c>
      <c r="F187" s="106">
        <v>0</v>
      </c>
      <c r="G187" s="104">
        <v>0</v>
      </c>
      <c r="H187" s="46">
        <f t="shared" si="15"/>
        <v>0</v>
      </c>
      <c r="I187" s="96"/>
      <c r="J187" s="20">
        <v>50</v>
      </c>
      <c r="K187" s="72">
        <f t="shared" si="16"/>
        <v>0</v>
      </c>
      <c r="L187" s="17" t="s">
        <v>16</v>
      </c>
      <c r="M187" s="18">
        <v>0</v>
      </c>
      <c r="N187" s="23">
        <f t="shared" si="17"/>
        <v>0</v>
      </c>
      <c r="O187" s="19"/>
      <c r="P187" s="43">
        <f t="shared" si="18"/>
        <v>0</v>
      </c>
    </row>
    <row r="188" spans="1:16" ht="24.6">
      <c r="A188" s="10">
        <v>184</v>
      </c>
      <c r="B188" s="19" t="s">
        <v>182</v>
      </c>
      <c r="C188" s="71">
        <f>+'9'!H188</f>
        <v>2</v>
      </c>
      <c r="D188" s="95">
        <v>0</v>
      </c>
      <c r="E188" s="46">
        <f t="shared" si="19"/>
        <v>2</v>
      </c>
      <c r="F188" s="106">
        <v>0</v>
      </c>
      <c r="G188" s="104">
        <v>0</v>
      </c>
      <c r="H188" s="46">
        <f t="shared" si="15"/>
        <v>2</v>
      </c>
      <c r="I188" s="96"/>
      <c r="J188" s="20">
        <v>90</v>
      </c>
      <c r="K188" s="72">
        <f t="shared" si="16"/>
        <v>0</v>
      </c>
      <c r="L188" s="17" t="s">
        <v>16</v>
      </c>
      <c r="M188" s="18">
        <v>0</v>
      </c>
      <c r="N188" s="23">
        <f t="shared" si="17"/>
        <v>0</v>
      </c>
      <c r="O188" s="19"/>
      <c r="P188" s="43">
        <f t="shared" si="18"/>
        <v>0</v>
      </c>
    </row>
    <row r="189" spans="1:16" ht="24.6">
      <c r="A189" s="10">
        <v>185</v>
      </c>
      <c r="B189" s="19" t="s">
        <v>360</v>
      </c>
      <c r="C189" s="71">
        <f>+'9'!H189</f>
        <v>0</v>
      </c>
      <c r="D189" s="95">
        <v>0</v>
      </c>
      <c r="E189" s="46">
        <f t="shared" si="19"/>
        <v>0</v>
      </c>
      <c r="F189" s="106">
        <v>0</v>
      </c>
      <c r="G189" s="104">
        <v>0</v>
      </c>
      <c r="H189" s="46">
        <f t="shared" si="15"/>
        <v>0</v>
      </c>
      <c r="I189" s="96"/>
      <c r="J189" s="20">
        <v>35</v>
      </c>
      <c r="K189" s="72">
        <f t="shared" si="16"/>
        <v>0</v>
      </c>
      <c r="L189" s="17" t="s">
        <v>16</v>
      </c>
      <c r="M189" s="18">
        <v>0</v>
      </c>
      <c r="N189" s="23">
        <f t="shared" si="17"/>
        <v>0</v>
      </c>
      <c r="O189" s="19"/>
      <c r="P189" s="43">
        <f t="shared" si="18"/>
        <v>0</v>
      </c>
    </row>
    <row r="190" spans="1:16" ht="24.6">
      <c r="A190" s="10">
        <v>186</v>
      </c>
      <c r="B190" s="19" t="s">
        <v>295</v>
      </c>
      <c r="C190" s="71">
        <f>+'9'!H190</f>
        <v>0</v>
      </c>
      <c r="D190" s="95">
        <v>0</v>
      </c>
      <c r="E190" s="46">
        <f t="shared" si="19"/>
        <v>0</v>
      </c>
      <c r="F190" s="106">
        <v>0</v>
      </c>
      <c r="G190" s="104">
        <v>0</v>
      </c>
      <c r="H190" s="46">
        <f t="shared" si="15"/>
        <v>0</v>
      </c>
      <c r="I190" s="96"/>
      <c r="J190" s="20">
        <v>35</v>
      </c>
      <c r="K190" s="72">
        <f t="shared" si="16"/>
        <v>0</v>
      </c>
      <c r="L190" s="17" t="s">
        <v>16</v>
      </c>
      <c r="M190" s="18">
        <v>0</v>
      </c>
      <c r="N190" s="23">
        <f t="shared" si="17"/>
        <v>0</v>
      </c>
      <c r="O190" s="19"/>
      <c r="P190" s="43">
        <f t="shared" si="18"/>
        <v>0</v>
      </c>
    </row>
    <row r="191" spans="1:16" ht="24.6">
      <c r="A191" s="10">
        <v>187</v>
      </c>
      <c r="B191" s="19" t="s">
        <v>296</v>
      </c>
      <c r="C191" s="71">
        <f>+'9'!H191</f>
        <v>0</v>
      </c>
      <c r="D191" s="95">
        <v>0</v>
      </c>
      <c r="E191" s="46">
        <f t="shared" si="19"/>
        <v>0</v>
      </c>
      <c r="F191" s="106">
        <v>0</v>
      </c>
      <c r="G191" s="104">
        <v>0</v>
      </c>
      <c r="H191" s="46">
        <f t="shared" si="15"/>
        <v>0</v>
      </c>
      <c r="I191" s="96"/>
      <c r="J191" s="20">
        <v>60</v>
      </c>
      <c r="K191" s="72">
        <f t="shared" si="16"/>
        <v>0</v>
      </c>
      <c r="L191" s="17" t="s">
        <v>16</v>
      </c>
      <c r="M191" s="18">
        <v>0</v>
      </c>
      <c r="N191" s="23">
        <f t="shared" si="17"/>
        <v>0</v>
      </c>
      <c r="O191" s="19"/>
      <c r="P191" s="43">
        <f t="shared" si="18"/>
        <v>0</v>
      </c>
    </row>
    <row r="192" spans="1:16" ht="24.6">
      <c r="A192" s="10">
        <v>188</v>
      </c>
      <c r="B192" s="19" t="s">
        <v>297</v>
      </c>
      <c r="C192" s="71">
        <f>+'9'!H192</f>
        <v>2</v>
      </c>
      <c r="D192" s="95">
        <v>0</v>
      </c>
      <c r="E192" s="46">
        <f t="shared" si="19"/>
        <v>2</v>
      </c>
      <c r="F192" s="106">
        <v>0</v>
      </c>
      <c r="G192" s="104">
        <v>0</v>
      </c>
      <c r="H192" s="46">
        <f t="shared" si="15"/>
        <v>1</v>
      </c>
      <c r="I192" s="96">
        <v>1</v>
      </c>
      <c r="J192" s="20">
        <v>120</v>
      </c>
      <c r="K192" s="72">
        <f t="shared" si="16"/>
        <v>120</v>
      </c>
      <c r="L192" s="17" t="s">
        <v>16</v>
      </c>
      <c r="M192" s="18">
        <v>0</v>
      </c>
      <c r="N192" s="89">
        <f t="shared" si="17"/>
        <v>120</v>
      </c>
      <c r="O192" s="19"/>
      <c r="P192" s="43">
        <f t="shared" si="18"/>
        <v>0</v>
      </c>
    </row>
    <row r="193" spans="1:16" ht="24.6">
      <c r="A193" s="10">
        <v>189</v>
      </c>
      <c r="B193" s="19" t="s">
        <v>344</v>
      </c>
      <c r="C193" s="71">
        <f>+'9'!H193</f>
        <v>0</v>
      </c>
      <c r="D193" s="95">
        <v>0</v>
      </c>
      <c r="E193" s="46">
        <f t="shared" si="19"/>
        <v>0</v>
      </c>
      <c r="F193" s="106">
        <v>0</v>
      </c>
      <c r="G193" s="104">
        <v>0</v>
      </c>
      <c r="H193" s="46">
        <f t="shared" si="15"/>
        <v>0</v>
      </c>
      <c r="I193" s="96"/>
      <c r="J193" s="20">
        <v>60</v>
      </c>
      <c r="K193" s="72">
        <f t="shared" si="16"/>
        <v>0</v>
      </c>
      <c r="L193" s="17" t="s">
        <v>16</v>
      </c>
      <c r="M193" s="18">
        <v>0</v>
      </c>
      <c r="N193" s="23">
        <f t="shared" si="17"/>
        <v>0</v>
      </c>
      <c r="O193" s="19"/>
      <c r="P193" s="43">
        <f t="shared" si="18"/>
        <v>0</v>
      </c>
    </row>
    <row r="194" spans="1:16" ht="24.6">
      <c r="A194" s="10">
        <v>190</v>
      </c>
      <c r="B194" s="19" t="s">
        <v>345</v>
      </c>
      <c r="C194" s="71">
        <f>+'9'!H194</f>
        <v>0</v>
      </c>
      <c r="D194" s="95">
        <v>0</v>
      </c>
      <c r="E194" s="46">
        <f t="shared" si="19"/>
        <v>0</v>
      </c>
      <c r="F194" s="106">
        <v>0</v>
      </c>
      <c r="G194" s="104">
        <v>0</v>
      </c>
      <c r="H194" s="46">
        <f t="shared" si="15"/>
        <v>0</v>
      </c>
      <c r="I194" s="96"/>
      <c r="J194" s="20">
        <v>120</v>
      </c>
      <c r="K194" s="72">
        <f t="shared" si="16"/>
        <v>0</v>
      </c>
      <c r="L194" s="17" t="s">
        <v>16</v>
      </c>
      <c r="M194" s="18">
        <v>0</v>
      </c>
      <c r="N194" s="23">
        <f t="shared" si="17"/>
        <v>0</v>
      </c>
      <c r="O194" s="19"/>
      <c r="P194" s="43">
        <f t="shared" si="18"/>
        <v>0</v>
      </c>
    </row>
    <row r="195" spans="1:16" ht="24.6">
      <c r="A195" s="10">
        <v>191</v>
      </c>
      <c r="B195" s="19" t="s">
        <v>109</v>
      </c>
      <c r="C195" s="71">
        <f>+'9'!H195</f>
        <v>0</v>
      </c>
      <c r="D195" s="95">
        <v>0</v>
      </c>
      <c r="E195" s="46">
        <f t="shared" si="19"/>
        <v>0</v>
      </c>
      <c r="F195" s="106">
        <v>0</v>
      </c>
      <c r="G195" s="104">
        <v>0</v>
      </c>
      <c r="H195" s="46">
        <f t="shared" si="15"/>
        <v>0</v>
      </c>
      <c r="I195" s="96"/>
      <c r="J195" s="20">
        <v>50</v>
      </c>
      <c r="K195" s="72">
        <f t="shared" si="16"/>
        <v>0</v>
      </c>
      <c r="L195" s="17" t="s">
        <v>16</v>
      </c>
      <c r="M195" s="18">
        <v>0</v>
      </c>
      <c r="N195" s="23">
        <f t="shared" si="17"/>
        <v>0</v>
      </c>
      <c r="O195" s="19"/>
      <c r="P195" s="43">
        <f t="shared" si="18"/>
        <v>0</v>
      </c>
    </row>
    <row r="196" spans="1:16" ht="24.6">
      <c r="A196" s="10">
        <v>192</v>
      </c>
      <c r="B196" s="19" t="s">
        <v>110</v>
      </c>
      <c r="C196" s="71">
        <f>+'9'!H196</f>
        <v>0</v>
      </c>
      <c r="D196" s="95">
        <v>0</v>
      </c>
      <c r="E196" s="46">
        <f t="shared" si="19"/>
        <v>0</v>
      </c>
      <c r="F196" s="106">
        <v>0</v>
      </c>
      <c r="G196" s="104">
        <v>0</v>
      </c>
      <c r="H196" s="46">
        <f t="shared" si="15"/>
        <v>0</v>
      </c>
      <c r="I196" s="96"/>
      <c r="J196" s="20">
        <v>50</v>
      </c>
      <c r="K196" s="72">
        <f t="shared" si="16"/>
        <v>0</v>
      </c>
      <c r="L196" s="17" t="s">
        <v>16</v>
      </c>
      <c r="M196" s="18">
        <v>0</v>
      </c>
      <c r="N196" s="23">
        <f t="shared" si="17"/>
        <v>0</v>
      </c>
      <c r="O196" s="19"/>
      <c r="P196" s="43">
        <f t="shared" si="18"/>
        <v>0</v>
      </c>
    </row>
    <row r="197" spans="1:16" ht="24.6">
      <c r="A197" s="10">
        <v>193</v>
      </c>
      <c r="B197" s="19" t="s">
        <v>162</v>
      </c>
      <c r="C197" s="71">
        <f>+'9'!H197</f>
        <v>0</v>
      </c>
      <c r="D197" s="95">
        <v>0</v>
      </c>
      <c r="E197" s="46">
        <f t="shared" si="19"/>
        <v>0</v>
      </c>
      <c r="F197" s="106">
        <v>0</v>
      </c>
      <c r="G197" s="104">
        <v>0</v>
      </c>
      <c r="H197" s="46">
        <f t="shared" si="15"/>
        <v>0</v>
      </c>
      <c r="I197" s="96"/>
      <c r="J197" s="20">
        <v>120</v>
      </c>
      <c r="K197" s="72">
        <f t="shared" si="16"/>
        <v>0</v>
      </c>
      <c r="L197" s="17" t="s">
        <v>16</v>
      </c>
      <c r="M197" s="18">
        <v>0</v>
      </c>
      <c r="N197" s="23">
        <f t="shared" si="17"/>
        <v>0</v>
      </c>
      <c r="O197" s="19"/>
      <c r="P197" s="43">
        <f t="shared" si="18"/>
        <v>0</v>
      </c>
    </row>
    <row r="198" spans="1:16" ht="24.6">
      <c r="A198" s="10">
        <v>194</v>
      </c>
      <c r="B198" s="19" t="s">
        <v>163</v>
      </c>
      <c r="C198" s="71">
        <f>+'9'!H198</f>
        <v>0</v>
      </c>
      <c r="D198" s="95">
        <v>0</v>
      </c>
      <c r="E198" s="46">
        <f t="shared" si="19"/>
        <v>0</v>
      </c>
      <c r="F198" s="106">
        <v>0</v>
      </c>
      <c r="G198" s="104">
        <v>0</v>
      </c>
      <c r="H198" s="46">
        <f t="shared" si="15"/>
        <v>0</v>
      </c>
      <c r="I198" s="96"/>
      <c r="J198" s="20">
        <v>120</v>
      </c>
      <c r="K198" s="72">
        <f t="shared" si="16"/>
        <v>0</v>
      </c>
      <c r="L198" s="17" t="s">
        <v>16</v>
      </c>
      <c r="M198" s="18">
        <v>0</v>
      </c>
      <c r="N198" s="23">
        <f t="shared" si="17"/>
        <v>0</v>
      </c>
      <c r="O198" s="19"/>
      <c r="P198" s="43">
        <f t="shared" si="18"/>
        <v>0</v>
      </c>
    </row>
    <row r="199" spans="1:16" ht="24.6">
      <c r="A199" s="10">
        <v>195</v>
      </c>
      <c r="B199" s="19" t="s">
        <v>154</v>
      </c>
      <c r="C199" s="71">
        <f>+'9'!H199</f>
        <v>0</v>
      </c>
      <c r="D199" s="95">
        <v>0</v>
      </c>
      <c r="E199" s="46">
        <f t="shared" si="19"/>
        <v>0</v>
      </c>
      <c r="F199" s="106">
        <v>0</v>
      </c>
      <c r="G199" s="104">
        <v>0</v>
      </c>
      <c r="H199" s="46">
        <f t="shared" si="15"/>
        <v>0</v>
      </c>
      <c r="I199" s="96"/>
      <c r="J199" s="20">
        <v>120</v>
      </c>
      <c r="K199" s="72">
        <f t="shared" si="16"/>
        <v>0</v>
      </c>
      <c r="L199" s="17" t="s">
        <v>16</v>
      </c>
      <c r="M199" s="18">
        <v>0</v>
      </c>
      <c r="N199" s="23">
        <f t="shared" si="17"/>
        <v>0</v>
      </c>
      <c r="O199" s="19"/>
      <c r="P199" s="43">
        <f t="shared" si="18"/>
        <v>0</v>
      </c>
    </row>
    <row r="200" spans="1:16" ht="24.6">
      <c r="A200" s="10">
        <v>196</v>
      </c>
      <c r="B200" s="19" t="s">
        <v>155</v>
      </c>
      <c r="C200" s="71">
        <f>+'9'!H200</f>
        <v>0</v>
      </c>
      <c r="D200" s="95">
        <v>0</v>
      </c>
      <c r="E200" s="46">
        <f t="shared" si="19"/>
        <v>0</v>
      </c>
      <c r="F200" s="106">
        <v>0</v>
      </c>
      <c r="G200" s="104">
        <v>0</v>
      </c>
      <c r="H200" s="46">
        <f t="shared" si="15"/>
        <v>0</v>
      </c>
      <c r="I200" s="96"/>
      <c r="J200" s="20">
        <v>120</v>
      </c>
      <c r="K200" s="72">
        <f t="shared" si="16"/>
        <v>0</v>
      </c>
      <c r="L200" s="17" t="s">
        <v>16</v>
      </c>
      <c r="M200" s="18">
        <v>0</v>
      </c>
      <c r="N200" s="23">
        <f t="shared" si="17"/>
        <v>0</v>
      </c>
      <c r="O200" s="19"/>
      <c r="P200" s="43">
        <f t="shared" si="18"/>
        <v>0</v>
      </c>
    </row>
    <row r="201" spans="1:16" ht="24.6">
      <c r="A201" s="10">
        <v>197</v>
      </c>
      <c r="B201" s="19" t="s">
        <v>164</v>
      </c>
      <c r="C201" s="71">
        <f>+'9'!H201</f>
        <v>0</v>
      </c>
      <c r="D201" s="95">
        <v>0</v>
      </c>
      <c r="E201" s="46">
        <f t="shared" si="19"/>
        <v>0</v>
      </c>
      <c r="F201" s="106">
        <v>0</v>
      </c>
      <c r="G201" s="104">
        <v>0</v>
      </c>
      <c r="H201" s="46">
        <f t="shared" si="15"/>
        <v>0</v>
      </c>
      <c r="I201" s="96"/>
      <c r="J201" s="20">
        <v>120</v>
      </c>
      <c r="K201" s="72">
        <f t="shared" si="16"/>
        <v>0</v>
      </c>
      <c r="L201" s="17" t="s">
        <v>16</v>
      </c>
      <c r="M201" s="18">
        <v>0</v>
      </c>
      <c r="N201" s="23">
        <f t="shared" si="17"/>
        <v>0</v>
      </c>
      <c r="O201" s="19"/>
      <c r="P201" s="43">
        <f t="shared" si="18"/>
        <v>0</v>
      </c>
    </row>
    <row r="202" spans="1:16" ht="24.6">
      <c r="A202" s="10">
        <v>198</v>
      </c>
      <c r="B202" s="19" t="s">
        <v>165</v>
      </c>
      <c r="C202" s="71">
        <f>+'9'!H202</f>
        <v>0</v>
      </c>
      <c r="D202" s="95">
        <v>0</v>
      </c>
      <c r="E202" s="46">
        <f t="shared" si="19"/>
        <v>0</v>
      </c>
      <c r="F202" s="106">
        <v>0</v>
      </c>
      <c r="G202" s="104">
        <v>0</v>
      </c>
      <c r="H202" s="46">
        <f t="shared" si="15"/>
        <v>0</v>
      </c>
      <c r="I202" s="96"/>
      <c r="J202" s="20">
        <v>120</v>
      </c>
      <c r="K202" s="72">
        <f t="shared" si="16"/>
        <v>0</v>
      </c>
      <c r="L202" s="17" t="s">
        <v>16</v>
      </c>
      <c r="M202" s="18">
        <v>0</v>
      </c>
      <c r="N202" s="23">
        <f t="shared" si="17"/>
        <v>0</v>
      </c>
      <c r="O202" s="19"/>
      <c r="P202" s="43">
        <f t="shared" si="18"/>
        <v>0</v>
      </c>
    </row>
    <row r="203" spans="1:16" ht="24.6">
      <c r="A203" s="10">
        <v>199</v>
      </c>
      <c r="B203" s="19" t="s">
        <v>247</v>
      </c>
      <c r="C203" s="71">
        <f>+'9'!H203</f>
        <v>7</v>
      </c>
      <c r="D203" s="95">
        <v>0</v>
      </c>
      <c r="E203" s="46">
        <f t="shared" si="19"/>
        <v>7</v>
      </c>
      <c r="F203" s="106">
        <v>0</v>
      </c>
      <c r="G203" s="104">
        <v>0</v>
      </c>
      <c r="H203" s="46">
        <f t="shared" si="15"/>
        <v>7</v>
      </c>
      <c r="I203" s="96"/>
      <c r="J203" s="20">
        <v>150</v>
      </c>
      <c r="K203" s="72">
        <f t="shared" si="16"/>
        <v>0</v>
      </c>
      <c r="L203" s="17" t="s">
        <v>16</v>
      </c>
      <c r="M203" s="18">
        <v>0</v>
      </c>
      <c r="N203" s="23">
        <f t="shared" si="17"/>
        <v>0</v>
      </c>
      <c r="O203" s="19"/>
      <c r="P203" s="43">
        <f t="shared" si="18"/>
        <v>0</v>
      </c>
    </row>
    <row r="204" spans="1:16" ht="24.6">
      <c r="A204" s="10">
        <v>200</v>
      </c>
      <c r="B204" s="19" t="s">
        <v>248</v>
      </c>
      <c r="C204" s="71">
        <f>+'9'!H204</f>
        <v>0</v>
      </c>
      <c r="D204" s="95">
        <v>0</v>
      </c>
      <c r="E204" s="46">
        <f t="shared" si="19"/>
        <v>0</v>
      </c>
      <c r="F204" s="106">
        <v>0</v>
      </c>
      <c r="G204" s="104">
        <v>0</v>
      </c>
      <c r="H204" s="46">
        <f t="shared" si="15"/>
        <v>0</v>
      </c>
      <c r="I204" s="96"/>
      <c r="J204" s="20">
        <v>150</v>
      </c>
      <c r="K204" s="72">
        <f t="shared" si="16"/>
        <v>0</v>
      </c>
      <c r="L204" s="17" t="s">
        <v>16</v>
      </c>
      <c r="M204" s="18">
        <v>0</v>
      </c>
      <c r="N204" s="23">
        <f t="shared" si="17"/>
        <v>0</v>
      </c>
      <c r="O204" s="19"/>
      <c r="P204" s="43">
        <f t="shared" si="18"/>
        <v>0</v>
      </c>
    </row>
    <row r="205" spans="1:16" ht="24.6">
      <c r="A205" s="10">
        <v>201</v>
      </c>
      <c r="B205" s="19" t="s">
        <v>249</v>
      </c>
      <c r="C205" s="71">
        <f>+'9'!H205</f>
        <v>0</v>
      </c>
      <c r="D205" s="95">
        <v>0</v>
      </c>
      <c r="E205" s="46">
        <f t="shared" si="19"/>
        <v>0</v>
      </c>
      <c r="F205" s="106">
        <v>0</v>
      </c>
      <c r="G205" s="104">
        <v>0</v>
      </c>
      <c r="H205" s="46">
        <f t="shared" si="15"/>
        <v>0</v>
      </c>
      <c r="I205" s="96"/>
      <c r="J205" s="20">
        <v>150</v>
      </c>
      <c r="K205" s="72">
        <f t="shared" si="16"/>
        <v>0</v>
      </c>
      <c r="L205" s="17" t="s">
        <v>16</v>
      </c>
      <c r="M205" s="18">
        <v>0</v>
      </c>
      <c r="N205" s="23">
        <f t="shared" si="17"/>
        <v>0</v>
      </c>
      <c r="O205" s="19"/>
      <c r="P205" s="43">
        <f t="shared" si="18"/>
        <v>0</v>
      </c>
    </row>
    <row r="206" spans="1:16" ht="24.6">
      <c r="A206" s="10">
        <v>202</v>
      </c>
      <c r="B206" s="19" t="s">
        <v>250</v>
      </c>
      <c r="C206" s="71">
        <f>+'9'!H206</f>
        <v>0</v>
      </c>
      <c r="D206" s="95">
        <v>0</v>
      </c>
      <c r="E206" s="46">
        <f t="shared" si="19"/>
        <v>0</v>
      </c>
      <c r="F206" s="106">
        <v>0</v>
      </c>
      <c r="G206" s="104">
        <v>0</v>
      </c>
      <c r="H206" s="46">
        <f t="shared" si="15"/>
        <v>0</v>
      </c>
      <c r="I206" s="96"/>
      <c r="J206" s="20">
        <v>150</v>
      </c>
      <c r="K206" s="72">
        <f t="shared" si="16"/>
        <v>0</v>
      </c>
      <c r="L206" s="17" t="s">
        <v>16</v>
      </c>
      <c r="M206" s="18">
        <v>0</v>
      </c>
      <c r="N206" s="23">
        <f t="shared" si="17"/>
        <v>0</v>
      </c>
      <c r="O206" s="19"/>
      <c r="P206" s="43">
        <f t="shared" si="18"/>
        <v>0</v>
      </c>
    </row>
    <row r="207" spans="1:16" ht="24.6">
      <c r="A207" s="10">
        <v>203</v>
      </c>
      <c r="B207" s="19" t="s">
        <v>166</v>
      </c>
      <c r="C207" s="71">
        <f>+'9'!H207</f>
        <v>0</v>
      </c>
      <c r="D207" s="95">
        <v>0</v>
      </c>
      <c r="E207" s="46">
        <f t="shared" si="19"/>
        <v>0</v>
      </c>
      <c r="F207" s="106">
        <v>0</v>
      </c>
      <c r="G207" s="104">
        <v>0</v>
      </c>
      <c r="H207" s="46">
        <f t="shared" si="15"/>
        <v>0</v>
      </c>
      <c r="I207" s="96"/>
      <c r="J207" s="20">
        <v>185</v>
      </c>
      <c r="K207" s="72">
        <f t="shared" si="16"/>
        <v>0</v>
      </c>
      <c r="L207" s="17" t="s">
        <v>16</v>
      </c>
      <c r="M207" s="18">
        <v>0</v>
      </c>
      <c r="N207" s="23">
        <f t="shared" si="17"/>
        <v>0</v>
      </c>
      <c r="O207" s="19"/>
      <c r="P207" s="43">
        <f t="shared" si="18"/>
        <v>0</v>
      </c>
    </row>
    <row r="208" spans="1:16" ht="24.6">
      <c r="A208" s="10">
        <v>204</v>
      </c>
      <c r="B208" s="19" t="s">
        <v>167</v>
      </c>
      <c r="C208" s="71">
        <f>+'9'!H208</f>
        <v>0</v>
      </c>
      <c r="D208" s="95">
        <v>0</v>
      </c>
      <c r="E208" s="46">
        <f t="shared" si="19"/>
        <v>0</v>
      </c>
      <c r="F208" s="106">
        <v>0</v>
      </c>
      <c r="G208" s="104">
        <v>0</v>
      </c>
      <c r="H208" s="46">
        <f t="shared" si="15"/>
        <v>0</v>
      </c>
      <c r="I208" s="96"/>
      <c r="J208" s="20">
        <v>185</v>
      </c>
      <c r="K208" s="72">
        <f t="shared" si="16"/>
        <v>0</v>
      </c>
      <c r="L208" s="17" t="s">
        <v>16</v>
      </c>
      <c r="M208" s="18">
        <v>0</v>
      </c>
      <c r="N208" s="23">
        <f t="shared" si="17"/>
        <v>0</v>
      </c>
      <c r="O208" s="19"/>
      <c r="P208" s="43">
        <f t="shared" si="18"/>
        <v>0</v>
      </c>
    </row>
    <row r="209" spans="1:29" ht="24.6">
      <c r="A209" s="10">
        <v>205</v>
      </c>
      <c r="B209" s="19" t="s">
        <v>168</v>
      </c>
      <c r="C209" s="71">
        <f>+'9'!H209</f>
        <v>0</v>
      </c>
      <c r="D209" s="95">
        <v>0</v>
      </c>
      <c r="E209" s="46">
        <f t="shared" si="19"/>
        <v>0</v>
      </c>
      <c r="F209" s="106">
        <v>0</v>
      </c>
      <c r="G209" s="104">
        <v>0</v>
      </c>
      <c r="H209" s="46">
        <f t="shared" si="15"/>
        <v>0</v>
      </c>
      <c r="I209" s="96"/>
      <c r="J209" s="20">
        <v>185</v>
      </c>
      <c r="K209" s="72">
        <f t="shared" si="16"/>
        <v>0</v>
      </c>
      <c r="L209" s="17" t="s">
        <v>16</v>
      </c>
      <c r="M209" s="18">
        <v>0</v>
      </c>
      <c r="N209" s="23">
        <f t="shared" si="17"/>
        <v>0</v>
      </c>
      <c r="O209" s="19"/>
      <c r="P209" s="43">
        <f t="shared" si="18"/>
        <v>0</v>
      </c>
    </row>
    <row r="210" spans="1:29" ht="24.6">
      <c r="A210" s="10">
        <v>206</v>
      </c>
      <c r="B210" s="19" t="s">
        <v>169</v>
      </c>
      <c r="C210" s="71">
        <f>+'9'!H210</f>
        <v>0</v>
      </c>
      <c r="D210" s="95">
        <v>0</v>
      </c>
      <c r="E210" s="46">
        <f t="shared" si="19"/>
        <v>0</v>
      </c>
      <c r="F210" s="106">
        <v>0</v>
      </c>
      <c r="G210" s="104">
        <v>0</v>
      </c>
      <c r="H210" s="46">
        <f t="shared" ref="H210:H271" si="20">+E210-F210-I210-G210</f>
        <v>0</v>
      </c>
      <c r="I210" s="96"/>
      <c r="J210" s="20">
        <v>185</v>
      </c>
      <c r="K210" s="72">
        <f t="shared" si="16"/>
        <v>0</v>
      </c>
      <c r="L210" s="17" t="s">
        <v>16</v>
      </c>
      <c r="M210" s="18">
        <v>0</v>
      </c>
      <c r="N210" s="23">
        <f t="shared" si="17"/>
        <v>0</v>
      </c>
      <c r="O210" s="19"/>
      <c r="P210" s="43">
        <f t="shared" si="18"/>
        <v>0</v>
      </c>
      <c r="AC210" s="29"/>
    </row>
    <row r="211" spans="1:29" ht="24.6">
      <c r="A211" s="10">
        <v>207</v>
      </c>
      <c r="B211" s="19" t="s">
        <v>168</v>
      </c>
      <c r="C211" s="71">
        <f>+'9'!H211</f>
        <v>0</v>
      </c>
      <c r="D211" s="95">
        <v>0</v>
      </c>
      <c r="E211" s="46">
        <f t="shared" si="19"/>
        <v>0</v>
      </c>
      <c r="F211" s="106">
        <v>0</v>
      </c>
      <c r="G211" s="104">
        <v>0</v>
      </c>
      <c r="H211" s="46">
        <f t="shared" si="20"/>
        <v>0</v>
      </c>
      <c r="I211" s="96"/>
      <c r="J211" s="20">
        <v>185</v>
      </c>
      <c r="K211" s="72">
        <f t="shared" ref="K211:K271" si="21">+J211*I211</f>
        <v>0</v>
      </c>
      <c r="L211" s="17" t="s">
        <v>16</v>
      </c>
      <c r="M211" s="18">
        <v>0</v>
      </c>
      <c r="N211" s="23">
        <f t="shared" ref="N211:N271" si="22">SUM(K211-M211)</f>
        <v>0</v>
      </c>
      <c r="O211" s="19"/>
      <c r="P211" s="43">
        <f t="shared" ref="P211:P271" si="23">+K211*O211</f>
        <v>0</v>
      </c>
      <c r="AC211" s="29"/>
    </row>
    <row r="212" spans="1:29" ht="24.6">
      <c r="A212" s="10">
        <v>208</v>
      </c>
      <c r="B212" s="19" t="s">
        <v>169</v>
      </c>
      <c r="C212" s="71">
        <f>+'9'!H212</f>
        <v>0</v>
      </c>
      <c r="D212" s="95">
        <v>0</v>
      </c>
      <c r="E212" s="46">
        <f t="shared" si="19"/>
        <v>0</v>
      </c>
      <c r="F212" s="106">
        <v>0</v>
      </c>
      <c r="G212" s="104">
        <v>0</v>
      </c>
      <c r="H212" s="46">
        <f t="shared" si="20"/>
        <v>0</v>
      </c>
      <c r="I212" s="96"/>
      <c r="J212" s="20">
        <v>185</v>
      </c>
      <c r="K212" s="72">
        <f t="shared" si="21"/>
        <v>0</v>
      </c>
      <c r="L212" s="17" t="s">
        <v>16</v>
      </c>
      <c r="M212" s="18">
        <v>0</v>
      </c>
      <c r="N212" s="23">
        <f t="shared" si="22"/>
        <v>0</v>
      </c>
      <c r="O212" s="19"/>
      <c r="P212" s="43">
        <f t="shared" si="23"/>
        <v>0</v>
      </c>
    </row>
    <row r="213" spans="1:29" ht="24.6">
      <c r="A213" s="10">
        <v>209</v>
      </c>
      <c r="B213" s="19" t="s">
        <v>170</v>
      </c>
      <c r="C213" s="71">
        <f>+'9'!H213</f>
        <v>0</v>
      </c>
      <c r="D213" s="95">
        <v>0</v>
      </c>
      <c r="E213" s="46">
        <f t="shared" si="19"/>
        <v>0</v>
      </c>
      <c r="F213" s="106">
        <v>0</v>
      </c>
      <c r="G213" s="104">
        <v>0</v>
      </c>
      <c r="H213" s="46">
        <f t="shared" si="20"/>
        <v>0</v>
      </c>
      <c r="I213" s="96"/>
      <c r="J213" s="20">
        <v>135</v>
      </c>
      <c r="K213" s="72">
        <f t="shared" si="21"/>
        <v>0</v>
      </c>
      <c r="L213" s="17" t="s">
        <v>16</v>
      </c>
      <c r="M213" s="18">
        <v>0</v>
      </c>
      <c r="N213" s="23">
        <f t="shared" si="22"/>
        <v>0</v>
      </c>
      <c r="O213" s="19"/>
      <c r="P213" s="43">
        <f t="shared" si="23"/>
        <v>0</v>
      </c>
    </row>
    <row r="214" spans="1:29" ht="24.6">
      <c r="A214" s="10">
        <v>210</v>
      </c>
      <c r="B214" s="19" t="s">
        <v>115</v>
      </c>
      <c r="C214" s="71">
        <f>+'9'!H214</f>
        <v>0</v>
      </c>
      <c r="D214" s="95">
        <v>0</v>
      </c>
      <c r="E214" s="46">
        <f t="shared" si="19"/>
        <v>0</v>
      </c>
      <c r="F214" s="106">
        <v>0</v>
      </c>
      <c r="G214" s="104">
        <v>0</v>
      </c>
      <c r="H214" s="46">
        <f t="shared" si="20"/>
        <v>0</v>
      </c>
      <c r="I214" s="96"/>
      <c r="J214" s="20">
        <v>100</v>
      </c>
      <c r="K214" s="72">
        <f t="shared" si="21"/>
        <v>0</v>
      </c>
      <c r="L214" s="17" t="s">
        <v>16</v>
      </c>
      <c r="M214" s="18">
        <v>0</v>
      </c>
      <c r="N214" s="23">
        <f t="shared" si="22"/>
        <v>0</v>
      </c>
      <c r="O214" s="19"/>
      <c r="P214" s="43">
        <f t="shared" si="23"/>
        <v>0</v>
      </c>
    </row>
    <row r="215" spans="1:29" ht="24.6">
      <c r="A215" s="10">
        <v>211</v>
      </c>
      <c r="B215" s="19" t="s">
        <v>171</v>
      </c>
      <c r="C215" s="71">
        <f>+'9'!H215</f>
        <v>0</v>
      </c>
      <c r="D215" s="95">
        <v>0</v>
      </c>
      <c r="E215" s="46">
        <f t="shared" si="19"/>
        <v>0</v>
      </c>
      <c r="F215" s="106">
        <v>0</v>
      </c>
      <c r="G215" s="104">
        <v>0</v>
      </c>
      <c r="H215" s="46">
        <f t="shared" si="20"/>
        <v>0</v>
      </c>
      <c r="I215" s="96"/>
      <c r="J215" s="20">
        <v>90</v>
      </c>
      <c r="K215" s="72">
        <f t="shared" si="21"/>
        <v>0</v>
      </c>
      <c r="L215" s="17" t="s">
        <v>16</v>
      </c>
      <c r="M215" s="18">
        <v>0</v>
      </c>
      <c r="N215" s="23">
        <f t="shared" si="22"/>
        <v>0</v>
      </c>
      <c r="O215" s="19"/>
      <c r="P215" s="43">
        <f t="shared" si="23"/>
        <v>0</v>
      </c>
    </row>
    <row r="216" spans="1:29" ht="24.6">
      <c r="A216" s="10">
        <v>212</v>
      </c>
      <c r="B216" s="19" t="s">
        <v>172</v>
      </c>
      <c r="C216" s="71">
        <f>+'9'!H216</f>
        <v>0</v>
      </c>
      <c r="D216" s="95">
        <v>0</v>
      </c>
      <c r="E216" s="46">
        <f t="shared" si="19"/>
        <v>0</v>
      </c>
      <c r="F216" s="106">
        <v>0</v>
      </c>
      <c r="G216" s="104">
        <v>0</v>
      </c>
      <c r="H216" s="46">
        <f t="shared" si="20"/>
        <v>0</v>
      </c>
      <c r="I216" s="96"/>
      <c r="J216" s="20">
        <v>90</v>
      </c>
      <c r="K216" s="72">
        <f t="shared" si="21"/>
        <v>0</v>
      </c>
      <c r="L216" s="17" t="s">
        <v>16</v>
      </c>
      <c r="M216" s="18">
        <v>0</v>
      </c>
      <c r="N216" s="23">
        <f t="shared" si="22"/>
        <v>0</v>
      </c>
      <c r="O216" s="19"/>
      <c r="P216" s="43">
        <f t="shared" si="23"/>
        <v>0</v>
      </c>
    </row>
    <row r="217" spans="1:29" ht="24.6">
      <c r="A217" s="10">
        <v>213</v>
      </c>
      <c r="B217" s="19" t="s">
        <v>173</v>
      </c>
      <c r="C217" s="71">
        <f>+'9'!H217</f>
        <v>0</v>
      </c>
      <c r="D217" s="95">
        <v>0</v>
      </c>
      <c r="E217" s="46">
        <f t="shared" si="19"/>
        <v>0</v>
      </c>
      <c r="F217" s="106">
        <v>0</v>
      </c>
      <c r="G217" s="104">
        <v>0</v>
      </c>
      <c r="H217" s="46">
        <f t="shared" si="20"/>
        <v>0</v>
      </c>
      <c r="I217" s="96"/>
      <c r="J217" s="20">
        <v>90</v>
      </c>
      <c r="K217" s="72">
        <f t="shared" si="21"/>
        <v>0</v>
      </c>
      <c r="L217" s="17" t="s">
        <v>16</v>
      </c>
      <c r="M217" s="18">
        <v>0</v>
      </c>
      <c r="N217" s="23">
        <f t="shared" si="22"/>
        <v>0</v>
      </c>
      <c r="O217" s="19"/>
      <c r="P217" s="43">
        <f t="shared" si="23"/>
        <v>0</v>
      </c>
    </row>
    <row r="218" spans="1:29" ht="24.6">
      <c r="A218" s="10">
        <v>214</v>
      </c>
      <c r="B218" s="19" t="s">
        <v>174</v>
      </c>
      <c r="C218" s="71">
        <f>+'9'!H218</f>
        <v>0</v>
      </c>
      <c r="D218" s="95">
        <v>0</v>
      </c>
      <c r="E218" s="46">
        <f t="shared" si="19"/>
        <v>0</v>
      </c>
      <c r="F218" s="106">
        <v>0</v>
      </c>
      <c r="G218" s="104">
        <v>0</v>
      </c>
      <c r="H218" s="46">
        <f t="shared" si="20"/>
        <v>0</v>
      </c>
      <c r="I218" s="96"/>
      <c r="J218" s="20">
        <v>90</v>
      </c>
      <c r="K218" s="72">
        <f t="shared" si="21"/>
        <v>0</v>
      </c>
      <c r="L218" s="17" t="s">
        <v>16</v>
      </c>
      <c r="M218" s="18">
        <v>0</v>
      </c>
      <c r="N218" s="23">
        <f t="shared" si="22"/>
        <v>0</v>
      </c>
      <c r="O218" s="19"/>
      <c r="P218" s="43">
        <f t="shared" si="23"/>
        <v>0</v>
      </c>
    </row>
    <row r="219" spans="1:29" ht="24.6">
      <c r="A219" s="10">
        <v>215</v>
      </c>
      <c r="B219" s="19" t="s">
        <v>367</v>
      </c>
      <c r="C219" s="71">
        <f>+'9'!H219</f>
        <v>0</v>
      </c>
      <c r="D219" s="95">
        <v>0</v>
      </c>
      <c r="E219" s="46">
        <f t="shared" si="19"/>
        <v>0</v>
      </c>
      <c r="F219" s="106">
        <v>0</v>
      </c>
      <c r="G219" s="104">
        <v>0</v>
      </c>
      <c r="H219" s="46">
        <f t="shared" si="20"/>
        <v>0</v>
      </c>
      <c r="I219" s="96"/>
      <c r="J219" s="20">
        <v>50</v>
      </c>
      <c r="K219" s="72">
        <f t="shared" si="21"/>
        <v>0</v>
      </c>
      <c r="L219" s="17" t="s">
        <v>16</v>
      </c>
      <c r="M219" s="18">
        <v>0</v>
      </c>
      <c r="N219" s="23">
        <f t="shared" si="22"/>
        <v>0</v>
      </c>
      <c r="O219" s="19"/>
      <c r="P219" s="43">
        <f t="shared" si="23"/>
        <v>0</v>
      </c>
    </row>
    <row r="220" spans="1:29" ht="24.6">
      <c r="A220" s="10">
        <v>216</v>
      </c>
      <c r="B220" s="19" t="s">
        <v>179</v>
      </c>
      <c r="C220" s="71">
        <f>+'9'!H220</f>
        <v>0</v>
      </c>
      <c r="D220" s="95">
        <v>0</v>
      </c>
      <c r="E220" s="46">
        <f t="shared" si="19"/>
        <v>0</v>
      </c>
      <c r="F220" s="106">
        <v>0</v>
      </c>
      <c r="G220" s="104">
        <v>0</v>
      </c>
      <c r="H220" s="46">
        <f t="shared" si="20"/>
        <v>0</v>
      </c>
      <c r="I220" s="96"/>
      <c r="J220" s="20">
        <v>50</v>
      </c>
      <c r="K220" s="72">
        <f t="shared" si="21"/>
        <v>0</v>
      </c>
      <c r="L220" s="17" t="s">
        <v>16</v>
      </c>
      <c r="M220" s="18">
        <v>0</v>
      </c>
      <c r="N220" s="23">
        <f t="shared" si="22"/>
        <v>0</v>
      </c>
      <c r="O220" s="19"/>
      <c r="P220" s="43">
        <f t="shared" si="23"/>
        <v>0</v>
      </c>
    </row>
    <row r="221" spans="1:29" ht="24.6">
      <c r="A221" s="10">
        <v>217</v>
      </c>
      <c r="B221" s="19" t="s">
        <v>180</v>
      </c>
      <c r="C221" s="71">
        <f>+'9'!H221</f>
        <v>11</v>
      </c>
      <c r="D221" s="95">
        <v>0</v>
      </c>
      <c r="E221" s="46">
        <f t="shared" ref="E221:E273" si="24">C221+D221</f>
        <v>11</v>
      </c>
      <c r="F221" s="106">
        <v>0</v>
      </c>
      <c r="G221" s="104">
        <v>0</v>
      </c>
      <c r="H221" s="46">
        <f t="shared" si="20"/>
        <v>9</v>
      </c>
      <c r="I221" s="96">
        <v>2</v>
      </c>
      <c r="J221" s="20">
        <v>55</v>
      </c>
      <c r="K221" s="72">
        <f t="shared" si="21"/>
        <v>110</v>
      </c>
      <c r="L221" s="17" t="s">
        <v>16</v>
      </c>
      <c r="M221" s="18">
        <v>0</v>
      </c>
      <c r="N221" s="89">
        <f t="shared" si="22"/>
        <v>110</v>
      </c>
      <c r="O221" s="19"/>
      <c r="P221" s="43">
        <f t="shared" si="23"/>
        <v>0</v>
      </c>
    </row>
    <row r="222" spans="1:29" ht="24.6">
      <c r="A222" s="10">
        <v>218</v>
      </c>
      <c r="B222" s="19" t="s">
        <v>181</v>
      </c>
      <c r="C222" s="71">
        <f>+'9'!H222</f>
        <v>0</v>
      </c>
      <c r="D222" s="95">
        <v>0</v>
      </c>
      <c r="E222" s="46">
        <f t="shared" si="24"/>
        <v>0</v>
      </c>
      <c r="F222" s="106">
        <v>0</v>
      </c>
      <c r="G222" s="104">
        <v>0</v>
      </c>
      <c r="H222" s="46">
        <f t="shared" si="20"/>
        <v>0</v>
      </c>
      <c r="I222" s="96"/>
      <c r="J222" s="20">
        <v>85</v>
      </c>
      <c r="K222" s="72">
        <f t="shared" si="21"/>
        <v>0</v>
      </c>
      <c r="L222" s="17" t="s">
        <v>16</v>
      </c>
      <c r="M222" s="18">
        <v>0</v>
      </c>
      <c r="N222" s="23">
        <f t="shared" si="22"/>
        <v>0</v>
      </c>
      <c r="O222" s="19"/>
      <c r="P222" s="43">
        <f t="shared" si="23"/>
        <v>0</v>
      </c>
    </row>
    <row r="223" spans="1:29" ht="24.6">
      <c r="A223" s="10">
        <v>219</v>
      </c>
      <c r="B223" s="19" t="s">
        <v>298</v>
      </c>
      <c r="C223" s="71">
        <f>+'9'!H223</f>
        <v>0</v>
      </c>
      <c r="D223" s="95">
        <v>0</v>
      </c>
      <c r="E223" s="46">
        <f t="shared" si="24"/>
        <v>0</v>
      </c>
      <c r="F223" s="106">
        <v>0</v>
      </c>
      <c r="G223" s="104">
        <v>0</v>
      </c>
      <c r="H223" s="46">
        <f t="shared" si="20"/>
        <v>0</v>
      </c>
      <c r="I223" s="96"/>
      <c r="J223" s="20">
        <v>55</v>
      </c>
      <c r="K223" s="72">
        <f t="shared" si="21"/>
        <v>0</v>
      </c>
      <c r="L223" s="17" t="s">
        <v>16</v>
      </c>
      <c r="M223" s="18">
        <v>0</v>
      </c>
      <c r="N223" s="23">
        <f t="shared" si="22"/>
        <v>0</v>
      </c>
      <c r="O223" s="19"/>
      <c r="P223" s="43">
        <f t="shared" si="23"/>
        <v>0</v>
      </c>
    </row>
    <row r="224" spans="1:29" ht="24.6">
      <c r="A224" s="10">
        <v>220</v>
      </c>
      <c r="B224" s="19" t="s">
        <v>299</v>
      </c>
      <c r="C224" s="71">
        <f>+'9'!H224</f>
        <v>0</v>
      </c>
      <c r="D224" s="95">
        <v>0</v>
      </c>
      <c r="E224" s="46">
        <f t="shared" si="24"/>
        <v>0</v>
      </c>
      <c r="F224" s="106">
        <v>0</v>
      </c>
      <c r="G224" s="104">
        <v>0</v>
      </c>
      <c r="H224" s="46">
        <f t="shared" si="20"/>
        <v>0</v>
      </c>
      <c r="I224" s="96"/>
      <c r="J224" s="20">
        <v>55</v>
      </c>
      <c r="K224" s="72">
        <f t="shared" si="21"/>
        <v>0</v>
      </c>
      <c r="L224" s="17" t="s">
        <v>16</v>
      </c>
      <c r="M224" s="18">
        <v>0</v>
      </c>
      <c r="N224" s="23">
        <f t="shared" si="22"/>
        <v>0</v>
      </c>
      <c r="O224" s="19"/>
      <c r="P224" s="43">
        <f t="shared" si="23"/>
        <v>0</v>
      </c>
    </row>
    <row r="225" spans="1:16" ht="24.6">
      <c r="A225" s="10">
        <v>221</v>
      </c>
      <c r="B225" s="19" t="s">
        <v>300</v>
      </c>
      <c r="C225" s="71">
        <f>+'9'!H225</f>
        <v>0</v>
      </c>
      <c r="D225" s="95">
        <v>0</v>
      </c>
      <c r="E225" s="46">
        <f t="shared" si="24"/>
        <v>0</v>
      </c>
      <c r="F225" s="106">
        <v>0</v>
      </c>
      <c r="G225" s="104">
        <v>0</v>
      </c>
      <c r="H225" s="46">
        <f t="shared" si="20"/>
        <v>0</v>
      </c>
      <c r="I225" s="96"/>
      <c r="J225" s="20">
        <v>55</v>
      </c>
      <c r="K225" s="72">
        <f t="shared" si="21"/>
        <v>0</v>
      </c>
      <c r="L225" s="17" t="s">
        <v>16</v>
      </c>
      <c r="M225" s="18">
        <v>0</v>
      </c>
      <c r="N225" s="23">
        <f t="shared" si="22"/>
        <v>0</v>
      </c>
      <c r="O225" s="19"/>
      <c r="P225" s="43">
        <f t="shared" si="23"/>
        <v>0</v>
      </c>
    </row>
    <row r="226" spans="1:16" ht="24.6">
      <c r="A226" s="10">
        <v>222</v>
      </c>
      <c r="B226" s="19" t="s">
        <v>301</v>
      </c>
      <c r="C226" s="71">
        <f>+'9'!H226</f>
        <v>0</v>
      </c>
      <c r="D226" s="95">
        <v>0</v>
      </c>
      <c r="E226" s="46">
        <f t="shared" si="24"/>
        <v>0</v>
      </c>
      <c r="F226" s="106">
        <v>0</v>
      </c>
      <c r="G226" s="104">
        <v>0</v>
      </c>
      <c r="H226" s="46">
        <f t="shared" si="20"/>
        <v>0</v>
      </c>
      <c r="I226" s="96"/>
      <c r="J226" s="20">
        <v>55</v>
      </c>
      <c r="K226" s="72">
        <f t="shared" si="21"/>
        <v>0</v>
      </c>
      <c r="L226" s="17" t="s">
        <v>16</v>
      </c>
      <c r="M226" s="18">
        <v>0</v>
      </c>
      <c r="N226" s="23">
        <f t="shared" si="22"/>
        <v>0</v>
      </c>
      <c r="O226" s="19"/>
      <c r="P226" s="43">
        <f t="shared" si="23"/>
        <v>0</v>
      </c>
    </row>
    <row r="227" spans="1:16" ht="24.6">
      <c r="A227" s="10">
        <v>223</v>
      </c>
      <c r="B227" s="19" t="s">
        <v>372</v>
      </c>
      <c r="C227" s="71">
        <f>+'9'!H227</f>
        <v>0</v>
      </c>
      <c r="D227" s="95">
        <v>0</v>
      </c>
      <c r="E227" s="46">
        <f t="shared" si="24"/>
        <v>0</v>
      </c>
      <c r="F227" s="106">
        <v>0</v>
      </c>
      <c r="G227" s="104">
        <v>0</v>
      </c>
      <c r="H227" s="46">
        <f t="shared" si="20"/>
        <v>0</v>
      </c>
      <c r="I227" s="96"/>
      <c r="J227" s="20">
        <v>40</v>
      </c>
      <c r="K227" s="72">
        <f t="shared" si="21"/>
        <v>0</v>
      </c>
      <c r="L227" s="17" t="s">
        <v>16</v>
      </c>
      <c r="M227" s="18">
        <v>0</v>
      </c>
      <c r="N227" s="23">
        <f t="shared" si="22"/>
        <v>0</v>
      </c>
      <c r="O227" s="19"/>
      <c r="P227" s="43">
        <f t="shared" si="23"/>
        <v>0</v>
      </c>
    </row>
    <row r="228" spans="1:16" ht="24.6">
      <c r="A228" s="10">
        <v>224</v>
      </c>
      <c r="B228" s="19" t="s">
        <v>184</v>
      </c>
      <c r="C228" s="71">
        <f>+'9'!H228</f>
        <v>0</v>
      </c>
      <c r="D228" s="95">
        <v>0</v>
      </c>
      <c r="E228" s="46">
        <f t="shared" si="24"/>
        <v>0</v>
      </c>
      <c r="F228" s="106">
        <v>0</v>
      </c>
      <c r="G228" s="104">
        <v>0</v>
      </c>
      <c r="H228" s="46">
        <f t="shared" si="20"/>
        <v>0</v>
      </c>
      <c r="I228" s="96"/>
      <c r="J228" s="20">
        <v>120</v>
      </c>
      <c r="K228" s="72">
        <f t="shared" si="21"/>
        <v>0</v>
      </c>
      <c r="L228" s="17" t="s">
        <v>16</v>
      </c>
      <c r="M228" s="18">
        <v>0</v>
      </c>
      <c r="N228" s="23">
        <f t="shared" si="22"/>
        <v>0</v>
      </c>
      <c r="O228" s="19"/>
      <c r="P228" s="43">
        <f t="shared" si="23"/>
        <v>0</v>
      </c>
    </row>
    <row r="229" spans="1:16" ht="24.6">
      <c r="A229" s="10">
        <v>225</v>
      </c>
      <c r="B229" s="19" t="s">
        <v>185</v>
      </c>
      <c r="C229" s="71">
        <f>+'9'!H229</f>
        <v>0</v>
      </c>
      <c r="D229" s="95">
        <v>0</v>
      </c>
      <c r="E229" s="46">
        <f t="shared" si="24"/>
        <v>0</v>
      </c>
      <c r="F229" s="106">
        <v>0</v>
      </c>
      <c r="G229" s="104">
        <v>0</v>
      </c>
      <c r="H229" s="46">
        <f t="shared" si="20"/>
        <v>0</v>
      </c>
      <c r="I229" s="96"/>
      <c r="J229" s="20">
        <v>120</v>
      </c>
      <c r="K229" s="72">
        <f t="shared" si="21"/>
        <v>0</v>
      </c>
      <c r="L229" s="17" t="s">
        <v>16</v>
      </c>
      <c r="M229" s="18">
        <v>0</v>
      </c>
      <c r="N229" s="23">
        <f t="shared" si="22"/>
        <v>0</v>
      </c>
      <c r="O229" s="19"/>
      <c r="P229" s="43">
        <f t="shared" si="23"/>
        <v>0</v>
      </c>
    </row>
    <row r="230" spans="1:16" ht="24.6">
      <c r="A230" s="10">
        <v>226</v>
      </c>
      <c r="B230" s="19" t="s">
        <v>187</v>
      </c>
      <c r="C230" s="71">
        <f>+'9'!H230</f>
        <v>0</v>
      </c>
      <c r="D230" s="95">
        <v>0</v>
      </c>
      <c r="E230" s="46">
        <f t="shared" si="24"/>
        <v>0</v>
      </c>
      <c r="F230" s="106">
        <v>0</v>
      </c>
      <c r="G230" s="104">
        <v>0</v>
      </c>
      <c r="H230" s="46">
        <f t="shared" si="20"/>
        <v>0</v>
      </c>
      <c r="I230" s="96"/>
      <c r="J230" s="20">
        <v>50</v>
      </c>
      <c r="K230" s="72">
        <f t="shared" si="21"/>
        <v>0</v>
      </c>
      <c r="L230" s="17" t="s">
        <v>16</v>
      </c>
      <c r="M230" s="18">
        <v>0</v>
      </c>
      <c r="N230" s="23">
        <f t="shared" si="22"/>
        <v>0</v>
      </c>
      <c r="O230" s="19"/>
      <c r="P230" s="43">
        <f t="shared" si="23"/>
        <v>0</v>
      </c>
    </row>
    <row r="231" spans="1:16" ht="24.6">
      <c r="A231" s="10">
        <v>227</v>
      </c>
      <c r="B231" s="19" t="s">
        <v>188</v>
      </c>
      <c r="C231" s="71">
        <f>+'9'!H231</f>
        <v>0</v>
      </c>
      <c r="D231" s="95">
        <v>0</v>
      </c>
      <c r="E231" s="46">
        <f t="shared" si="24"/>
        <v>0</v>
      </c>
      <c r="F231" s="106">
        <v>0</v>
      </c>
      <c r="G231" s="104">
        <v>0</v>
      </c>
      <c r="H231" s="46">
        <f t="shared" si="20"/>
        <v>0</v>
      </c>
      <c r="I231" s="96"/>
      <c r="J231" s="20">
        <v>50</v>
      </c>
      <c r="K231" s="72">
        <f t="shared" si="21"/>
        <v>0</v>
      </c>
      <c r="L231" s="17" t="s">
        <v>16</v>
      </c>
      <c r="M231" s="18">
        <v>0</v>
      </c>
      <c r="N231" s="23">
        <f t="shared" si="22"/>
        <v>0</v>
      </c>
      <c r="O231" s="19"/>
      <c r="P231" s="43">
        <f t="shared" si="23"/>
        <v>0</v>
      </c>
    </row>
    <row r="232" spans="1:16" ht="24.6">
      <c r="A232" s="10">
        <v>228</v>
      </c>
      <c r="B232" s="19" t="s">
        <v>302</v>
      </c>
      <c r="C232" s="71">
        <f>+'9'!H232</f>
        <v>10</v>
      </c>
      <c r="D232" s="95">
        <v>0</v>
      </c>
      <c r="E232" s="46">
        <f t="shared" si="24"/>
        <v>10</v>
      </c>
      <c r="F232" s="106">
        <v>0</v>
      </c>
      <c r="G232" s="104">
        <v>0</v>
      </c>
      <c r="H232" s="46">
        <f t="shared" si="20"/>
        <v>8</v>
      </c>
      <c r="I232" s="96">
        <v>2</v>
      </c>
      <c r="J232" s="20">
        <v>120</v>
      </c>
      <c r="K232" s="72">
        <f t="shared" si="21"/>
        <v>240</v>
      </c>
      <c r="L232" s="17" t="s">
        <v>16</v>
      </c>
      <c r="M232" s="18">
        <v>0</v>
      </c>
      <c r="N232" s="89">
        <f t="shared" si="22"/>
        <v>240</v>
      </c>
      <c r="O232" s="19"/>
      <c r="P232" s="43">
        <f t="shared" si="23"/>
        <v>0</v>
      </c>
    </row>
    <row r="233" spans="1:16" ht="24.6">
      <c r="A233" s="10">
        <v>229</v>
      </c>
      <c r="B233" s="19" t="s">
        <v>303</v>
      </c>
      <c r="C233" s="71">
        <f>+'9'!H233</f>
        <v>0</v>
      </c>
      <c r="D233" s="95">
        <v>0</v>
      </c>
      <c r="E233" s="46">
        <f t="shared" si="24"/>
        <v>0</v>
      </c>
      <c r="F233" s="106">
        <v>0</v>
      </c>
      <c r="G233" s="104">
        <v>0</v>
      </c>
      <c r="H233" s="46">
        <f t="shared" si="20"/>
        <v>0</v>
      </c>
      <c r="I233" s="96"/>
      <c r="J233" s="20">
        <v>25</v>
      </c>
      <c r="K233" s="72">
        <f t="shared" si="21"/>
        <v>0</v>
      </c>
      <c r="L233" s="17" t="s">
        <v>16</v>
      </c>
      <c r="M233" s="18">
        <v>0</v>
      </c>
      <c r="N233" s="23">
        <f t="shared" si="22"/>
        <v>0</v>
      </c>
      <c r="O233" s="19"/>
      <c r="P233" s="43">
        <f t="shared" si="23"/>
        <v>0</v>
      </c>
    </row>
    <row r="234" spans="1:16" ht="24.6">
      <c r="A234" s="10">
        <v>230</v>
      </c>
      <c r="B234" s="19" t="s">
        <v>304</v>
      </c>
      <c r="C234" s="71">
        <f>+'9'!H234</f>
        <v>6</v>
      </c>
      <c r="D234" s="95">
        <v>0</v>
      </c>
      <c r="E234" s="46">
        <f t="shared" si="24"/>
        <v>6</v>
      </c>
      <c r="F234" s="106">
        <v>0</v>
      </c>
      <c r="G234" s="104">
        <v>0</v>
      </c>
      <c r="H234" s="46">
        <f t="shared" si="20"/>
        <v>5</v>
      </c>
      <c r="I234" s="96">
        <v>1</v>
      </c>
      <c r="J234" s="20">
        <v>25</v>
      </c>
      <c r="K234" s="72">
        <f t="shared" si="21"/>
        <v>25</v>
      </c>
      <c r="L234" s="17" t="s">
        <v>16</v>
      </c>
      <c r="M234" s="18">
        <v>0</v>
      </c>
      <c r="N234" s="89">
        <f t="shared" si="22"/>
        <v>25</v>
      </c>
      <c r="O234" s="19"/>
      <c r="P234" s="43">
        <f t="shared" si="23"/>
        <v>0</v>
      </c>
    </row>
    <row r="235" spans="1:16" ht="24.6">
      <c r="A235" s="10">
        <v>231</v>
      </c>
      <c r="B235" s="19" t="s">
        <v>305</v>
      </c>
      <c r="C235" s="71">
        <f>+'9'!H235</f>
        <v>1</v>
      </c>
      <c r="D235" s="95">
        <v>0</v>
      </c>
      <c r="E235" s="46">
        <f t="shared" si="24"/>
        <v>1</v>
      </c>
      <c r="F235" s="106">
        <v>0</v>
      </c>
      <c r="G235" s="104">
        <v>0</v>
      </c>
      <c r="H235" s="46">
        <f t="shared" si="20"/>
        <v>1</v>
      </c>
      <c r="I235" s="96"/>
      <c r="J235" s="20">
        <v>25</v>
      </c>
      <c r="K235" s="72">
        <f t="shared" si="21"/>
        <v>0</v>
      </c>
      <c r="L235" s="17" t="s">
        <v>16</v>
      </c>
      <c r="M235" s="18">
        <v>0</v>
      </c>
      <c r="N235" s="23">
        <f t="shared" si="22"/>
        <v>0</v>
      </c>
      <c r="O235" s="19"/>
      <c r="P235" s="43">
        <f t="shared" si="23"/>
        <v>0</v>
      </c>
    </row>
    <row r="236" spans="1:16" ht="24.6">
      <c r="A236" s="10">
        <v>232</v>
      </c>
      <c r="B236" s="19" t="s">
        <v>306</v>
      </c>
      <c r="C236" s="71">
        <f>+'9'!H236</f>
        <v>1</v>
      </c>
      <c r="D236" s="95">
        <v>0</v>
      </c>
      <c r="E236" s="46">
        <f t="shared" si="24"/>
        <v>1</v>
      </c>
      <c r="F236" s="106">
        <v>0</v>
      </c>
      <c r="G236" s="104">
        <v>0</v>
      </c>
      <c r="H236" s="46">
        <f t="shared" si="20"/>
        <v>0</v>
      </c>
      <c r="I236" s="96">
        <v>1</v>
      </c>
      <c r="J236" s="20">
        <v>25</v>
      </c>
      <c r="K236" s="72">
        <f t="shared" si="21"/>
        <v>25</v>
      </c>
      <c r="L236" s="17" t="s">
        <v>16</v>
      </c>
      <c r="M236" s="18">
        <v>0</v>
      </c>
      <c r="N236" s="89">
        <f t="shared" si="22"/>
        <v>25</v>
      </c>
      <c r="O236" s="19"/>
      <c r="P236" s="43">
        <f t="shared" si="23"/>
        <v>0</v>
      </c>
    </row>
    <row r="237" spans="1:16" ht="24.6">
      <c r="A237" s="10">
        <v>233</v>
      </c>
      <c r="B237" s="19" t="s">
        <v>307</v>
      </c>
      <c r="C237" s="71">
        <f>+'9'!H237</f>
        <v>3</v>
      </c>
      <c r="D237" s="95">
        <v>0</v>
      </c>
      <c r="E237" s="46">
        <f t="shared" si="24"/>
        <v>3</v>
      </c>
      <c r="F237" s="106">
        <v>0</v>
      </c>
      <c r="G237" s="104">
        <v>0</v>
      </c>
      <c r="H237" s="46">
        <f t="shared" si="20"/>
        <v>0</v>
      </c>
      <c r="I237" s="96">
        <v>3</v>
      </c>
      <c r="J237" s="20">
        <v>25</v>
      </c>
      <c r="K237" s="72">
        <f t="shared" si="21"/>
        <v>75</v>
      </c>
      <c r="L237" s="17" t="s">
        <v>16</v>
      </c>
      <c r="M237" s="18">
        <v>0</v>
      </c>
      <c r="N237" s="89">
        <f t="shared" si="22"/>
        <v>75</v>
      </c>
      <c r="O237" s="19"/>
      <c r="P237" s="43">
        <f t="shared" si="23"/>
        <v>0</v>
      </c>
    </row>
    <row r="238" spans="1:16" ht="24.6">
      <c r="A238" s="10">
        <v>234</v>
      </c>
      <c r="B238" s="19" t="s">
        <v>308</v>
      </c>
      <c r="C238" s="71">
        <f>+'9'!H238</f>
        <v>0</v>
      </c>
      <c r="D238" s="95">
        <v>0</v>
      </c>
      <c r="E238" s="46">
        <f t="shared" si="24"/>
        <v>0</v>
      </c>
      <c r="F238" s="106">
        <v>0</v>
      </c>
      <c r="G238" s="104">
        <v>0</v>
      </c>
      <c r="H238" s="46">
        <f t="shared" si="20"/>
        <v>0</v>
      </c>
      <c r="I238" s="96"/>
      <c r="J238" s="20">
        <v>25</v>
      </c>
      <c r="K238" s="72">
        <f t="shared" si="21"/>
        <v>0</v>
      </c>
      <c r="L238" s="17" t="s">
        <v>16</v>
      </c>
      <c r="M238" s="18">
        <v>0</v>
      </c>
      <c r="N238" s="23">
        <f t="shared" si="22"/>
        <v>0</v>
      </c>
      <c r="O238" s="19"/>
      <c r="P238" s="43">
        <f t="shared" si="23"/>
        <v>0</v>
      </c>
    </row>
    <row r="239" spans="1:16" ht="24.6">
      <c r="A239" s="10">
        <v>235</v>
      </c>
      <c r="B239" s="19" t="s">
        <v>361</v>
      </c>
      <c r="C239" s="71">
        <f>+'9'!H239</f>
        <v>0</v>
      </c>
      <c r="D239" s="95">
        <v>0</v>
      </c>
      <c r="E239" s="46">
        <f t="shared" si="24"/>
        <v>0</v>
      </c>
      <c r="F239" s="106">
        <v>0</v>
      </c>
      <c r="G239" s="104">
        <v>0</v>
      </c>
      <c r="H239" s="46">
        <f t="shared" si="20"/>
        <v>0</v>
      </c>
      <c r="I239" s="96"/>
      <c r="J239" s="20">
        <v>10</v>
      </c>
      <c r="K239" s="72">
        <f t="shared" si="21"/>
        <v>0</v>
      </c>
      <c r="L239" s="17" t="s">
        <v>16</v>
      </c>
      <c r="M239" s="18">
        <v>0</v>
      </c>
      <c r="N239" s="23">
        <f t="shared" si="22"/>
        <v>0</v>
      </c>
      <c r="O239" s="19"/>
      <c r="P239" s="43">
        <f t="shared" si="23"/>
        <v>0</v>
      </c>
    </row>
    <row r="240" spans="1:16" ht="24.6">
      <c r="A240" s="10">
        <v>236</v>
      </c>
      <c r="B240" s="19" t="s">
        <v>309</v>
      </c>
      <c r="C240" s="71">
        <f>+'9'!H240</f>
        <v>0</v>
      </c>
      <c r="D240" s="95">
        <v>0</v>
      </c>
      <c r="E240" s="46">
        <f t="shared" si="24"/>
        <v>0</v>
      </c>
      <c r="F240" s="106">
        <v>0</v>
      </c>
      <c r="G240" s="104">
        <v>0</v>
      </c>
      <c r="H240" s="46">
        <f t="shared" si="20"/>
        <v>0</v>
      </c>
      <c r="I240" s="96"/>
      <c r="J240" s="20">
        <v>10</v>
      </c>
      <c r="K240" s="72">
        <f t="shared" si="21"/>
        <v>0</v>
      </c>
      <c r="L240" s="17" t="s">
        <v>16</v>
      </c>
      <c r="M240" s="18">
        <v>0</v>
      </c>
      <c r="N240" s="23">
        <f t="shared" si="22"/>
        <v>0</v>
      </c>
      <c r="O240" s="19"/>
      <c r="P240" s="43">
        <f t="shared" si="23"/>
        <v>0</v>
      </c>
    </row>
    <row r="241" spans="1:16" ht="24.6">
      <c r="A241" s="10">
        <v>237</v>
      </c>
      <c r="B241" s="19" t="s">
        <v>310</v>
      </c>
      <c r="C241" s="71">
        <f>+'9'!H241</f>
        <v>0</v>
      </c>
      <c r="D241" s="95">
        <v>0</v>
      </c>
      <c r="E241" s="46">
        <f t="shared" si="24"/>
        <v>0</v>
      </c>
      <c r="F241" s="106">
        <v>0</v>
      </c>
      <c r="G241" s="104">
        <v>0</v>
      </c>
      <c r="H241" s="46">
        <f t="shared" si="20"/>
        <v>0</v>
      </c>
      <c r="I241" s="96"/>
      <c r="J241" s="20">
        <v>10</v>
      </c>
      <c r="K241" s="72">
        <f t="shared" si="21"/>
        <v>0</v>
      </c>
      <c r="L241" s="17" t="s">
        <v>16</v>
      </c>
      <c r="M241" s="18">
        <v>0</v>
      </c>
      <c r="N241" s="23">
        <f t="shared" si="22"/>
        <v>0</v>
      </c>
      <c r="O241" s="19"/>
      <c r="P241" s="43">
        <f t="shared" si="23"/>
        <v>0</v>
      </c>
    </row>
    <row r="242" spans="1:16" ht="24.6">
      <c r="A242" s="10">
        <v>238</v>
      </c>
      <c r="B242" s="19" t="s">
        <v>311</v>
      </c>
      <c r="C242" s="71">
        <f>+'9'!H242</f>
        <v>0</v>
      </c>
      <c r="D242" s="95">
        <v>0</v>
      </c>
      <c r="E242" s="46">
        <f t="shared" si="24"/>
        <v>0</v>
      </c>
      <c r="F242" s="106">
        <v>0</v>
      </c>
      <c r="G242" s="104">
        <v>0</v>
      </c>
      <c r="H242" s="46">
        <f t="shared" si="20"/>
        <v>0</v>
      </c>
      <c r="I242" s="96"/>
      <c r="J242" s="20">
        <v>10</v>
      </c>
      <c r="K242" s="72">
        <f t="shared" si="21"/>
        <v>0</v>
      </c>
      <c r="L242" s="17" t="s">
        <v>16</v>
      </c>
      <c r="M242" s="18">
        <v>0</v>
      </c>
      <c r="N242" s="23">
        <f t="shared" si="22"/>
        <v>0</v>
      </c>
      <c r="O242" s="19"/>
      <c r="P242" s="43">
        <f t="shared" si="23"/>
        <v>0</v>
      </c>
    </row>
    <row r="243" spans="1:16" ht="24.6">
      <c r="A243" s="10">
        <v>239</v>
      </c>
      <c r="B243" s="19" t="s">
        <v>312</v>
      </c>
      <c r="C243" s="71">
        <f>+'9'!H243</f>
        <v>0</v>
      </c>
      <c r="D243" s="95">
        <v>0</v>
      </c>
      <c r="E243" s="46">
        <f t="shared" si="24"/>
        <v>0</v>
      </c>
      <c r="F243" s="106">
        <v>0</v>
      </c>
      <c r="G243" s="104">
        <v>0</v>
      </c>
      <c r="H243" s="46">
        <f t="shared" si="20"/>
        <v>0</v>
      </c>
      <c r="I243" s="96"/>
      <c r="J243" s="20"/>
      <c r="K243" s="72">
        <f t="shared" si="21"/>
        <v>0</v>
      </c>
      <c r="L243" s="17" t="s">
        <v>16</v>
      </c>
      <c r="M243" s="18">
        <v>0</v>
      </c>
      <c r="N243" s="23">
        <f t="shared" si="22"/>
        <v>0</v>
      </c>
      <c r="O243" s="19"/>
      <c r="P243" s="43">
        <f t="shared" si="23"/>
        <v>0</v>
      </c>
    </row>
    <row r="244" spans="1:16" ht="24.6">
      <c r="A244" s="10">
        <v>240</v>
      </c>
      <c r="B244" s="19" t="s">
        <v>183</v>
      </c>
      <c r="C244" s="71">
        <f>+'9'!H244</f>
        <v>1</v>
      </c>
      <c r="D244" s="95">
        <v>0</v>
      </c>
      <c r="E244" s="46">
        <f t="shared" si="24"/>
        <v>1</v>
      </c>
      <c r="F244" s="106">
        <v>0</v>
      </c>
      <c r="G244" s="104">
        <v>0</v>
      </c>
      <c r="H244" s="46">
        <f t="shared" si="20"/>
        <v>1</v>
      </c>
      <c r="I244" s="96"/>
      <c r="J244" s="20">
        <v>40</v>
      </c>
      <c r="K244" s="72">
        <f t="shared" si="21"/>
        <v>0</v>
      </c>
      <c r="L244" s="17" t="s">
        <v>16</v>
      </c>
      <c r="M244" s="18">
        <v>0</v>
      </c>
      <c r="N244" s="23">
        <f t="shared" si="22"/>
        <v>0</v>
      </c>
      <c r="O244" s="19"/>
      <c r="P244" s="43">
        <f t="shared" si="23"/>
        <v>0</v>
      </c>
    </row>
    <row r="245" spans="1:16" ht="24.6">
      <c r="A245" s="10">
        <v>241</v>
      </c>
      <c r="B245" s="19" t="s">
        <v>117</v>
      </c>
      <c r="C245" s="71">
        <f>+'9'!H245</f>
        <v>0</v>
      </c>
      <c r="D245" s="95">
        <v>0</v>
      </c>
      <c r="E245" s="46">
        <f t="shared" si="24"/>
        <v>0</v>
      </c>
      <c r="F245" s="106">
        <v>0</v>
      </c>
      <c r="G245" s="104">
        <v>0</v>
      </c>
      <c r="H245" s="46">
        <f t="shared" si="20"/>
        <v>0</v>
      </c>
      <c r="I245" s="96"/>
      <c r="J245" s="20">
        <v>20</v>
      </c>
      <c r="K245" s="72">
        <f t="shared" si="21"/>
        <v>0</v>
      </c>
      <c r="L245" s="17" t="s">
        <v>16</v>
      </c>
      <c r="M245" s="18">
        <v>0</v>
      </c>
      <c r="N245" s="23">
        <f t="shared" si="22"/>
        <v>0</v>
      </c>
      <c r="O245" s="19"/>
      <c r="P245" s="43">
        <f t="shared" si="23"/>
        <v>0</v>
      </c>
    </row>
    <row r="246" spans="1:16" ht="24.6">
      <c r="A246" s="10">
        <v>242</v>
      </c>
      <c r="B246" s="19" t="s">
        <v>313</v>
      </c>
      <c r="C246" s="71">
        <f>+'9'!H246</f>
        <v>0</v>
      </c>
      <c r="D246" s="95">
        <v>0</v>
      </c>
      <c r="E246" s="46">
        <f t="shared" si="24"/>
        <v>0</v>
      </c>
      <c r="F246" s="106">
        <v>0</v>
      </c>
      <c r="G246" s="104">
        <v>0</v>
      </c>
      <c r="H246" s="46">
        <f t="shared" si="20"/>
        <v>0</v>
      </c>
      <c r="I246" s="96"/>
      <c r="J246" s="20">
        <v>30</v>
      </c>
      <c r="K246" s="72">
        <f t="shared" si="21"/>
        <v>0</v>
      </c>
      <c r="L246" s="17" t="s">
        <v>16</v>
      </c>
      <c r="M246" s="18">
        <v>0</v>
      </c>
      <c r="N246" s="23">
        <f t="shared" si="22"/>
        <v>0</v>
      </c>
      <c r="O246" s="19"/>
      <c r="P246" s="43">
        <f t="shared" si="23"/>
        <v>0</v>
      </c>
    </row>
    <row r="247" spans="1:16" ht="24.6">
      <c r="A247" s="10">
        <v>243</v>
      </c>
      <c r="B247" s="19" t="s">
        <v>371</v>
      </c>
      <c r="C247" s="71">
        <f>+'9'!H247</f>
        <v>0</v>
      </c>
      <c r="D247" s="95">
        <v>0</v>
      </c>
      <c r="E247" s="46">
        <f t="shared" si="24"/>
        <v>0</v>
      </c>
      <c r="F247" s="106">
        <v>0</v>
      </c>
      <c r="G247" s="104">
        <v>0</v>
      </c>
      <c r="H247" s="46">
        <f t="shared" si="20"/>
        <v>0</v>
      </c>
      <c r="I247" s="96"/>
      <c r="J247" s="20">
        <v>800</v>
      </c>
      <c r="K247" s="72">
        <f t="shared" si="21"/>
        <v>0</v>
      </c>
      <c r="L247" s="17" t="s">
        <v>16</v>
      </c>
      <c r="M247" s="18">
        <v>0</v>
      </c>
      <c r="N247" s="23">
        <f t="shared" si="22"/>
        <v>0</v>
      </c>
      <c r="O247" s="19"/>
      <c r="P247" s="43">
        <f t="shared" si="23"/>
        <v>0</v>
      </c>
    </row>
    <row r="248" spans="1:16" ht="24.6">
      <c r="A248" s="10">
        <v>244</v>
      </c>
      <c r="B248" s="19" t="s">
        <v>373</v>
      </c>
      <c r="C248" s="71">
        <f>+'9'!H248</f>
        <v>0</v>
      </c>
      <c r="D248" s="95">
        <v>0</v>
      </c>
      <c r="E248" s="46">
        <f t="shared" si="24"/>
        <v>0</v>
      </c>
      <c r="F248" s="106">
        <v>0</v>
      </c>
      <c r="G248" s="104">
        <v>0</v>
      </c>
      <c r="H248" s="46">
        <f t="shared" si="20"/>
        <v>0</v>
      </c>
      <c r="I248" s="96"/>
      <c r="J248" s="20">
        <v>150</v>
      </c>
      <c r="K248" s="72">
        <f t="shared" si="21"/>
        <v>0</v>
      </c>
      <c r="L248" s="17" t="s">
        <v>16</v>
      </c>
      <c r="M248" s="18">
        <v>0</v>
      </c>
      <c r="N248" s="23">
        <f t="shared" si="22"/>
        <v>0</v>
      </c>
      <c r="O248" s="19"/>
      <c r="P248" s="43">
        <f t="shared" si="23"/>
        <v>0</v>
      </c>
    </row>
    <row r="249" spans="1:16" ht="24.6">
      <c r="A249" s="10">
        <v>245</v>
      </c>
      <c r="B249" s="19" t="s">
        <v>315</v>
      </c>
      <c r="C249" s="71">
        <f>+'9'!H249</f>
        <v>0</v>
      </c>
      <c r="D249" s="95">
        <v>0</v>
      </c>
      <c r="E249" s="46">
        <f t="shared" si="24"/>
        <v>0</v>
      </c>
      <c r="F249" s="106">
        <v>0</v>
      </c>
      <c r="G249" s="104">
        <v>0</v>
      </c>
      <c r="H249" s="46">
        <f t="shared" si="20"/>
        <v>0</v>
      </c>
      <c r="I249" s="96"/>
      <c r="J249" s="20">
        <v>200</v>
      </c>
      <c r="K249" s="72">
        <f t="shared" si="21"/>
        <v>0</v>
      </c>
      <c r="L249" s="17" t="s">
        <v>16</v>
      </c>
      <c r="M249" s="18">
        <v>0</v>
      </c>
      <c r="N249" s="23">
        <f t="shared" si="22"/>
        <v>0</v>
      </c>
      <c r="O249" s="19"/>
      <c r="P249" s="43">
        <f t="shared" si="23"/>
        <v>0</v>
      </c>
    </row>
    <row r="250" spans="1:16" ht="24.6">
      <c r="A250" s="10">
        <v>246</v>
      </c>
      <c r="B250" s="19" t="s">
        <v>374</v>
      </c>
      <c r="C250" s="71">
        <f>+'9'!H250</f>
        <v>0</v>
      </c>
      <c r="D250" s="95">
        <v>0</v>
      </c>
      <c r="E250" s="46">
        <f t="shared" si="24"/>
        <v>0</v>
      </c>
      <c r="F250" s="106">
        <v>0</v>
      </c>
      <c r="G250" s="104">
        <v>0</v>
      </c>
      <c r="H250" s="46">
        <f t="shared" si="20"/>
        <v>0</v>
      </c>
      <c r="I250" s="96"/>
      <c r="J250" s="20">
        <v>250</v>
      </c>
      <c r="K250" s="72">
        <f t="shared" si="21"/>
        <v>0</v>
      </c>
      <c r="L250" s="17" t="s">
        <v>16</v>
      </c>
      <c r="M250" s="18">
        <v>0</v>
      </c>
      <c r="N250" s="23">
        <f t="shared" si="22"/>
        <v>0</v>
      </c>
      <c r="O250" s="19"/>
      <c r="P250" s="43">
        <f t="shared" si="23"/>
        <v>0</v>
      </c>
    </row>
    <row r="251" spans="1:16" ht="24.6">
      <c r="A251" s="10">
        <v>247</v>
      </c>
      <c r="B251" s="19" t="s">
        <v>316</v>
      </c>
      <c r="C251" s="71">
        <f>+'9'!H251</f>
        <v>0</v>
      </c>
      <c r="D251" s="95">
        <v>0</v>
      </c>
      <c r="E251" s="46">
        <f t="shared" si="24"/>
        <v>0</v>
      </c>
      <c r="F251" s="106">
        <v>0</v>
      </c>
      <c r="G251" s="104">
        <v>0</v>
      </c>
      <c r="H251" s="46">
        <f t="shared" si="20"/>
        <v>0</v>
      </c>
      <c r="I251" s="96"/>
      <c r="J251" s="20">
        <v>50</v>
      </c>
      <c r="K251" s="72">
        <f t="shared" si="21"/>
        <v>0</v>
      </c>
      <c r="L251" s="17" t="s">
        <v>16</v>
      </c>
      <c r="M251" s="18">
        <v>0</v>
      </c>
      <c r="N251" s="23">
        <f t="shared" si="22"/>
        <v>0</v>
      </c>
      <c r="O251" s="19"/>
      <c r="P251" s="43">
        <f t="shared" si="23"/>
        <v>0</v>
      </c>
    </row>
    <row r="252" spans="1:16" ht="24.6">
      <c r="A252" s="10">
        <v>248</v>
      </c>
      <c r="B252" s="19" t="s">
        <v>314</v>
      </c>
      <c r="C252" s="71">
        <f>+'9'!H252</f>
        <v>0</v>
      </c>
      <c r="D252" s="95">
        <v>0</v>
      </c>
      <c r="E252" s="46">
        <f t="shared" si="24"/>
        <v>0</v>
      </c>
      <c r="F252" s="106">
        <v>0</v>
      </c>
      <c r="G252" s="104">
        <v>0</v>
      </c>
      <c r="H252" s="46">
        <f t="shared" si="20"/>
        <v>0</v>
      </c>
      <c r="I252" s="96"/>
      <c r="J252" s="20">
        <v>0</v>
      </c>
      <c r="K252" s="72">
        <f t="shared" si="21"/>
        <v>0</v>
      </c>
      <c r="L252" s="17" t="s">
        <v>16</v>
      </c>
      <c r="M252" s="18">
        <v>0</v>
      </c>
      <c r="N252" s="23">
        <f t="shared" si="22"/>
        <v>0</v>
      </c>
      <c r="O252" s="19"/>
      <c r="P252" s="43">
        <f t="shared" si="23"/>
        <v>0</v>
      </c>
    </row>
    <row r="253" spans="1:16" ht="24" customHeight="1">
      <c r="A253" s="10">
        <v>249</v>
      </c>
      <c r="B253" s="19" t="s">
        <v>337</v>
      </c>
      <c r="C253" s="71">
        <f>+'9'!H253</f>
        <v>0</v>
      </c>
      <c r="D253" s="95">
        <v>0</v>
      </c>
      <c r="E253" s="46">
        <f t="shared" si="24"/>
        <v>0</v>
      </c>
      <c r="F253" s="106">
        <v>0</v>
      </c>
      <c r="G253" s="104">
        <v>0</v>
      </c>
      <c r="H253" s="46">
        <f t="shared" si="20"/>
        <v>0</v>
      </c>
      <c r="I253" s="96"/>
      <c r="J253" s="20">
        <v>45</v>
      </c>
      <c r="K253" s="72">
        <f t="shared" si="21"/>
        <v>0</v>
      </c>
      <c r="L253" s="17" t="s">
        <v>16</v>
      </c>
      <c r="M253" s="18">
        <v>0</v>
      </c>
      <c r="N253" s="23">
        <f t="shared" si="22"/>
        <v>0</v>
      </c>
      <c r="O253" s="19"/>
      <c r="P253" s="43">
        <f t="shared" si="23"/>
        <v>0</v>
      </c>
    </row>
    <row r="254" spans="1:16" ht="24.6">
      <c r="A254" s="10">
        <v>250</v>
      </c>
      <c r="B254" s="19" t="s">
        <v>338</v>
      </c>
      <c r="C254" s="71">
        <f>+'9'!H254</f>
        <v>0</v>
      </c>
      <c r="D254" s="95">
        <v>0</v>
      </c>
      <c r="E254" s="46">
        <f t="shared" si="24"/>
        <v>0</v>
      </c>
      <c r="F254" s="106">
        <v>0</v>
      </c>
      <c r="G254" s="104">
        <v>0</v>
      </c>
      <c r="H254" s="46">
        <f t="shared" si="20"/>
        <v>0</v>
      </c>
      <c r="I254" s="96"/>
      <c r="J254" s="20">
        <v>35</v>
      </c>
      <c r="K254" s="72">
        <f t="shared" si="21"/>
        <v>0</v>
      </c>
      <c r="L254" s="17" t="s">
        <v>16</v>
      </c>
      <c r="M254" s="18">
        <v>0</v>
      </c>
      <c r="N254" s="23">
        <f t="shared" si="22"/>
        <v>0</v>
      </c>
      <c r="O254" s="19"/>
      <c r="P254" s="43">
        <f t="shared" si="23"/>
        <v>0</v>
      </c>
    </row>
    <row r="255" spans="1:16" ht="24.6">
      <c r="A255" s="10">
        <v>251</v>
      </c>
      <c r="B255" s="19" t="s">
        <v>339</v>
      </c>
      <c r="C255" s="71">
        <f>+'9'!H255</f>
        <v>0</v>
      </c>
      <c r="D255" s="95">
        <v>0</v>
      </c>
      <c r="E255" s="46">
        <f t="shared" si="24"/>
        <v>0</v>
      </c>
      <c r="F255" s="106">
        <v>0</v>
      </c>
      <c r="G255" s="104">
        <v>0</v>
      </c>
      <c r="H255" s="46">
        <f t="shared" si="20"/>
        <v>0</v>
      </c>
      <c r="I255" s="96"/>
      <c r="J255" s="20">
        <v>25</v>
      </c>
      <c r="K255" s="72">
        <f t="shared" si="21"/>
        <v>0</v>
      </c>
      <c r="L255" s="17" t="s">
        <v>16</v>
      </c>
      <c r="M255" s="18">
        <v>0</v>
      </c>
      <c r="N255" s="23">
        <f t="shared" si="22"/>
        <v>0</v>
      </c>
      <c r="O255" s="19"/>
      <c r="P255" s="43">
        <f t="shared" si="23"/>
        <v>0</v>
      </c>
    </row>
    <row r="256" spans="1:16" ht="24.6">
      <c r="A256" s="10">
        <v>252</v>
      </c>
      <c r="B256" s="19" t="s">
        <v>317</v>
      </c>
      <c r="C256" s="71">
        <f>+'9'!H256</f>
        <v>0</v>
      </c>
      <c r="D256" s="95">
        <v>0</v>
      </c>
      <c r="E256" s="46">
        <f t="shared" si="24"/>
        <v>0</v>
      </c>
      <c r="F256" s="106">
        <v>0</v>
      </c>
      <c r="G256" s="104">
        <v>0</v>
      </c>
      <c r="H256" s="46">
        <f t="shared" si="20"/>
        <v>0</v>
      </c>
      <c r="I256" s="96"/>
      <c r="J256" s="20">
        <v>50</v>
      </c>
      <c r="K256" s="72">
        <f t="shared" si="21"/>
        <v>0</v>
      </c>
      <c r="L256" s="17" t="s">
        <v>16</v>
      </c>
      <c r="M256" s="18">
        <v>0</v>
      </c>
      <c r="N256" s="23">
        <f t="shared" si="22"/>
        <v>0</v>
      </c>
      <c r="O256" s="19"/>
      <c r="P256" s="43">
        <f t="shared" si="23"/>
        <v>0</v>
      </c>
    </row>
    <row r="257" spans="1:16" ht="24.6">
      <c r="A257" s="10">
        <v>253</v>
      </c>
      <c r="B257" s="19" t="s">
        <v>318</v>
      </c>
      <c r="C257" s="71">
        <f>+'9'!H257</f>
        <v>0</v>
      </c>
      <c r="D257" s="95">
        <v>0</v>
      </c>
      <c r="E257" s="46">
        <f t="shared" si="24"/>
        <v>0</v>
      </c>
      <c r="F257" s="106">
        <v>0</v>
      </c>
      <c r="G257" s="104">
        <v>0</v>
      </c>
      <c r="H257" s="46">
        <f t="shared" si="20"/>
        <v>0</v>
      </c>
      <c r="I257" s="96"/>
      <c r="J257" s="20">
        <v>60</v>
      </c>
      <c r="K257" s="72">
        <f t="shared" si="21"/>
        <v>0</v>
      </c>
      <c r="L257" s="17" t="s">
        <v>16</v>
      </c>
      <c r="M257" s="18">
        <v>0</v>
      </c>
      <c r="N257" s="23">
        <f t="shared" si="22"/>
        <v>0</v>
      </c>
      <c r="O257" s="19"/>
      <c r="P257" s="43">
        <f t="shared" si="23"/>
        <v>0</v>
      </c>
    </row>
    <row r="258" spans="1:16" ht="24.6">
      <c r="A258" s="10">
        <v>254</v>
      </c>
      <c r="B258" s="19" t="s">
        <v>319</v>
      </c>
      <c r="C258" s="71">
        <f>+'9'!H258</f>
        <v>0</v>
      </c>
      <c r="D258" s="95">
        <v>0</v>
      </c>
      <c r="E258" s="46">
        <f t="shared" si="24"/>
        <v>0</v>
      </c>
      <c r="F258" s="106">
        <v>0</v>
      </c>
      <c r="G258" s="104">
        <v>0</v>
      </c>
      <c r="H258" s="46">
        <f t="shared" si="20"/>
        <v>0</v>
      </c>
      <c r="I258" s="96"/>
      <c r="J258" s="20">
        <v>250</v>
      </c>
      <c r="K258" s="72">
        <f t="shared" si="21"/>
        <v>0</v>
      </c>
      <c r="L258" s="17" t="s">
        <v>16</v>
      </c>
      <c r="M258" s="18">
        <v>0</v>
      </c>
      <c r="N258" s="23">
        <f t="shared" si="22"/>
        <v>0</v>
      </c>
      <c r="O258" s="19"/>
      <c r="P258" s="43">
        <f t="shared" si="23"/>
        <v>0</v>
      </c>
    </row>
    <row r="259" spans="1:16" ht="24.6">
      <c r="A259" s="10">
        <v>255</v>
      </c>
      <c r="B259" s="19" t="s">
        <v>320</v>
      </c>
      <c r="C259" s="71">
        <f>+'9'!H259</f>
        <v>0</v>
      </c>
      <c r="D259" s="95">
        <v>0</v>
      </c>
      <c r="E259" s="46">
        <f t="shared" si="24"/>
        <v>0</v>
      </c>
      <c r="F259" s="106">
        <v>0</v>
      </c>
      <c r="G259" s="104">
        <v>0</v>
      </c>
      <c r="H259" s="46">
        <f t="shared" si="20"/>
        <v>0</v>
      </c>
      <c r="I259" s="96"/>
      <c r="J259" s="15">
        <v>100</v>
      </c>
      <c r="K259" s="72">
        <f t="shared" si="21"/>
        <v>0</v>
      </c>
      <c r="L259" s="17" t="s">
        <v>16</v>
      </c>
      <c r="M259" s="18">
        <v>0</v>
      </c>
      <c r="N259" s="23">
        <f t="shared" si="22"/>
        <v>0</v>
      </c>
      <c r="O259" s="19"/>
      <c r="P259" s="43">
        <f t="shared" si="23"/>
        <v>0</v>
      </c>
    </row>
    <row r="260" spans="1:16" ht="24.6">
      <c r="A260" s="10">
        <v>256</v>
      </c>
      <c r="B260" s="19" t="s">
        <v>321</v>
      </c>
      <c r="C260" s="71">
        <f>+'9'!H260</f>
        <v>0</v>
      </c>
      <c r="D260" s="95">
        <v>0</v>
      </c>
      <c r="E260" s="46">
        <f t="shared" si="24"/>
        <v>0</v>
      </c>
      <c r="F260" s="106">
        <v>0</v>
      </c>
      <c r="G260" s="104">
        <v>0</v>
      </c>
      <c r="H260" s="46">
        <f t="shared" si="20"/>
        <v>0</v>
      </c>
      <c r="I260" s="96"/>
      <c r="J260" s="15">
        <v>350</v>
      </c>
      <c r="K260" s="72">
        <f t="shared" si="21"/>
        <v>0</v>
      </c>
      <c r="L260" s="17" t="s">
        <v>16</v>
      </c>
      <c r="M260" s="18">
        <v>0</v>
      </c>
      <c r="N260" s="23">
        <f t="shared" si="22"/>
        <v>0</v>
      </c>
      <c r="O260" s="19"/>
      <c r="P260" s="43">
        <f t="shared" si="23"/>
        <v>0</v>
      </c>
    </row>
    <row r="261" spans="1:16" ht="24.6">
      <c r="A261" s="10">
        <v>257</v>
      </c>
      <c r="B261" s="19" t="s">
        <v>322</v>
      </c>
      <c r="C261" s="71">
        <f>+'9'!H261</f>
        <v>0</v>
      </c>
      <c r="D261" s="95">
        <v>0</v>
      </c>
      <c r="E261" s="46">
        <f t="shared" si="24"/>
        <v>0</v>
      </c>
      <c r="F261" s="106">
        <v>0</v>
      </c>
      <c r="G261" s="104">
        <v>0</v>
      </c>
      <c r="H261" s="46">
        <f t="shared" si="20"/>
        <v>0</v>
      </c>
      <c r="I261" s="96"/>
      <c r="J261" s="15">
        <v>60</v>
      </c>
      <c r="K261" s="72">
        <f t="shared" si="21"/>
        <v>0</v>
      </c>
      <c r="L261" s="17" t="s">
        <v>16</v>
      </c>
      <c r="M261" s="18">
        <v>0</v>
      </c>
      <c r="N261" s="23">
        <f t="shared" si="22"/>
        <v>0</v>
      </c>
      <c r="O261" s="19"/>
      <c r="P261" s="43">
        <f t="shared" si="23"/>
        <v>0</v>
      </c>
    </row>
    <row r="262" spans="1:16" ht="24.6">
      <c r="A262" s="10">
        <v>258</v>
      </c>
      <c r="B262" s="19" t="s">
        <v>323</v>
      </c>
      <c r="C262" s="71">
        <f>+'9'!H262</f>
        <v>0</v>
      </c>
      <c r="D262" s="95">
        <v>0</v>
      </c>
      <c r="E262" s="46">
        <f t="shared" si="24"/>
        <v>0</v>
      </c>
      <c r="F262" s="106">
        <v>0</v>
      </c>
      <c r="G262" s="104">
        <v>0</v>
      </c>
      <c r="H262" s="46">
        <f t="shared" si="20"/>
        <v>0</v>
      </c>
      <c r="I262" s="96"/>
      <c r="J262" s="15">
        <v>50</v>
      </c>
      <c r="K262" s="72">
        <f t="shared" si="21"/>
        <v>0</v>
      </c>
      <c r="L262" s="17" t="s">
        <v>16</v>
      </c>
      <c r="M262" s="18">
        <v>0</v>
      </c>
      <c r="N262" s="23">
        <f t="shared" si="22"/>
        <v>0</v>
      </c>
      <c r="O262" s="19"/>
      <c r="P262" s="43">
        <f t="shared" si="23"/>
        <v>0</v>
      </c>
    </row>
    <row r="263" spans="1:16" ht="24.6">
      <c r="A263" s="10">
        <v>259</v>
      </c>
      <c r="B263" s="19" t="s">
        <v>324</v>
      </c>
      <c r="C263" s="71">
        <f>+'9'!H263</f>
        <v>0</v>
      </c>
      <c r="D263" s="95">
        <v>0</v>
      </c>
      <c r="E263" s="46">
        <f t="shared" si="24"/>
        <v>0</v>
      </c>
      <c r="F263" s="106">
        <v>0</v>
      </c>
      <c r="G263" s="104">
        <v>0</v>
      </c>
      <c r="H263" s="46">
        <f t="shared" si="20"/>
        <v>0</v>
      </c>
      <c r="I263" s="96"/>
      <c r="J263" s="15">
        <v>100</v>
      </c>
      <c r="K263" s="72">
        <f t="shared" si="21"/>
        <v>0</v>
      </c>
      <c r="L263" s="17" t="s">
        <v>16</v>
      </c>
      <c r="M263" s="18">
        <v>0</v>
      </c>
      <c r="N263" s="23">
        <f t="shared" si="22"/>
        <v>0</v>
      </c>
      <c r="O263" s="19"/>
      <c r="P263" s="43">
        <f t="shared" si="23"/>
        <v>0</v>
      </c>
    </row>
    <row r="264" spans="1:16" ht="24.6">
      <c r="A264" s="10">
        <v>260</v>
      </c>
      <c r="B264" s="19" t="s">
        <v>325</v>
      </c>
      <c r="C264" s="71">
        <f>+'9'!H264</f>
        <v>0</v>
      </c>
      <c r="D264" s="95">
        <v>0</v>
      </c>
      <c r="E264" s="46">
        <f t="shared" si="24"/>
        <v>0</v>
      </c>
      <c r="F264" s="106">
        <v>0</v>
      </c>
      <c r="G264" s="104">
        <v>0</v>
      </c>
      <c r="H264" s="46">
        <f t="shared" si="20"/>
        <v>0</v>
      </c>
      <c r="I264" s="96"/>
      <c r="J264" s="15">
        <v>120</v>
      </c>
      <c r="K264" s="72">
        <f t="shared" si="21"/>
        <v>0</v>
      </c>
      <c r="L264" s="17" t="s">
        <v>16</v>
      </c>
      <c r="M264" s="18">
        <v>0</v>
      </c>
      <c r="N264" s="23">
        <f t="shared" si="22"/>
        <v>0</v>
      </c>
      <c r="O264" s="19"/>
      <c r="P264" s="43">
        <f t="shared" si="23"/>
        <v>0</v>
      </c>
    </row>
    <row r="265" spans="1:16" ht="24.6">
      <c r="A265" s="10">
        <v>261</v>
      </c>
      <c r="B265" s="19" t="s">
        <v>326</v>
      </c>
      <c r="C265" s="71">
        <f>+'9'!H265</f>
        <v>0</v>
      </c>
      <c r="D265" s="95">
        <v>0</v>
      </c>
      <c r="E265" s="46">
        <f t="shared" si="24"/>
        <v>0</v>
      </c>
      <c r="F265" s="106">
        <v>0</v>
      </c>
      <c r="G265" s="104">
        <v>0</v>
      </c>
      <c r="H265" s="46">
        <f t="shared" si="20"/>
        <v>0</v>
      </c>
      <c r="I265" s="96"/>
      <c r="J265" s="15">
        <v>60</v>
      </c>
      <c r="K265" s="72">
        <f t="shared" si="21"/>
        <v>0</v>
      </c>
      <c r="L265" s="17" t="s">
        <v>16</v>
      </c>
      <c r="M265" s="18">
        <v>0</v>
      </c>
      <c r="N265" s="23">
        <f t="shared" si="22"/>
        <v>0</v>
      </c>
      <c r="O265" s="19"/>
      <c r="P265" s="43">
        <f t="shared" si="23"/>
        <v>0</v>
      </c>
    </row>
    <row r="266" spans="1:16" ht="24.6">
      <c r="A266" s="10">
        <v>262</v>
      </c>
      <c r="B266" s="19" t="s">
        <v>327</v>
      </c>
      <c r="C266" s="71">
        <f>+'9'!H266</f>
        <v>0</v>
      </c>
      <c r="D266" s="95">
        <v>0</v>
      </c>
      <c r="E266" s="46">
        <f t="shared" si="24"/>
        <v>0</v>
      </c>
      <c r="F266" s="106">
        <v>0</v>
      </c>
      <c r="G266" s="104">
        <v>0</v>
      </c>
      <c r="H266" s="46">
        <f t="shared" si="20"/>
        <v>0</v>
      </c>
      <c r="I266" s="96"/>
      <c r="J266" s="15">
        <v>150</v>
      </c>
      <c r="K266" s="72">
        <f t="shared" si="21"/>
        <v>0</v>
      </c>
      <c r="L266" s="17" t="s">
        <v>16</v>
      </c>
      <c r="M266" s="18">
        <v>0</v>
      </c>
      <c r="N266" s="23">
        <f t="shared" si="22"/>
        <v>0</v>
      </c>
      <c r="O266" s="19"/>
      <c r="P266" s="43">
        <f t="shared" si="23"/>
        <v>0</v>
      </c>
    </row>
    <row r="267" spans="1:16" ht="24.6">
      <c r="A267" s="10">
        <v>263</v>
      </c>
      <c r="B267" s="19" t="s">
        <v>328</v>
      </c>
      <c r="C267" s="71">
        <f>+'9'!H267</f>
        <v>0</v>
      </c>
      <c r="D267" s="95">
        <v>0</v>
      </c>
      <c r="E267" s="46">
        <f t="shared" si="24"/>
        <v>0</v>
      </c>
      <c r="F267" s="106">
        <v>0</v>
      </c>
      <c r="G267" s="104">
        <v>0</v>
      </c>
      <c r="H267" s="46">
        <f t="shared" si="20"/>
        <v>0</v>
      </c>
      <c r="I267" s="96"/>
      <c r="J267" s="15">
        <v>150</v>
      </c>
      <c r="K267" s="72">
        <f t="shared" si="21"/>
        <v>0</v>
      </c>
      <c r="L267" s="17" t="s">
        <v>16</v>
      </c>
      <c r="M267" s="18">
        <v>0</v>
      </c>
      <c r="N267" s="23">
        <f t="shared" si="22"/>
        <v>0</v>
      </c>
      <c r="O267" s="19"/>
      <c r="P267" s="43">
        <f t="shared" si="23"/>
        <v>0</v>
      </c>
    </row>
    <row r="268" spans="1:16" ht="24.6">
      <c r="A268" s="10">
        <v>264</v>
      </c>
      <c r="B268" s="19" t="s">
        <v>329</v>
      </c>
      <c r="C268" s="71">
        <f>+'9'!H268</f>
        <v>0</v>
      </c>
      <c r="D268" s="95">
        <v>0</v>
      </c>
      <c r="E268" s="46">
        <f t="shared" si="24"/>
        <v>0</v>
      </c>
      <c r="F268" s="106">
        <v>0</v>
      </c>
      <c r="G268" s="104">
        <v>0</v>
      </c>
      <c r="H268" s="46">
        <f t="shared" si="20"/>
        <v>0</v>
      </c>
      <c r="I268" s="96"/>
      <c r="J268" s="15">
        <v>200</v>
      </c>
      <c r="K268" s="72">
        <f t="shared" si="21"/>
        <v>0</v>
      </c>
      <c r="L268" s="17" t="s">
        <v>16</v>
      </c>
      <c r="M268" s="18">
        <v>0</v>
      </c>
      <c r="N268" s="23">
        <f t="shared" si="22"/>
        <v>0</v>
      </c>
      <c r="O268" s="19"/>
      <c r="P268" s="43">
        <f t="shared" si="23"/>
        <v>0</v>
      </c>
    </row>
    <row r="269" spans="1:16" ht="24.6">
      <c r="A269" s="10">
        <v>265</v>
      </c>
      <c r="B269" s="19" t="s">
        <v>330</v>
      </c>
      <c r="C269" s="71">
        <f>+'9'!H269</f>
        <v>0</v>
      </c>
      <c r="D269" s="95">
        <v>0</v>
      </c>
      <c r="E269" s="46">
        <f t="shared" si="24"/>
        <v>0</v>
      </c>
      <c r="F269" s="106">
        <v>0</v>
      </c>
      <c r="G269" s="104">
        <v>0</v>
      </c>
      <c r="H269" s="46">
        <f t="shared" si="20"/>
        <v>0</v>
      </c>
      <c r="I269" s="96"/>
      <c r="J269" s="15"/>
      <c r="K269" s="72">
        <f t="shared" si="21"/>
        <v>0</v>
      </c>
      <c r="L269" s="17" t="s">
        <v>16</v>
      </c>
      <c r="M269" s="18">
        <v>0</v>
      </c>
      <c r="N269" s="23">
        <f t="shared" si="22"/>
        <v>0</v>
      </c>
      <c r="O269" s="19"/>
      <c r="P269" s="43">
        <f t="shared" si="23"/>
        <v>0</v>
      </c>
    </row>
    <row r="270" spans="1:16" ht="24.6">
      <c r="A270" s="10">
        <v>266</v>
      </c>
      <c r="B270" s="19" t="s">
        <v>331</v>
      </c>
      <c r="C270" s="71">
        <f>+'9'!H270</f>
        <v>0</v>
      </c>
      <c r="D270" s="95">
        <v>0</v>
      </c>
      <c r="E270" s="46">
        <f t="shared" si="24"/>
        <v>0</v>
      </c>
      <c r="F270" s="106">
        <v>0</v>
      </c>
      <c r="G270" s="104">
        <v>0</v>
      </c>
      <c r="H270" s="46">
        <f t="shared" si="20"/>
        <v>0</v>
      </c>
      <c r="I270" s="96"/>
      <c r="J270" s="15"/>
      <c r="K270" s="72">
        <f t="shared" si="21"/>
        <v>0</v>
      </c>
      <c r="L270" s="17" t="s">
        <v>16</v>
      </c>
      <c r="M270" s="18">
        <v>0</v>
      </c>
      <c r="N270" s="23">
        <f t="shared" si="22"/>
        <v>0</v>
      </c>
      <c r="O270" s="19"/>
      <c r="P270" s="43">
        <f t="shared" si="23"/>
        <v>0</v>
      </c>
    </row>
    <row r="271" spans="1:16" ht="24.6">
      <c r="A271" s="10">
        <v>267</v>
      </c>
      <c r="B271" s="19" t="s">
        <v>368</v>
      </c>
      <c r="C271" s="71">
        <f>+'9'!H271</f>
        <v>0</v>
      </c>
      <c r="D271" s="95">
        <v>0</v>
      </c>
      <c r="E271" s="46">
        <f t="shared" si="24"/>
        <v>0</v>
      </c>
      <c r="F271" s="106">
        <v>0</v>
      </c>
      <c r="G271" s="104">
        <v>0</v>
      </c>
      <c r="H271" s="46">
        <f t="shared" si="20"/>
        <v>0</v>
      </c>
      <c r="I271" s="96"/>
      <c r="J271" s="15"/>
      <c r="K271" s="72">
        <f t="shared" si="21"/>
        <v>0</v>
      </c>
      <c r="L271" s="17" t="s">
        <v>16</v>
      </c>
      <c r="M271" s="18">
        <v>0</v>
      </c>
      <c r="N271" s="23">
        <f t="shared" si="22"/>
        <v>0</v>
      </c>
      <c r="O271" s="19"/>
      <c r="P271" s="43">
        <f t="shared" si="23"/>
        <v>0</v>
      </c>
    </row>
    <row r="272" spans="1:16" ht="24.6">
      <c r="A272" s="10">
        <v>268</v>
      </c>
      <c r="B272" s="19" t="s">
        <v>485</v>
      </c>
      <c r="C272" s="71">
        <f>+'9'!H272</f>
        <v>0</v>
      </c>
      <c r="D272" s="95">
        <v>0</v>
      </c>
      <c r="E272" s="46">
        <f t="shared" si="24"/>
        <v>0</v>
      </c>
      <c r="F272" s="106">
        <v>0</v>
      </c>
      <c r="G272" s="104">
        <v>0</v>
      </c>
      <c r="H272" s="46">
        <f t="shared" ref="H272:H284" si="25">+E272-F272-I272-G272</f>
        <v>0</v>
      </c>
      <c r="I272" s="96"/>
      <c r="J272" s="20">
        <v>250</v>
      </c>
      <c r="K272" s="72">
        <f t="shared" ref="K272:K284" si="26">+J272*I272</f>
        <v>0</v>
      </c>
      <c r="L272" s="17" t="s">
        <v>16</v>
      </c>
      <c r="M272" s="18">
        <v>0</v>
      </c>
      <c r="N272" s="23">
        <f t="shared" ref="N272:N284" si="27">SUM(K272-M272)</f>
        <v>0</v>
      </c>
      <c r="O272" s="19"/>
      <c r="P272" s="43">
        <f t="shared" ref="P272:P284" si="28">+K272*O272</f>
        <v>0</v>
      </c>
    </row>
    <row r="273" spans="1:17" ht="24.6">
      <c r="A273" s="10">
        <v>269</v>
      </c>
      <c r="B273" s="19" t="s">
        <v>494</v>
      </c>
      <c r="C273" s="71">
        <f>+'9'!H273</f>
        <v>0</v>
      </c>
      <c r="D273" s="95">
        <v>0</v>
      </c>
      <c r="E273" s="46">
        <f t="shared" si="24"/>
        <v>0</v>
      </c>
      <c r="F273" s="106">
        <v>0</v>
      </c>
      <c r="G273" s="104">
        <v>0</v>
      </c>
      <c r="H273" s="46">
        <f t="shared" si="25"/>
        <v>0</v>
      </c>
      <c r="I273" s="96"/>
      <c r="J273" s="20">
        <v>250</v>
      </c>
      <c r="K273" s="72">
        <f t="shared" si="26"/>
        <v>0</v>
      </c>
      <c r="L273" s="17" t="s">
        <v>16</v>
      </c>
      <c r="M273" s="18">
        <v>0</v>
      </c>
      <c r="N273" s="23">
        <f t="shared" si="27"/>
        <v>0</v>
      </c>
      <c r="O273" s="19"/>
      <c r="P273" s="43">
        <f t="shared" si="28"/>
        <v>0</v>
      </c>
    </row>
    <row r="274" spans="1:17" ht="24.6">
      <c r="A274" s="10">
        <v>270</v>
      </c>
      <c r="B274" s="19"/>
      <c r="C274" s="71">
        <f>+'9'!H274</f>
        <v>0</v>
      </c>
      <c r="D274" s="95">
        <v>0</v>
      </c>
      <c r="E274" s="46">
        <f t="shared" ref="E274:E284" si="29">C274+D274</f>
        <v>0</v>
      </c>
      <c r="F274" s="106">
        <v>0</v>
      </c>
      <c r="G274" s="104">
        <v>0</v>
      </c>
      <c r="H274" s="46">
        <f t="shared" si="25"/>
        <v>0</v>
      </c>
      <c r="I274" s="96"/>
      <c r="J274" s="20"/>
      <c r="K274" s="72">
        <f t="shared" si="26"/>
        <v>0</v>
      </c>
      <c r="L274" s="17" t="s">
        <v>16</v>
      </c>
      <c r="M274" s="18">
        <v>0</v>
      </c>
      <c r="N274" s="23">
        <f t="shared" si="27"/>
        <v>0</v>
      </c>
      <c r="O274" s="19"/>
      <c r="P274" s="43">
        <f t="shared" si="28"/>
        <v>0</v>
      </c>
    </row>
    <row r="275" spans="1:17" ht="24.6">
      <c r="A275" s="10">
        <v>271</v>
      </c>
      <c r="B275" s="19"/>
      <c r="C275" s="71">
        <f>+'9'!H275</f>
        <v>0</v>
      </c>
      <c r="D275" s="95">
        <v>0</v>
      </c>
      <c r="E275" s="46">
        <f t="shared" si="29"/>
        <v>0</v>
      </c>
      <c r="F275" s="106">
        <v>0</v>
      </c>
      <c r="G275" s="104">
        <v>0</v>
      </c>
      <c r="H275" s="46">
        <f t="shared" si="25"/>
        <v>0</v>
      </c>
      <c r="I275" s="96"/>
      <c r="J275" s="20"/>
      <c r="K275" s="72">
        <f t="shared" si="26"/>
        <v>0</v>
      </c>
      <c r="L275" s="17" t="s">
        <v>16</v>
      </c>
      <c r="M275" s="18">
        <v>0</v>
      </c>
      <c r="N275" s="23">
        <f t="shared" si="27"/>
        <v>0</v>
      </c>
      <c r="O275" s="19"/>
      <c r="P275" s="43">
        <f t="shared" si="28"/>
        <v>0</v>
      </c>
    </row>
    <row r="276" spans="1:17" ht="24.6">
      <c r="A276" s="10">
        <v>272</v>
      </c>
      <c r="B276" s="19"/>
      <c r="C276" s="71">
        <f>+'9'!H276</f>
        <v>0</v>
      </c>
      <c r="D276" s="95">
        <v>0</v>
      </c>
      <c r="E276" s="46">
        <f t="shared" si="29"/>
        <v>0</v>
      </c>
      <c r="F276" s="106">
        <v>0</v>
      </c>
      <c r="G276" s="104">
        <v>0</v>
      </c>
      <c r="H276" s="46">
        <f t="shared" si="25"/>
        <v>0</v>
      </c>
      <c r="I276" s="96"/>
      <c r="J276" s="20"/>
      <c r="K276" s="72">
        <f t="shared" si="26"/>
        <v>0</v>
      </c>
      <c r="L276" s="17" t="s">
        <v>16</v>
      </c>
      <c r="M276" s="18">
        <v>0</v>
      </c>
      <c r="N276" s="23">
        <f t="shared" si="27"/>
        <v>0</v>
      </c>
      <c r="O276" s="19"/>
      <c r="P276" s="43">
        <f t="shared" si="28"/>
        <v>0</v>
      </c>
    </row>
    <row r="277" spans="1:17" ht="24.6">
      <c r="A277" s="10">
        <v>273</v>
      </c>
      <c r="B277" s="19"/>
      <c r="C277" s="71">
        <f>+'9'!H277</f>
        <v>0</v>
      </c>
      <c r="D277" s="95">
        <v>0</v>
      </c>
      <c r="E277" s="46">
        <f t="shared" si="29"/>
        <v>0</v>
      </c>
      <c r="F277" s="106">
        <v>0</v>
      </c>
      <c r="G277" s="104">
        <v>0</v>
      </c>
      <c r="H277" s="46">
        <f t="shared" si="25"/>
        <v>0</v>
      </c>
      <c r="I277" s="96"/>
      <c r="J277" s="20"/>
      <c r="K277" s="72">
        <f t="shared" si="26"/>
        <v>0</v>
      </c>
      <c r="L277" s="17" t="s">
        <v>16</v>
      </c>
      <c r="M277" s="18">
        <v>0</v>
      </c>
      <c r="N277" s="23">
        <f t="shared" si="27"/>
        <v>0</v>
      </c>
      <c r="O277" s="19"/>
      <c r="P277" s="43">
        <f t="shared" si="28"/>
        <v>0</v>
      </c>
    </row>
    <row r="278" spans="1:17" ht="24.6">
      <c r="A278" s="10">
        <v>274</v>
      </c>
      <c r="B278" s="19"/>
      <c r="C278" s="71">
        <f>+'9'!H278</f>
        <v>0</v>
      </c>
      <c r="D278" s="95">
        <v>0</v>
      </c>
      <c r="E278" s="46">
        <f t="shared" si="29"/>
        <v>0</v>
      </c>
      <c r="F278" s="106">
        <v>0</v>
      </c>
      <c r="G278" s="104">
        <v>0</v>
      </c>
      <c r="H278" s="46">
        <f t="shared" si="25"/>
        <v>0</v>
      </c>
      <c r="I278" s="96"/>
      <c r="J278" s="20"/>
      <c r="K278" s="72">
        <f t="shared" si="26"/>
        <v>0</v>
      </c>
      <c r="L278" s="17" t="s">
        <v>16</v>
      </c>
      <c r="M278" s="18">
        <v>0</v>
      </c>
      <c r="N278" s="23">
        <f t="shared" si="27"/>
        <v>0</v>
      </c>
      <c r="O278" s="19"/>
      <c r="P278" s="43">
        <f t="shared" si="28"/>
        <v>0</v>
      </c>
    </row>
    <row r="279" spans="1:17" ht="24.6">
      <c r="A279" s="10">
        <v>275</v>
      </c>
      <c r="B279" s="19"/>
      <c r="C279" s="71">
        <f>+'9'!H279</f>
        <v>0</v>
      </c>
      <c r="D279" s="95">
        <v>0</v>
      </c>
      <c r="E279" s="46">
        <f t="shared" si="29"/>
        <v>0</v>
      </c>
      <c r="F279" s="106">
        <v>0</v>
      </c>
      <c r="G279" s="104">
        <v>0</v>
      </c>
      <c r="H279" s="46">
        <f t="shared" si="25"/>
        <v>0</v>
      </c>
      <c r="I279" s="96"/>
      <c r="J279" s="20"/>
      <c r="K279" s="72">
        <f t="shared" si="26"/>
        <v>0</v>
      </c>
      <c r="L279" s="17" t="s">
        <v>16</v>
      </c>
      <c r="M279" s="18">
        <v>0</v>
      </c>
      <c r="N279" s="23">
        <f t="shared" si="27"/>
        <v>0</v>
      </c>
      <c r="O279" s="19"/>
      <c r="P279" s="43">
        <f t="shared" si="28"/>
        <v>0</v>
      </c>
    </row>
    <row r="280" spans="1:17" ht="24.6">
      <c r="A280" s="10">
        <v>276</v>
      </c>
      <c r="B280" s="19"/>
      <c r="C280" s="71">
        <f>+'9'!H280</f>
        <v>0</v>
      </c>
      <c r="D280" s="95">
        <v>0</v>
      </c>
      <c r="E280" s="46">
        <f t="shared" si="29"/>
        <v>0</v>
      </c>
      <c r="F280" s="106">
        <v>0</v>
      </c>
      <c r="G280" s="104">
        <v>0</v>
      </c>
      <c r="H280" s="46">
        <f t="shared" si="25"/>
        <v>0</v>
      </c>
      <c r="I280" s="96"/>
      <c r="J280" s="20"/>
      <c r="K280" s="72">
        <f t="shared" si="26"/>
        <v>0</v>
      </c>
      <c r="L280" s="17" t="s">
        <v>16</v>
      </c>
      <c r="M280" s="18">
        <v>0</v>
      </c>
      <c r="N280" s="23">
        <f t="shared" si="27"/>
        <v>0</v>
      </c>
      <c r="O280" s="19"/>
      <c r="P280" s="43">
        <f t="shared" si="28"/>
        <v>0</v>
      </c>
    </row>
    <row r="281" spans="1:17" ht="24.6">
      <c r="A281" s="10">
        <v>277</v>
      </c>
      <c r="B281" s="19"/>
      <c r="C281" s="71">
        <f>+'9'!H281</f>
        <v>0</v>
      </c>
      <c r="D281" s="95">
        <v>0</v>
      </c>
      <c r="E281" s="46">
        <f t="shared" si="29"/>
        <v>0</v>
      </c>
      <c r="F281" s="106">
        <v>0</v>
      </c>
      <c r="G281" s="104">
        <v>0</v>
      </c>
      <c r="H281" s="46">
        <f t="shared" si="25"/>
        <v>0</v>
      </c>
      <c r="I281" s="96"/>
      <c r="J281" s="20"/>
      <c r="K281" s="72">
        <f t="shared" si="26"/>
        <v>0</v>
      </c>
      <c r="L281" s="17" t="s">
        <v>16</v>
      </c>
      <c r="M281" s="18">
        <v>0</v>
      </c>
      <c r="N281" s="23">
        <f t="shared" si="27"/>
        <v>0</v>
      </c>
      <c r="O281" s="19"/>
      <c r="P281" s="43">
        <f t="shared" si="28"/>
        <v>0</v>
      </c>
    </row>
    <row r="282" spans="1:17" ht="24.6">
      <c r="A282" s="10">
        <v>278</v>
      </c>
      <c r="B282" s="19"/>
      <c r="C282" s="71">
        <f>+'9'!H282</f>
        <v>0</v>
      </c>
      <c r="D282" s="95">
        <v>0</v>
      </c>
      <c r="E282" s="46">
        <f t="shared" si="29"/>
        <v>0</v>
      </c>
      <c r="F282" s="106">
        <v>0</v>
      </c>
      <c r="G282" s="104">
        <v>0</v>
      </c>
      <c r="H282" s="46">
        <f t="shared" si="25"/>
        <v>0</v>
      </c>
      <c r="I282" s="96"/>
      <c r="J282" s="20"/>
      <c r="K282" s="72">
        <f t="shared" si="26"/>
        <v>0</v>
      </c>
      <c r="L282" s="17" t="s">
        <v>16</v>
      </c>
      <c r="M282" s="18">
        <v>0</v>
      </c>
      <c r="N282" s="23">
        <f t="shared" si="27"/>
        <v>0</v>
      </c>
      <c r="O282" s="19"/>
      <c r="P282" s="43">
        <f t="shared" si="28"/>
        <v>0</v>
      </c>
    </row>
    <row r="283" spans="1:17" ht="24.6">
      <c r="A283" s="10">
        <v>279</v>
      </c>
      <c r="B283" s="19"/>
      <c r="C283" s="71">
        <f>+'9'!H283</f>
        <v>0</v>
      </c>
      <c r="D283" s="95">
        <v>0</v>
      </c>
      <c r="E283" s="46">
        <f t="shared" si="29"/>
        <v>0</v>
      </c>
      <c r="F283" s="106">
        <v>0</v>
      </c>
      <c r="G283" s="104">
        <v>0</v>
      </c>
      <c r="H283" s="46">
        <f t="shared" si="25"/>
        <v>0</v>
      </c>
      <c r="I283" s="96"/>
      <c r="J283" s="20"/>
      <c r="K283" s="72">
        <f t="shared" si="26"/>
        <v>0</v>
      </c>
      <c r="L283" s="17" t="s">
        <v>16</v>
      </c>
      <c r="M283" s="18">
        <v>0</v>
      </c>
      <c r="N283" s="23">
        <f t="shared" si="27"/>
        <v>0</v>
      </c>
      <c r="O283" s="19"/>
      <c r="P283" s="43">
        <f t="shared" si="28"/>
        <v>0</v>
      </c>
    </row>
    <row r="284" spans="1:17" ht="24.6">
      <c r="A284" s="10">
        <v>280</v>
      </c>
      <c r="B284" s="19"/>
      <c r="C284" s="71">
        <f>+'9'!H284</f>
        <v>0</v>
      </c>
      <c r="D284" s="95">
        <v>0</v>
      </c>
      <c r="E284" s="46">
        <f t="shared" si="29"/>
        <v>0</v>
      </c>
      <c r="F284" s="106">
        <v>0</v>
      </c>
      <c r="G284" s="104">
        <v>0</v>
      </c>
      <c r="H284" s="46">
        <f t="shared" si="25"/>
        <v>0</v>
      </c>
      <c r="I284" s="96"/>
      <c r="J284" s="20"/>
      <c r="K284" s="72">
        <f t="shared" si="26"/>
        <v>0</v>
      </c>
      <c r="L284" s="17" t="s">
        <v>16</v>
      </c>
      <c r="M284" s="18">
        <v>0</v>
      </c>
      <c r="N284" s="23">
        <f t="shared" si="27"/>
        <v>0</v>
      </c>
      <c r="O284" s="19"/>
      <c r="P284" s="43">
        <f t="shared" si="28"/>
        <v>0</v>
      </c>
    </row>
    <row r="285" spans="1:17" ht="24.6">
      <c r="A285" s="1"/>
      <c r="C285" s="24"/>
      <c r="D285" s="25"/>
      <c r="E285" s="24"/>
      <c r="F285" s="25"/>
      <c r="G285" s="25"/>
      <c r="H285" s="24"/>
      <c r="I285" s="24"/>
      <c r="J285" s="26"/>
      <c r="K285" s="28"/>
      <c r="L285" s="27"/>
      <c r="M285" s="18">
        <v>0</v>
      </c>
      <c r="N285" s="100" t="s">
        <v>213</v>
      </c>
      <c r="O285" s="101"/>
      <c r="P285" s="101">
        <f>SUM(P5:P284)</f>
        <v>0</v>
      </c>
      <c r="Q285" s="101"/>
    </row>
    <row r="286" spans="1:17" ht="25.5" customHeight="1">
      <c r="A286" s="1"/>
      <c r="C286" s="24"/>
      <c r="D286" s="25"/>
      <c r="E286" s="24"/>
      <c r="F286" s="25"/>
      <c r="G286" s="25"/>
      <c r="H286" s="24"/>
      <c r="I286" s="187" t="s">
        <v>212</v>
      </c>
      <c r="J286" s="188"/>
      <c r="K286" s="30">
        <f>+AA197</f>
        <v>0</v>
      </c>
      <c r="L286" s="27"/>
      <c r="M286" s="29"/>
    </row>
    <row r="287" spans="1:17" ht="24.6">
      <c r="A287" s="1"/>
      <c r="C287" s="31"/>
      <c r="E287" s="31"/>
      <c r="H287" s="31"/>
      <c r="I287" s="32"/>
      <c r="J287" s="189" t="s">
        <v>202</v>
      </c>
      <c r="K287" s="189"/>
      <c r="L287" s="33">
        <f>SUM(K5:K286)</f>
        <v>5805</v>
      </c>
    </row>
    <row r="288" spans="1:17" ht="24.6">
      <c r="A288" s="1"/>
      <c r="C288" s="31"/>
      <c r="E288" s="31"/>
      <c r="H288" s="31"/>
      <c r="J288" s="174" t="s">
        <v>203</v>
      </c>
      <c r="K288" s="175"/>
      <c r="L288" s="36"/>
    </row>
    <row r="289" spans="1:17" ht="24.6">
      <c r="A289" s="1"/>
      <c r="C289" s="31"/>
      <c r="E289" s="31"/>
      <c r="H289" s="31"/>
      <c r="J289" s="34" t="s">
        <v>204</v>
      </c>
      <c r="K289" s="35"/>
      <c r="L289" s="36">
        <f>SUM(M289:AR289)</f>
        <v>670</v>
      </c>
      <c r="M289" s="2">
        <v>200</v>
      </c>
      <c r="N289" s="2">
        <v>70</v>
      </c>
      <c r="O289" s="2">
        <v>120</v>
      </c>
      <c r="P289" s="2">
        <v>50</v>
      </c>
      <c r="Q289" s="2">
        <v>230</v>
      </c>
    </row>
    <row r="290" spans="1:17" ht="24.6">
      <c r="A290" s="1"/>
      <c r="C290" s="31"/>
      <c r="E290" s="31"/>
      <c r="H290" s="31"/>
      <c r="J290" s="174" t="s">
        <v>205</v>
      </c>
      <c r="K290" s="175"/>
      <c r="L290" s="36">
        <v>0</v>
      </c>
    </row>
    <row r="291" spans="1:17" ht="24.6">
      <c r="A291" s="1"/>
      <c r="C291" s="31"/>
      <c r="E291" s="31"/>
      <c r="H291" s="31"/>
      <c r="J291" s="174" t="s">
        <v>206</v>
      </c>
      <c r="K291" s="175"/>
      <c r="L291" s="36">
        <v>50</v>
      </c>
      <c r="M291" s="2" t="s">
        <v>430</v>
      </c>
    </row>
    <row r="292" spans="1:17" ht="24.6">
      <c r="A292" s="1"/>
      <c r="C292" s="31"/>
      <c r="E292" s="31"/>
      <c r="H292" s="31"/>
      <c r="J292" s="174" t="s">
        <v>207</v>
      </c>
      <c r="K292" s="175"/>
      <c r="L292" s="37">
        <f>SUM(M5:M285)</f>
        <v>720</v>
      </c>
    </row>
    <row r="293" spans="1:17" ht="24.6">
      <c r="A293" s="1"/>
      <c r="C293" s="31"/>
      <c r="E293" s="31"/>
      <c r="H293" s="31"/>
      <c r="J293" s="174" t="s">
        <v>208</v>
      </c>
      <c r="K293" s="175"/>
      <c r="L293" s="33">
        <f>L287-L288-L289-L291-L292</f>
        <v>4365</v>
      </c>
    </row>
    <row r="294" spans="1:17" ht="24.6">
      <c r="A294" s="1"/>
      <c r="C294" s="31"/>
      <c r="E294" s="31"/>
      <c r="H294" s="31"/>
      <c r="J294" s="174" t="s">
        <v>209</v>
      </c>
      <c r="K294" s="175"/>
      <c r="L294" s="37">
        <v>4365</v>
      </c>
    </row>
    <row r="295" spans="1:17" ht="24.6">
      <c r="A295" s="1"/>
      <c r="C295" s="31"/>
      <c r="E295" s="31"/>
      <c r="H295" s="31"/>
      <c r="J295" s="174" t="s">
        <v>210</v>
      </c>
      <c r="K295" s="175"/>
      <c r="L295" s="33">
        <f>+L294-L293</f>
        <v>0</v>
      </c>
    </row>
    <row r="296" spans="1:17" ht="24.6">
      <c r="H296" s="2"/>
      <c r="J296" s="174" t="s">
        <v>211</v>
      </c>
      <c r="K296" s="175"/>
      <c r="L296" s="33">
        <f>+L294-L293</f>
        <v>0</v>
      </c>
    </row>
    <row r="297" spans="1:17">
      <c r="H297" s="2"/>
      <c r="J297" s="2"/>
    </row>
    <row r="298" spans="1:17" ht="24.6">
      <c r="H298" s="2"/>
      <c r="J298" s="97" t="s">
        <v>332</v>
      </c>
    </row>
    <row r="299" spans="1:17">
      <c r="H299" s="2"/>
      <c r="J299" s="2"/>
    </row>
    <row r="300" spans="1:17">
      <c r="H300" s="2"/>
      <c r="J300" s="2"/>
    </row>
    <row r="301" spans="1:17">
      <c r="H301" s="2"/>
      <c r="J301" s="2"/>
    </row>
    <row r="302" spans="1:17">
      <c r="H302" s="2"/>
      <c r="J302" s="2"/>
    </row>
    <row r="303" spans="1:17">
      <c r="H303" s="2"/>
      <c r="J303" s="2"/>
    </row>
    <row r="304" spans="1:17">
      <c r="H304" s="2"/>
      <c r="J304" s="2"/>
    </row>
    <row r="305" s="2" customFormat="1"/>
    <row r="306" s="2" customFormat="1"/>
    <row r="307" s="2" customFormat="1"/>
    <row r="308" s="2" customFormat="1"/>
    <row r="309" s="2" customFormat="1"/>
    <row r="310" s="2" customFormat="1"/>
    <row r="311" s="2" customFormat="1"/>
    <row r="312" s="2" customFormat="1"/>
    <row r="313" s="2" customFormat="1"/>
    <row r="314" s="2" customFormat="1"/>
    <row r="315" s="2" customFormat="1"/>
    <row r="316" s="2" customFormat="1"/>
    <row r="317" s="2" customFormat="1"/>
    <row r="318" s="2" customFormat="1"/>
    <row r="319" s="2" customFormat="1"/>
    <row r="320" s="2" customFormat="1"/>
    <row r="321" s="2" customFormat="1"/>
    <row r="322" s="2" customFormat="1"/>
    <row r="323" s="2" customFormat="1"/>
    <row r="324" s="2" customFormat="1"/>
    <row r="325" s="2" customFormat="1"/>
    <row r="326" s="2" customFormat="1"/>
    <row r="327" s="2" customFormat="1"/>
    <row r="328" s="2" customFormat="1"/>
    <row r="329" s="2" customFormat="1"/>
    <row r="330" s="2" customFormat="1"/>
    <row r="331" s="2" customFormat="1"/>
    <row r="332" s="2" customFormat="1"/>
    <row r="333" s="2" customFormat="1"/>
    <row r="334" s="2" customFormat="1"/>
    <row r="335" s="2" customFormat="1"/>
    <row r="336" s="2" customFormat="1"/>
    <row r="337" s="2" customFormat="1"/>
    <row r="338" s="2" customFormat="1"/>
    <row r="339" s="2" customFormat="1"/>
    <row r="340" s="2" customFormat="1"/>
    <row r="341" s="2" customFormat="1"/>
    <row r="342" s="2" customFormat="1"/>
    <row r="343" s="2" customFormat="1"/>
    <row r="344" s="2" customFormat="1"/>
    <row r="345" s="2" customFormat="1"/>
    <row r="346" s="2" customFormat="1"/>
    <row r="347" s="2" customFormat="1"/>
    <row r="348" s="2" customFormat="1"/>
    <row r="349" s="2" customFormat="1"/>
    <row r="350" s="2" customFormat="1"/>
    <row r="351" s="2" customFormat="1"/>
    <row r="352" s="2" customFormat="1"/>
    <row r="353" s="2" customFormat="1"/>
    <row r="354" s="2" customFormat="1"/>
    <row r="355" s="2" customFormat="1"/>
    <row r="356" s="2" customFormat="1"/>
    <row r="357" s="2" customFormat="1"/>
    <row r="358" s="2" customFormat="1"/>
    <row r="359" s="2" customFormat="1"/>
    <row r="360" s="2" customFormat="1"/>
    <row r="361" s="2" customFormat="1"/>
    <row r="362" s="2" customFormat="1"/>
    <row r="363" s="2" customFormat="1"/>
    <row r="364" s="2" customFormat="1"/>
    <row r="365" s="2" customFormat="1"/>
    <row r="366" s="2" customFormat="1"/>
    <row r="367" s="2" customFormat="1"/>
    <row r="368" s="2" customFormat="1"/>
    <row r="369" s="2" customFormat="1"/>
    <row r="370" s="2" customFormat="1"/>
    <row r="371" s="2" customFormat="1"/>
  </sheetData>
  <autoFilter ref="A1:AB296" xr:uid="{A8659A1D-7742-48A0-A8EC-0F2280F9B025}"/>
  <mergeCells count="34">
    <mergeCell ref="A2:L2"/>
    <mergeCell ref="R2:AB2"/>
    <mergeCell ref="A3:A4"/>
    <mergeCell ref="B3:B4"/>
    <mergeCell ref="C3:C4"/>
    <mergeCell ref="D3:D4"/>
    <mergeCell ref="E3:E4"/>
    <mergeCell ref="H3:H4"/>
    <mergeCell ref="I3:K3"/>
    <mergeCell ref="L3:L4"/>
    <mergeCell ref="X3:X4"/>
    <mergeCell ref="Y3:AA3"/>
    <mergeCell ref="AB3:AB4"/>
    <mergeCell ref="G3:G4"/>
    <mergeCell ref="O3:O4"/>
    <mergeCell ref="P3:P4"/>
    <mergeCell ref="AC3:AC4"/>
    <mergeCell ref="U3:U4"/>
    <mergeCell ref="V3:V4"/>
    <mergeCell ref="J293:K293"/>
    <mergeCell ref="S32:Z32"/>
    <mergeCell ref="M3:M4"/>
    <mergeCell ref="R3:R4"/>
    <mergeCell ref="S3:S4"/>
    <mergeCell ref="T3:T4"/>
    <mergeCell ref="J294:K294"/>
    <mergeCell ref="J295:K295"/>
    <mergeCell ref="J296:K296"/>
    <mergeCell ref="I286:J286"/>
    <mergeCell ref="J287:K287"/>
    <mergeCell ref="J288:K288"/>
    <mergeCell ref="J290:K290"/>
    <mergeCell ref="J291:K291"/>
    <mergeCell ref="J292:K292"/>
  </mergeCells>
  <pageMargins left="0.7" right="0.7" top="0.75" bottom="0.75" header="0.3" footer="0.3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B42709-6B17-4F92-B92C-BC3EA4C2B76F}">
  <sheetPr codeName="Sheet17">
    <tabColor rgb="FFF789D2"/>
  </sheetPr>
  <dimension ref="A1:AC371"/>
  <sheetViews>
    <sheetView zoomScaleNormal="100" workbookViewId="0">
      <pane xSplit="8" ySplit="4" topLeftCell="I5" activePane="bottomRight" state="frozen"/>
      <selection activeCell="B280" sqref="B280"/>
      <selection pane="topRight" activeCell="B280" sqref="B280"/>
      <selection pane="bottomLeft" activeCell="B280" sqref="B280"/>
      <selection pane="bottomRight" activeCell="B280" sqref="B280"/>
    </sheetView>
  </sheetViews>
  <sheetFormatPr defaultColWidth="9" defaultRowHeight="24"/>
  <cols>
    <col min="1" max="1" width="6.6640625" style="2" customWidth="1"/>
    <col min="2" max="2" width="43.77734375" style="2" bestFit="1" customWidth="1"/>
    <col min="3" max="7" width="9.6640625" style="2" customWidth="1"/>
    <col min="8" max="8" width="9.6640625" style="38" customWidth="1"/>
    <col min="9" max="9" width="9.6640625" style="2" customWidth="1"/>
    <col min="10" max="10" width="9.6640625" style="39" customWidth="1"/>
    <col min="11" max="11" width="10.6640625" style="2" customWidth="1"/>
    <col min="12" max="12" width="17.6640625" style="2" bestFit="1" customWidth="1"/>
    <col min="13" max="13" width="9" style="2"/>
    <col min="14" max="14" width="19.109375" style="2" customWidth="1"/>
    <col min="15" max="15" width="10.109375" style="2" customWidth="1"/>
    <col min="16" max="16" width="17.6640625" style="2" bestFit="1" customWidth="1"/>
    <col min="17" max="17" width="10.109375" style="2" bestFit="1" customWidth="1"/>
    <col min="18" max="18" width="9" style="2"/>
    <col min="19" max="19" width="34.6640625" style="2" bestFit="1" customWidth="1"/>
    <col min="20" max="27" width="9" style="2"/>
    <col min="28" max="28" width="15.6640625" style="2" customWidth="1"/>
    <col min="29" max="16384" width="9" style="2"/>
  </cols>
  <sheetData>
    <row r="1" spans="1:29">
      <c r="A1" s="1"/>
      <c r="H1" s="2"/>
      <c r="J1" s="2"/>
    </row>
    <row r="2" spans="1:29" s="3" customFormat="1" ht="28.8">
      <c r="A2" s="185" t="s">
        <v>413</v>
      </c>
      <c r="B2" s="185"/>
      <c r="C2" s="185"/>
      <c r="D2" s="185"/>
      <c r="E2" s="185"/>
      <c r="F2" s="185"/>
      <c r="G2" s="185"/>
      <c r="H2" s="185"/>
      <c r="I2" s="185"/>
      <c r="J2" s="185"/>
      <c r="K2" s="185"/>
      <c r="L2" s="185"/>
      <c r="R2" s="186" t="s">
        <v>0</v>
      </c>
      <c r="S2" s="186"/>
      <c r="T2" s="186"/>
      <c r="U2" s="186"/>
      <c r="V2" s="186"/>
      <c r="W2" s="186"/>
      <c r="X2" s="186"/>
      <c r="Y2" s="186"/>
      <c r="Z2" s="186"/>
      <c r="AA2" s="186"/>
      <c r="AB2" s="186"/>
    </row>
    <row r="3" spans="1:29" s="5" customFormat="1" ht="26.4">
      <c r="A3" s="176" t="s">
        <v>1</v>
      </c>
      <c r="B3" s="181" t="s">
        <v>2</v>
      </c>
      <c r="C3" s="176" t="s">
        <v>3</v>
      </c>
      <c r="D3" s="176" t="s">
        <v>4</v>
      </c>
      <c r="E3" s="176" t="s">
        <v>5</v>
      </c>
      <c r="F3" s="105" t="s">
        <v>6</v>
      </c>
      <c r="G3" s="183" t="s">
        <v>334</v>
      </c>
      <c r="H3" s="176" t="s">
        <v>7</v>
      </c>
      <c r="I3" s="182" t="s">
        <v>8</v>
      </c>
      <c r="J3" s="182"/>
      <c r="K3" s="182"/>
      <c r="L3" s="176" t="s">
        <v>9</v>
      </c>
      <c r="M3" s="180" t="s">
        <v>10</v>
      </c>
      <c r="O3" s="170" t="s">
        <v>335</v>
      </c>
      <c r="P3" s="172" t="s">
        <v>336</v>
      </c>
      <c r="R3" s="176" t="s">
        <v>1</v>
      </c>
      <c r="S3" s="176" t="s">
        <v>2</v>
      </c>
      <c r="T3" s="176" t="s">
        <v>3</v>
      </c>
      <c r="U3" s="176" t="s">
        <v>4</v>
      </c>
      <c r="V3" s="176" t="s">
        <v>5</v>
      </c>
      <c r="W3" s="93" t="s">
        <v>6</v>
      </c>
      <c r="X3" s="176" t="s">
        <v>7</v>
      </c>
      <c r="Y3" s="182" t="s">
        <v>8</v>
      </c>
      <c r="Z3" s="182"/>
      <c r="AA3" s="182"/>
      <c r="AB3" s="176" t="s">
        <v>9</v>
      </c>
      <c r="AC3" s="180" t="s">
        <v>10</v>
      </c>
    </row>
    <row r="4" spans="1:29" s="5" customFormat="1" ht="26.4">
      <c r="A4" s="176"/>
      <c r="B4" s="181"/>
      <c r="C4" s="176"/>
      <c r="D4" s="176"/>
      <c r="E4" s="176"/>
      <c r="F4" s="105" t="s">
        <v>11</v>
      </c>
      <c r="G4" s="184"/>
      <c r="H4" s="176"/>
      <c r="I4" s="93" t="s">
        <v>12</v>
      </c>
      <c r="J4" s="94" t="s">
        <v>13</v>
      </c>
      <c r="K4" s="93" t="s">
        <v>14</v>
      </c>
      <c r="L4" s="176"/>
      <c r="M4" s="180"/>
      <c r="O4" s="171"/>
      <c r="P4" s="173"/>
      <c r="R4" s="176"/>
      <c r="S4" s="176"/>
      <c r="T4" s="176"/>
      <c r="U4" s="176"/>
      <c r="V4" s="176"/>
      <c r="W4" s="93" t="s">
        <v>11</v>
      </c>
      <c r="X4" s="176"/>
      <c r="Y4" s="93" t="s">
        <v>12</v>
      </c>
      <c r="Z4" s="94" t="s">
        <v>13</v>
      </c>
      <c r="AA4" s="93" t="s">
        <v>14</v>
      </c>
      <c r="AB4" s="176"/>
      <c r="AC4" s="180"/>
    </row>
    <row r="5" spans="1:29" ht="24.6">
      <c r="A5" s="10">
        <v>1</v>
      </c>
      <c r="B5" s="19" t="s">
        <v>407</v>
      </c>
      <c r="C5" s="71">
        <f>+'10'!H5</f>
        <v>42</v>
      </c>
      <c r="D5" s="95">
        <v>0</v>
      </c>
      <c r="E5" s="46">
        <f t="shared" ref="E5:E154" si="0">C5+D5</f>
        <v>42</v>
      </c>
      <c r="F5" s="106">
        <v>0</v>
      </c>
      <c r="G5" s="104">
        <v>0</v>
      </c>
      <c r="H5" s="46">
        <f t="shared" ref="H5:H73" si="1">+E5-F5-I5-G5</f>
        <v>41</v>
      </c>
      <c r="I5" s="96">
        <v>1</v>
      </c>
      <c r="J5" s="15">
        <v>50</v>
      </c>
      <c r="K5" s="72">
        <f>+J5*I5</f>
        <v>50</v>
      </c>
      <c r="L5" s="17" t="s">
        <v>452</v>
      </c>
      <c r="M5" s="18">
        <v>50</v>
      </c>
      <c r="N5" s="23">
        <f>SUM(K5-M5)</f>
        <v>0</v>
      </c>
      <c r="O5" s="19"/>
      <c r="P5" s="43">
        <f>+K5*O5</f>
        <v>0</v>
      </c>
      <c r="R5" s="10">
        <v>1</v>
      </c>
      <c r="S5" s="19"/>
      <c r="T5" s="46">
        <v>0</v>
      </c>
      <c r="U5" s="95">
        <v>0</v>
      </c>
      <c r="V5" s="46">
        <f t="shared" ref="V5:V14" si="2">T5+U5</f>
        <v>0</v>
      </c>
      <c r="W5" s="95">
        <v>0</v>
      </c>
      <c r="X5" s="46">
        <f t="shared" ref="X5:X14" si="3">V5-W5-Y5</f>
        <v>0</v>
      </c>
      <c r="Y5" s="96">
        <v>0</v>
      </c>
      <c r="Z5" s="22"/>
      <c r="AA5" s="43">
        <f t="shared" ref="AA5:AA14" si="4">Y5*Z5</f>
        <v>0</v>
      </c>
      <c r="AB5" s="17" t="s">
        <v>16</v>
      </c>
      <c r="AC5" s="18">
        <v>0</v>
      </c>
    </row>
    <row r="6" spans="1:29" ht="24.6">
      <c r="A6" s="10">
        <v>2</v>
      </c>
      <c r="B6" s="19" t="s">
        <v>408</v>
      </c>
      <c r="C6" s="71">
        <f>+'10'!H6</f>
        <v>52</v>
      </c>
      <c r="D6" s="95">
        <v>0</v>
      </c>
      <c r="E6" s="46">
        <f t="shared" si="0"/>
        <v>52</v>
      </c>
      <c r="F6" s="106">
        <v>0</v>
      </c>
      <c r="G6" s="104">
        <v>0</v>
      </c>
      <c r="H6" s="46">
        <f t="shared" si="1"/>
        <v>47</v>
      </c>
      <c r="I6" s="96">
        <v>5</v>
      </c>
      <c r="J6" s="15">
        <v>100</v>
      </c>
      <c r="K6" s="72">
        <f t="shared" ref="K6:K74" si="5">+J6*I6</f>
        <v>500</v>
      </c>
      <c r="L6" s="17" t="s">
        <v>429</v>
      </c>
      <c r="M6" s="18">
        <v>250</v>
      </c>
      <c r="N6" s="89">
        <f t="shared" ref="N6:N74" si="6">SUM(K6-M6)</f>
        <v>250</v>
      </c>
      <c r="O6" s="19"/>
      <c r="P6" s="43">
        <f t="shared" ref="P6:P74" si="7">+K6*O6</f>
        <v>0</v>
      </c>
      <c r="R6" s="10">
        <v>2</v>
      </c>
      <c r="S6" s="19"/>
      <c r="T6" s="46">
        <v>0</v>
      </c>
      <c r="U6" s="95">
        <v>0</v>
      </c>
      <c r="V6" s="46">
        <f t="shared" si="2"/>
        <v>0</v>
      </c>
      <c r="W6" s="95">
        <v>0</v>
      </c>
      <c r="X6" s="46">
        <f t="shared" si="3"/>
        <v>0</v>
      </c>
      <c r="Y6" s="96">
        <v>0</v>
      </c>
      <c r="Z6" s="22"/>
      <c r="AA6" s="43">
        <f t="shared" si="4"/>
        <v>0</v>
      </c>
      <c r="AB6" s="17" t="s">
        <v>16</v>
      </c>
      <c r="AC6" s="18">
        <v>0</v>
      </c>
    </row>
    <row r="7" spans="1:29" ht="24.6">
      <c r="A7" s="10">
        <v>3</v>
      </c>
      <c r="B7" s="19" t="s">
        <v>395</v>
      </c>
      <c r="C7" s="71">
        <f>+'10'!H7</f>
        <v>0</v>
      </c>
      <c r="D7" s="95">
        <v>0</v>
      </c>
      <c r="E7" s="46">
        <f t="shared" si="0"/>
        <v>0</v>
      </c>
      <c r="F7" s="106">
        <v>0</v>
      </c>
      <c r="G7" s="104">
        <v>0</v>
      </c>
      <c r="H7" s="46">
        <f t="shared" si="1"/>
        <v>0</v>
      </c>
      <c r="I7" s="96"/>
      <c r="J7" s="15">
        <v>50</v>
      </c>
      <c r="K7" s="72">
        <f t="shared" si="5"/>
        <v>0</v>
      </c>
      <c r="L7" s="17" t="s">
        <v>16</v>
      </c>
      <c r="M7" s="18">
        <v>0</v>
      </c>
      <c r="N7" s="23">
        <f t="shared" si="6"/>
        <v>0</v>
      </c>
      <c r="O7" s="19"/>
      <c r="P7" s="43">
        <f t="shared" si="7"/>
        <v>0</v>
      </c>
      <c r="R7" s="10">
        <v>3</v>
      </c>
      <c r="S7" s="19"/>
      <c r="T7" s="46">
        <v>0</v>
      </c>
      <c r="U7" s="95">
        <v>0</v>
      </c>
      <c r="V7" s="46">
        <f t="shared" si="2"/>
        <v>0</v>
      </c>
      <c r="W7" s="95">
        <v>0</v>
      </c>
      <c r="X7" s="46">
        <f t="shared" si="3"/>
        <v>0</v>
      </c>
      <c r="Y7" s="96">
        <v>0</v>
      </c>
      <c r="Z7" s="22"/>
      <c r="AA7" s="43">
        <f t="shared" si="4"/>
        <v>0</v>
      </c>
      <c r="AB7" s="17" t="s">
        <v>16</v>
      </c>
      <c r="AC7" s="18">
        <v>0</v>
      </c>
    </row>
    <row r="8" spans="1:29" ht="24.6">
      <c r="A8" s="10">
        <v>4</v>
      </c>
      <c r="B8" s="19" t="s">
        <v>394</v>
      </c>
      <c r="C8" s="71">
        <f>+'10'!H8</f>
        <v>0</v>
      </c>
      <c r="D8" s="95">
        <v>0</v>
      </c>
      <c r="E8" s="46">
        <f t="shared" si="0"/>
        <v>0</v>
      </c>
      <c r="F8" s="106">
        <v>0</v>
      </c>
      <c r="G8" s="104">
        <v>0</v>
      </c>
      <c r="H8" s="46">
        <f t="shared" si="1"/>
        <v>0</v>
      </c>
      <c r="I8" s="96"/>
      <c r="J8" s="15">
        <v>100</v>
      </c>
      <c r="K8" s="72">
        <f t="shared" si="5"/>
        <v>0</v>
      </c>
      <c r="L8" s="17" t="s">
        <v>16</v>
      </c>
      <c r="M8" s="18">
        <v>0</v>
      </c>
      <c r="N8" s="23">
        <f t="shared" si="6"/>
        <v>0</v>
      </c>
      <c r="O8" s="19"/>
      <c r="P8" s="43">
        <f t="shared" si="7"/>
        <v>0</v>
      </c>
      <c r="R8" s="10">
        <v>4</v>
      </c>
      <c r="S8" s="19"/>
      <c r="T8" s="46">
        <v>0</v>
      </c>
      <c r="U8" s="95">
        <v>0</v>
      </c>
      <c r="V8" s="46">
        <f t="shared" si="2"/>
        <v>0</v>
      </c>
      <c r="W8" s="95">
        <v>0</v>
      </c>
      <c r="X8" s="46">
        <f t="shared" si="3"/>
        <v>0</v>
      </c>
      <c r="Y8" s="96">
        <v>0</v>
      </c>
      <c r="Z8" s="22"/>
      <c r="AA8" s="43">
        <f t="shared" si="4"/>
        <v>0</v>
      </c>
      <c r="AB8" s="17" t="s">
        <v>16</v>
      </c>
      <c r="AC8" s="18">
        <v>0</v>
      </c>
    </row>
    <row r="9" spans="1:29" ht="24.6">
      <c r="A9" s="10">
        <v>5</v>
      </c>
      <c r="B9" s="19" t="s">
        <v>20</v>
      </c>
      <c r="C9" s="71">
        <f>+'10'!H9</f>
        <v>0</v>
      </c>
      <c r="D9" s="95">
        <v>0</v>
      </c>
      <c r="E9" s="46">
        <f t="shared" si="0"/>
        <v>0</v>
      </c>
      <c r="F9" s="106">
        <v>0</v>
      </c>
      <c r="G9" s="104">
        <v>0</v>
      </c>
      <c r="H9" s="46">
        <f t="shared" si="1"/>
        <v>0</v>
      </c>
      <c r="I9" s="96"/>
      <c r="J9" s="15">
        <v>10</v>
      </c>
      <c r="K9" s="72">
        <f t="shared" si="5"/>
        <v>0</v>
      </c>
      <c r="L9" s="17" t="s">
        <v>16</v>
      </c>
      <c r="M9" s="18">
        <v>0</v>
      </c>
      <c r="N9" s="23">
        <f t="shared" si="6"/>
        <v>0</v>
      </c>
      <c r="O9" s="19"/>
      <c r="P9" s="43">
        <f t="shared" si="7"/>
        <v>0</v>
      </c>
      <c r="R9" s="10">
        <v>5</v>
      </c>
      <c r="S9" s="19"/>
      <c r="T9" s="46">
        <v>0</v>
      </c>
      <c r="U9" s="95">
        <v>0</v>
      </c>
      <c r="V9" s="46">
        <f t="shared" si="2"/>
        <v>0</v>
      </c>
      <c r="W9" s="95">
        <v>0</v>
      </c>
      <c r="X9" s="46">
        <f t="shared" si="3"/>
        <v>0</v>
      </c>
      <c r="Y9" s="96">
        <v>0</v>
      </c>
      <c r="Z9" s="22"/>
      <c r="AA9" s="43">
        <f t="shared" si="4"/>
        <v>0</v>
      </c>
      <c r="AB9" s="17" t="s">
        <v>16</v>
      </c>
      <c r="AC9" s="18">
        <v>0</v>
      </c>
    </row>
    <row r="10" spans="1:29" ht="24.6">
      <c r="A10" s="10">
        <v>6</v>
      </c>
      <c r="B10" s="19" t="s">
        <v>21</v>
      </c>
      <c r="C10" s="71">
        <f>+'10'!H10</f>
        <v>0</v>
      </c>
      <c r="D10" s="95">
        <v>0</v>
      </c>
      <c r="E10" s="46">
        <f t="shared" si="0"/>
        <v>0</v>
      </c>
      <c r="F10" s="106">
        <v>0</v>
      </c>
      <c r="G10" s="104">
        <v>0</v>
      </c>
      <c r="H10" s="46">
        <f t="shared" si="1"/>
        <v>0</v>
      </c>
      <c r="I10" s="96"/>
      <c r="J10" s="15">
        <v>15</v>
      </c>
      <c r="K10" s="72">
        <f t="shared" si="5"/>
        <v>0</v>
      </c>
      <c r="L10" s="17" t="s">
        <v>16</v>
      </c>
      <c r="M10" s="18">
        <v>0</v>
      </c>
      <c r="N10" s="23">
        <f t="shared" si="6"/>
        <v>0</v>
      </c>
      <c r="O10" s="19"/>
      <c r="P10" s="43">
        <f t="shared" si="7"/>
        <v>0</v>
      </c>
      <c r="R10" s="10">
        <v>6</v>
      </c>
      <c r="S10" s="19"/>
      <c r="T10" s="46">
        <v>0</v>
      </c>
      <c r="U10" s="95">
        <v>0</v>
      </c>
      <c r="V10" s="46">
        <f t="shared" si="2"/>
        <v>0</v>
      </c>
      <c r="W10" s="95">
        <v>0</v>
      </c>
      <c r="X10" s="46">
        <f t="shared" si="3"/>
        <v>0</v>
      </c>
      <c r="Y10" s="96">
        <v>0</v>
      </c>
      <c r="Z10" s="22"/>
      <c r="AA10" s="43">
        <f t="shared" si="4"/>
        <v>0</v>
      </c>
      <c r="AB10" s="17" t="s">
        <v>16</v>
      </c>
      <c r="AC10" s="18">
        <v>0</v>
      </c>
    </row>
    <row r="11" spans="1:29" ht="24.6">
      <c r="A11" s="10">
        <v>7</v>
      </c>
      <c r="B11" s="19" t="s">
        <v>401</v>
      </c>
      <c r="C11" s="71">
        <f>+'10'!H11</f>
        <v>0</v>
      </c>
      <c r="D11" s="95">
        <v>0</v>
      </c>
      <c r="E11" s="46">
        <f t="shared" si="0"/>
        <v>0</v>
      </c>
      <c r="F11" s="106">
        <v>0</v>
      </c>
      <c r="G11" s="104">
        <v>0</v>
      </c>
      <c r="H11" s="46">
        <f t="shared" si="1"/>
        <v>0</v>
      </c>
      <c r="I11" s="96"/>
      <c r="J11" s="15">
        <v>40</v>
      </c>
      <c r="K11" s="72">
        <f t="shared" si="5"/>
        <v>0</v>
      </c>
      <c r="L11" s="17" t="s">
        <v>16</v>
      </c>
      <c r="M11" s="18">
        <v>0</v>
      </c>
      <c r="N11" s="23">
        <f t="shared" si="6"/>
        <v>0</v>
      </c>
      <c r="O11" s="19"/>
      <c r="P11" s="43">
        <f t="shared" si="7"/>
        <v>0</v>
      </c>
      <c r="R11" s="10">
        <v>7</v>
      </c>
      <c r="S11" s="19"/>
      <c r="T11" s="46">
        <v>0</v>
      </c>
      <c r="U11" s="95">
        <v>0</v>
      </c>
      <c r="V11" s="46">
        <f t="shared" si="2"/>
        <v>0</v>
      </c>
      <c r="W11" s="95">
        <v>0</v>
      </c>
      <c r="X11" s="46">
        <f t="shared" si="3"/>
        <v>0</v>
      </c>
      <c r="Y11" s="96">
        <v>0</v>
      </c>
      <c r="Z11" s="22"/>
      <c r="AA11" s="43">
        <f t="shared" si="4"/>
        <v>0</v>
      </c>
      <c r="AB11" s="17" t="s">
        <v>16</v>
      </c>
      <c r="AC11" s="18">
        <v>0</v>
      </c>
    </row>
    <row r="12" spans="1:29" ht="24.6">
      <c r="A12" s="10">
        <v>8</v>
      </c>
      <c r="B12" s="19" t="s">
        <v>377</v>
      </c>
      <c r="C12" s="71">
        <f>+'10'!H12</f>
        <v>0</v>
      </c>
      <c r="D12" s="95">
        <v>0</v>
      </c>
      <c r="E12" s="46">
        <f t="shared" si="0"/>
        <v>0</v>
      </c>
      <c r="F12" s="106">
        <v>0</v>
      </c>
      <c r="G12" s="104">
        <v>0</v>
      </c>
      <c r="H12" s="46">
        <f t="shared" si="1"/>
        <v>0</v>
      </c>
      <c r="I12" s="96"/>
      <c r="J12" s="15">
        <v>100</v>
      </c>
      <c r="K12" s="72">
        <f t="shared" si="5"/>
        <v>0</v>
      </c>
      <c r="L12" s="17" t="s">
        <v>16</v>
      </c>
      <c r="M12" s="18">
        <v>0</v>
      </c>
      <c r="N12" s="23">
        <f t="shared" si="6"/>
        <v>0</v>
      </c>
      <c r="O12" s="19"/>
      <c r="P12" s="43">
        <f t="shared" si="7"/>
        <v>0</v>
      </c>
      <c r="R12" s="10">
        <v>8</v>
      </c>
      <c r="S12" s="19"/>
      <c r="T12" s="46">
        <v>0</v>
      </c>
      <c r="U12" s="95">
        <v>0</v>
      </c>
      <c r="V12" s="46">
        <f t="shared" si="2"/>
        <v>0</v>
      </c>
      <c r="W12" s="95">
        <v>0</v>
      </c>
      <c r="X12" s="46">
        <f t="shared" si="3"/>
        <v>0</v>
      </c>
      <c r="Y12" s="96">
        <v>0</v>
      </c>
      <c r="Z12" s="22"/>
      <c r="AA12" s="43">
        <f t="shared" si="4"/>
        <v>0</v>
      </c>
      <c r="AB12" s="17" t="s">
        <v>16</v>
      </c>
      <c r="AC12" s="18">
        <v>0</v>
      </c>
    </row>
    <row r="13" spans="1:29" ht="24.6">
      <c r="A13" s="10">
        <v>9</v>
      </c>
      <c r="B13" s="19" t="s">
        <v>391</v>
      </c>
      <c r="C13" s="71">
        <f>+'10'!H13</f>
        <v>14</v>
      </c>
      <c r="D13" s="95">
        <v>0</v>
      </c>
      <c r="E13" s="46">
        <f t="shared" si="0"/>
        <v>14</v>
      </c>
      <c r="F13" s="106">
        <v>2</v>
      </c>
      <c r="G13" s="104">
        <v>0</v>
      </c>
      <c r="H13" s="46">
        <f t="shared" si="1"/>
        <v>6</v>
      </c>
      <c r="I13" s="96">
        <v>6</v>
      </c>
      <c r="J13" s="15">
        <v>50</v>
      </c>
      <c r="K13" s="72">
        <f t="shared" si="5"/>
        <v>300</v>
      </c>
      <c r="L13" s="17" t="s">
        <v>474</v>
      </c>
      <c r="M13" s="18">
        <v>100</v>
      </c>
      <c r="N13" s="89">
        <f t="shared" si="6"/>
        <v>200</v>
      </c>
      <c r="O13" s="19"/>
      <c r="P13" s="43">
        <f t="shared" si="7"/>
        <v>0</v>
      </c>
      <c r="R13" s="10">
        <v>9</v>
      </c>
      <c r="S13" s="19"/>
      <c r="T13" s="46">
        <v>0</v>
      </c>
      <c r="U13" s="95">
        <v>0</v>
      </c>
      <c r="V13" s="46">
        <f t="shared" si="2"/>
        <v>0</v>
      </c>
      <c r="W13" s="95">
        <v>0</v>
      </c>
      <c r="X13" s="46">
        <f t="shared" si="3"/>
        <v>0</v>
      </c>
      <c r="Y13" s="96">
        <v>0</v>
      </c>
      <c r="Z13" s="22"/>
      <c r="AA13" s="43">
        <f t="shared" si="4"/>
        <v>0</v>
      </c>
      <c r="AB13" s="17" t="s">
        <v>16</v>
      </c>
      <c r="AC13" s="18">
        <v>0</v>
      </c>
    </row>
    <row r="14" spans="1:29" ht="24.6">
      <c r="A14" s="10">
        <v>10</v>
      </c>
      <c r="B14" s="19" t="s">
        <v>400</v>
      </c>
      <c r="C14" s="71">
        <f>+'10'!H14</f>
        <v>0</v>
      </c>
      <c r="D14" s="95">
        <v>0</v>
      </c>
      <c r="E14" s="46">
        <f t="shared" si="0"/>
        <v>0</v>
      </c>
      <c r="F14" s="106">
        <v>0</v>
      </c>
      <c r="G14" s="104">
        <v>0</v>
      </c>
      <c r="H14" s="46">
        <f t="shared" si="1"/>
        <v>0</v>
      </c>
      <c r="I14" s="96"/>
      <c r="J14" s="15">
        <v>50</v>
      </c>
      <c r="K14" s="72">
        <f t="shared" si="5"/>
        <v>0</v>
      </c>
      <c r="L14" s="17" t="s">
        <v>16</v>
      </c>
      <c r="M14" s="18">
        <v>0</v>
      </c>
      <c r="N14" s="23">
        <f t="shared" si="6"/>
        <v>0</v>
      </c>
      <c r="O14" s="19"/>
      <c r="P14" s="43">
        <f t="shared" si="7"/>
        <v>0</v>
      </c>
      <c r="R14" s="10">
        <v>10</v>
      </c>
      <c r="S14" s="19"/>
      <c r="T14" s="46">
        <v>0</v>
      </c>
      <c r="U14" s="95">
        <v>0</v>
      </c>
      <c r="V14" s="46">
        <f t="shared" si="2"/>
        <v>0</v>
      </c>
      <c r="W14" s="95">
        <v>0</v>
      </c>
      <c r="X14" s="46">
        <f t="shared" si="3"/>
        <v>0</v>
      </c>
      <c r="Y14" s="96">
        <v>0</v>
      </c>
      <c r="Z14" s="22"/>
      <c r="AA14" s="43">
        <f t="shared" si="4"/>
        <v>0</v>
      </c>
      <c r="AB14" s="17" t="s">
        <v>16</v>
      </c>
      <c r="AC14" s="18">
        <v>0</v>
      </c>
    </row>
    <row r="15" spans="1:29" ht="24.6">
      <c r="A15" s="10">
        <v>11</v>
      </c>
      <c r="B15" s="19" t="s">
        <v>383</v>
      </c>
      <c r="C15" s="71">
        <f>+'10'!H15</f>
        <v>0</v>
      </c>
      <c r="D15" s="95">
        <v>0</v>
      </c>
      <c r="E15" s="46">
        <f t="shared" si="0"/>
        <v>0</v>
      </c>
      <c r="F15" s="106">
        <v>0</v>
      </c>
      <c r="G15" s="104">
        <v>0</v>
      </c>
      <c r="H15" s="46">
        <f t="shared" si="1"/>
        <v>0</v>
      </c>
      <c r="I15" s="96"/>
      <c r="J15" s="15">
        <v>50</v>
      </c>
      <c r="K15" s="72">
        <f t="shared" si="5"/>
        <v>0</v>
      </c>
      <c r="L15" s="17" t="s">
        <v>16</v>
      </c>
      <c r="M15" s="18">
        <v>0</v>
      </c>
      <c r="N15" s="23">
        <f t="shared" si="6"/>
        <v>0</v>
      </c>
      <c r="O15" s="19"/>
      <c r="P15" s="43">
        <f t="shared" si="7"/>
        <v>0</v>
      </c>
      <c r="R15" s="10">
        <v>11</v>
      </c>
      <c r="S15" s="19"/>
      <c r="T15" s="46">
        <v>0</v>
      </c>
      <c r="U15" s="95">
        <v>0</v>
      </c>
      <c r="V15" s="46">
        <f t="shared" ref="V15:V29" si="8">T15+U15</f>
        <v>0</v>
      </c>
      <c r="W15" s="95">
        <v>0</v>
      </c>
      <c r="X15" s="46">
        <f t="shared" ref="X15:X29" si="9">V15-W15-Y15</f>
        <v>0</v>
      </c>
      <c r="Y15" s="96">
        <v>0</v>
      </c>
      <c r="Z15" s="22"/>
      <c r="AA15" s="43">
        <f t="shared" ref="AA15:AA29" si="10">Y15*Z15</f>
        <v>0</v>
      </c>
      <c r="AB15" s="17" t="s">
        <v>16</v>
      </c>
      <c r="AC15" s="18">
        <v>0</v>
      </c>
    </row>
    <row r="16" spans="1:29" ht="24.6">
      <c r="A16" s="10">
        <v>12</v>
      </c>
      <c r="B16" s="19" t="s">
        <v>402</v>
      </c>
      <c r="C16" s="71">
        <f>+'10'!H16</f>
        <v>24</v>
      </c>
      <c r="D16" s="95">
        <v>0</v>
      </c>
      <c r="E16" s="46">
        <f t="shared" si="0"/>
        <v>24</v>
      </c>
      <c r="F16" s="106">
        <v>10</v>
      </c>
      <c r="G16" s="104">
        <v>0</v>
      </c>
      <c r="H16" s="46">
        <f t="shared" si="1"/>
        <v>10</v>
      </c>
      <c r="I16" s="96">
        <v>4</v>
      </c>
      <c r="J16" s="15">
        <v>50</v>
      </c>
      <c r="K16" s="72">
        <f t="shared" si="5"/>
        <v>200</v>
      </c>
      <c r="L16" s="17" t="s">
        <v>476</v>
      </c>
      <c r="M16" s="18">
        <v>25</v>
      </c>
      <c r="N16" s="89">
        <f t="shared" si="6"/>
        <v>175</v>
      </c>
      <c r="O16" s="19"/>
      <c r="P16" s="43">
        <f t="shared" si="7"/>
        <v>0</v>
      </c>
      <c r="R16" s="10">
        <v>12</v>
      </c>
      <c r="S16" s="19"/>
      <c r="T16" s="46">
        <v>0</v>
      </c>
      <c r="U16" s="95">
        <v>0</v>
      </c>
      <c r="V16" s="46">
        <f t="shared" si="8"/>
        <v>0</v>
      </c>
      <c r="W16" s="95">
        <v>0</v>
      </c>
      <c r="X16" s="46">
        <f t="shared" si="9"/>
        <v>0</v>
      </c>
      <c r="Y16" s="96">
        <v>0</v>
      </c>
      <c r="Z16" s="22"/>
      <c r="AA16" s="43">
        <f t="shared" si="10"/>
        <v>0</v>
      </c>
      <c r="AB16" s="17" t="s">
        <v>16</v>
      </c>
      <c r="AC16" s="18">
        <v>0</v>
      </c>
    </row>
    <row r="17" spans="1:29" ht="24.6">
      <c r="A17" s="10">
        <v>13</v>
      </c>
      <c r="B17" s="19" t="s">
        <v>381</v>
      </c>
      <c r="C17" s="71">
        <f>+'10'!H17</f>
        <v>13</v>
      </c>
      <c r="D17" s="95"/>
      <c r="E17" s="46">
        <f t="shared" si="0"/>
        <v>13</v>
      </c>
      <c r="F17" s="106">
        <v>2</v>
      </c>
      <c r="G17" s="104">
        <v>0</v>
      </c>
      <c r="H17" s="46">
        <f t="shared" si="1"/>
        <v>9</v>
      </c>
      <c r="I17" s="96">
        <v>2</v>
      </c>
      <c r="J17" s="15">
        <v>50</v>
      </c>
      <c r="K17" s="72">
        <f t="shared" si="5"/>
        <v>100</v>
      </c>
      <c r="L17" s="17" t="s">
        <v>477</v>
      </c>
      <c r="M17" s="18">
        <v>25</v>
      </c>
      <c r="N17" s="89">
        <f t="shared" si="6"/>
        <v>75</v>
      </c>
      <c r="O17" s="19"/>
      <c r="P17" s="43">
        <f t="shared" si="7"/>
        <v>0</v>
      </c>
      <c r="R17" s="10">
        <v>13</v>
      </c>
      <c r="S17" s="19"/>
      <c r="T17" s="46">
        <v>0</v>
      </c>
      <c r="U17" s="95">
        <v>0</v>
      </c>
      <c r="V17" s="46">
        <f t="shared" si="8"/>
        <v>0</v>
      </c>
      <c r="W17" s="95">
        <v>0</v>
      </c>
      <c r="X17" s="46">
        <f t="shared" si="9"/>
        <v>0</v>
      </c>
      <c r="Y17" s="96">
        <v>0</v>
      </c>
      <c r="Z17" s="22"/>
      <c r="AA17" s="43">
        <f t="shared" si="10"/>
        <v>0</v>
      </c>
      <c r="AB17" s="17" t="s">
        <v>16</v>
      </c>
      <c r="AC17" s="18">
        <v>0</v>
      </c>
    </row>
    <row r="18" spans="1:29" ht="24.6">
      <c r="A18" s="10">
        <v>14</v>
      </c>
      <c r="B18" s="19" t="s">
        <v>404</v>
      </c>
      <c r="C18" s="71">
        <f>+'10'!H18</f>
        <v>0</v>
      </c>
      <c r="D18" s="95">
        <v>0</v>
      </c>
      <c r="E18" s="46">
        <f t="shared" si="0"/>
        <v>0</v>
      </c>
      <c r="F18" s="106">
        <v>0</v>
      </c>
      <c r="G18" s="104">
        <v>0</v>
      </c>
      <c r="H18" s="46">
        <f t="shared" si="1"/>
        <v>0</v>
      </c>
      <c r="I18" s="96"/>
      <c r="J18" s="15">
        <v>50</v>
      </c>
      <c r="K18" s="72">
        <f t="shared" si="5"/>
        <v>0</v>
      </c>
      <c r="L18" s="17" t="s">
        <v>16</v>
      </c>
      <c r="M18" s="18">
        <v>0</v>
      </c>
      <c r="N18" s="23">
        <f t="shared" si="6"/>
        <v>0</v>
      </c>
      <c r="O18" s="19"/>
      <c r="P18" s="43">
        <f t="shared" si="7"/>
        <v>0</v>
      </c>
      <c r="R18" s="10">
        <v>14</v>
      </c>
      <c r="S18" s="19"/>
      <c r="T18" s="46">
        <v>0</v>
      </c>
      <c r="U18" s="95">
        <v>0</v>
      </c>
      <c r="V18" s="46">
        <f t="shared" si="8"/>
        <v>0</v>
      </c>
      <c r="W18" s="95">
        <v>0</v>
      </c>
      <c r="X18" s="46">
        <f t="shared" si="9"/>
        <v>0</v>
      </c>
      <c r="Y18" s="96">
        <v>0</v>
      </c>
      <c r="Z18" s="22"/>
      <c r="AA18" s="43">
        <f t="shared" si="10"/>
        <v>0</v>
      </c>
      <c r="AB18" s="17" t="s">
        <v>16</v>
      </c>
      <c r="AC18" s="18">
        <v>0</v>
      </c>
    </row>
    <row r="19" spans="1:29" ht="24.6">
      <c r="A19" s="10">
        <v>15</v>
      </c>
      <c r="B19" s="19" t="s">
        <v>385</v>
      </c>
      <c r="C19" s="71">
        <f>+'10'!H19</f>
        <v>0</v>
      </c>
      <c r="D19" s="95">
        <v>0</v>
      </c>
      <c r="E19" s="46">
        <f t="shared" si="0"/>
        <v>0</v>
      </c>
      <c r="F19" s="106">
        <v>0</v>
      </c>
      <c r="G19" s="104">
        <v>0</v>
      </c>
      <c r="H19" s="46">
        <f t="shared" si="1"/>
        <v>0</v>
      </c>
      <c r="I19" s="96"/>
      <c r="J19" s="15">
        <v>50</v>
      </c>
      <c r="K19" s="72">
        <f t="shared" si="5"/>
        <v>0</v>
      </c>
      <c r="L19" s="17" t="s">
        <v>16</v>
      </c>
      <c r="M19" s="18">
        <v>0</v>
      </c>
      <c r="N19" s="23">
        <f t="shared" si="6"/>
        <v>0</v>
      </c>
      <c r="O19" s="19"/>
      <c r="P19" s="43">
        <f t="shared" si="7"/>
        <v>0</v>
      </c>
      <c r="R19" s="10">
        <v>15</v>
      </c>
      <c r="S19" s="19"/>
      <c r="T19" s="46">
        <v>0</v>
      </c>
      <c r="U19" s="95">
        <v>0</v>
      </c>
      <c r="V19" s="46">
        <f t="shared" si="8"/>
        <v>0</v>
      </c>
      <c r="W19" s="95">
        <v>0</v>
      </c>
      <c r="X19" s="46">
        <f t="shared" si="9"/>
        <v>0</v>
      </c>
      <c r="Y19" s="96">
        <v>0</v>
      </c>
      <c r="Z19" s="22"/>
      <c r="AA19" s="43">
        <f t="shared" si="10"/>
        <v>0</v>
      </c>
      <c r="AB19" s="17" t="s">
        <v>16</v>
      </c>
      <c r="AC19" s="18">
        <v>0</v>
      </c>
    </row>
    <row r="20" spans="1:29" ht="24.6">
      <c r="A20" s="10">
        <v>16</v>
      </c>
      <c r="B20" s="19" t="s">
        <v>399</v>
      </c>
      <c r="C20" s="71">
        <f>+'10'!H20</f>
        <v>16</v>
      </c>
      <c r="D20" s="95">
        <v>0</v>
      </c>
      <c r="E20" s="46">
        <f t="shared" si="0"/>
        <v>16</v>
      </c>
      <c r="F20" s="106">
        <v>4</v>
      </c>
      <c r="G20" s="104">
        <v>0</v>
      </c>
      <c r="H20" s="46">
        <f t="shared" si="1"/>
        <v>9</v>
      </c>
      <c r="I20" s="96">
        <v>3</v>
      </c>
      <c r="J20" s="15">
        <v>50</v>
      </c>
      <c r="K20" s="72">
        <f t="shared" si="5"/>
        <v>150</v>
      </c>
      <c r="L20" s="17" t="s">
        <v>478</v>
      </c>
      <c r="M20" s="18">
        <v>50</v>
      </c>
      <c r="N20" s="89">
        <f t="shared" si="6"/>
        <v>100</v>
      </c>
      <c r="O20" s="19"/>
      <c r="P20" s="43">
        <f t="shared" si="7"/>
        <v>0</v>
      </c>
      <c r="R20" s="10">
        <v>16</v>
      </c>
      <c r="S20" s="19"/>
      <c r="T20" s="46">
        <v>0</v>
      </c>
      <c r="U20" s="95">
        <v>0</v>
      </c>
      <c r="V20" s="46">
        <f t="shared" si="8"/>
        <v>0</v>
      </c>
      <c r="W20" s="95">
        <v>0</v>
      </c>
      <c r="X20" s="46">
        <f t="shared" si="9"/>
        <v>0</v>
      </c>
      <c r="Y20" s="96">
        <v>0</v>
      </c>
      <c r="Z20" s="22"/>
      <c r="AA20" s="43">
        <f t="shared" si="10"/>
        <v>0</v>
      </c>
      <c r="AB20" s="17" t="s">
        <v>16</v>
      </c>
      <c r="AC20" s="18">
        <v>0</v>
      </c>
    </row>
    <row r="21" spans="1:29" ht="24.6">
      <c r="A21" s="10">
        <v>17</v>
      </c>
      <c r="B21" s="19" t="s">
        <v>388</v>
      </c>
      <c r="C21" s="71">
        <f>+'10'!H21</f>
        <v>0</v>
      </c>
      <c r="D21" s="95">
        <v>0</v>
      </c>
      <c r="E21" s="46">
        <f t="shared" si="0"/>
        <v>0</v>
      </c>
      <c r="F21" s="106">
        <v>0</v>
      </c>
      <c r="G21" s="104">
        <v>0</v>
      </c>
      <c r="H21" s="46">
        <f t="shared" si="1"/>
        <v>0</v>
      </c>
      <c r="I21" s="96"/>
      <c r="J21" s="15">
        <v>50</v>
      </c>
      <c r="K21" s="72">
        <f t="shared" si="5"/>
        <v>0</v>
      </c>
      <c r="L21" s="17" t="s">
        <v>16</v>
      </c>
      <c r="M21" s="18">
        <v>0</v>
      </c>
      <c r="N21" s="23">
        <f t="shared" si="6"/>
        <v>0</v>
      </c>
      <c r="O21" s="19"/>
      <c r="P21" s="43">
        <f t="shared" si="7"/>
        <v>0</v>
      </c>
      <c r="R21" s="10">
        <v>17</v>
      </c>
      <c r="S21" s="19"/>
      <c r="T21" s="46">
        <v>0</v>
      </c>
      <c r="U21" s="95">
        <v>0</v>
      </c>
      <c r="V21" s="46">
        <f t="shared" si="8"/>
        <v>0</v>
      </c>
      <c r="W21" s="95">
        <v>0</v>
      </c>
      <c r="X21" s="46">
        <f t="shared" si="9"/>
        <v>0</v>
      </c>
      <c r="Y21" s="96">
        <v>0</v>
      </c>
      <c r="Z21" s="22"/>
      <c r="AA21" s="43">
        <f t="shared" si="10"/>
        <v>0</v>
      </c>
      <c r="AB21" s="17" t="s">
        <v>16</v>
      </c>
      <c r="AC21" s="18">
        <v>0</v>
      </c>
    </row>
    <row r="22" spans="1:29" ht="24.6">
      <c r="A22" s="10">
        <v>18</v>
      </c>
      <c r="B22" s="19" t="s">
        <v>397</v>
      </c>
      <c r="C22" s="71">
        <f>+'10'!H22</f>
        <v>0</v>
      </c>
      <c r="D22" s="95">
        <v>0</v>
      </c>
      <c r="E22" s="46">
        <f t="shared" si="0"/>
        <v>0</v>
      </c>
      <c r="F22" s="106">
        <v>0</v>
      </c>
      <c r="G22" s="104">
        <v>0</v>
      </c>
      <c r="H22" s="46">
        <f t="shared" si="1"/>
        <v>0</v>
      </c>
      <c r="I22" s="96"/>
      <c r="J22" s="20">
        <v>50</v>
      </c>
      <c r="K22" s="72">
        <f t="shared" si="5"/>
        <v>0</v>
      </c>
      <c r="L22" s="17" t="s">
        <v>16</v>
      </c>
      <c r="M22" s="18">
        <v>0</v>
      </c>
      <c r="N22" s="23">
        <f t="shared" si="6"/>
        <v>0</v>
      </c>
      <c r="O22" s="19"/>
      <c r="P22" s="43">
        <f t="shared" si="7"/>
        <v>0</v>
      </c>
      <c r="R22" s="10">
        <v>18</v>
      </c>
      <c r="S22" s="19"/>
      <c r="T22" s="46">
        <v>0</v>
      </c>
      <c r="U22" s="95">
        <v>0</v>
      </c>
      <c r="V22" s="46">
        <f t="shared" si="8"/>
        <v>0</v>
      </c>
      <c r="W22" s="95">
        <v>0</v>
      </c>
      <c r="X22" s="46">
        <f t="shared" si="9"/>
        <v>0</v>
      </c>
      <c r="Y22" s="96">
        <v>0</v>
      </c>
      <c r="Z22" s="22"/>
      <c r="AA22" s="43">
        <f t="shared" si="10"/>
        <v>0</v>
      </c>
      <c r="AB22" s="17" t="s">
        <v>16</v>
      </c>
      <c r="AC22" s="18">
        <v>0</v>
      </c>
    </row>
    <row r="23" spans="1:29" ht="24.6">
      <c r="A23" s="10">
        <v>19</v>
      </c>
      <c r="B23" s="19" t="s">
        <v>25</v>
      </c>
      <c r="C23" s="71">
        <f>+'10'!H23</f>
        <v>0</v>
      </c>
      <c r="D23" s="95">
        <v>0</v>
      </c>
      <c r="E23" s="46">
        <f t="shared" si="0"/>
        <v>0</v>
      </c>
      <c r="F23" s="106">
        <v>0</v>
      </c>
      <c r="G23" s="104">
        <v>0</v>
      </c>
      <c r="H23" s="46">
        <f t="shared" si="1"/>
        <v>0</v>
      </c>
      <c r="I23" s="96"/>
      <c r="J23" s="15">
        <v>65</v>
      </c>
      <c r="K23" s="72">
        <f t="shared" si="5"/>
        <v>0</v>
      </c>
      <c r="L23" s="17" t="s">
        <v>16</v>
      </c>
      <c r="M23" s="18">
        <v>0</v>
      </c>
      <c r="N23" s="23">
        <f t="shared" si="6"/>
        <v>0</v>
      </c>
      <c r="O23" s="19"/>
      <c r="P23" s="43">
        <f t="shared" si="7"/>
        <v>0</v>
      </c>
      <c r="R23" s="10">
        <v>19</v>
      </c>
      <c r="S23" s="19"/>
      <c r="T23" s="46">
        <v>0</v>
      </c>
      <c r="U23" s="95">
        <v>0</v>
      </c>
      <c r="V23" s="46">
        <f t="shared" si="8"/>
        <v>0</v>
      </c>
      <c r="W23" s="95">
        <v>0</v>
      </c>
      <c r="X23" s="46">
        <f t="shared" si="9"/>
        <v>0</v>
      </c>
      <c r="Y23" s="96">
        <v>0</v>
      </c>
      <c r="Z23" s="22"/>
      <c r="AA23" s="43">
        <f t="shared" si="10"/>
        <v>0</v>
      </c>
      <c r="AB23" s="17" t="s">
        <v>16</v>
      </c>
      <c r="AC23" s="18">
        <v>0</v>
      </c>
    </row>
    <row r="24" spans="1:29" ht="24.6">
      <c r="A24" s="10">
        <v>20</v>
      </c>
      <c r="B24" s="19" t="s">
        <v>405</v>
      </c>
      <c r="C24" s="71">
        <f>+'10'!H24</f>
        <v>0</v>
      </c>
      <c r="D24" s="95">
        <v>0</v>
      </c>
      <c r="E24" s="46">
        <f t="shared" si="0"/>
        <v>0</v>
      </c>
      <c r="F24" s="106">
        <v>0</v>
      </c>
      <c r="G24" s="104">
        <v>0</v>
      </c>
      <c r="H24" s="46">
        <f t="shared" si="1"/>
        <v>0</v>
      </c>
      <c r="I24" s="96"/>
      <c r="J24" s="15">
        <v>85</v>
      </c>
      <c r="K24" s="72">
        <f t="shared" si="5"/>
        <v>0</v>
      </c>
      <c r="L24" s="17" t="s">
        <v>16</v>
      </c>
      <c r="M24" s="18">
        <v>0</v>
      </c>
      <c r="N24" s="23">
        <f t="shared" si="6"/>
        <v>0</v>
      </c>
      <c r="O24" s="19"/>
      <c r="P24" s="43">
        <f t="shared" si="7"/>
        <v>0</v>
      </c>
      <c r="R24" s="10">
        <v>20</v>
      </c>
      <c r="S24" s="19"/>
      <c r="T24" s="46">
        <v>0</v>
      </c>
      <c r="U24" s="95">
        <v>0</v>
      </c>
      <c r="V24" s="46">
        <f t="shared" si="8"/>
        <v>0</v>
      </c>
      <c r="W24" s="95">
        <v>0</v>
      </c>
      <c r="X24" s="46">
        <f t="shared" si="9"/>
        <v>0</v>
      </c>
      <c r="Y24" s="96">
        <v>0</v>
      </c>
      <c r="Z24" s="22"/>
      <c r="AA24" s="43">
        <f t="shared" si="10"/>
        <v>0</v>
      </c>
      <c r="AB24" s="17" t="s">
        <v>16</v>
      </c>
      <c r="AC24" s="18">
        <v>0</v>
      </c>
    </row>
    <row r="25" spans="1:29" ht="24.6">
      <c r="A25" s="10">
        <v>21</v>
      </c>
      <c r="B25" s="19" t="s">
        <v>392</v>
      </c>
      <c r="C25" s="71">
        <f>+'10'!H25</f>
        <v>21</v>
      </c>
      <c r="D25" s="95">
        <v>0</v>
      </c>
      <c r="E25" s="46">
        <f t="shared" si="0"/>
        <v>21</v>
      </c>
      <c r="F25" s="106">
        <v>5</v>
      </c>
      <c r="G25" s="104">
        <v>0</v>
      </c>
      <c r="H25" s="46">
        <f t="shared" si="1"/>
        <v>13</v>
      </c>
      <c r="I25" s="96">
        <v>3</v>
      </c>
      <c r="J25" s="15">
        <v>100</v>
      </c>
      <c r="K25" s="72">
        <f t="shared" si="5"/>
        <v>300</v>
      </c>
      <c r="L25" s="17" t="s">
        <v>479</v>
      </c>
      <c r="M25" s="18">
        <v>50</v>
      </c>
      <c r="N25" s="89">
        <f t="shared" si="6"/>
        <v>250</v>
      </c>
      <c r="O25" s="19"/>
      <c r="P25" s="43">
        <f t="shared" si="7"/>
        <v>0</v>
      </c>
      <c r="R25" s="10">
        <v>21</v>
      </c>
      <c r="S25" s="19"/>
      <c r="T25" s="46">
        <v>0</v>
      </c>
      <c r="U25" s="95">
        <v>0</v>
      </c>
      <c r="V25" s="46">
        <f t="shared" si="8"/>
        <v>0</v>
      </c>
      <c r="W25" s="95">
        <v>0</v>
      </c>
      <c r="X25" s="46">
        <f t="shared" si="9"/>
        <v>0</v>
      </c>
      <c r="Y25" s="96">
        <v>0</v>
      </c>
      <c r="Z25" s="22"/>
      <c r="AA25" s="43">
        <f t="shared" si="10"/>
        <v>0</v>
      </c>
      <c r="AB25" s="17" t="s">
        <v>16</v>
      </c>
      <c r="AC25" s="18">
        <v>0</v>
      </c>
    </row>
    <row r="26" spans="1:29" ht="24.6">
      <c r="A26" s="10">
        <v>22</v>
      </c>
      <c r="B26" s="19" t="s">
        <v>403</v>
      </c>
      <c r="C26" s="71">
        <f>+'10'!H26</f>
        <v>0</v>
      </c>
      <c r="D26" s="95">
        <v>0</v>
      </c>
      <c r="E26" s="46">
        <f t="shared" si="0"/>
        <v>0</v>
      </c>
      <c r="F26" s="106">
        <v>0</v>
      </c>
      <c r="G26" s="104">
        <v>0</v>
      </c>
      <c r="H26" s="46">
        <f t="shared" si="1"/>
        <v>0</v>
      </c>
      <c r="I26" s="96">
        <v>0</v>
      </c>
      <c r="J26" s="15">
        <v>100</v>
      </c>
      <c r="K26" s="72">
        <f t="shared" si="5"/>
        <v>0</v>
      </c>
      <c r="L26" s="17" t="s">
        <v>16</v>
      </c>
      <c r="M26" s="18">
        <v>0</v>
      </c>
      <c r="N26" s="23">
        <f t="shared" si="6"/>
        <v>0</v>
      </c>
      <c r="O26" s="19"/>
      <c r="P26" s="43">
        <f t="shared" si="7"/>
        <v>0</v>
      </c>
      <c r="R26" s="10">
        <v>22</v>
      </c>
      <c r="S26" s="19"/>
      <c r="T26" s="46">
        <v>0</v>
      </c>
      <c r="U26" s="95">
        <v>0</v>
      </c>
      <c r="V26" s="46">
        <f t="shared" si="8"/>
        <v>0</v>
      </c>
      <c r="W26" s="95">
        <v>0</v>
      </c>
      <c r="X26" s="46">
        <f t="shared" si="9"/>
        <v>0</v>
      </c>
      <c r="Y26" s="96">
        <v>0</v>
      </c>
      <c r="Z26" s="22"/>
      <c r="AA26" s="43">
        <f t="shared" si="10"/>
        <v>0</v>
      </c>
      <c r="AB26" s="17" t="s">
        <v>16</v>
      </c>
      <c r="AC26" s="18">
        <v>0</v>
      </c>
    </row>
    <row r="27" spans="1:29" ht="24.6">
      <c r="A27" s="10">
        <v>23</v>
      </c>
      <c r="B27" s="19" t="s">
        <v>382</v>
      </c>
      <c r="C27" s="71">
        <f>+'10'!H27</f>
        <v>19</v>
      </c>
      <c r="D27" s="95">
        <v>0</v>
      </c>
      <c r="E27" s="46">
        <f t="shared" si="0"/>
        <v>19</v>
      </c>
      <c r="F27" s="106">
        <v>2</v>
      </c>
      <c r="G27" s="104">
        <v>0</v>
      </c>
      <c r="H27" s="46">
        <f t="shared" si="1"/>
        <v>13</v>
      </c>
      <c r="I27" s="96">
        <v>4</v>
      </c>
      <c r="J27" s="15">
        <v>100</v>
      </c>
      <c r="K27" s="72">
        <f t="shared" si="5"/>
        <v>400</v>
      </c>
      <c r="L27" s="17" t="s">
        <v>480</v>
      </c>
      <c r="M27" s="18">
        <v>150</v>
      </c>
      <c r="N27" s="89">
        <f t="shared" si="6"/>
        <v>250</v>
      </c>
      <c r="O27" s="19"/>
      <c r="P27" s="43">
        <f t="shared" si="7"/>
        <v>0</v>
      </c>
      <c r="R27" s="10">
        <v>23</v>
      </c>
      <c r="S27" s="19"/>
      <c r="T27" s="46">
        <v>0</v>
      </c>
      <c r="U27" s="95">
        <v>0</v>
      </c>
      <c r="V27" s="46">
        <f t="shared" si="8"/>
        <v>0</v>
      </c>
      <c r="W27" s="95">
        <v>0</v>
      </c>
      <c r="X27" s="46">
        <f t="shared" si="9"/>
        <v>0</v>
      </c>
      <c r="Y27" s="96">
        <v>0</v>
      </c>
      <c r="Z27" s="22"/>
      <c r="AA27" s="43">
        <f t="shared" si="10"/>
        <v>0</v>
      </c>
      <c r="AB27" s="17" t="s">
        <v>16</v>
      </c>
      <c r="AC27" s="18">
        <v>0</v>
      </c>
    </row>
    <row r="28" spans="1:29" ht="24.6">
      <c r="A28" s="10">
        <v>24</v>
      </c>
      <c r="B28" s="19" t="s">
        <v>387</v>
      </c>
      <c r="C28" s="71">
        <f>+'10'!H28</f>
        <v>0</v>
      </c>
      <c r="D28" s="95">
        <v>0</v>
      </c>
      <c r="E28" s="46">
        <f t="shared" si="0"/>
        <v>0</v>
      </c>
      <c r="F28" s="106">
        <v>0</v>
      </c>
      <c r="G28" s="104">
        <v>0</v>
      </c>
      <c r="H28" s="46">
        <f t="shared" si="1"/>
        <v>0</v>
      </c>
      <c r="I28" s="96"/>
      <c r="J28" s="15">
        <v>100</v>
      </c>
      <c r="K28" s="72">
        <f t="shared" si="5"/>
        <v>0</v>
      </c>
      <c r="L28" s="17" t="s">
        <v>16</v>
      </c>
      <c r="M28" s="18">
        <v>0</v>
      </c>
      <c r="N28" s="23">
        <f t="shared" si="6"/>
        <v>0</v>
      </c>
      <c r="O28" s="19"/>
      <c r="P28" s="43">
        <f t="shared" si="7"/>
        <v>0</v>
      </c>
      <c r="R28" s="10">
        <v>24</v>
      </c>
      <c r="S28" s="19"/>
      <c r="T28" s="46">
        <v>0</v>
      </c>
      <c r="U28" s="95">
        <v>0</v>
      </c>
      <c r="V28" s="46">
        <f t="shared" si="8"/>
        <v>0</v>
      </c>
      <c r="W28" s="95">
        <v>0</v>
      </c>
      <c r="X28" s="46">
        <f t="shared" si="9"/>
        <v>0</v>
      </c>
      <c r="Y28" s="96">
        <v>0</v>
      </c>
      <c r="Z28" s="22"/>
      <c r="AA28" s="43">
        <f t="shared" si="10"/>
        <v>0</v>
      </c>
      <c r="AB28" s="17" t="s">
        <v>16</v>
      </c>
      <c r="AC28" s="18">
        <v>0</v>
      </c>
    </row>
    <row r="29" spans="1:29" ht="24.6">
      <c r="A29" s="10">
        <v>25</v>
      </c>
      <c r="B29" s="19" t="s">
        <v>389</v>
      </c>
      <c r="C29" s="71">
        <f>+'10'!H29</f>
        <v>0</v>
      </c>
      <c r="D29" s="95">
        <v>0</v>
      </c>
      <c r="E29" s="46">
        <f t="shared" si="0"/>
        <v>0</v>
      </c>
      <c r="F29" s="106">
        <v>0</v>
      </c>
      <c r="G29" s="104">
        <v>0</v>
      </c>
      <c r="H29" s="46">
        <f t="shared" si="1"/>
        <v>0</v>
      </c>
      <c r="I29" s="96"/>
      <c r="J29" s="15">
        <v>100</v>
      </c>
      <c r="K29" s="72">
        <f t="shared" si="5"/>
        <v>0</v>
      </c>
      <c r="L29" s="17" t="s">
        <v>16</v>
      </c>
      <c r="M29" s="18">
        <v>0</v>
      </c>
      <c r="N29" s="23">
        <f t="shared" si="6"/>
        <v>0</v>
      </c>
      <c r="O29" s="19"/>
      <c r="P29" s="43">
        <f t="shared" si="7"/>
        <v>0</v>
      </c>
      <c r="R29" s="10">
        <v>25</v>
      </c>
      <c r="S29" s="19"/>
      <c r="T29" s="46">
        <v>0</v>
      </c>
      <c r="U29" s="95">
        <v>0</v>
      </c>
      <c r="V29" s="46">
        <f t="shared" si="8"/>
        <v>0</v>
      </c>
      <c r="W29" s="95">
        <v>0</v>
      </c>
      <c r="X29" s="46">
        <f t="shared" si="9"/>
        <v>0</v>
      </c>
      <c r="Y29" s="96">
        <v>0</v>
      </c>
      <c r="Z29" s="22"/>
      <c r="AA29" s="43">
        <f t="shared" si="10"/>
        <v>0</v>
      </c>
      <c r="AB29" s="17" t="s">
        <v>16</v>
      </c>
      <c r="AC29" s="18">
        <v>0</v>
      </c>
    </row>
    <row r="30" spans="1:29" ht="24.6">
      <c r="A30" s="10">
        <v>26</v>
      </c>
      <c r="B30" s="19" t="s">
        <v>384</v>
      </c>
      <c r="C30" s="71">
        <f>+'10'!H30</f>
        <v>0</v>
      </c>
      <c r="D30" s="95">
        <v>0</v>
      </c>
      <c r="E30" s="46">
        <f t="shared" si="0"/>
        <v>0</v>
      </c>
      <c r="F30" s="106">
        <v>0</v>
      </c>
      <c r="G30" s="104">
        <v>0</v>
      </c>
      <c r="H30" s="46">
        <f t="shared" si="1"/>
        <v>0</v>
      </c>
      <c r="I30" s="96"/>
      <c r="J30" s="15">
        <v>100</v>
      </c>
      <c r="K30" s="72">
        <f t="shared" si="5"/>
        <v>0</v>
      </c>
      <c r="L30" s="17" t="s">
        <v>16</v>
      </c>
      <c r="M30" s="18">
        <v>0</v>
      </c>
      <c r="N30" s="23">
        <f t="shared" si="6"/>
        <v>0</v>
      </c>
      <c r="O30" s="19"/>
      <c r="P30" s="43">
        <f t="shared" si="7"/>
        <v>0</v>
      </c>
      <c r="R30" s="1"/>
      <c r="T30" s="24"/>
      <c r="U30" s="25"/>
      <c r="V30" s="24"/>
      <c r="W30" s="25"/>
      <c r="X30" s="24"/>
      <c r="Y30" s="24"/>
      <c r="Z30" s="26"/>
      <c r="AA30" s="25"/>
      <c r="AB30" s="27"/>
      <c r="AC30" s="41">
        <v>0</v>
      </c>
    </row>
    <row r="31" spans="1:29" ht="24.6">
      <c r="A31" s="10">
        <v>27</v>
      </c>
      <c r="B31" s="19" t="s">
        <v>398</v>
      </c>
      <c r="C31" s="71">
        <f>+'10'!H31</f>
        <v>0</v>
      </c>
      <c r="D31" s="95">
        <v>0</v>
      </c>
      <c r="E31" s="46">
        <f t="shared" si="0"/>
        <v>0</v>
      </c>
      <c r="F31" s="106">
        <v>0</v>
      </c>
      <c r="G31" s="104">
        <v>0</v>
      </c>
      <c r="H31" s="46">
        <f t="shared" si="1"/>
        <v>0</v>
      </c>
      <c r="I31" s="96"/>
      <c r="J31" s="15">
        <v>100</v>
      </c>
      <c r="K31" s="72">
        <f t="shared" si="5"/>
        <v>0</v>
      </c>
      <c r="L31" s="17" t="s">
        <v>16</v>
      </c>
      <c r="M31" s="18">
        <v>0</v>
      </c>
      <c r="N31" s="23">
        <f t="shared" si="6"/>
        <v>0</v>
      </c>
      <c r="O31" s="19"/>
      <c r="P31" s="43">
        <f t="shared" si="7"/>
        <v>0</v>
      </c>
    </row>
    <row r="32" spans="1:29" ht="24.6">
      <c r="A32" s="10">
        <v>28</v>
      </c>
      <c r="B32" s="19" t="s">
        <v>396</v>
      </c>
      <c r="C32" s="71">
        <f>+'10'!H32</f>
        <v>14</v>
      </c>
      <c r="D32" s="95">
        <v>0</v>
      </c>
      <c r="E32" s="46">
        <f t="shared" si="0"/>
        <v>14</v>
      </c>
      <c r="F32" s="106">
        <v>2</v>
      </c>
      <c r="G32" s="104">
        <v>0</v>
      </c>
      <c r="H32" s="46">
        <f t="shared" si="1"/>
        <v>9</v>
      </c>
      <c r="I32" s="96">
        <v>3</v>
      </c>
      <c r="J32" s="15">
        <v>100</v>
      </c>
      <c r="K32" s="72">
        <f t="shared" si="5"/>
        <v>300</v>
      </c>
      <c r="L32" s="17" t="s">
        <v>16</v>
      </c>
      <c r="M32" s="18">
        <v>0</v>
      </c>
      <c r="N32" s="89">
        <f t="shared" si="6"/>
        <v>300</v>
      </c>
      <c r="O32" s="19"/>
      <c r="P32" s="43">
        <f t="shared" si="7"/>
        <v>0</v>
      </c>
      <c r="S32" s="177" t="s">
        <v>119</v>
      </c>
      <c r="T32" s="178"/>
      <c r="U32" s="178"/>
      <c r="V32" s="178"/>
      <c r="W32" s="178"/>
      <c r="X32" s="178"/>
      <c r="Y32" s="178"/>
      <c r="Z32" s="179"/>
      <c r="AA32" s="40">
        <f>SUM(AA5:AA29)</f>
        <v>0</v>
      </c>
    </row>
    <row r="33" spans="1:26" ht="24.6">
      <c r="A33" s="10">
        <v>29</v>
      </c>
      <c r="B33" s="19" t="s">
        <v>382</v>
      </c>
      <c r="C33" s="71">
        <f>+'10'!H33</f>
        <v>0</v>
      </c>
      <c r="D33" s="95">
        <v>0</v>
      </c>
      <c r="E33" s="46">
        <f t="shared" si="0"/>
        <v>0</v>
      </c>
      <c r="F33" s="106">
        <v>0</v>
      </c>
      <c r="G33" s="104">
        <v>0</v>
      </c>
      <c r="H33" s="46">
        <f t="shared" si="1"/>
        <v>0</v>
      </c>
      <c r="I33" s="96"/>
      <c r="J33" s="15">
        <v>100</v>
      </c>
      <c r="K33" s="72">
        <f t="shared" si="5"/>
        <v>0</v>
      </c>
      <c r="L33" s="17" t="s">
        <v>16</v>
      </c>
      <c r="M33" s="18">
        <v>0</v>
      </c>
      <c r="N33" s="23">
        <f t="shared" si="6"/>
        <v>0</v>
      </c>
      <c r="O33" s="19"/>
      <c r="P33" s="43">
        <f t="shared" si="7"/>
        <v>0</v>
      </c>
      <c r="S33" s="5"/>
      <c r="T33" s="5"/>
      <c r="U33" s="5"/>
      <c r="V33" s="5"/>
      <c r="W33" s="5"/>
      <c r="X33" s="5"/>
      <c r="Y33" s="5"/>
      <c r="Z33" s="5"/>
    </row>
    <row r="34" spans="1:26" ht="24.6">
      <c r="A34" s="10">
        <v>30</v>
      </c>
      <c r="B34" s="19" t="s">
        <v>386</v>
      </c>
      <c r="C34" s="71">
        <f>+'10'!H34</f>
        <v>0</v>
      </c>
      <c r="D34" s="95">
        <v>0</v>
      </c>
      <c r="E34" s="46">
        <f t="shared" si="0"/>
        <v>0</v>
      </c>
      <c r="F34" s="106">
        <v>0</v>
      </c>
      <c r="G34" s="104">
        <v>0</v>
      </c>
      <c r="H34" s="46">
        <f t="shared" si="1"/>
        <v>0</v>
      </c>
      <c r="I34" s="96"/>
      <c r="J34" s="15">
        <v>100</v>
      </c>
      <c r="K34" s="72">
        <f t="shared" si="5"/>
        <v>0</v>
      </c>
      <c r="L34" s="17" t="s">
        <v>16</v>
      </c>
      <c r="M34" s="18">
        <v>0</v>
      </c>
      <c r="N34" s="23">
        <f t="shared" si="6"/>
        <v>0</v>
      </c>
      <c r="O34" s="19"/>
      <c r="P34" s="43">
        <f t="shared" si="7"/>
        <v>0</v>
      </c>
    </row>
    <row r="35" spans="1:26" ht="24.6">
      <c r="A35" s="10">
        <v>31</v>
      </c>
      <c r="B35" s="19" t="s">
        <v>390</v>
      </c>
      <c r="C35" s="71">
        <f>+'10'!H35</f>
        <v>0</v>
      </c>
      <c r="D35" s="95">
        <v>0</v>
      </c>
      <c r="E35" s="46">
        <f t="shared" si="0"/>
        <v>0</v>
      </c>
      <c r="F35" s="106">
        <v>0</v>
      </c>
      <c r="G35" s="104">
        <v>0</v>
      </c>
      <c r="H35" s="46">
        <f t="shared" si="1"/>
        <v>0</v>
      </c>
      <c r="I35" s="96"/>
      <c r="J35" s="15">
        <v>100</v>
      </c>
      <c r="K35" s="72">
        <f t="shared" si="5"/>
        <v>0</v>
      </c>
      <c r="L35" s="17" t="s">
        <v>16</v>
      </c>
      <c r="M35" s="18">
        <v>0</v>
      </c>
      <c r="N35" s="23">
        <f t="shared" si="6"/>
        <v>0</v>
      </c>
      <c r="O35" s="19"/>
      <c r="P35" s="43">
        <f t="shared" si="7"/>
        <v>0</v>
      </c>
    </row>
    <row r="36" spans="1:26" ht="24.6">
      <c r="A36" s="10">
        <v>32</v>
      </c>
      <c r="B36" s="19" t="s">
        <v>48</v>
      </c>
      <c r="C36" s="71">
        <f>+'10'!H36</f>
        <v>16</v>
      </c>
      <c r="D36" s="95">
        <v>0</v>
      </c>
      <c r="E36" s="46">
        <f t="shared" si="0"/>
        <v>16</v>
      </c>
      <c r="F36" s="106">
        <v>0</v>
      </c>
      <c r="G36" s="104">
        <v>0</v>
      </c>
      <c r="H36" s="46">
        <f t="shared" si="1"/>
        <v>6</v>
      </c>
      <c r="I36" s="96">
        <v>10</v>
      </c>
      <c r="J36" s="15">
        <v>100</v>
      </c>
      <c r="K36" s="72">
        <f t="shared" si="5"/>
        <v>1000</v>
      </c>
      <c r="L36" s="17" t="s">
        <v>16</v>
      </c>
      <c r="M36" s="18">
        <v>0</v>
      </c>
      <c r="N36" s="89">
        <f t="shared" si="6"/>
        <v>1000</v>
      </c>
      <c r="O36" s="19"/>
      <c r="P36" s="43">
        <f t="shared" si="7"/>
        <v>0</v>
      </c>
    </row>
    <row r="37" spans="1:26" ht="24.6">
      <c r="A37" s="10">
        <v>33</v>
      </c>
      <c r="B37" s="19" t="s">
        <v>393</v>
      </c>
      <c r="C37" s="71">
        <f>+'10'!H37</f>
        <v>8</v>
      </c>
      <c r="D37" s="95">
        <v>0</v>
      </c>
      <c r="E37" s="46">
        <f t="shared" si="0"/>
        <v>8</v>
      </c>
      <c r="F37" s="106">
        <v>0</v>
      </c>
      <c r="G37" s="104">
        <v>0</v>
      </c>
      <c r="H37" s="46">
        <f t="shared" si="1"/>
        <v>8</v>
      </c>
      <c r="I37" s="96"/>
      <c r="J37" s="15">
        <v>130</v>
      </c>
      <c r="K37" s="72">
        <f t="shared" si="5"/>
        <v>0</v>
      </c>
      <c r="L37" s="17" t="s">
        <v>16</v>
      </c>
      <c r="M37" s="18">
        <v>0</v>
      </c>
      <c r="N37" s="23">
        <f t="shared" si="6"/>
        <v>0</v>
      </c>
      <c r="O37" s="19"/>
      <c r="P37" s="43">
        <f t="shared" si="7"/>
        <v>0</v>
      </c>
    </row>
    <row r="38" spans="1:26" ht="24.6">
      <c r="A38" s="10">
        <v>34</v>
      </c>
      <c r="B38" s="19" t="s">
        <v>406</v>
      </c>
      <c r="C38" s="71">
        <f>+'10'!H38</f>
        <v>7</v>
      </c>
      <c r="D38" s="95">
        <v>0</v>
      </c>
      <c r="E38" s="46">
        <f t="shared" si="0"/>
        <v>7</v>
      </c>
      <c r="F38" s="106">
        <v>0</v>
      </c>
      <c r="G38" s="104">
        <v>0</v>
      </c>
      <c r="H38" s="46">
        <f t="shared" si="1"/>
        <v>5</v>
      </c>
      <c r="I38" s="96">
        <v>2</v>
      </c>
      <c r="J38" s="15">
        <v>130</v>
      </c>
      <c r="K38" s="72">
        <f t="shared" si="5"/>
        <v>260</v>
      </c>
      <c r="L38" s="17" t="s">
        <v>16</v>
      </c>
      <c r="M38" s="18">
        <v>0</v>
      </c>
      <c r="N38" s="89">
        <f t="shared" si="6"/>
        <v>260</v>
      </c>
      <c r="O38" s="19"/>
      <c r="P38" s="43">
        <f t="shared" si="7"/>
        <v>0</v>
      </c>
    </row>
    <row r="39" spans="1:26" ht="24.6">
      <c r="A39" s="10">
        <v>35</v>
      </c>
      <c r="B39" s="19" t="s">
        <v>333</v>
      </c>
      <c r="C39" s="71">
        <f>+'10'!H39</f>
        <v>0</v>
      </c>
      <c r="D39" s="95">
        <v>0</v>
      </c>
      <c r="E39" s="46">
        <f t="shared" si="0"/>
        <v>0</v>
      </c>
      <c r="F39" s="106">
        <v>0</v>
      </c>
      <c r="G39" s="104">
        <v>0</v>
      </c>
      <c r="H39" s="46">
        <f t="shared" si="1"/>
        <v>0</v>
      </c>
      <c r="I39" s="96"/>
      <c r="J39" s="15">
        <v>35</v>
      </c>
      <c r="K39" s="72">
        <f t="shared" si="5"/>
        <v>0</v>
      </c>
      <c r="L39" s="17" t="s">
        <v>16</v>
      </c>
      <c r="M39" s="18">
        <v>0</v>
      </c>
      <c r="N39" s="23">
        <f t="shared" si="6"/>
        <v>0</v>
      </c>
      <c r="O39" s="19"/>
      <c r="P39" s="43">
        <f t="shared" si="7"/>
        <v>0</v>
      </c>
    </row>
    <row r="40" spans="1:26" ht="24.6">
      <c r="A40" s="10">
        <v>36</v>
      </c>
      <c r="B40" s="19" t="s">
        <v>138</v>
      </c>
      <c r="C40" s="71">
        <f>+'10'!H40</f>
        <v>0</v>
      </c>
      <c r="D40" s="95">
        <v>0</v>
      </c>
      <c r="E40" s="46">
        <f t="shared" si="0"/>
        <v>0</v>
      </c>
      <c r="F40" s="106">
        <v>0</v>
      </c>
      <c r="G40" s="104">
        <v>0</v>
      </c>
      <c r="H40" s="46">
        <f t="shared" si="1"/>
        <v>0</v>
      </c>
      <c r="I40" s="96"/>
      <c r="J40" s="15">
        <v>40</v>
      </c>
      <c r="K40" s="72">
        <f t="shared" si="5"/>
        <v>0</v>
      </c>
      <c r="L40" s="17" t="s">
        <v>16</v>
      </c>
      <c r="M40" s="18">
        <v>0</v>
      </c>
      <c r="N40" s="23">
        <f t="shared" si="6"/>
        <v>0</v>
      </c>
      <c r="O40" s="19"/>
      <c r="P40" s="43">
        <f t="shared" si="7"/>
        <v>0</v>
      </c>
    </row>
    <row r="41" spans="1:26" ht="24.6">
      <c r="A41" s="10">
        <v>37</v>
      </c>
      <c r="B41" s="19" t="s">
        <v>445</v>
      </c>
      <c r="C41" s="71">
        <f>+'10'!H41</f>
        <v>10</v>
      </c>
      <c r="D41" s="95">
        <v>0</v>
      </c>
      <c r="E41" s="46">
        <f>C41+D41</f>
        <v>10</v>
      </c>
      <c r="F41" s="106">
        <v>0</v>
      </c>
      <c r="G41" s="104">
        <v>0</v>
      </c>
      <c r="H41" s="46">
        <f>+E41-F41-I41-G41</f>
        <v>10</v>
      </c>
      <c r="I41" s="96"/>
      <c r="J41" s="15">
        <v>35</v>
      </c>
      <c r="K41" s="72">
        <f>+J41*I41</f>
        <v>0</v>
      </c>
      <c r="L41" s="17" t="s">
        <v>16</v>
      </c>
      <c r="M41" s="18">
        <v>0</v>
      </c>
      <c r="N41" s="23">
        <f>SUM(K41-M41)</f>
        <v>0</v>
      </c>
      <c r="O41" s="19"/>
      <c r="P41" s="43">
        <f>+K41*O41</f>
        <v>0</v>
      </c>
    </row>
    <row r="42" spans="1:26" ht="24.6">
      <c r="A42" s="10">
        <v>38</v>
      </c>
      <c r="B42" s="19" t="s">
        <v>49</v>
      </c>
      <c r="C42" s="71">
        <f>+'10'!H42</f>
        <v>1</v>
      </c>
      <c r="D42" s="95">
        <v>0</v>
      </c>
      <c r="E42" s="46">
        <f t="shared" si="0"/>
        <v>1</v>
      </c>
      <c r="F42" s="106">
        <v>0</v>
      </c>
      <c r="G42" s="104">
        <v>0</v>
      </c>
      <c r="H42" s="46">
        <f t="shared" si="1"/>
        <v>1</v>
      </c>
      <c r="I42" s="96"/>
      <c r="J42" s="15">
        <v>50</v>
      </c>
      <c r="K42" s="72">
        <f t="shared" si="5"/>
        <v>0</v>
      </c>
      <c r="L42" s="17" t="s">
        <v>16</v>
      </c>
      <c r="M42" s="18">
        <v>0</v>
      </c>
      <c r="N42" s="23">
        <f t="shared" si="6"/>
        <v>0</v>
      </c>
      <c r="O42" s="19"/>
      <c r="P42" s="43">
        <f t="shared" si="7"/>
        <v>0</v>
      </c>
    </row>
    <row r="43" spans="1:26" ht="24.6">
      <c r="A43" s="10">
        <v>39</v>
      </c>
      <c r="B43" s="19" t="s">
        <v>50</v>
      </c>
      <c r="C43" s="71">
        <f>+'10'!H43</f>
        <v>13</v>
      </c>
      <c r="D43" s="95">
        <v>0</v>
      </c>
      <c r="E43" s="46">
        <f t="shared" si="0"/>
        <v>13</v>
      </c>
      <c r="F43" s="106">
        <v>0</v>
      </c>
      <c r="G43" s="104">
        <v>0</v>
      </c>
      <c r="H43" s="46">
        <f t="shared" si="1"/>
        <v>11</v>
      </c>
      <c r="I43" s="96">
        <v>2</v>
      </c>
      <c r="J43" s="15">
        <v>50</v>
      </c>
      <c r="K43" s="72">
        <f t="shared" si="5"/>
        <v>100</v>
      </c>
      <c r="L43" s="17" t="s">
        <v>421</v>
      </c>
      <c r="M43" s="18">
        <v>50</v>
      </c>
      <c r="N43" s="89">
        <f t="shared" si="6"/>
        <v>50</v>
      </c>
      <c r="O43" s="19"/>
      <c r="P43" s="43">
        <f t="shared" si="7"/>
        <v>0</v>
      </c>
    </row>
    <row r="44" spans="1:26" ht="24.6">
      <c r="A44" s="10">
        <v>40</v>
      </c>
      <c r="B44" s="19" t="s">
        <v>51</v>
      </c>
      <c r="C44" s="71">
        <f>+'10'!H44</f>
        <v>8</v>
      </c>
      <c r="D44" s="95">
        <v>0</v>
      </c>
      <c r="E44" s="46">
        <f t="shared" si="0"/>
        <v>8</v>
      </c>
      <c r="F44" s="106">
        <v>0</v>
      </c>
      <c r="G44" s="104">
        <v>0</v>
      </c>
      <c r="H44" s="46">
        <f t="shared" si="1"/>
        <v>7</v>
      </c>
      <c r="I44" s="96">
        <v>1</v>
      </c>
      <c r="J44" s="15">
        <v>50</v>
      </c>
      <c r="K44" s="72">
        <f t="shared" si="5"/>
        <v>50</v>
      </c>
      <c r="L44" s="17" t="s">
        <v>419</v>
      </c>
      <c r="M44" s="18">
        <v>25</v>
      </c>
      <c r="N44" s="89">
        <f t="shared" si="6"/>
        <v>25</v>
      </c>
      <c r="O44" s="19"/>
      <c r="P44" s="43">
        <f t="shared" si="7"/>
        <v>0</v>
      </c>
    </row>
    <row r="45" spans="1:26" ht="24.6">
      <c r="A45" s="10">
        <v>41</v>
      </c>
      <c r="B45" s="19" t="s">
        <v>501</v>
      </c>
      <c r="C45" s="71">
        <f>+'10'!H45</f>
        <v>0</v>
      </c>
      <c r="D45" s="95">
        <v>0</v>
      </c>
      <c r="E45" s="46">
        <f>C45+D45</f>
        <v>0</v>
      </c>
      <c r="F45" s="106">
        <v>0</v>
      </c>
      <c r="G45" s="104">
        <v>0</v>
      </c>
      <c r="H45" s="46">
        <f>+E45-F45-I45-G45</f>
        <v>0</v>
      </c>
      <c r="I45" s="96"/>
      <c r="J45" s="20">
        <v>35</v>
      </c>
      <c r="K45" s="72">
        <f>+J45*I45</f>
        <v>0</v>
      </c>
      <c r="L45" s="17" t="s">
        <v>16</v>
      </c>
      <c r="M45" s="18">
        <v>0</v>
      </c>
      <c r="N45" s="23">
        <f>SUM(K45-M45)</f>
        <v>0</v>
      </c>
      <c r="O45" s="19"/>
      <c r="P45" s="43">
        <f>+K45*O45</f>
        <v>0</v>
      </c>
    </row>
    <row r="46" spans="1:26" ht="24.6">
      <c r="A46" s="10">
        <v>42</v>
      </c>
      <c r="B46" s="19" t="s">
        <v>264</v>
      </c>
      <c r="C46" s="71">
        <f>+'10'!H46</f>
        <v>0</v>
      </c>
      <c r="D46" s="95">
        <v>0</v>
      </c>
      <c r="E46" s="46">
        <f t="shared" si="0"/>
        <v>0</v>
      </c>
      <c r="F46" s="106">
        <v>0</v>
      </c>
      <c r="G46" s="104">
        <v>0</v>
      </c>
      <c r="H46" s="46">
        <f t="shared" si="1"/>
        <v>0</v>
      </c>
      <c r="I46" s="96"/>
      <c r="J46" s="15">
        <v>25</v>
      </c>
      <c r="K46" s="72">
        <f t="shared" si="5"/>
        <v>0</v>
      </c>
      <c r="L46" s="17" t="s">
        <v>16</v>
      </c>
      <c r="M46" s="18">
        <v>0</v>
      </c>
      <c r="N46" s="23">
        <f t="shared" si="6"/>
        <v>0</v>
      </c>
      <c r="O46" s="19"/>
      <c r="P46" s="43">
        <f t="shared" si="7"/>
        <v>0</v>
      </c>
    </row>
    <row r="47" spans="1:26" ht="24.6">
      <c r="A47" s="10">
        <v>43</v>
      </c>
      <c r="B47" s="19" t="s">
        <v>446</v>
      </c>
      <c r="C47" s="71">
        <f>+'10'!H47</f>
        <v>0</v>
      </c>
      <c r="D47" s="95">
        <v>0</v>
      </c>
      <c r="E47" s="46">
        <f>C47+D47</f>
        <v>0</v>
      </c>
      <c r="F47" s="106">
        <v>0</v>
      </c>
      <c r="G47" s="104">
        <v>0</v>
      </c>
      <c r="H47" s="46">
        <f>+E47-F47-I47-G47</f>
        <v>0</v>
      </c>
      <c r="I47" s="96"/>
      <c r="J47" s="20">
        <v>25</v>
      </c>
      <c r="K47" s="72">
        <f>+J47*I47</f>
        <v>0</v>
      </c>
      <c r="L47" s="17" t="s">
        <v>16</v>
      </c>
      <c r="M47" s="18">
        <v>0</v>
      </c>
      <c r="N47" s="23">
        <f>SUM(K47-M47)</f>
        <v>0</v>
      </c>
      <c r="O47" s="19"/>
      <c r="P47" s="43">
        <f>+K47*O47</f>
        <v>0</v>
      </c>
    </row>
    <row r="48" spans="1:26" ht="24.6">
      <c r="A48" s="10">
        <v>44</v>
      </c>
      <c r="B48" s="19" t="s">
        <v>447</v>
      </c>
      <c r="C48" s="71">
        <f>+'10'!H48</f>
        <v>7</v>
      </c>
      <c r="D48" s="95">
        <v>0</v>
      </c>
      <c r="E48" s="46">
        <f>C48+D48</f>
        <v>7</v>
      </c>
      <c r="F48" s="106">
        <v>0</v>
      </c>
      <c r="G48" s="104">
        <v>0</v>
      </c>
      <c r="H48" s="46">
        <f>+E48-F48-I48-G48</f>
        <v>7</v>
      </c>
      <c r="I48" s="96"/>
      <c r="J48" s="20">
        <v>25</v>
      </c>
      <c r="K48" s="72">
        <f>+J48*I48</f>
        <v>0</v>
      </c>
      <c r="L48" s="17" t="s">
        <v>16</v>
      </c>
      <c r="M48" s="18">
        <v>0</v>
      </c>
      <c r="N48" s="23">
        <f>SUM(K48-M48)</f>
        <v>0</v>
      </c>
      <c r="O48" s="19"/>
      <c r="P48" s="43">
        <f>+K48*O48</f>
        <v>0</v>
      </c>
    </row>
    <row r="49" spans="1:16" ht="24.6">
      <c r="A49" s="10">
        <v>45</v>
      </c>
      <c r="B49" s="19" t="s">
        <v>448</v>
      </c>
      <c r="C49" s="71">
        <f>+'10'!H49</f>
        <v>9</v>
      </c>
      <c r="D49" s="95">
        <v>0</v>
      </c>
      <c r="E49" s="46">
        <f>C49+D49</f>
        <v>9</v>
      </c>
      <c r="F49" s="106">
        <v>0</v>
      </c>
      <c r="G49" s="104">
        <v>0</v>
      </c>
      <c r="H49" s="46">
        <f>+E49-F49-I49-G49</f>
        <v>9</v>
      </c>
      <c r="I49" s="96"/>
      <c r="J49" s="20">
        <v>25</v>
      </c>
      <c r="K49" s="72">
        <f>+J49*I49</f>
        <v>0</v>
      </c>
      <c r="L49" s="17" t="s">
        <v>16</v>
      </c>
      <c r="M49" s="18">
        <v>0</v>
      </c>
      <c r="N49" s="23">
        <f>SUM(K49-M49)</f>
        <v>0</v>
      </c>
      <c r="O49" s="19"/>
      <c r="P49" s="43">
        <f>+K49*O49</f>
        <v>0</v>
      </c>
    </row>
    <row r="50" spans="1:16" ht="24.6">
      <c r="A50" s="10">
        <v>46</v>
      </c>
      <c r="B50" s="19" t="s">
        <v>265</v>
      </c>
      <c r="C50" s="71">
        <f>+'10'!H50</f>
        <v>0</v>
      </c>
      <c r="D50" s="95">
        <v>0</v>
      </c>
      <c r="E50" s="46">
        <f t="shared" si="0"/>
        <v>0</v>
      </c>
      <c r="F50" s="106">
        <v>0</v>
      </c>
      <c r="G50" s="104">
        <v>0</v>
      </c>
      <c r="H50" s="46">
        <f t="shared" si="1"/>
        <v>0</v>
      </c>
      <c r="I50" s="96"/>
      <c r="J50" s="15">
        <v>50</v>
      </c>
      <c r="K50" s="72">
        <f t="shared" si="5"/>
        <v>0</v>
      </c>
      <c r="L50" s="17" t="s">
        <v>16</v>
      </c>
      <c r="M50" s="18">
        <v>0</v>
      </c>
      <c r="N50" s="23">
        <f t="shared" si="6"/>
        <v>0</v>
      </c>
      <c r="O50" s="19"/>
      <c r="P50" s="43">
        <f t="shared" si="7"/>
        <v>0</v>
      </c>
    </row>
    <row r="51" spans="1:16" ht="24.6">
      <c r="A51" s="10">
        <v>47</v>
      </c>
      <c r="B51" s="19" t="s">
        <v>52</v>
      </c>
      <c r="C51" s="71">
        <f>+'10'!H51</f>
        <v>0</v>
      </c>
      <c r="D51" s="95">
        <v>0</v>
      </c>
      <c r="E51" s="46">
        <f t="shared" si="0"/>
        <v>0</v>
      </c>
      <c r="F51" s="106">
        <v>0</v>
      </c>
      <c r="G51" s="104">
        <v>0</v>
      </c>
      <c r="H51" s="46">
        <f t="shared" si="1"/>
        <v>0</v>
      </c>
      <c r="I51" s="96"/>
      <c r="J51" s="15">
        <v>50</v>
      </c>
      <c r="K51" s="72">
        <f t="shared" si="5"/>
        <v>0</v>
      </c>
      <c r="L51" s="17" t="s">
        <v>16</v>
      </c>
      <c r="M51" s="18">
        <v>0</v>
      </c>
      <c r="N51" s="23">
        <f t="shared" si="6"/>
        <v>0</v>
      </c>
      <c r="O51" s="19"/>
      <c r="P51" s="43">
        <f t="shared" si="7"/>
        <v>0</v>
      </c>
    </row>
    <row r="52" spans="1:16" ht="24.6">
      <c r="A52" s="10">
        <v>48</v>
      </c>
      <c r="B52" s="19" t="s">
        <v>53</v>
      </c>
      <c r="C52" s="71">
        <f>+'10'!H52</f>
        <v>0</v>
      </c>
      <c r="D52" s="95">
        <v>0</v>
      </c>
      <c r="E52" s="46">
        <f t="shared" si="0"/>
        <v>0</v>
      </c>
      <c r="F52" s="106">
        <v>0</v>
      </c>
      <c r="G52" s="104">
        <v>0</v>
      </c>
      <c r="H52" s="46">
        <f t="shared" si="1"/>
        <v>0</v>
      </c>
      <c r="I52" s="96"/>
      <c r="J52" s="15">
        <v>50</v>
      </c>
      <c r="K52" s="72">
        <f t="shared" si="5"/>
        <v>0</v>
      </c>
      <c r="L52" s="17" t="s">
        <v>16</v>
      </c>
      <c r="M52" s="18">
        <v>0</v>
      </c>
      <c r="N52" s="23">
        <f t="shared" si="6"/>
        <v>0</v>
      </c>
      <c r="O52" s="19"/>
      <c r="P52" s="43">
        <f t="shared" si="7"/>
        <v>0</v>
      </c>
    </row>
    <row r="53" spans="1:16" ht="24.6">
      <c r="A53" s="10">
        <v>49</v>
      </c>
      <c r="B53" s="19" t="s">
        <v>54</v>
      </c>
      <c r="C53" s="71">
        <f>+'10'!H53</f>
        <v>1</v>
      </c>
      <c r="D53" s="95">
        <v>0</v>
      </c>
      <c r="E53" s="46">
        <f t="shared" si="0"/>
        <v>1</v>
      </c>
      <c r="F53" s="106">
        <v>0</v>
      </c>
      <c r="G53" s="104">
        <v>0</v>
      </c>
      <c r="H53" s="46">
        <f t="shared" si="1"/>
        <v>1</v>
      </c>
      <c r="I53" s="96"/>
      <c r="J53" s="15">
        <v>50</v>
      </c>
      <c r="K53" s="72">
        <f t="shared" si="5"/>
        <v>0</v>
      </c>
      <c r="L53" s="17" t="s">
        <v>16</v>
      </c>
      <c r="M53" s="18">
        <v>0</v>
      </c>
      <c r="N53" s="23">
        <f t="shared" si="6"/>
        <v>0</v>
      </c>
      <c r="O53" s="19"/>
      <c r="P53" s="43">
        <f t="shared" si="7"/>
        <v>0</v>
      </c>
    </row>
    <row r="54" spans="1:16" ht="24.6">
      <c r="A54" s="10">
        <v>50</v>
      </c>
      <c r="B54" s="19" t="s">
        <v>55</v>
      </c>
      <c r="C54" s="71">
        <f>+'10'!H54</f>
        <v>1</v>
      </c>
      <c r="D54" s="95">
        <v>0</v>
      </c>
      <c r="E54" s="46">
        <f t="shared" si="0"/>
        <v>1</v>
      </c>
      <c r="F54" s="106">
        <v>0</v>
      </c>
      <c r="G54" s="104">
        <v>0</v>
      </c>
      <c r="H54" s="46">
        <f t="shared" si="1"/>
        <v>1</v>
      </c>
      <c r="I54" s="96"/>
      <c r="J54" s="15">
        <v>50</v>
      </c>
      <c r="K54" s="72">
        <f t="shared" si="5"/>
        <v>0</v>
      </c>
      <c r="L54" s="17" t="s">
        <v>16</v>
      </c>
      <c r="M54" s="18">
        <v>0</v>
      </c>
      <c r="N54" s="23">
        <f t="shared" si="6"/>
        <v>0</v>
      </c>
      <c r="O54" s="19"/>
      <c r="P54" s="43">
        <f t="shared" si="7"/>
        <v>0</v>
      </c>
    </row>
    <row r="55" spans="1:16" ht="24.6">
      <c r="A55" s="10">
        <v>51</v>
      </c>
      <c r="B55" s="19" t="s">
        <v>56</v>
      </c>
      <c r="C55" s="71">
        <f>+'10'!H55</f>
        <v>0</v>
      </c>
      <c r="D55" s="95">
        <v>0</v>
      </c>
      <c r="E55" s="46">
        <f t="shared" si="0"/>
        <v>0</v>
      </c>
      <c r="F55" s="106">
        <v>0</v>
      </c>
      <c r="G55" s="104">
        <v>0</v>
      </c>
      <c r="H55" s="46">
        <f t="shared" si="1"/>
        <v>0</v>
      </c>
      <c r="I55" s="96"/>
      <c r="J55" s="15">
        <v>50</v>
      </c>
      <c r="K55" s="72">
        <f t="shared" si="5"/>
        <v>0</v>
      </c>
      <c r="L55" s="17" t="s">
        <v>16</v>
      </c>
      <c r="M55" s="18">
        <v>0</v>
      </c>
      <c r="N55" s="23">
        <f t="shared" si="6"/>
        <v>0</v>
      </c>
      <c r="O55" s="19"/>
      <c r="P55" s="43">
        <f t="shared" si="7"/>
        <v>0</v>
      </c>
    </row>
    <row r="56" spans="1:16" ht="24.6">
      <c r="A56" s="10">
        <v>52</v>
      </c>
      <c r="B56" s="19" t="s">
        <v>57</v>
      </c>
      <c r="C56" s="71">
        <f>+'10'!H56</f>
        <v>0</v>
      </c>
      <c r="D56" s="95">
        <v>0</v>
      </c>
      <c r="E56" s="46">
        <f t="shared" si="0"/>
        <v>0</v>
      </c>
      <c r="F56" s="106">
        <v>0</v>
      </c>
      <c r="G56" s="104">
        <v>0</v>
      </c>
      <c r="H56" s="46">
        <f t="shared" si="1"/>
        <v>0</v>
      </c>
      <c r="I56" s="96"/>
      <c r="J56" s="15">
        <v>50</v>
      </c>
      <c r="K56" s="72">
        <f t="shared" si="5"/>
        <v>0</v>
      </c>
      <c r="L56" s="17" t="s">
        <v>16</v>
      </c>
      <c r="M56" s="18">
        <v>0</v>
      </c>
      <c r="N56" s="23">
        <f t="shared" si="6"/>
        <v>0</v>
      </c>
      <c r="O56" s="19"/>
      <c r="P56" s="43">
        <f t="shared" si="7"/>
        <v>0</v>
      </c>
    </row>
    <row r="57" spans="1:16" ht="24.6">
      <c r="A57" s="10">
        <v>53</v>
      </c>
      <c r="B57" s="19" t="s">
        <v>58</v>
      </c>
      <c r="C57" s="71">
        <f>+'10'!H57</f>
        <v>0</v>
      </c>
      <c r="D57" s="95">
        <v>0</v>
      </c>
      <c r="E57" s="46">
        <f t="shared" si="0"/>
        <v>0</v>
      </c>
      <c r="F57" s="106">
        <v>0</v>
      </c>
      <c r="G57" s="104">
        <v>0</v>
      </c>
      <c r="H57" s="46">
        <f t="shared" si="1"/>
        <v>0</v>
      </c>
      <c r="I57" s="96"/>
      <c r="J57" s="15">
        <v>50</v>
      </c>
      <c r="K57" s="72">
        <f t="shared" si="5"/>
        <v>0</v>
      </c>
      <c r="L57" s="17" t="s">
        <v>16</v>
      </c>
      <c r="M57" s="18">
        <v>0</v>
      </c>
      <c r="N57" s="23">
        <f t="shared" si="6"/>
        <v>0</v>
      </c>
      <c r="O57" s="19"/>
      <c r="P57" s="43">
        <f t="shared" si="7"/>
        <v>0</v>
      </c>
    </row>
    <row r="58" spans="1:16" ht="24.6">
      <c r="A58" s="10">
        <v>54</v>
      </c>
      <c r="B58" s="19" t="s">
        <v>59</v>
      </c>
      <c r="C58" s="71">
        <f>+'10'!H58</f>
        <v>2</v>
      </c>
      <c r="D58" s="95">
        <v>0</v>
      </c>
      <c r="E58" s="46">
        <f t="shared" si="0"/>
        <v>2</v>
      </c>
      <c r="F58" s="106">
        <v>0</v>
      </c>
      <c r="G58" s="104">
        <v>0</v>
      </c>
      <c r="H58" s="46">
        <f t="shared" si="1"/>
        <v>2</v>
      </c>
      <c r="I58" s="96"/>
      <c r="J58" s="15">
        <v>50</v>
      </c>
      <c r="K58" s="72">
        <f t="shared" si="5"/>
        <v>0</v>
      </c>
      <c r="L58" s="17" t="s">
        <v>16</v>
      </c>
      <c r="M58" s="18">
        <v>0</v>
      </c>
      <c r="N58" s="23">
        <f t="shared" si="6"/>
        <v>0</v>
      </c>
      <c r="O58" s="19"/>
      <c r="P58" s="43">
        <f t="shared" si="7"/>
        <v>0</v>
      </c>
    </row>
    <row r="59" spans="1:16" ht="24.6">
      <c r="A59" s="10">
        <v>55</v>
      </c>
      <c r="B59" s="19" t="s">
        <v>60</v>
      </c>
      <c r="C59" s="71">
        <f>+'10'!H59</f>
        <v>0</v>
      </c>
      <c r="D59" s="95">
        <v>0</v>
      </c>
      <c r="E59" s="46">
        <f t="shared" si="0"/>
        <v>0</v>
      </c>
      <c r="F59" s="106">
        <v>0</v>
      </c>
      <c r="G59" s="104">
        <v>0</v>
      </c>
      <c r="H59" s="46">
        <f t="shared" si="1"/>
        <v>0</v>
      </c>
      <c r="I59" s="96"/>
      <c r="J59" s="15">
        <v>50</v>
      </c>
      <c r="K59" s="72">
        <f t="shared" si="5"/>
        <v>0</v>
      </c>
      <c r="L59" s="17" t="s">
        <v>16</v>
      </c>
      <c r="M59" s="18">
        <v>0</v>
      </c>
      <c r="N59" s="23">
        <f t="shared" si="6"/>
        <v>0</v>
      </c>
      <c r="O59" s="19"/>
      <c r="P59" s="43">
        <f t="shared" si="7"/>
        <v>0</v>
      </c>
    </row>
    <row r="60" spans="1:16" ht="24.6">
      <c r="A60" s="10">
        <v>56</v>
      </c>
      <c r="B60" s="19" t="s">
        <v>61</v>
      </c>
      <c r="C60" s="71">
        <f>+'10'!H60</f>
        <v>4</v>
      </c>
      <c r="D60" s="95">
        <v>0</v>
      </c>
      <c r="E60" s="46">
        <f t="shared" si="0"/>
        <v>4</v>
      </c>
      <c r="F60" s="106">
        <v>2</v>
      </c>
      <c r="G60" s="104">
        <v>0</v>
      </c>
      <c r="H60" s="46">
        <f t="shared" si="1"/>
        <v>2</v>
      </c>
      <c r="I60" s="96"/>
      <c r="J60" s="15">
        <v>120</v>
      </c>
      <c r="K60" s="72">
        <f t="shared" si="5"/>
        <v>0</v>
      </c>
      <c r="L60" s="17" t="s">
        <v>433</v>
      </c>
      <c r="M60" s="18">
        <v>0</v>
      </c>
      <c r="N60" s="23">
        <f t="shared" si="6"/>
        <v>0</v>
      </c>
      <c r="O60" s="19"/>
      <c r="P60" s="43">
        <f t="shared" si="7"/>
        <v>0</v>
      </c>
    </row>
    <row r="61" spans="1:16" ht="24.6">
      <c r="A61" s="10">
        <v>57</v>
      </c>
      <c r="B61" s="19" t="s">
        <v>62</v>
      </c>
      <c r="C61" s="71">
        <f>+'10'!H61</f>
        <v>0</v>
      </c>
      <c r="D61" s="95">
        <v>0</v>
      </c>
      <c r="E61" s="46">
        <f t="shared" si="0"/>
        <v>0</v>
      </c>
      <c r="F61" s="106">
        <v>0</v>
      </c>
      <c r="G61" s="104">
        <v>0</v>
      </c>
      <c r="H61" s="46">
        <f t="shared" si="1"/>
        <v>0</v>
      </c>
      <c r="I61" s="96"/>
      <c r="J61" s="15">
        <v>120</v>
      </c>
      <c r="K61" s="72">
        <f t="shared" si="5"/>
        <v>0</v>
      </c>
      <c r="L61" s="17" t="s">
        <v>16</v>
      </c>
      <c r="M61" s="18">
        <v>0</v>
      </c>
      <c r="N61" s="23">
        <f t="shared" si="6"/>
        <v>0</v>
      </c>
      <c r="O61" s="19"/>
      <c r="P61" s="43">
        <f t="shared" si="7"/>
        <v>0</v>
      </c>
    </row>
    <row r="62" spans="1:16" ht="24.6">
      <c r="A62" s="10">
        <v>58</v>
      </c>
      <c r="B62" s="19" t="s">
        <v>63</v>
      </c>
      <c r="C62" s="71">
        <f>+'10'!H62</f>
        <v>0</v>
      </c>
      <c r="D62" s="95">
        <v>0</v>
      </c>
      <c r="E62" s="46">
        <f t="shared" si="0"/>
        <v>0</v>
      </c>
      <c r="F62" s="106">
        <v>0</v>
      </c>
      <c r="G62" s="104">
        <v>0</v>
      </c>
      <c r="H62" s="46">
        <f t="shared" si="1"/>
        <v>0</v>
      </c>
      <c r="I62" s="96"/>
      <c r="J62" s="15">
        <v>120</v>
      </c>
      <c r="K62" s="72">
        <f t="shared" si="5"/>
        <v>0</v>
      </c>
      <c r="L62" s="17" t="s">
        <v>16</v>
      </c>
      <c r="M62" s="18">
        <v>0</v>
      </c>
      <c r="N62" s="23">
        <f t="shared" si="6"/>
        <v>0</v>
      </c>
      <c r="O62" s="19"/>
      <c r="P62" s="43">
        <f t="shared" si="7"/>
        <v>0</v>
      </c>
    </row>
    <row r="63" spans="1:16" ht="24.6">
      <c r="A63" s="10">
        <v>59</v>
      </c>
      <c r="B63" s="19" t="s">
        <v>64</v>
      </c>
      <c r="C63" s="71">
        <f>+'10'!H63</f>
        <v>0</v>
      </c>
      <c r="D63" s="95">
        <v>0</v>
      </c>
      <c r="E63" s="46">
        <f t="shared" si="0"/>
        <v>0</v>
      </c>
      <c r="F63" s="106">
        <v>0</v>
      </c>
      <c r="G63" s="104">
        <v>0</v>
      </c>
      <c r="H63" s="46">
        <f t="shared" si="1"/>
        <v>0</v>
      </c>
      <c r="I63" s="96"/>
      <c r="J63" s="15">
        <v>120</v>
      </c>
      <c r="K63" s="72">
        <f t="shared" si="5"/>
        <v>0</v>
      </c>
      <c r="L63" s="17" t="s">
        <v>16</v>
      </c>
      <c r="M63" s="18">
        <v>0</v>
      </c>
      <c r="N63" s="23">
        <f t="shared" si="6"/>
        <v>0</v>
      </c>
      <c r="O63" s="19"/>
      <c r="P63" s="43">
        <f t="shared" si="7"/>
        <v>0</v>
      </c>
    </row>
    <row r="64" spans="1:16" ht="24.6">
      <c r="A64" s="10">
        <v>60</v>
      </c>
      <c r="B64" s="19" t="s">
        <v>65</v>
      </c>
      <c r="C64" s="71">
        <f>+'10'!H64</f>
        <v>4</v>
      </c>
      <c r="D64" s="95">
        <v>0</v>
      </c>
      <c r="E64" s="46">
        <f t="shared" si="0"/>
        <v>4</v>
      </c>
      <c r="F64" s="106">
        <v>1</v>
      </c>
      <c r="G64" s="104">
        <v>0</v>
      </c>
      <c r="H64" s="46">
        <f t="shared" si="1"/>
        <v>3</v>
      </c>
      <c r="I64" s="96"/>
      <c r="J64" s="15">
        <v>120</v>
      </c>
      <c r="K64" s="72">
        <f t="shared" si="5"/>
        <v>0</v>
      </c>
      <c r="L64" s="17" t="s">
        <v>436</v>
      </c>
      <c r="M64" s="18">
        <v>0</v>
      </c>
      <c r="N64" s="23">
        <f t="shared" si="6"/>
        <v>0</v>
      </c>
      <c r="O64" s="19"/>
      <c r="P64" s="43">
        <f t="shared" si="7"/>
        <v>0</v>
      </c>
    </row>
    <row r="65" spans="1:16" ht="24.6">
      <c r="A65" s="10">
        <v>61</v>
      </c>
      <c r="B65" s="19" t="s">
        <v>66</v>
      </c>
      <c r="C65" s="71">
        <f>+'10'!H65</f>
        <v>1</v>
      </c>
      <c r="D65" s="95">
        <v>0</v>
      </c>
      <c r="E65" s="46">
        <f t="shared" si="0"/>
        <v>1</v>
      </c>
      <c r="F65" s="106">
        <v>1</v>
      </c>
      <c r="G65" s="104">
        <v>0</v>
      </c>
      <c r="H65" s="46">
        <f t="shared" si="1"/>
        <v>0</v>
      </c>
      <c r="I65" s="96"/>
      <c r="J65" s="15">
        <v>120</v>
      </c>
      <c r="K65" s="72">
        <f t="shared" si="5"/>
        <v>0</v>
      </c>
      <c r="L65" s="17" t="s">
        <v>436</v>
      </c>
      <c r="M65" s="18">
        <v>0</v>
      </c>
      <c r="N65" s="23">
        <f t="shared" si="6"/>
        <v>0</v>
      </c>
      <c r="O65" s="19"/>
      <c r="P65" s="43">
        <f t="shared" si="7"/>
        <v>0</v>
      </c>
    </row>
    <row r="66" spans="1:16" ht="24.6">
      <c r="A66" s="10">
        <v>62</v>
      </c>
      <c r="B66" s="19" t="s">
        <v>266</v>
      </c>
      <c r="C66" s="71">
        <f>+'10'!H66</f>
        <v>4</v>
      </c>
      <c r="D66" s="95">
        <v>0</v>
      </c>
      <c r="E66" s="46">
        <f t="shared" si="0"/>
        <v>4</v>
      </c>
      <c r="F66" s="106">
        <v>1</v>
      </c>
      <c r="G66" s="104">
        <v>0</v>
      </c>
      <c r="H66" s="46">
        <f t="shared" si="1"/>
        <v>2</v>
      </c>
      <c r="I66" s="96">
        <v>1</v>
      </c>
      <c r="J66" s="15">
        <v>120</v>
      </c>
      <c r="K66" s="72">
        <f t="shared" si="5"/>
        <v>120</v>
      </c>
      <c r="L66" s="17" t="s">
        <v>481</v>
      </c>
      <c r="M66" s="18">
        <v>60</v>
      </c>
      <c r="N66" s="89">
        <f t="shared" si="6"/>
        <v>60</v>
      </c>
      <c r="O66" s="19"/>
      <c r="P66" s="43">
        <f t="shared" si="7"/>
        <v>0</v>
      </c>
    </row>
    <row r="67" spans="1:16" ht="24.6">
      <c r="A67" s="10">
        <v>63</v>
      </c>
      <c r="B67" s="19" t="s">
        <v>340</v>
      </c>
      <c r="C67" s="71">
        <f>+'10'!H67</f>
        <v>0</v>
      </c>
      <c r="D67" s="95">
        <v>0</v>
      </c>
      <c r="E67" s="46">
        <f t="shared" si="0"/>
        <v>0</v>
      </c>
      <c r="F67" s="106">
        <v>0</v>
      </c>
      <c r="G67" s="104">
        <v>0</v>
      </c>
      <c r="H67" s="46">
        <f t="shared" si="1"/>
        <v>0</v>
      </c>
      <c r="I67" s="96"/>
      <c r="J67" s="15">
        <v>30</v>
      </c>
      <c r="K67" s="72">
        <f t="shared" si="5"/>
        <v>0</v>
      </c>
      <c r="L67" s="17" t="s">
        <v>16</v>
      </c>
      <c r="M67" s="18">
        <v>0</v>
      </c>
      <c r="N67" s="23">
        <f t="shared" si="6"/>
        <v>0</v>
      </c>
      <c r="O67" s="19"/>
      <c r="P67" s="43">
        <f t="shared" si="7"/>
        <v>0</v>
      </c>
    </row>
    <row r="68" spans="1:16" ht="24.6">
      <c r="A68" s="10">
        <v>64</v>
      </c>
      <c r="B68" s="19" t="s">
        <v>341</v>
      </c>
      <c r="C68" s="71">
        <f>+'10'!H68</f>
        <v>0</v>
      </c>
      <c r="D68" s="95">
        <v>0</v>
      </c>
      <c r="E68" s="46">
        <f t="shared" si="0"/>
        <v>0</v>
      </c>
      <c r="F68" s="106">
        <v>0</v>
      </c>
      <c r="G68" s="104">
        <v>0</v>
      </c>
      <c r="H68" s="46">
        <f t="shared" si="1"/>
        <v>0</v>
      </c>
      <c r="I68" s="96"/>
      <c r="J68" s="21">
        <v>30</v>
      </c>
      <c r="K68" s="72">
        <f t="shared" si="5"/>
        <v>0</v>
      </c>
      <c r="L68" s="17" t="s">
        <v>16</v>
      </c>
      <c r="M68" s="18">
        <v>0</v>
      </c>
      <c r="N68" s="23">
        <f t="shared" si="6"/>
        <v>0</v>
      </c>
      <c r="O68" s="19"/>
      <c r="P68" s="43">
        <f t="shared" si="7"/>
        <v>0</v>
      </c>
    </row>
    <row r="69" spans="1:16" ht="24.6">
      <c r="A69" s="10">
        <v>65</v>
      </c>
      <c r="B69" s="19" t="s">
        <v>342</v>
      </c>
      <c r="C69" s="71">
        <f>+'10'!H69</f>
        <v>0</v>
      </c>
      <c r="D69" s="95">
        <v>0</v>
      </c>
      <c r="E69" s="46">
        <f t="shared" si="0"/>
        <v>0</v>
      </c>
      <c r="F69" s="106">
        <v>0</v>
      </c>
      <c r="G69" s="104">
        <v>0</v>
      </c>
      <c r="H69" s="46">
        <f t="shared" si="1"/>
        <v>0</v>
      </c>
      <c r="I69" s="96"/>
      <c r="J69" s="21">
        <v>30</v>
      </c>
      <c r="K69" s="72">
        <f t="shared" si="5"/>
        <v>0</v>
      </c>
      <c r="L69" s="17" t="s">
        <v>16</v>
      </c>
      <c r="M69" s="18">
        <v>0</v>
      </c>
      <c r="N69" s="23">
        <f t="shared" si="6"/>
        <v>0</v>
      </c>
      <c r="O69" s="19"/>
      <c r="P69" s="43">
        <f t="shared" si="7"/>
        <v>0</v>
      </c>
    </row>
    <row r="70" spans="1:16" ht="24.6">
      <c r="A70" s="10">
        <v>66</v>
      </c>
      <c r="B70" s="19" t="s">
        <v>72</v>
      </c>
      <c r="C70" s="71">
        <f>+'10'!H70</f>
        <v>0</v>
      </c>
      <c r="D70" s="95">
        <v>0</v>
      </c>
      <c r="E70" s="46">
        <f t="shared" si="0"/>
        <v>0</v>
      </c>
      <c r="F70" s="106">
        <v>0</v>
      </c>
      <c r="G70" s="104">
        <v>0</v>
      </c>
      <c r="H70" s="46">
        <f t="shared" si="1"/>
        <v>0</v>
      </c>
      <c r="I70" s="96"/>
      <c r="J70" s="21">
        <v>50</v>
      </c>
      <c r="K70" s="72">
        <f t="shared" si="5"/>
        <v>0</v>
      </c>
      <c r="L70" s="17" t="s">
        <v>16</v>
      </c>
      <c r="M70" s="18">
        <v>0</v>
      </c>
      <c r="N70" s="23">
        <f t="shared" si="6"/>
        <v>0</v>
      </c>
      <c r="O70" s="19"/>
      <c r="P70" s="43">
        <f t="shared" si="7"/>
        <v>0</v>
      </c>
    </row>
    <row r="71" spans="1:16" ht="24.6">
      <c r="A71" s="10">
        <v>67</v>
      </c>
      <c r="B71" s="19" t="s">
        <v>73</v>
      </c>
      <c r="C71" s="71">
        <f>+'10'!H71</f>
        <v>0</v>
      </c>
      <c r="D71" s="95">
        <v>0</v>
      </c>
      <c r="E71" s="46">
        <f t="shared" si="0"/>
        <v>0</v>
      </c>
      <c r="F71" s="106">
        <v>0</v>
      </c>
      <c r="G71" s="104">
        <v>0</v>
      </c>
      <c r="H71" s="46">
        <f t="shared" si="1"/>
        <v>0</v>
      </c>
      <c r="I71" s="96"/>
      <c r="J71" s="21">
        <v>50</v>
      </c>
      <c r="K71" s="72">
        <f t="shared" si="5"/>
        <v>0</v>
      </c>
      <c r="L71" s="17" t="s">
        <v>16</v>
      </c>
      <c r="M71" s="18">
        <v>0</v>
      </c>
      <c r="N71" s="23">
        <f t="shared" si="6"/>
        <v>0</v>
      </c>
      <c r="O71" s="19"/>
      <c r="P71" s="43">
        <f t="shared" si="7"/>
        <v>0</v>
      </c>
    </row>
    <row r="72" spans="1:16" ht="24.6">
      <c r="A72" s="10">
        <v>68</v>
      </c>
      <c r="B72" s="19" t="s">
        <v>74</v>
      </c>
      <c r="C72" s="71">
        <f>+'10'!H72</f>
        <v>0</v>
      </c>
      <c r="D72" s="95">
        <v>0</v>
      </c>
      <c r="E72" s="46">
        <f t="shared" si="0"/>
        <v>0</v>
      </c>
      <c r="F72" s="106">
        <v>0</v>
      </c>
      <c r="G72" s="104">
        <v>0</v>
      </c>
      <c r="H72" s="46">
        <f t="shared" si="1"/>
        <v>0</v>
      </c>
      <c r="I72" s="96"/>
      <c r="J72" s="15">
        <v>50</v>
      </c>
      <c r="K72" s="72">
        <f t="shared" si="5"/>
        <v>0</v>
      </c>
      <c r="L72" s="17" t="s">
        <v>16</v>
      </c>
      <c r="M72" s="18">
        <v>0</v>
      </c>
      <c r="N72" s="23">
        <f t="shared" si="6"/>
        <v>0</v>
      </c>
      <c r="O72" s="19"/>
      <c r="P72" s="43">
        <f t="shared" si="7"/>
        <v>0</v>
      </c>
    </row>
    <row r="73" spans="1:16" ht="24.6">
      <c r="A73" s="10">
        <v>69</v>
      </c>
      <c r="B73" s="19" t="s">
        <v>175</v>
      </c>
      <c r="C73" s="71">
        <f>+'10'!H73</f>
        <v>0</v>
      </c>
      <c r="D73" s="95">
        <v>0</v>
      </c>
      <c r="E73" s="46">
        <f t="shared" si="0"/>
        <v>0</v>
      </c>
      <c r="F73" s="106">
        <v>0</v>
      </c>
      <c r="G73" s="104">
        <v>0</v>
      </c>
      <c r="H73" s="46">
        <f t="shared" si="1"/>
        <v>0</v>
      </c>
      <c r="I73" s="96"/>
      <c r="J73" s="21">
        <v>50</v>
      </c>
      <c r="K73" s="72">
        <f t="shared" si="5"/>
        <v>0</v>
      </c>
      <c r="L73" s="17" t="s">
        <v>16</v>
      </c>
      <c r="M73" s="18">
        <v>0</v>
      </c>
      <c r="N73" s="23">
        <f t="shared" si="6"/>
        <v>0</v>
      </c>
      <c r="O73" s="19"/>
      <c r="P73" s="43">
        <f t="shared" si="7"/>
        <v>0</v>
      </c>
    </row>
    <row r="74" spans="1:16" ht="24.6">
      <c r="A74" s="10">
        <v>70</v>
      </c>
      <c r="B74" s="19" t="s">
        <v>267</v>
      </c>
      <c r="C74" s="71">
        <f>+'10'!H74</f>
        <v>0</v>
      </c>
      <c r="D74" s="95">
        <v>0</v>
      </c>
      <c r="E74" s="46">
        <f t="shared" si="0"/>
        <v>0</v>
      </c>
      <c r="F74" s="106">
        <v>0</v>
      </c>
      <c r="G74" s="104">
        <v>0</v>
      </c>
      <c r="H74" s="46">
        <f t="shared" ref="H74:H143" si="11">+E74-F74-I74-G74</f>
        <v>0</v>
      </c>
      <c r="I74" s="96"/>
      <c r="J74" s="15">
        <v>50</v>
      </c>
      <c r="K74" s="72">
        <f t="shared" si="5"/>
        <v>0</v>
      </c>
      <c r="L74" s="17" t="s">
        <v>16</v>
      </c>
      <c r="M74" s="18">
        <v>0</v>
      </c>
      <c r="N74" s="23">
        <f t="shared" si="6"/>
        <v>0</v>
      </c>
      <c r="O74" s="19"/>
      <c r="P74" s="43">
        <f t="shared" si="7"/>
        <v>0</v>
      </c>
    </row>
    <row r="75" spans="1:16" ht="24.6">
      <c r="A75" s="10">
        <v>71</v>
      </c>
      <c r="B75" s="19" t="s">
        <v>70</v>
      </c>
      <c r="C75" s="71">
        <f>+'10'!H75</f>
        <v>0</v>
      </c>
      <c r="D75" s="95">
        <v>0</v>
      </c>
      <c r="E75" s="46">
        <f t="shared" si="0"/>
        <v>0</v>
      </c>
      <c r="F75" s="106">
        <v>0</v>
      </c>
      <c r="G75" s="104">
        <v>0</v>
      </c>
      <c r="H75" s="46">
        <f t="shared" si="11"/>
        <v>0</v>
      </c>
      <c r="I75" s="96"/>
      <c r="J75" s="20">
        <v>70</v>
      </c>
      <c r="K75" s="72">
        <f t="shared" ref="K75:K144" si="12">+J75*I75</f>
        <v>0</v>
      </c>
      <c r="L75" s="17" t="s">
        <v>16</v>
      </c>
      <c r="M75" s="18">
        <v>0</v>
      </c>
      <c r="N75" s="23">
        <f t="shared" ref="N75:N144" si="13">SUM(K75-M75)</f>
        <v>0</v>
      </c>
      <c r="O75" s="19"/>
      <c r="P75" s="43">
        <f t="shared" ref="P75:P144" si="14">+K75*O75</f>
        <v>0</v>
      </c>
    </row>
    <row r="76" spans="1:16" ht="24.6">
      <c r="A76" s="10">
        <v>72</v>
      </c>
      <c r="B76" s="19" t="s">
        <v>71</v>
      </c>
      <c r="C76" s="71">
        <f>+'10'!H76</f>
        <v>0</v>
      </c>
      <c r="D76" s="95">
        <v>0</v>
      </c>
      <c r="E76" s="46">
        <f t="shared" si="0"/>
        <v>0</v>
      </c>
      <c r="F76" s="106">
        <v>0</v>
      </c>
      <c r="G76" s="104">
        <v>0</v>
      </c>
      <c r="H76" s="46">
        <f t="shared" si="11"/>
        <v>0</v>
      </c>
      <c r="I76" s="96"/>
      <c r="J76" s="20">
        <v>80</v>
      </c>
      <c r="K76" s="72">
        <f t="shared" si="12"/>
        <v>0</v>
      </c>
      <c r="L76" s="17" t="s">
        <v>16</v>
      </c>
      <c r="M76" s="18">
        <v>0</v>
      </c>
      <c r="N76" s="23">
        <f t="shared" si="13"/>
        <v>0</v>
      </c>
      <c r="O76" s="19"/>
      <c r="P76" s="43">
        <f t="shared" si="14"/>
        <v>0</v>
      </c>
    </row>
    <row r="77" spans="1:16" ht="24.6">
      <c r="A77" s="10">
        <v>73</v>
      </c>
      <c r="B77" s="19" t="s">
        <v>199</v>
      </c>
      <c r="C77" s="71">
        <f>+'10'!H77</f>
        <v>0</v>
      </c>
      <c r="D77" s="95">
        <v>0</v>
      </c>
      <c r="E77" s="46">
        <f t="shared" si="0"/>
        <v>0</v>
      </c>
      <c r="F77" s="106">
        <v>0</v>
      </c>
      <c r="G77" s="104">
        <v>0</v>
      </c>
      <c r="H77" s="46">
        <f t="shared" si="11"/>
        <v>0</v>
      </c>
      <c r="I77" s="96"/>
      <c r="J77" s="21">
        <v>150</v>
      </c>
      <c r="K77" s="72">
        <f t="shared" si="12"/>
        <v>0</v>
      </c>
      <c r="L77" s="17" t="s">
        <v>16</v>
      </c>
      <c r="M77" s="18">
        <v>0</v>
      </c>
      <c r="N77" s="23">
        <f t="shared" si="13"/>
        <v>0</v>
      </c>
      <c r="O77" s="19"/>
      <c r="P77" s="43">
        <f t="shared" si="14"/>
        <v>0</v>
      </c>
    </row>
    <row r="78" spans="1:16" ht="24.6">
      <c r="A78" s="10">
        <v>74</v>
      </c>
      <c r="B78" s="19" t="s">
        <v>200</v>
      </c>
      <c r="C78" s="71">
        <f>+'10'!H78</f>
        <v>0</v>
      </c>
      <c r="D78" s="95">
        <v>0</v>
      </c>
      <c r="E78" s="46">
        <f t="shared" si="0"/>
        <v>0</v>
      </c>
      <c r="F78" s="106">
        <v>0</v>
      </c>
      <c r="G78" s="104">
        <v>0</v>
      </c>
      <c r="H78" s="46">
        <f t="shared" si="11"/>
        <v>0</v>
      </c>
      <c r="I78" s="96"/>
      <c r="J78" s="21">
        <v>150</v>
      </c>
      <c r="K78" s="72">
        <f t="shared" si="12"/>
        <v>0</v>
      </c>
      <c r="L78" s="17" t="s">
        <v>16</v>
      </c>
      <c r="M78" s="18">
        <v>0</v>
      </c>
      <c r="N78" s="23">
        <f t="shared" si="13"/>
        <v>0</v>
      </c>
      <c r="O78" s="19"/>
      <c r="P78" s="43">
        <f t="shared" si="14"/>
        <v>0</v>
      </c>
    </row>
    <row r="79" spans="1:16" ht="24.6">
      <c r="A79" s="10">
        <v>75</v>
      </c>
      <c r="B79" s="19" t="s">
        <v>201</v>
      </c>
      <c r="C79" s="71">
        <f>+'10'!H79</f>
        <v>0</v>
      </c>
      <c r="D79" s="95">
        <v>0</v>
      </c>
      <c r="E79" s="46">
        <f t="shared" si="0"/>
        <v>0</v>
      </c>
      <c r="F79" s="106">
        <v>0</v>
      </c>
      <c r="G79" s="104">
        <v>0</v>
      </c>
      <c r="H79" s="46">
        <f t="shared" si="11"/>
        <v>0</v>
      </c>
      <c r="I79" s="96"/>
      <c r="J79" s="20">
        <v>150</v>
      </c>
      <c r="K79" s="72">
        <f t="shared" si="12"/>
        <v>0</v>
      </c>
      <c r="L79" s="17" t="s">
        <v>16</v>
      </c>
      <c r="M79" s="18">
        <v>0</v>
      </c>
      <c r="N79" s="23">
        <f t="shared" si="13"/>
        <v>0</v>
      </c>
      <c r="O79" s="19"/>
      <c r="P79" s="43">
        <f t="shared" si="14"/>
        <v>0</v>
      </c>
    </row>
    <row r="80" spans="1:16" ht="24.6">
      <c r="A80" s="10">
        <v>76</v>
      </c>
      <c r="B80" s="19" t="s">
        <v>77</v>
      </c>
      <c r="C80" s="71">
        <f>+'10'!H80</f>
        <v>0</v>
      </c>
      <c r="D80" s="95">
        <v>0</v>
      </c>
      <c r="E80" s="46">
        <f t="shared" si="0"/>
        <v>0</v>
      </c>
      <c r="F80" s="106">
        <v>0</v>
      </c>
      <c r="G80" s="104">
        <v>0</v>
      </c>
      <c r="H80" s="46">
        <f t="shared" si="11"/>
        <v>0</v>
      </c>
      <c r="I80" s="96"/>
      <c r="J80" s="20">
        <v>50</v>
      </c>
      <c r="K80" s="72">
        <f t="shared" si="12"/>
        <v>0</v>
      </c>
      <c r="L80" s="17" t="s">
        <v>16</v>
      </c>
      <c r="M80" s="18">
        <v>0</v>
      </c>
      <c r="N80" s="23">
        <f t="shared" si="13"/>
        <v>0</v>
      </c>
      <c r="O80" s="19"/>
      <c r="P80" s="43">
        <f t="shared" si="14"/>
        <v>0</v>
      </c>
    </row>
    <row r="81" spans="1:16" ht="24.6">
      <c r="A81" s="10">
        <v>77</v>
      </c>
      <c r="B81" s="19" t="s">
        <v>409</v>
      </c>
      <c r="C81" s="71">
        <f>+'10'!H81</f>
        <v>0</v>
      </c>
      <c r="D81" s="95">
        <v>0</v>
      </c>
      <c r="E81" s="46">
        <f t="shared" si="0"/>
        <v>0</v>
      </c>
      <c r="F81" s="106">
        <v>0</v>
      </c>
      <c r="G81" s="104">
        <v>0</v>
      </c>
      <c r="H81" s="46">
        <f t="shared" si="11"/>
        <v>0</v>
      </c>
      <c r="I81" s="96"/>
      <c r="J81" s="20">
        <v>50</v>
      </c>
      <c r="K81" s="72">
        <f t="shared" si="12"/>
        <v>0</v>
      </c>
      <c r="L81" s="17" t="s">
        <v>16</v>
      </c>
      <c r="M81" s="18">
        <v>0</v>
      </c>
      <c r="N81" s="23">
        <f t="shared" si="13"/>
        <v>0</v>
      </c>
      <c r="O81" s="19"/>
      <c r="P81" s="43">
        <f t="shared" si="14"/>
        <v>0</v>
      </c>
    </row>
    <row r="82" spans="1:16" ht="24.6">
      <c r="A82" s="10">
        <v>78</v>
      </c>
      <c r="B82" s="19" t="s">
        <v>410</v>
      </c>
      <c r="C82" s="71">
        <f>+'10'!H82</f>
        <v>0</v>
      </c>
      <c r="D82" s="95">
        <v>0</v>
      </c>
      <c r="E82" s="46">
        <f t="shared" si="0"/>
        <v>0</v>
      </c>
      <c r="F82" s="106">
        <v>0</v>
      </c>
      <c r="G82" s="104">
        <v>0</v>
      </c>
      <c r="H82" s="46">
        <f t="shared" si="11"/>
        <v>0</v>
      </c>
      <c r="I82" s="96"/>
      <c r="J82" s="20">
        <v>120</v>
      </c>
      <c r="K82" s="72">
        <f t="shared" si="12"/>
        <v>0</v>
      </c>
      <c r="L82" s="17" t="s">
        <v>16</v>
      </c>
      <c r="M82" s="18">
        <v>0</v>
      </c>
      <c r="N82" s="23">
        <f t="shared" si="13"/>
        <v>0</v>
      </c>
      <c r="O82" s="19"/>
      <c r="P82" s="43">
        <f t="shared" si="14"/>
        <v>0</v>
      </c>
    </row>
    <row r="83" spans="1:16" ht="24.6">
      <c r="A83" s="10">
        <v>79</v>
      </c>
      <c r="B83" s="19" t="s">
        <v>411</v>
      </c>
      <c r="C83" s="71">
        <f>+'10'!H83</f>
        <v>11</v>
      </c>
      <c r="D83" s="95">
        <v>0</v>
      </c>
      <c r="E83" s="46">
        <f t="shared" si="0"/>
        <v>11</v>
      </c>
      <c r="F83" s="106">
        <v>0</v>
      </c>
      <c r="G83" s="104">
        <v>0</v>
      </c>
      <c r="H83" s="46">
        <f t="shared" si="11"/>
        <v>11</v>
      </c>
      <c r="I83" s="96"/>
      <c r="J83" s="20">
        <v>50</v>
      </c>
      <c r="K83" s="72">
        <f t="shared" si="12"/>
        <v>0</v>
      </c>
      <c r="L83" s="17" t="s">
        <v>16</v>
      </c>
      <c r="M83" s="18">
        <v>0</v>
      </c>
      <c r="N83" s="23">
        <f t="shared" si="13"/>
        <v>0</v>
      </c>
      <c r="O83" s="19"/>
      <c r="P83" s="43">
        <f t="shared" si="14"/>
        <v>0</v>
      </c>
    </row>
    <row r="84" spans="1:16" ht="24.6">
      <c r="A84" s="10">
        <v>80</v>
      </c>
      <c r="B84" s="19" t="s">
        <v>412</v>
      </c>
      <c r="C84" s="71">
        <f>+'10'!H84</f>
        <v>0</v>
      </c>
      <c r="D84" s="95">
        <v>0</v>
      </c>
      <c r="E84" s="46">
        <f t="shared" si="0"/>
        <v>0</v>
      </c>
      <c r="F84" s="106">
        <v>0</v>
      </c>
      <c r="G84" s="104">
        <v>0</v>
      </c>
      <c r="H84" s="46">
        <f t="shared" si="11"/>
        <v>0</v>
      </c>
      <c r="I84" s="96"/>
      <c r="J84" s="20">
        <v>120</v>
      </c>
      <c r="K84" s="72">
        <f t="shared" si="12"/>
        <v>0</v>
      </c>
      <c r="L84" s="17" t="s">
        <v>16</v>
      </c>
      <c r="M84" s="18">
        <v>0</v>
      </c>
      <c r="N84" s="23">
        <f t="shared" si="13"/>
        <v>0</v>
      </c>
      <c r="O84" s="19"/>
      <c r="P84" s="43">
        <f t="shared" si="14"/>
        <v>0</v>
      </c>
    </row>
    <row r="85" spans="1:16" ht="24.6">
      <c r="A85" s="10">
        <v>81</v>
      </c>
      <c r="B85" s="19" t="s">
        <v>346</v>
      </c>
      <c r="C85" s="71">
        <f>+'10'!H85</f>
        <v>6</v>
      </c>
      <c r="D85" s="95">
        <v>0</v>
      </c>
      <c r="E85" s="46">
        <f t="shared" si="0"/>
        <v>6</v>
      </c>
      <c r="F85" s="106">
        <v>0</v>
      </c>
      <c r="G85" s="104">
        <v>0</v>
      </c>
      <c r="H85" s="46">
        <f t="shared" si="11"/>
        <v>5</v>
      </c>
      <c r="I85" s="96">
        <v>1</v>
      </c>
      <c r="J85" s="22">
        <v>50</v>
      </c>
      <c r="K85" s="72">
        <f t="shared" si="12"/>
        <v>50</v>
      </c>
      <c r="L85" s="17" t="s">
        <v>16</v>
      </c>
      <c r="M85" s="18">
        <v>0</v>
      </c>
      <c r="N85" s="89">
        <f t="shared" si="13"/>
        <v>50</v>
      </c>
      <c r="O85" s="19"/>
      <c r="P85" s="43">
        <f t="shared" si="14"/>
        <v>0</v>
      </c>
    </row>
    <row r="86" spans="1:16" ht="24.6">
      <c r="A86" s="10">
        <v>82</v>
      </c>
      <c r="B86" s="19" t="s">
        <v>268</v>
      </c>
      <c r="C86" s="71">
        <f>+'10'!H86</f>
        <v>0</v>
      </c>
      <c r="D86" s="95">
        <v>0</v>
      </c>
      <c r="E86" s="46">
        <f t="shared" si="0"/>
        <v>0</v>
      </c>
      <c r="F86" s="106">
        <v>0</v>
      </c>
      <c r="G86" s="104">
        <v>0</v>
      </c>
      <c r="H86" s="46">
        <f t="shared" si="11"/>
        <v>0</v>
      </c>
      <c r="I86" s="96"/>
      <c r="J86" s="20">
        <v>45</v>
      </c>
      <c r="K86" s="72">
        <f t="shared" si="12"/>
        <v>0</v>
      </c>
      <c r="L86" s="17" t="s">
        <v>16</v>
      </c>
      <c r="M86" s="18">
        <v>0</v>
      </c>
      <c r="N86" s="23">
        <f t="shared" si="13"/>
        <v>0</v>
      </c>
      <c r="O86" s="19"/>
      <c r="P86" s="43">
        <f t="shared" si="14"/>
        <v>0</v>
      </c>
    </row>
    <row r="87" spans="1:16" ht="24.6">
      <c r="A87" s="10">
        <v>83</v>
      </c>
      <c r="B87" s="19" t="s">
        <v>524</v>
      </c>
      <c r="C87" s="71">
        <f>+'10'!H87</f>
        <v>0</v>
      </c>
      <c r="D87" s="95">
        <v>0</v>
      </c>
      <c r="E87" s="46">
        <f>C87+D87</f>
        <v>0</v>
      </c>
      <c r="F87" s="106">
        <v>0</v>
      </c>
      <c r="G87" s="104">
        <v>0</v>
      </c>
      <c r="H87" s="46">
        <f>+E87-F87-I87-G87</f>
        <v>0</v>
      </c>
      <c r="I87" s="96"/>
      <c r="J87" s="20">
        <v>35</v>
      </c>
      <c r="K87" s="72">
        <f>+J87*I87</f>
        <v>0</v>
      </c>
      <c r="L87" s="17" t="s">
        <v>16</v>
      </c>
      <c r="M87" s="18">
        <v>0</v>
      </c>
      <c r="N87" s="23">
        <f>SUM(K87-M87)</f>
        <v>0</v>
      </c>
      <c r="O87" s="19"/>
      <c r="P87" s="43">
        <f>+K87*O87</f>
        <v>0</v>
      </c>
    </row>
    <row r="88" spans="1:16" ht="24.6">
      <c r="A88" s="10">
        <v>84</v>
      </c>
      <c r="B88" s="19" t="s">
        <v>347</v>
      </c>
      <c r="C88" s="71">
        <f>+'10'!H88</f>
        <v>0</v>
      </c>
      <c r="D88" s="95">
        <v>0</v>
      </c>
      <c r="E88" s="46">
        <f t="shared" si="0"/>
        <v>0</v>
      </c>
      <c r="F88" s="106">
        <v>0</v>
      </c>
      <c r="G88" s="104">
        <v>0</v>
      </c>
      <c r="H88" s="46">
        <f t="shared" si="11"/>
        <v>0</v>
      </c>
      <c r="I88" s="96"/>
      <c r="J88" s="20">
        <v>50</v>
      </c>
      <c r="K88" s="72">
        <f t="shared" si="12"/>
        <v>0</v>
      </c>
      <c r="L88" s="17" t="s">
        <v>16</v>
      </c>
      <c r="M88" s="18">
        <v>0</v>
      </c>
      <c r="N88" s="23">
        <f t="shared" si="13"/>
        <v>0</v>
      </c>
      <c r="O88" s="19"/>
      <c r="P88" s="43">
        <f t="shared" si="14"/>
        <v>0</v>
      </c>
    </row>
    <row r="89" spans="1:16" ht="24.6">
      <c r="A89" s="10">
        <v>85</v>
      </c>
      <c r="B89" s="19" t="s">
        <v>269</v>
      </c>
      <c r="C89" s="71">
        <f>+'10'!H89</f>
        <v>1</v>
      </c>
      <c r="D89" s="95">
        <v>0</v>
      </c>
      <c r="E89" s="46">
        <f t="shared" si="0"/>
        <v>1</v>
      </c>
      <c r="F89" s="106">
        <v>0</v>
      </c>
      <c r="G89" s="104">
        <v>0</v>
      </c>
      <c r="H89" s="46">
        <f t="shared" si="11"/>
        <v>1</v>
      </c>
      <c r="I89" s="96"/>
      <c r="J89" s="22">
        <v>55</v>
      </c>
      <c r="K89" s="72">
        <f t="shared" si="12"/>
        <v>0</v>
      </c>
      <c r="L89" s="17" t="s">
        <v>16</v>
      </c>
      <c r="M89" s="18">
        <v>0</v>
      </c>
      <c r="N89" s="23">
        <f t="shared" si="13"/>
        <v>0</v>
      </c>
      <c r="O89" s="19"/>
      <c r="P89" s="43">
        <f t="shared" si="14"/>
        <v>0</v>
      </c>
    </row>
    <row r="90" spans="1:16" ht="24.6">
      <c r="A90" s="10">
        <v>86</v>
      </c>
      <c r="B90" s="19" t="s">
        <v>93</v>
      </c>
      <c r="C90" s="71">
        <f>+'10'!H90</f>
        <v>5</v>
      </c>
      <c r="D90" s="95">
        <v>0</v>
      </c>
      <c r="E90" s="46">
        <f t="shared" si="0"/>
        <v>5</v>
      </c>
      <c r="F90" s="106">
        <v>0</v>
      </c>
      <c r="G90" s="104">
        <v>0</v>
      </c>
      <c r="H90" s="46">
        <f t="shared" si="11"/>
        <v>5</v>
      </c>
      <c r="I90" s="96"/>
      <c r="J90" s="22">
        <v>55</v>
      </c>
      <c r="K90" s="72">
        <f t="shared" si="12"/>
        <v>0</v>
      </c>
      <c r="L90" s="17" t="s">
        <v>16</v>
      </c>
      <c r="M90" s="18">
        <v>0</v>
      </c>
      <c r="N90" s="23">
        <f t="shared" si="13"/>
        <v>0</v>
      </c>
      <c r="O90" s="19"/>
      <c r="P90" s="43">
        <f t="shared" si="14"/>
        <v>0</v>
      </c>
    </row>
    <row r="91" spans="1:16" ht="24.6">
      <c r="A91" s="10">
        <v>87</v>
      </c>
      <c r="B91" s="19" t="s">
        <v>94</v>
      </c>
      <c r="C91" s="71">
        <f>+'10'!H91</f>
        <v>0</v>
      </c>
      <c r="D91" s="95">
        <v>0</v>
      </c>
      <c r="E91" s="46">
        <f t="shared" si="0"/>
        <v>0</v>
      </c>
      <c r="F91" s="106">
        <v>0</v>
      </c>
      <c r="G91" s="104">
        <v>0</v>
      </c>
      <c r="H91" s="46">
        <f t="shared" si="11"/>
        <v>0</v>
      </c>
      <c r="I91" s="96"/>
      <c r="J91" s="22">
        <v>55</v>
      </c>
      <c r="K91" s="72">
        <f t="shared" si="12"/>
        <v>0</v>
      </c>
      <c r="L91" s="17" t="s">
        <v>16</v>
      </c>
      <c r="M91" s="18">
        <v>0</v>
      </c>
      <c r="N91" s="23">
        <f t="shared" si="13"/>
        <v>0</v>
      </c>
      <c r="O91" s="19"/>
      <c r="P91" s="43">
        <f t="shared" si="14"/>
        <v>0</v>
      </c>
    </row>
    <row r="92" spans="1:16" ht="24.6">
      <c r="A92" s="10">
        <v>88</v>
      </c>
      <c r="B92" s="19" t="s">
        <v>369</v>
      </c>
      <c r="C92" s="71">
        <f>+'10'!H92</f>
        <v>0</v>
      </c>
      <c r="D92" s="95">
        <v>0</v>
      </c>
      <c r="E92" s="46">
        <f t="shared" si="0"/>
        <v>0</v>
      </c>
      <c r="F92" s="106">
        <v>0</v>
      </c>
      <c r="G92" s="104">
        <v>0</v>
      </c>
      <c r="H92" s="46">
        <f t="shared" si="11"/>
        <v>0</v>
      </c>
      <c r="I92" s="96"/>
      <c r="J92" s="22">
        <v>30</v>
      </c>
      <c r="K92" s="72">
        <f t="shared" si="12"/>
        <v>0</v>
      </c>
      <c r="L92" s="17" t="s">
        <v>16</v>
      </c>
      <c r="M92" s="18">
        <v>0</v>
      </c>
      <c r="N92" s="23">
        <f t="shared" si="13"/>
        <v>0</v>
      </c>
      <c r="O92" s="19"/>
      <c r="P92" s="43">
        <f t="shared" si="14"/>
        <v>0</v>
      </c>
    </row>
    <row r="93" spans="1:16" ht="24.6">
      <c r="A93" s="10">
        <v>89</v>
      </c>
      <c r="B93" s="19" t="s">
        <v>370</v>
      </c>
      <c r="C93" s="71">
        <f>+'10'!H93</f>
        <v>0</v>
      </c>
      <c r="D93" s="95">
        <v>0</v>
      </c>
      <c r="E93" s="46">
        <f t="shared" si="0"/>
        <v>0</v>
      </c>
      <c r="F93" s="106">
        <v>0</v>
      </c>
      <c r="G93" s="104">
        <v>0</v>
      </c>
      <c r="H93" s="46">
        <f t="shared" si="11"/>
        <v>0</v>
      </c>
      <c r="I93" s="96"/>
      <c r="J93" s="22">
        <v>30</v>
      </c>
      <c r="K93" s="72">
        <f t="shared" si="12"/>
        <v>0</v>
      </c>
      <c r="L93" s="17" t="s">
        <v>16</v>
      </c>
      <c r="M93" s="18">
        <v>0</v>
      </c>
      <c r="N93" s="23">
        <f t="shared" si="13"/>
        <v>0</v>
      </c>
      <c r="O93" s="19"/>
      <c r="P93" s="43">
        <f t="shared" si="14"/>
        <v>0</v>
      </c>
    </row>
    <row r="94" spans="1:16" ht="24.6">
      <c r="A94" s="10">
        <v>90</v>
      </c>
      <c r="B94" s="19" t="s">
        <v>270</v>
      </c>
      <c r="C94" s="71">
        <f>+'10'!H94</f>
        <v>0</v>
      </c>
      <c r="D94" s="95">
        <v>0</v>
      </c>
      <c r="E94" s="46">
        <f t="shared" si="0"/>
        <v>0</v>
      </c>
      <c r="F94" s="106">
        <v>0</v>
      </c>
      <c r="G94" s="104">
        <v>0</v>
      </c>
      <c r="H94" s="46">
        <f t="shared" si="11"/>
        <v>0</v>
      </c>
      <c r="I94" s="96"/>
      <c r="J94" s="20"/>
      <c r="K94" s="72">
        <f t="shared" si="12"/>
        <v>0</v>
      </c>
      <c r="L94" s="17" t="s">
        <v>16</v>
      </c>
      <c r="M94" s="18">
        <v>0</v>
      </c>
      <c r="N94" s="23">
        <f t="shared" si="13"/>
        <v>0</v>
      </c>
      <c r="O94" s="19"/>
      <c r="P94" s="43">
        <f t="shared" si="14"/>
        <v>0</v>
      </c>
    </row>
    <row r="95" spans="1:16" ht="24.6">
      <c r="A95" s="10">
        <v>91</v>
      </c>
      <c r="B95" s="19" t="s">
        <v>271</v>
      </c>
      <c r="C95" s="71">
        <f>+'10'!H95</f>
        <v>0</v>
      </c>
      <c r="D95" s="95">
        <v>0</v>
      </c>
      <c r="E95" s="46">
        <f t="shared" si="0"/>
        <v>0</v>
      </c>
      <c r="F95" s="106">
        <v>0</v>
      </c>
      <c r="G95" s="104">
        <v>0</v>
      </c>
      <c r="H95" s="46">
        <f t="shared" si="11"/>
        <v>0</v>
      </c>
      <c r="I95" s="96"/>
      <c r="J95" s="22"/>
      <c r="K95" s="72">
        <f t="shared" si="12"/>
        <v>0</v>
      </c>
      <c r="L95" s="17" t="s">
        <v>16</v>
      </c>
      <c r="M95" s="18">
        <v>0</v>
      </c>
      <c r="N95" s="23">
        <f t="shared" si="13"/>
        <v>0</v>
      </c>
      <c r="O95" s="19"/>
      <c r="P95" s="43">
        <f t="shared" si="14"/>
        <v>0</v>
      </c>
    </row>
    <row r="96" spans="1:16" ht="24.6">
      <c r="A96" s="10">
        <v>92</v>
      </c>
      <c r="B96" s="19" t="s">
        <v>244</v>
      </c>
      <c r="C96" s="71">
        <f>+'10'!H96</f>
        <v>0</v>
      </c>
      <c r="D96" s="95">
        <v>0</v>
      </c>
      <c r="E96" s="46">
        <f t="shared" si="0"/>
        <v>0</v>
      </c>
      <c r="F96" s="106">
        <v>0</v>
      </c>
      <c r="G96" s="104">
        <v>0</v>
      </c>
      <c r="H96" s="46">
        <f t="shared" si="11"/>
        <v>0</v>
      </c>
      <c r="I96" s="96"/>
      <c r="J96" s="15">
        <v>35</v>
      </c>
      <c r="K96" s="72">
        <f t="shared" si="12"/>
        <v>0</v>
      </c>
      <c r="L96" s="17" t="s">
        <v>16</v>
      </c>
      <c r="M96" s="18">
        <v>0</v>
      </c>
      <c r="N96" s="23">
        <f t="shared" si="13"/>
        <v>0</v>
      </c>
      <c r="O96" s="19"/>
      <c r="P96" s="43">
        <f t="shared" si="14"/>
        <v>0</v>
      </c>
    </row>
    <row r="97" spans="1:16" ht="24.6">
      <c r="A97" s="10">
        <v>93</v>
      </c>
      <c r="B97" s="19" t="s">
        <v>272</v>
      </c>
      <c r="C97" s="71">
        <f>+'10'!H97</f>
        <v>0</v>
      </c>
      <c r="D97" s="95">
        <v>0</v>
      </c>
      <c r="E97" s="46">
        <f t="shared" si="0"/>
        <v>0</v>
      </c>
      <c r="F97" s="106">
        <v>0</v>
      </c>
      <c r="G97" s="104">
        <v>0</v>
      </c>
      <c r="H97" s="46">
        <f t="shared" si="11"/>
        <v>0</v>
      </c>
      <c r="I97" s="96"/>
      <c r="J97" s="22">
        <v>120</v>
      </c>
      <c r="K97" s="72">
        <f t="shared" si="12"/>
        <v>0</v>
      </c>
      <c r="L97" s="17" t="s">
        <v>16</v>
      </c>
      <c r="M97" s="18">
        <v>0</v>
      </c>
      <c r="N97" s="23">
        <f t="shared" si="13"/>
        <v>0</v>
      </c>
      <c r="O97" s="19"/>
      <c r="P97" s="43">
        <f t="shared" si="14"/>
        <v>0</v>
      </c>
    </row>
    <row r="98" spans="1:16" ht="24.6">
      <c r="A98" s="10">
        <v>94</v>
      </c>
      <c r="B98" s="19" t="s">
        <v>273</v>
      </c>
      <c r="C98" s="71">
        <f>+'10'!H98</f>
        <v>-5</v>
      </c>
      <c r="D98" s="95">
        <v>0</v>
      </c>
      <c r="E98" s="46">
        <f t="shared" si="0"/>
        <v>-5</v>
      </c>
      <c r="F98" s="106">
        <v>0</v>
      </c>
      <c r="G98" s="104">
        <v>0</v>
      </c>
      <c r="H98" s="46">
        <f t="shared" si="11"/>
        <v>-5</v>
      </c>
      <c r="I98" s="96"/>
      <c r="J98" s="22">
        <v>45</v>
      </c>
      <c r="K98" s="72">
        <f t="shared" si="12"/>
        <v>0</v>
      </c>
      <c r="L98" s="17" t="s">
        <v>16</v>
      </c>
      <c r="M98" s="18">
        <v>0</v>
      </c>
      <c r="N98" s="23">
        <f t="shared" si="13"/>
        <v>0</v>
      </c>
      <c r="O98" s="19"/>
      <c r="P98" s="43">
        <f t="shared" si="14"/>
        <v>0</v>
      </c>
    </row>
    <row r="99" spans="1:16" ht="24.6">
      <c r="A99" s="10">
        <v>95</v>
      </c>
      <c r="B99" s="19" t="s">
        <v>507</v>
      </c>
      <c r="C99" s="71">
        <f>+'10'!H99</f>
        <v>0</v>
      </c>
      <c r="D99" s="95">
        <v>0</v>
      </c>
      <c r="E99" s="46">
        <f>C99+D99</f>
        <v>0</v>
      </c>
      <c r="F99" s="106">
        <v>0</v>
      </c>
      <c r="G99" s="104">
        <v>0</v>
      </c>
      <c r="H99" s="46">
        <f>+E99-F99-I99-G99</f>
        <v>0</v>
      </c>
      <c r="I99" s="96"/>
      <c r="J99" s="20">
        <v>35</v>
      </c>
      <c r="K99" s="72">
        <f>+J99*I99</f>
        <v>0</v>
      </c>
      <c r="L99" s="17" t="s">
        <v>16</v>
      </c>
      <c r="M99" s="18">
        <v>0</v>
      </c>
      <c r="N99" s="23">
        <f>SUM(K99-M99)</f>
        <v>0</v>
      </c>
      <c r="O99" s="19"/>
      <c r="P99" s="43">
        <f>+K99*O99</f>
        <v>0</v>
      </c>
    </row>
    <row r="100" spans="1:16" ht="24.6">
      <c r="A100" s="10">
        <v>96</v>
      </c>
      <c r="B100" s="19" t="s">
        <v>246</v>
      </c>
      <c r="C100" s="71">
        <f>+'10'!H100</f>
        <v>0</v>
      </c>
      <c r="D100" s="95">
        <v>0</v>
      </c>
      <c r="E100" s="46">
        <f t="shared" si="0"/>
        <v>0</v>
      </c>
      <c r="F100" s="106">
        <v>0</v>
      </c>
      <c r="G100" s="104">
        <v>0</v>
      </c>
      <c r="H100" s="46">
        <f t="shared" si="11"/>
        <v>0</v>
      </c>
      <c r="I100" s="96"/>
      <c r="J100" s="20">
        <v>40</v>
      </c>
      <c r="K100" s="72">
        <f t="shared" si="12"/>
        <v>0</v>
      </c>
      <c r="L100" s="17" t="s">
        <v>16</v>
      </c>
      <c r="M100" s="18">
        <v>0</v>
      </c>
      <c r="N100" s="23">
        <f t="shared" si="13"/>
        <v>0</v>
      </c>
      <c r="O100" s="19"/>
      <c r="P100" s="43">
        <f t="shared" si="14"/>
        <v>0</v>
      </c>
    </row>
    <row r="101" spans="1:16" ht="24.6">
      <c r="A101" s="10">
        <v>97</v>
      </c>
      <c r="B101" s="19" t="s">
        <v>348</v>
      </c>
      <c r="C101" s="71">
        <f>+'10'!H101</f>
        <v>0</v>
      </c>
      <c r="D101" s="95">
        <v>0</v>
      </c>
      <c r="E101" s="46">
        <f t="shared" si="0"/>
        <v>0</v>
      </c>
      <c r="F101" s="106">
        <v>0</v>
      </c>
      <c r="G101" s="104">
        <v>0</v>
      </c>
      <c r="H101" s="46">
        <f t="shared" si="11"/>
        <v>0</v>
      </c>
      <c r="I101" s="96"/>
      <c r="J101" s="22">
        <v>35</v>
      </c>
      <c r="K101" s="72">
        <f t="shared" si="12"/>
        <v>0</v>
      </c>
      <c r="L101" s="17" t="s">
        <v>16</v>
      </c>
      <c r="M101" s="18">
        <v>0</v>
      </c>
      <c r="N101" s="23">
        <f t="shared" si="13"/>
        <v>0</v>
      </c>
      <c r="O101" s="19"/>
      <c r="P101" s="43">
        <f t="shared" si="14"/>
        <v>0</v>
      </c>
    </row>
    <row r="102" spans="1:16" ht="24.6">
      <c r="A102" s="10">
        <v>98</v>
      </c>
      <c r="B102" s="19" t="s">
        <v>349</v>
      </c>
      <c r="C102" s="71">
        <f>+'10'!H102</f>
        <v>0</v>
      </c>
      <c r="D102" s="95">
        <v>0</v>
      </c>
      <c r="E102" s="46">
        <f t="shared" si="0"/>
        <v>0</v>
      </c>
      <c r="F102" s="106">
        <v>0</v>
      </c>
      <c r="G102" s="104">
        <v>0</v>
      </c>
      <c r="H102" s="46">
        <f t="shared" si="11"/>
        <v>0</v>
      </c>
      <c r="I102" s="96"/>
      <c r="J102" s="22">
        <v>35</v>
      </c>
      <c r="K102" s="72">
        <f t="shared" si="12"/>
        <v>0</v>
      </c>
      <c r="L102" s="17" t="s">
        <v>16</v>
      </c>
      <c r="M102" s="18">
        <v>0</v>
      </c>
      <c r="N102" s="23">
        <f t="shared" si="13"/>
        <v>0</v>
      </c>
      <c r="O102" s="19"/>
      <c r="P102" s="43">
        <f t="shared" si="14"/>
        <v>0</v>
      </c>
    </row>
    <row r="103" spans="1:16" ht="24.6">
      <c r="A103" s="10">
        <v>99</v>
      </c>
      <c r="B103" s="19" t="s">
        <v>350</v>
      </c>
      <c r="C103" s="71">
        <f>+'10'!H103</f>
        <v>0</v>
      </c>
      <c r="D103" s="95">
        <v>0</v>
      </c>
      <c r="E103" s="46">
        <f t="shared" si="0"/>
        <v>0</v>
      </c>
      <c r="F103" s="106">
        <v>0</v>
      </c>
      <c r="G103" s="104">
        <v>0</v>
      </c>
      <c r="H103" s="46">
        <f t="shared" si="11"/>
        <v>0</v>
      </c>
      <c r="I103" s="96"/>
      <c r="J103" s="22">
        <v>35</v>
      </c>
      <c r="K103" s="72">
        <f t="shared" si="12"/>
        <v>0</v>
      </c>
      <c r="L103" s="17" t="s">
        <v>16</v>
      </c>
      <c r="M103" s="18">
        <v>0</v>
      </c>
      <c r="N103" s="23">
        <f t="shared" si="13"/>
        <v>0</v>
      </c>
      <c r="O103" s="19"/>
      <c r="P103" s="43">
        <f t="shared" si="14"/>
        <v>0</v>
      </c>
    </row>
    <row r="104" spans="1:16" ht="24.6">
      <c r="A104" s="10">
        <v>100</v>
      </c>
      <c r="B104" s="19" t="s">
        <v>274</v>
      </c>
      <c r="C104" s="71">
        <f>+'10'!H104</f>
        <v>0</v>
      </c>
      <c r="D104" s="95">
        <v>0</v>
      </c>
      <c r="E104" s="46">
        <f t="shared" si="0"/>
        <v>0</v>
      </c>
      <c r="F104" s="106">
        <v>0</v>
      </c>
      <c r="G104" s="104">
        <v>0</v>
      </c>
      <c r="H104" s="46">
        <f t="shared" si="11"/>
        <v>0</v>
      </c>
      <c r="I104" s="96"/>
      <c r="J104" s="22">
        <v>35</v>
      </c>
      <c r="K104" s="72">
        <f t="shared" si="12"/>
        <v>0</v>
      </c>
      <c r="L104" s="17" t="s">
        <v>16</v>
      </c>
      <c r="M104" s="18">
        <v>0</v>
      </c>
      <c r="N104" s="23">
        <f t="shared" si="13"/>
        <v>0</v>
      </c>
      <c r="O104" s="19"/>
      <c r="P104" s="43">
        <f t="shared" si="14"/>
        <v>0</v>
      </c>
    </row>
    <row r="105" spans="1:16" ht="24.6">
      <c r="A105" s="10">
        <v>101</v>
      </c>
      <c r="B105" s="19" t="s">
        <v>351</v>
      </c>
      <c r="C105" s="71">
        <f>+'10'!H105</f>
        <v>0</v>
      </c>
      <c r="D105" s="95">
        <v>0</v>
      </c>
      <c r="E105" s="46">
        <f t="shared" si="0"/>
        <v>0</v>
      </c>
      <c r="F105" s="106">
        <v>0</v>
      </c>
      <c r="G105" s="104">
        <v>0</v>
      </c>
      <c r="H105" s="46">
        <f t="shared" si="11"/>
        <v>0</v>
      </c>
      <c r="I105" s="96"/>
      <c r="J105" s="22">
        <v>35</v>
      </c>
      <c r="K105" s="72">
        <f t="shared" si="12"/>
        <v>0</v>
      </c>
      <c r="L105" s="17" t="s">
        <v>16</v>
      </c>
      <c r="M105" s="18">
        <v>0</v>
      </c>
      <c r="N105" s="23">
        <f t="shared" si="13"/>
        <v>0</v>
      </c>
      <c r="O105" s="19"/>
      <c r="P105" s="43">
        <f t="shared" si="14"/>
        <v>0</v>
      </c>
    </row>
    <row r="106" spans="1:16" ht="24.6">
      <c r="A106" s="10">
        <v>102</v>
      </c>
      <c r="B106" s="19" t="s">
        <v>275</v>
      </c>
      <c r="C106" s="71">
        <f>+'10'!H106</f>
        <v>0</v>
      </c>
      <c r="D106" s="95">
        <v>0</v>
      </c>
      <c r="E106" s="46">
        <f t="shared" si="0"/>
        <v>0</v>
      </c>
      <c r="F106" s="106">
        <v>0</v>
      </c>
      <c r="G106" s="104">
        <v>0</v>
      </c>
      <c r="H106" s="46">
        <f t="shared" si="11"/>
        <v>0</v>
      </c>
      <c r="I106" s="96"/>
      <c r="J106" s="22">
        <v>35</v>
      </c>
      <c r="K106" s="72">
        <f t="shared" si="12"/>
        <v>0</v>
      </c>
      <c r="L106" s="17" t="s">
        <v>16</v>
      </c>
      <c r="M106" s="18">
        <v>0</v>
      </c>
      <c r="N106" s="23">
        <f t="shared" si="13"/>
        <v>0</v>
      </c>
      <c r="O106" s="19"/>
      <c r="P106" s="43">
        <f t="shared" si="14"/>
        <v>0</v>
      </c>
    </row>
    <row r="107" spans="1:16" ht="24.6">
      <c r="A107" s="10">
        <v>103</v>
      </c>
      <c r="B107" s="19" t="s">
        <v>276</v>
      </c>
      <c r="C107" s="71">
        <f>+'10'!H107</f>
        <v>24</v>
      </c>
      <c r="D107" s="95">
        <v>0</v>
      </c>
      <c r="E107" s="46">
        <f t="shared" si="0"/>
        <v>24</v>
      </c>
      <c r="F107" s="106">
        <v>0</v>
      </c>
      <c r="G107" s="104">
        <v>0</v>
      </c>
      <c r="H107" s="46">
        <f t="shared" si="11"/>
        <v>19</v>
      </c>
      <c r="I107" s="96">
        <v>5</v>
      </c>
      <c r="J107" s="22">
        <v>120</v>
      </c>
      <c r="K107" s="72">
        <f t="shared" si="12"/>
        <v>600</v>
      </c>
      <c r="L107" s="17" t="s">
        <v>419</v>
      </c>
      <c r="M107" s="18">
        <v>60</v>
      </c>
      <c r="N107" s="89">
        <f t="shared" si="13"/>
        <v>540</v>
      </c>
      <c r="O107" s="19"/>
      <c r="P107" s="43">
        <f t="shared" si="14"/>
        <v>0</v>
      </c>
    </row>
    <row r="108" spans="1:16" ht="24.6">
      <c r="A108" s="10">
        <v>104</v>
      </c>
      <c r="B108" s="19" t="s">
        <v>277</v>
      </c>
      <c r="C108" s="71">
        <f>+'10'!H108</f>
        <v>5</v>
      </c>
      <c r="D108" s="95">
        <v>0</v>
      </c>
      <c r="E108" s="46">
        <f t="shared" si="0"/>
        <v>5</v>
      </c>
      <c r="F108" s="106">
        <v>0</v>
      </c>
      <c r="G108" s="104">
        <v>0</v>
      </c>
      <c r="H108" s="46">
        <f t="shared" si="11"/>
        <v>5</v>
      </c>
      <c r="I108" s="96"/>
      <c r="J108" s="22">
        <v>250</v>
      </c>
      <c r="K108" s="72">
        <f t="shared" si="12"/>
        <v>0</v>
      </c>
      <c r="L108" s="17" t="s">
        <v>16</v>
      </c>
      <c r="M108" s="18">
        <v>0</v>
      </c>
      <c r="N108" s="23">
        <f t="shared" si="13"/>
        <v>0</v>
      </c>
      <c r="O108" s="19"/>
      <c r="P108" s="43">
        <f t="shared" si="14"/>
        <v>0</v>
      </c>
    </row>
    <row r="109" spans="1:16" ht="24.6">
      <c r="A109" s="10">
        <v>105</v>
      </c>
      <c r="B109" s="19" t="s">
        <v>466</v>
      </c>
      <c r="C109" s="71">
        <f>+'10'!H109</f>
        <v>10</v>
      </c>
      <c r="D109" s="95">
        <v>0</v>
      </c>
      <c r="E109" s="46">
        <f>C109+D109</f>
        <v>10</v>
      </c>
      <c r="F109" s="106">
        <v>10</v>
      </c>
      <c r="G109" s="104">
        <v>0</v>
      </c>
      <c r="H109" s="46">
        <f>+E109-F109-I109-G109</f>
        <v>0</v>
      </c>
      <c r="I109" s="96"/>
      <c r="J109" s="20">
        <v>45</v>
      </c>
      <c r="K109" s="72">
        <f>+J109*I109</f>
        <v>0</v>
      </c>
      <c r="L109" s="17" t="s">
        <v>475</v>
      </c>
      <c r="M109" s="18">
        <v>0</v>
      </c>
      <c r="N109" s="23">
        <f>SUM(K109-M109)</f>
        <v>0</v>
      </c>
      <c r="O109" s="19"/>
      <c r="P109" s="43">
        <f>+K109*O109</f>
        <v>0</v>
      </c>
    </row>
    <row r="110" spans="1:16" ht="24.6">
      <c r="A110" s="10">
        <v>106</v>
      </c>
      <c r="B110" s="19" t="s">
        <v>278</v>
      </c>
      <c r="C110" s="71">
        <f>+'10'!H110</f>
        <v>2</v>
      </c>
      <c r="D110" s="95">
        <v>0</v>
      </c>
      <c r="E110" s="46">
        <f t="shared" si="0"/>
        <v>2</v>
      </c>
      <c r="F110" s="106">
        <v>0</v>
      </c>
      <c r="G110" s="104">
        <v>0</v>
      </c>
      <c r="H110" s="46">
        <f t="shared" si="11"/>
        <v>2</v>
      </c>
      <c r="I110" s="96"/>
      <c r="J110" s="20">
        <v>100</v>
      </c>
      <c r="K110" s="72">
        <f t="shared" si="12"/>
        <v>0</v>
      </c>
      <c r="L110" s="17" t="s">
        <v>16</v>
      </c>
      <c r="M110" s="18">
        <v>0</v>
      </c>
      <c r="N110" s="23">
        <f t="shared" si="13"/>
        <v>0</v>
      </c>
      <c r="O110" s="19"/>
      <c r="P110" s="43">
        <f t="shared" si="14"/>
        <v>0</v>
      </c>
    </row>
    <row r="111" spans="1:16" ht="24.6">
      <c r="A111" s="10">
        <v>107</v>
      </c>
      <c r="B111" s="19" t="s">
        <v>279</v>
      </c>
      <c r="C111" s="71">
        <f>+'10'!H111</f>
        <v>0</v>
      </c>
      <c r="D111" s="95">
        <v>0</v>
      </c>
      <c r="E111" s="46">
        <f t="shared" si="0"/>
        <v>0</v>
      </c>
      <c r="F111" s="106">
        <v>0</v>
      </c>
      <c r="G111" s="104">
        <v>0</v>
      </c>
      <c r="H111" s="46">
        <f t="shared" si="11"/>
        <v>0</v>
      </c>
      <c r="I111" s="96"/>
      <c r="J111" s="20">
        <v>55</v>
      </c>
      <c r="K111" s="72">
        <f t="shared" si="12"/>
        <v>0</v>
      </c>
      <c r="L111" s="17" t="s">
        <v>16</v>
      </c>
      <c r="M111" s="18">
        <v>0</v>
      </c>
      <c r="N111" s="23">
        <f t="shared" si="13"/>
        <v>0</v>
      </c>
      <c r="O111" s="19"/>
      <c r="P111" s="43">
        <f t="shared" si="14"/>
        <v>0</v>
      </c>
    </row>
    <row r="112" spans="1:16" ht="24.6">
      <c r="A112" s="10">
        <v>108</v>
      </c>
      <c r="B112" s="19" t="s">
        <v>280</v>
      </c>
      <c r="C112" s="71">
        <f>+'10'!H112</f>
        <v>1</v>
      </c>
      <c r="D112" s="95">
        <v>0</v>
      </c>
      <c r="E112" s="46">
        <f t="shared" si="0"/>
        <v>1</v>
      </c>
      <c r="F112" s="106">
        <v>0</v>
      </c>
      <c r="G112" s="104">
        <v>0</v>
      </c>
      <c r="H112" s="46">
        <f t="shared" si="11"/>
        <v>1</v>
      </c>
      <c r="I112" s="96"/>
      <c r="J112" s="20">
        <v>60</v>
      </c>
      <c r="K112" s="72">
        <f t="shared" si="12"/>
        <v>0</v>
      </c>
      <c r="L112" s="17" t="s">
        <v>16</v>
      </c>
      <c r="M112" s="18">
        <v>0</v>
      </c>
      <c r="N112" s="23">
        <f t="shared" si="13"/>
        <v>0</v>
      </c>
      <c r="O112" s="19"/>
      <c r="P112" s="43">
        <f t="shared" si="14"/>
        <v>0</v>
      </c>
    </row>
    <row r="113" spans="1:16" ht="24.6">
      <c r="A113" s="10">
        <v>109</v>
      </c>
      <c r="B113" s="19" t="s">
        <v>281</v>
      </c>
      <c r="C113" s="71">
        <f>+'10'!H113</f>
        <v>5</v>
      </c>
      <c r="D113" s="95">
        <v>0</v>
      </c>
      <c r="E113" s="46">
        <f t="shared" si="0"/>
        <v>5</v>
      </c>
      <c r="F113" s="106">
        <v>0</v>
      </c>
      <c r="G113" s="104">
        <v>0</v>
      </c>
      <c r="H113" s="46">
        <f t="shared" si="11"/>
        <v>5</v>
      </c>
      <c r="I113" s="96"/>
      <c r="J113" s="20">
        <v>100</v>
      </c>
      <c r="K113" s="72">
        <f t="shared" si="12"/>
        <v>0</v>
      </c>
      <c r="L113" s="17" t="s">
        <v>16</v>
      </c>
      <c r="M113" s="18">
        <v>0</v>
      </c>
      <c r="N113" s="23">
        <f t="shared" si="13"/>
        <v>0</v>
      </c>
      <c r="O113" s="19"/>
      <c r="P113" s="43">
        <f t="shared" si="14"/>
        <v>0</v>
      </c>
    </row>
    <row r="114" spans="1:16" ht="24.6">
      <c r="A114" s="10">
        <v>110</v>
      </c>
      <c r="B114" s="19" t="s">
        <v>100</v>
      </c>
      <c r="C114" s="71">
        <f>+'10'!H114</f>
        <v>0</v>
      </c>
      <c r="D114" s="95">
        <v>0</v>
      </c>
      <c r="E114" s="46">
        <f t="shared" si="0"/>
        <v>0</v>
      </c>
      <c r="F114" s="106">
        <v>0</v>
      </c>
      <c r="G114" s="104">
        <v>0</v>
      </c>
      <c r="H114" s="46">
        <f t="shared" si="11"/>
        <v>0</v>
      </c>
      <c r="I114" s="96"/>
      <c r="J114" s="20">
        <v>55</v>
      </c>
      <c r="K114" s="72">
        <f t="shared" si="12"/>
        <v>0</v>
      </c>
      <c r="L114" s="17" t="s">
        <v>16</v>
      </c>
      <c r="M114" s="18">
        <v>0</v>
      </c>
      <c r="N114" s="23">
        <f t="shared" si="13"/>
        <v>0</v>
      </c>
      <c r="O114" s="19"/>
      <c r="P114" s="43">
        <f t="shared" si="14"/>
        <v>0</v>
      </c>
    </row>
    <row r="115" spans="1:16" ht="24.6">
      <c r="A115" s="10">
        <v>111</v>
      </c>
      <c r="B115" s="19" t="s">
        <v>101</v>
      </c>
      <c r="C115" s="71">
        <f>+'10'!H115</f>
        <v>0</v>
      </c>
      <c r="D115" s="95">
        <v>0</v>
      </c>
      <c r="E115" s="46">
        <f t="shared" si="0"/>
        <v>0</v>
      </c>
      <c r="F115" s="106">
        <v>0</v>
      </c>
      <c r="G115" s="104">
        <v>0</v>
      </c>
      <c r="H115" s="46">
        <f t="shared" si="11"/>
        <v>0</v>
      </c>
      <c r="I115" s="96"/>
      <c r="J115" s="22">
        <v>50</v>
      </c>
      <c r="K115" s="72">
        <f t="shared" si="12"/>
        <v>0</v>
      </c>
      <c r="L115" s="17" t="s">
        <v>16</v>
      </c>
      <c r="M115" s="18">
        <v>0</v>
      </c>
      <c r="N115" s="23">
        <f t="shared" si="13"/>
        <v>0</v>
      </c>
      <c r="O115" s="19"/>
      <c r="P115" s="43">
        <f t="shared" si="14"/>
        <v>0</v>
      </c>
    </row>
    <row r="116" spans="1:16" ht="24.6">
      <c r="A116" s="10">
        <v>112</v>
      </c>
      <c r="B116" s="19" t="s">
        <v>102</v>
      </c>
      <c r="C116" s="71">
        <f>+'10'!H116</f>
        <v>0</v>
      </c>
      <c r="D116" s="95">
        <v>0</v>
      </c>
      <c r="E116" s="46">
        <f t="shared" si="0"/>
        <v>0</v>
      </c>
      <c r="F116" s="106">
        <v>0</v>
      </c>
      <c r="G116" s="104">
        <v>0</v>
      </c>
      <c r="H116" s="46">
        <f t="shared" si="11"/>
        <v>0</v>
      </c>
      <c r="I116" s="96"/>
      <c r="J116" s="22">
        <v>50</v>
      </c>
      <c r="K116" s="72">
        <f t="shared" si="12"/>
        <v>0</v>
      </c>
      <c r="L116" s="17" t="s">
        <v>16</v>
      </c>
      <c r="M116" s="18">
        <v>0</v>
      </c>
      <c r="N116" s="23">
        <f t="shared" si="13"/>
        <v>0</v>
      </c>
      <c r="O116" s="19"/>
      <c r="P116" s="43">
        <f t="shared" si="14"/>
        <v>0</v>
      </c>
    </row>
    <row r="117" spans="1:16" ht="24.6">
      <c r="A117" s="10">
        <v>113</v>
      </c>
      <c r="B117" s="19" t="s">
        <v>282</v>
      </c>
      <c r="C117" s="71">
        <f>+'10'!H117</f>
        <v>0</v>
      </c>
      <c r="D117" s="95">
        <v>0</v>
      </c>
      <c r="E117" s="46">
        <f t="shared" si="0"/>
        <v>0</v>
      </c>
      <c r="F117" s="106">
        <v>0</v>
      </c>
      <c r="G117" s="104">
        <v>0</v>
      </c>
      <c r="H117" s="46">
        <f t="shared" si="11"/>
        <v>0</v>
      </c>
      <c r="I117" s="96"/>
      <c r="J117" s="20">
        <v>35</v>
      </c>
      <c r="K117" s="72">
        <f t="shared" si="12"/>
        <v>0</v>
      </c>
      <c r="L117" s="17" t="s">
        <v>16</v>
      </c>
      <c r="M117" s="18">
        <v>0</v>
      </c>
      <c r="N117" s="23">
        <f t="shared" si="13"/>
        <v>0</v>
      </c>
      <c r="O117" s="19"/>
      <c r="P117" s="43">
        <f t="shared" si="14"/>
        <v>0</v>
      </c>
    </row>
    <row r="118" spans="1:16" ht="24.6">
      <c r="A118" s="10">
        <v>114</v>
      </c>
      <c r="B118" s="19" t="s">
        <v>283</v>
      </c>
      <c r="C118" s="71">
        <f>+'10'!H118</f>
        <v>0</v>
      </c>
      <c r="D118" s="95">
        <v>0</v>
      </c>
      <c r="E118" s="46">
        <f t="shared" si="0"/>
        <v>0</v>
      </c>
      <c r="F118" s="106">
        <v>0</v>
      </c>
      <c r="G118" s="104">
        <v>0</v>
      </c>
      <c r="H118" s="46">
        <f t="shared" si="11"/>
        <v>0</v>
      </c>
      <c r="I118" s="96"/>
      <c r="J118" s="20">
        <v>50</v>
      </c>
      <c r="K118" s="72">
        <f t="shared" si="12"/>
        <v>0</v>
      </c>
      <c r="L118" s="17" t="s">
        <v>16</v>
      </c>
      <c r="M118" s="18">
        <v>0</v>
      </c>
      <c r="N118" s="23">
        <f t="shared" si="13"/>
        <v>0</v>
      </c>
      <c r="O118" s="19"/>
      <c r="P118" s="43">
        <f t="shared" si="14"/>
        <v>0</v>
      </c>
    </row>
    <row r="119" spans="1:16" ht="24.6">
      <c r="A119" s="10">
        <v>115</v>
      </c>
      <c r="B119" s="19" t="s">
        <v>352</v>
      </c>
      <c r="C119" s="71">
        <f>+'10'!H119</f>
        <v>0</v>
      </c>
      <c r="D119" s="95">
        <v>0</v>
      </c>
      <c r="E119" s="46">
        <f t="shared" si="0"/>
        <v>0</v>
      </c>
      <c r="F119" s="106">
        <v>0</v>
      </c>
      <c r="G119" s="104">
        <v>0</v>
      </c>
      <c r="H119" s="46">
        <f t="shared" si="11"/>
        <v>0</v>
      </c>
      <c r="I119" s="96"/>
      <c r="J119" s="20">
        <v>50</v>
      </c>
      <c r="K119" s="72">
        <f t="shared" si="12"/>
        <v>0</v>
      </c>
      <c r="L119" s="17" t="s">
        <v>16</v>
      </c>
      <c r="M119" s="18">
        <v>0</v>
      </c>
      <c r="N119" s="23">
        <f t="shared" si="13"/>
        <v>0</v>
      </c>
      <c r="O119" s="19"/>
      <c r="P119" s="43">
        <f t="shared" si="14"/>
        <v>0</v>
      </c>
    </row>
    <row r="120" spans="1:16" ht="24.6">
      <c r="A120" s="10">
        <v>116</v>
      </c>
      <c r="B120" s="19" t="s">
        <v>354</v>
      </c>
      <c r="C120" s="71">
        <f>+'10'!H120</f>
        <v>0</v>
      </c>
      <c r="D120" s="95">
        <v>0</v>
      </c>
      <c r="E120" s="46">
        <f t="shared" si="0"/>
        <v>0</v>
      </c>
      <c r="F120" s="106">
        <v>0</v>
      </c>
      <c r="G120" s="104">
        <v>0</v>
      </c>
      <c r="H120" s="46">
        <f t="shared" si="11"/>
        <v>0</v>
      </c>
      <c r="I120" s="96"/>
      <c r="J120" s="20">
        <v>50</v>
      </c>
      <c r="K120" s="72">
        <f t="shared" si="12"/>
        <v>0</v>
      </c>
      <c r="L120" s="17" t="s">
        <v>16</v>
      </c>
      <c r="M120" s="18">
        <v>0</v>
      </c>
      <c r="N120" s="23">
        <f t="shared" si="13"/>
        <v>0</v>
      </c>
      <c r="O120" s="19"/>
      <c r="P120" s="43">
        <f t="shared" si="14"/>
        <v>0</v>
      </c>
    </row>
    <row r="121" spans="1:16" ht="24.6">
      <c r="A121" s="10">
        <v>117</v>
      </c>
      <c r="B121" s="19" t="s">
        <v>353</v>
      </c>
      <c r="C121" s="71">
        <f>+'10'!H121</f>
        <v>0</v>
      </c>
      <c r="D121" s="95">
        <v>0</v>
      </c>
      <c r="E121" s="46">
        <f t="shared" si="0"/>
        <v>0</v>
      </c>
      <c r="F121" s="106">
        <v>0</v>
      </c>
      <c r="G121" s="104">
        <v>0</v>
      </c>
      <c r="H121" s="46">
        <f t="shared" si="11"/>
        <v>0</v>
      </c>
      <c r="I121" s="96"/>
      <c r="J121" s="20">
        <v>50</v>
      </c>
      <c r="K121" s="72">
        <f t="shared" si="12"/>
        <v>0</v>
      </c>
      <c r="L121" s="17" t="s">
        <v>16</v>
      </c>
      <c r="M121" s="18">
        <v>0</v>
      </c>
      <c r="N121" s="23">
        <f t="shared" si="13"/>
        <v>0</v>
      </c>
      <c r="O121" s="19"/>
      <c r="P121" s="43">
        <f t="shared" si="14"/>
        <v>0</v>
      </c>
    </row>
    <row r="122" spans="1:16" ht="24.6">
      <c r="A122" s="10">
        <v>118</v>
      </c>
      <c r="B122" s="19" t="s">
        <v>355</v>
      </c>
      <c r="C122" s="71">
        <f>+'10'!H122</f>
        <v>0</v>
      </c>
      <c r="D122" s="95">
        <v>0</v>
      </c>
      <c r="E122" s="46">
        <f t="shared" si="0"/>
        <v>0</v>
      </c>
      <c r="F122" s="106">
        <v>0</v>
      </c>
      <c r="G122" s="104">
        <v>0</v>
      </c>
      <c r="H122" s="46">
        <f t="shared" si="11"/>
        <v>0</v>
      </c>
      <c r="I122" s="96"/>
      <c r="J122" s="20">
        <v>50</v>
      </c>
      <c r="K122" s="72">
        <f t="shared" si="12"/>
        <v>0</v>
      </c>
      <c r="L122" s="17" t="s">
        <v>16</v>
      </c>
      <c r="M122" s="18">
        <v>0</v>
      </c>
      <c r="N122" s="23">
        <f t="shared" si="13"/>
        <v>0</v>
      </c>
      <c r="O122" s="19"/>
      <c r="P122" s="43">
        <f t="shared" si="14"/>
        <v>0</v>
      </c>
    </row>
    <row r="123" spans="1:16" ht="24.6">
      <c r="A123" s="10">
        <v>119</v>
      </c>
      <c r="B123" s="19" t="s">
        <v>145</v>
      </c>
      <c r="C123" s="71">
        <f>+'10'!H123</f>
        <v>0</v>
      </c>
      <c r="D123" s="95">
        <v>0</v>
      </c>
      <c r="E123" s="46">
        <f t="shared" si="0"/>
        <v>0</v>
      </c>
      <c r="F123" s="106">
        <v>0</v>
      </c>
      <c r="G123" s="104">
        <v>0</v>
      </c>
      <c r="H123" s="46">
        <f t="shared" si="11"/>
        <v>0</v>
      </c>
      <c r="I123" s="96"/>
      <c r="J123" s="20">
        <v>45</v>
      </c>
      <c r="K123" s="72">
        <f t="shared" si="12"/>
        <v>0</v>
      </c>
      <c r="L123" s="17" t="s">
        <v>16</v>
      </c>
      <c r="M123" s="18">
        <v>0</v>
      </c>
      <c r="N123" s="23">
        <f t="shared" si="13"/>
        <v>0</v>
      </c>
      <c r="O123" s="19"/>
      <c r="P123" s="43">
        <f t="shared" si="14"/>
        <v>0</v>
      </c>
    </row>
    <row r="124" spans="1:16" ht="24.6">
      <c r="A124" s="10">
        <v>120</v>
      </c>
      <c r="B124" s="19" t="s">
        <v>146</v>
      </c>
      <c r="C124" s="71">
        <f>+'10'!H124</f>
        <v>0</v>
      </c>
      <c r="D124" s="95">
        <v>0</v>
      </c>
      <c r="E124" s="46">
        <f t="shared" si="0"/>
        <v>0</v>
      </c>
      <c r="F124" s="106">
        <v>0</v>
      </c>
      <c r="G124" s="104">
        <v>0</v>
      </c>
      <c r="H124" s="46">
        <f t="shared" si="11"/>
        <v>0</v>
      </c>
      <c r="I124" s="96"/>
      <c r="J124" s="20">
        <v>45</v>
      </c>
      <c r="K124" s="72">
        <f t="shared" si="12"/>
        <v>0</v>
      </c>
      <c r="L124" s="17" t="s">
        <v>16</v>
      </c>
      <c r="M124" s="18">
        <v>0</v>
      </c>
      <c r="N124" s="23">
        <f t="shared" si="13"/>
        <v>0</v>
      </c>
      <c r="O124" s="19"/>
      <c r="P124" s="43">
        <f t="shared" si="14"/>
        <v>0</v>
      </c>
    </row>
    <row r="125" spans="1:16" ht="24.6">
      <c r="A125" s="10">
        <v>121</v>
      </c>
      <c r="B125" s="19" t="s">
        <v>147</v>
      </c>
      <c r="C125" s="71">
        <f>+'10'!H125</f>
        <v>0</v>
      </c>
      <c r="D125" s="95">
        <v>0</v>
      </c>
      <c r="E125" s="46">
        <f t="shared" si="0"/>
        <v>0</v>
      </c>
      <c r="F125" s="106">
        <v>0</v>
      </c>
      <c r="G125" s="104">
        <v>0</v>
      </c>
      <c r="H125" s="46">
        <f t="shared" si="11"/>
        <v>0</v>
      </c>
      <c r="I125" s="96"/>
      <c r="J125" s="20">
        <v>55</v>
      </c>
      <c r="K125" s="72">
        <f t="shared" si="12"/>
        <v>0</v>
      </c>
      <c r="L125" s="17" t="s">
        <v>16</v>
      </c>
      <c r="M125" s="18">
        <v>0</v>
      </c>
      <c r="N125" s="23">
        <f t="shared" si="13"/>
        <v>0</v>
      </c>
      <c r="O125" s="19"/>
      <c r="P125" s="43">
        <f t="shared" si="14"/>
        <v>0</v>
      </c>
    </row>
    <row r="126" spans="1:16" ht="24.6">
      <c r="A126" s="10">
        <v>122</v>
      </c>
      <c r="B126" s="19" t="s">
        <v>449</v>
      </c>
      <c r="C126" s="71">
        <f>+'10'!H126</f>
        <v>4</v>
      </c>
      <c r="D126" s="95">
        <v>0</v>
      </c>
      <c r="E126" s="46">
        <f>C126+D126</f>
        <v>4</v>
      </c>
      <c r="F126" s="106">
        <v>0</v>
      </c>
      <c r="G126" s="104">
        <v>0</v>
      </c>
      <c r="H126" s="46">
        <f>+E126-F126-I126-G126</f>
        <v>4</v>
      </c>
      <c r="I126" s="96"/>
      <c r="J126" s="20">
        <v>45</v>
      </c>
      <c r="K126" s="72">
        <f>+J126*I126</f>
        <v>0</v>
      </c>
      <c r="L126" s="17" t="s">
        <v>16</v>
      </c>
      <c r="M126" s="18">
        <v>0</v>
      </c>
      <c r="N126" s="23">
        <f>SUM(K126-M126)</f>
        <v>0</v>
      </c>
      <c r="O126" s="19"/>
      <c r="P126" s="43">
        <f>+K126*O126</f>
        <v>0</v>
      </c>
    </row>
    <row r="127" spans="1:16" ht="24.6">
      <c r="A127" s="10">
        <v>123</v>
      </c>
      <c r="B127" s="19" t="s">
        <v>356</v>
      </c>
      <c r="C127" s="71">
        <f>+'10'!H127</f>
        <v>0</v>
      </c>
      <c r="D127" s="95">
        <v>0</v>
      </c>
      <c r="E127" s="46">
        <f t="shared" si="0"/>
        <v>0</v>
      </c>
      <c r="F127" s="106">
        <v>0</v>
      </c>
      <c r="G127" s="104">
        <v>0</v>
      </c>
      <c r="H127" s="46">
        <f t="shared" si="11"/>
        <v>0</v>
      </c>
      <c r="I127" s="96"/>
      <c r="J127" s="20">
        <v>50</v>
      </c>
      <c r="K127" s="72">
        <f t="shared" si="12"/>
        <v>0</v>
      </c>
      <c r="L127" s="17" t="s">
        <v>16</v>
      </c>
      <c r="M127" s="18">
        <v>0</v>
      </c>
      <c r="N127" s="23">
        <f t="shared" si="13"/>
        <v>0</v>
      </c>
      <c r="O127" s="19"/>
      <c r="P127" s="43">
        <f t="shared" si="14"/>
        <v>0</v>
      </c>
    </row>
    <row r="128" spans="1:16" ht="24.6">
      <c r="A128" s="10">
        <v>124</v>
      </c>
      <c r="B128" s="19" t="s">
        <v>375</v>
      </c>
      <c r="C128" s="71">
        <f>+'10'!H128</f>
        <v>0</v>
      </c>
      <c r="D128" s="95">
        <v>0</v>
      </c>
      <c r="E128" s="46">
        <f t="shared" si="0"/>
        <v>0</v>
      </c>
      <c r="F128" s="106">
        <v>0</v>
      </c>
      <c r="G128" s="104">
        <v>0</v>
      </c>
      <c r="H128" s="46">
        <f t="shared" si="11"/>
        <v>0</v>
      </c>
      <c r="I128" s="96"/>
      <c r="J128" s="20">
        <v>50</v>
      </c>
      <c r="K128" s="72">
        <f t="shared" si="12"/>
        <v>0</v>
      </c>
      <c r="L128" s="17" t="s">
        <v>16</v>
      </c>
      <c r="M128" s="18">
        <v>0</v>
      </c>
      <c r="N128" s="23">
        <f t="shared" si="13"/>
        <v>0</v>
      </c>
      <c r="O128" s="19"/>
      <c r="P128" s="43">
        <f t="shared" si="14"/>
        <v>0</v>
      </c>
    </row>
    <row r="129" spans="1:16" ht="24.6">
      <c r="A129" s="10">
        <v>125</v>
      </c>
      <c r="B129" s="19" t="s">
        <v>376</v>
      </c>
      <c r="C129" s="71">
        <f>+'10'!H129</f>
        <v>0</v>
      </c>
      <c r="D129" s="95">
        <v>0</v>
      </c>
      <c r="E129" s="46">
        <f t="shared" si="0"/>
        <v>0</v>
      </c>
      <c r="F129" s="106">
        <v>0</v>
      </c>
      <c r="G129" s="104">
        <v>0</v>
      </c>
      <c r="H129" s="46">
        <f t="shared" si="11"/>
        <v>0</v>
      </c>
      <c r="I129" s="96"/>
      <c r="J129" s="20">
        <v>50</v>
      </c>
      <c r="K129" s="72">
        <f t="shared" si="12"/>
        <v>0</v>
      </c>
      <c r="L129" s="17" t="s">
        <v>16</v>
      </c>
      <c r="M129" s="18">
        <v>0</v>
      </c>
      <c r="N129" s="23">
        <f t="shared" si="13"/>
        <v>0</v>
      </c>
      <c r="O129" s="19"/>
      <c r="P129" s="43">
        <f t="shared" si="14"/>
        <v>0</v>
      </c>
    </row>
    <row r="130" spans="1:16" ht="24.6">
      <c r="A130" s="10">
        <v>126</v>
      </c>
      <c r="B130" s="19" t="s">
        <v>133</v>
      </c>
      <c r="C130" s="71">
        <f>+'10'!H130</f>
        <v>0</v>
      </c>
      <c r="D130" s="95">
        <v>0</v>
      </c>
      <c r="E130" s="46">
        <f t="shared" si="0"/>
        <v>0</v>
      </c>
      <c r="F130" s="106">
        <v>0</v>
      </c>
      <c r="G130" s="104">
        <v>0</v>
      </c>
      <c r="H130" s="46">
        <f t="shared" si="11"/>
        <v>0</v>
      </c>
      <c r="I130" s="96"/>
      <c r="J130" s="20">
        <v>40</v>
      </c>
      <c r="K130" s="72">
        <f t="shared" si="12"/>
        <v>0</v>
      </c>
      <c r="L130" s="17" t="s">
        <v>16</v>
      </c>
      <c r="M130" s="18">
        <v>0</v>
      </c>
      <c r="N130" s="23">
        <f t="shared" si="13"/>
        <v>0</v>
      </c>
      <c r="O130" s="19"/>
      <c r="P130" s="43">
        <f t="shared" si="14"/>
        <v>0</v>
      </c>
    </row>
    <row r="131" spans="1:16" ht="24.6">
      <c r="A131" s="10">
        <v>127</v>
      </c>
      <c r="B131" s="19" t="s">
        <v>284</v>
      </c>
      <c r="C131" s="71">
        <f>+'10'!H131</f>
        <v>0</v>
      </c>
      <c r="D131" s="95">
        <v>0</v>
      </c>
      <c r="E131" s="46">
        <f t="shared" si="0"/>
        <v>0</v>
      </c>
      <c r="F131" s="106">
        <v>0</v>
      </c>
      <c r="G131" s="104">
        <v>0</v>
      </c>
      <c r="H131" s="46">
        <f t="shared" si="11"/>
        <v>0</v>
      </c>
      <c r="I131" s="96"/>
      <c r="J131" s="20">
        <v>40</v>
      </c>
      <c r="K131" s="72">
        <f t="shared" si="12"/>
        <v>0</v>
      </c>
      <c r="L131" s="17" t="s">
        <v>16</v>
      </c>
      <c r="M131" s="18">
        <v>0</v>
      </c>
      <c r="N131" s="23">
        <f t="shared" si="13"/>
        <v>0</v>
      </c>
      <c r="O131" s="19"/>
      <c r="P131" s="43">
        <f t="shared" si="14"/>
        <v>0</v>
      </c>
    </row>
    <row r="132" spans="1:16" ht="24.6">
      <c r="A132" s="10">
        <v>128</v>
      </c>
      <c r="B132" s="19" t="s">
        <v>108</v>
      </c>
      <c r="C132" s="71">
        <f>+'10'!H132</f>
        <v>0</v>
      </c>
      <c r="D132" s="95">
        <v>0</v>
      </c>
      <c r="E132" s="46">
        <f t="shared" si="0"/>
        <v>0</v>
      </c>
      <c r="F132" s="106">
        <v>0</v>
      </c>
      <c r="G132" s="104">
        <v>0</v>
      </c>
      <c r="H132" s="46">
        <f t="shared" si="11"/>
        <v>0</v>
      </c>
      <c r="I132" s="96"/>
      <c r="J132" s="20">
        <v>40</v>
      </c>
      <c r="K132" s="72">
        <f t="shared" si="12"/>
        <v>0</v>
      </c>
      <c r="L132" s="17" t="s">
        <v>16</v>
      </c>
      <c r="M132" s="18">
        <v>0</v>
      </c>
      <c r="N132" s="23">
        <f t="shared" si="13"/>
        <v>0</v>
      </c>
      <c r="O132" s="19"/>
      <c r="P132" s="43">
        <f t="shared" si="14"/>
        <v>0</v>
      </c>
    </row>
    <row r="133" spans="1:16" ht="24.6">
      <c r="A133" s="10">
        <v>129</v>
      </c>
      <c r="B133" s="19" t="s">
        <v>245</v>
      </c>
      <c r="C133" s="71">
        <f>+'10'!H133</f>
        <v>0</v>
      </c>
      <c r="D133" s="95">
        <v>0</v>
      </c>
      <c r="E133" s="46">
        <f t="shared" si="0"/>
        <v>0</v>
      </c>
      <c r="F133" s="106">
        <v>0</v>
      </c>
      <c r="G133" s="104">
        <v>0</v>
      </c>
      <c r="H133" s="46">
        <f t="shared" si="11"/>
        <v>0</v>
      </c>
      <c r="I133" s="96"/>
      <c r="J133" s="20">
        <v>40</v>
      </c>
      <c r="K133" s="72">
        <f t="shared" si="12"/>
        <v>0</v>
      </c>
      <c r="L133" s="17" t="s">
        <v>16</v>
      </c>
      <c r="M133" s="18">
        <v>0</v>
      </c>
      <c r="N133" s="23">
        <f t="shared" si="13"/>
        <v>0</v>
      </c>
      <c r="O133" s="19"/>
      <c r="P133" s="43">
        <f t="shared" si="14"/>
        <v>0</v>
      </c>
    </row>
    <row r="134" spans="1:16" ht="24.6">
      <c r="A134" s="10">
        <v>130</v>
      </c>
      <c r="B134" s="19" t="s">
        <v>285</v>
      </c>
      <c r="C134" s="71">
        <f>+'10'!H134</f>
        <v>0</v>
      </c>
      <c r="D134" s="95">
        <v>0</v>
      </c>
      <c r="E134" s="46">
        <f t="shared" si="0"/>
        <v>0</v>
      </c>
      <c r="F134" s="106">
        <v>0</v>
      </c>
      <c r="G134" s="104">
        <v>0</v>
      </c>
      <c r="H134" s="46">
        <f t="shared" si="11"/>
        <v>0</v>
      </c>
      <c r="I134" s="96"/>
      <c r="J134" s="20">
        <v>55</v>
      </c>
      <c r="K134" s="72">
        <f t="shared" si="12"/>
        <v>0</v>
      </c>
      <c r="L134" s="17" t="s">
        <v>16</v>
      </c>
      <c r="M134" s="18">
        <v>0</v>
      </c>
      <c r="N134" s="23">
        <f t="shared" si="13"/>
        <v>0</v>
      </c>
      <c r="O134" s="19"/>
      <c r="P134" s="43">
        <f t="shared" si="14"/>
        <v>0</v>
      </c>
    </row>
    <row r="135" spans="1:16" ht="24.6">
      <c r="A135" s="10">
        <v>131</v>
      </c>
      <c r="B135" s="19" t="s">
        <v>121</v>
      </c>
      <c r="C135" s="71">
        <f>+'10'!H135</f>
        <v>0</v>
      </c>
      <c r="D135" s="95">
        <v>0</v>
      </c>
      <c r="E135" s="46">
        <f t="shared" si="0"/>
        <v>0</v>
      </c>
      <c r="F135" s="106">
        <v>0</v>
      </c>
      <c r="G135" s="104">
        <v>0</v>
      </c>
      <c r="H135" s="46">
        <f t="shared" si="11"/>
        <v>0</v>
      </c>
      <c r="I135" s="96"/>
      <c r="J135" s="20">
        <v>60</v>
      </c>
      <c r="K135" s="72">
        <f t="shared" si="12"/>
        <v>0</v>
      </c>
      <c r="L135" s="17" t="s">
        <v>16</v>
      </c>
      <c r="M135" s="18">
        <v>0</v>
      </c>
      <c r="N135" s="23">
        <f t="shared" si="13"/>
        <v>0</v>
      </c>
      <c r="O135" s="19"/>
      <c r="P135" s="43">
        <f t="shared" si="14"/>
        <v>0</v>
      </c>
    </row>
    <row r="136" spans="1:16" ht="24.6">
      <c r="A136" s="10">
        <v>132</v>
      </c>
      <c r="B136" s="19" t="s">
        <v>113</v>
      </c>
      <c r="C136" s="71">
        <f>+'10'!H136</f>
        <v>8</v>
      </c>
      <c r="D136" s="95">
        <v>0</v>
      </c>
      <c r="E136" s="46">
        <f t="shared" si="0"/>
        <v>8</v>
      </c>
      <c r="F136" s="106">
        <v>0</v>
      </c>
      <c r="G136" s="104">
        <v>0</v>
      </c>
      <c r="H136" s="46">
        <f t="shared" si="11"/>
        <v>8</v>
      </c>
      <c r="I136" s="96"/>
      <c r="J136" s="20">
        <v>50</v>
      </c>
      <c r="K136" s="72">
        <f t="shared" si="12"/>
        <v>0</v>
      </c>
      <c r="L136" s="17" t="s">
        <v>16</v>
      </c>
      <c r="M136" s="18">
        <v>0</v>
      </c>
      <c r="N136" s="23">
        <f t="shared" si="13"/>
        <v>0</v>
      </c>
      <c r="O136" s="19"/>
      <c r="P136" s="43">
        <f t="shared" si="14"/>
        <v>0</v>
      </c>
    </row>
    <row r="137" spans="1:16" ht="24.6">
      <c r="A137" s="10">
        <v>133</v>
      </c>
      <c r="B137" s="19" t="s">
        <v>114</v>
      </c>
      <c r="C137" s="71">
        <f>+'10'!H137</f>
        <v>0</v>
      </c>
      <c r="D137" s="95">
        <v>0</v>
      </c>
      <c r="E137" s="46">
        <f t="shared" si="0"/>
        <v>0</v>
      </c>
      <c r="F137" s="106">
        <v>0</v>
      </c>
      <c r="G137" s="104">
        <v>0</v>
      </c>
      <c r="H137" s="46">
        <f t="shared" si="11"/>
        <v>0</v>
      </c>
      <c r="I137" s="96"/>
      <c r="J137" s="20">
        <v>100</v>
      </c>
      <c r="K137" s="72">
        <f t="shared" si="12"/>
        <v>0</v>
      </c>
      <c r="L137" s="17" t="s">
        <v>16</v>
      </c>
      <c r="M137" s="18">
        <v>0</v>
      </c>
      <c r="N137" s="23">
        <f t="shared" si="13"/>
        <v>0</v>
      </c>
      <c r="O137" s="19"/>
      <c r="P137" s="43">
        <f t="shared" si="14"/>
        <v>0</v>
      </c>
    </row>
    <row r="138" spans="1:16" ht="24.6">
      <c r="A138" s="10">
        <v>134</v>
      </c>
      <c r="B138" s="19" t="s">
        <v>198</v>
      </c>
      <c r="C138" s="71">
        <f>+'10'!H138</f>
        <v>0</v>
      </c>
      <c r="D138" s="95">
        <v>0</v>
      </c>
      <c r="E138" s="46">
        <f t="shared" si="0"/>
        <v>0</v>
      </c>
      <c r="F138" s="106">
        <v>0</v>
      </c>
      <c r="G138" s="104">
        <v>0</v>
      </c>
      <c r="H138" s="46">
        <f t="shared" si="11"/>
        <v>0</v>
      </c>
      <c r="I138" s="96"/>
      <c r="J138" s="20">
        <v>25</v>
      </c>
      <c r="K138" s="72">
        <f t="shared" si="12"/>
        <v>0</v>
      </c>
      <c r="L138" s="17" t="s">
        <v>16</v>
      </c>
      <c r="M138" s="18">
        <v>0</v>
      </c>
      <c r="N138" s="23">
        <f t="shared" si="13"/>
        <v>0</v>
      </c>
      <c r="O138" s="19"/>
      <c r="P138" s="43">
        <f t="shared" si="14"/>
        <v>0</v>
      </c>
    </row>
    <row r="139" spans="1:16" ht="24.6">
      <c r="A139" s="10">
        <v>135</v>
      </c>
      <c r="B139" s="19" t="s">
        <v>505</v>
      </c>
      <c r="C139" s="71">
        <f>+'10'!H139</f>
        <v>0</v>
      </c>
      <c r="D139" s="95">
        <v>0</v>
      </c>
      <c r="E139" s="46">
        <f>C139+D139</f>
        <v>0</v>
      </c>
      <c r="F139" s="106">
        <v>0</v>
      </c>
      <c r="G139" s="104">
        <v>0</v>
      </c>
      <c r="H139" s="46">
        <f>+E139-F139-I139-G139</f>
        <v>0</v>
      </c>
      <c r="I139" s="96"/>
      <c r="J139" s="20">
        <v>35</v>
      </c>
      <c r="K139" s="72">
        <f>+J139*I139</f>
        <v>0</v>
      </c>
      <c r="L139" s="17" t="s">
        <v>16</v>
      </c>
      <c r="M139" s="18">
        <v>0</v>
      </c>
      <c r="N139" s="23">
        <f>SUM(K139-M139)</f>
        <v>0</v>
      </c>
      <c r="O139" s="19"/>
      <c r="P139" s="43">
        <f>+K139*O139</f>
        <v>0</v>
      </c>
    </row>
    <row r="140" spans="1:16" ht="24.6">
      <c r="A140" s="10">
        <v>136</v>
      </c>
      <c r="B140" s="19" t="s">
        <v>506</v>
      </c>
      <c r="C140" s="71">
        <f>+'10'!H140</f>
        <v>0</v>
      </c>
      <c r="D140" s="95">
        <v>0</v>
      </c>
      <c r="E140" s="46">
        <f>C140+D140</f>
        <v>0</v>
      </c>
      <c r="F140" s="106">
        <v>0</v>
      </c>
      <c r="G140" s="104">
        <v>0</v>
      </c>
      <c r="H140" s="46">
        <f>+E140-F140-I140-G140</f>
        <v>0</v>
      </c>
      <c r="I140" s="96"/>
      <c r="J140" s="20">
        <v>35</v>
      </c>
      <c r="K140" s="72">
        <f>+J140*I140</f>
        <v>0</v>
      </c>
      <c r="L140" s="17" t="s">
        <v>16</v>
      </c>
      <c r="M140" s="18">
        <v>0</v>
      </c>
      <c r="N140" s="23">
        <f>SUM(K140-M140)</f>
        <v>0</v>
      </c>
      <c r="O140" s="19"/>
      <c r="P140" s="43">
        <f>+K140*O140</f>
        <v>0</v>
      </c>
    </row>
    <row r="141" spans="1:16" ht="24.6">
      <c r="A141" s="10">
        <v>137</v>
      </c>
      <c r="B141" s="19" t="s">
        <v>286</v>
      </c>
      <c r="C141" s="71">
        <f>+'10'!H141</f>
        <v>8</v>
      </c>
      <c r="D141" s="95">
        <v>0</v>
      </c>
      <c r="E141" s="46">
        <f t="shared" si="0"/>
        <v>8</v>
      </c>
      <c r="F141" s="106">
        <v>0</v>
      </c>
      <c r="G141" s="104">
        <v>0</v>
      </c>
      <c r="H141" s="46">
        <f t="shared" si="11"/>
        <v>6</v>
      </c>
      <c r="I141" s="96">
        <v>2</v>
      </c>
      <c r="J141" s="20">
        <v>50</v>
      </c>
      <c r="K141" s="72">
        <f t="shared" si="12"/>
        <v>100</v>
      </c>
      <c r="L141" s="17" t="s">
        <v>16</v>
      </c>
      <c r="M141" s="18">
        <v>0</v>
      </c>
      <c r="N141" s="89">
        <f t="shared" si="13"/>
        <v>100</v>
      </c>
      <c r="O141" s="19"/>
      <c r="P141" s="43">
        <f t="shared" si="14"/>
        <v>0</v>
      </c>
    </row>
    <row r="142" spans="1:16" ht="24.6">
      <c r="A142" s="10">
        <v>138</v>
      </c>
      <c r="B142" s="19" t="s">
        <v>287</v>
      </c>
      <c r="C142" s="71">
        <f>+'10'!H142</f>
        <v>0</v>
      </c>
      <c r="D142" s="95">
        <v>0</v>
      </c>
      <c r="E142" s="46">
        <f t="shared" si="0"/>
        <v>0</v>
      </c>
      <c r="F142" s="106">
        <v>0</v>
      </c>
      <c r="G142" s="104">
        <v>0</v>
      </c>
      <c r="H142" s="46">
        <f t="shared" si="11"/>
        <v>0</v>
      </c>
      <c r="I142" s="96"/>
      <c r="J142" s="22">
        <v>40</v>
      </c>
      <c r="K142" s="72">
        <f t="shared" si="12"/>
        <v>0</v>
      </c>
      <c r="L142" s="17" t="s">
        <v>16</v>
      </c>
      <c r="M142" s="18">
        <v>0</v>
      </c>
      <c r="N142" s="23">
        <f t="shared" si="13"/>
        <v>0</v>
      </c>
      <c r="O142" s="19"/>
      <c r="P142" s="43">
        <f t="shared" si="14"/>
        <v>0</v>
      </c>
    </row>
    <row r="143" spans="1:16" ht="24.6">
      <c r="A143" s="10">
        <v>139</v>
      </c>
      <c r="B143" s="19" t="s">
        <v>288</v>
      </c>
      <c r="C143" s="71">
        <f>+'10'!H143</f>
        <v>11</v>
      </c>
      <c r="D143" s="95">
        <v>0</v>
      </c>
      <c r="E143" s="46">
        <f t="shared" si="0"/>
        <v>11</v>
      </c>
      <c r="F143" s="106">
        <v>0</v>
      </c>
      <c r="G143" s="104">
        <v>0</v>
      </c>
      <c r="H143" s="46">
        <f t="shared" si="11"/>
        <v>11</v>
      </c>
      <c r="I143" s="96"/>
      <c r="J143" s="22">
        <v>50</v>
      </c>
      <c r="K143" s="72">
        <f t="shared" si="12"/>
        <v>0</v>
      </c>
      <c r="L143" s="17" t="s">
        <v>16</v>
      </c>
      <c r="M143" s="18">
        <v>0</v>
      </c>
      <c r="N143" s="23">
        <f t="shared" si="13"/>
        <v>0</v>
      </c>
      <c r="O143" s="19"/>
      <c r="P143" s="43">
        <f t="shared" si="14"/>
        <v>0</v>
      </c>
    </row>
    <row r="144" spans="1:16" ht="24.6">
      <c r="A144" s="10">
        <v>140</v>
      </c>
      <c r="B144" s="19" t="s">
        <v>289</v>
      </c>
      <c r="C144" s="71">
        <f>+'10'!H144</f>
        <v>0</v>
      </c>
      <c r="D144" s="95">
        <v>0</v>
      </c>
      <c r="E144" s="46">
        <f t="shared" si="0"/>
        <v>0</v>
      </c>
      <c r="F144" s="106">
        <v>0</v>
      </c>
      <c r="G144" s="104">
        <v>0</v>
      </c>
      <c r="H144" s="46">
        <f t="shared" ref="H144:H209" si="15">+E144-F144-I144-G144</f>
        <v>0</v>
      </c>
      <c r="I144" s="96"/>
      <c r="J144" s="20">
        <v>60</v>
      </c>
      <c r="K144" s="72">
        <f t="shared" si="12"/>
        <v>0</v>
      </c>
      <c r="L144" s="17" t="s">
        <v>16</v>
      </c>
      <c r="M144" s="18">
        <v>0</v>
      </c>
      <c r="N144" s="23">
        <f t="shared" si="13"/>
        <v>0</v>
      </c>
      <c r="O144" s="19"/>
      <c r="P144" s="43">
        <f t="shared" si="14"/>
        <v>0</v>
      </c>
    </row>
    <row r="145" spans="1:16" ht="24.6">
      <c r="A145" s="10">
        <v>141</v>
      </c>
      <c r="B145" s="19" t="s">
        <v>343</v>
      </c>
      <c r="C145" s="71">
        <f>+'10'!H145</f>
        <v>0</v>
      </c>
      <c r="D145" s="95">
        <v>0</v>
      </c>
      <c r="E145" s="46">
        <f t="shared" si="0"/>
        <v>0</v>
      </c>
      <c r="F145" s="106">
        <v>0</v>
      </c>
      <c r="G145" s="104">
        <v>0</v>
      </c>
      <c r="H145" s="46">
        <f t="shared" si="15"/>
        <v>0</v>
      </c>
      <c r="I145" s="96"/>
      <c r="J145" s="20">
        <v>50</v>
      </c>
      <c r="K145" s="72">
        <f t="shared" ref="K145:K210" si="16">+J145*I145</f>
        <v>0</v>
      </c>
      <c r="L145" s="17" t="s">
        <v>16</v>
      </c>
      <c r="M145" s="18">
        <v>0</v>
      </c>
      <c r="N145" s="23">
        <f t="shared" ref="N145:N210" si="17">SUM(K145-M145)</f>
        <v>0</v>
      </c>
      <c r="O145" s="19"/>
      <c r="P145" s="43">
        <f t="shared" ref="P145:P210" si="18">+K145*O145</f>
        <v>0</v>
      </c>
    </row>
    <row r="146" spans="1:16" ht="24.6">
      <c r="A146" s="10">
        <v>142</v>
      </c>
      <c r="B146" s="19" t="s">
        <v>134</v>
      </c>
      <c r="C146" s="71">
        <f>+'10'!H146</f>
        <v>0</v>
      </c>
      <c r="D146" s="95">
        <v>0</v>
      </c>
      <c r="E146" s="46">
        <f t="shared" si="0"/>
        <v>0</v>
      </c>
      <c r="F146" s="106">
        <v>0</v>
      </c>
      <c r="G146" s="104">
        <v>0</v>
      </c>
      <c r="H146" s="46">
        <f t="shared" si="15"/>
        <v>0</v>
      </c>
      <c r="I146" s="96"/>
      <c r="J146" s="20">
        <v>35</v>
      </c>
      <c r="K146" s="72">
        <f t="shared" si="16"/>
        <v>0</v>
      </c>
      <c r="L146" s="17" t="s">
        <v>16</v>
      </c>
      <c r="M146" s="18">
        <v>0</v>
      </c>
      <c r="N146" s="23">
        <f t="shared" si="17"/>
        <v>0</v>
      </c>
      <c r="O146" s="19"/>
      <c r="P146" s="43">
        <f t="shared" si="18"/>
        <v>0</v>
      </c>
    </row>
    <row r="147" spans="1:16" ht="24.6">
      <c r="A147" s="10">
        <v>143</v>
      </c>
      <c r="B147" s="19" t="s">
        <v>358</v>
      </c>
      <c r="C147" s="71">
        <f>+'10'!H147</f>
        <v>0</v>
      </c>
      <c r="D147" s="95">
        <v>0</v>
      </c>
      <c r="E147" s="46">
        <f t="shared" si="0"/>
        <v>0</v>
      </c>
      <c r="F147" s="106">
        <v>0</v>
      </c>
      <c r="G147" s="104">
        <v>0</v>
      </c>
      <c r="H147" s="46">
        <f t="shared" si="15"/>
        <v>0</v>
      </c>
      <c r="I147" s="96"/>
      <c r="J147" s="20">
        <v>10</v>
      </c>
      <c r="K147" s="72">
        <f t="shared" si="16"/>
        <v>0</v>
      </c>
      <c r="L147" s="17" t="s">
        <v>16</v>
      </c>
      <c r="M147" s="18">
        <v>0</v>
      </c>
      <c r="N147" s="23">
        <f t="shared" si="17"/>
        <v>0</v>
      </c>
      <c r="O147" s="19"/>
      <c r="P147" s="43">
        <f t="shared" si="18"/>
        <v>0</v>
      </c>
    </row>
    <row r="148" spans="1:16" ht="24.6">
      <c r="A148" s="10">
        <v>144</v>
      </c>
      <c r="B148" s="19" t="s">
        <v>357</v>
      </c>
      <c r="C148" s="71">
        <f>+'10'!H148</f>
        <v>0</v>
      </c>
      <c r="D148" s="95">
        <v>0</v>
      </c>
      <c r="E148" s="46">
        <f t="shared" si="0"/>
        <v>0</v>
      </c>
      <c r="F148" s="106">
        <v>0</v>
      </c>
      <c r="G148" s="104">
        <v>0</v>
      </c>
      <c r="H148" s="46">
        <f t="shared" si="15"/>
        <v>0</v>
      </c>
      <c r="I148" s="96"/>
      <c r="J148" s="20">
        <v>10</v>
      </c>
      <c r="K148" s="72">
        <f t="shared" si="16"/>
        <v>0</v>
      </c>
      <c r="L148" s="17" t="s">
        <v>16</v>
      </c>
      <c r="M148" s="18">
        <v>0</v>
      </c>
      <c r="N148" s="23">
        <f t="shared" si="17"/>
        <v>0</v>
      </c>
      <c r="O148" s="19"/>
      <c r="P148" s="43">
        <f t="shared" si="18"/>
        <v>0</v>
      </c>
    </row>
    <row r="149" spans="1:16" ht="24.6">
      <c r="A149" s="10">
        <v>145</v>
      </c>
      <c r="B149" s="19" t="s">
        <v>193</v>
      </c>
      <c r="C149" s="71">
        <f>+'10'!H149</f>
        <v>0</v>
      </c>
      <c r="D149" s="95">
        <v>0</v>
      </c>
      <c r="E149" s="46">
        <f t="shared" si="0"/>
        <v>0</v>
      </c>
      <c r="F149" s="106">
        <v>0</v>
      </c>
      <c r="G149" s="104">
        <v>0</v>
      </c>
      <c r="H149" s="46">
        <f t="shared" si="15"/>
        <v>0</v>
      </c>
      <c r="I149" s="96"/>
      <c r="J149" s="20">
        <v>10</v>
      </c>
      <c r="K149" s="72">
        <f t="shared" si="16"/>
        <v>0</v>
      </c>
      <c r="L149" s="17" t="s">
        <v>16</v>
      </c>
      <c r="M149" s="18">
        <v>0</v>
      </c>
      <c r="N149" s="23">
        <f t="shared" si="17"/>
        <v>0</v>
      </c>
      <c r="O149" s="19"/>
      <c r="P149" s="43">
        <f t="shared" si="18"/>
        <v>0</v>
      </c>
    </row>
    <row r="150" spans="1:16" ht="24.6">
      <c r="A150" s="10">
        <v>146</v>
      </c>
      <c r="B150" s="19" t="s">
        <v>196</v>
      </c>
      <c r="C150" s="71">
        <f>+'10'!H150</f>
        <v>0</v>
      </c>
      <c r="D150" s="95">
        <v>0</v>
      </c>
      <c r="E150" s="46">
        <f t="shared" si="0"/>
        <v>0</v>
      </c>
      <c r="F150" s="106">
        <v>0</v>
      </c>
      <c r="G150" s="104">
        <v>0</v>
      </c>
      <c r="H150" s="46">
        <f t="shared" si="15"/>
        <v>0</v>
      </c>
      <c r="I150" s="96"/>
      <c r="J150" s="20">
        <v>10</v>
      </c>
      <c r="K150" s="72">
        <f t="shared" si="16"/>
        <v>0</v>
      </c>
      <c r="L150" s="17" t="s">
        <v>16</v>
      </c>
      <c r="M150" s="18">
        <v>0</v>
      </c>
      <c r="N150" s="23">
        <f t="shared" si="17"/>
        <v>0</v>
      </c>
      <c r="O150" s="19"/>
      <c r="P150" s="43">
        <f t="shared" si="18"/>
        <v>0</v>
      </c>
    </row>
    <row r="151" spans="1:16" ht="24.6">
      <c r="A151" s="10">
        <v>147</v>
      </c>
      <c r="B151" s="19" t="s">
        <v>195</v>
      </c>
      <c r="C151" s="71">
        <f>+'10'!H151</f>
        <v>0</v>
      </c>
      <c r="D151" s="95">
        <v>0</v>
      </c>
      <c r="E151" s="46">
        <f t="shared" si="0"/>
        <v>0</v>
      </c>
      <c r="F151" s="106">
        <v>0</v>
      </c>
      <c r="G151" s="104">
        <v>0</v>
      </c>
      <c r="H151" s="46">
        <f t="shared" si="15"/>
        <v>0</v>
      </c>
      <c r="I151" s="96"/>
      <c r="J151" s="20">
        <v>10</v>
      </c>
      <c r="K151" s="72">
        <f t="shared" si="16"/>
        <v>0</v>
      </c>
      <c r="L151" s="17" t="s">
        <v>16</v>
      </c>
      <c r="M151" s="18">
        <v>0</v>
      </c>
      <c r="N151" s="23">
        <f t="shared" si="17"/>
        <v>0</v>
      </c>
      <c r="O151" s="19"/>
      <c r="P151" s="43">
        <f t="shared" si="18"/>
        <v>0</v>
      </c>
    </row>
    <row r="152" spans="1:16" ht="24.75" customHeight="1">
      <c r="A152" s="10">
        <v>148</v>
      </c>
      <c r="B152" s="19" t="s">
        <v>197</v>
      </c>
      <c r="C152" s="71">
        <f>+'10'!H152</f>
        <v>0</v>
      </c>
      <c r="D152" s="95">
        <v>0</v>
      </c>
      <c r="E152" s="46">
        <f t="shared" si="0"/>
        <v>0</v>
      </c>
      <c r="F152" s="106">
        <v>0</v>
      </c>
      <c r="G152" s="104">
        <v>0</v>
      </c>
      <c r="H152" s="46">
        <f t="shared" si="15"/>
        <v>0</v>
      </c>
      <c r="I152" s="96"/>
      <c r="J152" s="20">
        <v>10</v>
      </c>
      <c r="K152" s="72">
        <f t="shared" si="16"/>
        <v>0</v>
      </c>
      <c r="L152" s="17" t="s">
        <v>16</v>
      </c>
      <c r="M152" s="18">
        <v>0</v>
      </c>
      <c r="N152" s="23">
        <f t="shared" si="17"/>
        <v>0</v>
      </c>
      <c r="O152" s="19"/>
      <c r="P152" s="43">
        <f t="shared" si="18"/>
        <v>0</v>
      </c>
    </row>
    <row r="153" spans="1:16" ht="24.75" customHeight="1">
      <c r="A153" s="10">
        <v>149</v>
      </c>
      <c r="B153" s="19" t="s">
        <v>194</v>
      </c>
      <c r="C153" s="71">
        <f>+'10'!H153</f>
        <v>0</v>
      </c>
      <c r="D153" s="95">
        <v>0</v>
      </c>
      <c r="E153" s="46">
        <f t="shared" si="0"/>
        <v>0</v>
      </c>
      <c r="F153" s="106">
        <v>0</v>
      </c>
      <c r="G153" s="104">
        <v>0</v>
      </c>
      <c r="H153" s="46">
        <f t="shared" si="15"/>
        <v>0</v>
      </c>
      <c r="I153" s="96"/>
      <c r="J153" s="20">
        <v>10</v>
      </c>
      <c r="K153" s="72">
        <f t="shared" si="16"/>
        <v>0</v>
      </c>
      <c r="L153" s="17" t="s">
        <v>16</v>
      </c>
      <c r="M153" s="18">
        <v>0</v>
      </c>
      <c r="N153" s="23">
        <f t="shared" si="17"/>
        <v>0</v>
      </c>
      <c r="O153" s="19"/>
      <c r="P153" s="43">
        <f t="shared" si="18"/>
        <v>0</v>
      </c>
    </row>
    <row r="154" spans="1:16" ht="24.75" customHeight="1">
      <c r="A154" s="10">
        <v>150</v>
      </c>
      <c r="B154" s="19" t="s">
        <v>290</v>
      </c>
      <c r="C154" s="71">
        <f>+'10'!H154</f>
        <v>0</v>
      </c>
      <c r="D154" s="95">
        <v>0</v>
      </c>
      <c r="E154" s="46">
        <f t="shared" si="0"/>
        <v>0</v>
      </c>
      <c r="F154" s="106">
        <v>0</v>
      </c>
      <c r="G154" s="104">
        <v>0</v>
      </c>
      <c r="H154" s="46">
        <f t="shared" si="15"/>
        <v>0</v>
      </c>
      <c r="I154" s="96"/>
      <c r="J154" s="20">
        <v>10</v>
      </c>
      <c r="K154" s="72">
        <f t="shared" si="16"/>
        <v>0</v>
      </c>
      <c r="L154" s="17" t="s">
        <v>16</v>
      </c>
      <c r="M154" s="18">
        <v>0</v>
      </c>
      <c r="N154" s="23">
        <f t="shared" si="17"/>
        <v>0</v>
      </c>
      <c r="O154" s="19"/>
      <c r="P154" s="43">
        <f t="shared" si="18"/>
        <v>0</v>
      </c>
    </row>
    <row r="155" spans="1:16" ht="24.75" customHeight="1">
      <c r="A155" s="10">
        <v>151</v>
      </c>
      <c r="B155" s="19" t="s">
        <v>141</v>
      </c>
      <c r="C155" s="71">
        <f>+'10'!H155</f>
        <v>0</v>
      </c>
      <c r="D155" s="95">
        <v>0</v>
      </c>
      <c r="E155" s="46">
        <f t="shared" ref="E155:E220" si="19">C155+D155</f>
        <v>0</v>
      </c>
      <c r="F155" s="106">
        <v>0</v>
      </c>
      <c r="G155" s="104">
        <v>0</v>
      </c>
      <c r="H155" s="46">
        <f t="shared" si="15"/>
        <v>0</v>
      </c>
      <c r="I155" s="96"/>
      <c r="J155" s="20">
        <v>40</v>
      </c>
      <c r="K155" s="72">
        <f t="shared" si="16"/>
        <v>0</v>
      </c>
      <c r="L155" s="17" t="s">
        <v>16</v>
      </c>
      <c r="M155" s="18">
        <v>0</v>
      </c>
      <c r="N155" s="23">
        <f t="shared" si="17"/>
        <v>0</v>
      </c>
      <c r="O155" s="19"/>
      <c r="P155" s="43">
        <f t="shared" si="18"/>
        <v>0</v>
      </c>
    </row>
    <row r="156" spans="1:16" ht="24.75" customHeight="1">
      <c r="A156" s="10">
        <v>152</v>
      </c>
      <c r="B156" s="19" t="s">
        <v>142</v>
      </c>
      <c r="C156" s="71">
        <f>+'10'!H156</f>
        <v>0</v>
      </c>
      <c r="D156" s="95">
        <v>0</v>
      </c>
      <c r="E156" s="46">
        <f t="shared" si="19"/>
        <v>0</v>
      </c>
      <c r="F156" s="106">
        <v>0</v>
      </c>
      <c r="G156" s="104">
        <v>0</v>
      </c>
      <c r="H156" s="46">
        <f t="shared" si="15"/>
        <v>0</v>
      </c>
      <c r="I156" s="96"/>
      <c r="J156" s="20">
        <v>50</v>
      </c>
      <c r="K156" s="72">
        <f t="shared" si="16"/>
        <v>0</v>
      </c>
      <c r="L156" s="17" t="s">
        <v>16</v>
      </c>
      <c r="M156" s="18">
        <v>0</v>
      </c>
      <c r="N156" s="23">
        <f t="shared" si="17"/>
        <v>0</v>
      </c>
      <c r="O156" s="19"/>
      <c r="P156" s="43">
        <f t="shared" si="18"/>
        <v>0</v>
      </c>
    </row>
    <row r="157" spans="1:16" ht="24.6">
      <c r="A157" s="10">
        <v>153</v>
      </c>
      <c r="B157" s="19" t="s">
        <v>135</v>
      </c>
      <c r="C157" s="71">
        <f>+'10'!H157</f>
        <v>0</v>
      </c>
      <c r="D157" s="95">
        <v>0</v>
      </c>
      <c r="E157" s="46">
        <f t="shared" si="19"/>
        <v>0</v>
      </c>
      <c r="F157" s="106">
        <v>0</v>
      </c>
      <c r="G157" s="104">
        <v>0</v>
      </c>
      <c r="H157" s="46">
        <f t="shared" si="15"/>
        <v>0</v>
      </c>
      <c r="I157" s="96"/>
      <c r="J157" s="20">
        <v>55</v>
      </c>
      <c r="K157" s="72">
        <f t="shared" si="16"/>
        <v>0</v>
      </c>
      <c r="L157" s="17" t="s">
        <v>16</v>
      </c>
      <c r="M157" s="18">
        <v>0</v>
      </c>
      <c r="N157" s="23">
        <f t="shared" si="17"/>
        <v>0</v>
      </c>
      <c r="O157" s="19"/>
      <c r="P157" s="43">
        <f t="shared" si="18"/>
        <v>0</v>
      </c>
    </row>
    <row r="158" spans="1:16" ht="24.6">
      <c r="A158" s="10">
        <v>154</v>
      </c>
      <c r="B158" s="19" t="s">
        <v>144</v>
      </c>
      <c r="C158" s="71">
        <f>+'10'!H158</f>
        <v>0</v>
      </c>
      <c r="D158" s="95">
        <v>0</v>
      </c>
      <c r="E158" s="46">
        <f t="shared" si="19"/>
        <v>0</v>
      </c>
      <c r="F158" s="106">
        <v>0</v>
      </c>
      <c r="G158" s="104">
        <v>0</v>
      </c>
      <c r="H158" s="46">
        <f t="shared" si="15"/>
        <v>0</v>
      </c>
      <c r="I158" s="96"/>
      <c r="J158" s="20">
        <v>55</v>
      </c>
      <c r="K158" s="72">
        <f t="shared" si="16"/>
        <v>0</v>
      </c>
      <c r="L158" s="17" t="s">
        <v>16</v>
      </c>
      <c r="M158" s="18">
        <v>0</v>
      </c>
      <c r="N158" s="23">
        <f t="shared" si="17"/>
        <v>0</v>
      </c>
      <c r="O158" s="19"/>
      <c r="P158" s="43">
        <f t="shared" si="18"/>
        <v>0</v>
      </c>
    </row>
    <row r="159" spans="1:16" ht="24.6">
      <c r="A159" s="10">
        <v>155</v>
      </c>
      <c r="B159" s="19" t="s">
        <v>143</v>
      </c>
      <c r="C159" s="71">
        <f>+'10'!H159</f>
        <v>0</v>
      </c>
      <c r="D159" s="95">
        <v>0</v>
      </c>
      <c r="E159" s="46">
        <f t="shared" si="19"/>
        <v>0</v>
      </c>
      <c r="F159" s="106">
        <v>0</v>
      </c>
      <c r="G159" s="104">
        <v>0</v>
      </c>
      <c r="H159" s="46">
        <f t="shared" si="15"/>
        <v>0</v>
      </c>
      <c r="I159" s="96"/>
      <c r="J159" s="20">
        <v>55</v>
      </c>
      <c r="K159" s="72">
        <f t="shared" si="16"/>
        <v>0</v>
      </c>
      <c r="L159" s="17" t="s">
        <v>16</v>
      </c>
      <c r="M159" s="18">
        <v>0</v>
      </c>
      <c r="N159" s="23">
        <f t="shared" si="17"/>
        <v>0</v>
      </c>
      <c r="O159" s="19"/>
      <c r="P159" s="43">
        <f t="shared" si="18"/>
        <v>0</v>
      </c>
    </row>
    <row r="160" spans="1:16" ht="24.6">
      <c r="A160" s="10">
        <v>156</v>
      </c>
      <c r="B160" s="19" t="s">
        <v>137</v>
      </c>
      <c r="C160" s="71">
        <f>+'10'!H160</f>
        <v>0</v>
      </c>
      <c r="D160" s="95">
        <v>0</v>
      </c>
      <c r="E160" s="46">
        <f t="shared" si="19"/>
        <v>0</v>
      </c>
      <c r="F160" s="106">
        <v>0</v>
      </c>
      <c r="G160" s="104">
        <v>0</v>
      </c>
      <c r="H160" s="46">
        <f t="shared" si="15"/>
        <v>0</v>
      </c>
      <c r="I160" s="96"/>
      <c r="J160" s="20">
        <v>30</v>
      </c>
      <c r="K160" s="72">
        <f t="shared" si="16"/>
        <v>0</v>
      </c>
      <c r="L160" s="17" t="s">
        <v>16</v>
      </c>
      <c r="M160" s="18">
        <v>0</v>
      </c>
      <c r="N160" s="23">
        <f t="shared" si="17"/>
        <v>0</v>
      </c>
      <c r="O160" s="19"/>
      <c r="P160" s="43">
        <f t="shared" si="18"/>
        <v>0</v>
      </c>
    </row>
    <row r="161" spans="1:16" ht="24.6">
      <c r="A161" s="10">
        <v>157</v>
      </c>
      <c r="B161" s="19" t="s">
        <v>291</v>
      </c>
      <c r="C161" s="71">
        <f>+'10'!H161</f>
        <v>8</v>
      </c>
      <c r="D161" s="95">
        <v>0</v>
      </c>
      <c r="E161" s="46">
        <f t="shared" si="19"/>
        <v>8</v>
      </c>
      <c r="F161" s="106">
        <v>0</v>
      </c>
      <c r="G161" s="104">
        <v>0</v>
      </c>
      <c r="H161" s="46">
        <f t="shared" si="15"/>
        <v>7</v>
      </c>
      <c r="I161" s="96">
        <v>1</v>
      </c>
      <c r="J161" s="20">
        <v>25</v>
      </c>
      <c r="K161" s="72">
        <f t="shared" si="16"/>
        <v>25</v>
      </c>
      <c r="L161" s="17" t="s">
        <v>16</v>
      </c>
      <c r="M161" s="18">
        <v>0</v>
      </c>
      <c r="N161" s="89">
        <f t="shared" si="17"/>
        <v>25</v>
      </c>
      <c r="O161" s="19"/>
      <c r="P161" s="43">
        <f t="shared" si="18"/>
        <v>0</v>
      </c>
    </row>
    <row r="162" spans="1:16" ht="24.6">
      <c r="A162" s="10">
        <v>158</v>
      </c>
      <c r="B162" s="19" t="s">
        <v>292</v>
      </c>
      <c r="C162" s="71">
        <f>+'10'!H162</f>
        <v>11</v>
      </c>
      <c r="D162" s="95">
        <v>0</v>
      </c>
      <c r="E162" s="46">
        <f t="shared" si="19"/>
        <v>11</v>
      </c>
      <c r="F162" s="106">
        <v>0</v>
      </c>
      <c r="G162" s="104">
        <v>0</v>
      </c>
      <c r="H162" s="46">
        <f t="shared" si="15"/>
        <v>10</v>
      </c>
      <c r="I162" s="96">
        <v>1</v>
      </c>
      <c r="J162" s="20">
        <v>25</v>
      </c>
      <c r="K162" s="72">
        <f t="shared" si="16"/>
        <v>25</v>
      </c>
      <c r="L162" s="17" t="s">
        <v>16</v>
      </c>
      <c r="M162" s="18">
        <v>0</v>
      </c>
      <c r="N162" s="89">
        <f t="shared" si="17"/>
        <v>25</v>
      </c>
      <c r="O162" s="19"/>
      <c r="P162" s="43">
        <f t="shared" si="18"/>
        <v>0</v>
      </c>
    </row>
    <row r="163" spans="1:16" ht="24.6">
      <c r="A163" s="10">
        <v>159</v>
      </c>
      <c r="B163" s="19" t="s">
        <v>293</v>
      </c>
      <c r="C163" s="71">
        <f>+'10'!H163</f>
        <v>0</v>
      </c>
      <c r="D163" s="95">
        <v>0</v>
      </c>
      <c r="E163" s="46">
        <f t="shared" si="19"/>
        <v>0</v>
      </c>
      <c r="F163" s="106">
        <v>0</v>
      </c>
      <c r="G163" s="104">
        <v>0</v>
      </c>
      <c r="H163" s="46">
        <f t="shared" si="15"/>
        <v>0</v>
      </c>
      <c r="I163" s="96"/>
      <c r="J163" s="20">
        <v>55</v>
      </c>
      <c r="K163" s="72">
        <f t="shared" si="16"/>
        <v>0</v>
      </c>
      <c r="L163" s="17" t="s">
        <v>16</v>
      </c>
      <c r="M163" s="18">
        <v>0</v>
      </c>
      <c r="N163" s="23">
        <f t="shared" si="17"/>
        <v>0</v>
      </c>
      <c r="O163" s="19"/>
      <c r="P163" s="43">
        <f t="shared" si="18"/>
        <v>0</v>
      </c>
    </row>
    <row r="164" spans="1:16" ht="24.6">
      <c r="A164" s="10">
        <v>160</v>
      </c>
      <c r="B164" s="19" t="s">
        <v>294</v>
      </c>
      <c r="C164" s="71">
        <f>+'10'!H164</f>
        <v>0</v>
      </c>
      <c r="D164" s="95">
        <v>0</v>
      </c>
      <c r="E164" s="46">
        <f t="shared" si="19"/>
        <v>0</v>
      </c>
      <c r="F164" s="106">
        <v>0</v>
      </c>
      <c r="G164" s="104">
        <v>0</v>
      </c>
      <c r="H164" s="46">
        <f t="shared" si="15"/>
        <v>0</v>
      </c>
      <c r="I164" s="96"/>
      <c r="J164" s="20">
        <v>50</v>
      </c>
      <c r="K164" s="72">
        <f t="shared" si="16"/>
        <v>0</v>
      </c>
      <c r="L164" s="17" t="s">
        <v>16</v>
      </c>
      <c r="M164" s="18">
        <v>0</v>
      </c>
      <c r="N164" s="23">
        <f t="shared" si="17"/>
        <v>0</v>
      </c>
      <c r="O164" s="19"/>
      <c r="P164" s="43">
        <f t="shared" si="18"/>
        <v>0</v>
      </c>
    </row>
    <row r="165" spans="1:16" ht="24.6">
      <c r="A165" s="10">
        <v>161</v>
      </c>
      <c r="B165" s="19" t="s">
        <v>362</v>
      </c>
      <c r="C165" s="71">
        <f>+'10'!H165</f>
        <v>0</v>
      </c>
      <c r="D165" s="95">
        <v>0</v>
      </c>
      <c r="E165" s="46">
        <f t="shared" si="19"/>
        <v>0</v>
      </c>
      <c r="F165" s="106">
        <v>0</v>
      </c>
      <c r="G165" s="104">
        <v>0</v>
      </c>
      <c r="H165" s="46">
        <f t="shared" si="15"/>
        <v>0</v>
      </c>
      <c r="I165" s="96"/>
      <c r="J165" s="20">
        <v>65</v>
      </c>
      <c r="K165" s="72">
        <f t="shared" si="16"/>
        <v>0</v>
      </c>
      <c r="L165" s="17" t="s">
        <v>16</v>
      </c>
      <c r="M165" s="18">
        <v>0</v>
      </c>
      <c r="N165" s="23">
        <f t="shared" si="17"/>
        <v>0</v>
      </c>
      <c r="O165" s="19"/>
      <c r="P165" s="43">
        <f t="shared" si="18"/>
        <v>0</v>
      </c>
    </row>
    <row r="166" spans="1:16" ht="24.6">
      <c r="A166" s="10">
        <v>162</v>
      </c>
      <c r="B166" s="19" t="s">
        <v>363</v>
      </c>
      <c r="C166" s="71">
        <f>+'10'!H166</f>
        <v>0</v>
      </c>
      <c r="D166" s="95">
        <v>0</v>
      </c>
      <c r="E166" s="46">
        <f t="shared" si="19"/>
        <v>0</v>
      </c>
      <c r="F166" s="106">
        <v>0</v>
      </c>
      <c r="G166" s="104">
        <v>0</v>
      </c>
      <c r="H166" s="46">
        <f t="shared" si="15"/>
        <v>0</v>
      </c>
      <c r="I166" s="96"/>
      <c r="J166" s="20">
        <v>50</v>
      </c>
      <c r="K166" s="72">
        <f t="shared" si="16"/>
        <v>0</v>
      </c>
      <c r="L166" s="17" t="s">
        <v>16</v>
      </c>
      <c r="M166" s="18">
        <v>0</v>
      </c>
      <c r="N166" s="23">
        <f t="shared" si="17"/>
        <v>0</v>
      </c>
      <c r="O166" s="19"/>
      <c r="P166" s="43">
        <f t="shared" si="18"/>
        <v>0</v>
      </c>
    </row>
    <row r="167" spans="1:16" ht="24.6">
      <c r="A167" s="10">
        <v>163</v>
      </c>
      <c r="B167" s="19" t="s">
        <v>364</v>
      </c>
      <c r="C167" s="71">
        <f>+'10'!H167</f>
        <v>0</v>
      </c>
      <c r="D167" s="95">
        <v>0</v>
      </c>
      <c r="E167" s="46">
        <f t="shared" si="19"/>
        <v>0</v>
      </c>
      <c r="F167" s="106">
        <v>0</v>
      </c>
      <c r="G167" s="104">
        <v>0</v>
      </c>
      <c r="H167" s="46">
        <f t="shared" si="15"/>
        <v>0</v>
      </c>
      <c r="I167" s="96"/>
      <c r="J167" s="20">
        <v>50</v>
      </c>
      <c r="K167" s="72">
        <f t="shared" si="16"/>
        <v>0</v>
      </c>
      <c r="L167" s="17" t="s">
        <v>16</v>
      </c>
      <c r="M167" s="18">
        <v>0</v>
      </c>
      <c r="N167" s="23">
        <f t="shared" si="17"/>
        <v>0</v>
      </c>
      <c r="O167" s="19"/>
      <c r="P167" s="43">
        <f t="shared" si="18"/>
        <v>0</v>
      </c>
    </row>
    <row r="168" spans="1:16" ht="24.6">
      <c r="A168" s="10">
        <v>164</v>
      </c>
      <c r="B168" s="19" t="s">
        <v>365</v>
      </c>
      <c r="C168" s="71">
        <f>+'10'!H168</f>
        <v>0</v>
      </c>
      <c r="D168" s="95">
        <v>0</v>
      </c>
      <c r="E168" s="46">
        <f t="shared" si="19"/>
        <v>0</v>
      </c>
      <c r="F168" s="106">
        <v>0</v>
      </c>
      <c r="G168" s="104">
        <v>0</v>
      </c>
      <c r="H168" s="46">
        <f t="shared" si="15"/>
        <v>0</v>
      </c>
      <c r="I168" s="96"/>
      <c r="J168" s="20">
        <v>60</v>
      </c>
      <c r="K168" s="72">
        <f t="shared" si="16"/>
        <v>0</v>
      </c>
      <c r="L168" s="17" t="s">
        <v>16</v>
      </c>
      <c r="M168" s="18">
        <v>0</v>
      </c>
      <c r="N168" s="23">
        <f t="shared" si="17"/>
        <v>0</v>
      </c>
      <c r="O168" s="19"/>
      <c r="P168" s="43">
        <f t="shared" si="18"/>
        <v>0</v>
      </c>
    </row>
    <row r="169" spans="1:16" ht="24.6">
      <c r="A169" s="10">
        <v>165</v>
      </c>
      <c r="B169" s="19" t="s">
        <v>366</v>
      </c>
      <c r="C169" s="71">
        <f>+'10'!H169</f>
        <v>0</v>
      </c>
      <c r="D169" s="95">
        <v>0</v>
      </c>
      <c r="E169" s="46">
        <f t="shared" si="19"/>
        <v>0</v>
      </c>
      <c r="F169" s="106">
        <v>0</v>
      </c>
      <c r="G169" s="104">
        <v>0</v>
      </c>
      <c r="H169" s="46">
        <f t="shared" si="15"/>
        <v>0</v>
      </c>
      <c r="I169" s="96"/>
      <c r="J169" s="20">
        <v>60</v>
      </c>
      <c r="K169" s="72">
        <f t="shared" si="16"/>
        <v>0</v>
      </c>
      <c r="L169" s="17" t="s">
        <v>16</v>
      </c>
      <c r="M169" s="18">
        <v>0</v>
      </c>
      <c r="N169" s="23">
        <f t="shared" si="17"/>
        <v>0</v>
      </c>
      <c r="O169" s="19"/>
      <c r="P169" s="43">
        <f t="shared" si="18"/>
        <v>0</v>
      </c>
    </row>
    <row r="170" spans="1:16" ht="24.6">
      <c r="A170" s="10">
        <v>166</v>
      </c>
      <c r="B170" s="19" t="s">
        <v>359</v>
      </c>
      <c r="C170" s="71">
        <f>+'10'!H170</f>
        <v>0</v>
      </c>
      <c r="D170" s="95">
        <v>0</v>
      </c>
      <c r="E170" s="46">
        <f t="shared" si="19"/>
        <v>0</v>
      </c>
      <c r="F170" s="106">
        <v>0</v>
      </c>
      <c r="G170" s="104">
        <v>0</v>
      </c>
      <c r="H170" s="46">
        <f t="shared" si="15"/>
        <v>0</v>
      </c>
      <c r="I170" s="96"/>
      <c r="J170" s="20">
        <v>40</v>
      </c>
      <c r="K170" s="72">
        <f t="shared" si="16"/>
        <v>0</v>
      </c>
      <c r="L170" s="17" t="s">
        <v>16</v>
      </c>
      <c r="M170" s="18">
        <v>0</v>
      </c>
      <c r="N170" s="23">
        <f t="shared" si="17"/>
        <v>0</v>
      </c>
      <c r="O170" s="19"/>
      <c r="P170" s="43">
        <f t="shared" si="18"/>
        <v>0</v>
      </c>
    </row>
    <row r="171" spans="1:16" ht="24.6">
      <c r="A171" s="10">
        <v>167</v>
      </c>
      <c r="B171" s="19" t="s">
        <v>148</v>
      </c>
      <c r="C171" s="71">
        <f>+'10'!H171</f>
        <v>0</v>
      </c>
      <c r="D171" s="95">
        <v>0</v>
      </c>
      <c r="E171" s="46">
        <f t="shared" si="19"/>
        <v>0</v>
      </c>
      <c r="F171" s="106">
        <v>0</v>
      </c>
      <c r="G171" s="104">
        <v>0</v>
      </c>
      <c r="H171" s="46">
        <f t="shared" si="15"/>
        <v>0</v>
      </c>
      <c r="I171" s="96"/>
      <c r="J171" s="20">
        <v>45</v>
      </c>
      <c r="K171" s="72">
        <f t="shared" si="16"/>
        <v>0</v>
      </c>
      <c r="L171" s="17" t="s">
        <v>16</v>
      </c>
      <c r="M171" s="18">
        <v>0</v>
      </c>
      <c r="N171" s="23">
        <f t="shared" si="17"/>
        <v>0</v>
      </c>
      <c r="O171" s="19"/>
      <c r="P171" s="43">
        <f t="shared" si="18"/>
        <v>0</v>
      </c>
    </row>
    <row r="172" spans="1:16" ht="24.6">
      <c r="A172" s="10">
        <v>168</v>
      </c>
      <c r="B172" s="19" t="s">
        <v>149</v>
      </c>
      <c r="C172" s="71">
        <f>+'10'!H172</f>
        <v>0</v>
      </c>
      <c r="D172" s="95">
        <v>0</v>
      </c>
      <c r="E172" s="46">
        <f t="shared" si="19"/>
        <v>0</v>
      </c>
      <c r="F172" s="106">
        <v>0</v>
      </c>
      <c r="G172" s="104">
        <v>0</v>
      </c>
      <c r="H172" s="46">
        <f t="shared" si="15"/>
        <v>0</v>
      </c>
      <c r="I172" s="96"/>
      <c r="J172" s="20">
        <v>45</v>
      </c>
      <c r="K172" s="72">
        <f t="shared" si="16"/>
        <v>0</v>
      </c>
      <c r="L172" s="17" t="s">
        <v>16</v>
      </c>
      <c r="M172" s="18">
        <v>0</v>
      </c>
      <c r="N172" s="23">
        <f t="shared" si="17"/>
        <v>0</v>
      </c>
      <c r="O172" s="19"/>
      <c r="P172" s="43">
        <f t="shared" si="18"/>
        <v>0</v>
      </c>
    </row>
    <row r="173" spans="1:16" ht="24.6">
      <c r="A173" s="10">
        <v>169</v>
      </c>
      <c r="B173" s="19" t="s">
        <v>150</v>
      </c>
      <c r="C173" s="71">
        <f>+'10'!H173</f>
        <v>0</v>
      </c>
      <c r="D173" s="95">
        <v>0</v>
      </c>
      <c r="E173" s="46">
        <f t="shared" si="19"/>
        <v>0</v>
      </c>
      <c r="F173" s="106">
        <v>0</v>
      </c>
      <c r="G173" s="104">
        <v>0</v>
      </c>
      <c r="H173" s="46">
        <f t="shared" si="15"/>
        <v>0</v>
      </c>
      <c r="I173" s="96"/>
      <c r="J173" s="20">
        <v>45</v>
      </c>
      <c r="K173" s="72">
        <f t="shared" si="16"/>
        <v>0</v>
      </c>
      <c r="L173" s="17" t="s">
        <v>16</v>
      </c>
      <c r="M173" s="18">
        <v>0</v>
      </c>
      <c r="N173" s="23">
        <f t="shared" si="17"/>
        <v>0</v>
      </c>
      <c r="O173" s="19"/>
      <c r="P173" s="43">
        <f t="shared" si="18"/>
        <v>0</v>
      </c>
    </row>
    <row r="174" spans="1:16" ht="24.6">
      <c r="A174" s="10">
        <v>170</v>
      </c>
      <c r="B174" s="19" t="s">
        <v>151</v>
      </c>
      <c r="C174" s="71">
        <f>+'10'!H174</f>
        <v>0</v>
      </c>
      <c r="D174" s="95">
        <v>0</v>
      </c>
      <c r="E174" s="46">
        <f t="shared" si="19"/>
        <v>0</v>
      </c>
      <c r="F174" s="106">
        <v>0</v>
      </c>
      <c r="G174" s="104">
        <v>0</v>
      </c>
      <c r="H174" s="46">
        <f t="shared" si="15"/>
        <v>0</v>
      </c>
      <c r="I174" s="96"/>
      <c r="J174" s="20">
        <v>45</v>
      </c>
      <c r="K174" s="72">
        <f t="shared" si="16"/>
        <v>0</v>
      </c>
      <c r="L174" s="17" t="s">
        <v>16</v>
      </c>
      <c r="M174" s="18">
        <v>0</v>
      </c>
      <c r="N174" s="23">
        <f t="shared" si="17"/>
        <v>0</v>
      </c>
      <c r="O174" s="19"/>
      <c r="P174" s="43">
        <f t="shared" si="18"/>
        <v>0</v>
      </c>
    </row>
    <row r="175" spans="1:16" ht="24.6">
      <c r="A175" s="10">
        <v>171</v>
      </c>
      <c r="B175" s="19" t="s">
        <v>152</v>
      </c>
      <c r="C175" s="71">
        <f>+'10'!H175</f>
        <v>0</v>
      </c>
      <c r="D175" s="95">
        <v>0</v>
      </c>
      <c r="E175" s="46">
        <f t="shared" si="19"/>
        <v>0</v>
      </c>
      <c r="F175" s="106">
        <v>0</v>
      </c>
      <c r="G175" s="104">
        <v>0</v>
      </c>
      <c r="H175" s="46">
        <f t="shared" si="15"/>
        <v>0</v>
      </c>
      <c r="I175" s="96"/>
      <c r="J175" s="20">
        <v>45</v>
      </c>
      <c r="K175" s="72">
        <f t="shared" si="16"/>
        <v>0</v>
      </c>
      <c r="L175" s="17" t="s">
        <v>16</v>
      </c>
      <c r="M175" s="18">
        <v>0</v>
      </c>
      <c r="N175" s="23">
        <f t="shared" si="17"/>
        <v>0</v>
      </c>
      <c r="O175" s="19"/>
      <c r="P175" s="43">
        <f t="shared" si="18"/>
        <v>0</v>
      </c>
    </row>
    <row r="176" spans="1:16" ht="24.6">
      <c r="A176" s="10">
        <v>172</v>
      </c>
      <c r="B176" s="19" t="s">
        <v>153</v>
      </c>
      <c r="C176" s="71">
        <f>+'10'!H176</f>
        <v>0</v>
      </c>
      <c r="D176" s="95">
        <v>0</v>
      </c>
      <c r="E176" s="46">
        <f t="shared" si="19"/>
        <v>0</v>
      </c>
      <c r="F176" s="106">
        <v>0</v>
      </c>
      <c r="G176" s="104">
        <v>0</v>
      </c>
      <c r="H176" s="46">
        <f t="shared" si="15"/>
        <v>0</v>
      </c>
      <c r="I176" s="96"/>
      <c r="J176" s="20">
        <v>45</v>
      </c>
      <c r="K176" s="72">
        <f t="shared" si="16"/>
        <v>0</v>
      </c>
      <c r="L176" s="17" t="s">
        <v>16</v>
      </c>
      <c r="M176" s="18">
        <v>0</v>
      </c>
      <c r="N176" s="23">
        <f t="shared" si="17"/>
        <v>0</v>
      </c>
      <c r="O176" s="19"/>
      <c r="P176" s="43">
        <f t="shared" si="18"/>
        <v>0</v>
      </c>
    </row>
    <row r="177" spans="1:16" ht="24.6">
      <c r="A177" s="10">
        <v>173</v>
      </c>
      <c r="B177" s="19" t="s">
        <v>467</v>
      </c>
      <c r="C177" s="71">
        <f>+'10'!H177</f>
        <v>30</v>
      </c>
      <c r="D177" s="95">
        <v>0</v>
      </c>
      <c r="E177" s="46">
        <f>C177+D177</f>
        <v>30</v>
      </c>
      <c r="F177" s="106">
        <v>30</v>
      </c>
      <c r="G177" s="104">
        <v>0</v>
      </c>
      <c r="H177" s="46">
        <f>+E177-F177-I177-G177</f>
        <v>0</v>
      </c>
      <c r="I177" s="96"/>
      <c r="J177" s="20">
        <v>35</v>
      </c>
      <c r="K177" s="72">
        <f>+J177*I177</f>
        <v>0</v>
      </c>
      <c r="L177" s="17" t="s">
        <v>482</v>
      </c>
      <c r="M177" s="18">
        <v>0</v>
      </c>
      <c r="N177" s="23">
        <f>SUM(K177-M177)</f>
        <v>0</v>
      </c>
      <c r="O177" s="19"/>
      <c r="P177" s="43">
        <f>+K177*O177</f>
        <v>0</v>
      </c>
    </row>
    <row r="178" spans="1:16" ht="24.6">
      <c r="A178" s="10">
        <v>174</v>
      </c>
      <c r="B178" s="19" t="s">
        <v>491</v>
      </c>
      <c r="C178" s="71">
        <f>+'10'!H178</f>
        <v>0</v>
      </c>
      <c r="D178" s="95">
        <v>0</v>
      </c>
      <c r="E178" s="46">
        <f>C178+D178</f>
        <v>0</v>
      </c>
      <c r="F178" s="106">
        <v>0</v>
      </c>
      <c r="G178" s="104">
        <v>0</v>
      </c>
      <c r="H178" s="46">
        <f>+E178-F178-I178-G178</f>
        <v>0</v>
      </c>
      <c r="I178" s="96"/>
      <c r="J178" s="20">
        <v>25</v>
      </c>
      <c r="K178" s="72">
        <f>+J178*I178</f>
        <v>0</v>
      </c>
      <c r="L178" s="17" t="s">
        <v>16</v>
      </c>
      <c r="M178" s="18">
        <v>0</v>
      </c>
      <c r="N178" s="23">
        <f>SUM(K178-M178)</f>
        <v>0</v>
      </c>
      <c r="O178" s="19"/>
      <c r="P178" s="43">
        <f>+K178*O178</f>
        <v>0</v>
      </c>
    </row>
    <row r="179" spans="1:16" ht="24.6">
      <c r="A179" s="10">
        <v>175</v>
      </c>
      <c r="B179" s="19" t="s">
        <v>118</v>
      </c>
      <c r="C179" s="71">
        <f>+'10'!H179</f>
        <v>0</v>
      </c>
      <c r="D179" s="95">
        <v>0</v>
      </c>
      <c r="E179" s="46">
        <f t="shared" si="19"/>
        <v>0</v>
      </c>
      <c r="F179" s="106">
        <v>0</v>
      </c>
      <c r="G179" s="104">
        <v>0</v>
      </c>
      <c r="H179" s="46">
        <f t="shared" si="15"/>
        <v>0</v>
      </c>
      <c r="I179" s="96"/>
      <c r="J179" s="20">
        <v>100</v>
      </c>
      <c r="K179" s="72">
        <f t="shared" si="16"/>
        <v>0</v>
      </c>
      <c r="L179" s="17" t="s">
        <v>16</v>
      </c>
      <c r="M179" s="18">
        <v>0</v>
      </c>
      <c r="N179" s="23">
        <f t="shared" si="17"/>
        <v>0</v>
      </c>
      <c r="O179" s="19"/>
      <c r="P179" s="43">
        <f t="shared" si="18"/>
        <v>0</v>
      </c>
    </row>
    <row r="180" spans="1:16" ht="24.6">
      <c r="A180" s="10">
        <v>176</v>
      </c>
      <c r="B180" s="19" t="s">
        <v>112</v>
      </c>
      <c r="C180" s="71">
        <f>+'10'!H180</f>
        <v>0</v>
      </c>
      <c r="D180" s="95">
        <v>0</v>
      </c>
      <c r="E180" s="46">
        <f t="shared" si="19"/>
        <v>0</v>
      </c>
      <c r="F180" s="106">
        <v>0</v>
      </c>
      <c r="G180" s="104">
        <v>0</v>
      </c>
      <c r="H180" s="46">
        <f t="shared" si="15"/>
        <v>0</v>
      </c>
      <c r="I180" s="96"/>
      <c r="J180" s="20">
        <v>55</v>
      </c>
      <c r="K180" s="72">
        <f t="shared" si="16"/>
        <v>0</v>
      </c>
      <c r="L180" s="17" t="s">
        <v>16</v>
      </c>
      <c r="M180" s="18">
        <v>0</v>
      </c>
      <c r="N180" s="23">
        <f t="shared" si="17"/>
        <v>0</v>
      </c>
      <c r="O180" s="19"/>
      <c r="P180" s="43">
        <f t="shared" si="18"/>
        <v>0</v>
      </c>
    </row>
    <row r="181" spans="1:16" ht="24.6">
      <c r="A181" s="10">
        <v>177</v>
      </c>
      <c r="B181" s="19" t="s">
        <v>120</v>
      </c>
      <c r="C181" s="71">
        <f>+'10'!H181</f>
        <v>0</v>
      </c>
      <c r="D181" s="95">
        <v>0</v>
      </c>
      <c r="E181" s="46">
        <f t="shared" si="19"/>
        <v>0</v>
      </c>
      <c r="F181" s="106">
        <v>0</v>
      </c>
      <c r="G181" s="104">
        <v>0</v>
      </c>
      <c r="H181" s="46">
        <f t="shared" si="15"/>
        <v>0</v>
      </c>
      <c r="I181" s="96"/>
      <c r="J181" s="20">
        <v>80</v>
      </c>
      <c r="K181" s="72">
        <f t="shared" si="16"/>
        <v>0</v>
      </c>
      <c r="L181" s="17" t="s">
        <v>16</v>
      </c>
      <c r="M181" s="18">
        <v>0</v>
      </c>
      <c r="N181" s="23">
        <f t="shared" si="17"/>
        <v>0</v>
      </c>
      <c r="O181" s="19"/>
      <c r="P181" s="43">
        <f t="shared" si="18"/>
        <v>0</v>
      </c>
    </row>
    <row r="182" spans="1:16" ht="24.6">
      <c r="A182" s="10">
        <v>178</v>
      </c>
      <c r="B182" s="19" t="s">
        <v>139</v>
      </c>
      <c r="C182" s="71">
        <f>+'10'!H182</f>
        <v>0</v>
      </c>
      <c r="D182" s="95">
        <v>0</v>
      </c>
      <c r="E182" s="46">
        <f t="shared" si="19"/>
        <v>0</v>
      </c>
      <c r="F182" s="106">
        <v>0</v>
      </c>
      <c r="G182" s="104">
        <v>0</v>
      </c>
      <c r="H182" s="46">
        <f t="shared" si="15"/>
        <v>0</v>
      </c>
      <c r="I182" s="96"/>
      <c r="J182" s="20">
        <v>10</v>
      </c>
      <c r="K182" s="72">
        <f t="shared" si="16"/>
        <v>0</v>
      </c>
      <c r="L182" s="17" t="s">
        <v>16</v>
      </c>
      <c r="M182" s="18">
        <v>0</v>
      </c>
      <c r="N182" s="23">
        <f t="shared" si="17"/>
        <v>0</v>
      </c>
      <c r="O182" s="19"/>
      <c r="P182" s="43">
        <f t="shared" si="18"/>
        <v>0</v>
      </c>
    </row>
    <row r="183" spans="1:16" ht="24.6">
      <c r="A183" s="10">
        <v>179</v>
      </c>
      <c r="B183" s="19" t="s">
        <v>261</v>
      </c>
      <c r="C183" s="71">
        <f>+'10'!H183</f>
        <v>0</v>
      </c>
      <c r="D183" s="95">
        <v>0</v>
      </c>
      <c r="E183" s="46">
        <f t="shared" si="19"/>
        <v>0</v>
      </c>
      <c r="F183" s="106">
        <v>0</v>
      </c>
      <c r="G183" s="104">
        <v>0</v>
      </c>
      <c r="H183" s="46">
        <f t="shared" si="15"/>
        <v>0</v>
      </c>
      <c r="I183" s="96"/>
      <c r="J183" s="20">
        <v>35</v>
      </c>
      <c r="K183" s="72">
        <f t="shared" si="16"/>
        <v>0</v>
      </c>
      <c r="L183" s="17" t="s">
        <v>16</v>
      </c>
      <c r="M183" s="18">
        <v>0</v>
      </c>
      <c r="N183" s="23">
        <f t="shared" si="17"/>
        <v>0</v>
      </c>
      <c r="O183" s="19"/>
      <c r="P183" s="43">
        <f t="shared" si="18"/>
        <v>0</v>
      </c>
    </row>
    <row r="184" spans="1:16" ht="24.6">
      <c r="A184" s="10">
        <v>180</v>
      </c>
      <c r="B184" s="19" t="s">
        <v>262</v>
      </c>
      <c r="C184" s="71">
        <f>+'10'!H184</f>
        <v>7</v>
      </c>
      <c r="D184" s="95">
        <v>0</v>
      </c>
      <c r="E184" s="46">
        <f t="shared" si="19"/>
        <v>7</v>
      </c>
      <c r="F184" s="106">
        <v>0</v>
      </c>
      <c r="G184" s="104">
        <v>0</v>
      </c>
      <c r="H184" s="46">
        <f t="shared" si="15"/>
        <v>7</v>
      </c>
      <c r="I184" s="96"/>
      <c r="J184" s="20">
        <v>40</v>
      </c>
      <c r="K184" s="72">
        <f t="shared" si="16"/>
        <v>0</v>
      </c>
      <c r="L184" s="17" t="s">
        <v>16</v>
      </c>
      <c r="M184" s="18">
        <v>0</v>
      </c>
      <c r="N184" s="23">
        <f t="shared" si="17"/>
        <v>0</v>
      </c>
      <c r="O184" s="19"/>
      <c r="P184" s="43">
        <f t="shared" si="18"/>
        <v>0</v>
      </c>
    </row>
    <row r="185" spans="1:16" ht="24.6">
      <c r="A185" s="10">
        <v>181</v>
      </c>
      <c r="B185" s="19" t="s">
        <v>176</v>
      </c>
      <c r="C185" s="71">
        <f>+'10'!H185</f>
        <v>0</v>
      </c>
      <c r="D185" s="95">
        <v>0</v>
      </c>
      <c r="E185" s="46">
        <f t="shared" si="19"/>
        <v>0</v>
      </c>
      <c r="F185" s="106">
        <v>0</v>
      </c>
      <c r="G185" s="104">
        <v>0</v>
      </c>
      <c r="H185" s="46">
        <f t="shared" si="15"/>
        <v>0</v>
      </c>
      <c r="I185" s="96"/>
      <c r="J185" s="20">
        <v>50</v>
      </c>
      <c r="K185" s="72">
        <f t="shared" si="16"/>
        <v>0</v>
      </c>
      <c r="L185" s="17" t="s">
        <v>16</v>
      </c>
      <c r="M185" s="18">
        <v>0</v>
      </c>
      <c r="N185" s="23">
        <f t="shared" si="17"/>
        <v>0</v>
      </c>
      <c r="O185" s="19"/>
      <c r="P185" s="43">
        <f t="shared" si="18"/>
        <v>0</v>
      </c>
    </row>
    <row r="186" spans="1:16" ht="24.6">
      <c r="A186" s="10">
        <v>182</v>
      </c>
      <c r="B186" s="19" t="s">
        <v>177</v>
      </c>
      <c r="C186" s="71">
        <f>+'10'!H186</f>
        <v>0</v>
      </c>
      <c r="D186" s="95">
        <v>0</v>
      </c>
      <c r="E186" s="46">
        <f t="shared" si="19"/>
        <v>0</v>
      </c>
      <c r="F186" s="106">
        <v>0</v>
      </c>
      <c r="G186" s="104">
        <v>0</v>
      </c>
      <c r="H186" s="46">
        <f t="shared" si="15"/>
        <v>0</v>
      </c>
      <c r="I186" s="96"/>
      <c r="J186" s="20">
        <v>50</v>
      </c>
      <c r="K186" s="72">
        <f t="shared" si="16"/>
        <v>0</v>
      </c>
      <c r="L186" s="17" t="s">
        <v>16</v>
      </c>
      <c r="M186" s="18">
        <v>0</v>
      </c>
      <c r="N186" s="23">
        <f t="shared" si="17"/>
        <v>0</v>
      </c>
      <c r="O186" s="19"/>
      <c r="P186" s="43">
        <f t="shared" si="18"/>
        <v>0</v>
      </c>
    </row>
    <row r="187" spans="1:16" ht="24.6">
      <c r="A187" s="10">
        <v>183</v>
      </c>
      <c r="B187" s="19" t="s">
        <v>178</v>
      </c>
      <c r="C187" s="71">
        <f>+'10'!H187</f>
        <v>0</v>
      </c>
      <c r="D187" s="95">
        <v>0</v>
      </c>
      <c r="E187" s="46">
        <f t="shared" si="19"/>
        <v>0</v>
      </c>
      <c r="F187" s="106">
        <v>0</v>
      </c>
      <c r="G187" s="104">
        <v>0</v>
      </c>
      <c r="H187" s="46">
        <f t="shared" si="15"/>
        <v>0</v>
      </c>
      <c r="I187" s="96"/>
      <c r="J187" s="20">
        <v>50</v>
      </c>
      <c r="K187" s="72">
        <f t="shared" si="16"/>
        <v>0</v>
      </c>
      <c r="L187" s="17" t="s">
        <v>16</v>
      </c>
      <c r="M187" s="18">
        <v>0</v>
      </c>
      <c r="N187" s="23">
        <f t="shared" si="17"/>
        <v>0</v>
      </c>
      <c r="O187" s="19"/>
      <c r="P187" s="43">
        <f t="shared" si="18"/>
        <v>0</v>
      </c>
    </row>
    <row r="188" spans="1:16" ht="24.6">
      <c r="A188" s="10">
        <v>184</v>
      </c>
      <c r="B188" s="19" t="s">
        <v>182</v>
      </c>
      <c r="C188" s="71">
        <f>+'10'!H188</f>
        <v>2</v>
      </c>
      <c r="D188" s="95">
        <v>0</v>
      </c>
      <c r="E188" s="46">
        <f t="shared" si="19"/>
        <v>2</v>
      </c>
      <c r="F188" s="106">
        <v>0</v>
      </c>
      <c r="G188" s="104">
        <v>0</v>
      </c>
      <c r="H188" s="46">
        <f t="shared" si="15"/>
        <v>2</v>
      </c>
      <c r="I188" s="96"/>
      <c r="J188" s="20">
        <v>90</v>
      </c>
      <c r="K188" s="72">
        <f t="shared" si="16"/>
        <v>0</v>
      </c>
      <c r="L188" s="17" t="s">
        <v>16</v>
      </c>
      <c r="M188" s="18">
        <v>0</v>
      </c>
      <c r="N188" s="23">
        <f t="shared" si="17"/>
        <v>0</v>
      </c>
      <c r="O188" s="19"/>
      <c r="P188" s="43">
        <f t="shared" si="18"/>
        <v>0</v>
      </c>
    </row>
    <row r="189" spans="1:16" ht="24.6">
      <c r="A189" s="10">
        <v>185</v>
      </c>
      <c r="B189" s="19" t="s">
        <v>360</v>
      </c>
      <c r="C189" s="71">
        <f>+'10'!H189</f>
        <v>0</v>
      </c>
      <c r="D189" s="95">
        <v>0</v>
      </c>
      <c r="E189" s="46">
        <f t="shared" si="19"/>
        <v>0</v>
      </c>
      <c r="F189" s="106">
        <v>0</v>
      </c>
      <c r="G189" s="104">
        <v>0</v>
      </c>
      <c r="H189" s="46">
        <f t="shared" si="15"/>
        <v>0</v>
      </c>
      <c r="I189" s="96"/>
      <c r="J189" s="20">
        <v>35</v>
      </c>
      <c r="K189" s="72">
        <f t="shared" si="16"/>
        <v>0</v>
      </c>
      <c r="L189" s="17" t="s">
        <v>16</v>
      </c>
      <c r="M189" s="18">
        <v>0</v>
      </c>
      <c r="N189" s="23">
        <f t="shared" si="17"/>
        <v>0</v>
      </c>
      <c r="O189" s="19"/>
      <c r="P189" s="43">
        <f t="shared" si="18"/>
        <v>0</v>
      </c>
    </row>
    <row r="190" spans="1:16" ht="24.6">
      <c r="A190" s="10">
        <v>186</v>
      </c>
      <c r="B190" s="19" t="s">
        <v>295</v>
      </c>
      <c r="C190" s="71">
        <f>+'10'!H190</f>
        <v>0</v>
      </c>
      <c r="D190" s="95">
        <v>0</v>
      </c>
      <c r="E190" s="46">
        <f t="shared" si="19"/>
        <v>0</v>
      </c>
      <c r="F190" s="106">
        <v>0</v>
      </c>
      <c r="G190" s="104">
        <v>0</v>
      </c>
      <c r="H190" s="46">
        <f t="shared" si="15"/>
        <v>0</v>
      </c>
      <c r="I190" s="96"/>
      <c r="J190" s="20">
        <v>35</v>
      </c>
      <c r="K190" s="72">
        <f t="shared" si="16"/>
        <v>0</v>
      </c>
      <c r="L190" s="17" t="s">
        <v>16</v>
      </c>
      <c r="M190" s="18">
        <v>0</v>
      </c>
      <c r="N190" s="23">
        <f t="shared" si="17"/>
        <v>0</v>
      </c>
      <c r="O190" s="19"/>
      <c r="P190" s="43">
        <f t="shared" si="18"/>
        <v>0</v>
      </c>
    </row>
    <row r="191" spans="1:16" ht="24.6">
      <c r="A191" s="10">
        <v>187</v>
      </c>
      <c r="B191" s="19" t="s">
        <v>296</v>
      </c>
      <c r="C191" s="71">
        <f>+'10'!H191</f>
        <v>0</v>
      </c>
      <c r="D191" s="95">
        <v>0</v>
      </c>
      <c r="E191" s="46">
        <f t="shared" si="19"/>
        <v>0</v>
      </c>
      <c r="F191" s="106">
        <v>0</v>
      </c>
      <c r="G191" s="104">
        <v>0</v>
      </c>
      <c r="H191" s="46">
        <f t="shared" si="15"/>
        <v>0</v>
      </c>
      <c r="I191" s="96"/>
      <c r="J191" s="20">
        <v>60</v>
      </c>
      <c r="K191" s="72">
        <f t="shared" si="16"/>
        <v>0</v>
      </c>
      <c r="L191" s="17" t="s">
        <v>16</v>
      </c>
      <c r="M191" s="18">
        <v>0</v>
      </c>
      <c r="N191" s="23">
        <f t="shared" si="17"/>
        <v>0</v>
      </c>
      <c r="O191" s="19"/>
      <c r="P191" s="43">
        <f t="shared" si="18"/>
        <v>0</v>
      </c>
    </row>
    <row r="192" spans="1:16" ht="24.6">
      <c r="A192" s="10">
        <v>188</v>
      </c>
      <c r="B192" s="19" t="s">
        <v>297</v>
      </c>
      <c r="C192" s="71">
        <f>+'10'!H192</f>
        <v>1</v>
      </c>
      <c r="D192" s="95">
        <v>0</v>
      </c>
      <c r="E192" s="46">
        <f t="shared" si="19"/>
        <v>1</v>
      </c>
      <c r="F192" s="106">
        <v>0</v>
      </c>
      <c r="G192" s="104">
        <v>0</v>
      </c>
      <c r="H192" s="46">
        <f t="shared" si="15"/>
        <v>1</v>
      </c>
      <c r="I192" s="96"/>
      <c r="J192" s="20">
        <v>120</v>
      </c>
      <c r="K192" s="72">
        <f t="shared" si="16"/>
        <v>0</v>
      </c>
      <c r="L192" s="17" t="s">
        <v>16</v>
      </c>
      <c r="M192" s="18">
        <v>0</v>
      </c>
      <c r="N192" s="23">
        <f t="shared" si="17"/>
        <v>0</v>
      </c>
      <c r="O192" s="19"/>
      <c r="P192" s="43">
        <f t="shared" si="18"/>
        <v>0</v>
      </c>
    </row>
    <row r="193" spans="1:16" ht="24.6">
      <c r="A193" s="10">
        <v>189</v>
      </c>
      <c r="B193" s="19" t="s">
        <v>344</v>
      </c>
      <c r="C193" s="71">
        <f>+'10'!H193</f>
        <v>0</v>
      </c>
      <c r="D193" s="95">
        <v>0</v>
      </c>
      <c r="E193" s="46">
        <f t="shared" si="19"/>
        <v>0</v>
      </c>
      <c r="F193" s="106">
        <v>0</v>
      </c>
      <c r="G193" s="104">
        <v>0</v>
      </c>
      <c r="H193" s="46">
        <f t="shared" si="15"/>
        <v>0</v>
      </c>
      <c r="I193" s="96"/>
      <c r="J193" s="20">
        <v>60</v>
      </c>
      <c r="K193" s="72">
        <f t="shared" si="16"/>
        <v>0</v>
      </c>
      <c r="L193" s="17" t="s">
        <v>16</v>
      </c>
      <c r="M193" s="18">
        <v>0</v>
      </c>
      <c r="N193" s="23">
        <f t="shared" si="17"/>
        <v>0</v>
      </c>
      <c r="O193" s="19"/>
      <c r="P193" s="43">
        <f t="shared" si="18"/>
        <v>0</v>
      </c>
    </row>
    <row r="194" spans="1:16" ht="24.6">
      <c r="A194" s="10">
        <v>190</v>
      </c>
      <c r="B194" s="19" t="s">
        <v>345</v>
      </c>
      <c r="C194" s="71">
        <f>+'10'!H194</f>
        <v>0</v>
      </c>
      <c r="D194" s="95">
        <v>0</v>
      </c>
      <c r="E194" s="46">
        <f t="shared" si="19"/>
        <v>0</v>
      </c>
      <c r="F194" s="106">
        <v>0</v>
      </c>
      <c r="G194" s="104">
        <v>0</v>
      </c>
      <c r="H194" s="46">
        <f t="shared" si="15"/>
        <v>0</v>
      </c>
      <c r="I194" s="96"/>
      <c r="J194" s="20">
        <v>120</v>
      </c>
      <c r="K194" s="72">
        <f t="shared" si="16"/>
        <v>0</v>
      </c>
      <c r="L194" s="17" t="s">
        <v>16</v>
      </c>
      <c r="M194" s="18">
        <v>0</v>
      </c>
      <c r="N194" s="23">
        <f t="shared" si="17"/>
        <v>0</v>
      </c>
      <c r="O194" s="19"/>
      <c r="P194" s="43">
        <f t="shared" si="18"/>
        <v>0</v>
      </c>
    </row>
    <row r="195" spans="1:16" ht="24.6">
      <c r="A195" s="10">
        <v>191</v>
      </c>
      <c r="B195" s="19" t="s">
        <v>109</v>
      </c>
      <c r="C195" s="71">
        <f>+'10'!H195</f>
        <v>0</v>
      </c>
      <c r="D195" s="95">
        <v>0</v>
      </c>
      <c r="E195" s="46">
        <f t="shared" si="19"/>
        <v>0</v>
      </c>
      <c r="F195" s="106">
        <v>0</v>
      </c>
      <c r="G195" s="104">
        <v>0</v>
      </c>
      <c r="H195" s="46">
        <f t="shared" si="15"/>
        <v>0</v>
      </c>
      <c r="I195" s="96"/>
      <c r="J195" s="20">
        <v>50</v>
      </c>
      <c r="K195" s="72">
        <f t="shared" si="16"/>
        <v>0</v>
      </c>
      <c r="L195" s="17" t="s">
        <v>16</v>
      </c>
      <c r="M195" s="18">
        <v>0</v>
      </c>
      <c r="N195" s="23">
        <f t="shared" si="17"/>
        <v>0</v>
      </c>
      <c r="O195" s="19"/>
      <c r="P195" s="43">
        <f t="shared" si="18"/>
        <v>0</v>
      </c>
    </row>
    <row r="196" spans="1:16" ht="24.6">
      <c r="A196" s="10">
        <v>192</v>
      </c>
      <c r="B196" s="19" t="s">
        <v>110</v>
      </c>
      <c r="C196" s="71">
        <f>+'10'!H196</f>
        <v>0</v>
      </c>
      <c r="D196" s="95">
        <v>0</v>
      </c>
      <c r="E196" s="46">
        <f t="shared" si="19"/>
        <v>0</v>
      </c>
      <c r="F196" s="106">
        <v>0</v>
      </c>
      <c r="G196" s="104">
        <v>0</v>
      </c>
      <c r="H196" s="46">
        <f t="shared" si="15"/>
        <v>0</v>
      </c>
      <c r="I196" s="96"/>
      <c r="J196" s="20">
        <v>50</v>
      </c>
      <c r="K196" s="72">
        <f t="shared" si="16"/>
        <v>0</v>
      </c>
      <c r="L196" s="17" t="s">
        <v>16</v>
      </c>
      <c r="M196" s="18">
        <v>0</v>
      </c>
      <c r="N196" s="23">
        <f t="shared" si="17"/>
        <v>0</v>
      </c>
      <c r="O196" s="19"/>
      <c r="P196" s="43">
        <f t="shared" si="18"/>
        <v>0</v>
      </c>
    </row>
    <row r="197" spans="1:16" ht="24.6">
      <c r="A197" s="10">
        <v>193</v>
      </c>
      <c r="B197" s="19" t="s">
        <v>162</v>
      </c>
      <c r="C197" s="71">
        <f>+'10'!H197</f>
        <v>0</v>
      </c>
      <c r="D197" s="95">
        <v>0</v>
      </c>
      <c r="E197" s="46">
        <f t="shared" si="19"/>
        <v>0</v>
      </c>
      <c r="F197" s="106">
        <v>0</v>
      </c>
      <c r="G197" s="104">
        <v>0</v>
      </c>
      <c r="H197" s="46">
        <f t="shared" si="15"/>
        <v>0</v>
      </c>
      <c r="I197" s="96"/>
      <c r="J197" s="20">
        <v>120</v>
      </c>
      <c r="K197" s="72">
        <f t="shared" si="16"/>
        <v>0</v>
      </c>
      <c r="L197" s="17" t="s">
        <v>16</v>
      </c>
      <c r="M197" s="18">
        <v>0</v>
      </c>
      <c r="N197" s="23">
        <f t="shared" si="17"/>
        <v>0</v>
      </c>
      <c r="O197" s="19"/>
      <c r="P197" s="43">
        <f t="shared" si="18"/>
        <v>0</v>
      </c>
    </row>
    <row r="198" spans="1:16" ht="24.6">
      <c r="A198" s="10">
        <v>194</v>
      </c>
      <c r="B198" s="19" t="s">
        <v>163</v>
      </c>
      <c r="C198" s="71">
        <f>+'10'!H198</f>
        <v>0</v>
      </c>
      <c r="D198" s="95">
        <v>0</v>
      </c>
      <c r="E198" s="46">
        <f t="shared" si="19"/>
        <v>0</v>
      </c>
      <c r="F198" s="106">
        <v>0</v>
      </c>
      <c r="G198" s="104">
        <v>0</v>
      </c>
      <c r="H198" s="46">
        <f t="shared" si="15"/>
        <v>0</v>
      </c>
      <c r="I198" s="96"/>
      <c r="J198" s="20">
        <v>120</v>
      </c>
      <c r="K198" s="72">
        <f t="shared" si="16"/>
        <v>0</v>
      </c>
      <c r="L198" s="17" t="s">
        <v>16</v>
      </c>
      <c r="M198" s="18">
        <v>0</v>
      </c>
      <c r="N198" s="23">
        <f t="shared" si="17"/>
        <v>0</v>
      </c>
      <c r="O198" s="19"/>
      <c r="P198" s="43">
        <f t="shared" si="18"/>
        <v>0</v>
      </c>
    </row>
    <row r="199" spans="1:16" ht="24.6">
      <c r="A199" s="10">
        <v>195</v>
      </c>
      <c r="B199" s="19" t="s">
        <v>154</v>
      </c>
      <c r="C199" s="71">
        <f>+'10'!H199</f>
        <v>0</v>
      </c>
      <c r="D199" s="95">
        <v>0</v>
      </c>
      <c r="E199" s="46">
        <f t="shared" si="19"/>
        <v>0</v>
      </c>
      <c r="F199" s="106">
        <v>0</v>
      </c>
      <c r="G199" s="104">
        <v>0</v>
      </c>
      <c r="H199" s="46">
        <f t="shared" si="15"/>
        <v>0</v>
      </c>
      <c r="I199" s="96"/>
      <c r="J199" s="20">
        <v>120</v>
      </c>
      <c r="K199" s="72">
        <f t="shared" si="16"/>
        <v>0</v>
      </c>
      <c r="L199" s="17" t="s">
        <v>16</v>
      </c>
      <c r="M199" s="18">
        <v>0</v>
      </c>
      <c r="N199" s="23">
        <f t="shared" si="17"/>
        <v>0</v>
      </c>
      <c r="O199" s="19"/>
      <c r="P199" s="43">
        <f t="shared" si="18"/>
        <v>0</v>
      </c>
    </row>
    <row r="200" spans="1:16" ht="24.6">
      <c r="A200" s="10">
        <v>196</v>
      </c>
      <c r="B200" s="19" t="s">
        <v>155</v>
      </c>
      <c r="C200" s="71">
        <f>+'10'!H200</f>
        <v>0</v>
      </c>
      <c r="D200" s="95">
        <v>0</v>
      </c>
      <c r="E200" s="46">
        <f t="shared" si="19"/>
        <v>0</v>
      </c>
      <c r="F200" s="106">
        <v>0</v>
      </c>
      <c r="G200" s="104">
        <v>0</v>
      </c>
      <c r="H200" s="46">
        <f t="shared" si="15"/>
        <v>0</v>
      </c>
      <c r="I200" s="96"/>
      <c r="J200" s="20">
        <v>120</v>
      </c>
      <c r="K200" s="72">
        <f t="shared" si="16"/>
        <v>0</v>
      </c>
      <c r="L200" s="17" t="s">
        <v>16</v>
      </c>
      <c r="M200" s="18">
        <v>0</v>
      </c>
      <c r="N200" s="23">
        <f t="shared" si="17"/>
        <v>0</v>
      </c>
      <c r="O200" s="19"/>
      <c r="P200" s="43">
        <f t="shared" si="18"/>
        <v>0</v>
      </c>
    </row>
    <row r="201" spans="1:16" ht="24.6">
      <c r="A201" s="10">
        <v>197</v>
      </c>
      <c r="B201" s="19" t="s">
        <v>164</v>
      </c>
      <c r="C201" s="71">
        <f>+'10'!H201</f>
        <v>0</v>
      </c>
      <c r="D201" s="95">
        <v>0</v>
      </c>
      <c r="E201" s="46">
        <f t="shared" si="19"/>
        <v>0</v>
      </c>
      <c r="F201" s="106">
        <v>0</v>
      </c>
      <c r="G201" s="104">
        <v>0</v>
      </c>
      <c r="H201" s="46">
        <f t="shared" si="15"/>
        <v>0</v>
      </c>
      <c r="I201" s="96"/>
      <c r="J201" s="20">
        <v>120</v>
      </c>
      <c r="K201" s="72">
        <f t="shared" si="16"/>
        <v>0</v>
      </c>
      <c r="L201" s="17" t="s">
        <v>16</v>
      </c>
      <c r="M201" s="18">
        <v>0</v>
      </c>
      <c r="N201" s="23">
        <f t="shared" si="17"/>
        <v>0</v>
      </c>
      <c r="O201" s="19"/>
      <c r="P201" s="43">
        <f t="shared" si="18"/>
        <v>0</v>
      </c>
    </row>
    <row r="202" spans="1:16" ht="24.6">
      <c r="A202" s="10">
        <v>198</v>
      </c>
      <c r="B202" s="19" t="s">
        <v>165</v>
      </c>
      <c r="C202" s="71">
        <f>+'10'!H202</f>
        <v>0</v>
      </c>
      <c r="D202" s="95">
        <v>0</v>
      </c>
      <c r="E202" s="46">
        <f t="shared" si="19"/>
        <v>0</v>
      </c>
      <c r="F202" s="106">
        <v>0</v>
      </c>
      <c r="G202" s="104">
        <v>0</v>
      </c>
      <c r="H202" s="46">
        <f t="shared" si="15"/>
        <v>0</v>
      </c>
      <c r="I202" s="96"/>
      <c r="J202" s="20">
        <v>120</v>
      </c>
      <c r="K202" s="72">
        <f t="shared" si="16"/>
        <v>0</v>
      </c>
      <c r="L202" s="17" t="s">
        <v>16</v>
      </c>
      <c r="M202" s="18">
        <v>0</v>
      </c>
      <c r="N202" s="23">
        <f t="shared" si="17"/>
        <v>0</v>
      </c>
      <c r="O202" s="19"/>
      <c r="P202" s="43">
        <f t="shared" si="18"/>
        <v>0</v>
      </c>
    </row>
    <row r="203" spans="1:16" ht="24.6">
      <c r="A203" s="10">
        <v>199</v>
      </c>
      <c r="B203" s="19" t="s">
        <v>247</v>
      </c>
      <c r="C203" s="71">
        <f>+'10'!H203</f>
        <v>7</v>
      </c>
      <c r="D203" s="95">
        <v>0</v>
      </c>
      <c r="E203" s="46">
        <f t="shared" si="19"/>
        <v>7</v>
      </c>
      <c r="F203" s="106">
        <v>0</v>
      </c>
      <c r="G203" s="104">
        <v>0</v>
      </c>
      <c r="H203" s="46">
        <f t="shared" si="15"/>
        <v>7</v>
      </c>
      <c r="I203" s="96"/>
      <c r="J203" s="20">
        <v>150</v>
      </c>
      <c r="K203" s="72">
        <f t="shared" si="16"/>
        <v>0</v>
      </c>
      <c r="L203" s="17" t="s">
        <v>16</v>
      </c>
      <c r="M203" s="18">
        <v>0</v>
      </c>
      <c r="N203" s="23">
        <f t="shared" si="17"/>
        <v>0</v>
      </c>
      <c r="O203" s="19"/>
      <c r="P203" s="43">
        <f t="shared" si="18"/>
        <v>0</v>
      </c>
    </row>
    <row r="204" spans="1:16" ht="24.6">
      <c r="A204" s="10">
        <v>200</v>
      </c>
      <c r="B204" s="19" t="s">
        <v>248</v>
      </c>
      <c r="C204" s="71">
        <f>+'10'!H204</f>
        <v>0</v>
      </c>
      <c r="D204" s="95">
        <v>0</v>
      </c>
      <c r="E204" s="46">
        <f t="shared" si="19"/>
        <v>0</v>
      </c>
      <c r="F204" s="106">
        <v>0</v>
      </c>
      <c r="G204" s="104">
        <v>0</v>
      </c>
      <c r="H204" s="46">
        <f t="shared" si="15"/>
        <v>0</v>
      </c>
      <c r="I204" s="96"/>
      <c r="J204" s="20">
        <v>150</v>
      </c>
      <c r="K204" s="72">
        <f t="shared" si="16"/>
        <v>0</v>
      </c>
      <c r="L204" s="17" t="s">
        <v>16</v>
      </c>
      <c r="M204" s="18">
        <v>0</v>
      </c>
      <c r="N204" s="23">
        <f t="shared" si="17"/>
        <v>0</v>
      </c>
      <c r="O204" s="19"/>
      <c r="P204" s="43">
        <f t="shared" si="18"/>
        <v>0</v>
      </c>
    </row>
    <row r="205" spans="1:16" ht="24.6">
      <c r="A205" s="10">
        <v>201</v>
      </c>
      <c r="B205" s="19" t="s">
        <v>249</v>
      </c>
      <c r="C205" s="71">
        <f>+'10'!H205</f>
        <v>0</v>
      </c>
      <c r="D205" s="95">
        <v>0</v>
      </c>
      <c r="E205" s="46">
        <f t="shared" si="19"/>
        <v>0</v>
      </c>
      <c r="F205" s="106">
        <v>0</v>
      </c>
      <c r="G205" s="104">
        <v>0</v>
      </c>
      <c r="H205" s="46">
        <f t="shared" si="15"/>
        <v>0</v>
      </c>
      <c r="I205" s="96"/>
      <c r="J205" s="20">
        <v>150</v>
      </c>
      <c r="K205" s="72">
        <f t="shared" si="16"/>
        <v>0</v>
      </c>
      <c r="L205" s="17" t="s">
        <v>16</v>
      </c>
      <c r="M205" s="18">
        <v>0</v>
      </c>
      <c r="N205" s="23">
        <f t="shared" si="17"/>
        <v>0</v>
      </c>
      <c r="O205" s="19"/>
      <c r="P205" s="43">
        <f t="shared" si="18"/>
        <v>0</v>
      </c>
    </row>
    <row r="206" spans="1:16" ht="24.6">
      <c r="A206" s="10">
        <v>202</v>
      </c>
      <c r="B206" s="19" t="s">
        <v>250</v>
      </c>
      <c r="C206" s="71">
        <f>+'10'!H206</f>
        <v>0</v>
      </c>
      <c r="D206" s="95">
        <v>0</v>
      </c>
      <c r="E206" s="46">
        <f t="shared" si="19"/>
        <v>0</v>
      </c>
      <c r="F206" s="106">
        <v>0</v>
      </c>
      <c r="G206" s="104">
        <v>0</v>
      </c>
      <c r="H206" s="46">
        <f t="shared" si="15"/>
        <v>0</v>
      </c>
      <c r="I206" s="96"/>
      <c r="J206" s="20">
        <v>150</v>
      </c>
      <c r="K206" s="72">
        <f t="shared" si="16"/>
        <v>0</v>
      </c>
      <c r="L206" s="17" t="s">
        <v>16</v>
      </c>
      <c r="M206" s="18">
        <v>0</v>
      </c>
      <c r="N206" s="23">
        <f t="shared" si="17"/>
        <v>0</v>
      </c>
      <c r="O206" s="19"/>
      <c r="P206" s="43">
        <f t="shared" si="18"/>
        <v>0</v>
      </c>
    </row>
    <row r="207" spans="1:16" ht="24.6">
      <c r="A207" s="10">
        <v>203</v>
      </c>
      <c r="B207" s="19" t="s">
        <v>166</v>
      </c>
      <c r="C207" s="71">
        <f>+'10'!H207</f>
        <v>0</v>
      </c>
      <c r="D207" s="95">
        <v>0</v>
      </c>
      <c r="E207" s="46">
        <f t="shared" si="19"/>
        <v>0</v>
      </c>
      <c r="F207" s="106">
        <v>0</v>
      </c>
      <c r="G207" s="104">
        <v>0</v>
      </c>
      <c r="H207" s="46">
        <f t="shared" si="15"/>
        <v>0</v>
      </c>
      <c r="I207" s="96"/>
      <c r="J207" s="20">
        <v>185</v>
      </c>
      <c r="K207" s="72">
        <f t="shared" si="16"/>
        <v>0</v>
      </c>
      <c r="L207" s="17" t="s">
        <v>16</v>
      </c>
      <c r="M207" s="18">
        <v>0</v>
      </c>
      <c r="N207" s="23">
        <f t="shared" si="17"/>
        <v>0</v>
      </c>
      <c r="O207" s="19"/>
      <c r="P207" s="43">
        <f t="shared" si="18"/>
        <v>0</v>
      </c>
    </row>
    <row r="208" spans="1:16" ht="24.6">
      <c r="A208" s="10">
        <v>204</v>
      </c>
      <c r="B208" s="19" t="s">
        <v>167</v>
      </c>
      <c r="C208" s="71">
        <f>+'10'!H208</f>
        <v>0</v>
      </c>
      <c r="D208" s="95">
        <v>0</v>
      </c>
      <c r="E208" s="46">
        <f t="shared" si="19"/>
        <v>0</v>
      </c>
      <c r="F208" s="106">
        <v>0</v>
      </c>
      <c r="G208" s="104">
        <v>0</v>
      </c>
      <c r="H208" s="46">
        <f t="shared" si="15"/>
        <v>0</v>
      </c>
      <c r="I208" s="96"/>
      <c r="J208" s="20">
        <v>185</v>
      </c>
      <c r="K208" s="72">
        <f t="shared" si="16"/>
        <v>0</v>
      </c>
      <c r="L208" s="17" t="s">
        <v>16</v>
      </c>
      <c r="M208" s="18">
        <v>0</v>
      </c>
      <c r="N208" s="23">
        <f t="shared" si="17"/>
        <v>0</v>
      </c>
      <c r="O208" s="19"/>
      <c r="P208" s="43">
        <f t="shared" si="18"/>
        <v>0</v>
      </c>
    </row>
    <row r="209" spans="1:29" ht="24.6">
      <c r="A209" s="10">
        <v>205</v>
      </c>
      <c r="B209" s="19" t="s">
        <v>168</v>
      </c>
      <c r="C209" s="71">
        <f>+'10'!H209</f>
        <v>0</v>
      </c>
      <c r="D209" s="95">
        <v>0</v>
      </c>
      <c r="E209" s="46">
        <f t="shared" si="19"/>
        <v>0</v>
      </c>
      <c r="F209" s="106">
        <v>0</v>
      </c>
      <c r="G209" s="104">
        <v>0</v>
      </c>
      <c r="H209" s="46">
        <f t="shared" si="15"/>
        <v>0</v>
      </c>
      <c r="I209" s="96"/>
      <c r="J209" s="20">
        <v>185</v>
      </c>
      <c r="K209" s="72">
        <f t="shared" si="16"/>
        <v>0</v>
      </c>
      <c r="L209" s="17" t="s">
        <v>16</v>
      </c>
      <c r="M209" s="18">
        <v>0</v>
      </c>
      <c r="N209" s="23">
        <f t="shared" si="17"/>
        <v>0</v>
      </c>
      <c r="O209" s="19"/>
      <c r="P209" s="43">
        <f t="shared" si="18"/>
        <v>0</v>
      </c>
    </row>
    <row r="210" spans="1:29" ht="24.6">
      <c r="A210" s="10">
        <v>206</v>
      </c>
      <c r="B210" s="19" t="s">
        <v>169</v>
      </c>
      <c r="C210" s="71">
        <f>+'10'!H210</f>
        <v>0</v>
      </c>
      <c r="D210" s="95">
        <v>0</v>
      </c>
      <c r="E210" s="46">
        <f t="shared" si="19"/>
        <v>0</v>
      </c>
      <c r="F210" s="106">
        <v>0</v>
      </c>
      <c r="G210" s="104">
        <v>0</v>
      </c>
      <c r="H210" s="46">
        <f t="shared" ref="H210:H271" si="20">+E210-F210-I210-G210</f>
        <v>0</v>
      </c>
      <c r="I210" s="96"/>
      <c r="J210" s="20">
        <v>185</v>
      </c>
      <c r="K210" s="72">
        <f t="shared" si="16"/>
        <v>0</v>
      </c>
      <c r="L210" s="17" t="s">
        <v>16</v>
      </c>
      <c r="M210" s="18">
        <v>0</v>
      </c>
      <c r="N210" s="23">
        <f t="shared" si="17"/>
        <v>0</v>
      </c>
      <c r="O210" s="19"/>
      <c r="P210" s="43">
        <f t="shared" si="18"/>
        <v>0</v>
      </c>
      <c r="AC210" s="29"/>
    </row>
    <row r="211" spans="1:29" ht="24.6">
      <c r="A211" s="10">
        <v>207</v>
      </c>
      <c r="B211" s="19" t="s">
        <v>168</v>
      </c>
      <c r="C211" s="71">
        <f>+'10'!H211</f>
        <v>0</v>
      </c>
      <c r="D211" s="95">
        <v>0</v>
      </c>
      <c r="E211" s="46">
        <f t="shared" si="19"/>
        <v>0</v>
      </c>
      <c r="F211" s="106">
        <v>0</v>
      </c>
      <c r="G211" s="104">
        <v>0</v>
      </c>
      <c r="H211" s="46">
        <f t="shared" si="20"/>
        <v>0</v>
      </c>
      <c r="I211" s="96"/>
      <c r="J211" s="20">
        <v>185</v>
      </c>
      <c r="K211" s="72">
        <f t="shared" ref="K211:K271" si="21">+J211*I211</f>
        <v>0</v>
      </c>
      <c r="L211" s="17" t="s">
        <v>16</v>
      </c>
      <c r="M211" s="18">
        <v>0</v>
      </c>
      <c r="N211" s="23">
        <f t="shared" ref="N211:N271" si="22">SUM(K211-M211)</f>
        <v>0</v>
      </c>
      <c r="O211" s="19"/>
      <c r="P211" s="43">
        <f t="shared" ref="P211:P271" si="23">+K211*O211</f>
        <v>0</v>
      </c>
      <c r="AC211" s="29"/>
    </row>
    <row r="212" spans="1:29" ht="24.6">
      <c r="A212" s="10">
        <v>208</v>
      </c>
      <c r="B212" s="19" t="s">
        <v>169</v>
      </c>
      <c r="C212" s="71">
        <f>+'10'!H212</f>
        <v>0</v>
      </c>
      <c r="D212" s="95">
        <v>0</v>
      </c>
      <c r="E212" s="46">
        <f t="shared" si="19"/>
        <v>0</v>
      </c>
      <c r="F212" s="106">
        <v>0</v>
      </c>
      <c r="G212" s="104">
        <v>0</v>
      </c>
      <c r="H212" s="46">
        <f t="shared" si="20"/>
        <v>0</v>
      </c>
      <c r="I212" s="96"/>
      <c r="J212" s="20">
        <v>185</v>
      </c>
      <c r="K212" s="72">
        <f t="shared" si="21"/>
        <v>0</v>
      </c>
      <c r="L212" s="17" t="s">
        <v>16</v>
      </c>
      <c r="M212" s="18">
        <v>0</v>
      </c>
      <c r="N212" s="23">
        <f t="shared" si="22"/>
        <v>0</v>
      </c>
      <c r="O212" s="19"/>
      <c r="P212" s="43">
        <f t="shared" si="23"/>
        <v>0</v>
      </c>
    </row>
    <row r="213" spans="1:29" ht="24.6">
      <c r="A213" s="10">
        <v>209</v>
      </c>
      <c r="B213" s="19" t="s">
        <v>170</v>
      </c>
      <c r="C213" s="71">
        <f>+'10'!H213</f>
        <v>0</v>
      </c>
      <c r="D213" s="95">
        <v>0</v>
      </c>
      <c r="E213" s="46">
        <f t="shared" si="19"/>
        <v>0</v>
      </c>
      <c r="F213" s="106">
        <v>0</v>
      </c>
      <c r="G213" s="104">
        <v>0</v>
      </c>
      <c r="H213" s="46">
        <f t="shared" si="20"/>
        <v>0</v>
      </c>
      <c r="I213" s="96"/>
      <c r="J213" s="20">
        <v>135</v>
      </c>
      <c r="K213" s="72">
        <f t="shared" si="21"/>
        <v>0</v>
      </c>
      <c r="L213" s="17" t="s">
        <v>16</v>
      </c>
      <c r="M213" s="18">
        <v>0</v>
      </c>
      <c r="N213" s="23">
        <f t="shared" si="22"/>
        <v>0</v>
      </c>
      <c r="O213" s="19"/>
      <c r="P213" s="43">
        <f t="shared" si="23"/>
        <v>0</v>
      </c>
    </row>
    <row r="214" spans="1:29" ht="24.6">
      <c r="A214" s="10">
        <v>210</v>
      </c>
      <c r="B214" s="19" t="s">
        <v>115</v>
      </c>
      <c r="C214" s="71">
        <f>+'10'!H214</f>
        <v>0</v>
      </c>
      <c r="D214" s="95">
        <v>0</v>
      </c>
      <c r="E214" s="46">
        <f t="shared" si="19"/>
        <v>0</v>
      </c>
      <c r="F214" s="106">
        <v>0</v>
      </c>
      <c r="G214" s="104">
        <v>0</v>
      </c>
      <c r="H214" s="46">
        <f t="shared" si="20"/>
        <v>0</v>
      </c>
      <c r="I214" s="96"/>
      <c r="J214" s="20">
        <v>100</v>
      </c>
      <c r="K214" s="72">
        <f t="shared" si="21"/>
        <v>0</v>
      </c>
      <c r="L214" s="17" t="s">
        <v>16</v>
      </c>
      <c r="M214" s="18">
        <v>0</v>
      </c>
      <c r="N214" s="23">
        <f t="shared" si="22"/>
        <v>0</v>
      </c>
      <c r="O214" s="19"/>
      <c r="P214" s="43">
        <f t="shared" si="23"/>
        <v>0</v>
      </c>
    </row>
    <row r="215" spans="1:29" ht="24.6">
      <c r="A215" s="10">
        <v>211</v>
      </c>
      <c r="B215" s="19" t="s">
        <v>171</v>
      </c>
      <c r="C215" s="71">
        <f>+'10'!H215</f>
        <v>0</v>
      </c>
      <c r="D215" s="95">
        <v>0</v>
      </c>
      <c r="E215" s="46">
        <f t="shared" si="19"/>
        <v>0</v>
      </c>
      <c r="F215" s="106">
        <v>0</v>
      </c>
      <c r="G215" s="104">
        <v>0</v>
      </c>
      <c r="H215" s="46">
        <f t="shared" si="20"/>
        <v>0</v>
      </c>
      <c r="I215" s="96"/>
      <c r="J215" s="20">
        <v>90</v>
      </c>
      <c r="K215" s="72">
        <f t="shared" si="21"/>
        <v>0</v>
      </c>
      <c r="L215" s="17" t="s">
        <v>16</v>
      </c>
      <c r="M215" s="18">
        <v>0</v>
      </c>
      <c r="N215" s="23">
        <f t="shared" si="22"/>
        <v>0</v>
      </c>
      <c r="O215" s="19"/>
      <c r="P215" s="43">
        <f t="shared" si="23"/>
        <v>0</v>
      </c>
    </row>
    <row r="216" spans="1:29" ht="24.6">
      <c r="A216" s="10">
        <v>212</v>
      </c>
      <c r="B216" s="19" t="s">
        <v>172</v>
      </c>
      <c r="C216" s="71">
        <f>+'10'!H216</f>
        <v>0</v>
      </c>
      <c r="D216" s="95">
        <v>0</v>
      </c>
      <c r="E216" s="46">
        <f t="shared" si="19"/>
        <v>0</v>
      </c>
      <c r="F216" s="106">
        <v>0</v>
      </c>
      <c r="G216" s="104">
        <v>0</v>
      </c>
      <c r="H216" s="46">
        <f t="shared" si="20"/>
        <v>0</v>
      </c>
      <c r="I216" s="96"/>
      <c r="J216" s="20">
        <v>90</v>
      </c>
      <c r="K216" s="72">
        <f t="shared" si="21"/>
        <v>0</v>
      </c>
      <c r="L216" s="17" t="s">
        <v>16</v>
      </c>
      <c r="M216" s="18">
        <v>0</v>
      </c>
      <c r="N216" s="23">
        <f t="shared" si="22"/>
        <v>0</v>
      </c>
      <c r="O216" s="19"/>
      <c r="P216" s="43">
        <f t="shared" si="23"/>
        <v>0</v>
      </c>
    </row>
    <row r="217" spans="1:29" ht="24.6">
      <c r="A217" s="10">
        <v>213</v>
      </c>
      <c r="B217" s="19" t="s">
        <v>173</v>
      </c>
      <c r="C217" s="71">
        <f>+'10'!H217</f>
        <v>0</v>
      </c>
      <c r="D217" s="95">
        <v>0</v>
      </c>
      <c r="E217" s="46">
        <f t="shared" si="19"/>
        <v>0</v>
      </c>
      <c r="F217" s="106">
        <v>0</v>
      </c>
      <c r="G217" s="104">
        <v>0</v>
      </c>
      <c r="H217" s="46">
        <f t="shared" si="20"/>
        <v>0</v>
      </c>
      <c r="I217" s="96"/>
      <c r="J217" s="20">
        <v>90</v>
      </c>
      <c r="K217" s="72">
        <f t="shared" si="21"/>
        <v>0</v>
      </c>
      <c r="L217" s="17" t="s">
        <v>16</v>
      </c>
      <c r="M217" s="18">
        <v>0</v>
      </c>
      <c r="N217" s="23">
        <f t="shared" si="22"/>
        <v>0</v>
      </c>
      <c r="O217" s="19"/>
      <c r="P217" s="43">
        <f t="shared" si="23"/>
        <v>0</v>
      </c>
    </row>
    <row r="218" spans="1:29" ht="24.6">
      <c r="A218" s="10">
        <v>214</v>
      </c>
      <c r="B218" s="19" t="s">
        <v>174</v>
      </c>
      <c r="C218" s="71">
        <f>+'10'!H218</f>
        <v>0</v>
      </c>
      <c r="D218" s="95">
        <v>0</v>
      </c>
      <c r="E218" s="46">
        <f t="shared" si="19"/>
        <v>0</v>
      </c>
      <c r="F218" s="106">
        <v>0</v>
      </c>
      <c r="G218" s="104">
        <v>0</v>
      </c>
      <c r="H218" s="46">
        <f t="shared" si="20"/>
        <v>0</v>
      </c>
      <c r="I218" s="96"/>
      <c r="J218" s="20">
        <v>90</v>
      </c>
      <c r="K218" s="72">
        <f t="shared" si="21"/>
        <v>0</v>
      </c>
      <c r="L218" s="17" t="s">
        <v>16</v>
      </c>
      <c r="M218" s="18">
        <v>0</v>
      </c>
      <c r="N218" s="23">
        <f t="shared" si="22"/>
        <v>0</v>
      </c>
      <c r="O218" s="19"/>
      <c r="P218" s="43">
        <f t="shared" si="23"/>
        <v>0</v>
      </c>
    </row>
    <row r="219" spans="1:29" ht="24.6">
      <c r="A219" s="10">
        <v>215</v>
      </c>
      <c r="B219" s="19" t="s">
        <v>367</v>
      </c>
      <c r="C219" s="71">
        <f>+'10'!H219</f>
        <v>0</v>
      </c>
      <c r="D219" s="95">
        <v>0</v>
      </c>
      <c r="E219" s="46">
        <f t="shared" si="19"/>
        <v>0</v>
      </c>
      <c r="F219" s="106">
        <v>0</v>
      </c>
      <c r="G219" s="104">
        <v>0</v>
      </c>
      <c r="H219" s="46">
        <f t="shared" si="20"/>
        <v>0</v>
      </c>
      <c r="I219" s="96"/>
      <c r="J219" s="20">
        <v>50</v>
      </c>
      <c r="K219" s="72">
        <f t="shared" si="21"/>
        <v>0</v>
      </c>
      <c r="L219" s="17" t="s">
        <v>16</v>
      </c>
      <c r="M219" s="18">
        <v>0</v>
      </c>
      <c r="N219" s="23">
        <f t="shared" si="22"/>
        <v>0</v>
      </c>
      <c r="O219" s="19"/>
      <c r="P219" s="43">
        <f t="shared" si="23"/>
        <v>0</v>
      </c>
    </row>
    <row r="220" spans="1:29" ht="24.6">
      <c r="A220" s="10">
        <v>216</v>
      </c>
      <c r="B220" s="19" t="s">
        <v>179</v>
      </c>
      <c r="C220" s="71">
        <f>+'10'!H220</f>
        <v>0</v>
      </c>
      <c r="D220" s="95">
        <v>0</v>
      </c>
      <c r="E220" s="46">
        <f t="shared" si="19"/>
        <v>0</v>
      </c>
      <c r="F220" s="106">
        <v>0</v>
      </c>
      <c r="G220" s="104">
        <v>0</v>
      </c>
      <c r="H220" s="46">
        <f t="shared" si="20"/>
        <v>0</v>
      </c>
      <c r="I220" s="96"/>
      <c r="J220" s="20">
        <v>50</v>
      </c>
      <c r="K220" s="72">
        <f t="shared" si="21"/>
        <v>0</v>
      </c>
      <c r="L220" s="17" t="s">
        <v>16</v>
      </c>
      <c r="M220" s="18">
        <v>0</v>
      </c>
      <c r="N220" s="23">
        <f t="shared" si="22"/>
        <v>0</v>
      </c>
      <c r="O220" s="19"/>
      <c r="P220" s="43">
        <f t="shared" si="23"/>
        <v>0</v>
      </c>
    </row>
    <row r="221" spans="1:29" ht="24.6">
      <c r="A221" s="10">
        <v>217</v>
      </c>
      <c r="B221" s="19" t="s">
        <v>180</v>
      </c>
      <c r="C221" s="71">
        <f>+'10'!H221</f>
        <v>9</v>
      </c>
      <c r="D221" s="95">
        <v>0</v>
      </c>
      <c r="E221" s="46">
        <f t="shared" ref="E221:E273" si="24">C221+D221</f>
        <v>9</v>
      </c>
      <c r="F221" s="106">
        <v>0</v>
      </c>
      <c r="G221" s="104">
        <v>0</v>
      </c>
      <c r="H221" s="46">
        <f t="shared" si="20"/>
        <v>9</v>
      </c>
      <c r="I221" s="96"/>
      <c r="J221" s="20">
        <v>55</v>
      </c>
      <c r="K221" s="72">
        <f t="shared" si="21"/>
        <v>0</v>
      </c>
      <c r="L221" s="17" t="s">
        <v>16</v>
      </c>
      <c r="M221" s="18">
        <v>0</v>
      </c>
      <c r="N221" s="23">
        <f t="shared" si="22"/>
        <v>0</v>
      </c>
      <c r="O221" s="19"/>
      <c r="P221" s="43">
        <f t="shared" si="23"/>
        <v>0</v>
      </c>
    </row>
    <row r="222" spans="1:29" ht="24.6">
      <c r="A222" s="10">
        <v>218</v>
      </c>
      <c r="B222" s="19" t="s">
        <v>181</v>
      </c>
      <c r="C222" s="71">
        <f>+'10'!H222</f>
        <v>0</v>
      </c>
      <c r="D222" s="95">
        <v>0</v>
      </c>
      <c r="E222" s="46">
        <f t="shared" si="24"/>
        <v>0</v>
      </c>
      <c r="F222" s="106">
        <v>0</v>
      </c>
      <c r="G222" s="104">
        <v>0</v>
      </c>
      <c r="H222" s="46">
        <f t="shared" si="20"/>
        <v>0</v>
      </c>
      <c r="I222" s="96"/>
      <c r="J222" s="20">
        <v>85</v>
      </c>
      <c r="K222" s="72">
        <f t="shared" si="21"/>
        <v>0</v>
      </c>
      <c r="L222" s="17" t="s">
        <v>16</v>
      </c>
      <c r="M222" s="18">
        <v>0</v>
      </c>
      <c r="N222" s="23">
        <f t="shared" si="22"/>
        <v>0</v>
      </c>
      <c r="O222" s="19"/>
      <c r="P222" s="43">
        <f t="shared" si="23"/>
        <v>0</v>
      </c>
    </row>
    <row r="223" spans="1:29" ht="24.6">
      <c r="A223" s="10">
        <v>219</v>
      </c>
      <c r="B223" s="19" t="s">
        <v>298</v>
      </c>
      <c r="C223" s="71">
        <f>+'10'!H223</f>
        <v>0</v>
      </c>
      <c r="D223" s="95">
        <v>0</v>
      </c>
      <c r="E223" s="46">
        <f t="shared" si="24"/>
        <v>0</v>
      </c>
      <c r="F223" s="106">
        <v>0</v>
      </c>
      <c r="G223" s="104">
        <v>0</v>
      </c>
      <c r="H223" s="46">
        <f t="shared" si="20"/>
        <v>0</v>
      </c>
      <c r="I223" s="96"/>
      <c r="J223" s="20">
        <v>55</v>
      </c>
      <c r="K223" s="72">
        <f t="shared" si="21"/>
        <v>0</v>
      </c>
      <c r="L223" s="17" t="s">
        <v>16</v>
      </c>
      <c r="M223" s="18">
        <v>0</v>
      </c>
      <c r="N223" s="23">
        <f t="shared" si="22"/>
        <v>0</v>
      </c>
      <c r="O223" s="19"/>
      <c r="P223" s="43">
        <f t="shared" si="23"/>
        <v>0</v>
      </c>
    </row>
    <row r="224" spans="1:29" ht="24.6">
      <c r="A224" s="10">
        <v>220</v>
      </c>
      <c r="B224" s="19" t="s">
        <v>299</v>
      </c>
      <c r="C224" s="71">
        <f>+'10'!H224</f>
        <v>0</v>
      </c>
      <c r="D224" s="95">
        <v>0</v>
      </c>
      <c r="E224" s="46">
        <f t="shared" si="24"/>
        <v>0</v>
      </c>
      <c r="F224" s="106">
        <v>0</v>
      </c>
      <c r="G224" s="104">
        <v>0</v>
      </c>
      <c r="H224" s="46">
        <f t="shared" si="20"/>
        <v>0</v>
      </c>
      <c r="I224" s="96"/>
      <c r="J224" s="20">
        <v>55</v>
      </c>
      <c r="K224" s="72">
        <f t="shared" si="21"/>
        <v>0</v>
      </c>
      <c r="L224" s="17" t="s">
        <v>16</v>
      </c>
      <c r="M224" s="18">
        <v>0</v>
      </c>
      <c r="N224" s="23">
        <f t="shared" si="22"/>
        <v>0</v>
      </c>
      <c r="O224" s="19"/>
      <c r="P224" s="43">
        <f t="shared" si="23"/>
        <v>0</v>
      </c>
    </row>
    <row r="225" spans="1:16" ht="24.6">
      <c r="A225" s="10">
        <v>221</v>
      </c>
      <c r="B225" s="19" t="s">
        <v>300</v>
      </c>
      <c r="C225" s="71">
        <f>+'10'!H225</f>
        <v>0</v>
      </c>
      <c r="D225" s="95">
        <v>0</v>
      </c>
      <c r="E225" s="46">
        <f t="shared" si="24"/>
        <v>0</v>
      </c>
      <c r="F225" s="106">
        <v>0</v>
      </c>
      <c r="G225" s="104">
        <v>0</v>
      </c>
      <c r="H225" s="46">
        <f t="shared" si="20"/>
        <v>0</v>
      </c>
      <c r="I225" s="96"/>
      <c r="J225" s="20">
        <v>55</v>
      </c>
      <c r="K225" s="72">
        <f t="shared" si="21"/>
        <v>0</v>
      </c>
      <c r="L225" s="17" t="s">
        <v>16</v>
      </c>
      <c r="M225" s="18">
        <v>0</v>
      </c>
      <c r="N225" s="23">
        <f t="shared" si="22"/>
        <v>0</v>
      </c>
      <c r="O225" s="19"/>
      <c r="P225" s="43">
        <f t="shared" si="23"/>
        <v>0</v>
      </c>
    </row>
    <row r="226" spans="1:16" ht="24.6">
      <c r="A226" s="10">
        <v>222</v>
      </c>
      <c r="B226" s="19" t="s">
        <v>301</v>
      </c>
      <c r="C226" s="71">
        <f>+'10'!H226</f>
        <v>0</v>
      </c>
      <c r="D226" s="95">
        <v>0</v>
      </c>
      <c r="E226" s="46">
        <f t="shared" si="24"/>
        <v>0</v>
      </c>
      <c r="F226" s="106">
        <v>0</v>
      </c>
      <c r="G226" s="104">
        <v>0</v>
      </c>
      <c r="H226" s="46">
        <f t="shared" si="20"/>
        <v>0</v>
      </c>
      <c r="I226" s="96"/>
      <c r="J226" s="20">
        <v>55</v>
      </c>
      <c r="K226" s="72">
        <f t="shared" si="21"/>
        <v>0</v>
      </c>
      <c r="L226" s="17" t="s">
        <v>16</v>
      </c>
      <c r="M226" s="18">
        <v>0</v>
      </c>
      <c r="N226" s="23">
        <f t="shared" si="22"/>
        <v>0</v>
      </c>
      <c r="O226" s="19"/>
      <c r="P226" s="43">
        <f t="shared" si="23"/>
        <v>0</v>
      </c>
    </row>
    <row r="227" spans="1:16" ht="24.6">
      <c r="A227" s="10">
        <v>223</v>
      </c>
      <c r="B227" s="19" t="s">
        <v>372</v>
      </c>
      <c r="C227" s="71">
        <f>+'10'!H227</f>
        <v>0</v>
      </c>
      <c r="D227" s="95">
        <v>0</v>
      </c>
      <c r="E227" s="46">
        <f t="shared" si="24"/>
        <v>0</v>
      </c>
      <c r="F227" s="106">
        <v>0</v>
      </c>
      <c r="G227" s="104">
        <v>0</v>
      </c>
      <c r="H227" s="46">
        <f t="shared" si="20"/>
        <v>0</v>
      </c>
      <c r="I227" s="96"/>
      <c r="J227" s="20">
        <v>40</v>
      </c>
      <c r="K227" s="72">
        <f t="shared" si="21"/>
        <v>0</v>
      </c>
      <c r="L227" s="17" t="s">
        <v>16</v>
      </c>
      <c r="M227" s="18">
        <v>0</v>
      </c>
      <c r="N227" s="23">
        <f t="shared" si="22"/>
        <v>0</v>
      </c>
      <c r="O227" s="19"/>
      <c r="P227" s="43">
        <f t="shared" si="23"/>
        <v>0</v>
      </c>
    </row>
    <row r="228" spans="1:16" ht="24.6">
      <c r="A228" s="10">
        <v>224</v>
      </c>
      <c r="B228" s="19" t="s">
        <v>184</v>
      </c>
      <c r="C228" s="71">
        <f>+'10'!H228</f>
        <v>0</v>
      </c>
      <c r="D228" s="95">
        <v>0</v>
      </c>
      <c r="E228" s="46">
        <f t="shared" si="24"/>
        <v>0</v>
      </c>
      <c r="F228" s="106">
        <v>0</v>
      </c>
      <c r="G228" s="104">
        <v>0</v>
      </c>
      <c r="H228" s="46">
        <f t="shared" si="20"/>
        <v>0</v>
      </c>
      <c r="I228" s="96"/>
      <c r="J228" s="20">
        <v>120</v>
      </c>
      <c r="K228" s="72">
        <f t="shared" si="21"/>
        <v>0</v>
      </c>
      <c r="L228" s="17" t="s">
        <v>16</v>
      </c>
      <c r="M228" s="18">
        <v>0</v>
      </c>
      <c r="N228" s="23">
        <f t="shared" si="22"/>
        <v>0</v>
      </c>
      <c r="O228" s="19"/>
      <c r="P228" s="43">
        <f t="shared" si="23"/>
        <v>0</v>
      </c>
    </row>
    <row r="229" spans="1:16" ht="24.6">
      <c r="A229" s="10">
        <v>225</v>
      </c>
      <c r="B229" s="19" t="s">
        <v>185</v>
      </c>
      <c r="C229" s="71">
        <f>+'10'!H229</f>
        <v>0</v>
      </c>
      <c r="D229" s="95">
        <v>0</v>
      </c>
      <c r="E229" s="46">
        <f t="shared" si="24"/>
        <v>0</v>
      </c>
      <c r="F229" s="106">
        <v>0</v>
      </c>
      <c r="G229" s="104">
        <v>0</v>
      </c>
      <c r="H229" s="46">
        <f t="shared" si="20"/>
        <v>0</v>
      </c>
      <c r="I229" s="96"/>
      <c r="J229" s="20">
        <v>120</v>
      </c>
      <c r="K229" s="72">
        <f t="shared" si="21"/>
        <v>0</v>
      </c>
      <c r="L229" s="17" t="s">
        <v>16</v>
      </c>
      <c r="M229" s="18">
        <v>0</v>
      </c>
      <c r="N229" s="23">
        <f t="shared" si="22"/>
        <v>0</v>
      </c>
      <c r="O229" s="19"/>
      <c r="P229" s="43">
        <f t="shared" si="23"/>
        <v>0</v>
      </c>
    </row>
    <row r="230" spans="1:16" ht="24.6">
      <c r="A230" s="10">
        <v>226</v>
      </c>
      <c r="B230" s="19" t="s">
        <v>187</v>
      </c>
      <c r="C230" s="71">
        <f>+'10'!H230</f>
        <v>0</v>
      </c>
      <c r="D230" s="95">
        <v>0</v>
      </c>
      <c r="E230" s="46">
        <f t="shared" si="24"/>
        <v>0</v>
      </c>
      <c r="F230" s="106">
        <v>0</v>
      </c>
      <c r="G230" s="104">
        <v>0</v>
      </c>
      <c r="H230" s="46">
        <f t="shared" si="20"/>
        <v>0</v>
      </c>
      <c r="I230" s="96"/>
      <c r="J230" s="20">
        <v>50</v>
      </c>
      <c r="K230" s="72">
        <f t="shared" si="21"/>
        <v>0</v>
      </c>
      <c r="L230" s="17" t="s">
        <v>16</v>
      </c>
      <c r="M230" s="18">
        <v>0</v>
      </c>
      <c r="N230" s="23">
        <f t="shared" si="22"/>
        <v>0</v>
      </c>
      <c r="O230" s="19"/>
      <c r="P230" s="43">
        <f t="shared" si="23"/>
        <v>0</v>
      </c>
    </row>
    <row r="231" spans="1:16" ht="24.6">
      <c r="A231" s="10">
        <v>227</v>
      </c>
      <c r="B231" s="19" t="s">
        <v>188</v>
      </c>
      <c r="C231" s="71">
        <f>+'10'!H231</f>
        <v>0</v>
      </c>
      <c r="D231" s="95">
        <v>0</v>
      </c>
      <c r="E231" s="46">
        <f t="shared" si="24"/>
        <v>0</v>
      </c>
      <c r="F231" s="106">
        <v>0</v>
      </c>
      <c r="G231" s="104">
        <v>0</v>
      </c>
      <c r="H231" s="46">
        <f t="shared" si="20"/>
        <v>0</v>
      </c>
      <c r="I231" s="96"/>
      <c r="J231" s="20">
        <v>50</v>
      </c>
      <c r="K231" s="72">
        <f t="shared" si="21"/>
        <v>0</v>
      </c>
      <c r="L231" s="17" t="s">
        <v>16</v>
      </c>
      <c r="M231" s="18">
        <v>0</v>
      </c>
      <c r="N231" s="23">
        <f t="shared" si="22"/>
        <v>0</v>
      </c>
      <c r="O231" s="19"/>
      <c r="P231" s="43">
        <f t="shared" si="23"/>
        <v>0</v>
      </c>
    </row>
    <row r="232" spans="1:16" ht="24.6">
      <c r="A232" s="10">
        <v>228</v>
      </c>
      <c r="B232" s="19" t="s">
        <v>302</v>
      </c>
      <c r="C232" s="71">
        <f>+'10'!H232</f>
        <v>8</v>
      </c>
      <c r="D232" s="95">
        <v>0</v>
      </c>
      <c r="E232" s="46">
        <f t="shared" si="24"/>
        <v>8</v>
      </c>
      <c r="F232" s="106">
        <v>0</v>
      </c>
      <c r="G232" s="104">
        <v>0</v>
      </c>
      <c r="H232" s="46">
        <f t="shared" si="20"/>
        <v>7</v>
      </c>
      <c r="I232" s="96">
        <v>1</v>
      </c>
      <c r="J232" s="20">
        <v>120</v>
      </c>
      <c r="K232" s="72">
        <f t="shared" si="21"/>
        <v>120</v>
      </c>
      <c r="L232" s="17" t="s">
        <v>16</v>
      </c>
      <c r="M232" s="18">
        <v>0</v>
      </c>
      <c r="N232" s="89">
        <f t="shared" si="22"/>
        <v>120</v>
      </c>
      <c r="O232" s="19"/>
      <c r="P232" s="43">
        <f t="shared" si="23"/>
        <v>0</v>
      </c>
    </row>
    <row r="233" spans="1:16" ht="24.6">
      <c r="A233" s="10">
        <v>229</v>
      </c>
      <c r="B233" s="19" t="s">
        <v>303</v>
      </c>
      <c r="C233" s="71">
        <f>+'10'!H233</f>
        <v>0</v>
      </c>
      <c r="D233" s="95">
        <v>0</v>
      </c>
      <c r="E233" s="46">
        <f t="shared" si="24"/>
        <v>0</v>
      </c>
      <c r="F233" s="106">
        <v>0</v>
      </c>
      <c r="G233" s="104">
        <v>0</v>
      </c>
      <c r="H233" s="46">
        <f t="shared" si="20"/>
        <v>0</v>
      </c>
      <c r="I233" s="96"/>
      <c r="J233" s="20">
        <v>25</v>
      </c>
      <c r="K233" s="72">
        <f t="shared" si="21"/>
        <v>0</v>
      </c>
      <c r="L233" s="17" t="s">
        <v>16</v>
      </c>
      <c r="M233" s="18">
        <v>0</v>
      </c>
      <c r="N233" s="23">
        <f t="shared" si="22"/>
        <v>0</v>
      </c>
      <c r="O233" s="19"/>
      <c r="P233" s="43">
        <f t="shared" si="23"/>
        <v>0</v>
      </c>
    </row>
    <row r="234" spans="1:16" ht="24.6">
      <c r="A234" s="10">
        <v>230</v>
      </c>
      <c r="B234" s="19" t="s">
        <v>304</v>
      </c>
      <c r="C234" s="71">
        <f>+'10'!H234</f>
        <v>5</v>
      </c>
      <c r="D234" s="95">
        <v>0</v>
      </c>
      <c r="E234" s="46">
        <f t="shared" si="24"/>
        <v>5</v>
      </c>
      <c r="F234" s="106">
        <v>0</v>
      </c>
      <c r="G234" s="104">
        <v>0</v>
      </c>
      <c r="H234" s="46">
        <f t="shared" si="20"/>
        <v>5</v>
      </c>
      <c r="I234" s="96"/>
      <c r="J234" s="20">
        <v>25</v>
      </c>
      <c r="K234" s="72">
        <f t="shared" si="21"/>
        <v>0</v>
      </c>
      <c r="L234" s="17" t="s">
        <v>16</v>
      </c>
      <c r="M234" s="18">
        <v>0</v>
      </c>
      <c r="N234" s="23">
        <f t="shared" si="22"/>
        <v>0</v>
      </c>
      <c r="O234" s="19"/>
      <c r="P234" s="43">
        <f t="shared" si="23"/>
        <v>0</v>
      </c>
    </row>
    <row r="235" spans="1:16" ht="24.6">
      <c r="A235" s="10">
        <v>231</v>
      </c>
      <c r="B235" s="19" t="s">
        <v>305</v>
      </c>
      <c r="C235" s="71">
        <f>+'10'!H235</f>
        <v>1</v>
      </c>
      <c r="D235" s="95">
        <v>0</v>
      </c>
      <c r="E235" s="46">
        <f t="shared" si="24"/>
        <v>1</v>
      </c>
      <c r="F235" s="106">
        <v>0</v>
      </c>
      <c r="G235" s="104">
        <v>0</v>
      </c>
      <c r="H235" s="46">
        <f t="shared" si="20"/>
        <v>1</v>
      </c>
      <c r="I235" s="96"/>
      <c r="J235" s="20">
        <v>25</v>
      </c>
      <c r="K235" s="72">
        <f t="shared" si="21"/>
        <v>0</v>
      </c>
      <c r="L235" s="17" t="s">
        <v>16</v>
      </c>
      <c r="M235" s="18">
        <v>0</v>
      </c>
      <c r="N235" s="23">
        <f t="shared" si="22"/>
        <v>0</v>
      </c>
      <c r="O235" s="19"/>
      <c r="P235" s="43">
        <f t="shared" si="23"/>
        <v>0</v>
      </c>
    </row>
    <row r="236" spans="1:16" ht="24.6">
      <c r="A236" s="10">
        <v>232</v>
      </c>
      <c r="B236" s="19" t="s">
        <v>306</v>
      </c>
      <c r="C236" s="71">
        <f>+'10'!H236</f>
        <v>0</v>
      </c>
      <c r="D236" s="95">
        <v>0</v>
      </c>
      <c r="E236" s="46">
        <f t="shared" si="24"/>
        <v>0</v>
      </c>
      <c r="F236" s="106">
        <v>0</v>
      </c>
      <c r="G236" s="104">
        <v>0</v>
      </c>
      <c r="H236" s="46">
        <f t="shared" si="20"/>
        <v>0</v>
      </c>
      <c r="I236" s="96"/>
      <c r="J236" s="20">
        <v>25</v>
      </c>
      <c r="K236" s="72">
        <f t="shared" si="21"/>
        <v>0</v>
      </c>
      <c r="L236" s="17" t="s">
        <v>16</v>
      </c>
      <c r="M236" s="18">
        <v>0</v>
      </c>
      <c r="N236" s="23">
        <f t="shared" si="22"/>
        <v>0</v>
      </c>
      <c r="O236" s="19"/>
      <c r="P236" s="43">
        <f t="shared" si="23"/>
        <v>0</v>
      </c>
    </row>
    <row r="237" spans="1:16" ht="24.6">
      <c r="A237" s="10">
        <v>233</v>
      </c>
      <c r="B237" s="19" t="s">
        <v>307</v>
      </c>
      <c r="C237" s="71">
        <f>+'10'!H237</f>
        <v>0</v>
      </c>
      <c r="D237" s="95">
        <v>0</v>
      </c>
      <c r="E237" s="46">
        <f t="shared" si="24"/>
        <v>0</v>
      </c>
      <c r="F237" s="106">
        <v>0</v>
      </c>
      <c r="G237" s="104">
        <v>0</v>
      </c>
      <c r="H237" s="46">
        <f t="shared" si="20"/>
        <v>0</v>
      </c>
      <c r="I237" s="96"/>
      <c r="J237" s="20">
        <v>25</v>
      </c>
      <c r="K237" s="72">
        <f t="shared" si="21"/>
        <v>0</v>
      </c>
      <c r="L237" s="17" t="s">
        <v>16</v>
      </c>
      <c r="M237" s="18">
        <v>0</v>
      </c>
      <c r="N237" s="23">
        <f t="shared" si="22"/>
        <v>0</v>
      </c>
      <c r="O237" s="19"/>
      <c r="P237" s="43">
        <f t="shared" si="23"/>
        <v>0</v>
      </c>
    </row>
    <row r="238" spans="1:16" ht="24.6">
      <c r="A238" s="10">
        <v>234</v>
      </c>
      <c r="B238" s="19" t="s">
        <v>308</v>
      </c>
      <c r="C238" s="71">
        <f>+'10'!H238</f>
        <v>0</v>
      </c>
      <c r="D238" s="95">
        <v>0</v>
      </c>
      <c r="E238" s="46">
        <f t="shared" si="24"/>
        <v>0</v>
      </c>
      <c r="F238" s="106">
        <v>0</v>
      </c>
      <c r="G238" s="104">
        <v>0</v>
      </c>
      <c r="H238" s="46">
        <f t="shared" si="20"/>
        <v>0</v>
      </c>
      <c r="I238" s="96"/>
      <c r="J238" s="20">
        <v>25</v>
      </c>
      <c r="K238" s="72">
        <f t="shared" si="21"/>
        <v>0</v>
      </c>
      <c r="L238" s="17" t="s">
        <v>16</v>
      </c>
      <c r="M238" s="18">
        <v>0</v>
      </c>
      <c r="N238" s="23">
        <f t="shared" si="22"/>
        <v>0</v>
      </c>
      <c r="O238" s="19"/>
      <c r="P238" s="43">
        <f t="shared" si="23"/>
        <v>0</v>
      </c>
    </row>
    <row r="239" spans="1:16" ht="24.6">
      <c r="A239" s="10">
        <v>235</v>
      </c>
      <c r="B239" s="19" t="s">
        <v>361</v>
      </c>
      <c r="C239" s="71">
        <f>+'10'!H239</f>
        <v>0</v>
      </c>
      <c r="D239" s="95">
        <v>0</v>
      </c>
      <c r="E239" s="46">
        <f t="shared" si="24"/>
        <v>0</v>
      </c>
      <c r="F239" s="106">
        <v>0</v>
      </c>
      <c r="G239" s="104">
        <v>0</v>
      </c>
      <c r="H239" s="46">
        <f t="shared" si="20"/>
        <v>0</v>
      </c>
      <c r="I239" s="96"/>
      <c r="J239" s="20">
        <v>10</v>
      </c>
      <c r="K239" s="72">
        <f t="shared" si="21"/>
        <v>0</v>
      </c>
      <c r="L239" s="17" t="s">
        <v>16</v>
      </c>
      <c r="M239" s="18">
        <v>0</v>
      </c>
      <c r="N239" s="23">
        <f t="shared" si="22"/>
        <v>0</v>
      </c>
      <c r="O239" s="19"/>
      <c r="P239" s="43">
        <f t="shared" si="23"/>
        <v>0</v>
      </c>
    </row>
    <row r="240" spans="1:16" ht="24.6">
      <c r="A240" s="10">
        <v>236</v>
      </c>
      <c r="B240" s="19" t="s">
        <v>309</v>
      </c>
      <c r="C240" s="71">
        <f>+'10'!H240</f>
        <v>0</v>
      </c>
      <c r="D240" s="95">
        <v>0</v>
      </c>
      <c r="E240" s="46">
        <f t="shared" si="24"/>
        <v>0</v>
      </c>
      <c r="F240" s="106">
        <v>0</v>
      </c>
      <c r="G240" s="104">
        <v>0</v>
      </c>
      <c r="H240" s="46">
        <f t="shared" si="20"/>
        <v>0</v>
      </c>
      <c r="I240" s="96"/>
      <c r="J240" s="20">
        <v>10</v>
      </c>
      <c r="K240" s="72">
        <f t="shared" si="21"/>
        <v>0</v>
      </c>
      <c r="L240" s="17" t="s">
        <v>16</v>
      </c>
      <c r="M240" s="18">
        <v>0</v>
      </c>
      <c r="N240" s="23">
        <f t="shared" si="22"/>
        <v>0</v>
      </c>
      <c r="O240" s="19"/>
      <c r="P240" s="43">
        <f t="shared" si="23"/>
        <v>0</v>
      </c>
    </row>
    <row r="241" spans="1:16" ht="24.6">
      <c r="A241" s="10">
        <v>237</v>
      </c>
      <c r="B241" s="19" t="s">
        <v>310</v>
      </c>
      <c r="C241" s="71">
        <f>+'10'!H241</f>
        <v>0</v>
      </c>
      <c r="D241" s="95">
        <v>0</v>
      </c>
      <c r="E241" s="46">
        <f t="shared" si="24"/>
        <v>0</v>
      </c>
      <c r="F241" s="106">
        <v>0</v>
      </c>
      <c r="G241" s="104">
        <v>0</v>
      </c>
      <c r="H241" s="46">
        <f t="shared" si="20"/>
        <v>0</v>
      </c>
      <c r="I241" s="96"/>
      <c r="J241" s="20">
        <v>10</v>
      </c>
      <c r="K241" s="72">
        <f t="shared" si="21"/>
        <v>0</v>
      </c>
      <c r="L241" s="17" t="s">
        <v>16</v>
      </c>
      <c r="M241" s="18">
        <v>0</v>
      </c>
      <c r="N241" s="23">
        <f t="shared" si="22"/>
        <v>0</v>
      </c>
      <c r="O241" s="19"/>
      <c r="P241" s="43">
        <f t="shared" si="23"/>
        <v>0</v>
      </c>
    </row>
    <row r="242" spans="1:16" ht="24.6">
      <c r="A242" s="10">
        <v>238</v>
      </c>
      <c r="B242" s="19" t="s">
        <v>311</v>
      </c>
      <c r="C242" s="71">
        <f>+'10'!H242</f>
        <v>0</v>
      </c>
      <c r="D242" s="95">
        <v>0</v>
      </c>
      <c r="E242" s="46">
        <f t="shared" si="24"/>
        <v>0</v>
      </c>
      <c r="F242" s="106">
        <v>0</v>
      </c>
      <c r="G242" s="104">
        <v>0</v>
      </c>
      <c r="H242" s="46">
        <f t="shared" si="20"/>
        <v>0</v>
      </c>
      <c r="I242" s="96"/>
      <c r="J242" s="20">
        <v>10</v>
      </c>
      <c r="K242" s="72">
        <f t="shared" si="21"/>
        <v>0</v>
      </c>
      <c r="L242" s="17" t="s">
        <v>16</v>
      </c>
      <c r="M242" s="18">
        <v>0</v>
      </c>
      <c r="N242" s="23">
        <f t="shared" si="22"/>
        <v>0</v>
      </c>
      <c r="O242" s="19"/>
      <c r="P242" s="43">
        <f t="shared" si="23"/>
        <v>0</v>
      </c>
    </row>
    <row r="243" spans="1:16" ht="24.6">
      <c r="A243" s="10">
        <v>239</v>
      </c>
      <c r="B243" s="19" t="s">
        <v>312</v>
      </c>
      <c r="C243" s="71">
        <f>+'10'!H243</f>
        <v>0</v>
      </c>
      <c r="D243" s="95">
        <v>0</v>
      </c>
      <c r="E243" s="46">
        <f t="shared" si="24"/>
        <v>0</v>
      </c>
      <c r="F243" s="106">
        <v>0</v>
      </c>
      <c r="G243" s="104">
        <v>0</v>
      </c>
      <c r="H243" s="46">
        <f t="shared" si="20"/>
        <v>0</v>
      </c>
      <c r="I243" s="96"/>
      <c r="J243" s="20"/>
      <c r="K243" s="72">
        <f t="shared" si="21"/>
        <v>0</v>
      </c>
      <c r="L243" s="17" t="s">
        <v>16</v>
      </c>
      <c r="M243" s="18">
        <v>0</v>
      </c>
      <c r="N243" s="23">
        <f t="shared" si="22"/>
        <v>0</v>
      </c>
      <c r="O243" s="19"/>
      <c r="P243" s="43">
        <f t="shared" si="23"/>
        <v>0</v>
      </c>
    </row>
    <row r="244" spans="1:16" ht="24.6">
      <c r="A244" s="10">
        <v>240</v>
      </c>
      <c r="B244" s="19" t="s">
        <v>183</v>
      </c>
      <c r="C244" s="71">
        <f>+'10'!H244</f>
        <v>1</v>
      </c>
      <c r="D244" s="95">
        <v>0</v>
      </c>
      <c r="E244" s="46">
        <f t="shared" si="24"/>
        <v>1</v>
      </c>
      <c r="F244" s="106">
        <v>0</v>
      </c>
      <c r="G244" s="104">
        <v>0</v>
      </c>
      <c r="H244" s="46">
        <f t="shared" si="20"/>
        <v>1</v>
      </c>
      <c r="I244" s="96"/>
      <c r="J244" s="20">
        <v>40</v>
      </c>
      <c r="K244" s="72">
        <f t="shared" si="21"/>
        <v>0</v>
      </c>
      <c r="L244" s="17" t="s">
        <v>16</v>
      </c>
      <c r="M244" s="18">
        <v>0</v>
      </c>
      <c r="N244" s="23">
        <f t="shared" si="22"/>
        <v>0</v>
      </c>
      <c r="O244" s="19"/>
      <c r="P244" s="43">
        <f t="shared" si="23"/>
        <v>0</v>
      </c>
    </row>
    <row r="245" spans="1:16" ht="24.6">
      <c r="A245" s="10">
        <v>241</v>
      </c>
      <c r="B245" s="19" t="s">
        <v>117</v>
      </c>
      <c r="C245" s="71">
        <f>+'10'!H245</f>
        <v>0</v>
      </c>
      <c r="D245" s="95">
        <v>0</v>
      </c>
      <c r="E245" s="46">
        <f t="shared" si="24"/>
        <v>0</v>
      </c>
      <c r="F245" s="106">
        <v>0</v>
      </c>
      <c r="G245" s="104">
        <v>0</v>
      </c>
      <c r="H245" s="46">
        <f t="shared" si="20"/>
        <v>0</v>
      </c>
      <c r="I245" s="96"/>
      <c r="J245" s="20">
        <v>20</v>
      </c>
      <c r="K245" s="72">
        <f t="shared" si="21"/>
        <v>0</v>
      </c>
      <c r="L245" s="17" t="s">
        <v>16</v>
      </c>
      <c r="M245" s="18">
        <v>0</v>
      </c>
      <c r="N245" s="23">
        <f t="shared" si="22"/>
        <v>0</v>
      </c>
      <c r="O245" s="19"/>
      <c r="P245" s="43">
        <f t="shared" si="23"/>
        <v>0</v>
      </c>
    </row>
    <row r="246" spans="1:16" ht="24.6">
      <c r="A246" s="10">
        <v>242</v>
      </c>
      <c r="B246" s="19" t="s">
        <v>313</v>
      </c>
      <c r="C246" s="71">
        <f>+'10'!H246</f>
        <v>0</v>
      </c>
      <c r="D246" s="95">
        <v>0</v>
      </c>
      <c r="E246" s="46">
        <f t="shared" si="24"/>
        <v>0</v>
      </c>
      <c r="F246" s="106">
        <v>0</v>
      </c>
      <c r="G246" s="104">
        <v>0</v>
      </c>
      <c r="H246" s="46">
        <f t="shared" si="20"/>
        <v>0</v>
      </c>
      <c r="I246" s="96"/>
      <c r="J246" s="20">
        <v>30</v>
      </c>
      <c r="K246" s="72">
        <f t="shared" si="21"/>
        <v>0</v>
      </c>
      <c r="L246" s="17" t="s">
        <v>16</v>
      </c>
      <c r="M246" s="18">
        <v>0</v>
      </c>
      <c r="N246" s="23">
        <f t="shared" si="22"/>
        <v>0</v>
      </c>
      <c r="O246" s="19"/>
      <c r="P246" s="43">
        <f t="shared" si="23"/>
        <v>0</v>
      </c>
    </row>
    <row r="247" spans="1:16" ht="24.6">
      <c r="A247" s="10">
        <v>243</v>
      </c>
      <c r="B247" s="19" t="s">
        <v>371</v>
      </c>
      <c r="C247" s="71">
        <f>+'10'!H247</f>
        <v>0</v>
      </c>
      <c r="D247" s="95">
        <v>0</v>
      </c>
      <c r="E247" s="46">
        <f t="shared" si="24"/>
        <v>0</v>
      </c>
      <c r="F247" s="106">
        <v>0</v>
      </c>
      <c r="G247" s="104">
        <v>0</v>
      </c>
      <c r="H247" s="46">
        <f t="shared" si="20"/>
        <v>0</v>
      </c>
      <c r="I247" s="96"/>
      <c r="J247" s="20">
        <v>800</v>
      </c>
      <c r="K247" s="72">
        <f t="shared" si="21"/>
        <v>0</v>
      </c>
      <c r="L247" s="17" t="s">
        <v>16</v>
      </c>
      <c r="M247" s="18">
        <v>0</v>
      </c>
      <c r="N247" s="23">
        <f t="shared" si="22"/>
        <v>0</v>
      </c>
      <c r="O247" s="19"/>
      <c r="P247" s="43">
        <f t="shared" si="23"/>
        <v>0</v>
      </c>
    </row>
    <row r="248" spans="1:16" ht="24.6">
      <c r="A248" s="10">
        <v>244</v>
      </c>
      <c r="B248" s="19" t="s">
        <v>373</v>
      </c>
      <c r="C248" s="71">
        <f>+'10'!H248</f>
        <v>0</v>
      </c>
      <c r="D248" s="95">
        <v>0</v>
      </c>
      <c r="E248" s="46">
        <f t="shared" si="24"/>
        <v>0</v>
      </c>
      <c r="F248" s="106">
        <v>0</v>
      </c>
      <c r="G248" s="104">
        <v>0</v>
      </c>
      <c r="H248" s="46">
        <f t="shared" si="20"/>
        <v>0</v>
      </c>
      <c r="I248" s="96"/>
      <c r="J248" s="20">
        <v>150</v>
      </c>
      <c r="K248" s="72">
        <f t="shared" si="21"/>
        <v>0</v>
      </c>
      <c r="L248" s="17" t="s">
        <v>16</v>
      </c>
      <c r="M248" s="18">
        <v>0</v>
      </c>
      <c r="N248" s="23">
        <f t="shared" si="22"/>
        <v>0</v>
      </c>
      <c r="O248" s="19"/>
      <c r="P248" s="43">
        <f t="shared" si="23"/>
        <v>0</v>
      </c>
    </row>
    <row r="249" spans="1:16" ht="24.6">
      <c r="A249" s="10">
        <v>245</v>
      </c>
      <c r="B249" s="19" t="s">
        <v>315</v>
      </c>
      <c r="C249" s="71">
        <f>+'10'!H249</f>
        <v>0</v>
      </c>
      <c r="D249" s="95">
        <v>0</v>
      </c>
      <c r="E249" s="46">
        <f t="shared" si="24"/>
        <v>0</v>
      </c>
      <c r="F249" s="106">
        <v>0</v>
      </c>
      <c r="G249" s="104">
        <v>0</v>
      </c>
      <c r="H249" s="46">
        <f t="shared" si="20"/>
        <v>0</v>
      </c>
      <c r="I249" s="96"/>
      <c r="J249" s="20">
        <v>200</v>
      </c>
      <c r="K249" s="72">
        <f t="shared" si="21"/>
        <v>0</v>
      </c>
      <c r="L249" s="17" t="s">
        <v>16</v>
      </c>
      <c r="M249" s="18">
        <v>0</v>
      </c>
      <c r="N249" s="23">
        <f t="shared" si="22"/>
        <v>0</v>
      </c>
      <c r="O249" s="19"/>
      <c r="P249" s="43">
        <f t="shared" si="23"/>
        <v>0</v>
      </c>
    </row>
    <row r="250" spans="1:16" ht="24.6">
      <c r="A250" s="10">
        <v>246</v>
      </c>
      <c r="B250" s="19" t="s">
        <v>374</v>
      </c>
      <c r="C250" s="71">
        <f>+'10'!H250</f>
        <v>0</v>
      </c>
      <c r="D250" s="95">
        <v>0</v>
      </c>
      <c r="E250" s="46">
        <f t="shared" si="24"/>
        <v>0</v>
      </c>
      <c r="F250" s="106">
        <v>0</v>
      </c>
      <c r="G250" s="104">
        <v>0</v>
      </c>
      <c r="H250" s="46">
        <f t="shared" si="20"/>
        <v>0</v>
      </c>
      <c r="I250" s="96"/>
      <c r="J250" s="20">
        <v>250</v>
      </c>
      <c r="K250" s="72">
        <f t="shared" si="21"/>
        <v>0</v>
      </c>
      <c r="L250" s="17" t="s">
        <v>16</v>
      </c>
      <c r="M250" s="18">
        <v>0</v>
      </c>
      <c r="N250" s="23">
        <f t="shared" si="22"/>
        <v>0</v>
      </c>
      <c r="O250" s="19"/>
      <c r="P250" s="43">
        <f t="shared" si="23"/>
        <v>0</v>
      </c>
    </row>
    <row r="251" spans="1:16" ht="24.6">
      <c r="A251" s="10">
        <v>247</v>
      </c>
      <c r="B251" s="19" t="s">
        <v>316</v>
      </c>
      <c r="C251" s="71">
        <f>+'10'!H251</f>
        <v>0</v>
      </c>
      <c r="D251" s="95">
        <v>0</v>
      </c>
      <c r="E251" s="46">
        <f t="shared" si="24"/>
        <v>0</v>
      </c>
      <c r="F251" s="106">
        <v>0</v>
      </c>
      <c r="G251" s="104">
        <v>0</v>
      </c>
      <c r="H251" s="46">
        <f t="shared" si="20"/>
        <v>0</v>
      </c>
      <c r="I251" s="96"/>
      <c r="J251" s="20">
        <v>50</v>
      </c>
      <c r="K251" s="72">
        <f t="shared" si="21"/>
        <v>0</v>
      </c>
      <c r="L251" s="17" t="s">
        <v>16</v>
      </c>
      <c r="M251" s="18">
        <v>0</v>
      </c>
      <c r="N251" s="23">
        <f t="shared" si="22"/>
        <v>0</v>
      </c>
      <c r="O251" s="19"/>
      <c r="P251" s="43">
        <f t="shared" si="23"/>
        <v>0</v>
      </c>
    </row>
    <row r="252" spans="1:16" ht="24.6">
      <c r="A252" s="10">
        <v>248</v>
      </c>
      <c r="B252" s="19" t="s">
        <v>314</v>
      </c>
      <c r="C252" s="71">
        <f>+'10'!H252</f>
        <v>0</v>
      </c>
      <c r="D252" s="95">
        <v>0</v>
      </c>
      <c r="E252" s="46">
        <f t="shared" si="24"/>
        <v>0</v>
      </c>
      <c r="F252" s="106">
        <v>0</v>
      </c>
      <c r="G252" s="104">
        <v>0</v>
      </c>
      <c r="H252" s="46">
        <f t="shared" si="20"/>
        <v>0</v>
      </c>
      <c r="I252" s="96"/>
      <c r="J252" s="20">
        <v>0</v>
      </c>
      <c r="K252" s="72">
        <f t="shared" si="21"/>
        <v>0</v>
      </c>
      <c r="L252" s="17" t="s">
        <v>16</v>
      </c>
      <c r="M252" s="18">
        <v>0</v>
      </c>
      <c r="N252" s="23">
        <f t="shared" si="22"/>
        <v>0</v>
      </c>
      <c r="O252" s="19"/>
      <c r="P252" s="43">
        <f t="shared" si="23"/>
        <v>0</v>
      </c>
    </row>
    <row r="253" spans="1:16" ht="24" customHeight="1">
      <c r="A253" s="10">
        <v>249</v>
      </c>
      <c r="B253" s="19" t="s">
        <v>337</v>
      </c>
      <c r="C253" s="71">
        <f>+'10'!H253</f>
        <v>0</v>
      </c>
      <c r="D253" s="95">
        <v>0</v>
      </c>
      <c r="E253" s="46">
        <f t="shared" si="24"/>
        <v>0</v>
      </c>
      <c r="F253" s="106">
        <v>0</v>
      </c>
      <c r="G253" s="104">
        <v>0</v>
      </c>
      <c r="H253" s="46">
        <f t="shared" si="20"/>
        <v>0</v>
      </c>
      <c r="I253" s="96"/>
      <c r="J253" s="20">
        <v>45</v>
      </c>
      <c r="K253" s="72">
        <f t="shared" si="21"/>
        <v>0</v>
      </c>
      <c r="L253" s="17" t="s">
        <v>16</v>
      </c>
      <c r="M253" s="18">
        <v>0</v>
      </c>
      <c r="N253" s="23">
        <f t="shared" si="22"/>
        <v>0</v>
      </c>
      <c r="O253" s="19"/>
      <c r="P253" s="43">
        <f t="shared" si="23"/>
        <v>0</v>
      </c>
    </row>
    <row r="254" spans="1:16" ht="24.6">
      <c r="A254" s="10">
        <v>250</v>
      </c>
      <c r="B254" s="19" t="s">
        <v>338</v>
      </c>
      <c r="C254" s="71">
        <f>+'10'!H254</f>
        <v>0</v>
      </c>
      <c r="D254" s="95">
        <v>0</v>
      </c>
      <c r="E254" s="46">
        <f t="shared" si="24"/>
        <v>0</v>
      </c>
      <c r="F254" s="106">
        <v>0</v>
      </c>
      <c r="G254" s="104">
        <v>0</v>
      </c>
      <c r="H254" s="46">
        <f t="shared" si="20"/>
        <v>0</v>
      </c>
      <c r="I254" s="96"/>
      <c r="J254" s="20">
        <v>35</v>
      </c>
      <c r="K254" s="72">
        <f t="shared" si="21"/>
        <v>0</v>
      </c>
      <c r="L254" s="17" t="s">
        <v>16</v>
      </c>
      <c r="M254" s="18">
        <v>0</v>
      </c>
      <c r="N254" s="23">
        <f t="shared" si="22"/>
        <v>0</v>
      </c>
      <c r="O254" s="19"/>
      <c r="P254" s="43">
        <f t="shared" si="23"/>
        <v>0</v>
      </c>
    </row>
    <row r="255" spans="1:16" ht="24.6">
      <c r="A255" s="10">
        <v>251</v>
      </c>
      <c r="B255" s="19" t="s">
        <v>339</v>
      </c>
      <c r="C255" s="71">
        <f>+'10'!H255</f>
        <v>0</v>
      </c>
      <c r="D255" s="95">
        <v>0</v>
      </c>
      <c r="E255" s="46">
        <f t="shared" si="24"/>
        <v>0</v>
      </c>
      <c r="F255" s="106">
        <v>0</v>
      </c>
      <c r="G255" s="104">
        <v>0</v>
      </c>
      <c r="H255" s="46">
        <f t="shared" si="20"/>
        <v>0</v>
      </c>
      <c r="I255" s="96"/>
      <c r="J255" s="20">
        <v>25</v>
      </c>
      <c r="K255" s="72">
        <f t="shared" si="21"/>
        <v>0</v>
      </c>
      <c r="L255" s="17" t="s">
        <v>16</v>
      </c>
      <c r="M255" s="18">
        <v>0</v>
      </c>
      <c r="N255" s="23">
        <f t="shared" si="22"/>
        <v>0</v>
      </c>
      <c r="O255" s="19"/>
      <c r="P255" s="43">
        <f t="shared" si="23"/>
        <v>0</v>
      </c>
    </row>
    <row r="256" spans="1:16" ht="24.6">
      <c r="A256" s="10">
        <v>252</v>
      </c>
      <c r="B256" s="19" t="s">
        <v>317</v>
      </c>
      <c r="C256" s="71">
        <f>+'10'!H256</f>
        <v>0</v>
      </c>
      <c r="D256" s="95">
        <v>0</v>
      </c>
      <c r="E256" s="46">
        <f t="shared" si="24"/>
        <v>0</v>
      </c>
      <c r="F256" s="106">
        <v>0</v>
      </c>
      <c r="G256" s="104">
        <v>0</v>
      </c>
      <c r="H256" s="46">
        <f t="shared" si="20"/>
        <v>0</v>
      </c>
      <c r="I256" s="96"/>
      <c r="J256" s="20">
        <v>50</v>
      </c>
      <c r="K256" s="72">
        <f t="shared" si="21"/>
        <v>0</v>
      </c>
      <c r="L256" s="17" t="s">
        <v>16</v>
      </c>
      <c r="M256" s="18">
        <v>0</v>
      </c>
      <c r="N256" s="23">
        <f t="shared" si="22"/>
        <v>0</v>
      </c>
      <c r="O256" s="19"/>
      <c r="P256" s="43">
        <f t="shared" si="23"/>
        <v>0</v>
      </c>
    </row>
    <row r="257" spans="1:16" ht="24.6">
      <c r="A257" s="10">
        <v>253</v>
      </c>
      <c r="B257" s="19" t="s">
        <v>318</v>
      </c>
      <c r="C257" s="71">
        <f>+'10'!H257</f>
        <v>0</v>
      </c>
      <c r="D257" s="95">
        <v>0</v>
      </c>
      <c r="E257" s="46">
        <f t="shared" si="24"/>
        <v>0</v>
      </c>
      <c r="F257" s="106">
        <v>0</v>
      </c>
      <c r="G257" s="104">
        <v>0</v>
      </c>
      <c r="H257" s="46">
        <f t="shared" si="20"/>
        <v>0</v>
      </c>
      <c r="I257" s="96"/>
      <c r="J257" s="20">
        <v>60</v>
      </c>
      <c r="K257" s="72">
        <f t="shared" si="21"/>
        <v>0</v>
      </c>
      <c r="L257" s="17" t="s">
        <v>16</v>
      </c>
      <c r="M257" s="18">
        <v>0</v>
      </c>
      <c r="N257" s="23">
        <f t="shared" si="22"/>
        <v>0</v>
      </c>
      <c r="O257" s="19"/>
      <c r="P257" s="43">
        <f t="shared" si="23"/>
        <v>0</v>
      </c>
    </row>
    <row r="258" spans="1:16" ht="24.6">
      <c r="A258" s="10">
        <v>254</v>
      </c>
      <c r="B258" s="19" t="s">
        <v>319</v>
      </c>
      <c r="C258" s="71">
        <f>+'10'!H258</f>
        <v>0</v>
      </c>
      <c r="D258" s="95">
        <v>0</v>
      </c>
      <c r="E258" s="46">
        <f t="shared" si="24"/>
        <v>0</v>
      </c>
      <c r="F258" s="106">
        <v>0</v>
      </c>
      <c r="G258" s="104">
        <v>0</v>
      </c>
      <c r="H258" s="46">
        <f t="shared" si="20"/>
        <v>0</v>
      </c>
      <c r="I258" s="96"/>
      <c r="J258" s="20">
        <v>250</v>
      </c>
      <c r="K258" s="72">
        <f t="shared" si="21"/>
        <v>0</v>
      </c>
      <c r="L258" s="17" t="s">
        <v>16</v>
      </c>
      <c r="M258" s="18">
        <v>0</v>
      </c>
      <c r="N258" s="23">
        <f t="shared" si="22"/>
        <v>0</v>
      </c>
      <c r="O258" s="19"/>
      <c r="P258" s="43">
        <f t="shared" si="23"/>
        <v>0</v>
      </c>
    </row>
    <row r="259" spans="1:16" ht="24.6">
      <c r="A259" s="10">
        <v>255</v>
      </c>
      <c r="B259" s="19" t="s">
        <v>320</v>
      </c>
      <c r="C259" s="71">
        <f>+'10'!H259</f>
        <v>0</v>
      </c>
      <c r="D259" s="95">
        <v>0</v>
      </c>
      <c r="E259" s="46">
        <f t="shared" si="24"/>
        <v>0</v>
      </c>
      <c r="F259" s="106">
        <v>0</v>
      </c>
      <c r="G259" s="104">
        <v>0</v>
      </c>
      <c r="H259" s="46">
        <f t="shared" si="20"/>
        <v>0</v>
      </c>
      <c r="I259" s="96"/>
      <c r="J259" s="15">
        <v>100</v>
      </c>
      <c r="K259" s="72">
        <f t="shared" si="21"/>
        <v>0</v>
      </c>
      <c r="L259" s="17" t="s">
        <v>16</v>
      </c>
      <c r="M259" s="18">
        <v>0</v>
      </c>
      <c r="N259" s="23">
        <f t="shared" si="22"/>
        <v>0</v>
      </c>
      <c r="O259" s="19"/>
      <c r="P259" s="43">
        <f t="shared" si="23"/>
        <v>0</v>
      </c>
    </row>
    <row r="260" spans="1:16" ht="24.6">
      <c r="A260" s="10">
        <v>256</v>
      </c>
      <c r="B260" s="19" t="s">
        <v>321</v>
      </c>
      <c r="C260" s="71">
        <f>+'10'!H260</f>
        <v>0</v>
      </c>
      <c r="D260" s="95">
        <v>0</v>
      </c>
      <c r="E260" s="46">
        <f t="shared" si="24"/>
        <v>0</v>
      </c>
      <c r="F260" s="106">
        <v>0</v>
      </c>
      <c r="G260" s="104">
        <v>0</v>
      </c>
      <c r="H260" s="46">
        <f t="shared" si="20"/>
        <v>0</v>
      </c>
      <c r="I260" s="96"/>
      <c r="J260" s="15">
        <v>350</v>
      </c>
      <c r="K260" s="72">
        <f t="shared" si="21"/>
        <v>0</v>
      </c>
      <c r="L260" s="17" t="s">
        <v>16</v>
      </c>
      <c r="M260" s="18">
        <v>0</v>
      </c>
      <c r="N260" s="23">
        <f t="shared" si="22"/>
        <v>0</v>
      </c>
      <c r="O260" s="19"/>
      <c r="P260" s="43">
        <f t="shared" si="23"/>
        <v>0</v>
      </c>
    </row>
    <row r="261" spans="1:16" ht="24.6">
      <c r="A261" s="10">
        <v>257</v>
      </c>
      <c r="B261" s="19" t="s">
        <v>322</v>
      </c>
      <c r="C261" s="71">
        <f>+'10'!H261</f>
        <v>0</v>
      </c>
      <c r="D261" s="95">
        <v>0</v>
      </c>
      <c r="E261" s="46">
        <f t="shared" si="24"/>
        <v>0</v>
      </c>
      <c r="F261" s="106">
        <v>0</v>
      </c>
      <c r="G261" s="104">
        <v>0</v>
      </c>
      <c r="H261" s="46">
        <f t="shared" si="20"/>
        <v>0</v>
      </c>
      <c r="I261" s="96"/>
      <c r="J261" s="15">
        <v>60</v>
      </c>
      <c r="K261" s="72">
        <f t="shared" si="21"/>
        <v>0</v>
      </c>
      <c r="L261" s="17" t="s">
        <v>16</v>
      </c>
      <c r="M261" s="18">
        <v>0</v>
      </c>
      <c r="N261" s="23">
        <f t="shared" si="22"/>
        <v>0</v>
      </c>
      <c r="O261" s="19"/>
      <c r="P261" s="43">
        <f t="shared" si="23"/>
        <v>0</v>
      </c>
    </row>
    <row r="262" spans="1:16" ht="24.6">
      <c r="A262" s="10">
        <v>258</v>
      </c>
      <c r="B262" s="19" t="s">
        <v>323</v>
      </c>
      <c r="C262" s="71">
        <f>+'10'!H262</f>
        <v>0</v>
      </c>
      <c r="D262" s="95">
        <v>0</v>
      </c>
      <c r="E262" s="46">
        <f t="shared" si="24"/>
        <v>0</v>
      </c>
      <c r="F262" s="106">
        <v>0</v>
      </c>
      <c r="G262" s="104">
        <v>0</v>
      </c>
      <c r="H262" s="46">
        <f t="shared" si="20"/>
        <v>0</v>
      </c>
      <c r="I262" s="96"/>
      <c r="J262" s="15">
        <v>50</v>
      </c>
      <c r="K262" s="72">
        <f t="shared" si="21"/>
        <v>0</v>
      </c>
      <c r="L262" s="17" t="s">
        <v>16</v>
      </c>
      <c r="M262" s="18">
        <v>0</v>
      </c>
      <c r="N262" s="23">
        <f t="shared" si="22"/>
        <v>0</v>
      </c>
      <c r="O262" s="19"/>
      <c r="P262" s="43">
        <f t="shared" si="23"/>
        <v>0</v>
      </c>
    </row>
    <row r="263" spans="1:16" ht="24.6">
      <c r="A263" s="10">
        <v>259</v>
      </c>
      <c r="B263" s="19" t="s">
        <v>324</v>
      </c>
      <c r="C263" s="71">
        <f>+'10'!H263</f>
        <v>0</v>
      </c>
      <c r="D263" s="95">
        <v>0</v>
      </c>
      <c r="E263" s="46">
        <f t="shared" si="24"/>
        <v>0</v>
      </c>
      <c r="F263" s="106">
        <v>0</v>
      </c>
      <c r="G263" s="104">
        <v>0</v>
      </c>
      <c r="H263" s="46">
        <f t="shared" si="20"/>
        <v>0</v>
      </c>
      <c r="I263" s="96"/>
      <c r="J263" s="15">
        <v>100</v>
      </c>
      <c r="K263" s="72">
        <f t="shared" si="21"/>
        <v>0</v>
      </c>
      <c r="L263" s="17" t="s">
        <v>16</v>
      </c>
      <c r="M263" s="18">
        <v>0</v>
      </c>
      <c r="N263" s="23">
        <f t="shared" si="22"/>
        <v>0</v>
      </c>
      <c r="O263" s="19"/>
      <c r="P263" s="43">
        <f t="shared" si="23"/>
        <v>0</v>
      </c>
    </row>
    <row r="264" spans="1:16" ht="24.6">
      <c r="A264" s="10">
        <v>260</v>
      </c>
      <c r="B264" s="19" t="s">
        <v>325</v>
      </c>
      <c r="C264" s="71">
        <f>+'10'!H264</f>
        <v>0</v>
      </c>
      <c r="D264" s="95">
        <v>0</v>
      </c>
      <c r="E264" s="46">
        <f t="shared" si="24"/>
        <v>0</v>
      </c>
      <c r="F264" s="106">
        <v>0</v>
      </c>
      <c r="G264" s="104">
        <v>0</v>
      </c>
      <c r="H264" s="46">
        <f t="shared" si="20"/>
        <v>0</v>
      </c>
      <c r="I264" s="96"/>
      <c r="J264" s="15">
        <v>120</v>
      </c>
      <c r="K264" s="72">
        <f t="shared" si="21"/>
        <v>0</v>
      </c>
      <c r="L264" s="17" t="s">
        <v>16</v>
      </c>
      <c r="M264" s="18">
        <v>0</v>
      </c>
      <c r="N264" s="23">
        <f t="shared" si="22"/>
        <v>0</v>
      </c>
      <c r="O264" s="19"/>
      <c r="P264" s="43">
        <f t="shared" si="23"/>
        <v>0</v>
      </c>
    </row>
    <row r="265" spans="1:16" ht="24.6">
      <c r="A265" s="10">
        <v>261</v>
      </c>
      <c r="B265" s="19" t="s">
        <v>326</v>
      </c>
      <c r="C265" s="71">
        <f>+'10'!H265</f>
        <v>0</v>
      </c>
      <c r="D265" s="95">
        <v>0</v>
      </c>
      <c r="E265" s="46">
        <f t="shared" si="24"/>
        <v>0</v>
      </c>
      <c r="F265" s="106">
        <v>0</v>
      </c>
      <c r="G265" s="104">
        <v>0</v>
      </c>
      <c r="H265" s="46">
        <f t="shared" si="20"/>
        <v>0</v>
      </c>
      <c r="I265" s="96"/>
      <c r="J265" s="15">
        <v>60</v>
      </c>
      <c r="K265" s="72">
        <f t="shared" si="21"/>
        <v>0</v>
      </c>
      <c r="L265" s="17" t="s">
        <v>16</v>
      </c>
      <c r="M265" s="18">
        <v>0</v>
      </c>
      <c r="N265" s="23">
        <f t="shared" si="22"/>
        <v>0</v>
      </c>
      <c r="O265" s="19"/>
      <c r="P265" s="43">
        <f t="shared" si="23"/>
        <v>0</v>
      </c>
    </row>
    <row r="266" spans="1:16" ht="24.6">
      <c r="A266" s="10">
        <v>262</v>
      </c>
      <c r="B266" s="19" t="s">
        <v>327</v>
      </c>
      <c r="C266" s="71">
        <f>+'10'!H266</f>
        <v>0</v>
      </c>
      <c r="D266" s="95">
        <v>0</v>
      </c>
      <c r="E266" s="46">
        <f t="shared" si="24"/>
        <v>0</v>
      </c>
      <c r="F266" s="106">
        <v>0</v>
      </c>
      <c r="G266" s="104">
        <v>0</v>
      </c>
      <c r="H266" s="46">
        <f t="shared" si="20"/>
        <v>0</v>
      </c>
      <c r="I266" s="96"/>
      <c r="J266" s="15">
        <v>150</v>
      </c>
      <c r="K266" s="72">
        <f t="shared" si="21"/>
        <v>0</v>
      </c>
      <c r="L266" s="17" t="s">
        <v>16</v>
      </c>
      <c r="M266" s="18">
        <v>0</v>
      </c>
      <c r="N266" s="23">
        <f t="shared" si="22"/>
        <v>0</v>
      </c>
      <c r="O266" s="19"/>
      <c r="P266" s="43">
        <f t="shared" si="23"/>
        <v>0</v>
      </c>
    </row>
    <row r="267" spans="1:16" ht="24.6">
      <c r="A267" s="10">
        <v>263</v>
      </c>
      <c r="B267" s="19" t="s">
        <v>328</v>
      </c>
      <c r="C267" s="71">
        <f>+'10'!H267</f>
        <v>0</v>
      </c>
      <c r="D267" s="95">
        <v>0</v>
      </c>
      <c r="E267" s="46">
        <f t="shared" si="24"/>
        <v>0</v>
      </c>
      <c r="F267" s="106">
        <v>0</v>
      </c>
      <c r="G267" s="104">
        <v>0</v>
      </c>
      <c r="H267" s="46">
        <f t="shared" si="20"/>
        <v>0</v>
      </c>
      <c r="I267" s="96"/>
      <c r="J267" s="15">
        <v>150</v>
      </c>
      <c r="K267" s="72">
        <f t="shared" si="21"/>
        <v>0</v>
      </c>
      <c r="L267" s="17" t="s">
        <v>16</v>
      </c>
      <c r="M267" s="18">
        <v>0</v>
      </c>
      <c r="N267" s="23">
        <f t="shared" si="22"/>
        <v>0</v>
      </c>
      <c r="O267" s="19"/>
      <c r="P267" s="43">
        <f t="shared" si="23"/>
        <v>0</v>
      </c>
    </row>
    <row r="268" spans="1:16" ht="24.6">
      <c r="A268" s="10">
        <v>264</v>
      </c>
      <c r="B268" s="19" t="s">
        <v>329</v>
      </c>
      <c r="C268" s="71">
        <f>+'10'!H268</f>
        <v>0</v>
      </c>
      <c r="D268" s="95">
        <v>0</v>
      </c>
      <c r="E268" s="46">
        <f t="shared" si="24"/>
        <v>0</v>
      </c>
      <c r="F268" s="106">
        <v>0</v>
      </c>
      <c r="G268" s="104">
        <v>0</v>
      </c>
      <c r="H268" s="46">
        <f t="shared" si="20"/>
        <v>0</v>
      </c>
      <c r="I268" s="96"/>
      <c r="J268" s="15">
        <v>200</v>
      </c>
      <c r="K268" s="72">
        <f t="shared" si="21"/>
        <v>0</v>
      </c>
      <c r="L268" s="17" t="s">
        <v>16</v>
      </c>
      <c r="M268" s="18">
        <v>0</v>
      </c>
      <c r="N268" s="23">
        <f t="shared" si="22"/>
        <v>0</v>
      </c>
      <c r="O268" s="19"/>
      <c r="P268" s="43">
        <f t="shared" si="23"/>
        <v>0</v>
      </c>
    </row>
    <row r="269" spans="1:16" ht="24.6">
      <c r="A269" s="10">
        <v>265</v>
      </c>
      <c r="B269" s="19" t="s">
        <v>330</v>
      </c>
      <c r="C269" s="71">
        <f>+'10'!H269</f>
        <v>0</v>
      </c>
      <c r="D269" s="95">
        <v>0</v>
      </c>
      <c r="E269" s="46">
        <f t="shared" si="24"/>
        <v>0</v>
      </c>
      <c r="F269" s="106">
        <v>0</v>
      </c>
      <c r="G269" s="104">
        <v>0</v>
      </c>
      <c r="H269" s="46">
        <f t="shared" si="20"/>
        <v>0</v>
      </c>
      <c r="I269" s="96"/>
      <c r="J269" s="15"/>
      <c r="K269" s="72">
        <f t="shared" si="21"/>
        <v>0</v>
      </c>
      <c r="L269" s="17" t="s">
        <v>16</v>
      </c>
      <c r="M269" s="18">
        <v>0</v>
      </c>
      <c r="N269" s="23">
        <f t="shared" si="22"/>
        <v>0</v>
      </c>
      <c r="O269" s="19"/>
      <c r="P269" s="43">
        <f t="shared" si="23"/>
        <v>0</v>
      </c>
    </row>
    <row r="270" spans="1:16" ht="24.6">
      <c r="A270" s="10">
        <v>266</v>
      </c>
      <c r="B270" s="19" t="s">
        <v>331</v>
      </c>
      <c r="C270" s="71">
        <f>+'10'!H270</f>
        <v>0</v>
      </c>
      <c r="D270" s="95">
        <v>0</v>
      </c>
      <c r="E270" s="46">
        <f t="shared" si="24"/>
        <v>0</v>
      </c>
      <c r="F270" s="106">
        <v>0</v>
      </c>
      <c r="G270" s="104">
        <v>0</v>
      </c>
      <c r="H270" s="46">
        <f t="shared" si="20"/>
        <v>0</v>
      </c>
      <c r="I270" s="96"/>
      <c r="J270" s="15"/>
      <c r="K270" s="72">
        <f t="shared" si="21"/>
        <v>0</v>
      </c>
      <c r="L270" s="17" t="s">
        <v>16</v>
      </c>
      <c r="M270" s="18">
        <v>0</v>
      </c>
      <c r="N270" s="23">
        <f t="shared" si="22"/>
        <v>0</v>
      </c>
      <c r="O270" s="19"/>
      <c r="P270" s="43">
        <f t="shared" si="23"/>
        <v>0</v>
      </c>
    </row>
    <row r="271" spans="1:16" ht="24.6">
      <c r="A271" s="10">
        <v>267</v>
      </c>
      <c r="B271" s="19" t="s">
        <v>368</v>
      </c>
      <c r="C271" s="71">
        <f>+'10'!H271</f>
        <v>0</v>
      </c>
      <c r="D271" s="95">
        <v>0</v>
      </c>
      <c r="E271" s="46">
        <f t="shared" si="24"/>
        <v>0</v>
      </c>
      <c r="F271" s="106">
        <v>0</v>
      </c>
      <c r="G271" s="104">
        <v>0</v>
      </c>
      <c r="H271" s="46">
        <f t="shared" si="20"/>
        <v>0</v>
      </c>
      <c r="I271" s="96"/>
      <c r="J271" s="15"/>
      <c r="K271" s="72">
        <f t="shared" si="21"/>
        <v>0</v>
      </c>
      <c r="L271" s="17" t="s">
        <v>16</v>
      </c>
      <c r="M271" s="18">
        <v>0</v>
      </c>
      <c r="N271" s="23">
        <f t="shared" si="22"/>
        <v>0</v>
      </c>
      <c r="O271" s="19"/>
      <c r="P271" s="43">
        <f t="shared" si="23"/>
        <v>0</v>
      </c>
    </row>
    <row r="272" spans="1:16" ht="24.6">
      <c r="A272" s="10">
        <v>268</v>
      </c>
      <c r="B272" s="19" t="s">
        <v>485</v>
      </c>
      <c r="C272" s="71">
        <f>+'10'!H272</f>
        <v>0</v>
      </c>
      <c r="D272" s="95">
        <v>0</v>
      </c>
      <c r="E272" s="46">
        <f t="shared" si="24"/>
        <v>0</v>
      </c>
      <c r="F272" s="106">
        <v>0</v>
      </c>
      <c r="G272" s="104">
        <v>0</v>
      </c>
      <c r="H272" s="46">
        <f t="shared" ref="H272:H284" si="25">+E272-F272-I272-G272</f>
        <v>0</v>
      </c>
      <c r="I272" s="96"/>
      <c r="J272" s="20">
        <v>250</v>
      </c>
      <c r="K272" s="72">
        <f t="shared" ref="K272:K284" si="26">+J272*I272</f>
        <v>0</v>
      </c>
      <c r="L272" s="17" t="s">
        <v>16</v>
      </c>
      <c r="M272" s="18">
        <v>0</v>
      </c>
      <c r="N272" s="23">
        <f t="shared" ref="N272:N284" si="27">SUM(K272-M272)</f>
        <v>0</v>
      </c>
      <c r="O272" s="19"/>
      <c r="P272" s="43">
        <f t="shared" ref="P272:P284" si="28">+K272*O272</f>
        <v>0</v>
      </c>
    </row>
    <row r="273" spans="1:17" ht="24.6">
      <c r="A273" s="10">
        <v>269</v>
      </c>
      <c r="B273" s="19" t="s">
        <v>494</v>
      </c>
      <c r="C273" s="71">
        <f>+'10'!H273</f>
        <v>0</v>
      </c>
      <c r="D273" s="95">
        <v>0</v>
      </c>
      <c r="E273" s="46">
        <f t="shared" si="24"/>
        <v>0</v>
      </c>
      <c r="F273" s="106">
        <v>0</v>
      </c>
      <c r="G273" s="104">
        <v>0</v>
      </c>
      <c r="H273" s="46">
        <f t="shared" si="25"/>
        <v>0</v>
      </c>
      <c r="I273" s="96"/>
      <c r="J273" s="20">
        <v>250</v>
      </c>
      <c r="K273" s="72">
        <f t="shared" si="26"/>
        <v>0</v>
      </c>
      <c r="L273" s="17" t="s">
        <v>16</v>
      </c>
      <c r="M273" s="18">
        <v>0</v>
      </c>
      <c r="N273" s="23">
        <f t="shared" si="27"/>
        <v>0</v>
      </c>
      <c r="O273" s="19"/>
      <c r="P273" s="43">
        <f t="shared" si="28"/>
        <v>0</v>
      </c>
    </row>
    <row r="274" spans="1:17" ht="24.6">
      <c r="A274" s="10">
        <v>270</v>
      </c>
      <c r="B274" s="19"/>
      <c r="C274" s="71">
        <f>+'10'!H274</f>
        <v>0</v>
      </c>
      <c r="D274" s="95">
        <v>0</v>
      </c>
      <c r="E274" s="46">
        <f t="shared" ref="E274:E284" si="29">C274+D274</f>
        <v>0</v>
      </c>
      <c r="F274" s="106">
        <v>0</v>
      </c>
      <c r="G274" s="104">
        <v>0</v>
      </c>
      <c r="H274" s="46">
        <f t="shared" si="25"/>
        <v>0</v>
      </c>
      <c r="I274" s="96"/>
      <c r="J274" s="20"/>
      <c r="K274" s="72">
        <f t="shared" si="26"/>
        <v>0</v>
      </c>
      <c r="L274" s="17" t="s">
        <v>16</v>
      </c>
      <c r="M274" s="18">
        <v>0</v>
      </c>
      <c r="N274" s="23">
        <f t="shared" si="27"/>
        <v>0</v>
      </c>
      <c r="O274" s="19"/>
      <c r="P274" s="43">
        <f t="shared" si="28"/>
        <v>0</v>
      </c>
    </row>
    <row r="275" spans="1:17" ht="24.6">
      <c r="A275" s="10">
        <v>271</v>
      </c>
      <c r="B275" s="19"/>
      <c r="C275" s="71">
        <f>+'10'!H275</f>
        <v>0</v>
      </c>
      <c r="D275" s="95">
        <v>0</v>
      </c>
      <c r="E275" s="46">
        <f t="shared" si="29"/>
        <v>0</v>
      </c>
      <c r="F275" s="106">
        <v>0</v>
      </c>
      <c r="G275" s="104">
        <v>0</v>
      </c>
      <c r="H275" s="46">
        <f t="shared" si="25"/>
        <v>0</v>
      </c>
      <c r="I275" s="96"/>
      <c r="J275" s="20"/>
      <c r="K275" s="72">
        <f t="shared" si="26"/>
        <v>0</v>
      </c>
      <c r="L275" s="17" t="s">
        <v>16</v>
      </c>
      <c r="M275" s="18">
        <v>0</v>
      </c>
      <c r="N275" s="23">
        <f t="shared" si="27"/>
        <v>0</v>
      </c>
      <c r="O275" s="19"/>
      <c r="P275" s="43">
        <f t="shared" si="28"/>
        <v>0</v>
      </c>
    </row>
    <row r="276" spans="1:17" ht="24.6">
      <c r="A276" s="10">
        <v>272</v>
      </c>
      <c r="B276" s="19"/>
      <c r="C276" s="71">
        <f>+'10'!H276</f>
        <v>0</v>
      </c>
      <c r="D276" s="95">
        <v>0</v>
      </c>
      <c r="E276" s="46">
        <f t="shared" si="29"/>
        <v>0</v>
      </c>
      <c r="F276" s="106">
        <v>0</v>
      </c>
      <c r="G276" s="104">
        <v>0</v>
      </c>
      <c r="H276" s="46">
        <f t="shared" si="25"/>
        <v>0</v>
      </c>
      <c r="I276" s="96"/>
      <c r="J276" s="20"/>
      <c r="K276" s="72">
        <f t="shared" si="26"/>
        <v>0</v>
      </c>
      <c r="L276" s="17" t="s">
        <v>16</v>
      </c>
      <c r="M276" s="18">
        <v>0</v>
      </c>
      <c r="N276" s="23">
        <f t="shared" si="27"/>
        <v>0</v>
      </c>
      <c r="O276" s="19"/>
      <c r="P276" s="43">
        <f t="shared" si="28"/>
        <v>0</v>
      </c>
    </row>
    <row r="277" spans="1:17" ht="24.6">
      <c r="A277" s="10">
        <v>273</v>
      </c>
      <c r="B277" s="19"/>
      <c r="C277" s="71">
        <f>+'10'!H277</f>
        <v>0</v>
      </c>
      <c r="D277" s="95">
        <v>0</v>
      </c>
      <c r="E277" s="46">
        <f t="shared" si="29"/>
        <v>0</v>
      </c>
      <c r="F277" s="106">
        <v>0</v>
      </c>
      <c r="G277" s="104">
        <v>0</v>
      </c>
      <c r="H277" s="46">
        <f t="shared" si="25"/>
        <v>0</v>
      </c>
      <c r="I277" s="96"/>
      <c r="J277" s="20"/>
      <c r="K277" s="72">
        <f t="shared" si="26"/>
        <v>0</v>
      </c>
      <c r="L277" s="17" t="s">
        <v>16</v>
      </c>
      <c r="M277" s="18">
        <v>0</v>
      </c>
      <c r="N277" s="23">
        <f t="shared" si="27"/>
        <v>0</v>
      </c>
      <c r="O277" s="19"/>
      <c r="P277" s="43">
        <f t="shared" si="28"/>
        <v>0</v>
      </c>
    </row>
    <row r="278" spans="1:17" ht="24.6">
      <c r="A278" s="10">
        <v>274</v>
      </c>
      <c r="B278" s="19"/>
      <c r="C278" s="71">
        <f>+'10'!H278</f>
        <v>0</v>
      </c>
      <c r="D278" s="95">
        <v>0</v>
      </c>
      <c r="E278" s="46">
        <f t="shared" si="29"/>
        <v>0</v>
      </c>
      <c r="F278" s="106">
        <v>0</v>
      </c>
      <c r="G278" s="104">
        <v>0</v>
      </c>
      <c r="H278" s="46">
        <f t="shared" si="25"/>
        <v>0</v>
      </c>
      <c r="I278" s="96"/>
      <c r="J278" s="20"/>
      <c r="K278" s="72">
        <f t="shared" si="26"/>
        <v>0</v>
      </c>
      <c r="L278" s="17" t="s">
        <v>16</v>
      </c>
      <c r="M278" s="18">
        <v>0</v>
      </c>
      <c r="N278" s="23">
        <f t="shared" si="27"/>
        <v>0</v>
      </c>
      <c r="O278" s="19"/>
      <c r="P278" s="43">
        <f t="shared" si="28"/>
        <v>0</v>
      </c>
    </row>
    <row r="279" spans="1:17" ht="24.6">
      <c r="A279" s="10">
        <v>275</v>
      </c>
      <c r="B279" s="19"/>
      <c r="C279" s="71">
        <f>+'10'!H279</f>
        <v>0</v>
      </c>
      <c r="D279" s="95">
        <v>0</v>
      </c>
      <c r="E279" s="46">
        <f t="shared" si="29"/>
        <v>0</v>
      </c>
      <c r="F279" s="106">
        <v>0</v>
      </c>
      <c r="G279" s="104">
        <v>0</v>
      </c>
      <c r="H279" s="46">
        <f t="shared" si="25"/>
        <v>0</v>
      </c>
      <c r="I279" s="96"/>
      <c r="J279" s="20"/>
      <c r="K279" s="72">
        <f t="shared" si="26"/>
        <v>0</v>
      </c>
      <c r="L279" s="17" t="s">
        <v>16</v>
      </c>
      <c r="M279" s="18">
        <v>0</v>
      </c>
      <c r="N279" s="23">
        <f t="shared" si="27"/>
        <v>0</v>
      </c>
      <c r="O279" s="19"/>
      <c r="P279" s="43">
        <f t="shared" si="28"/>
        <v>0</v>
      </c>
    </row>
    <row r="280" spans="1:17" ht="24.6">
      <c r="A280" s="10">
        <v>276</v>
      </c>
      <c r="B280" s="19"/>
      <c r="C280" s="71">
        <f>+'10'!H280</f>
        <v>0</v>
      </c>
      <c r="D280" s="95">
        <v>0</v>
      </c>
      <c r="E280" s="46">
        <f t="shared" si="29"/>
        <v>0</v>
      </c>
      <c r="F280" s="106">
        <v>0</v>
      </c>
      <c r="G280" s="104">
        <v>0</v>
      </c>
      <c r="H280" s="46">
        <f t="shared" si="25"/>
        <v>0</v>
      </c>
      <c r="I280" s="96"/>
      <c r="J280" s="20"/>
      <c r="K280" s="72">
        <f t="shared" si="26"/>
        <v>0</v>
      </c>
      <c r="L280" s="17" t="s">
        <v>16</v>
      </c>
      <c r="M280" s="18">
        <v>0</v>
      </c>
      <c r="N280" s="23">
        <f t="shared" si="27"/>
        <v>0</v>
      </c>
      <c r="O280" s="19"/>
      <c r="P280" s="43">
        <f t="shared" si="28"/>
        <v>0</v>
      </c>
    </row>
    <row r="281" spans="1:17" ht="24.6">
      <c r="A281" s="10">
        <v>277</v>
      </c>
      <c r="B281" s="19"/>
      <c r="C281" s="71">
        <f>+'10'!H281</f>
        <v>0</v>
      </c>
      <c r="D281" s="95">
        <v>0</v>
      </c>
      <c r="E281" s="46">
        <f t="shared" si="29"/>
        <v>0</v>
      </c>
      <c r="F281" s="106">
        <v>0</v>
      </c>
      <c r="G281" s="104">
        <v>0</v>
      </c>
      <c r="H281" s="46">
        <f t="shared" si="25"/>
        <v>0</v>
      </c>
      <c r="I281" s="96"/>
      <c r="J281" s="20"/>
      <c r="K281" s="72">
        <f t="shared" si="26"/>
        <v>0</v>
      </c>
      <c r="L281" s="17" t="s">
        <v>16</v>
      </c>
      <c r="M281" s="18">
        <v>0</v>
      </c>
      <c r="N281" s="23">
        <f t="shared" si="27"/>
        <v>0</v>
      </c>
      <c r="O281" s="19"/>
      <c r="P281" s="43">
        <f t="shared" si="28"/>
        <v>0</v>
      </c>
    </row>
    <row r="282" spans="1:17" ht="24.6">
      <c r="A282" s="10">
        <v>278</v>
      </c>
      <c r="B282" s="19"/>
      <c r="C282" s="71">
        <f>+'10'!H282</f>
        <v>0</v>
      </c>
      <c r="D282" s="95">
        <v>0</v>
      </c>
      <c r="E282" s="46">
        <f t="shared" si="29"/>
        <v>0</v>
      </c>
      <c r="F282" s="106">
        <v>0</v>
      </c>
      <c r="G282" s="104">
        <v>0</v>
      </c>
      <c r="H282" s="46">
        <f t="shared" si="25"/>
        <v>0</v>
      </c>
      <c r="I282" s="96"/>
      <c r="J282" s="20"/>
      <c r="K282" s="72">
        <f t="shared" si="26"/>
        <v>0</v>
      </c>
      <c r="L282" s="17" t="s">
        <v>16</v>
      </c>
      <c r="M282" s="18">
        <v>0</v>
      </c>
      <c r="N282" s="23">
        <f t="shared" si="27"/>
        <v>0</v>
      </c>
      <c r="O282" s="19"/>
      <c r="P282" s="43">
        <f t="shared" si="28"/>
        <v>0</v>
      </c>
    </row>
    <row r="283" spans="1:17" ht="24.6">
      <c r="A283" s="10">
        <v>279</v>
      </c>
      <c r="B283" s="19"/>
      <c r="C283" s="71">
        <f>+'10'!H283</f>
        <v>0</v>
      </c>
      <c r="D283" s="95">
        <v>0</v>
      </c>
      <c r="E283" s="46">
        <f t="shared" si="29"/>
        <v>0</v>
      </c>
      <c r="F283" s="106">
        <v>0</v>
      </c>
      <c r="G283" s="104">
        <v>0</v>
      </c>
      <c r="H283" s="46">
        <f t="shared" si="25"/>
        <v>0</v>
      </c>
      <c r="I283" s="96"/>
      <c r="J283" s="20"/>
      <c r="K283" s="72">
        <f t="shared" si="26"/>
        <v>0</v>
      </c>
      <c r="L283" s="17" t="s">
        <v>16</v>
      </c>
      <c r="M283" s="18">
        <v>0</v>
      </c>
      <c r="N283" s="23">
        <f t="shared" si="27"/>
        <v>0</v>
      </c>
      <c r="O283" s="19"/>
      <c r="P283" s="43">
        <f t="shared" si="28"/>
        <v>0</v>
      </c>
    </row>
    <row r="284" spans="1:17" ht="24.6">
      <c r="A284" s="10">
        <v>280</v>
      </c>
      <c r="B284" s="19"/>
      <c r="C284" s="71">
        <f>+'10'!H284</f>
        <v>0</v>
      </c>
      <c r="D284" s="95">
        <v>0</v>
      </c>
      <c r="E284" s="46">
        <f t="shared" si="29"/>
        <v>0</v>
      </c>
      <c r="F284" s="106">
        <v>0</v>
      </c>
      <c r="G284" s="104">
        <v>0</v>
      </c>
      <c r="H284" s="46">
        <f t="shared" si="25"/>
        <v>0</v>
      </c>
      <c r="I284" s="96"/>
      <c r="J284" s="20"/>
      <c r="K284" s="72">
        <f t="shared" si="26"/>
        <v>0</v>
      </c>
      <c r="L284" s="17" t="s">
        <v>16</v>
      </c>
      <c r="M284" s="18">
        <v>0</v>
      </c>
      <c r="N284" s="23">
        <f t="shared" si="27"/>
        <v>0</v>
      </c>
      <c r="O284" s="19"/>
      <c r="P284" s="43">
        <f t="shared" si="28"/>
        <v>0</v>
      </c>
    </row>
    <row r="285" spans="1:17" ht="24.6">
      <c r="A285" s="1"/>
      <c r="C285" s="24"/>
      <c r="D285" s="25"/>
      <c r="E285" s="24"/>
      <c r="F285" s="25"/>
      <c r="G285" s="25"/>
      <c r="H285" s="24"/>
      <c r="I285" s="24"/>
      <c r="J285" s="26"/>
      <c r="K285" s="28"/>
      <c r="L285" s="27"/>
      <c r="M285" s="18">
        <v>0</v>
      </c>
      <c r="N285" s="100" t="s">
        <v>213</v>
      </c>
      <c r="O285" s="101"/>
      <c r="P285" s="101">
        <f>SUM(P5:P284)</f>
        <v>0</v>
      </c>
      <c r="Q285" s="101"/>
    </row>
    <row r="286" spans="1:17" ht="25.5" customHeight="1">
      <c r="A286" s="1"/>
      <c r="C286" s="24"/>
      <c r="D286" s="25"/>
      <c r="E286" s="24"/>
      <c r="F286" s="25"/>
      <c r="G286" s="25"/>
      <c r="H286" s="24"/>
      <c r="I286" s="187" t="s">
        <v>212</v>
      </c>
      <c r="J286" s="188"/>
      <c r="K286" s="30">
        <f>+AA197</f>
        <v>0</v>
      </c>
      <c r="L286" s="27"/>
      <c r="M286" s="29"/>
    </row>
    <row r="287" spans="1:17" ht="24.6">
      <c r="A287" s="1"/>
      <c r="C287" s="31"/>
      <c r="E287" s="31"/>
      <c r="H287" s="31"/>
      <c r="I287" s="32"/>
      <c r="J287" s="189" t="s">
        <v>202</v>
      </c>
      <c r="K287" s="189"/>
      <c r="L287" s="33">
        <f>SUM(K5:K286)</f>
        <v>4750</v>
      </c>
    </row>
    <row r="288" spans="1:17" ht="24.6">
      <c r="A288" s="1"/>
      <c r="C288" s="31"/>
      <c r="E288" s="31"/>
      <c r="H288" s="31"/>
      <c r="J288" s="174" t="s">
        <v>203</v>
      </c>
      <c r="K288" s="175"/>
      <c r="L288" s="36"/>
    </row>
    <row r="289" spans="1:18" ht="24.6">
      <c r="A289" s="1"/>
      <c r="C289" s="31"/>
      <c r="E289" s="31"/>
      <c r="H289" s="31"/>
      <c r="J289" s="34" t="s">
        <v>204</v>
      </c>
      <c r="K289" s="35"/>
      <c r="L289" s="36">
        <f>SUM(M289:AR289)</f>
        <v>1430</v>
      </c>
      <c r="M289" s="2">
        <v>200</v>
      </c>
      <c r="N289" s="2">
        <v>100</v>
      </c>
      <c r="O289" s="2">
        <v>260</v>
      </c>
      <c r="P289" s="2">
        <v>250</v>
      </c>
      <c r="Q289" s="2">
        <v>120</v>
      </c>
      <c r="R289" s="2">
        <v>500</v>
      </c>
    </row>
    <row r="290" spans="1:18" ht="24.6">
      <c r="A290" s="1"/>
      <c r="C290" s="31"/>
      <c r="E290" s="31"/>
      <c r="H290" s="31"/>
      <c r="J290" s="174" t="s">
        <v>205</v>
      </c>
      <c r="K290" s="175"/>
      <c r="L290" s="36">
        <v>0</v>
      </c>
    </row>
    <row r="291" spans="1:18" ht="24.6">
      <c r="A291" s="1"/>
      <c r="C291" s="31"/>
      <c r="E291" s="31"/>
      <c r="H291" s="31"/>
      <c r="J291" s="174" t="s">
        <v>206</v>
      </c>
      <c r="K291" s="175"/>
      <c r="L291" s="36">
        <v>0</v>
      </c>
    </row>
    <row r="292" spans="1:18" ht="24.6">
      <c r="A292" s="1"/>
      <c r="C292" s="31"/>
      <c r="E292" s="31"/>
      <c r="H292" s="31"/>
      <c r="J292" s="174" t="s">
        <v>207</v>
      </c>
      <c r="K292" s="175"/>
      <c r="L292" s="37">
        <f>SUM(M5:M285)</f>
        <v>895</v>
      </c>
    </row>
    <row r="293" spans="1:18" ht="24.6">
      <c r="A293" s="1"/>
      <c r="C293" s="31"/>
      <c r="E293" s="31"/>
      <c r="H293" s="31"/>
      <c r="J293" s="174" t="s">
        <v>208</v>
      </c>
      <c r="K293" s="175"/>
      <c r="L293" s="33">
        <f>L287-L288-L289-L291-L292</f>
        <v>2425</v>
      </c>
    </row>
    <row r="294" spans="1:18" ht="24.6">
      <c r="A294" s="1"/>
      <c r="C294" s="31"/>
      <c r="E294" s="31"/>
      <c r="H294" s="31"/>
      <c r="J294" s="174" t="s">
        <v>209</v>
      </c>
      <c r="K294" s="175"/>
      <c r="L294" s="37">
        <v>2425</v>
      </c>
    </row>
    <row r="295" spans="1:18" ht="24.6">
      <c r="A295" s="1"/>
      <c r="C295" s="31"/>
      <c r="E295" s="31"/>
      <c r="H295" s="31"/>
      <c r="J295" s="174" t="s">
        <v>210</v>
      </c>
      <c r="K295" s="175"/>
      <c r="L295" s="33">
        <f>+L294-L293</f>
        <v>0</v>
      </c>
    </row>
    <row r="296" spans="1:18" ht="24.6">
      <c r="H296" s="2"/>
      <c r="J296" s="174" t="s">
        <v>211</v>
      </c>
      <c r="K296" s="175"/>
      <c r="L296" s="33">
        <f>+L294-L293</f>
        <v>0</v>
      </c>
    </row>
    <row r="297" spans="1:18">
      <c r="H297" s="2"/>
      <c r="J297" s="2"/>
    </row>
    <row r="298" spans="1:18" ht="24.6">
      <c r="H298" s="2"/>
      <c r="J298" s="97" t="s">
        <v>332</v>
      </c>
    </row>
    <row r="299" spans="1:18">
      <c r="H299" s="2"/>
      <c r="J299" s="2"/>
    </row>
    <row r="300" spans="1:18">
      <c r="H300" s="2"/>
      <c r="J300" s="2"/>
    </row>
    <row r="301" spans="1:18">
      <c r="H301" s="2"/>
      <c r="J301" s="2"/>
    </row>
    <row r="302" spans="1:18">
      <c r="H302" s="2"/>
      <c r="J302" s="2"/>
    </row>
    <row r="303" spans="1:18">
      <c r="H303" s="2"/>
      <c r="J303" s="2"/>
    </row>
    <row r="304" spans="1:18">
      <c r="H304" s="2"/>
      <c r="J304" s="2"/>
    </row>
    <row r="305" s="2" customFormat="1"/>
    <row r="306" s="2" customFormat="1"/>
    <row r="307" s="2" customFormat="1"/>
    <row r="308" s="2" customFormat="1"/>
    <row r="309" s="2" customFormat="1"/>
    <row r="310" s="2" customFormat="1"/>
    <row r="311" s="2" customFormat="1"/>
    <row r="312" s="2" customFormat="1"/>
    <row r="313" s="2" customFormat="1"/>
    <row r="314" s="2" customFormat="1"/>
    <row r="315" s="2" customFormat="1"/>
    <row r="316" s="2" customFormat="1"/>
    <row r="317" s="2" customFormat="1"/>
    <row r="318" s="2" customFormat="1"/>
    <row r="319" s="2" customFormat="1"/>
    <row r="320" s="2" customFormat="1"/>
    <row r="321" s="2" customFormat="1"/>
    <row r="322" s="2" customFormat="1"/>
    <row r="323" s="2" customFormat="1"/>
    <row r="324" s="2" customFormat="1"/>
    <row r="325" s="2" customFormat="1"/>
    <row r="326" s="2" customFormat="1"/>
    <row r="327" s="2" customFormat="1"/>
    <row r="328" s="2" customFormat="1"/>
    <row r="329" s="2" customFormat="1"/>
    <row r="330" s="2" customFormat="1"/>
    <row r="331" s="2" customFormat="1"/>
    <row r="332" s="2" customFormat="1"/>
    <row r="333" s="2" customFormat="1"/>
    <row r="334" s="2" customFormat="1"/>
    <row r="335" s="2" customFormat="1"/>
    <row r="336" s="2" customFormat="1"/>
    <row r="337" s="2" customFormat="1"/>
    <row r="338" s="2" customFormat="1"/>
    <row r="339" s="2" customFormat="1"/>
    <row r="340" s="2" customFormat="1"/>
    <row r="341" s="2" customFormat="1"/>
    <row r="342" s="2" customFormat="1"/>
    <row r="343" s="2" customFormat="1"/>
    <row r="344" s="2" customFormat="1"/>
    <row r="345" s="2" customFormat="1"/>
    <row r="346" s="2" customFormat="1"/>
    <row r="347" s="2" customFormat="1"/>
    <row r="348" s="2" customFormat="1"/>
    <row r="349" s="2" customFormat="1"/>
    <row r="350" s="2" customFormat="1"/>
    <row r="351" s="2" customFormat="1"/>
    <row r="352" s="2" customFormat="1"/>
    <row r="353" s="2" customFormat="1"/>
    <row r="354" s="2" customFormat="1"/>
    <row r="355" s="2" customFormat="1"/>
    <row r="356" s="2" customFormat="1"/>
    <row r="357" s="2" customFormat="1"/>
    <row r="358" s="2" customFormat="1"/>
    <row r="359" s="2" customFormat="1"/>
    <row r="360" s="2" customFormat="1"/>
    <row r="361" s="2" customFormat="1"/>
    <row r="362" s="2" customFormat="1"/>
    <row r="363" s="2" customFormat="1"/>
    <row r="364" s="2" customFormat="1"/>
    <row r="365" s="2" customFormat="1"/>
    <row r="366" s="2" customFormat="1"/>
    <row r="367" s="2" customFormat="1"/>
    <row r="368" s="2" customFormat="1"/>
    <row r="369" s="2" customFormat="1"/>
    <row r="370" s="2" customFormat="1"/>
    <row r="371" s="2" customFormat="1"/>
  </sheetData>
  <autoFilter ref="A1:AB296" xr:uid="{A8659A1D-7742-48A0-A8EC-0F2280F9B025}"/>
  <mergeCells count="34">
    <mergeCell ref="A2:L2"/>
    <mergeCell ref="R2:AB2"/>
    <mergeCell ref="A3:A4"/>
    <mergeCell ref="B3:B4"/>
    <mergeCell ref="C3:C4"/>
    <mergeCell ref="D3:D4"/>
    <mergeCell ref="E3:E4"/>
    <mergeCell ref="H3:H4"/>
    <mergeCell ref="I3:K3"/>
    <mergeCell ref="L3:L4"/>
    <mergeCell ref="X3:X4"/>
    <mergeCell ref="Y3:AA3"/>
    <mergeCell ref="AB3:AB4"/>
    <mergeCell ref="G3:G4"/>
    <mergeCell ref="O3:O4"/>
    <mergeCell ref="P3:P4"/>
    <mergeCell ref="AC3:AC4"/>
    <mergeCell ref="U3:U4"/>
    <mergeCell ref="V3:V4"/>
    <mergeCell ref="J293:K293"/>
    <mergeCell ref="S32:Z32"/>
    <mergeCell ref="M3:M4"/>
    <mergeCell ref="R3:R4"/>
    <mergeCell ref="S3:S4"/>
    <mergeCell ref="T3:T4"/>
    <mergeCell ref="J294:K294"/>
    <mergeCell ref="J295:K295"/>
    <mergeCell ref="J296:K296"/>
    <mergeCell ref="I286:J286"/>
    <mergeCell ref="J287:K287"/>
    <mergeCell ref="J288:K288"/>
    <mergeCell ref="J290:K290"/>
    <mergeCell ref="J291:K291"/>
    <mergeCell ref="J292:K292"/>
  </mergeCells>
  <pageMargins left="0.7" right="0.7" top="0.75" bottom="0.75" header="0.3" footer="0.3"/>
  <pageSetup paperSize="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4DAF5B-9C76-4C94-A4D2-1A50A9FB9ADE}">
  <sheetPr codeName="Sheet18">
    <tabColor rgb="FFF789D2"/>
  </sheetPr>
  <dimension ref="A1:AC371"/>
  <sheetViews>
    <sheetView zoomScaleNormal="100" workbookViewId="0">
      <pane xSplit="8" ySplit="4" topLeftCell="I5" activePane="bottomRight" state="frozen"/>
      <selection activeCell="B280" sqref="B280"/>
      <selection pane="topRight" activeCell="B280" sqref="B280"/>
      <selection pane="bottomLeft" activeCell="B280" sqref="B280"/>
      <selection pane="bottomRight" activeCell="B280" sqref="B280"/>
    </sheetView>
  </sheetViews>
  <sheetFormatPr defaultColWidth="9" defaultRowHeight="24"/>
  <cols>
    <col min="1" max="1" width="6.6640625" style="2" customWidth="1"/>
    <col min="2" max="2" width="43.77734375" style="2" bestFit="1" customWidth="1"/>
    <col min="3" max="7" width="9.6640625" style="2" customWidth="1"/>
    <col min="8" max="8" width="9.6640625" style="38" customWidth="1"/>
    <col min="9" max="9" width="9.6640625" style="2" customWidth="1"/>
    <col min="10" max="10" width="9.6640625" style="39" customWidth="1"/>
    <col min="11" max="11" width="10.6640625" style="2" customWidth="1"/>
    <col min="12" max="12" width="17.6640625" style="2" bestFit="1" customWidth="1"/>
    <col min="13" max="13" width="9" style="2"/>
    <col min="14" max="14" width="19.109375" style="2" customWidth="1"/>
    <col min="15" max="15" width="10.109375" style="2" customWidth="1"/>
    <col min="16" max="16" width="17.6640625" style="2" bestFit="1" customWidth="1"/>
    <col min="17" max="17" width="10.109375" style="2" bestFit="1" customWidth="1"/>
    <col min="18" max="18" width="9" style="2"/>
    <col min="19" max="19" width="34.6640625" style="2" bestFit="1" customWidth="1"/>
    <col min="20" max="27" width="9" style="2"/>
    <col min="28" max="28" width="15.6640625" style="2" customWidth="1"/>
    <col min="29" max="16384" width="9" style="2"/>
  </cols>
  <sheetData>
    <row r="1" spans="1:29">
      <c r="A1" s="1"/>
      <c r="H1" s="2"/>
      <c r="J1" s="2"/>
    </row>
    <row r="2" spans="1:29" s="3" customFormat="1" ht="28.8">
      <c r="A2" s="185" t="s">
        <v>413</v>
      </c>
      <c r="B2" s="185"/>
      <c r="C2" s="185"/>
      <c r="D2" s="185"/>
      <c r="E2" s="185"/>
      <c r="F2" s="185"/>
      <c r="G2" s="185"/>
      <c r="H2" s="185"/>
      <c r="I2" s="185"/>
      <c r="J2" s="185"/>
      <c r="K2" s="185"/>
      <c r="L2" s="185"/>
      <c r="R2" s="186" t="s">
        <v>0</v>
      </c>
      <c r="S2" s="186"/>
      <c r="T2" s="186"/>
      <c r="U2" s="186"/>
      <c r="V2" s="186"/>
      <c r="W2" s="186"/>
      <c r="X2" s="186"/>
      <c r="Y2" s="186"/>
      <c r="Z2" s="186"/>
      <c r="AA2" s="186"/>
      <c r="AB2" s="186"/>
    </row>
    <row r="3" spans="1:29" s="5" customFormat="1" ht="26.4">
      <c r="A3" s="176" t="s">
        <v>1</v>
      </c>
      <c r="B3" s="181" t="s">
        <v>2</v>
      </c>
      <c r="C3" s="176" t="s">
        <v>3</v>
      </c>
      <c r="D3" s="176" t="s">
        <v>4</v>
      </c>
      <c r="E3" s="176" t="s">
        <v>5</v>
      </c>
      <c r="F3" s="105" t="s">
        <v>6</v>
      </c>
      <c r="G3" s="183" t="s">
        <v>334</v>
      </c>
      <c r="H3" s="176" t="s">
        <v>7</v>
      </c>
      <c r="I3" s="182" t="s">
        <v>8</v>
      </c>
      <c r="J3" s="182"/>
      <c r="K3" s="182"/>
      <c r="L3" s="176" t="s">
        <v>9</v>
      </c>
      <c r="M3" s="180" t="s">
        <v>10</v>
      </c>
      <c r="O3" s="170" t="s">
        <v>335</v>
      </c>
      <c r="P3" s="172" t="s">
        <v>336</v>
      </c>
      <c r="R3" s="176" t="s">
        <v>1</v>
      </c>
      <c r="S3" s="176" t="s">
        <v>2</v>
      </c>
      <c r="T3" s="176" t="s">
        <v>3</v>
      </c>
      <c r="U3" s="176" t="s">
        <v>4</v>
      </c>
      <c r="V3" s="176" t="s">
        <v>5</v>
      </c>
      <c r="W3" s="93" t="s">
        <v>6</v>
      </c>
      <c r="X3" s="176" t="s">
        <v>7</v>
      </c>
      <c r="Y3" s="182" t="s">
        <v>8</v>
      </c>
      <c r="Z3" s="182"/>
      <c r="AA3" s="182"/>
      <c r="AB3" s="176" t="s">
        <v>9</v>
      </c>
      <c r="AC3" s="180" t="s">
        <v>10</v>
      </c>
    </row>
    <row r="4" spans="1:29" s="5" customFormat="1" ht="26.4">
      <c r="A4" s="176"/>
      <c r="B4" s="181"/>
      <c r="C4" s="176"/>
      <c r="D4" s="176"/>
      <c r="E4" s="176"/>
      <c r="F4" s="105" t="s">
        <v>11</v>
      </c>
      <c r="G4" s="184"/>
      <c r="H4" s="176"/>
      <c r="I4" s="93" t="s">
        <v>12</v>
      </c>
      <c r="J4" s="94" t="s">
        <v>13</v>
      </c>
      <c r="K4" s="93" t="s">
        <v>14</v>
      </c>
      <c r="L4" s="176"/>
      <c r="M4" s="180"/>
      <c r="O4" s="171"/>
      <c r="P4" s="173"/>
      <c r="R4" s="176"/>
      <c r="S4" s="176"/>
      <c r="T4" s="176"/>
      <c r="U4" s="176"/>
      <c r="V4" s="176"/>
      <c r="W4" s="93" t="s">
        <v>11</v>
      </c>
      <c r="X4" s="176"/>
      <c r="Y4" s="93" t="s">
        <v>12</v>
      </c>
      <c r="Z4" s="94" t="s">
        <v>13</v>
      </c>
      <c r="AA4" s="93" t="s">
        <v>14</v>
      </c>
      <c r="AB4" s="176"/>
      <c r="AC4" s="180"/>
    </row>
    <row r="5" spans="1:29" ht="24.6">
      <c r="A5" s="10">
        <v>1</v>
      </c>
      <c r="B5" s="19" t="s">
        <v>407</v>
      </c>
      <c r="C5" s="71">
        <f>+'11'!H5</f>
        <v>41</v>
      </c>
      <c r="D5" s="95">
        <v>0</v>
      </c>
      <c r="E5" s="46">
        <f t="shared" ref="E5:E154" si="0">C5+D5</f>
        <v>41</v>
      </c>
      <c r="F5" s="106">
        <v>0</v>
      </c>
      <c r="G5" s="104">
        <v>0</v>
      </c>
      <c r="H5" s="46">
        <f t="shared" ref="H5:H73" si="1">+E5-F5-I5-G5</f>
        <v>40</v>
      </c>
      <c r="I5" s="96">
        <v>1</v>
      </c>
      <c r="J5" s="15">
        <v>50</v>
      </c>
      <c r="K5" s="72">
        <f>+J5*I5</f>
        <v>50</v>
      </c>
      <c r="L5" s="17" t="s">
        <v>16</v>
      </c>
      <c r="M5" s="18">
        <v>0</v>
      </c>
      <c r="N5" s="23">
        <f>SUM(K5-M5)</f>
        <v>50</v>
      </c>
      <c r="O5" s="19"/>
      <c r="P5" s="43">
        <f>+K5*O5</f>
        <v>0</v>
      </c>
      <c r="R5" s="10">
        <v>1</v>
      </c>
      <c r="S5" s="19"/>
      <c r="T5" s="46">
        <v>0</v>
      </c>
      <c r="U5" s="95">
        <v>0</v>
      </c>
      <c r="V5" s="46">
        <f t="shared" ref="V5:V14" si="2">T5+U5</f>
        <v>0</v>
      </c>
      <c r="W5" s="95">
        <v>0</v>
      </c>
      <c r="X5" s="46">
        <f t="shared" ref="X5:X14" si="3">V5-W5-Y5</f>
        <v>0</v>
      </c>
      <c r="Y5" s="96">
        <v>0</v>
      </c>
      <c r="Z5" s="22"/>
      <c r="AA5" s="43">
        <f t="shared" ref="AA5:AA14" si="4">Y5*Z5</f>
        <v>0</v>
      </c>
      <c r="AB5" s="17" t="s">
        <v>16</v>
      </c>
      <c r="AC5" s="18">
        <v>0</v>
      </c>
    </row>
    <row r="6" spans="1:29" ht="24.6">
      <c r="A6" s="10">
        <v>2</v>
      </c>
      <c r="B6" s="19" t="s">
        <v>408</v>
      </c>
      <c r="C6" s="71">
        <f>+'11'!H6</f>
        <v>47</v>
      </c>
      <c r="D6" s="95">
        <v>10</v>
      </c>
      <c r="E6" s="46">
        <f t="shared" si="0"/>
        <v>57</v>
      </c>
      <c r="F6" s="106">
        <v>0</v>
      </c>
      <c r="G6" s="104">
        <v>30</v>
      </c>
      <c r="H6" s="46">
        <f t="shared" si="1"/>
        <v>24</v>
      </c>
      <c r="I6" s="96">
        <v>3</v>
      </c>
      <c r="J6" s="15">
        <v>100</v>
      </c>
      <c r="K6" s="72">
        <f t="shared" ref="K6:K74" si="5">+J6*I6</f>
        <v>300</v>
      </c>
      <c r="L6" s="17" t="s">
        <v>483</v>
      </c>
      <c r="M6" s="18">
        <v>0</v>
      </c>
      <c r="N6" s="23">
        <f t="shared" ref="N6:N74" si="6">SUM(K6-M6)</f>
        <v>300</v>
      </c>
      <c r="O6" s="19"/>
      <c r="P6" s="43">
        <f t="shared" ref="P6:P74" si="7">+K6*O6</f>
        <v>0</v>
      </c>
      <c r="R6" s="10">
        <v>2</v>
      </c>
      <c r="S6" s="19"/>
      <c r="T6" s="46">
        <v>0</v>
      </c>
      <c r="U6" s="95">
        <v>0</v>
      </c>
      <c r="V6" s="46">
        <f t="shared" si="2"/>
        <v>0</v>
      </c>
      <c r="W6" s="95">
        <v>0</v>
      </c>
      <c r="X6" s="46">
        <f t="shared" si="3"/>
        <v>0</v>
      </c>
      <c r="Y6" s="96">
        <v>0</v>
      </c>
      <c r="Z6" s="22"/>
      <c r="AA6" s="43">
        <f t="shared" si="4"/>
        <v>0</v>
      </c>
      <c r="AB6" s="17" t="s">
        <v>16</v>
      </c>
      <c r="AC6" s="18">
        <v>0</v>
      </c>
    </row>
    <row r="7" spans="1:29" ht="24.6">
      <c r="A7" s="10">
        <v>3</v>
      </c>
      <c r="B7" s="19" t="s">
        <v>395</v>
      </c>
      <c r="C7" s="71">
        <f>+'11'!H7</f>
        <v>0</v>
      </c>
      <c r="D7" s="95">
        <v>0</v>
      </c>
      <c r="E7" s="46">
        <f t="shared" si="0"/>
        <v>0</v>
      </c>
      <c r="F7" s="106">
        <v>0</v>
      </c>
      <c r="G7" s="104">
        <v>0</v>
      </c>
      <c r="H7" s="46">
        <f t="shared" si="1"/>
        <v>0</v>
      </c>
      <c r="I7" s="96"/>
      <c r="J7" s="15">
        <v>50</v>
      </c>
      <c r="K7" s="72">
        <f t="shared" si="5"/>
        <v>0</v>
      </c>
      <c r="L7" s="17" t="s">
        <v>16</v>
      </c>
      <c r="M7" s="18">
        <v>0</v>
      </c>
      <c r="N7" s="23">
        <f t="shared" si="6"/>
        <v>0</v>
      </c>
      <c r="O7" s="19"/>
      <c r="P7" s="43">
        <f t="shared" si="7"/>
        <v>0</v>
      </c>
      <c r="R7" s="10">
        <v>3</v>
      </c>
      <c r="S7" s="19"/>
      <c r="T7" s="46">
        <v>0</v>
      </c>
      <c r="U7" s="95">
        <v>0</v>
      </c>
      <c r="V7" s="46">
        <f t="shared" si="2"/>
        <v>0</v>
      </c>
      <c r="W7" s="95">
        <v>0</v>
      </c>
      <c r="X7" s="46">
        <f t="shared" si="3"/>
        <v>0</v>
      </c>
      <c r="Y7" s="96">
        <v>0</v>
      </c>
      <c r="Z7" s="22"/>
      <c r="AA7" s="43">
        <f t="shared" si="4"/>
        <v>0</v>
      </c>
      <c r="AB7" s="17" t="s">
        <v>16</v>
      </c>
      <c r="AC7" s="18">
        <v>0</v>
      </c>
    </row>
    <row r="8" spans="1:29" ht="24.6">
      <c r="A8" s="10">
        <v>4</v>
      </c>
      <c r="B8" s="19" t="s">
        <v>394</v>
      </c>
      <c r="C8" s="71">
        <f>+'11'!H8</f>
        <v>0</v>
      </c>
      <c r="D8" s="95">
        <v>0</v>
      </c>
      <c r="E8" s="46">
        <f t="shared" si="0"/>
        <v>0</v>
      </c>
      <c r="F8" s="106">
        <v>0</v>
      </c>
      <c r="G8" s="104">
        <v>0</v>
      </c>
      <c r="H8" s="46">
        <f t="shared" si="1"/>
        <v>0</v>
      </c>
      <c r="I8" s="96"/>
      <c r="J8" s="15">
        <v>100</v>
      </c>
      <c r="K8" s="72">
        <f t="shared" si="5"/>
        <v>0</v>
      </c>
      <c r="L8" s="17" t="s">
        <v>16</v>
      </c>
      <c r="M8" s="18">
        <v>0</v>
      </c>
      <c r="N8" s="23">
        <f t="shared" si="6"/>
        <v>0</v>
      </c>
      <c r="O8" s="19"/>
      <c r="P8" s="43">
        <f t="shared" si="7"/>
        <v>0</v>
      </c>
      <c r="R8" s="10">
        <v>4</v>
      </c>
      <c r="S8" s="19"/>
      <c r="T8" s="46">
        <v>0</v>
      </c>
      <c r="U8" s="95">
        <v>0</v>
      </c>
      <c r="V8" s="46">
        <f t="shared" si="2"/>
        <v>0</v>
      </c>
      <c r="W8" s="95">
        <v>0</v>
      </c>
      <c r="X8" s="46">
        <f t="shared" si="3"/>
        <v>0</v>
      </c>
      <c r="Y8" s="96">
        <v>0</v>
      </c>
      <c r="Z8" s="22"/>
      <c r="AA8" s="43">
        <f t="shared" si="4"/>
        <v>0</v>
      </c>
      <c r="AB8" s="17" t="s">
        <v>16</v>
      </c>
      <c r="AC8" s="18">
        <v>0</v>
      </c>
    </row>
    <row r="9" spans="1:29" ht="24.6">
      <c r="A9" s="10">
        <v>5</v>
      </c>
      <c r="B9" s="19" t="s">
        <v>20</v>
      </c>
      <c r="C9" s="71">
        <f>+'11'!H9</f>
        <v>0</v>
      </c>
      <c r="D9" s="95">
        <v>0</v>
      </c>
      <c r="E9" s="46">
        <f t="shared" si="0"/>
        <v>0</v>
      </c>
      <c r="F9" s="106">
        <v>0</v>
      </c>
      <c r="G9" s="104">
        <v>0</v>
      </c>
      <c r="H9" s="46">
        <f t="shared" si="1"/>
        <v>0</v>
      </c>
      <c r="I9" s="96"/>
      <c r="J9" s="15">
        <v>10</v>
      </c>
      <c r="K9" s="72">
        <f t="shared" si="5"/>
        <v>0</v>
      </c>
      <c r="L9" s="17" t="s">
        <v>16</v>
      </c>
      <c r="M9" s="18">
        <v>0</v>
      </c>
      <c r="N9" s="23">
        <f t="shared" si="6"/>
        <v>0</v>
      </c>
      <c r="O9" s="19"/>
      <c r="P9" s="43">
        <f t="shared" si="7"/>
        <v>0</v>
      </c>
      <c r="R9" s="10">
        <v>5</v>
      </c>
      <c r="S9" s="19"/>
      <c r="T9" s="46">
        <v>0</v>
      </c>
      <c r="U9" s="95">
        <v>0</v>
      </c>
      <c r="V9" s="46">
        <f t="shared" si="2"/>
        <v>0</v>
      </c>
      <c r="W9" s="95">
        <v>0</v>
      </c>
      <c r="X9" s="46">
        <f t="shared" si="3"/>
        <v>0</v>
      </c>
      <c r="Y9" s="96">
        <v>0</v>
      </c>
      <c r="Z9" s="22"/>
      <c r="AA9" s="43">
        <f t="shared" si="4"/>
        <v>0</v>
      </c>
      <c r="AB9" s="17" t="s">
        <v>16</v>
      </c>
      <c r="AC9" s="18">
        <v>0</v>
      </c>
    </row>
    <row r="10" spans="1:29" ht="24.6">
      <c r="A10" s="10">
        <v>6</v>
      </c>
      <c r="B10" s="19" t="s">
        <v>21</v>
      </c>
      <c r="C10" s="71">
        <f>+'11'!H10</f>
        <v>0</v>
      </c>
      <c r="D10" s="95">
        <v>0</v>
      </c>
      <c r="E10" s="46">
        <f t="shared" si="0"/>
        <v>0</v>
      </c>
      <c r="F10" s="106">
        <v>0</v>
      </c>
      <c r="G10" s="104">
        <v>0</v>
      </c>
      <c r="H10" s="46">
        <f t="shared" si="1"/>
        <v>0</v>
      </c>
      <c r="I10" s="96"/>
      <c r="J10" s="15">
        <v>15</v>
      </c>
      <c r="K10" s="72">
        <f t="shared" si="5"/>
        <v>0</v>
      </c>
      <c r="L10" s="17" t="s">
        <v>16</v>
      </c>
      <c r="M10" s="18">
        <v>0</v>
      </c>
      <c r="N10" s="23">
        <f t="shared" si="6"/>
        <v>0</v>
      </c>
      <c r="O10" s="19"/>
      <c r="P10" s="43">
        <f t="shared" si="7"/>
        <v>0</v>
      </c>
      <c r="R10" s="10">
        <v>6</v>
      </c>
      <c r="S10" s="19"/>
      <c r="T10" s="46">
        <v>0</v>
      </c>
      <c r="U10" s="95">
        <v>0</v>
      </c>
      <c r="V10" s="46">
        <f t="shared" si="2"/>
        <v>0</v>
      </c>
      <c r="W10" s="95">
        <v>0</v>
      </c>
      <c r="X10" s="46">
        <f t="shared" si="3"/>
        <v>0</v>
      </c>
      <c r="Y10" s="96">
        <v>0</v>
      </c>
      <c r="Z10" s="22"/>
      <c r="AA10" s="43">
        <f t="shared" si="4"/>
        <v>0</v>
      </c>
      <c r="AB10" s="17" t="s">
        <v>16</v>
      </c>
      <c r="AC10" s="18">
        <v>0</v>
      </c>
    </row>
    <row r="11" spans="1:29" ht="24.6">
      <c r="A11" s="10">
        <v>7</v>
      </c>
      <c r="B11" s="19" t="s">
        <v>401</v>
      </c>
      <c r="C11" s="71">
        <f>+'11'!H11</f>
        <v>0</v>
      </c>
      <c r="D11" s="95">
        <v>0</v>
      </c>
      <c r="E11" s="46">
        <f t="shared" si="0"/>
        <v>0</v>
      </c>
      <c r="F11" s="106">
        <v>0</v>
      </c>
      <c r="G11" s="104">
        <v>0</v>
      </c>
      <c r="H11" s="46">
        <f t="shared" si="1"/>
        <v>0</v>
      </c>
      <c r="I11" s="96"/>
      <c r="J11" s="15">
        <v>40</v>
      </c>
      <c r="K11" s="72">
        <f t="shared" si="5"/>
        <v>0</v>
      </c>
      <c r="L11" s="17" t="s">
        <v>16</v>
      </c>
      <c r="M11" s="18">
        <v>0</v>
      </c>
      <c r="N11" s="23">
        <f t="shared" si="6"/>
        <v>0</v>
      </c>
      <c r="O11" s="19"/>
      <c r="P11" s="43">
        <f t="shared" si="7"/>
        <v>0</v>
      </c>
      <c r="R11" s="10">
        <v>7</v>
      </c>
      <c r="S11" s="19"/>
      <c r="T11" s="46">
        <v>0</v>
      </c>
      <c r="U11" s="95">
        <v>0</v>
      </c>
      <c r="V11" s="46">
        <f t="shared" si="2"/>
        <v>0</v>
      </c>
      <c r="W11" s="95">
        <v>0</v>
      </c>
      <c r="X11" s="46">
        <f t="shared" si="3"/>
        <v>0</v>
      </c>
      <c r="Y11" s="96">
        <v>0</v>
      </c>
      <c r="Z11" s="22"/>
      <c r="AA11" s="43">
        <f t="shared" si="4"/>
        <v>0</v>
      </c>
      <c r="AB11" s="17" t="s">
        <v>16</v>
      </c>
      <c r="AC11" s="18">
        <v>0</v>
      </c>
    </row>
    <row r="12" spans="1:29" ht="24.6">
      <c r="A12" s="10">
        <v>8</v>
      </c>
      <c r="B12" s="19" t="s">
        <v>377</v>
      </c>
      <c r="C12" s="71">
        <f>+'11'!H12</f>
        <v>0</v>
      </c>
      <c r="D12" s="95">
        <v>0</v>
      </c>
      <c r="E12" s="46">
        <f t="shared" si="0"/>
        <v>0</v>
      </c>
      <c r="F12" s="106">
        <v>0</v>
      </c>
      <c r="G12" s="104">
        <v>0</v>
      </c>
      <c r="H12" s="46">
        <f t="shared" si="1"/>
        <v>0</v>
      </c>
      <c r="I12" s="96"/>
      <c r="J12" s="15">
        <v>100</v>
      </c>
      <c r="K12" s="72">
        <f t="shared" si="5"/>
        <v>0</v>
      </c>
      <c r="L12" s="17" t="s">
        <v>16</v>
      </c>
      <c r="M12" s="18">
        <v>0</v>
      </c>
      <c r="N12" s="23">
        <f t="shared" si="6"/>
        <v>0</v>
      </c>
      <c r="O12" s="19"/>
      <c r="P12" s="43">
        <f t="shared" si="7"/>
        <v>0</v>
      </c>
      <c r="R12" s="10">
        <v>8</v>
      </c>
      <c r="S12" s="19"/>
      <c r="T12" s="46">
        <v>0</v>
      </c>
      <c r="U12" s="95">
        <v>0</v>
      </c>
      <c r="V12" s="46">
        <f t="shared" si="2"/>
        <v>0</v>
      </c>
      <c r="W12" s="95">
        <v>0</v>
      </c>
      <c r="X12" s="46">
        <f t="shared" si="3"/>
        <v>0</v>
      </c>
      <c r="Y12" s="96">
        <v>0</v>
      </c>
      <c r="Z12" s="22"/>
      <c r="AA12" s="43">
        <f t="shared" si="4"/>
        <v>0</v>
      </c>
      <c r="AB12" s="17" t="s">
        <v>16</v>
      </c>
      <c r="AC12" s="18">
        <v>0</v>
      </c>
    </row>
    <row r="13" spans="1:29" ht="24.6">
      <c r="A13" s="10">
        <v>9</v>
      </c>
      <c r="B13" s="19" t="s">
        <v>391</v>
      </c>
      <c r="C13" s="71">
        <f>+'11'!H13</f>
        <v>6</v>
      </c>
      <c r="D13" s="95">
        <v>0</v>
      </c>
      <c r="E13" s="46">
        <f t="shared" si="0"/>
        <v>6</v>
      </c>
      <c r="F13" s="106">
        <v>0</v>
      </c>
      <c r="G13" s="104">
        <v>0</v>
      </c>
      <c r="H13" s="46">
        <f t="shared" si="1"/>
        <v>5</v>
      </c>
      <c r="I13" s="96">
        <v>1</v>
      </c>
      <c r="J13" s="15">
        <v>50</v>
      </c>
      <c r="K13" s="72">
        <f t="shared" si="5"/>
        <v>50</v>
      </c>
      <c r="L13" s="17" t="s">
        <v>16</v>
      </c>
      <c r="M13" s="18">
        <v>0</v>
      </c>
      <c r="N13" s="23">
        <f t="shared" si="6"/>
        <v>50</v>
      </c>
      <c r="O13" s="19"/>
      <c r="P13" s="43">
        <f t="shared" si="7"/>
        <v>0</v>
      </c>
      <c r="R13" s="10">
        <v>9</v>
      </c>
      <c r="S13" s="19"/>
      <c r="T13" s="46">
        <v>0</v>
      </c>
      <c r="U13" s="95">
        <v>0</v>
      </c>
      <c r="V13" s="46">
        <f t="shared" si="2"/>
        <v>0</v>
      </c>
      <c r="W13" s="95">
        <v>0</v>
      </c>
      <c r="X13" s="46">
        <f t="shared" si="3"/>
        <v>0</v>
      </c>
      <c r="Y13" s="96">
        <v>0</v>
      </c>
      <c r="Z13" s="22"/>
      <c r="AA13" s="43">
        <f t="shared" si="4"/>
        <v>0</v>
      </c>
      <c r="AB13" s="17" t="s">
        <v>16</v>
      </c>
      <c r="AC13" s="18">
        <v>0</v>
      </c>
    </row>
    <row r="14" spans="1:29" ht="24.6">
      <c r="A14" s="10">
        <v>10</v>
      </c>
      <c r="B14" s="19" t="s">
        <v>400</v>
      </c>
      <c r="C14" s="71">
        <f>+'11'!H14</f>
        <v>0</v>
      </c>
      <c r="D14" s="95">
        <v>0</v>
      </c>
      <c r="E14" s="46">
        <f t="shared" si="0"/>
        <v>0</v>
      </c>
      <c r="F14" s="106">
        <v>0</v>
      </c>
      <c r="G14" s="104">
        <v>0</v>
      </c>
      <c r="H14" s="46">
        <f t="shared" si="1"/>
        <v>0</v>
      </c>
      <c r="I14" s="96"/>
      <c r="J14" s="15">
        <v>50</v>
      </c>
      <c r="K14" s="72">
        <f t="shared" si="5"/>
        <v>0</v>
      </c>
      <c r="L14" s="17" t="s">
        <v>16</v>
      </c>
      <c r="M14" s="18">
        <v>0</v>
      </c>
      <c r="N14" s="23">
        <f t="shared" si="6"/>
        <v>0</v>
      </c>
      <c r="O14" s="19"/>
      <c r="P14" s="43">
        <f t="shared" si="7"/>
        <v>0</v>
      </c>
      <c r="R14" s="10">
        <v>10</v>
      </c>
      <c r="S14" s="19"/>
      <c r="T14" s="46">
        <v>0</v>
      </c>
      <c r="U14" s="95">
        <v>0</v>
      </c>
      <c r="V14" s="46">
        <f t="shared" si="2"/>
        <v>0</v>
      </c>
      <c r="W14" s="95">
        <v>0</v>
      </c>
      <c r="X14" s="46">
        <f t="shared" si="3"/>
        <v>0</v>
      </c>
      <c r="Y14" s="96">
        <v>0</v>
      </c>
      <c r="Z14" s="22"/>
      <c r="AA14" s="43">
        <f t="shared" si="4"/>
        <v>0</v>
      </c>
      <c r="AB14" s="17" t="s">
        <v>16</v>
      </c>
      <c r="AC14" s="18">
        <v>0</v>
      </c>
    </row>
    <row r="15" spans="1:29" ht="24.6">
      <c r="A15" s="10">
        <v>11</v>
      </c>
      <c r="B15" s="19" t="s">
        <v>383</v>
      </c>
      <c r="C15" s="71">
        <f>+'11'!H15</f>
        <v>0</v>
      </c>
      <c r="D15" s="95">
        <v>0</v>
      </c>
      <c r="E15" s="46">
        <f t="shared" si="0"/>
        <v>0</v>
      </c>
      <c r="F15" s="106">
        <v>0</v>
      </c>
      <c r="G15" s="104">
        <v>0</v>
      </c>
      <c r="H15" s="46">
        <f t="shared" si="1"/>
        <v>0</v>
      </c>
      <c r="I15" s="96"/>
      <c r="J15" s="15">
        <v>50</v>
      </c>
      <c r="K15" s="72">
        <f t="shared" si="5"/>
        <v>0</v>
      </c>
      <c r="L15" s="17" t="s">
        <v>16</v>
      </c>
      <c r="M15" s="18">
        <v>0</v>
      </c>
      <c r="N15" s="23">
        <f t="shared" si="6"/>
        <v>0</v>
      </c>
      <c r="O15" s="19"/>
      <c r="P15" s="43">
        <f t="shared" si="7"/>
        <v>0</v>
      </c>
      <c r="R15" s="10">
        <v>11</v>
      </c>
      <c r="S15" s="19"/>
      <c r="T15" s="46">
        <v>0</v>
      </c>
      <c r="U15" s="95">
        <v>0</v>
      </c>
      <c r="V15" s="46">
        <f t="shared" ref="V15:V29" si="8">T15+U15</f>
        <v>0</v>
      </c>
      <c r="W15" s="95">
        <v>0</v>
      </c>
      <c r="X15" s="46">
        <f t="shared" ref="X15:X29" si="9">V15-W15-Y15</f>
        <v>0</v>
      </c>
      <c r="Y15" s="96">
        <v>0</v>
      </c>
      <c r="Z15" s="22"/>
      <c r="AA15" s="43">
        <f t="shared" ref="AA15:AA29" si="10">Y15*Z15</f>
        <v>0</v>
      </c>
      <c r="AB15" s="17" t="s">
        <v>16</v>
      </c>
      <c r="AC15" s="18">
        <v>0</v>
      </c>
    </row>
    <row r="16" spans="1:29" ht="24.6">
      <c r="A16" s="10">
        <v>12</v>
      </c>
      <c r="B16" s="19" t="s">
        <v>402</v>
      </c>
      <c r="C16" s="71">
        <f>+'11'!H16</f>
        <v>10</v>
      </c>
      <c r="D16" s="95">
        <v>0</v>
      </c>
      <c r="E16" s="46">
        <f t="shared" si="0"/>
        <v>10</v>
      </c>
      <c r="F16" s="106">
        <v>0</v>
      </c>
      <c r="G16" s="104">
        <v>0</v>
      </c>
      <c r="H16" s="46">
        <f t="shared" si="1"/>
        <v>8</v>
      </c>
      <c r="I16" s="96">
        <v>2</v>
      </c>
      <c r="J16" s="15">
        <v>50</v>
      </c>
      <c r="K16" s="72">
        <f t="shared" si="5"/>
        <v>100</v>
      </c>
      <c r="L16" s="17" t="s">
        <v>16</v>
      </c>
      <c r="M16" s="18">
        <v>0</v>
      </c>
      <c r="N16" s="23">
        <f t="shared" si="6"/>
        <v>100</v>
      </c>
      <c r="O16" s="19"/>
      <c r="P16" s="43">
        <f t="shared" si="7"/>
        <v>0</v>
      </c>
      <c r="R16" s="10">
        <v>12</v>
      </c>
      <c r="S16" s="19"/>
      <c r="T16" s="46">
        <v>0</v>
      </c>
      <c r="U16" s="95">
        <v>0</v>
      </c>
      <c r="V16" s="46">
        <f t="shared" si="8"/>
        <v>0</v>
      </c>
      <c r="W16" s="95">
        <v>0</v>
      </c>
      <c r="X16" s="46">
        <f t="shared" si="9"/>
        <v>0</v>
      </c>
      <c r="Y16" s="96">
        <v>0</v>
      </c>
      <c r="Z16" s="22"/>
      <c r="AA16" s="43">
        <f t="shared" si="10"/>
        <v>0</v>
      </c>
      <c r="AB16" s="17" t="s">
        <v>16</v>
      </c>
      <c r="AC16" s="18">
        <v>0</v>
      </c>
    </row>
    <row r="17" spans="1:29" ht="24.6">
      <c r="A17" s="10">
        <v>13</v>
      </c>
      <c r="B17" s="19" t="s">
        <v>381</v>
      </c>
      <c r="C17" s="71">
        <f>+'11'!H17</f>
        <v>9</v>
      </c>
      <c r="D17" s="95">
        <v>0</v>
      </c>
      <c r="E17" s="46">
        <f t="shared" si="0"/>
        <v>9</v>
      </c>
      <c r="F17" s="106">
        <v>0</v>
      </c>
      <c r="G17" s="104">
        <v>0</v>
      </c>
      <c r="H17" s="46">
        <f t="shared" si="1"/>
        <v>8</v>
      </c>
      <c r="I17" s="96">
        <v>1</v>
      </c>
      <c r="J17" s="15">
        <v>50</v>
      </c>
      <c r="K17" s="72">
        <f t="shared" si="5"/>
        <v>50</v>
      </c>
      <c r="L17" s="17" t="s">
        <v>16</v>
      </c>
      <c r="M17" s="18">
        <v>0</v>
      </c>
      <c r="N17" s="23">
        <f t="shared" si="6"/>
        <v>50</v>
      </c>
      <c r="O17" s="19"/>
      <c r="P17" s="43">
        <f t="shared" si="7"/>
        <v>0</v>
      </c>
      <c r="R17" s="10">
        <v>13</v>
      </c>
      <c r="S17" s="19"/>
      <c r="T17" s="46">
        <v>0</v>
      </c>
      <c r="U17" s="95">
        <v>0</v>
      </c>
      <c r="V17" s="46">
        <f t="shared" si="8"/>
        <v>0</v>
      </c>
      <c r="W17" s="95">
        <v>0</v>
      </c>
      <c r="X17" s="46">
        <f t="shared" si="9"/>
        <v>0</v>
      </c>
      <c r="Y17" s="96">
        <v>0</v>
      </c>
      <c r="Z17" s="22"/>
      <c r="AA17" s="43">
        <f t="shared" si="10"/>
        <v>0</v>
      </c>
      <c r="AB17" s="17" t="s">
        <v>16</v>
      </c>
      <c r="AC17" s="18">
        <v>0</v>
      </c>
    </row>
    <row r="18" spans="1:29" ht="24.6">
      <c r="A18" s="10">
        <v>14</v>
      </c>
      <c r="B18" s="19" t="s">
        <v>404</v>
      </c>
      <c r="C18" s="71">
        <f>+'11'!H18</f>
        <v>0</v>
      </c>
      <c r="D18" s="95">
        <v>0</v>
      </c>
      <c r="E18" s="46">
        <f t="shared" si="0"/>
        <v>0</v>
      </c>
      <c r="F18" s="106">
        <v>0</v>
      </c>
      <c r="G18" s="104">
        <v>0</v>
      </c>
      <c r="H18" s="46">
        <f t="shared" si="1"/>
        <v>0</v>
      </c>
      <c r="I18" s="96"/>
      <c r="J18" s="15">
        <v>50</v>
      </c>
      <c r="K18" s="72">
        <f t="shared" si="5"/>
        <v>0</v>
      </c>
      <c r="L18" s="17" t="s">
        <v>16</v>
      </c>
      <c r="M18" s="18">
        <v>0</v>
      </c>
      <c r="N18" s="23">
        <f t="shared" si="6"/>
        <v>0</v>
      </c>
      <c r="O18" s="19"/>
      <c r="P18" s="43">
        <f t="shared" si="7"/>
        <v>0</v>
      </c>
      <c r="R18" s="10">
        <v>14</v>
      </c>
      <c r="S18" s="19"/>
      <c r="T18" s="46">
        <v>0</v>
      </c>
      <c r="U18" s="95">
        <v>0</v>
      </c>
      <c r="V18" s="46">
        <f t="shared" si="8"/>
        <v>0</v>
      </c>
      <c r="W18" s="95">
        <v>0</v>
      </c>
      <c r="X18" s="46">
        <f t="shared" si="9"/>
        <v>0</v>
      </c>
      <c r="Y18" s="96">
        <v>0</v>
      </c>
      <c r="Z18" s="22"/>
      <c r="AA18" s="43">
        <f t="shared" si="10"/>
        <v>0</v>
      </c>
      <c r="AB18" s="17" t="s">
        <v>16</v>
      </c>
      <c r="AC18" s="18">
        <v>0</v>
      </c>
    </row>
    <row r="19" spans="1:29" ht="24.6">
      <c r="A19" s="10">
        <v>15</v>
      </c>
      <c r="B19" s="19" t="s">
        <v>385</v>
      </c>
      <c r="C19" s="71">
        <f>+'11'!H19</f>
        <v>0</v>
      </c>
      <c r="D19" s="95">
        <v>0</v>
      </c>
      <c r="E19" s="46">
        <f t="shared" si="0"/>
        <v>0</v>
      </c>
      <c r="F19" s="106">
        <v>0</v>
      </c>
      <c r="G19" s="104">
        <v>0</v>
      </c>
      <c r="H19" s="46">
        <f t="shared" si="1"/>
        <v>0</v>
      </c>
      <c r="I19" s="96"/>
      <c r="J19" s="15">
        <v>50</v>
      </c>
      <c r="K19" s="72">
        <f t="shared" si="5"/>
        <v>0</v>
      </c>
      <c r="L19" s="17" t="s">
        <v>16</v>
      </c>
      <c r="M19" s="18">
        <v>0</v>
      </c>
      <c r="N19" s="23">
        <f t="shared" si="6"/>
        <v>0</v>
      </c>
      <c r="O19" s="19"/>
      <c r="P19" s="43">
        <f t="shared" si="7"/>
        <v>0</v>
      </c>
      <c r="R19" s="10">
        <v>15</v>
      </c>
      <c r="S19" s="19"/>
      <c r="T19" s="46">
        <v>0</v>
      </c>
      <c r="U19" s="95">
        <v>0</v>
      </c>
      <c r="V19" s="46">
        <f t="shared" si="8"/>
        <v>0</v>
      </c>
      <c r="W19" s="95">
        <v>0</v>
      </c>
      <c r="X19" s="46">
        <f t="shared" si="9"/>
        <v>0</v>
      </c>
      <c r="Y19" s="96">
        <v>0</v>
      </c>
      <c r="Z19" s="22"/>
      <c r="AA19" s="43">
        <f t="shared" si="10"/>
        <v>0</v>
      </c>
      <c r="AB19" s="17" t="s">
        <v>16</v>
      </c>
      <c r="AC19" s="18">
        <v>0</v>
      </c>
    </row>
    <row r="20" spans="1:29" ht="24.6">
      <c r="A20" s="10">
        <v>16</v>
      </c>
      <c r="B20" s="19" t="s">
        <v>399</v>
      </c>
      <c r="C20" s="71">
        <f>+'11'!H20</f>
        <v>9</v>
      </c>
      <c r="D20" s="95">
        <v>0</v>
      </c>
      <c r="E20" s="46">
        <f t="shared" si="0"/>
        <v>9</v>
      </c>
      <c r="F20" s="106">
        <v>0</v>
      </c>
      <c r="G20" s="104">
        <v>0</v>
      </c>
      <c r="H20" s="46">
        <f t="shared" si="1"/>
        <v>8</v>
      </c>
      <c r="I20" s="96">
        <v>1</v>
      </c>
      <c r="J20" s="15">
        <v>50</v>
      </c>
      <c r="K20" s="72">
        <f t="shared" si="5"/>
        <v>50</v>
      </c>
      <c r="L20" s="17" t="s">
        <v>16</v>
      </c>
      <c r="M20" s="18">
        <v>0</v>
      </c>
      <c r="N20" s="23">
        <f t="shared" si="6"/>
        <v>50</v>
      </c>
      <c r="O20" s="19"/>
      <c r="P20" s="43">
        <f t="shared" si="7"/>
        <v>0</v>
      </c>
      <c r="R20" s="10">
        <v>16</v>
      </c>
      <c r="S20" s="19"/>
      <c r="T20" s="46">
        <v>0</v>
      </c>
      <c r="U20" s="95">
        <v>0</v>
      </c>
      <c r="V20" s="46">
        <f t="shared" si="8"/>
        <v>0</v>
      </c>
      <c r="W20" s="95">
        <v>0</v>
      </c>
      <c r="X20" s="46">
        <f t="shared" si="9"/>
        <v>0</v>
      </c>
      <c r="Y20" s="96">
        <v>0</v>
      </c>
      <c r="Z20" s="22"/>
      <c r="AA20" s="43">
        <f t="shared" si="10"/>
        <v>0</v>
      </c>
      <c r="AB20" s="17" t="s">
        <v>16</v>
      </c>
      <c r="AC20" s="18">
        <v>0</v>
      </c>
    </row>
    <row r="21" spans="1:29" ht="24.6">
      <c r="A21" s="10">
        <v>17</v>
      </c>
      <c r="B21" s="19" t="s">
        <v>388</v>
      </c>
      <c r="C21" s="71">
        <f>+'11'!H21</f>
        <v>0</v>
      </c>
      <c r="D21" s="95">
        <v>0</v>
      </c>
      <c r="E21" s="46">
        <f t="shared" si="0"/>
        <v>0</v>
      </c>
      <c r="F21" s="106">
        <v>0</v>
      </c>
      <c r="G21" s="104">
        <v>0</v>
      </c>
      <c r="H21" s="46">
        <f t="shared" si="1"/>
        <v>0</v>
      </c>
      <c r="I21" s="96"/>
      <c r="J21" s="15">
        <v>50</v>
      </c>
      <c r="K21" s="72">
        <f t="shared" si="5"/>
        <v>0</v>
      </c>
      <c r="L21" s="17" t="s">
        <v>16</v>
      </c>
      <c r="M21" s="18">
        <v>0</v>
      </c>
      <c r="N21" s="23">
        <f t="shared" si="6"/>
        <v>0</v>
      </c>
      <c r="O21" s="19"/>
      <c r="P21" s="43">
        <f t="shared" si="7"/>
        <v>0</v>
      </c>
      <c r="R21" s="10">
        <v>17</v>
      </c>
      <c r="S21" s="19"/>
      <c r="T21" s="46">
        <v>0</v>
      </c>
      <c r="U21" s="95">
        <v>0</v>
      </c>
      <c r="V21" s="46">
        <f t="shared" si="8"/>
        <v>0</v>
      </c>
      <c r="W21" s="95">
        <v>0</v>
      </c>
      <c r="X21" s="46">
        <f t="shared" si="9"/>
        <v>0</v>
      </c>
      <c r="Y21" s="96">
        <v>0</v>
      </c>
      <c r="Z21" s="22"/>
      <c r="AA21" s="43">
        <f t="shared" si="10"/>
        <v>0</v>
      </c>
      <c r="AB21" s="17" t="s">
        <v>16</v>
      </c>
      <c r="AC21" s="18">
        <v>0</v>
      </c>
    </row>
    <row r="22" spans="1:29" ht="24.6">
      <c r="A22" s="10">
        <v>18</v>
      </c>
      <c r="B22" s="19" t="s">
        <v>397</v>
      </c>
      <c r="C22" s="71">
        <f>+'11'!H22</f>
        <v>0</v>
      </c>
      <c r="D22" s="95">
        <v>0</v>
      </c>
      <c r="E22" s="46">
        <f t="shared" si="0"/>
        <v>0</v>
      </c>
      <c r="F22" s="106">
        <v>0</v>
      </c>
      <c r="G22" s="104">
        <v>0</v>
      </c>
      <c r="H22" s="46">
        <f t="shared" si="1"/>
        <v>0</v>
      </c>
      <c r="I22" s="96"/>
      <c r="J22" s="20">
        <v>50</v>
      </c>
      <c r="K22" s="72">
        <f t="shared" si="5"/>
        <v>0</v>
      </c>
      <c r="L22" s="17" t="s">
        <v>16</v>
      </c>
      <c r="M22" s="18">
        <v>0</v>
      </c>
      <c r="N22" s="23">
        <f t="shared" si="6"/>
        <v>0</v>
      </c>
      <c r="O22" s="19"/>
      <c r="P22" s="43">
        <f t="shared" si="7"/>
        <v>0</v>
      </c>
      <c r="R22" s="10">
        <v>18</v>
      </c>
      <c r="S22" s="19"/>
      <c r="T22" s="46">
        <v>0</v>
      </c>
      <c r="U22" s="95">
        <v>0</v>
      </c>
      <c r="V22" s="46">
        <f t="shared" si="8"/>
        <v>0</v>
      </c>
      <c r="W22" s="95">
        <v>0</v>
      </c>
      <c r="X22" s="46">
        <f t="shared" si="9"/>
        <v>0</v>
      </c>
      <c r="Y22" s="96">
        <v>0</v>
      </c>
      <c r="Z22" s="22"/>
      <c r="AA22" s="43">
        <f t="shared" si="10"/>
        <v>0</v>
      </c>
      <c r="AB22" s="17" t="s">
        <v>16</v>
      </c>
      <c r="AC22" s="18">
        <v>0</v>
      </c>
    </row>
    <row r="23" spans="1:29" ht="24.6">
      <c r="A23" s="10">
        <v>19</v>
      </c>
      <c r="B23" s="19" t="s">
        <v>25</v>
      </c>
      <c r="C23" s="71">
        <f>+'11'!H23</f>
        <v>0</v>
      </c>
      <c r="D23" s="95">
        <v>0</v>
      </c>
      <c r="E23" s="46">
        <f t="shared" si="0"/>
        <v>0</v>
      </c>
      <c r="F23" s="106">
        <v>0</v>
      </c>
      <c r="G23" s="104">
        <v>0</v>
      </c>
      <c r="H23" s="46">
        <f t="shared" si="1"/>
        <v>0</v>
      </c>
      <c r="I23" s="96"/>
      <c r="J23" s="15">
        <v>65</v>
      </c>
      <c r="K23" s="72">
        <f t="shared" si="5"/>
        <v>0</v>
      </c>
      <c r="L23" s="17" t="s">
        <v>16</v>
      </c>
      <c r="M23" s="18">
        <v>0</v>
      </c>
      <c r="N23" s="23">
        <f t="shared" si="6"/>
        <v>0</v>
      </c>
      <c r="O23" s="19"/>
      <c r="P23" s="43">
        <f t="shared" si="7"/>
        <v>0</v>
      </c>
      <c r="R23" s="10">
        <v>19</v>
      </c>
      <c r="S23" s="19"/>
      <c r="T23" s="46">
        <v>0</v>
      </c>
      <c r="U23" s="95">
        <v>0</v>
      </c>
      <c r="V23" s="46">
        <f t="shared" si="8"/>
        <v>0</v>
      </c>
      <c r="W23" s="95">
        <v>0</v>
      </c>
      <c r="X23" s="46">
        <f t="shared" si="9"/>
        <v>0</v>
      </c>
      <c r="Y23" s="96">
        <v>0</v>
      </c>
      <c r="Z23" s="22"/>
      <c r="AA23" s="43">
        <f t="shared" si="10"/>
        <v>0</v>
      </c>
      <c r="AB23" s="17" t="s">
        <v>16</v>
      </c>
      <c r="AC23" s="18">
        <v>0</v>
      </c>
    </row>
    <row r="24" spans="1:29" ht="24.6">
      <c r="A24" s="10">
        <v>20</v>
      </c>
      <c r="B24" s="19" t="s">
        <v>405</v>
      </c>
      <c r="C24" s="71">
        <f>+'11'!H24</f>
        <v>0</v>
      </c>
      <c r="D24" s="95">
        <v>0</v>
      </c>
      <c r="E24" s="46">
        <f t="shared" si="0"/>
        <v>0</v>
      </c>
      <c r="F24" s="106">
        <v>0</v>
      </c>
      <c r="G24" s="104">
        <v>0</v>
      </c>
      <c r="H24" s="46">
        <f t="shared" si="1"/>
        <v>0</v>
      </c>
      <c r="I24" s="96"/>
      <c r="J24" s="15">
        <v>85</v>
      </c>
      <c r="K24" s="72">
        <f t="shared" si="5"/>
        <v>0</v>
      </c>
      <c r="L24" s="17" t="s">
        <v>16</v>
      </c>
      <c r="M24" s="18">
        <v>0</v>
      </c>
      <c r="N24" s="23">
        <f t="shared" si="6"/>
        <v>0</v>
      </c>
      <c r="O24" s="19"/>
      <c r="P24" s="43">
        <f t="shared" si="7"/>
        <v>0</v>
      </c>
      <c r="R24" s="10">
        <v>20</v>
      </c>
      <c r="S24" s="19"/>
      <c r="T24" s="46">
        <v>0</v>
      </c>
      <c r="U24" s="95">
        <v>0</v>
      </c>
      <c r="V24" s="46">
        <f t="shared" si="8"/>
        <v>0</v>
      </c>
      <c r="W24" s="95">
        <v>0</v>
      </c>
      <c r="X24" s="46">
        <f t="shared" si="9"/>
        <v>0</v>
      </c>
      <c r="Y24" s="96">
        <v>0</v>
      </c>
      <c r="Z24" s="22"/>
      <c r="AA24" s="43">
        <f t="shared" si="10"/>
        <v>0</v>
      </c>
      <c r="AB24" s="17" t="s">
        <v>16</v>
      </c>
      <c r="AC24" s="18">
        <v>0</v>
      </c>
    </row>
    <row r="25" spans="1:29" ht="24.6">
      <c r="A25" s="10">
        <v>21</v>
      </c>
      <c r="B25" s="19" t="s">
        <v>392</v>
      </c>
      <c r="C25" s="71">
        <f>+'11'!H25</f>
        <v>13</v>
      </c>
      <c r="D25" s="95">
        <v>5</v>
      </c>
      <c r="E25" s="46">
        <f t="shared" si="0"/>
        <v>18</v>
      </c>
      <c r="F25" s="106">
        <v>0</v>
      </c>
      <c r="G25" s="104">
        <v>0</v>
      </c>
      <c r="H25" s="46">
        <f t="shared" si="1"/>
        <v>17</v>
      </c>
      <c r="I25" s="96">
        <v>1</v>
      </c>
      <c r="J25" s="15">
        <v>100</v>
      </c>
      <c r="K25" s="72">
        <f t="shared" si="5"/>
        <v>100</v>
      </c>
      <c r="L25" s="17" t="s">
        <v>419</v>
      </c>
      <c r="M25" s="18">
        <v>50</v>
      </c>
      <c r="N25" s="23">
        <f t="shared" si="6"/>
        <v>50</v>
      </c>
      <c r="O25" s="19"/>
      <c r="P25" s="43">
        <f t="shared" si="7"/>
        <v>0</v>
      </c>
      <c r="R25" s="10">
        <v>21</v>
      </c>
      <c r="S25" s="19"/>
      <c r="T25" s="46">
        <v>0</v>
      </c>
      <c r="U25" s="95">
        <v>0</v>
      </c>
      <c r="V25" s="46">
        <f t="shared" si="8"/>
        <v>0</v>
      </c>
      <c r="W25" s="95">
        <v>0</v>
      </c>
      <c r="X25" s="46">
        <f t="shared" si="9"/>
        <v>0</v>
      </c>
      <c r="Y25" s="96">
        <v>0</v>
      </c>
      <c r="Z25" s="22"/>
      <c r="AA25" s="43">
        <f t="shared" si="10"/>
        <v>0</v>
      </c>
      <c r="AB25" s="17" t="s">
        <v>16</v>
      </c>
      <c r="AC25" s="18">
        <v>0</v>
      </c>
    </row>
    <row r="26" spans="1:29" ht="24.6">
      <c r="A26" s="10">
        <v>22</v>
      </c>
      <c r="B26" s="19" t="s">
        <v>403</v>
      </c>
      <c r="C26" s="71">
        <f>+'11'!H26</f>
        <v>0</v>
      </c>
      <c r="D26" s="95">
        <v>0</v>
      </c>
      <c r="E26" s="46">
        <f t="shared" si="0"/>
        <v>0</v>
      </c>
      <c r="F26" s="106">
        <v>0</v>
      </c>
      <c r="G26" s="104">
        <v>0</v>
      </c>
      <c r="H26" s="46">
        <f t="shared" si="1"/>
        <v>0</v>
      </c>
      <c r="I26" s="96"/>
      <c r="J26" s="15">
        <v>100</v>
      </c>
      <c r="K26" s="72">
        <f t="shared" si="5"/>
        <v>0</v>
      </c>
      <c r="L26" s="17" t="s">
        <v>16</v>
      </c>
      <c r="M26" s="18">
        <v>0</v>
      </c>
      <c r="N26" s="23">
        <f t="shared" si="6"/>
        <v>0</v>
      </c>
      <c r="O26" s="19"/>
      <c r="P26" s="43">
        <f t="shared" si="7"/>
        <v>0</v>
      </c>
      <c r="R26" s="10">
        <v>22</v>
      </c>
      <c r="S26" s="19"/>
      <c r="T26" s="46">
        <v>0</v>
      </c>
      <c r="U26" s="95">
        <v>0</v>
      </c>
      <c r="V26" s="46">
        <f t="shared" si="8"/>
        <v>0</v>
      </c>
      <c r="W26" s="95">
        <v>0</v>
      </c>
      <c r="X26" s="46">
        <f t="shared" si="9"/>
        <v>0</v>
      </c>
      <c r="Y26" s="96">
        <v>0</v>
      </c>
      <c r="Z26" s="22"/>
      <c r="AA26" s="43">
        <f t="shared" si="10"/>
        <v>0</v>
      </c>
      <c r="AB26" s="17" t="s">
        <v>16</v>
      </c>
      <c r="AC26" s="18">
        <v>0</v>
      </c>
    </row>
    <row r="27" spans="1:29" ht="24.6">
      <c r="A27" s="10">
        <v>23</v>
      </c>
      <c r="B27" s="19" t="s">
        <v>382</v>
      </c>
      <c r="C27" s="71">
        <f>+'11'!H27</f>
        <v>13</v>
      </c>
      <c r="D27" s="95">
        <v>5</v>
      </c>
      <c r="E27" s="46">
        <f t="shared" si="0"/>
        <v>18</v>
      </c>
      <c r="F27" s="106">
        <v>0</v>
      </c>
      <c r="G27" s="104">
        <v>0</v>
      </c>
      <c r="H27" s="46">
        <f t="shared" si="1"/>
        <v>17</v>
      </c>
      <c r="I27" s="96">
        <v>1</v>
      </c>
      <c r="J27" s="15">
        <v>100</v>
      </c>
      <c r="K27" s="72">
        <f t="shared" si="5"/>
        <v>100</v>
      </c>
      <c r="L27" s="17" t="s">
        <v>419</v>
      </c>
      <c r="M27" s="18">
        <v>50</v>
      </c>
      <c r="N27" s="23">
        <f t="shared" si="6"/>
        <v>50</v>
      </c>
      <c r="O27" s="19"/>
      <c r="P27" s="43">
        <f t="shared" si="7"/>
        <v>0</v>
      </c>
      <c r="R27" s="10">
        <v>23</v>
      </c>
      <c r="S27" s="19"/>
      <c r="T27" s="46">
        <v>0</v>
      </c>
      <c r="U27" s="95">
        <v>0</v>
      </c>
      <c r="V27" s="46">
        <f t="shared" si="8"/>
        <v>0</v>
      </c>
      <c r="W27" s="95">
        <v>0</v>
      </c>
      <c r="X27" s="46">
        <f t="shared" si="9"/>
        <v>0</v>
      </c>
      <c r="Y27" s="96">
        <v>0</v>
      </c>
      <c r="Z27" s="22"/>
      <c r="AA27" s="43">
        <f t="shared" si="10"/>
        <v>0</v>
      </c>
      <c r="AB27" s="17" t="s">
        <v>16</v>
      </c>
      <c r="AC27" s="18">
        <v>0</v>
      </c>
    </row>
    <row r="28" spans="1:29" ht="24.6">
      <c r="A28" s="10">
        <v>24</v>
      </c>
      <c r="B28" s="19" t="s">
        <v>387</v>
      </c>
      <c r="C28" s="71">
        <f>+'11'!H28</f>
        <v>0</v>
      </c>
      <c r="D28" s="95">
        <v>0</v>
      </c>
      <c r="E28" s="46">
        <f t="shared" si="0"/>
        <v>0</v>
      </c>
      <c r="F28" s="106">
        <v>0</v>
      </c>
      <c r="G28" s="104">
        <v>0</v>
      </c>
      <c r="H28" s="46">
        <f t="shared" si="1"/>
        <v>0</v>
      </c>
      <c r="I28" s="96"/>
      <c r="J28" s="15">
        <v>100</v>
      </c>
      <c r="K28" s="72">
        <f t="shared" si="5"/>
        <v>0</v>
      </c>
      <c r="L28" s="17" t="s">
        <v>16</v>
      </c>
      <c r="M28" s="18">
        <v>0</v>
      </c>
      <c r="N28" s="23">
        <f t="shared" si="6"/>
        <v>0</v>
      </c>
      <c r="O28" s="19"/>
      <c r="P28" s="43">
        <f t="shared" si="7"/>
        <v>0</v>
      </c>
      <c r="R28" s="10">
        <v>24</v>
      </c>
      <c r="S28" s="19"/>
      <c r="T28" s="46">
        <v>0</v>
      </c>
      <c r="U28" s="95">
        <v>0</v>
      </c>
      <c r="V28" s="46">
        <f t="shared" si="8"/>
        <v>0</v>
      </c>
      <c r="W28" s="95">
        <v>0</v>
      </c>
      <c r="X28" s="46">
        <f t="shared" si="9"/>
        <v>0</v>
      </c>
      <c r="Y28" s="96">
        <v>0</v>
      </c>
      <c r="Z28" s="22"/>
      <c r="AA28" s="43">
        <f t="shared" si="10"/>
        <v>0</v>
      </c>
      <c r="AB28" s="17" t="s">
        <v>16</v>
      </c>
      <c r="AC28" s="18">
        <v>0</v>
      </c>
    </row>
    <row r="29" spans="1:29" ht="24.6">
      <c r="A29" s="10">
        <v>25</v>
      </c>
      <c r="B29" s="19" t="s">
        <v>389</v>
      </c>
      <c r="C29" s="71">
        <f>+'11'!H29</f>
        <v>0</v>
      </c>
      <c r="D29" s="95">
        <v>0</v>
      </c>
      <c r="E29" s="46">
        <f t="shared" si="0"/>
        <v>0</v>
      </c>
      <c r="F29" s="106">
        <v>0</v>
      </c>
      <c r="G29" s="104">
        <v>0</v>
      </c>
      <c r="H29" s="46">
        <f t="shared" si="1"/>
        <v>0</v>
      </c>
      <c r="I29" s="96"/>
      <c r="J29" s="15">
        <v>100</v>
      </c>
      <c r="K29" s="72">
        <f t="shared" si="5"/>
        <v>0</v>
      </c>
      <c r="L29" s="17" t="s">
        <v>16</v>
      </c>
      <c r="M29" s="18">
        <v>0</v>
      </c>
      <c r="N29" s="23">
        <f t="shared" si="6"/>
        <v>0</v>
      </c>
      <c r="O29" s="19"/>
      <c r="P29" s="43">
        <f t="shared" si="7"/>
        <v>0</v>
      </c>
      <c r="R29" s="10">
        <v>25</v>
      </c>
      <c r="S29" s="19"/>
      <c r="T29" s="46">
        <v>0</v>
      </c>
      <c r="U29" s="95">
        <v>0</v>
      </c>
      <c r="V29" s="46">
        <f t="shared" si="8"/>
        <v>0</v>
      </c>
      <c r="W29" s="95">
        <v>0</v>
      </c>
      <c r="X29" s="46">
        <f t="shared" si="9"/>
        <v>0</v>
      </c>
      <c r="Y29" s="96">
        <v>0</v>
      </c>
      <c r="Z29" s="22"/>
      <c r="AA29" s="43">
        <f t="shared" si="10"/>
        <v>0</v>
      </c>
      <c r="AB29" s="17" t="s">
        <v>16</v>
      </c>
      <c r="AC29" s="18">
        <v>0</v>
      </c>
    </row>
    <row r="30" spans="1:29" ht="24.6">
      <c r="A30" s="10">
        <v>26</v>
      </c>
      <c r="B30" s="19" t="s">
        <v>384</v>
      </c>
      <c r="C30" s="71">
        <f>+'11'!H30</f>
        <v>0</v>
      </c>
      <c r="D30" s="95">
        <v>0</v>
      </c>
      <c r="E30" s="46">
        <f t="shared" si="0"/>
        <v>0</v>
      </c>
      <c r="F30" s="106">
        <v>0</v>
      </c>
      <c r="G30" s="104">
        <v>0</v>
      </c>
      <c r="H30" s="46">
        <f t="shared" si="1"/>
        <v>0</v>
      </c>
      <c r="I30" s="96"/>
      <c r="J30" s="15">
        <v>100</v>
      </c>
      <c r="K30" s="72">
        <f t="shared" si="5"/>
        <v>0</v>
      </c>
      <c r="L30" s="17" t="s">
        <v>16</v>
      </c>
      <c r="M30" s="18">
        <v>0</v>
      </c>
      <c r="N30" s="23">
        <f t="shared" si="6"/>
        <v>0</v>
      </c>
      <c r="O30" s="19"/>
      <c r="P30" s="43">
        <f t="shared" si="7"/>
        <v>0</v>
      </c>
      <c r="R30" s="1"/>
      <c r="T30" s="24"/>
      <c r="U30" s="25"/>
      <c r="V30" s="24"/>
      <c r="W30" s="25"/>
      <c r="X30" s="24"/>
      <c r="Y30" s="24"/>
      <c r="Z30" s="26"/>
      <c r="AA30" s="25"/>
      <c r="AB30" s="27"/>
      <c r="AC30" s="41">
        <v>0</v>
      </c>
    </row>
    <row r="31" spans="1:29" ht="24.6">
      <c r="A31" s="10">
        <v>27</v>
      </c>
      <c r="B31" s="19" t="s">
        <v>398</v>
      </c>
      <c r="C31" s="71">
        <f>+'11'!H31</f>
        <v>0</v>
      </c>
      <c r="D31" s="95">
        <v>0</v>
      </c>
      <c r="E31" s="46">
        <f t="shared" si="0"/>
        <v>0</v>
      </c>
      <c r="F31" s="106">
        <v>0</v>
      </c>
      <c r="G31" s="104">
        <v>0</v>
      </c>
      <c r="H31" s="46">
        <f t="shared" si="1"/>
        <v>0</v>
      </c>
      <c r="I31" s="96"/>
      <c r="J31" s="15">
        <v>100</v>
      </c>
      <c r="K31" s="72">
        <f t="shared" si="5"/>
        <v>0</v>
      </c>
      <c r="L31" s="17" t="s">
        <v>16</v>
      </c>
      <c r="M31" s="18">
        <v>0</v>
      </c>
      <c r="N31" s="23">
        <f t="shared" si="6"/>
        <v>0</v>
      </c>
      <c r="O31" s="19"/>
      <c r="P31" s="43">
        <f t="shared" si="7"/>
        <v>0</v>
      </c>
    </row>
    <row r="32" spans="1:29" ht="24.6">
      <c r="A32" s="10">
        <v>28</v>
      </c>
      <c r="B32" s="19" t="s">
        <v>396</v>
      </c>
      <c r="C32" s="71">
        <f>+'11'!H32</f>
        <v>9</v>
      </c>
      <c r="D32" s="95">
        <v>5</v>
      </c>
      <c r="E32" s="46">
        <f t="shared" si="0"/>
        <v>14</v>
      </c>
      <c r="F32" s="106">
        <v>0</v>
      </c>
      <c r="G32" s="104">
        <v>0</v>
      </c>
      <c r="H32" s="46">
        <f t="shared" si="1"/>
        <v>9</v>
      </c>
      <c r="I32" s="96">
        <v>5</v>
      </c>
      <c r="J32" s="15">
        <v>100</v>
      </c>
      <c r="K32" s="72">
        <f t="shared" si="5"/>
        <v>500</v>
      </c>
      <c r="L32" s="17" t="s">
        <v>428</v>
      </c>
      <c r="M32" s="18">
        <v>200</v>
      </c>
      <c r="N32" s="23">
        <f t="shared" si="6"/>
        <v>300</v>
      </c>
      <c r="O32" s="19"/>
      <c r="P32" s="43">
        <f t="shared" si="7"/>
        <v>0</v>
      </c>
      <c r="S32" s="177" t="s">
        <v>119</v>
      </c>
      <c r="T32" s="178"/>
      <c r="U32" s="178"/>
      <c r="V32" s="178"/>
      <c r="W32" s="178"/>
      <c r="X32" s="178"/>
      <c r="Y32" s="178"/>
      <c r="Z32" s="179"/>
      <c r="AA32" s="40">
        <f>SUM(AA5:AA29)</f>
        <v>0</v>
      </c>
    </row>
    <row r="33" spans="1:26" ht="24.6">
      <c r="A33" s="10">
        <v>29</v>
      </c>
      <c r="B33" s="19" t="s">
        <v>382</v>
      </c>
      <c r="C33" s="71">
        <f>+'11'!H33</f>
        <v>0</v>
      </c>
      <c r="D33" s="95">
        <v>0</v>
      </c>
      <c r="E33" s="46">
        <f t="shared" si="0"/>
        <v>0</v>
      </c>
      <c r="F33" s="106">
        <v>0</v>
      </c>
      <c r="G33" s="104">
        <v>0</v>
      </c>
      <c r="H33" s="46">
        <f t="shared" si="1"/>
        <v>0</v>
      </c>
      <c r="I33" s="96"/>
      <c r="J33" s="15">
        <v>100</v>
      </c>
      <c r="K33" s="72">
        <f t="shared" si="5"/>
        <v>0</v>
      </c>
      <c r="L33" s="17" t="s">
        <v>16</v>
      </c>
      <c r="M33" s="18">
        <v>0</v>
      </c>
      <c r="N33" s="23">
        <f t="shared" si="6"/>
        <v>0</v>
      </c>
      <c r="O33" s="19"/>
      <c r="P33" s="43">
        <f t="shared" si="7"/>
        <v>0</v>
      </c>
      <c r="S33" s="5"/>
      <c r="T33" s="5"/>
      <c r="U33" s="5"/>
      <c r="V33" s="5"/>
      <c r="W33" s="5"/>
      <c r="X33" s="5"/>
      <c r="Y33" s="5"/>
      <c r="Z33" s="5"/>
    </row>
    <row r="34" spans="1:26" ht="24.6">
      <c r="A34" s="10">
        <v>30</v>
      </c>
      <c r="B34" s="19" t="s">
        <v>386</v>
      </c>
      <c r="C34" s="71">
        <f>+'11'!H34</f>
        <v>0</v>
      </c>
      <c r="D34" s="95">
        <v>0</v>
      </c>
      <c r="E34" s="46">
        <f t="shared" si="0"/>
        <v>0</v>
      </c>
      <c r="F34" s="106">
        <v>0</v>
      </c>
      <c r="G34" s="104">
        <v>0</v>
      </c>
      <c r="H34" s="46">
        <f t="shared" si="1"/>
        <v>0</v>
      </c>
      <c r="I34" s="96"/>
      <c r="J34" s="15">
        <v>100</v>
      </c>
      <c r="K34" s="72">
        <f t="shared" si="5"/>
        <v>0</v>
      </c>
      <c r="L34" s="17" t="s">
        <v>16</v>
      </c>
      <c r="M34" s="18">
        <v>0</v>
      </c>
      <c r="N34" s="23">
        <f t="shared" si="6"/>
        <v>0</v>
      </c>
      <c r="O34" s="19"/>
      <c r="P34" s="43">
        <f t="shared" si="7"/>
        <v>0</v>
      </c>
    </row>
    <row r="35" spans="1:26" ht="24.6">
      <c r="A35" s="10">
        <v>31</v>
      </c>
      <c r="B35" s="19" t="s">
        <v>390</v>
      </c>
      <c r="C35" s="71">
        <f>+'11'!H35</f>
        <v>0</v>
      </c>
      <c r="D35" s="95">
        <v>10</v>
      </c>
      <c r="E35" s="46">
        <f t="shared" si="0"/>
        <v>10</v>
      </c>
      <c r="F35" s="106">
        <v>0</v>
      </c>
      <c r="G35" s="104">
        <v>0</v>
      </c>
      <c r="H35" s="46">
        <f t="shared" si="1"/>
        <v>8</v>
      </c>
      <c r="I35" s="96">
        <v>2</v>
      </c>
      <c r="J35" s="15">
        <v>100</v>
      </c>
      <c r="K35" s="72">
        <f t="shared" si="5"/>
        <v>200</v>
      </c>
      <c r="L35" s="17" t="s">
        <v>16</v>
      </c>
      <c r="M35" s="18">
        <v>0</v>
      </c>
      <c r="N35" s="23">
        <f t="shared" si="6"/>
        <v>200</v>
      </c>
      <c r="O35" s="19"/>
      <c r="P35" s="43">
        <f t="shared" si="7"/>
        <v>0</v>
      </c>
    </row>
    <row r="36" spans="1:26" ht="24.6">
      <c r="A36" s="10">
        <v>32</v>
      </c>
      <c r="B36" s="19" t="s">
        <v>48</v>
      </c>
      <c r="C36" s="71">
        <f>+'11'!H36</f>
        <v>6</v>
      </c>
      <c r="D36" s="95">
        <v>10</v>
      </c>
      <c r="E36" s="46">
        <f t="shared" si="0"/>
        <v>16</v>
      </c>
      <c r="F36" s="106">
        <v>0</v>
      </c>
      <c r="G36" s="104">
        <v>0</v>
      </c>
      <c r="H36" s="46">
        <f t="shared" si="1"/>
        <v>14</v>
      </c>
      <c r="I36" s="96">
        <v>2</v>
      </c>
      <c r="J36" s="15">
        <v>100</v>
      </c>
      <c r="K36" s="72">
        <f t="shared" si="5"/>
        <v>200</v>
      </c>
      <c r="L36" s="17" t="s">
        <v>16</v>
      </c>
      <c r="M36" s="18">
        <v>0</v>
      </c>
      <c r="N36" s="23">
        <f t="shared" si="6"/>
        <v>200</v>
      </c>
      <c r="O36" s="19"/>
      <c r="P36" s="43">
        <f t="shared" si="7"/>
        <v>0</v>
      </c>
    </row>
    <row r="37" spans="1:26" ht="24.6">
      <c r="A37" s="10">
        <v>33</v>
      </c>
      <c r="B37" s="19" t="s">
        <v>393</v>
      </c>
      <c r="C37" s="71">
        <f>+'11'!H37</f>
        <v>8</v>
      </c>
      <c r="D37" s="95">
        <v>0</v>
      </c>
      <c r="E37" s="46">
        <f t="shared" si="0"/>
        <v>8</v>
      </c>
      <c r="F37" s="106">
        <v>0</v>
      </c>
      <c r="G37" s="104">
        <v>0</v>
      </c>
      <c r="H37" s="46">
        <f t="shared" si="1"/>
        <v>5</v>
      </c>
      <c r="I37" s="96">
        <v>3</v>
      </c>
      <c r="J37" s="15">
        <v>130</v>
      </c>
      <c r="K37" s="72">
        <f t="shared" si="5"/>
        <v>390</v>
      </c>
      <c r="L37" s="17" t="s">
        <v>16</v>
      </c>
      <c r="M37" s="18">
        <v>0</v>
      </c>
      <c r="N37" s="23">
        <f t="shared" si="6"/>
        <v>390</v>
      </c>
      <c r="O37" s="19"/>
      <c r="P37" s="43">
        <f t="shared" si="7"/>
        <v>0</v>
      </c>
    </row>
    <row r="38" spans="1:26" ht="24.6">
      <c r="A38" s="10">
        <v>34</v>
      </c>
      <c r="B38" s="19" t="s">
        <v>406</v>
      </c>
      <c r="C38" s="71">
        <f>+'11'!H38</f>
        <v>5</v>
      </c>
      <c r="D38" s="95">
        <v>0</v>
      </c>
      <c r="E38" s="46">
        <f t="shared" si="0"/>
        <v>5</v>
      </c>
      <c r="F38" s="106">
        <v>0</v>
      </c>
      <c r="G38" s="104">
        <v>0</v>
      </c>
      <c r="H38" s="46">
        <f t="shared" si="1"/>
        <v>5</v>
      </c>
      <c r="I38" s="96"/>
      <c r="J38" s="15">
        <v>130</v>
      </c>
      <c r="K38" s="72">
        <f t="shared" si="5"/>
        <v>0</v>
      </c>
      <c r="L38" s="17" t="s">
        <v>16</v>
      </c>
      <c r="M38" s="18">
        <v>0</v>
      </c>
      <c r="N38" s="23">
        <f t="shared" si="6"/>
        <v>0</v>
      </c>
      <c r="O38" s="19"/>
      <c r="P38" s="43">
        <f t="shared" si="7"/>
        <v>0</v>
      </c>
    </row>
    <row r="39" spans="1:26" ht="24.6">
      <c r="A39" s="10">
        <v>35</v>
      </c>
      <c r="B39" s="19" t="s">
        <v>333</v>
      </c>
      <c r="C39" s="71">
        <f>+'11'!H39</f>
        <v>0</v>
      </c>
      <c r="D39" s="95">
        <v>0</v>
      </c>
      <c r="E39" s="46">
        <f t="shared" si="0"/>
        <v>0</v>
      </c>
      <c r="F39" s="106">
        <v>0</v>
      </c>
      <c r="G39" s="104">
        <v>0</v>
      </c>
      <c r="H39" s="46">
        <f t="shared" si="1"/>
        <v>0</v>
      </c>
      <c r="I39" s="96"/>
      <c r="J39" s="15">
        <v>35</v>
      </c>
      <c r="K39" s="72">
        <f t="shared" si="5"/>
        <v>0</v>
      </c>
      <c r="L39" s="17" t="s">
        <v>16</v>
      </c>
      <c r="M39" s="18">
        <v>0</v>
      </c>
      <c r="N39" s="23">
        <f t="shared" si="6"/>
        <v>0</v>
      </c>
      <c r="O39" s="19"/>
      <c r="P39" s="43">
        <f t="shared" si="7"/>
        <v>0</v>
      </c>
    </row>
    <row r="40" spans="1:26" ht="24.6">
      <c r="A40" s="10">
        <v>36</v>
      </c>
      <c r="B40" s="19" t="s">
        <v>138</v>
      </c>
      <c r="C40" s="71">
        <f>+'11'!H40</f>
        <v>0</v>
      </c>
      <c r="D40" s="95">
        <v>0</v>
      </c>
      <c r="E40" s="46">
        <f t="shared" si="0"/>
        <v>0</v>
      </c>
      <c r="F40" s="106">
        <v>0</v>
      </c>
      <c r="G40" s="104">
        <v>0</v>
      </c>
      <c r="H40" s="46">
        <f t="shared" si="1"/>
        <v>0</v>
      </c>
      <c r="I40" s="96"/>
      <c r="J40" s="15">
        <v>40</v>
      </c>
      <c r="K40" s="72">
        <f t="shared" si="5"/>
        <v>0</v>
      </c>
      <c r="L40" s="17" t="s">
        <v>16</v>
      </c>
      <c r="M40" s="18">
        <v>0</v>
      </c>
      <c r="N40" s="23">
        <f t="shared" si="6"/>
        <v>0</v>
      </c>
      <c r="O40" s="19"/>
      <c r="P40" s="43">
        <f t="shared" si="7"/>
        <v>0</v>
      </c>
    </row>
    <row r="41" spans="1:26" ht="24.6">
      <c r="A41" s="10">
        <v>37</v>
      </c>
      <c r="B41" s="19" t="s">
        <v>445</v>
      </c>
      <c r="C41" s="71">
        <f>+'11'!H41</f>
        <v>10</v>
      </c>
      <c r="D41" s="95">
        <v>0</v>
      </c>
      <c r="E41" s="46">
        <f>C41+D41</f>
        <v>10</v>
      </c>
      <c r="F41" s="106">
        <v>0</v>
      </c>
      <c r="G41" s="104">
        <v>0</v>
      </c>
      <c r="H41" s="46">
        <f>+E41-F41-I41-G41</f>
        <v>10</v>
      </c>
      <c r="I41" s="96"/>
      <c r="J41" s="15">
        <v>35</v>
      </c>
      <c r="K41" s="72">
        <f>+J41*I41</f>
        <v>0</v>
      </c>
      <c r="L41" s="17" t="s">
        <v>16</v>
      </c>
      <c r="M41" s="18">
        <v>0</v>
      </c>
      <c r="N41" s="23">
        <f>SUM(K41-M41)</f>
        <v>0</v>
      </c>
      <c r="O41" s="19"/>
      <c r="P41" s="43">
        <f>+K41*O41</f>
        <v>0</v>
      </c>
    </row>
    <row r="42" spans="1:26" ht="24.6">
      <c r="A42" s="10">
        <v>38</v>
      </c>
      <c r="B42" s="19" t="s">
        <v>49</v>
      </c>
      <c r="C42" s="71">
        <f>+'11'!H42</f>
        <v>1</v>
      </c>
      <c r="D42" s="95">
        <v>3</v>
      </c>
      <c r="E42" s="46">
        <f t="shared" si="0"/>
        <v>4</v>
      </c>
      <c r="F42" s="106">
        <v>0</v>
      </c>
      <c r="G42" s="104">
        <v>0</v>
      </c>
      <c r="H42" s="46">
        <f t="shared" si="1"/>
        <v>0</v>
      </c>
      <c r="I42" s="96">
        <v>4</v>
      </c>
      <c r="J42" s="15">
        <v>50</v>
      </c>
      <c r="K42" s="72">
        <f t="shared" si="5"/>
        <v>200</v>
      </c>
      <c r="L42" s="17" t="s">
        <v>16</v>
      </c>
      <c r="M42" s="18">
        <v>0</v>
      </c>
      <c r="N42" s="23">
        <f t="shared" si="6"/>
        <v>200</v>
      </c>
      <c r="O42" s="19"/>
      <c r="P42" s="43">
        <f t="shared" si="7"/>
        <v>0</v>
      </c>
    </row>
    <row r="43" spans="1:26" ht="24.6">
      <c r="A43" s="10">
        <v>39</v>
      </c>
      <c r="B43" s="19" t="s">
        <v>50</v>
      </c>
      <c r="C43" s="71">
        <f>+'11'!H43</f>
        <v>11</v>
      </c>
      <c r="D43" s="95">
        <v>3</v>
      </c>
      <c r="E43" s="46">
        <f t="shared" si="0"/>
        <v>14</v>
      </c>
      <c r="F43" s="106">
        <v>0</v>
      </c>
      <c r="G43" s="104">
        <v>0</v>
      </c>
      <c r="H43" s="46">
        <f t="shared" si="1"/>
        <v>8</v>
      </c>
      <c r="I43" s="96">
        <v>6</v>
      </c>
      <c r="J43" s="15">
        <v>50</v>
      </c>
      <c r="K43" s="72">
        <f t="shared" si="5"/>
        <v>300</v>
      </c>
      <c r="L43" s="17" t="s">
        <v>16</v>
      </c>
      <c r="M43" s="18">
        <v>0</v>
      </c>
      <c r="N43" s="23">
        <f t="shared" si="6"/>
        <v>300</v>
      </c>
      <c r="O43" s="19"/>
      <c r="P43" s="43">
        <f t="shared" si="7"/>
        <v>0</v>
      </c>
    </row>
    <row r="44" spans="1:26" ht="24.6">
      <c r="A44" s="10">
        <v>40</v>
      </c>
      <c r="B44" s="19" t="s">
        <v>51</v>
      </c>
      <c r="C44" s="71">
        <f>+'11'!H44</f>
        <v>7</v>
      </c>
      <c r="D44" s="95">
        <v>3</v>
      </c>
      <c r="E44" s="46">
        <f t="shared" si="0"/>
        <v>10</v>
      </c>
      <c r="F44" s="106">
        <v>0</v>
      </c>
      <c r="G44" s="104">
        <v>0</v>
      </c>
      <c r="H44" s="46">
        <f t="shared" si="1"/>
        <v>4</v>
      </c>
      <c r="I44" s="96">
        <v>6</v>
      </c>
      <c r="J44" s="15">
        <v>50</v>
      </c>
      <c r="K44" s="72">
        <f t="shared" si="5"/>
        <v>300</v>
      </c>
      <c r="L44" s="17" t="s">
        <v>16</v>
      </c>
      <c r="M44" s="18">
        <v>0</v>
      </c>
      <c r="N44" s="23">
        <f t="shared" si="6"/>
        <v>300</v>
      </c>
      <c r="O44" s="19"/>
      <c r="P44" s="43">
        <f t="shared" si="7"/>
        <v>0</v>
      </c>
    </row>
    <row r="45" spans="1:26" ht="24.6">
      <c r="A45" s="10">
        <v>41</v>
      </c>
      <c r="B45" s="19" t="s">
        <v>501</v>
      </c>
      <c r="C45" s="71">
        <f>+'11'!H45</f>
        <v>0</v>
      </c>
      <c r="D45" s="95">
        <v>0</v>
      </c>
      <c r="E45" s="46">
        <f>C45+D45</f>
        <v>0</v>
      </c>
      <c r="F45" s="106">
        <v>0</v>
      </c>
      <c r="G45" s="104">
        <v>0</v>
      </c>
      <c r="H45" s="46">
        <f>+E45-F45-I45-G45</f>
        <v>0</v>
      </c>
      <c r="I45" s="96"/>
      <c r="J45" s="20">
        <v>35</v>
      </c>
      <c r="K45" s="72">
        <f>+J45*I45</f>
        <v>0</v>
      </c>
      <c r="L45" s="17" t="s">
        <v>16</v>
      </c>
      <c r="M45" s="18">
        <v>0</v>
      </c>
      <c r="N45" s="23">
        <f>SUM(K45-M45)</f>
        <v>0</v>
      </c>
      <c r="O45" s="19"/>
      <c r="P45" s="43">
        <f>+K45*O45</f>
        <v>0</v>
      </c>
    </row>
    <row r="46" spans="1:26" ht="24.6">
      <c r="A46" s="10">
        <v>42</v>
      </c>
      <c r="B46" s="19" t="s">
        <v>264</v>
      </c>
      <c r="C46" s="71">
        <f>+'11'!H46</f>
        <v>0</v>
      </c>
      <c r="D46" s="95">
        <v>5</v>
      </c>
      <c r="E46" s="46">
        <f t="shared" si="0"/>
        <v>5</v>
      </c>
      <c r="F46" s="106">
        <v>0</v>
      </c>
      <c r="G46" s="104">
        <v>0</v>
      </c>
      <c r="H46" s="46">
        <f t="shared" si="1"/>
        <v>5</v>
      </c>
      <c r="I46" s="96"/>
      <c r="J46" s="15">
        <v>25</v>
      </c>
      <c r="K46" s="72">
        <f t="shared" si="5"/>
        <v>0</v>
      </c>
      <c r="L46" s="17" t="s">
        <v>16</v>
      </c>
      <c r="M46" s="18">
        <v>0</v>
      </c>
      <c r="N46" s="23">
        <f t="shared" si="6"/>
        <v>0</v>
      </c>
      <c r="O46" s="19"/>
      <c r="P46" s="43">
        <f t="shared" si="7"/>
        <v>0</v>
      </c>
    </row>
    <row r="47" spans="1:26" ht="24.6">
      <c r="A47" s="10">
        <v>43</v>
      </c>
      <c r="B47" s="19" t="s">
        <v>446</v>
      </c>
      <c r="C47" s="71">
        <f>+'11'!H47</f>
        <v>0</v>
      </c>
      <c r="D47" s="95">
        <v>5</v>
      </c>
      <c r="E47" s="46">
        <f>C47+D47</f>
        <v>5</v>
      </c>
      <c r="F47" s="106">
        <v>0</v>
      </c>
      <c r="G47" s="104">
        <v>0</v>
      </c>
      <c r="H47" s="46">
        <f>+E47-F47-I47-G47</f>
        <v>5</v>
      </c>
      <c r="I47" s="96"/>
      <c r="J47" s="20">
        <v>25</v>
      </c>
      <c r="K47" s="72">
        <f>+J47*I47</f>
        <v>0</v>
      </c>
      <c r="L47" s="17" t="s">
        <v>16</v>
      </c>
      <c r="M47" s="18">
        <v>0</v>
      </c>
      <c r="N47" s="23">
        <f>SUM(K47-M47)</f>
        <v>0</v>
      </c>
      <c r="O47" s="19"/>
      <c r="P47" s="43">
        <f>+K47*O47</f>
        <v>0</v>
      </c>
    </row>
    <row r="48" spans="1:26" ht="24.6">
      <c r="A48" s="10">
        <v>44</v>
      </c>
      <c r="B48" s="19" t="s">
        <v>447</v>
      </c>
      <c r="C48" s="71">
        <f>+'11'!H48</f>
        <v>7</v>
      </c>
      <c r="D48" s="95">
        <v>0</v>
      </c>
      <c r="E48" s="46">
        <f>C48+D48</f>
        <v>7</v>
      </c>
      <c r="F48" s="106">
        <v>0</v>
      </c>
      <c r="G48" s="104">
        <v>0</v>
      </c>
      <c r="H48" s="46">
        <f>+E48-F48-I48-G48</f>
        <v>7</v>
      </c>
      <c r="I48" s="96"/>
      <c r="J48" s="20">
        <v>25</v>
      </c>
      <c r="K48" s="72">
        <f>+J48*I48</f>
        <v>0</v>
      </c>
      <c r="L48" s="17" t="s">
        <v>16</v>
      </c>
      <c r="M48" s="18">
        <v>0</v>
      </c>
      <c r="N48" s="23">
        <f>SUM(K48-M48)</f>
        <v>0</v>
      </c>
      <c r="O48" s="19"/>
      <c r="P48" s="43">
        <f>+K48*O48</f>
        <v>0</v>
      </c>
    </row>
    <row r="49" spans="1:16" ht="24.6">
      <c r="A49" s="10">
        <v>45</v>
      </c>
      <c r="B49" s="19" t="s">
        <v>448</v>
      </c>
      <c r="C49" s="71">
        <f>+'11'!H49</f>
        <v>9</v>
      </c>
      <c r="D49" s="95">
        <v>0</v>
      </c>
      <c r="E49" s="46">
        <f>C49+D49</f>
        <v>9</v>
      </c>
      <c r="F49" s="106">
        <v>0</v>
      </c>
      <c r="G49" s="104">
        <v>0</v>
      </c>
      <c r="H49" s="46">
        <f>+E49-F49-I49-G49</f>
        <v>9</v>
      </c>
      <c r="I49" s="96"/>
      <c r="J49" s="20">
        <v>25</v>
      </c>
      <c r="K49" s="72">
        <f>+J49*I49</f>
        <v>0</v>
      </c>
      <c r="L49" s="17" t="s">
        <v>16</v>
      </c>
      <c r="M49" s="18">
        <v>0</v>
      </c>
      <c r="N49" s="23">
        <f>SUM(K49-M49)</f>
        <v>0</v>
      </c>
      <c r="O49" s="19"/>
      <c r="P49" s="43">
        <f>+K49*O49</f>
        <v>0</v>
      </c>
    </row>
    <row r="50" spans="1:16" ht="24.6">
      <c r="A50" s="10">
        <v>46</v>
      </c>
      <c r="B50" s="19" t="s">
        <v>265</v>
      </c>
      <c r="C50" s="71">
        <f>+'11'!H50</f>
        <v>0</v>
      </c>
      <c r="D50" s="95">
        <v>0</v>
      </c>
      <c r="E50" s="46">
        <f t="shared" si="0"/>
        <v>0</v>
      </c>
      <c r="F50" s="106">
        <v>0</v>
      </c>
      <c r="G50" s="104">
        <v>0</v>
      </c>
      <c r="H50" s="46">
        <f t="shared" si="1"/>
        <v>0</v>
      </c>
      <c r="I50" s="96"/>
      <c r="J50" s="15">
        <v>50</v>
      </c>
      <c r="K50" s="72">
        <f t="shared" si="5"/>
        <v>0</v>
      </c>
      <c r="L50" s="17" t="s">
        <v>16</v>
      </c>
      <c r="M50" s="18">
        <v>0</v>
      </c>
      <c r="N50" s="23">
        <f t="shared" si="6"/>
        <v>0</v>
      </c>
      <c r="O50" s="19"/>
      <c r="P50" s="43">
        <f t="shared" si="7"/>
        <v>0</v>
      </c>
    </row>
    <row r="51" spans="1:16" ht="24.6">
      <c r="A51" s="10">
        <v>47</v>
      </c>
      <c r="B51" s="19" t="s">
        <v>52</v>
      </c>
      <c r="C51" s="71">
        <f>+'11'!H51</f>
        <v>0</v>
      </c>
      <c r="D51" s="95">
        <v>5</v>
      </c>
      <c r="E51" s="46">
        <f t="shared" si="0"/>
        <v>5</v>
      </c>
      <c r="F51" s="106">
        <v>0</v>
      </c>
      <c r="G51" s="104">
        <v>0</v>
      </c>
      <c r="H51" s="46">
        <f t="shared" si="1"/>
        <v>5</v>
      </c>
      <c r="I51" s="96"/>
      <c r="J51" s="15">
        <v>50</v>
      </c>
      <c r="K51" s="72">
        <f t="shared" si="5"/>
        <v>0</v>
      </c>
      <c r="L51" s="17" t="s">
        <v>16</v>
      </c>
      <c r="M51" s="18">
        <v>0</v>
      </c>
      <c r="N51" s="23">
        <f t="shared" si="6"/>
        <v>0</v>
      </c>
      <c r="O51" s="19"/>
      <c r="P51" s="43">
        <f t="shared" si="7"/>
        <v>0</v>
      </c>
    </row>
    <row r="52" spans="1:16" ht="24.6">
      <c r="A52" s="10">
        <v>48</v>
      </c>
      <c r="B52" s="19" t="s">
        <v>53</v>
      </c>
      <c r="C52" s="71">
        <f>+'11'!H52</f>
        <v>0</v>
      </c>
      <c r="D52" s="95">
        <v>5</v>
      </c>
      <c r="E52" s="46">
        <f t="shared" si="0"/>
        <v>5</v>
      </c>
      <c r="F52" s="106">
        <v>0</v>
      </c>
      <c r="G52" s="104">
        <v>0</v>
      </c>
      <c r="H52" s="46">
        <f t="shared" si="1"/>
        <v>5</v>
      </c>
      <c r="I52" s="96"/>
      <c r="J52" s="15">
        <v>50</v>
      </c>
      <c r="K52" s="72">
        <f t="shared" si="5"/>
        <v>0</v>
      </c>
      <c r="L52" s="17" t="s">
        <v>16</v>
      </c>
      <c r="M52" s="18">
        <v>0</v>
      </c>
      <c r="N52" s="23">
        <f t="shared" si="6"/>
        <v>0</v>
      </c>
      <c r="O52" s="19"/>
      <c r="P52" s="43">
        <f t="shared" si="7"/>
        <v>0</v>
      </c>
    </row>
    <row r="53" spans="1:16" ht="24.6">
      <c r="A53" s="10">
        <v>49</v>
      </c>
      <c r="B53" s="19" t="s">
        <v>54</v>
      </c>
      <c r="C53" s="71">
        <f>+'11'!H53</f>
        <v>1</v>
      </c>
      <c r="D53" s="95">
        <v>5</v>
      </c>
      <c r="E53" s="46">
        <f t="shared" si="0"/>
        <v>6</v>
      </c>
      <c r="F53" s="106">
        <v>0</v>
      </c>
      <c r="G53" s="104">
        <v>0</v>
      </c>
      <c r="H53" s="46">
        <f t="shared" si="1"/>
        <v>5</v>
      </c>
      <c r="I53" s="96">
        <v>1</v>
      </c>
      <c r="J53" s="15">
        <v>50</v>
      </c>
      <c r="K53" s="72">
        <f t="shared" si="5"/>
        <v>50</v>
      </c>
      <c r="L53" s="17" t="s">
        <v>419</v>
      </c>
      <c r="M53" s="18">
        <v>25</v>
      </c>
      <c r="N53" s="23">
        <f t="shared" si="6"/>
        <v>25</v>
      </c>
      <c r="O53" s="19"/>
      <c r="P53" s="43">
        <f t="shared" si="7"/>
        <v>0</v>
      </c>
    </row>
    <row r="54" spans="1:16" ht="24.6">
      <c r="A54" s="10">
        <v>50</v>
      </c>
      <c r="B54" s="19" t="s">
        <v>55</v>
      </c>
      <c r="C54" s="71">
        <f>+'11'!H54</f>
        <v>1</v>
      </c>
      <c r="D54" s="95">
        <v>0</v>
      </c>
      <c r="E54" s="46">
        <f t="shared" si="0"/>
        <v>1</v>
      </c>
      <c r="F54" s="106">
        <v>0</v>
      </c>
      <c r="G54" s="104">
        <v>0</v>
      </c>
      <c r="H54" s="46">
        <f t="shared" si="1"/>
        <v>1</v>
      </c>
      <c r="I54" s="96"/>
      <c r="J54" s="15">
        <v>50</v>
      </c>
      <c r="K54" s="72">
        <f t="shared" si="5"/>
        <v>0</v>
      </c>
      <c r="L54" s="17" t="s">
        <v>16</v>
      </c>
      <c r="M54" s="18">
        <v>0</v>
      </c>
      <c r="N54" s="23">
        <f t="shared" si="6"/>
        <v>0</v>
      </c>
      <c r="O54" s="19"/>
      <c r="P54" s="43">
        <f t="shared" si="7"/>
        <v>0</v>
      </c>
    </row>
    <row r="55" spans="1:16" ht="24.6">
      <c r="A55" s="10">
        <v>51</v>
      </c>
      <c r="B55" s="19" t="s">
        <v>56</v>
      </c>
      <c r="C55" s="71">
        <f>+'11'!H55</f>
        <v>0</v>
      </c>
      <c r="D55" s="95">
        <v>0</v>
      </c>
      <c r="E55" s="46">
        <f t="shared" si="0"/>
        <v>0</v>
      </c>
      <c r="F55" s="106">
        <v>0</v>
      </c>
      <c r="G55" s="104">
        <v>0</v>
      </c>
      <c r="H55" s="46">
        <f t="shared" si="1"/>
        <v>0</v>
      </c>
      <c r="I55" s="96"/>
      <c r="J55" s="15">
        <v>50</v>
      </c>
      <c r="K55" s="72">
        <f t="shared" si="5"/>
        <v>0</v>
      </c>
      <c r="L55" s="17" t="s">
        <v>16</v>
      </c>
      <c r="M55" s="18">
        <v>0</v>
      </c>
      <c r="N55" s="23">
        <f t="shared" si="6"/>
        <v>0</v>
      </c>
      <c r="O55" s="19"/>
      <c r="P55" s="43">
        <f t="shared" si="7"/>
        <v>0</v>
      </c>
    </row>
    <row r="56" spans="1:16" ht="24.6">
      <c r="A56" s="10">
        <v>52</v>
      </c>
      <c r="B56" s="19" t="s">
        <v>57</v>
      </c>
      <c r="C56" s="71">
        <f>+'11'!H56</f>
        <v>0</v>
      </c>
      <c r="D56" s="95">
        <v>5</v>
      </c>
      <c r="E56" s="46">
        <f t="shared" si="0"/>
        <v>5</v>
      </c>
      <c r="F56" s="106">
        <v>0</v>
      </c>
      <c r="G56" s="104">
        <v>0</v>
      </c>
      <c r="H56" s="46">
        <f t="shared" si="1"/>
        <v>5</v>
      </c>
      <c r="I56" s="96"/>
      <c r="J56" s="15">
        <v>50</v>
      </c>
      <c r="K56" s="72">
        <f t="shared" si="5"/>
        <v>0</v>
      </c>
      <c r="L56" s="17" t="s">
        <v>16</v>
      </c>
      <c r="M56" s="18">
        <v>0</v>
      </c>
      <c r="N56" s="23">
        <f t="shared" si="6"/>
        <v>0</v>
      </c>
      <c r="O56" s="19"/>
      <c r="P56" s="43">
        <f t="shared" si="7"/>
        <v>0</v>
      </c>
    </row>
    <row r="57" spans="1:16" ht="24.6">
      <c r="A57" s="10">
        <v>53</v>
      </c>
      <c r="B57" s="19" t="s">
        <v>58</v>
      </c>
      <c r="C57" s="71">
        <f>+'11'!H57</f>
        <v>0</v>
      </c>
      <c r="D57" s="95">
        <v>5</v>
      </c>
      <c r="E57" s="46">
        <f t="shared" si="0"/>
        <v>5</v>
      </c>
      <c r="F57" s="106">
        <v>0</v>
      </c>
      <c r="G57" s="104">
        <v>0</v>
      </c>
      <c r="H57" s="46">
        <f t="shared" si="1"/>
        <v>5</v>
      </c>
      <c r="I57" s="96"/>
      <c r="J57" s="15">
        <v>50</v>
      </c>
      <c r="K57" s="72">
        <f t="shared" si="5"/>
        <v>0</v>
      </c>
      <c r="L57" s="17" t="s">
        <v>16</v>
      </c>
      <c r="M57" s="18">
        <v>0</v>
      </c>
      <c r="N57" s="23">
        <f t="shared" si="6"/>
        <v>0</v>
      </c>
      <c r="O57" s="19"/>
      <c r="P57" s="43">
        <f t="shared" si="7"/>
        <v>0</v>
      </c>
    </row>
    <row r="58" spans="1:16" ht="24.6">
      <c r="A58" s="10">
        <v>54</v>
      </c>
      <c r="B58" s="19" t="s">
        <v>59</v>
      </c>
      <c r="C58" s="71">
        <f>+'11'!H58</f>
        <v>2</v>
      </c>
      <c r="D58" s="95">
        <v>5</v>
      </c>
      <c r="E58" s="46">
        <f t="shared" si="0"/>
        <v>7</v>
      </c>
      <c r="F58" s="106">
        <v>0</v>
      </c>
      <c r="G58" s="104">
        <v>0</v>
      </c>
      <c r="H58" s="46">
        <f t="shared" si="1"/>
        <v>7</v>
      </c>
      <c r="I58" s="96"/>
      <c r="J58" s="15">
        <v>50</v>
      </c>
      <c r="K58" s="72">
        <f t="shared" si="5"/>
        <v>0</v>
      </c>
      <c r="L58" s="17" t="s">
        <v>16</v>
      </c>
      <c r="M58" s="18">
        <v>0</v>
      </c>
      <c r="N58" s="23">
        <f t="shared" si="6"/>
        <v>0</v>
      </c>
      <c r="O58" s="19"/>
      <c r="P58" s="43">
        <f t="shared" si="7"/>
        <v>0</v>
      </c>
    </row>
    <row r="59" spans="1:16" ht="24.6">
      <c r="A59" s="10">
        <v>55</v>
      </c>
      <c r="B59" s="19" t="s">
        <v>60</v>
      </c>
      <c r="C59" s="71">
        <f>+'11'!H59</f>
        <v>0</v>
      </c>
      <c r="D59" s="95">
        <v>0</v>
      </c>
      <c r="E59" s="46">
        <f t="shared" si="0"/>
        <v>0</v>
      </c>
      <c r="F59" s="106">
        <v>0</v>
      </c>
      <c r="G59" s="104">
        <v>0</v>
      </c>
      <c r="H59" s="46">
        <f t="shared" si="1"/>
        <v>0</v>
      </c>
      <c r="I59" s="96"/>
      <c r="J59" s="15">
        <v>50</v>
      </c>
      <c r="K59" s="72">
        <f t="shared" si="5"/>
        <v>0</v>
      </c>
      <c r="L59" s="17" t="s">
        <v>16</v>
      </c>
      <c r="M59" s="18">
        <v>0</v>
      </c>
      <c r="N59" s="23">
        <f t="shared" si="6"/>
        <v>0</v>
      </c>
      <c r="O59" s="19"/>
      <c r="P59" s="43">
        <f t="shared" si="7"/>
        <v>0</v>
      </c>
    </row>
    <row r="60" spans="1:16" ht="24.6">
      <c r="A60" s="10">
        <v>56</v>
      </c>
      <c r="B60" s="19" t="s">
        <v>61</v>
      </c>
      <c r="C60" s="71">
        <f>+'11'!H60</f>
        <v>2</v>
      </c>
      <c r="D60" s="95">
        <v>0</v>
      </c>
      <c r="E60" s="46">
        <f t="shared" si="0"/>
        <v>2</v>
      </c>
      <c r="F60" s="106">
        <v>0</v>
      </c>
      <c r="G60" s="104">
        <v>0</v>
      </c>
      <c r="H60" s="46">
        <f t="shared" si="1"/>
        <v>2</v>
      </c>
      <c r="I60" s="96"/>
      <c r="J60" s="15">
        <v>120</v>
      </c>
      <c r="K60" s="72">
        <f t="shared" si="5"/>
        <v>0</v>
      </c>
      <c r="L60" s="17" t="s">
        <v>16</v>
      </c>
      <c r="M60" s="18">
        <v>0</v>
      </c>
      <c r="N60" s="23">
        <f t="shared" si="6"/>
        <v>0</v>
      </c>
      <c r="O60" s="19"/>
      <c r="P60" s="43">
        <f t="shared" si="7"/>
        <v>0</v>
      </c>
    </row>
    <row r="61" spans="1:16" ht="24.6">
      <c r="A61" s="10">
        <v>57</v>
      </c>
      <c r="B61" s="19" t="s">
        <v>62</v>
      </c>
      <c r="C61" s="71">
        <f>+'11'!H61</f>
        <v>0</v>
      </c>
      <c r="D61" s="95">
        <v>0</v>
      </c>
      <c r="E61" s="46">
        <f t="shared" si="0"/>
        <v>0</v>
      </c>
      <c r="F61" s="106">
        <v>0</v>
      </c>
      <c r="G61" s="104">
        <v>0</v>
      </c>
      <c r="H61" s="46">
        <f t="shared" si="1"/>
        <v>0</v>
      </c>
      <c r="I61" s="96"/>
      <c r="J61" s="15">
        <v>120</v>
      </c>
      <c r="K61" s="72">
        <f t="shared" si="5"/>
        <v>0</v>
      </c>
      <c r="L61" s="17" t="s">
        <v>16</v>
      </c>
      <c r="M61" s="18">
        <v>0</v>
      </c>
      <c r="N61" s="23">
        <f t="shared" si="6"/>
        <v>0</v>
      </c>
      <c r="O61" s="19"/>
      <c r="P61" s="43">
        <f t="shared" si="7"/>
        <v>0</v>
      </c>
    </row>
    <row r="62" spans="1:16" ht="24.6">
      <c r="A62" s="10">
        <v>58</v>
      </c>
      <c r="B62" s="19" t="s">
        <v>63</v>
      </c>
      <c r="C62" s="71">
        <f>+'11'!H62</f>
        <v>0</v>
      </c>
      <c r="D62" s="95">
        <v>0</v>
      </c>
      <c r="E62" s="46">
        <f t="shared" si="0"/>
        <v>0</v>
      </c>
      <c r="F62" s="106">
        <v>0</v>
      </c>
      <c r="G62" s="104">
        <v>0</v>
      </c>
      <c r="H62" s="46">
        <f t="shared" si="1"/>
        <v>0</v>
      </c>
      <c r="I62" s="96"/>
      <c r="J62" s="15">
        <v>120</v>
      </c>
      <c r="K62" s="72">
        <f t="shared" si="5"/>
        <v>0</v>
      </c>
      <c r="L62" s="17" t="s">
        <v>16</v>
      </c>
      <c r="M62" s="18">
        <v>0</v>
      </c>
      <c r="N62" s="23">
        <f t="shared" si="6"/>
        <v>0</v>
      </c>
      <c r="O62" s="19"/>
      <c r="P62" s="43">
        <f t="shared" si="7"/>
        <v>0</v>
      </c>
    </row>
    <row r="63" spans="1:16" ht="24.6">
      <c r="A63" s="10">
        <v>59</v>
      </c>
      <c r="B63" s="19" t="s">
        <v>64</v>
      </c>
      <c r="C63" s="71">
        <f>+'11'!H63</f>
        <v>0</v>
      </c>
      <c r="D63" s="95">
        <v>0</v>
      </c>
      <c r="E63" s="46">
        <f t="shared" si="0"/>
        <v>0</v>
      </c>
      <c r="F63" s="106">
        <v>0</v>
      </c>
      <c r="G63" s="104">
        <v>0</v>
      </c>
      <c r="H63" s="46">
        <f t="shared" si="1"/>
        <v>0</v>
      </c>
      <c r="I63" s="96"/>
      <c r="J63" s="15">
        <v>120</v>
      </c>
      <c r="K63" s="72">
        <f t="shared" si="5"/>
        <v>0</v>
      </c>
      <c r="L63" s="17" t="s">
        <v>16</v>
      </c>
      <c r="M63" s="18">
        <v>0</v>
      </c>
      <c r="N63" s="23">
        <f t="shared" si="6"/>
        <v>0</v>
      </c>
      <c r="O63" s="19"/>
      <c r="P63" s="43">
        <f t="shared" si="7"/>
        <v>0</v>
      </c>
    </row>
    <row r="64" spans="1:16" ht="24.6">
      <c r="A64" s="10">
        <v>60</v>
      </c>
      <c r="B64" s="19" t="s">
        <v>65</v>
      </c>
      <c r="C64" s="71">
        <f>+'11'!H64</f>
        <v>3</v>
      </c>
      <c r="D64" s="95">
        <v>0</v>
      </c>
      <c r="E64" s="46">
        <f t="shared" si="0"/>
        <v>3</v>
      </c>
      <c r="F64" s="106">
        <v>0</v>
      </c>
      <c r="G64" s="104">
        <v>0</v>
      </c>
      <c r="H64" s="46">
        <f t="shared" si="1"/>
        <v>3</v>
      </c>
      <c r="I64" s="96"/>
      <c r="J64" s="15">
        <v>120</v>
      </c>
      <c r="K64" s="72">
        <f t="shared" si="5"/>
        <v>0</v>
      </c>
      <c r="L64" s="17" t="s">
        <v>16</v>
      </c>
      <c r="M64" s="18">
        <v>0</v>
      </c>
      <c r="N64" s="23">
        <f t="shared" si="6"/>
        <v>0</v>
      </c>
      <c r="O64" s="19"/>
      <c r="P64" s="43">
        <f t="shared" si="7"/>
        <v>0</v>
      </c>
    </row>
    <row r="65" spans="1:16" ht="24.6">
      <c r="A65" s="10">
        <v>61</v>
      </c>
      <c r="B65" s="19" t="s">
        <v>66</v>
      </c>
      <c r="C65" s="71">
        <f>+'11'!H65</f>
        <v>0</v>
      </c>
      <c r="D65" s="95">
        <v>0</v>
      </c>
      <c r="E65" s="46">
        <f t="shared" si="0"/>
        <v>0</v>
      </c>
      <c r="F65" s="106">
        <v>0</v>
      </c>
      <c r="G65" s="104">
        <v>0</v>
      </c>
      <c r="H65" s="46">
        <f t="shared" si="1"/>
        <v>0</v>
      </c>
      <c r="I65" s="96"/>
      <c r="J65" s="15">
        <v>120</v>
      </c>
      <c r="K65" s="72">
        <f t="shared" si="5"/>
        <v>0</v>
      </c>
      <c r="L65" s="17" t="s">
        <v>16</v>
      </c>
      <c r="M65" s="18">
        <v>0</v>
      </c>
      <c r="N65" s="23">
        <f t="shared" si="6"/>
        <v>0</v>
      </c>
      <c r="O65" s="19"/>
      <c r="P65" s="43">
        <f t="shared" si="7"/>
        <v>0</v>
      </c>
    </row>
    <row r="66" spans="1:16" ht="24.6">
      <c r="A66" s="10">
        <v>62</v>
      </c>
      <c r="B66" s="19" t="s">
        <v>266</v>
      </c>
      <c r="C66" s="71">
        <f>+'11'!H66</f>
        <v>2</v>
      </c>
      <c r="D66" s="95">
        <v>0</v>
      </c>
      <c r="E66" s="46">
        <f t="shared" si="0"/>
        <v>2</v>
      </c>
      <c r="F66" s="106">
        <v>0</v>
      </c>
      <c r="G66" s="104">
        <v>0</v>
      </c>
      <c r="H66" s="46">
        <f t="shared" si="1"/>
        <v>2</v>
      </c>
      <c r="I66" s="96"/>
      <c r="J66" s="15">
        <v>120</v>
      </c>
      <c r="K66" s="72">
        <f t="shared" si="5"/>
        <v>0</v>
      </c>
      <c r="L66" s="17" t="s">
        <v>16</v>
      </c>
      <c r="M66" s="18">
        <v>0</v>
      </c>
      <c r="N66" s="23">
        <f t="shared" si="6"/>
        <v>0</v>
      </c>
      <c r="O66" s="19"/>
      <c r="P66" s="43">
        <f t="shared" si="7"/>
        <v>0</v>
      </c>
    </row>
    <row r="67" spans="1:16" ht="24.6">
      <c r="A67" s="10">
        <v>63</v>
      </c>
      <c r="B67" s="19" t="s">
        <v>340</v>
      </c>
      <c r="C67" s="71">
        <f>+'11'!H67</f>
        <v>0</v>
      </c>
      <c r="D67" s="95">
        <v>0</v>
      </c>
      <c r="E67" s="46">
        <f t="shared" si="0"/>
        <v>0</v>
      </c>
      <c r="F67" s="106">
        <v>0</v>
      </c>
      <c r="G67" s="104">
        <v>0</v>
      </c>
      <c r="H67" s="46">
        <f t="shared" si="1"/>
        <v>0</v>
      </c>
      <c r="I67" s="96"/>
      <c r="J67" s="15">
        <v>30</v>
      </c>
      <c r="K67" s="72">
        <f t="shared" si="5"/>
        <v>0</v>
      </c>
      <c r="L67" s="17" t="s">
        <v>16</v>
      </c>
      <c r="M67" s="18">
        <v>0</v>
      </c>
      <c r="N67" s="23">
        <f t="shared" si="6"/>
        <v>0</v>
      </c>
      <c r="O67" s="19"/>
      <c r="P67" s="43">
        <f t="shared" si="7"/>
        <v>0</v>
      </c>
    </row>
    <row r="68" spans="1:16" ht="24.6">
      <c r="A68" s="10">
        <v>64</v>
      </c>
      <c r="B68" s="19" t="s">
        <v>341</v>
      </c>
      <c r="C68" s="71">
        <f>+'11'!H68</f>
        <v>0</v>
      </c>
      <c r="D68" s="95">
        <v>0</v>
      </c>
      <c r="E68" s="46">
        <f t="shared" si="0"/>
        <v>0</v>
      </c>
      <c r="F68" s="106">
        <v>0</v>
      </c>
      <c r="G68" s="104">
        <v>0</v>
      </c>
      <c r="H68" s="46">
        <f t="shared" si="1"/>
        <v>0</v>
      </c>
      <c r="I68" s="96"/>
      <c r="J68" s="21">
        <v>30</v>
      </c>
      <c r="K68" s="72">
        <f t="shared" si="5"/>
        <v>0</v>
      </c>
      <c r="L68" s="17" t="s">
        <v>16</v>
      </c>
      <c r="M68" s="18">
        <v>0</v>
      </c>
      <c r="N68" s="23">
        <f t="shared" si="6"/>
        <v>0</v>
      </c>
      <c r="O68" s="19"/>
      <c r="P68" s="43">
        <f t="shared" si="7"/>
        <v>0</v>
      </c>
    </row>
    <row r="69" spans="1:16" ht="24.6">
      <c r="A69" s="10">
        <v>65</v>
      </c>
      <c r="B69" s="19" t="s">
        <v>342</v>
      </c>
      <c r="C69" s="71">
        <f>+'11'!H69</f>
        <v>0</v>
      </c>
      <c r="D69" s="95">
        <v>0</v>
      </c>
      <c r="E69" s="46">
        <f t="shared" si="0"/>
        <v>0</v>
      </c>
      <c r="F69" s="106">
        <v>0</v>
      </c>
      <c r="G69" s="104">
        <v>0</v>
      </c>
      <c r="H69" s="46">
        <f t="shared" si="1"/>
        <v>0</v>
      </c>
      <c r="I69" s="96"/>
      <c r="J69" s="21">
        <v>30</v>
      </c>
      <c r="K69" s="72">
        <f t="shared" si="5"/>
        <v>0</v>
      </c>
      <c r="L69" s="17" t="s">
        <v>16</v>
      </c>
      <c r="M69" s="18">
        <v>0</v>
      </c>
      <c r="N69" s="23">
        <f t="shared" si="6"/>
        <v>0</v>
      </c>
      <c r="O69" s="19"/>
      <c r="P69" s="43">
        <f t="shared" si="7"/>
        <v>0</v>
      </c>
    </row>
    <row r="70" spans="1:16" ht="24.6">
      <c r="A70" s="10">
        <v>66</v>
      </c>
      <c r="B70" s="19" t="s">
        <v>72</v>
      </c>
      <c r="C70" s="71">
        <f>+'11'!H70</f>
        <v>0</v>
      </c>
      <c r="D70" s="95">
        <v>3</v>
      </c>
      <c r="E70" s="46">
        <f t="shared" si="0"/>
        <v>3</v>
      </c>
      <c r="F70" s="106">
        <v>0</v>
      </c>
      <c r="G70" s="104">
        <v>0</v>
      </c>
      <c r="H70" s="46">
        <f t="shared" si="1"/>
        <v>3</v>
      </c>
      <c r="I70" s="96"/>
      <c r="J70" s="21">
        <v>50</v>
      </c>
      <c r="K70" s="72">
        <f t="shared" si="5"/>
        <v>0</v>
      </c>
      <c r="L70" s="17" t="s">
        <v>16</v>
      </c>
      <c r="M70" s="18">
        <v>0</v>
      </c>
      <c r="N70" s="23">
        <f t="shared" si="6"/>
        <v>0</v>
      </c>
      <c r="O70" s="19"/>
      <c r="P70" s="43">
        <f t="shared" si="7"/>
        <v>0</v>
      </c>
    </row>
    <row r="71" spans="1:16" ht="24.6">
      <c r="A71" s="10">
        <v>67</v>
      </c>
      <c r="B71" s="19" t="s">
        <v>73</v>
      </c>
      <c r="C71" s="71">
        <f>+'11'!H71</f>
        <v>0</v>
      </c>
      <c r="D71" s="95">
        <v>3</v>
      </c>
      <c r="E71" s="46">
        <f t="shared" si="0"/>
        <v>3</v>
      </c>
      <c r="F71" s="106">
        <v>0</v>
      </c>
      <c r="G71" s="104">
        <v>0</v>
      </c>
      <c r="H71" s="46">
        <f t="shared" si="1"/>
        <v>3</v>
      </c>
      <c r="I71" s="96"/>
      <c r="J71" s="21">
        <v>50</v>
      </c>
      <c r="K71" s="72">
        <f t="shared" si="5"/>
        <v>0</v>
      </c>
      <c r="L71" s="17" t="s">
        <v>16</v>
      </c>
      <c r="M71" s="18">
        <v>0</v>
      </c>
      <c r="N71" s="23">
        <f t="shared" si="6"/>
        <v>0</v>
      </c>
      <c r="O71" s="19"/>
      <c r="P71" s="43">
        <f t="shared" si="7"/>
        <v>0</v>
      </c>
    </row>
    <row r="72" spans="1:16" ht="24.6">
      <c r="A72" s="10">
        <v>68</v>
      </c>
      <c r="B72" s="19" t="s">
        <v>74</v>
      </c>
      <c r="C72" s="71">
        <f>+'11'!H72</f>
        <v>0</v>
      </c>
      <c r="D72" s="95">
        <v>3</v>
      </c>
      <c r="E72" s="46">
        <f t="shared" si="0"/>
        <v>3</v>
      </c>
      <c r="F72" s="106">
        <v>0</v>
      </c>
      <c r="G72" s="104">
        <v>0</v>
      </c>
      <c r="H72" s="46">
        <f t="shared" si="1"/>
        <v>3</v>
      </c>
      <c r="I72" s="96"/>
      <c r="J72" s="15">
        <v>50</v>
      </c>
      <c r="K72" s="72">
        <f t="shared" si="5"/>
        <v>0</v>
      </c>
      <c r="L72" s="17" t="s">
        <v>16</v>
      </c>
      <c r="M72" s="18">
        <v>0</v>
      </c>
      <c r="N72" s="23">
        <f t="shared" si="6"/>
        <v>0</v>
      </c>
      <c r="O72" s="19"/>
      <c r="P72" s="43">
        <f t="shared" si="7"/>
        <v>0</v>
      </c>
    </row>
    <row r="73" spans="1:16" ht="24.6">
      <c r="A73" s="10">
        <v>69</v>
      </c>
      <c r="B73" s="19" t="s">
        <v>175</v>
      </c>
      <c r="C73" s="71">
        <f>+'11'!H73</f>
        <v>0</v>
      </c>
      <c r="D73" s="95">
        <v>0</v>
      </c>
      <c r="E73" s="46">
        <f t="shared" si="0"/>
        <v>0</v>
      </c>
      <c r="F73" s="106">
        <v>0</v>
      </c>
      <c r="G73" s="104">
        <v>0</v>
      </c>
      <c r="H73" s="46">
        <f t="shared" si="1"/>
        <v>0</v>
      </c>
      <c r="I73" s="96"/>
      <c r="J73" s="21">
        <v>50</v>
      </c>
      <c r="K73" s="72">
        <f t="shared" si="5"/>
        <v>0</v>
      </c>
      <c r="L73" s="17" t="s">
        <v>16</v>
      </c>
      <c r="M73" s="18">
        <v>0</v>
      </c>
      <c r="N73" s="23">
        <f t="shared" si="6"/>
        <v>0</v>
      </c>
      <c r="O73" s="19"/>
      <c r="P73" s="43">
        <f t="shared" si="7"/>
        <v>0</v>
      </c>
    </row>
    <row r="74" spans="1:16" ht="24.6">
      <c r="A74" s="10">
        <v>70</v>
      </c>
      <c r="B74" s="19" t="s">
        <v>267</v>
      </c>
      <c r="C74" s="71">
        <f>+'11'!H74</f>
        <v>0</v>
      </c>
      <c r="D74" s="95">
        <v>0</v>
      </c>
      <c r="E74" s="46">
        <f t="shared" si="0"/>
        <v>0</v>
      </c>
      <c r="F74" s="106">
        <v>0</v>
      </c>
      <c r="G74" s="104">
        <v>0</v>
      </c>
      <c r="H74" s="46">
        <f t="shared" ref="H74:H143" si="11">+E74-F74-I74-G74</f>
        <v>0</v>
      </c>
      <c r="I74" s="96"/>
      <c r="J74" s="15">
        <v>50</v>
      </c>
      <c r="K74" s="72">
        <f t="shared" si="5"/>
        <v>0</v>
      </c>
      <c r="L74" s="17" t="s">
        <v>16</v>
      </c>
      <c r="M74" s="18">
        <v>0</v>
      </c>
      <c r="N74" s="23">
        <f t="shared" si="6"/>
        <v>0</v>
      </c>
      <c r="O74" s="19"/>
      <c r="P74" s="43">
        <f t="shared" si="7"/>
        <v>0</v>
      </c>
    </row>
    <row r="75" spans="1:16" ht="24.6">
      <c r="A75" s="10">
        <v>71</v>
      </c>
      <c r="B75" s="19" t="s">
        <v>70</v>
      </c>
      <c r="C75" s="71">
        <f>+'11'!H75</f>
        <v>0</v>
      </c>
      <c r="D75" s="95">
        <v>0</v>
      </c>
      <c r="E75" s="46">
        <f t="shared" si="0"/>
        <v>0</v>
      </c>
      <c r="F75" s="106">
        <v>0</v>
      </c>
      <c r="G75" s="104">
        <v>0</v>
      </c>
      <c r="H75" s="46">
        <f t="shared" si="11"/>
        <v>0</v>
      </c>
      <c r="I75" s="96"/>
      <c r="J75" s="20">
        <v>70</v>
      </c>
      <c r="K75" s="72">
        <f t="shared" ref="K75:K144" si="12">+J75*I75</f>
        <v>0</v>
      </c>
      <c r="L75" s="17" t="s">
        <v>16</v>
      </c>
      <c r="M75" s="18">
        <v>0</v>
      </c>
      <c r="N75" s="23">
        <f t="shared" ref="N75:N144" si="13">SUM(K75-M75)</f>
        <v>0</v>
      </c>
      <c r="O75" s="19"/>
      <c r="P75" s="43">
        <f t="shared" ref="P75:P144" si="14">+K75*O75</f>
        <v>0</v>
      </c>
    </row>
    <row r="76" spans="1:16" ht="24.6">
      <c r="A76" s="10">
        <v>72</v>
      </c>
      <c r="B76" s="19" t="s">
        <v>71</v>
      </c>
      <c r="C76" s="71">
        <f>+'11'!H76</f>
        <v>0</v>
      </c>
      <c r="D76" s="95">
        <v>0</v>
      </c>
      <c r="E76" s="46">
        <f t="shared" si="0"/>
        <v>0</v>
      </c>
      <c r="F76" s="106">
        <v>0</v>
      </c>
      <c r="G76" s="104">
        <v>0</v>
      </c>
      <c r="H76" s="46">
        <f t="shared" si="11"/>
        <v>0</v>
      </c>
      <c r="I76" s="96"/>
      <c r="J76" s="20">
        <v>80</v>
      </c>
      <c r="K76" s="72">
        <f t="shared" si="12"/>
        <v>0</v>
      </c>
      <c r="L76" s="17" t="s">
        <v>16</v>
      </c>
      <c r="M76" s="18">
        <v>0</v>
      </c>
      <c r="N76" s="23">
        <f t="shared" si="13"/>
        <v>0</v>
      </c>
      <c r="O76" s="19"/>
      <c r="P76" s="43">
        <f t="shared" si="14"/>
        <v>0</v>
      </c>
    </row>
    <row r="77" spans="1:16" ht="24.6">
      <c r="A77" s="10">
        <v>73</v>
      </c>
      <c r="B77" s="19" t="s">
        <v>199</v>
      </c>
      <c r="C77" s="71">
        <f>+'11'!H77</f>
        <v>0</v>
      </c>
      <c r="D77" s="95">
        <v>0</v>
      </c>
      <c r="E77" s="46">
        <f t="shared" si="0"/>
        <v>0</v>
      </c>
      <c r="F77" s="106">
        <v>0</v>
      </c>
      <c r="G77" s="104">
        <v>0</v>
      </c>
      <c r="H77" s="46">
        <f t="shared" si="11"/>
        <v>0</v>
      </c>
      <c r="I77" s="96"/>
      <c r="J77" s="21">
        <v>150</v>
      </c>
      <c r="K77" s="72">
        <f t="shared" si="12"/>
        <v>0</v>
      </c>
      <c r="L77" s="17" t="s">
        <v>16</v>
      </c>
      <c r="M77" s="18">
        <v>0</v>
      </c>
      <c r="N77" s="23">
        <f t="shared" si="13"/>
        <v>0</v>
      </c>
      <c r="O77" s="19"/>
      <c r="P77" s="43">
        <f t="shared" si="14"/>
        <v>0</v>
      </c>
    </row>
    <row r="78" spans="1:16" ht="24.6">
      <c r="A78" s="10">
        <v>74</v>
      </c>
      <c r="B78" s="19" t="s">
        <v>200</v>
      </c>
      <c r="C78" s="71">
        <f>+'11'!H78</f>
        <v>0</v>
      </c>
      <c r="D78" s="95">
        <v>0</v>
      </c>
      <c r="E78" s="46">
        <f t="shared" si="0"/>
        <v>0</v>
      </c>
      <c r="F78" s="106">
        <v>0</v>
      </c>
      <c r="G78" s="104">
        <v>0</v>
      </c>
      <c r="H78" s="46">
        <f t="shared" si="11"/>
        <v>0</v>
      </c>
      <c r="I78" s="96"/>
      <c r="J78" s="21">
        <v>150</v>
      </c>
      <c r="K78" s="72">
        <f t="shared" si="12"/>
        <v>0</v>
      </c>
      <c r="L78" s="17" t="s">
        <v>16</v>
      </c>
      <c r="M78" s="18">
        <v>0</v>
      </c>
      <c r="N78" s="23">
        <f t="shared" si="13"/>
        <v>0</v>
      </c>
      <c r="O78" s="19"/>
      <c r="P78" s="43">
        <f t="shared" si="14"/>
        <v>0</v>
      </c>
    </row>
    <row r="79" spans="1:16" ht="24.6">
      <c r="A79" s="10">
        <v>75</v>
      </c>
      <c r="B79" s="19" t="s">
        <v>201</v>
      </c>
      <c r="C79" s="71">
        <f>+'11'!H79</f>
        <v>0</v>
      </c>
      <c r="D79" s="95">
        <v>0</v>
      </c>
      <c r="E79" s="46">
        <f t="shared" si="0"/>
        <v>0</v>
      </c>
      <c r="F79" s="106">
        <v>0</v>
      </c>
      <c r="G79" s="104">
        <v>0</v>
      </c>
      <c r="H79" s="46">
        <f t="shared" si="11"/>
        <v>0</v>
      </c>
      <c r="I79" s="96"/>
      <c r="J79" s="20">
        <v>150</v>
      </c>
      <c r="K79" s="72">
        <f t="shared" si="12"/>
        <v>0</v>
      </c>
      <c r="L79" s="17" t="s">
        <v>16</v>
      </c>
      <c r="M79" s="18">
        <v>0</v>
      </c>
      <c r="N79" s="23">
        <f t="shared" si="13"/>
        <v>0</v>
      </c>
      <c r="O79" s="19"/>
      <c r="P79" s="43">
        <f t="shared" si="14"/>
        <v>0</v>
      </c>
    </row>
    <row r="80" spans="1:16" ht="24.6">
      <c r="A80" s="10">
        <v>76</v>
      </c>
      <c r="B80" s="19" t="s">
        <v>77</v>
      </c>
      <c r="C80" s="71">
        <f>+'11'!H80</f>
        <v>0</v>
      </c>
      <c r="D80" s="95">
        <v>0</v>
      </c>
      <c r="E80" s="46">
        <f t="shared" si="0"/>
        <v>0</v>
      </c>
      <c r="F80" s="106">
        <v>0</v>
      </c>
      <c r="G80" s="104">
        <v>0</v>
      </c>
      <c r="H80" s="46">
        <f t="shared" si="11"/>
        <v>0</v>
      </c>
      <c r="I80" s="96"/>
      <c r="J80" s="20">
        <v>50</v>
      </c>
      <c r="K80" s="72">
        <f t="shared" si="12"/>
        <v>0</v>
      </c>
      <c r="L80" s="17" t="s">
        <v>16</v>
      </c>
      <c r="M80" s="18">
        <v>0</v>
      </c>
      <c r="N80" s="23">
        <f t="shared" si="13"/>
        <v>0</v>
      </c>
      <c r="O80" s="19"/>
      <c r="P80" s="43">
        <f t="shared" si="14"/>
        <v>0</v>
      </c>
    </row>
    <row r="81" spans="1:16" ht="24.6">
      <c r="A81" s="10">
        <v>77</v>
      </c>
      <c r="B81" s="19" t="s">
        <v>409</v>
      </c>
      <c r="C81" s="71">
        <f>+'11'!H81</f>
        <v>0</v>
      </c>
      <c r="D81" s="95">
        <v>0</v>
      </c>
      <c r="E81" s="46">
        <f t="shared" si="0"/>
        <v>0</v>
      </c>
      <c r="F81" s="106">
        <v>0</v>
      </c>
      <c r="G81" s="104">
        <v>0</v>
      </c>
      <c r="H81" s="46">
        <f t="shared" si="11"/>
        <v>0</v>
      </c>
      <c r="I81" s="96"/>
      <c r="J81" s="20">
        <v>50</v>
      </c>
      <c r="K81" s="72">
        <f t="shared" si="12"/>
        <v>0</v>
      </c>
      <c r="L81" s="17" t="s">
        <v>16</v>
      </c>
      <c r="M81" s="18">
        <v>0</v>
      </c>
      <c r="N81" s="23">
        <f t="shared" si="13"/>
        <v>0</v>
      </c>
      <c r="O81" s="19"/>
      <c r="P81" s="43">
        <f t="shared" si="14"/>
        <v>0</v>
      </c>
    </row>
    <row r="82" spans="1:16" ht="24.6">
      <c r="A82" s="10">
        <v>78</v>
      </c>
      <c r="B82" s="19" t="s">
        <v>410</v>
      </c>
      <c r="C82" s="71">
        <f>+'11'!H82</f>
        <v>0</v>
      </c>
      <c r="D82" s="95">
        <v>0</v>
      </c>
      <c r="E82" s="46">
        <f t="shared" si="0"/>
        <v>0</v>
      </c>
      <c r="F82" s="106">
        <v>0</v>
      </c>
      <c r="G82" s="104">
        <v>0</v>
      </c>
      <c r="H82" s="46">
        <f t="shared" si="11"/>
        <v>0</v>
      </c>
      <c r="I82" s="96"/>
      <c r="J82" s="20">
        <v>120</v>
      </c>
      <c r="K82" s="72">
        <f t="shared" si="12"/>
        <v>0</v>
      </c>
      <c r="L82" s="17" t="s">
        <v>16</v>
      </c>
      <c r="M82" s="18">
        <v>0</v>
      </c>
      <c r="N82" s="23">
        <f t="shared" si="13"/>
        <v>0</v>
      </c>
      <c r="O82" s="19"/>
      <c r="P82" s="43">
        <f t="shared" si="14"/>
        <v>0</v>
      </c>
    </row>
    <row r="83" spans="1:16" ht="24.6">
      <c r="A83" s="10">
        <v>79</v>
      </c>
      <c r="B83" s="19" t="s">
        <v>411</v>
      </c>
      <c r="C83" s="71">
        <f>+'11'!H83</f>
        <v>11</v>
      </c>
      <c r="D83" s="95">
        <v>10</v>
      </c>
      <c r="E83" s="46">
        <f t="shared" si="0"/>
        <v>21</v>
      </c>
      <c r="F83" s="106">
        <v>0</v>
      </c>
      <c r="G83" s="104">
        <v>0</v>
      </c>
      <c r="H83" s="46">
        <f t="shared" si="11"/>
        <v>20</v>
      </c>
      <c r="I83" s="96">
        <v>1</v>
      </c>
      <c r="J83" s="20">
        <v>50</v>
      </c>
      <c r="K83" s="72">
        <f t="shared" si="12"/>
        <v>50</v>
      </c>
      <c r="L83" s="17" t="s">
        <v>16</v>
      </c>
      <c r="M83" s="18">
        <v>0</v>
      </c>
      <c r="N83" s="23">
        <f t="shared" si="13"/>
        <v>50</v>
      </c>
      <c r="O83" s="19"/>
      <c r="P83" s="43">
        <f t="shared" si="14"/>
        <v>0</v>
      </c>
    </row>
    <row r="84" spans="1:16" ht="24.6">
      <c r="A84" s="10">
        <v>80</v>
      </c>
      <c r="B84" s="19" t="s">
        <v>412</v>
      </c>
      <c r="C84" s="71">
        <f>+'11'!H84</f>
        <v>0</v>
      </c>
      <c r="D84" s="95">
        <v>0</v>
      </c>
      <c r="E84" s="46">
        <f t="shared" si="0"/>
        <v>0</v>
      </c>
      <c r="F84" s="106">
        <v>0</v>
      </c>
      <c r="G84" s="104">
        <v>0</v>
      </c>
      <c r="H84" s="46">
        <f t="shared" si="11"/>
        <v>0</v>
      </c>
      <c r="I84" s="96"/>
      <c r="J84" s="20">
        <v>120</v>
      </c>
      <c r="K84" s="72">
        <f t="shared" si="12"/>
        <v>0</v>
      </c>
      <c r="L84" s="17" t="s">
        <v>16</v>
      </c>
      <c r="M84" s="18">
        <v>0</v>
      </c>
      <c r="N84" s="23">
        <f t="shared" si="13"/>
        <v>0</v>
      </c>
      <c r="O84" s="19"/>
      <c r="P84" s="43">
        <f t="shared" si="14"/>
        <v>0</v>
      </c>
    </row>
    <row r="85" spans="1:16" ht="24.6">
      <c r="A85" s="10">
        <v>81</v>
      </c>
      <c r="B85" s="19" t="s">
        <v>346</v>
      </c>
      <c r="C85" s="71">
        <f>+'11'!H85</f>
        <v>5</v>
      </c>
      <c r="D85" s="95">
        <v>10</v>
      </c>
      <c r="E85" s="46">
        <f t="shared" si="0"/>
        <v>15</v>
      </c>
      <c r="F85" s="106">
        <v>0</v>
      </c>
      <c r="G85" s="104">
        <v>0</v>
      </c>
      <c r="H85" s="46">
        <f t="shared" si="11"/>
        <v>15</v>
      </c>
      <c r="I85" s="96"/>
      <c r="J85" s="22">
        <v>50</v>
      </c>
      <c r="K85" s="72">
        <f t="shared" si="12"/>
        <v>0</v>
      </c>
      <c r="L85" s="17" t="s">
        <v>16</v>
      </c>
      <c r="M85" s="18">
        <v>0</v>
      </c>
      <c r="N85" s="23">
        <f t="shared" si="13"/>
        <v>0</v>
      </c>
      <c r="O85" s="19"/>
      <c r="P85" s="43">
        <f t="shared" si="14"/>
        <v>0</v>
      </c>
    </row>
    <row r="86" spans="1:16" ht="24.6">
      <c r="A86" s="10">
        <v>82</v>
      </c>
      <c r="B86" s="19" t="s">
        <v>268</v>
      </c>
      <c r="C86" s="71">
        <f>+'11'!H86</f>
        <v>0</v>
      </c>
      <c r="D86" s="95">
        <v>0</v>
      </c>
      <c r="E86" s="46">
        <f t="shared" si="0"/>
        <v>0</v>
      </c>
      <c r="F86" s="106">
        <v>0</v>
      </c>
      <c r="G86" s="104">
        <v>0</v>
      </c>
      <c r="H86" s="46">
        <f t="shared" si="11"/>
        <v>0</v>
      </c>
      <c r="I86" s="96"/>
      <c r="J86" s="20">
        <v>45</v>
      </c>
      <c r="K86" s="72">
        <f t="shared" si="12"/>
        <v>0</v>
      </c>
      <c r="L86" s="17" t="s">
        <v>16</v>
      </c>
      <c r="M86" s="18">
        <v>0</v>
      </c>
      <c r="N86" s="23">
        <f t="shared" si="13"/>
        <v>0</v>
      </c>
      <c r="O86" s="19"/>
      <c r="P86" s="43">
        <f t="shared" si="14"/>
        <v>0</v>
      </c>
    </row>
    <row r="87" spans="1:16" ht="24.6">
      <c r="A87" s="10">
        <v>83</v>
      </c>
      <c r="B87" s="19" t="s">
        <v>524</v>
      </c>
      <c r="C87" s="71">
        <f>+'11'!H87</f>
        <v>0</v>
      </c>
      <c r="D87" s="95">
        <v>0</v>
      </c>
      <c r="E87" s="46">
        <f>C87+D87</f>
        <v>0</v>
      </c>
      <c r="F87" s="106">
        <v>0</v>
      </c>
      <c r="G87" s="104">
        <v>0</v>
      </c>
      <c r="H87" s="46">
        <f>+E87-F87-I87-G87</f>
        <v>0</v>
      </c>
      <c r="I87" s="96"/>
      <c r="J87" s="20">
        <v>35</v>
      </c>
      <c r="K87" s="72">
        <f>+J87*I87</f>
        <v>0</v>
      </c>
      <c r="L87" s="17" t="s">
        <v>16</v>
      </c>
      <c r="M87" s="18">
        <v>0</v>
      </c>
      <c r="N87" s="23">
        <f>SUM(K87-M87)</f>
        <v>0</v>
      </c>
      <c r="O87" s="19"/>
      <c r="P87" s="43">
        <f>+K87*O87</f>
        <v>0</v>
      </c>
    </row>
    <row r="88" spans="1:16" ht="24.6">
      <c r="A88" s="10">
        <v>84</v>
      </c>
      <c r="B88" s="19" t="s">
        <v>347</v>
      </c>
      <c r="C88" s="71">
        <f>+'11'!H88</f>
        <v>0</v>
      </c>
      <c r="D88" s="95">
        <v>0</v>
      </c>
      <c r="E88" s="46">
        <f t="shared" si="0"/>
        <v>0</v>
      </c>
      <c r="F88" s="106">
        <v>0</v>
      </c>
      <c r="G88" s="104">
        <v>0</v>
      </c>
      <c r="H88" s="46">
        <f t="shared" si="11"/>
        <v>0</v>
      </c>
      <c r="I88" s="96"/>
      <c r="J88" s="20">
        <v>50</v>
      </c>
      <c r="K88" s="72">
        <f t="shared" si="12"/>
        <v>0</v>
      </c>
      <c r="L88" s="17" t="s">
        <v>16</v>
      </c>
      <c r="M88" s="18">
        <v>0</v>
      </c>
      <c r="N88" s="23">
        <f t="shared" si="13"/>
        <v>0</v>
      </c>
      <c r="O88" s="19"/>
      <c r="P88" s="43">
        <f t="shared" si="14"/>
        <v>0</v>
      </c>
    </row>
    <row r="89" spans="1:16" ht="24.6">
      <c r="A89" s="10">
        <v>85</v>
      </c>
      <c r="B89" s="19" t="s">
        <v>269</v>
      </c>
      <c r="C89" s="71">
        <f>+'11'!H89</f>
        <v>1</v>
      </c>
      <c r="D89" s="95">
        <v>0</v>
      </c>
      <c r="E89" s="46">
        <f t="shared" si="0"/>
        <v>1</v>
      </c>
      <c r="F89" s="106">
        <v>0</v>
      </c>
      <c r="G89" s="104">
        <v>0</v>
      </c>
      <c r="H89" s="46">
        <f t="shared" si="11"/>
        <v>1</v>
      </c>
      <c r="I89" s="96"/>
      <c r="J89" s="22">
        <v>55</v>
      </c>
      <c r="K89" s="72">
        <f t="shared" si="12"/>
        <v>0</v>
      </c>
      <c r="L89" s="17" t="s">
        <v>16</v>
      </c>
      <c r="M89" s="18">
        <v>0</v>
      </c>
      <c r="N89" s="23">
        <f t="shared" si="13"/>
        <v>0</v>
      </c>
      <c r="O89" s="19"/>
      <c r="P89" s="43">
        <f t="shared" si="14"/>
        <v>0</v>
      </c>
    </row>
    <row r="90" spans="1:16" ht="24.6">
      <c r="A90" s="10">
        <v>86</v>
      </c>
      <c r="B90" s="19" t="s">
        <v>93</v>
      </c>
      <c r="C90" s="71">
        <f>+'11'!H90</f>
        <v>5</v>
      </c>
      <c r="D90" s="95">
        <v>0</v>
      </c>
      <c r="E90" s="46">
        <f t="shared" si="0"/>
        <v>5</v>
      </c>
      <c r="F90" s="106">
        <v>0</v>
      </c>
      <c r="G90" s="104">
        <v>0</v>
      </c>
      <c r="H90" s="46">
        <f t="shared" si="11"/>
        <v>5</v>
      </c>
      <c r="I90" s="96"/>
      <c r="J90" s="22">
        <v>55</v>
      </c>
      <c r="K90" s="72">
        <f t="shared" si="12"/>
        <v>0</v>
      </c>
      <c r="L90" s="17" t="s">
        <v>16</v>
      </c>
      <c r="M90" s="18">
        <v>0</v>
      </c>
      <c r="N90" s="23">
        <f t="shared" si="13"/>
        <v>0</v>
      </c>
      <c r="O90" s="19"/>
      <c r="P90" s="43">
        <f t="shared" si="14"/>
        <v>0</v>
      </c>
    </row>
    <row r="91" spans="1:16" ht="24.6">
      <c r="A91" s="10">
        <v>87</v>
      </c>
      <c r="B91" s="19" t="s">
        <v>94</v>
      </c>
      <c r="C91" s="71">
        <f>+'11'!H91</f>
        <v>0</v>
      </c>
      <c r="D91" s="95">
        <v>0</v>
      </c>
      <c r="E91" s="46">
        <f t="shared" si="0"/>
        <v>0</v>
      </c>
      <c r="F91" s="106">
        <v>0</v>
      </c>
      <c r="G91" s="104">
        <v>0</v>
      </c>
      <c r="H91" s="46">
        <f t="shared" si="11"/>
        <v>0</v>
      </c>
      <c r="I91" s="96"/>
      <c r="J91" s="22">
        <v>55</v>
      </c>
      <c r="K91" s="72">
        <f t="shared" si="12"/>
        <v>0</v>
      </c>
      <c r="L91" s="17" t="s">
        <v>16</v>
      </c>
      <c r="M91" s="18">
        <v>0</v>
      </c>
      <c r="N91" s="23">
        <f t="shared" si="13"/>
        <v>0</v>
      </c>
      <c r="O91" s="19"/>
      <c r="P91" s="43">
        <f t="shared" si="14"/>
        <v>0</v>
      </c>
    </row>
    <row r="92" spans="1:16" ht="24.6">
      <c r="A92" s="10">
        <v>88</v>
      </c>
      <c r="B92" s="19" t="s">
        <v>369</v>
      </c>
      <c r="C92" s="71">
        <f>+'11'!H92</f>
        <v>0</v>
      </c>
      <c r="D92" s="95">
        <v>0</v>
      </c>
      <c r="E92" s="46">
        <f t="shared" si="0"/>
        <v>0</v>
      </c>
      <c r="F92" s="106">
        <v>0</v>
      </c>
      <c r="G92" s="104">
        <v>0</v>
      </c>
      <c r="H92" s="46">
        <f t="shared" si="11"/>
        <v>0</v>
      </c>
      <c r="I92" s="96"/>
      <c r="J92" s="22">
        <v>30</v>
      </c>
      <c r="K92" s="72">
        <f t="shared" si="12"/>
        <v>0</v>
      </c>
      <c r="L92" s="17" t="s">
        <v>16</v>
      </c>
      <c r="M92" s="18">
        <v>0</v>
      </c>
      <c r="N92" s="23">
        <f t="shared" si="13"/>
        <v>0</v>
      </c>
      <c r="O92" s="19"/>
      <c r="P92" s="43">
        <f t="shared" si="14"/>
        <v>0</v>
      </c>
    </row>
    <row r="93" spans="1:16" ht="24.6">
      <c r="A93" s="10">
        <v>89</v>
      </c>
      <c r="B93" s="19" t="s">
        <v>370</v>
      </c>
      <c r="C93" s="71">
        <f>+'11'!H93</f>
        <v>0</v>
      </c>
      <c r="D93" s="95">
        <v>0</v>
      </c>
      <c r="E93" s="46">
        <f t="shared" si="0"/>
        <v>0</v>
      </c>
      <c r="F93" s="106">
        <v>0</v>
      </c>
      <c r="G93" s="104">
        <v>0</v>
      </c>
      <c r="H93" s="46">
        <f t="shared" si="11"/>
        <v>0</v>
      </c>
      <c r="I93" s="96"/>
      <c r="J93" s="22">
        <v>30</v>
      </c>
      <c r="K93" s="72">
        <f t="shared" si="12"/>
        <v>0</v>
      </c>
      <c r="L93" s="17" t="s">
        <v>16</v>
      </c>
      <c r="M93" s="18">
        <v>0</v>
      </c>
      <c r="N93" s="23">
        <f t="shared" si="13"/>
        <v>0</v>
      </c>
      <c r="O93" s="19"/>
      <c r="P93" s="43">
        <f t="shared" si="14"/>
        <v>0</v>
      </c>
    </row>
    <row r="94" spans="1:16" ht="24.6">
      <c r="A94" s="10">
        <v>90</v>
      </c>
      <c r="B94" s="19" t="s">
        <v>270</v>
      </c>
      <c r="C94" s="71">
        <f>+'11'!H94</f>
        <v>0</v>
      </c>
      <c r="D94" s="95">
        <v>0</v>
      </c>
      <c r="E94" s="46">
        <f t="shared" si="0"/>
        <v>0</v>
      </c>
      <c r="F94" s="106">
        <v>0</v>
      </c>
      <c r="G94" s="104">
        <v>0</v>
      </c>
      <c r="H94" s="46">
        <f t="shared" si="11"/>
        <v>0</v>
      </c>
      <c r="I94" s="96"/>
      <c r="J94" s="20"/>
      <c r="K94" s="72">
        <f t="shared" si="12"/>
        <v>0</v>
      </c>
      <c r="L94" s="17" t="s">
        <v>16</v>
      </c>
      <c r="M94" s="18">
        <v>0</v>
      </c>
      <c r="N94" s="23">
        <f t="shared" si="13"/>
        <v>0</v>
      </c>
      <c r="O94" s="19"/>
      <c r="P94" s="43">
        <f t="shared" si="14"/>
        <v>0</v>
      </c>
    </row>
    <row r="95" spans="1:16" ht="24.6">
      <c r="A95" s="10">
        <v>91</v>
      </c>
      <c r="B95" s="19" t="s">
        <v>271</v>
      </c>
      <c r="C95" s="71">
        <f>+'11'!H95</f>
        <v>0</v>
      </c>
      <c r="D95" s="95">
        <v>0</v>
      </c>
      <c r="E95" s="46">
        <f t="shared" si="0"/>
        <v>0</v>
      </c>
      <c r="F95" s="106">
        <v>0</v>
      </c>
      <c r="G95" s="104">
        <v>0</v>
      </c>
      <c r="H95" s="46">
        <f t="shared" si="11"/>
        <v>0</v>
      </c>
      <c r="I95" s="96"/>
      <c r="J95" s="22"/>
      <c r="K95" s="72">
        <f t="shared" si="12"/>
        <v>0</v>
      </c>
      <c r="L95" s="17" t="s">
        <v>16</v>
      </c>
      <c r="M95" s="18">
        <v>0</v>
      </c>
      <c r="N95" s="23">
        <f t="shared" si="13"/>
        <v>0</v>
      </c>
      <c r="O95" s="19"/>
      <c r="P95" s="43">
        <f t="shared" si="14"/>
        <v>0</v>
      </c>
    </row>
    <row r="96" spans="1:16" ht="24.6">
      <c r="A96" s="10">
        <v>92</v>
      </c>
      <c r="B96" s="19" t="s">
        <v>244</v>
      </c>
      <c r="C96" s="71">
        <f>+'11'!H96</f>
        <v>0</v>
      </c>
      <c r="D96" s="95">
        <v>10</v>
      </c>
      <c r="E96" s="46">
        <f t="shared" si="0"/>
        <v>10</v>
      </c>
      <c r="F96" s="106">
        <v>0</v>
      </c>
      <c r="G96" s="104">
        <v>0</v>
      </c>
      <c r="H96" s="46">
        <f t="shared" si="11"/>
        <v>8</v>
      </c>
      <c r="I96" s="96">
        <v>2</v>
      </c>
      <c r="J96" s="15">
        <v>35</v>
      </c>
      <c r="K96" s="72">
        <f t="shared" si="12"/>
        <v>70</v>
      </c>
      <c r="L96" s="17" t="s">
        <v>16</v>
      </c>
      <c r="M96" s="18">
        <v>0</v>
      </c>
      <c r="N96" s="23">
        <f t="shared" si="13"/>
        <v>70</v>
      </c>
      <c r="O96" s="19"/>
      <c r="P96" s="43">
        <f t="shared" si="14"/>
        <v>0</v>
      </c>
    </row>
    <row r="97" spans="1:16" ht="24.6">
      <c r="A97" s="10">
        <v>93</v>
      </c>
      <c r="B97" s="19" t="s">
        <v>272</v>
      </c>
      <c r="C97" s="71">
        <f>+'11'!H97</f>
        <v>0</v>
      </c>
      <c r="D97" s="95">
        <v>0</v>
      </c>
      <c r="E97" s="46">
        <f t="shared" si="0"/>
        <v>0</v>
      </c>
      <c r="F97" s="106">
        <v>0</v>
      </c>
      <c r="G97" s="104">
        <v>0</v>
      </c>
      <c r="H97" s="46">
        <f t="shared" si="11"/>
        <v>0</v>
      </c>
      <c r="I97" s="96"/>
      <c r="J97" s="22">
        <v>120</v>
      </c>
      <c r="K97" s="72">
        <f t="shared" si="12"/>
        <v>0</v>
      </c>
      <c r="L97" s="17" t="s">
        <v>16</v>
      </c>
      <c r="M97" s="18">
        <v>0</v>
      </c>
      <c r="N97" s="23">
        <f t="shared" si="13"/>
        <v>0</v>
      </c>
      <c r="O97" s="19"/>
      <c r="P97" s="43">
        <f t="shared" si="14"/>
        <v>0</v>
      </c>
    </row>
    <row r="98" spans="1:16" ht="24.6">
      <c r="A98" s="10">
        <v>94</v>
      </c>
      <c r="B98" s="19" t="s">
        <v>273</v>
      </c>
      <c r="C98" s="71">
        <f>+'11'!H98</f>
        <v>-5</v>
      </c>
      <c r="D98" s="95">
        <v>5</v>
      </c>
      <c r="E98" s="46">
        <f t="shared" si="0"/>
        <v>0</v>
      </c>
      <c r="F98" s="106">
        <v>0</v>
      </c>
      <c r="G98" s="104">
        <v>0</v>
      </c>
      <c r="H98" s="46">
        <f t="shared" si="11"/>
        <v>0</v>
      </c>
      <c r="I98" s="96"/>
      <c r="J98" s="22">
        <v>45</v>
      </c>
      <c r="K98" s="72">
        <f t="shared" si="12"/>
        <v>0</v>
      </c>
      <c r="L98" s="17" t="s">
        <v>16</v>
      </c>
      <c r="M98" s="18">
        <v>0</v>
      </c>
      <c r="N98" s="23">
        <f t="shared" si="13"/>
        <v>0</v>
      </c>
      <c r="O98" s="19"/>
      <c r="P98" s="43">
        <f t="shared" si="14"/>
        <v>0</v>
      </c>
    </row>
    <row r="99" spans="1:16" ht="24.6">
      <c r="A99" s="10">
        <v>95</v>
      </c>
      <c r="B99" s="19" t="s">
        <v>507</v>
      </c>
      <c r="C99" s="71">
        <f>+'11'!H99</f>
        <v>0</v>
      </c>
      <c r="D99" s="95">
        <v>0</v>
      </c>
      <c r="E99" s="46">
        <f>C99+D99</f>
        <v>0</v>
      </c>
      <c r="F99" s="106">
        <v>0</v>
      </c>
      <c r="G99" s="104">
        <v>0</v>
      </c>
      <c r="H99" s="46">
        <f>+E99-F99-I99-G99</f>
        <v>0</v>
      </c>
      <c r="I99" s="96"/>
      <c r="J99" s="20">
        <v>35</v>
      </c>
      <c r="K99" s="72">
        <f>+J99*I99</f>
        <v>0</v>
      </c>
      <c r="L99" s="17" t="s">
        <v>16</v>
      </c>
      <c r="M99" s="18">
        <v>0</v>
      </c>
      <c r="N99" s="23">
        <f>SUM(K99-M99)</f>
        <v>0</v>
      </c>
      <c r="O99" s="19"/>
      <c r="P99" s="43">
        <f>+K99*O99</f>
        <v>0</v>
      </c>
    </row>
    <row r="100" spans="1:16" ht="24.6">
      <c r="A100" s="10">
        <v>96</v>
      </c>
      <c r="B100" s="19" t="s">
        <v>246</v>
      </c>
      <c r="C100" s="71">
        <f>+'11'!H100</f>
        <v>0</v>
      </c>
      <c r="D100" s="95">
        <v>0</v>
      </c>
      <c r="E100" s="46">
        <f t="shared" si="0"/>
        <v>0</v>
      </c>
      <c r="F100" s="106">
        <v>0</v>
      </c>
      <c r="G100" s="104">
        <v>0</v>
      </c>
      <c r="H100" s="46">
        <f t="shared" si="11"/>
        <v>0</v>
      </c>
      <c r="I100" s="96"/>
      <c r="J100" s="20">
        <v>40</v>
      </c>
      <c r="K100" s="72">
        <f t="shared" si="12"/>
        <v>0</v>
      </c>
      <c r="L100" s="17" t="s">
        <v>16</v>
      </c>
      <c r="M100" s="18">
        <v>0</v>
      </c>
      <c r="N100" s="23">
        <f t="shared" si="13"/>
        <v>0</v>
      </c>
      <c r="O100" s="19"/>
      <c r="P100" s="43">
        <f t="shared" si="14"/>
        <v>0</v>
      </c>
    </row>
    <row r="101" spans="1:16" ht="24.6">
      <c r="A101" s="10">
        <v>97</v>
      </c>
      <c r="B101" s="19" t="s">
        <v>348</v>
      </c>
      <c r="C101" s="71">
        <f>+'11'!H101</f>
        <v>0</v>
      </c>
      <c r="D101" s="95">
        <v>0</v>
      </c>
      <c r="E101" s="46">
        <f t="shared" si="0"/>
        <v>0</v>
      </c>
      <c r="F101" s="106">
        <v>0</v>
      </c>
      <c r="G101" s="104">
        <v>0</v>
      </c>
      <c r="H101" s="46">
        <f t="shared" si="11"/>
        <v>0</v>
      </c>
      <c r="I101" s="96"/>
      <c r="J101" s="22">
        <v>35</v>
      </c>
      <c r="K101" s="72">
        <f t="shared" si="12"/>
        <v>0</v>
      </c>
      <c r="L101" s="17" t="s">
        <v>16</v>
      </c>
      <c r="M101" s="18">
        <v>0</v>
      </c>
      <c r="N101" s="23">
        <f t="shared" si="13"/>
        <v>0</v>
      </c>
      <c r="O101" s="19"/>
      <c r="P101" s="43">
        <f t="shared" si="14"/>
        <v>0</v>
      </c>
    </row>
    <row r="102" spans="1:16" ht="24.6">
      <c r="A102" s="10">
        <v>98</v>
      </c>
      <c r="B102" s="19" t="s">
        <v>349</v>
      </c>
      <c r="C102" s="71">
        <f>+'11'!H102</f>
        <v>0</v>
      </c>
      <c r="D102" s="95">
        <v>0</v>
      </c>
      <c r="E102" s="46">
        <f t="shared" si="0"/>
        <v>0</v>
      </c>
      <c r="F102" s="106">
        <v>0</v>
      </c>
      <c r="G102" s="104">
        <v>0</v>
      </c>
      <c r="H102" s="46">
        <f t="shared" si="11"/>
        <v>0</v>
      </c>
      <c r="I102" s="96"/>
      <c r="J102" s="22">
        <v>35</v>
      </c>
      <c r="K102" s="72">
        <f t="shared" si="12"/>
        <v>0</v>
      </c>
      <c r="L102" s="17" t="s">
        <v>16</v>
      </c>
      <c r="M102" s="18">
        <v>0</v>
      </c>
      <c r="N102" s="23">
        <f t="shared" si="13"/>
        <v>0</v>
      </c>
      <c r="O102" s="19"/>
      <c r="P102" s="43">
        <f t="shared" si="14"/>
        <v>0</v>
      </c>
    </row>
    <row r="103" spans="1:16" ht="24.6">
      <c r="A103" s="10">
        <v>99</v>
      </c>
      <c r="B103" s="19" t="s">
        <v>350</v>
      </c>
      <c r="C103" s="71">
        <f>+'11'!H103</f>
        <v>0</v>
      </c>
      <c r="D103" s="95">
        <v>0</v>
      </c>
      <c r="E103" s="46">
        <f t="shared" si="0"/>
        <v>0</v>
      </c>
      <c r="F103" s="106">
        <v>0</v>
      </c>
      <c r="G103" s="104">
        <v>0</v>
      </c>
      <c r="H103" s="46">
        <f t="shared" si="11"/>
        <v>0</v>
      </c>
      <c r="I103" s="96"/>
      <c r="J103" s="22">
        <v>35</v>
      </c>
      <c r="K103" s="72">
        <f t="shared" si="12"/>
        <v>0</v>
      </c>
      <c r="L103" s="17" t="s">
        <v>16</v>
      </c>
      <c r="M103" s="18">
        <v>0</v>
      </c>
      <c r="N103" s="23">
        <f t="shared" si="13"/>
        <v>0</v>
      </c>
      <c r="O103" s="19"/>
      <c r="P103" s="43">
        <f t="shared" si="14"/>
        <v>0</v>
      </c>
    </row>
    <row r="104" spans="1:16" ht="24.6">
      <c r="A104" s="10">
        <v>100</v>
      </c>
      <c r="B104" s="19" t="s">
        <v>274</v>
      </c>
      <c r="C104" s="71">
        <f>+'11'!H104</f>
        <v>0</v>
      </c>
      <c r="D104" s="95">
        <v>0</v>
      </c>
      <c r="E104" s="46">
        <f t="shared" si="0"/>
        <v>0</v>
      </c>
      <c r="F104" s="106">
        <v>0</v>
      </c>
      <c r="G104" s="104">
        <v>0</v>
      </c>
      <c r="H104" s="46">
        <f t="shared" si="11"/>
        <v>0</v>
      </c>
      <c r="I104" s="96"/>
      <c r="J104" s="22">
        <v>35</v>
      </c>
      <c r="K104" s="72">
        <f t="shared" si="12"/>
        <v>0</v>
      </c>
      <c r="L104" s="17" t="s">
        <v>16</v>
      </c>
      <c r="M104" s="18">
        <v>0</v>
      </c>
      <c r="N104" s="23">
        <f t="shared" si="13"/>
        <v>0</v>
      </c>
      <c r="O104" s="19"/>
      <c r="P104" s="43">
        <f t="shared" si="14"/>
        <v>0</v>
      </c>
    </row>
    <row r="105" spans="1:16" ht="24.6">
      <c r="A105" s="10">
        <v>101</v>
      </c>
      <c r="B105" s="19" t="s">
        <v>351</v>
      </c>
      <c r="C105" s="71">
        <f>+'11'!H105</f>
        <v>0</v>
      </c>
      <c r="D105" s="95">
        <v>0</v>
      </c>
      <c r="E105" s="46">
        <f t="shared" si="0"/>
        <v>0</v>
      </c>
      <c r="F105" s="106">
        <v>0</v>
      </c>
      <c r="G105" s="104">
        <v>0</v>
      </c>
      <c r="H105" s="46">
        <f t="shared" si="11"/>
        <v>0</v>
      </c>
      <c r="I105" s="96"/>
      <c r="J105" s="22">
        <v>35</v>
      </c>
      <c r="K105" s="72">
        <f t="shared" si="12"/>
        <v>0</v>
      </c>
      <c r="L105" s="17" t="s">
        <v>16</v>
      </c>
      <c r="M105" s="18">
        <v>0</v>
      </c>
      <c r="N105" s="23">
        <f t="shared" si="13"/>
        <v>0</v>
      </c>
      <c r="O105" s="19"/>
      <c r="P105" s="43">
        <f t="shared" si="14"/>
        <v>0</v>
      </c>
    </row>
    <row r="106" spans="1:16" ht="24.6">
      <c r="A106" s="10">
        <v>102</v>
      </c>
      <c r="B106" s="19" t="s">
        <v>275</v>
      </c>
      <c r="C106" s="71">
        <f>+'11'!H106</f>
        <v>0</v>
      </c>
      <c r="D106" s="95">
        <v>0</v>
      </c>
      <c r="E106" s="46">
        <f t="shared" si="0"/>
        <v>0</v>
      </c>
      <c r="F106" s="106">
        <v>0</v>
      </c>
      <c r="G106" s="104">
        <v>0</v>
      </c>
      <c r="H106" s="46">
        <f t="shared" si="11"/>
        <v>0</v>
      </c>
      <c r="I106" s="96"/>
      <c r="J106" s="22">
        <v>35</v>
      </c>
      <c r="K106" s="72">
        <f t="shared" si="12"/>
        <v>0</v>
      </c>
      <c r="L106" s="17" t="s">
        <v>16</v>
      </c>
      <c r="M106" s="18">
        <v>0</v>
      </c>
      <c r="N106" s="23">
        <f t="shared" si="13"/>
        <v>0</v>
      </c>
      <c r="O106" s="19"/>
      <c r="P106" s="43">
        <f t="shared" si="14"/>
        <v>0</v>
      </c>
    </row>
    <row r="107" spans="1:16" ht="24.6">
      <c r="A107" s="10">
        <v>103</v>
      </c>
      <c r="B107" s="19" t="s">
        <v>276</v>
      </c>
      <c r="C107" s="71">
        <f>+'11'!H107</f>
        <v>19</v>
      </c>
      <c r="D107" s="95">
        <v>0</v>
      </c>
      <c r="E107" s="46">
        <f t="shared" si="0"/>
        <v>19</v>
      </c>
      <c r="F107" s="106">
        <v>0</v>
      </c>
      <c r="G107" s="104">
        <v>0</v>
      </c>
      <c r="H107" s="46">
        <f t="shared" si="11"/>
        <v>13</v>
      </c>
      <c r="I107" s="96">
        <v>6</v>
      </c>
      <c r="J107" s="22">
        <v>120</v>
      </c>
      <c r="K107" s="72">
        <f t="shared" si="12"/>
        <v>720</v>
      </c>
      <c r="L107" s="17" t="s">
        <v>420</v>
      </c>
      <c r="M107" s="18">
        <f>720-540</f>
        <v>180</v>
      </c>
      <c r="N107" s="23">
        <f t="shared" si="13"/>
        <v>540</v>
      </c>
      <c r="O107" s="19"/>
      <c r="P107" s="43">
        <f t="shared" si="14"/>
        <v>0</v>
      </c>
    </row>
    <row r="108" spans="1:16" ht="24.6">
      <c r="A108" s="10">
        <v>104</v>
      </c>
      <c r="B108" s="19" t="s">
        <v>277</v>
      </c>
      <c r="C108" s="71">
        <f>+'11'!H108</f>
        <v>5</v>
      </c>
      <c r="D108" s="95">
        <v>0</v>
      </c>
      <c r="E108" s="46">
        <f t="shared" si="0"/>
        <v>5</v>
      </c>
      <c r="F108" s="106">
        <v>0</v>
      </c>
      <c r="G108" s="104">
        <v>0</v>
      </c>
      <c r="H108" s="46">
        <f t="shared" si="11"/>
        <v>4</v>
      </c>
      <c r="I108" s="96">
        <v>1</v>
      </c>
      <c r="J108" s="22">
        <v>250</v>
      </c>
      <c r="K108" s="72">
        <f t="shared" si="12"/>
        <v>250</v>
      </c>
      <c r="L108" s="17" t="s">
        <v>484</v>
      </c>
      <c r="M108" s="18">
        <v>150</v>
      </c>
      <c r="N108" s="23">
        <f t="shared" si="13"/>
        <v>100</v>
      </c>
      <c r="O108" s="19"/>
      <c r="P108" s="43">
        <f t="shared" si="14"/>
        <v>0</v>
      </c>
    </row>
    <row r="109" spans="1:16" ht="24.6">
      <c r="A109" s="10">
        <v>105</v>
      </c>
      <c r="B109" s="19" t="s">
        <v>466</v>
      </c>
      <c r="C109" s="71">
        <f>+'11'!H109</f>
        <v>0</v>
      </c>
      <c r="D109" s="95">
        <v>0</v>
      </c>
      <c r="E109" s="46">
        <f>C109+D109</f>
        <v>0</v>
      </c>
      <c r="F109" s="106">
        <v>0</v>
      </c>
      <c r="G109" s="104">
        <v>0</v>
      </c>
      <c r="H109" s="46">
        <f>+E109-F109-I109-G109</f>
        <v>0</v>
      </c>
      <c r="I109" s="96"/>
      <c r="J109" s="20">
        <v>45</v>
      </c>
      <c r="K109" s="72">
        <f>+J109*I109</f>
        <v>0</v>
      </c>
      <c r="L109" s="17" t="s">
        <v>16</v>
      </c>
      <c r="M109" s="18">
        <v>0</v>
      </c>
      <c r="N109" s="23">
        <f>SUM(K109-M109)</f>
        <v>0</v>
      </c>
      <c r="O109" s="19"/>
      <c r="P109" s="43">
        <f>+K109*O109</f>
        <v>0</v>
      </c>
    </row>
    <row r="110" spans="1:16" ht="24.6">
      <c r="A110" s="10">
        <v>106</v>
      </c>
      <c r="B110" s="19" t="s">
        <v>278</v>
      </c>
      <c r="C110" s="71">
        <f>+'11'!H110</f>
        <v>2</v>
      </c>
      <c r="D110" s="95">
        <v>0</v>
      </c>
      <c r="E110" s="46">
        <f t="shared" si="0"/>
        <v>2</v>
      </c>
      <c r="F110" s="106">
        <v>0</v>
      </c>
      <c r="G110" s="104">
        <v>0</v>
      </c>
      <c r="H110" s="46">
        <f t="shared" si="11"/>
        <v>2</v>
      </c>
      <c r="I110" s="96"/>
      <c r="J110" s="20">
        <v>100</v>
      </c>
      <c r="K110" s="72">
        <f t="shared" si="12"/>
        <v>0</v>
      </c>
      <c r="L110" s="17" t="s">
        <v>16</v>
      </c>
      <c r="M110" s="18">
        <v>0</v>
      </c>
      <c r="N110" s="23">
        <f t="shared" si="13"/>
        <v>0</v>
      </c>
      <c r="O110" s="19"/>
      <c r="P110" s="43">
        <f t="shared" si="14"/>
        <v>0</v>
      </c>
    </row>
    <row r="111" spans="1:16" ht="24.6">
      <c r="A111" s="10">
        <v>107</v>
      </c>
      <c r="B111" s="19" t="s">
        <v>279</v>
      </c>
      <c r="C111" s="71">
        <f>+'11'!H111</f>
        <v>0</v>
      </c>
      <c r="D111" s="95">
        <v>0</v>
      </c>
      <c r="E111" s="46">
        <f t="shared" si="0"/>
        <v>0</v>
      </c>
      <c r="F111" s="106">
        <v>0</v>
      </c>
      <c r="G111" s="104">
        <v>0</v>
      </c>
      <c r="H111" s="46">
        <f t="shared" si="11"/>
        <v>0</v>
      </c>
      <c r="I111" s="96"/>
      <c r="J111" s="20">
        <v>55</v>
      </c>
      <c r="K111" s="72">
        <f t="shared" si="12"/>
        <v>0</v>
      </c>
      <c r="L111" s="17" t="s">
        <v>16</v>
      </c>
      <c r="M111" s="18">
        <v>0</v>
      </c>
      <c r="N111" s="23">
        <f t="shared" si="13"/>
        <v>0</v>
      </c>
      <c r="O111" s="19"/>
      <c r="P111" s="43">
        <f t="shared" si="14"/>
        <v>0</v>
      </c>
    </row>
    <row r="112" spans="1:16" ht="24.6">
      <c r="A112" s="10">
        <v>108</v>
      </c>
      <c r="B112" s="19" t="s">
        <v>280</v>
      </c>
      <c r="C112" s="71">
        <f>+'11'!H112</f>
        <v>1</v>
      </c>
      <c r="D112" s="95">
        <v>0</v>
      </c>
      <c r="E112" s="46">
        <f t="shared" si="0"/>
        <v>1</v>
      </c>
      <c r="F112" s="106">
        <v>0</v>
      </c>
      <c r="G112" s="104">
        <v>0</v>
      </c>
      <c r="H112" s="46">
        <f t="shared" si="11"/>
        <v>1</v>
      </c>
      <c r="I112" s="96"/>
      <c r="J112" s="20">
        <v>60</v>
      </c>
      <c r="K112" s="72">
        <f t="shared" si="12"/>
        <v>0</v>
      </c>
      <c r="L112" s="17" t="s">
        <v>16</v>
      </c>
      <c r="M112" s="18">
        <v>0</v>
      </c>
      <c r="N112" s="23">
        <f t="shared" si="13"/>
        <v>0</v>
      </c>
      <c r="O112" s="19"/>
      <c r="P112" s="43">
        <f t="shared" si="14"/>
        <v>0</v>
      </c>
    </row>
    <row r="113" spans="1:16" ht="24.6">
      <c r="A113" s="10">
        <v>109</v>
      </c>
      <c r="B113" s="19" t="s">
        <v>281</v>
      </c>
      <c r="C113" s="71">
        <f>+'11'!H113</f>
        <v>5</v>
      </c>
      <c r="D113" s="95">
        <v>0</v>
      </c>
      <c r="E113" s="46">
        <f t="shared" si="0"/>
        <v>5</v>
      </c>
      <c r="F113" s="106">
        <v>0</v>
      </c>
      <c r="G113" s="104">
        <v>0</v>
      </c>
      <c r="H113" s="46">
        <f t="shared" si="11"/>
        <v>5</v>
      </c>
      <c r="I113" s="96"/>
      <c r="J113" s="20">
        <v>100</v>
      </c>
      <c r="K113" s="72">
        <f t="shared" si="12"/>
        <v>0</v>
      </c>
      <c r="L113" s="17" t="s">
        <v>16</v>
      </c>
      <c r="M113" s="18">
        <v>0</v>
      </c>
      <c r="N113" s="23">
        <f t="shared" si="13"/>
        <v>0</v>
      </c>
      <c r="O113" s="19"/>
      <c r="P113" s="43">
        <f t="shared" si="14"/>
        <v>0</v>
      </c>
    </row>
    <row r="114" spans="1:16" ht="24.6">
      <c r="A114" s="10">
        <v>110</v>
      </c>
      <c r="B114" s="19" t="s">
        <v>100</v>
      </c>
      <c r="C114" s="71">
        <f>+'11'!H114</f>
        <v>0</v>
      </c>
      <c r="D114" s="95">
        <v>0</v>
      </c>
      <c r="E114" s="46">
        <f t="shared" si="0"/>
        <v>0</v>
      </c>
      <c r="F114" s="106">
        <v>0</v>
      </c>
      <c r="G114" s="104">
        <v>0</v>
      </c>
      <c r="H114" s="46">
        <f t="shared" si="11"/>
        <v>0</v>
      </c>
      <c r="I114" s="96"/>
      <c r="J114" s="20">
        <v>55</v>
      </c>
      <c r="K114" s="72">
        <f t="shared" si="12"/>
        <v>0</v>
      </c>
      <c r="L114" s="17" t="s">
        <v>16</v>
      </c>
      <c r="M114" s="18">
        <v>0</v>
      </c>
      <c r="N114" s="23">
        <f t="shared" si="13"/>
        <v>0</v>
      </c>
      <c r="O114" s="19"/>
      <c r="P114" s="43">
        <f t="shared" si="14"/>
        <v>0</v>
      </c>
    </row>
    <row r="115" spans="1:16" ht="24.6">
      <c r="A115" s="10">
        <v>111</v>
      </c>
      <c r="B115" s="19" t="s">
        <v>101</v>
      </c>
      <c r="C115" s="71">
        <f>+'11'!H115</f>
        <v>0</v>
      </c>
      <c r="D115" s="95">
        <v>0</v>
      </c>
      <c r="E115" s="46">
        <f t="shared" si="0"/>
        <v>0</v>
      </c>
      <c r="F115" s="106">
        <v>0</v>
      </c>
      <c r="G115" s="104">
        <v>0</v>
      </c>
      <c r="H115" s="46">
        <f t="shared" si="11"/>
        <v>0</v>
      </c>
      <c r="I115" s="96"/>
      <c r="J115" s="22">
        <v>50</v>
      </c>
      <c r="K115" s="72">
        <f t="shared" si="12"/>
        <v>0</v>
      </c>
      <c r="L115" s="17" t="s">
        <v>16</v>
      </c>
      <c r="M115" s="18">
        <v>0</v>
      </c>
      <c r="N115" s="23">
        <f t="shared" si="13"/>
        <v>0</v>
      </c>
      <c r="O115" s="19"/>
      <c r="P115" s="43">
        <f t="shared" si="14"/>
        <v>0</v>
      </c>
    </row>
    <row r="116" spans="1:16" ht="24.6">
      <c r="A116" s="10">
        <v>112</v>
      </c>
      <c r="B116" s="19" t="s">
        <v>102</v>
      </c>
      <c r="C116" s="71">
        <f>+'11'!H116</f>
        <v>0</v>
      </c>
      <c r="D116" s="95">
        <v>0</v>
      </c>
      <c r="E116" s="46">
        <f t="shared" si="0"/>
        <v>0</v>
      </c>
      <c r="F116" s="106">
        <v>0</v>
      </c>
      <c r="G116" s="104">
        <v>0</v>
      </c>
      <c r="H116" s="46">
        <f t="shared" si="11"/>
        <v>0</v>
      </c>
      <c r="I116" s="96"/>
      <c r="J116" s="22">
        <v>50</v>
      </c>
      <c r="K116" s="72">
        <f t="shared" si="12"/>
        <v>0</v>
      </c>
      <c r="L116" s="17" t="s">
        <v>16</v>
      </c>
      <c r="M116" s="18">
        <v>0</v>
      </c>
      <c r="N116" s="23">
        <f t="shared" si="13"/>
        <v>0</v>
      </c>
      <c r="O116" s="19"/>
      <c r="P116" s="43">
        <f t="shared" si="14"/>
        <v>0</v>
      </c>
    </row>
    <row r="117" spans="1:16" ht="24.6">
      <c r="A117" s="10">
        <v>113</v>
      </c>
      <c r="B117" s="19" t="s">
        <v>282</v>
      </c>
      <c r="C117" s="71">
        <f>+'11'!H117</f>
        <v>0</v>
      </c>
      <c r="D117" s="95">
        <v>0</v>
      </c>
      <c r="E117" s="46">
        <f t="shared" si="0"/>
        <v>0</v>
      </c>
      <c r="F117" s="106">
        <v>0</v>
      </c>
      <c r="G117" s="104">
        <v>0</v>
      </c>
      <c r="H117" s="46">
        <f t="shared" si="11"/>
        <v>0</v>
      </c>
      <c r="I117" s="96"/>
      <c r="J117" s="20">
        <v>35</v>
      </c>
      <c r="K117" s="72">
        <f t="shared" si="12"/>
        <v>0</v>
      </c>
      <c r="L117" s="17" t="s">
        <v>16</v>
      </c>
      <c r="M117" s="18">
        <v>0</v>
      </c>
      <c r="N117" s="23">
        <f t="shared" si="13"/>
        <v>0</v>
      </c>
      <c r="O117" s="19"/>
      <c r="P117" s="43">
        <f t="shared" si="14"/>
        <v>0</v>
      </c>
    </row>
    <row r="118" spans="1:16" ht="24.6">
      <c r="A118" s="10">
        <v>114</v>
      </c>
      <c r="B118" s="19" t="s">
        <v>283</v>
      </c>
      <c r="C118" s="71">
        <f>+'11'!H118</f>
        <v>0</v>
      </c>
      <c r="D118" s="95">
        <v>0</v>
      </c>
      <c r="E118" s="46">
        <f t="shared" si="0"/>
        <v>0</v>
      </c>
      <c r="F118" s="106">
        <v>0</v>
      </c>
      <c r="G118" s="104">
        <v>0</v>
      </c>
      <c r="H118" s="46">
        <f t="shared" si="11"/>
        <v>0</v>
      </c>
      <c r="I118" s="96"/>
      <c r="J118" s="20">
        <v>50</v>
      </c>
      <c r="K118" s="72">
        <f t="shared" si="12"/>
        <v>0</v>
      </c>
      <c r="L118" s="17" t="s">
        <v>16</v>
      </c>
      <c r="M118" s="18">
        <v>0</v>
      </c>
      <c r="N118" s="23">
        <f t="shared" si="13"/>
        <v>0</v>
      </c>
      <c r="O118" s="19"/>
      <c r="P118" s="43">
        <f t="shared" si="14"/>
        <v>0</v>
      </c>
    </row>
    <row r="119" spans="1:16" ht="24.6">
      <c r="A119" s="10">
        <v>115</v>
      </c>
      <c r="B119" s="19" t="s">
        <v>352</v>
      </c>
      <c r="C119" s="71">
        <f>+'11'!H119</f>
        <v>0</v>
      </c>
      <c r="D119" s="95">
        <v>0</v>
      </c>
      <c r="E119" s="46">
        <f t="shared" si="0"/>
        <v>0</v>
      </c>
      <c r="F119" s="106">
        <v>0</v>
      </c>
      <c r="G119" s="104">
        <v>0</v>
      </c>
      <c r="H119" s="46">
        <f t="shared" si="11"/>
        <v>0</v>
      </c>
      <c r="I119" s="96"/>
      <c r="J119" s="20">
        <v>50</v>
      </c>
      <c r="K119" s="72">
        <f t="shared" si="12"/>
        <v>0</v>
      </c>
      <c r="L119" s="17" t="s">
        <v>16</v>
      </c>
      <c r="M119" s="18">
        <v>0</v>
      </c>
      <c r="N119" s="23">
        <f t="shared" si="13"/>
        <v>0</v>
      </c>
      <c r="O119" s="19"/>
      <c r="P119" s="43">
        <f t="shared" si="14"/>
        <v>0</v>
      </c>
    </row>
    <row r="120" spans="1:16" ht="24.6">
      <c r="A120" s="10">
        <v>116</v>
      </c>
      <c r="B120" s="19" t="s">
        <v>354</v>
      </c>
      <c r="C120" s="71">
        <f>+'11'!H120</f>
        <v>0</v>
      </c>
      <c r="D120" s="95">
        <v>0</v>
      </c>
      <c r="E120" s="46">
        <f t="shared" si="0"/>
        <v>0</v>
      </c>
      <c r="F120" s="106">
        <v>0</v>
      </c>
      <c r="G120" s="104">
        <v>0</v>
      </c>
      <c r="H120" s="46">
        <f t="shared" si="11"/>
        <v>0</v>
      </c>
      <c r="I120" s="96"/>
      <c r="J120" s="20">
        <v>50</v>
      </c>
      <c r="K120" s="72">
        <f t="shared" si="12"/>
        <v>0</v>
      </c>
      <c r="L120" s="17" t="s">
        <v>16</v>
      </c>
      <c r="M120" s="18">
        <v>0</v>
      </c>
      <c r="N120" s="23">
        <f t="shared" si="13"/>
        <v>0</v>
      </c>
      <c r="O120" s="19"/>
      <c r="P120" s="43">
        <f t="shared" si="14"/>
        <v>0</v>
      </c>
    </row>
    <row r="121" spans="1:16" ht="24.6">
      <c r="A121" s="10">
        <v>117</v>
      </c>
      <c r="B121" s="19" t="s">
        <v>353</v>
      </c>
      <c r="C121" s="71">
        <f>+'11'!H121</f>
        <v>0</v>
      </c>
      <c r="D121" s="95">
        <v>0</v>
      </c>
      <c r="E121" s="46">
        <f t="shared" si="0"/>
        <v>0</v>
      </c>
      <c r="F121" s="106">
        <v>0</v>
      </c>
      <c r="G121" s="104">
        <v>0</v>
      </c>
      <c r="H121" s="46">
        <f t="shared" si="11"/>
        <v>0</v>
      </c>
      <c r="I121" s="96"/>
      <c r="J121" s="20">
        <v>50</v>
      </c>
      <c r="K121" s="72">
        <f t="shared" si="12"/>
        <v>0</v>
      </c>
      <c r="L121" s="17" t="s">
        <v>16</v>
      </c>
      <c r="M121" s="18">
        <v>0</v>
      </c>
      <c r="N121" s="23">
        <f t="shared" si="13"/>
        <v>0</v>
      </c>
      <c r="O121" s="19"/>
      <c r="P121" s="43">
        <f t="shared" si="14"/>
        <v>0</v>
      </c>
    </row>
    <row r="122" spans="1:16" ht="24.6">
      <c r="A122" s="10">
        <v>118</v>
      </c>
      <c r="B122" s="19" t="s">
        <v>355</v>
      </c>
      <c r="C122" s="71">
        <f>+'11'!H122</f>
        <v>0</v>
      </c>
      <c r="D122" s="95">
        <v>0</v>
      </c>
      <c r="E122" s="46">
        <f t="shared" si="0"/>
        <v>0</v>
      </c>
      <c r="F122" s="106">
        <v>0</v>
      </c>
      <c r="G122" s="104">
        <v>0</v>
      </c>
      <c r="H122" s="46">
        <f t="shared" si="11"/>
        <v>0</v>
      </c>
      <c r="I122" s="96"/>
      <c r="J122" s="20">
        <v>50</v>
      </c>
      <c r="K122" s="72">
        <f t="shared" si="12"/>
        <v>0</v>
      </c>
      <c r="L122" s="17" t="s">
        <v>16</v>
      </c>
      <c r="M122" s="18">
        <v>0</v>
      </c>
      <c r="N122" s="23">
        <f t="shared" si="13"/>
        <v>0</v>
      </c>
      <c r="O122" s="19"/>
      <c r="P122" s="43">
        <f t="shared" si="14"/>
        <v>0</v>
      </c>
    </row>
    <row r="123" spans="1:16" ht="24.6">
      <c r="A123" s="10">
        <v>119</v>
      </c>
      <c r="B123" s="19" t="s">
        <v>145</v>
      </c>
      <c r="C123" s="71">
        <f>+'11'!H123</f>
        <v>0</v>
      </c>
      <c r="D123" s="95">
        <v>0</v>
      </c>
      <c r="E123" s="46">
        <f t="shared" si="0"/>
        <v>0</v>
      </c>
      <c r="F123" s="106">
        <v>0</v>
      </c>
      <c r="G123" s="104">
        <v>0</v>
      </c>
      <c r="H123" s="46">
        <f t="shared" si="11"/>
        <v>0</v>
      </c>
      <c r="I123" s="96"/>
      <c r="J123" s="20">
        <v>45</v>
      </c>
      <c r="K123" s="72">
        <f t="shared" si="12"/>
        <v>0</v>
      </c>
      <c r="L123" s="17" t="s">
        <v>16</v>
      </c>
      <c r="M123" s="18">
        <v>0</v>
      </c>
      <c r="N123" s="23">
        <f t="shared" si="13"/>
        <v>0</v>
      </c>
      <c r="O123" s="19"/>
      <c r="P123" s="43">
        <f t="shared" si="14"/>
        <v>0</v>
      </c>
    </row>
    <row r="124" spans="1:16" ht="24.6">
      <c r="A124" s="10">
        <v>120</v>
      </c>
      <c r="B124" s="19" t="s">
        <v>146</v>
      </c>
      <c r="C124" s="71">
        <f>+'11'!H124</f>
        <v>0</v>
      </c>
      <c r="D124" s="95">
        <v>0</v>
      </c>
      <c r="E124" s="46">
        <f t="shared" si="0"/>
        <v>0</v>
      </c>
      <c r="F124" s="106">
        <v>0</v>
      </c>
      <c r="G124" s="104">
        <v>0</v>
      </c>
      <c r="H124" s="46">
        <f t="shared" si="11"/>
        <v>0</v>
      </c>
      <c r="I124" s="96"/>
      <c r="J124" s="20">
        <v>45</v>
      </c>
      <c r="K124" s="72">
        <f t="shared" si="12"/>
        <v>0</v>
      </c>
      <c r="L124" s="17" t="s">
        <v>16</v>
      </c>
      <c r="M124" s="18">
        <v>0</v>
      </c>
      <c r="N124" s="23">
        <f t="shared" si="13"/>
        <v>0</v>
      </c>
      <c r="O124" s="19"/>
      <c r="P124" s="43">
        <f t="shared" si="14"/>
        <v>0</v>
      </c>
    </row>
    <row r="125" spans="1:16" ht="24.6">
      <c r="A125" s="10">
        <v>121</v>
      </c>
      <c r="B125" s="19" t="s">
        <v>147</v>
      </c>
      <c r="C125" s="71">
        <f>+'11'!H125</f>
        <v>0</v>
      </c>
      <c r="D125" s="95">
        <v>0</v>
      </c>
      <c r="E125" s="46">
        <f t="shared" si="0"/>
        <v>0</v>
      </c>
      <c r="F125" s="106">
        <v>0</v>
      </c>
      <c r="G125" s="104">
        <v>0</v>
      </c>
      <c r="H125" s="46">
        <f t="shared" si="11"/>
        <v>0</v>
      </c>
      <c r="I125" s="96"/>
      <c r="J125" s="20">
        <v>55</v>
      </c>
      <c r="K125" s="72">
        <f t="shared" si="12"/>
        <v>0</v>
      </c>
      <c r="L125" s="17" t="s">
        <v>16</v>
      </c>
      <c r="M125" s="18">
        <v>0</v>
      </c>
      <c r="N125" s="23">
        <f t="shared" si="13"/>
        <v>0</v>
      </c>
      <c r="O125" s="19"/>
      <c r="P125" s="43">
        <f t="shared" si="14"/>
        <v>0</v>
      </c>
    </row>
    <row r="126" spans="1:16" ht="24.6">
      <c r="A126" s="10">
        <v>122</v>
      </c>
      <c r="B126" s="19" t="s">
        <v>449</v>
      </c>
      <c r="C126" s="71">
        <f>+'11'!H126</f>
        <v>4</v>
      </c>
      <c r="D126" s="95">
        <v>0</v>
      </c>
      <c r="E126" s="46">
        <f>C126+D126</f>
        <v>4</v>
      </c>
      <c r="F126" s="106">
        <v>0</v>
      </c>
      <c r="G126" s="104">
        <v>0</v>
      </c>
      <c r="H126" s="46">
        <f>+E126-F126-I126-G126</f>
        <v>4</v>
      </c>
      <c r="I126" s="96"/>
      <c r="J126" s="20">
        <v>45</v>
      </c>
      <c r="K126" s="72">
        <f>+J126*I126</f>
        <v>0</v>
      </c>
      <c r="L126" s="17" t="s">
        <v>16</v>
      </c>
      <c r="M126" s="18">
        <v>0</v>
      </c>
      <c r="N126" s="23">
        <f>SUM(K126-M126)</f>
        <v>0</v>
      </c>
      <c r="O126" s="19"/>
      <c r="P126" s="43">
        <f>+K126*O126</f>
        <v>0</v>
      </c>
    </row>
    <row r="127" spans="1:16" ht="24.6">
      <c r="A127" s="10">
        <v>123</v>
      </c>
      <c r="B127" s="19" t="s">
        <v>356</v>
      </c>
      <c r="C127" s="71">
        <f>+'11'!H127</f>
        <v>0</v>
      </c>
      <c r="D127" s="95">
        <v>0</v>
      </c>
      <c r="E127" s="46">
        <f t="shared" si="0"/>
        <v>0</v>
      </c>
      <c r="F127" s="106">
        <v>0</v>
      </c>
      <c r="G127" s="104">
        <v>0</v>
      </c>
      <c r="H127" s="46">
        <f t="shared" si="11"/>
        <v>0</v>
      </c>
      <c r="I127" s="96"/>
      <c r="J127" s="20">
        <v>50</v>
      </c>
      <c r="K127" s="72">
        <f t="shared" si="12"/>
        <v>0</v>
      </c>
      <c r="L127" s="17" t="s">
        <v>16</v>
      </c>
      <c r="M127" s="18">
        <v>0</v>
      </c>
      <c r="N127" s="23">
        <f t="shared" si="13"/>
        <v>0</v>
      </c>
      <c r="O127" s="19"/>
      <c r="P127" s="43">
        <f t="shared" si="14"/>
        <v>0</v>
      </c>
    </row>
    <row r="128" spans="1:16" ht="24.6">
      <c r="A128" s="10">
        <v>124</v>
      </c>
      <c r="B128" s="19" t="s">
        <v>375</v>
      </c>
      <c r="C128" s="71">
        <f>+'11'!H128</f>
        <v>0</v>
      </c>
      <c r="D128" s="95">
        <v>0</v>
      </c>
      <c r="E128" s="46">
        <f t="shared" si="0"/>
        <v>0</v>
      </c>
      <c r="F128" s="106">
        <v>0</v>
      </c>
      <c r="G128" s="104">
        <v>0</v>
      </c>
      <c r="H128" s="46">
        <f t="shared" si="11"/>
        <v>0</v>
      </c>
      <c r="I128" s="96"/>
      <c r="J128" s="20">
        <v>50</v>
      </c>
      <c r="K128" s="72">
        <f t="shared" si="12"/>
        <v>0</v>
      </c>
      <c r="L128" s="17" t="s">
        <v>16</v>
      </c>
      <c r="M128" s="18">
        <v>0</v>
      </c>
      <c r="N128" s="23">
        <f t="shared" si="13"/>
        <v>0</v>
      </c>
      <c r="O128" s="19"/>
      <c r="P128" s="43">
        <f t="shared" si="14"/>
        <v>0</v>
      </c>
    </row>
    <row r="129" spans="1:16" ht="24.6">
      <c r="A129" s="10">
        <v>125</v>
      </c>
      <c r="B129" s="19" t="s">
        <v>376</v>
      </c>
      <c r="C129" s="71">
        <f>+'11'!H129</f>
        <v>0</v>
      </c>
      <c r="D129" s="95">
        <v>0</v>
      </c>
      <c r="E129" s="46">
        <f t="shared" si="0"/>
        <v>0</v>
      </c>
      <c r="F129" s="106">
        <v>0</v>
      </c>
      <c r="G129" s="104">
        <v>0</v>
      </c>
      <c r="H129" s="46">
        <f t="shared" si="11"/>
        <v>0</v>
      </c>
      <c r="I129" s="96"/>
      <c r="J129" s="20">
        <v>50</v>
      </c>
      <c r="K129" s="72">
        <f t="shared" si="12"/>
        <v>0</v>
      </c>
      <c r="L129" s="17" t="s">
        <v>16</v>
      </c>
      <c r="M129" s="18">
        <v>0</v>
      </c>
      <c r="N129" s="23">
        <f t="shared" si="13"/>
        <v>0</v>
      </c>
      <c r="O129" s="19"/>
      <c r="P129" s="43">
        <f t="shared" si="14"/>
        <v>0</v>
      </c>
    </row>
    <row r="130" spans="1:16" ht="24.6">
      <c r="A130" s="10">
        <v>126</v>
      </c>
      <c r="B130" s="19" t="s">
        <v>133</v>
      </c>
      <c r="C130" s="71">
        <f>+'11'!H130</f>
        <v>0</v>
      </c>
      <c r="D130" s="95">
        <v>0</v>
      </c>
      <c r="E130" s="46">
        <f t="shared" si="0"/>
        <v>0</v>
      </c>
      <c r="F130" s="106">
        <v>0</v>
      </c>
      <c r="G130" s="104">
        <v>0</v>
      </c>
      <c r="H130" s="46">
        <f t="shared" si="11"/>
        <v>0</v>
      </c>
      <c r="I130" s="96"/>
      <c r="J130" s="20">
        <v>40</v>
      </c>
      <c r="K130" s="72">
        <f t="shared" si="12"/>
        <v>0</v>
      </c>
      <c r="L130" s="17" t="s">
        <v>16</v>
      </c>
      <c r="M130" s="18">
        <v>0</v>
      </c>
      <c r="N130" s="23">
        <f t="shared" si="13"/>
        <v>0</v>
      </c>
      <c r="O130" s="19"/>
      <c r="P130" s="43">
        <f t="shared" si="14"/>
        <v>0</v>
      </c>
    </row>
    <row r="131" spans="1:16" ht="24.6">
      <c r="A131" s="10">
        <v>127</v>
      </c>
      <c r="B131" s="19" t="s">
        <v>284</v>
      </c>
      <c r="C131" s="71">
        <f>+'11'!H131</f>
        <v>0</v>
      </c>
      <c r="D131" s="95">
        <v>0</v>
      </c>
      <c r="E131" s="46">
        <f t="shared" si="0"/>
        <v>0</v>
      </c>
      <c r="F131" s="106">
        <v>0</v>
      </c>
      <c r="G131" s="104">
        <v>0</v>
      </c>
      <c r="H131" s="46">
        <f t="shared" si="11"/>
        <v>0</v>
      </c>
      <c r="I131" s="96"/>
      <c r="J131" s="20">
        <v>40</v>
      </c>
      <c r="K131" s="72">
        <f t="shared" si="12"/>
        <v>0</v>
      </c>
      <c r="L131" s="17" t="s">
        <v>16</v>
      </c>
      <c r="M131" s="18">
        <v>0</v>
      </c>
      <c r="N131" s="23">
        <f t="shared" si="13"/>
        <v>0</v>
      </c>
      <c r="O131" s="19"/>
      <c r="P131" s="43">
        <f t="shared" si="14"/>
        <v>0</v>
      </c>
    </row>
    <row r="132" spans="1:16" ht="24.6">
      <c r="A132" s="10">
        <v>128</v>
      </c>
      <c r="B132" s="19" t="s">
        <v>108</v>
      </c>
      <c r="C132" s="71">
        <f>+'11'!H132</f>
        <v>0</v>
      </c>
      <c r="D132" s="95">
        <v>0</v>
      </c>
      <c r="E132" s="46">
        <f t="shared" si="0"/>
        <v>0</v>
      </c>
      <c r="F132" s="106">
        <v>0</v>
      </c>
      <c r="G132" s="104">
        <v>0</v>
      </c>
      <c r="H132" s="46">
        <f t="shared" si="11"/>
        <v>0</v>
      </c>
      <c r="I132" s="96"/>
      <c r="J132" s="20">
        <v>40</v>
      </c>
      <c r="K132" s="72">
        <f t="shared" si="12"/>
        <v>0</v>
      </c>
      <c r="L132" s="17" t="s">
        <v>16</v>
      </c>
      <c r="M132" s="18">
        <v>0</v>
      </c>
      <c r="N132" s="23">
        <f t="shared" si="13"/>
        <v>0</v>
      </c>
      <c r="O132" s="19"/>
      <c r="P132" s="43">
        <f t="shared" si="14"/>
        <v>0</v>
      </c>
    </row>
    <row r="133" spans="1:16" ht="24.6">
      <c r="A133" s="10">
        <v>129</v>
      </c>
      <c r="B133" s="19" t="s">
        <v>245</v>
      </c>
      <c r="C133" s="71">
        <f>+'11'!H133</f>
        <v>0</v>
      </c>
      <c r="D133" s="95">
        <v>0</v>
      </c>
      <c r="E133" s="46">
        <f t="shared" si="0"/>
        <v>0</v>
      </c>
      <c r="F133" s="106">
        <v>0</v>
      </c>
      <c r="G133" s="104">
        <v>0</v>
      </c>
      <c r="H133" s="46">
        <f t="shared" si="11"/>
        <v>0</v>
      </c>
      <c r="I133" s="96"/>
      <c r="J133" s="20">
        <v>40</v>
      </c>
      <c r="K133" s="72">
        <f t="shared" si="12"/>
        <v>0</v>
      </c>
      <c r="L133" s="17" t="s">
        <v>16</v>
      </c>
      <c r="M133" s="18">
        <v>0</v>
      </c>
      <c r="N133" s="23">
        <f t="shared" si="13"/>
        <v>0</v>
      </c>
      <c r="O133" s="19"/>
      <c r="P133" s="43">
        <f t="shared" si="14"/>
        <v>0</v>
      </c>
    </row>
    <row r="134" spans="1:16" ht="24.6">
      <c r="A134" s="10">
        <v>130</v>
      </c>
      <c r="B134" s="19" t="s">
        <v>285</v>
      </c>
      <c r="C134" s="71">
        <f>+'11'!H134</f>
        <v>0</v>
      </c>
      <c r="D134" s="95">
        <v>0</v>
      </c>
      <c r="E134" s="46">
        <f t="shared" si="0"/>
        <v>0</v>
      </c>
      <c r="F134" s="106">
        <v>0</v>
      </c>
      <c r="G134" s="104">
        <v>0</v>
      </c>
      <c r="H134" s="46">
        <f t="shared" si="11"/>
        <v>0</v>
      </c>
      <c r="I134" s="96"/>
      <c r="J134" s="20">
        <v>55</v>
      </c>
      <c r="K134" s="72">
        <f t="shared" si="12"/>
        <v>0</v>
      </c>
      <c r="L134" s="17" t="s">
        <v>16</v>
      </c>
      <c r="M134" s="18">
        <v>0</v>
      </c>
      <c r="N134" s="23">
        <f t="shared" si="13"/>
        <v>0</v>
      </c>
      <c r="O134" s="19"/>
      <c r="P134" s="43">
        <f t="shared" si="14"/>
        <v>0</v>
      </c>
    </row>
    <row r="135" spans="1:16" ht="24.6">
      <c r="A135" s="10">
        <v>131</v>
      </c>
      <c r="B135" s="19" t="s">
        <v>121</v>
      </c>
      <c r="C135" s="71">
        <f>+'11'!H135</f>
        <v>0</v>
      </c>
      <c r="D135" s="95">
        <v>0</v>
      </c>
      <c r="E135" s="46">
        <f t="shared" si="0"/>
        <v>0</v>
      </c>
      <c r="F135" s="106">
        <v>0</v>
      </c>
      <c r="G135" s="104">
        <v>0</v>
      </c>
      <c r="H135" s="46">
        <f t="shared" si="11"/>
        <v>0</v>
      </c>
      <c r="I135" s="96"/>
      <c r="J135" s="20">
        <v>60</v>
      </c>
      <c r="K135" s="72">
        <f t="shared" si="12"/>
        <v>0</v>
      </c>
      <c r="L135" s="17" t="s">
        <v>16</v>
      </c>
      <c r="M135" s="18">
        <v>0</v>
      </c>
      <c r="N135" s="23">
        <f t="shared" si="13"/>
        <v>0</v>
      </c>
      <c r="O135" s="19"/>
      <c r="P135" s="43">
        <f t="shared" si="14"/>
        <v>0</v>
      </c>
    </row>
    <row r="136" spans="1:16" ht="24.6">
      <c r="A136" s="10">
        <v>132</v>
      </c>
      <c r="B136" s="19" t="s">
        <v>113</v>
      </c>
      <c r="C136" s="71">
        <f>+'11'!H136</f>
        <v>8</v>
      </c>
      <c r="D136" s="95">
        <v>0</v>
      </c>
      <c r="E136" s="46">
        <f t="shared" si="0"/>
        <v>8</v>
      </c>
      <c r="F136" s="106">
        <v>0</v>
      </c>
      <c r="G136" s="104">
        <v>0</v>
      </c>
      <c r="H136" s="46">
        <f t="shared" si="11"/>
        <v>8</v>
      </c>
      <c r="I136" s="96"/>
      <c r="J136" s="20">
        <v>50</v>
      </c>
      <c r="K136" s="72">
        <f t="shared" si="12"/>
        <v>0</v>
      </c>
      <c r="L136" s="17" t="s">
        <v>16</v>
      </c>
      <c r="M136" s="18">
        <v>0</v>
      </c>
      <c r="N136" s="23">
        <f t="shared" si="13"/>
        <v>0</v>
      </c>
      <c r="O136" s="19"/>
      <c r="P136" s="43">
        <f t="shared" si="14"/>
        <v>0</v>
      </c>
    </row>
    <row r="137" spans="1:16" ht="24.6">
      <c r="A137" s="10">
        <v>133</v>
      </c>
      <c r="B137" s="19" t="s">
        <v>114</v>
      </c>
      <c r="C137" s="71">
        <f>+'11'!H137</f>
        <v>0</v>
      </c>
      <c r="D137" s="95">
        <v>0</v>
      </c>
      <c r="E137" s="46">
        <f t="shared" si="0"/>
        <v>0</v>
      </c>
      <c r="F137" s="106">
        <v>0</v>
      </c>
      <c r="G137" s="104">
        <v>0</v>
      </c>
      <c r="H137" s="46">
        <f t="shared" si="11"/>
        <v>0</v>
      </c>
      <c r="I137" s="96"/>
      <c r="J137" s="20">
        <v>100</v>
      </c>
      <c r="K137" s="72">
        <f t="shared" si="12"/>
        <v>0</v>
      </c>
      <c r="L137" s="17" t="s">
        <v>16</v>
      </c>
      <c r="M137" s="18">
        <v>0</v>
      </c>
      <c r="N137" s="23">
        <f t="shared" si="13"/>
        <v>0</v>
      </c>
      <c r="O137" s="19"/>
      <c r="P137" s="43">
        <f t="shared" si="14"/>
        <v>0</v>
      </c>
    </row>
    <row r="138" spans="1:16" ht="24.6">
      <c r="A138" s="10">
        <v>134</v>
      </c>
      <c r="B138" s="19" t="s">
        <v>198</v>
      </c>
      <c r="C138" s="71">
        <f>+'11'!H138</f>
        <v>0</v>
      </c>
      <c r="D138" s="95">
        <v>0</v>
      </c>
      <c r="E138" s="46">
        <f t="shared" si="0"/>
        <v>0</v>
      </c>
      <c r="F138" s="106">
        <v>0</v>
      </c>
      <c r="G138" s="104">
        <v>0</v>
      </c>
      <c r="H138" s="46">
        <f t="shared" si="11"/>
        <v>0</v>
      </c>
      <c r="I138" s="96"/>
      <c r="J138" s="20">
        <v>25</v>
      </c>
      <c r="K138" s="72">
        <f t="shared" si="12"/>
        <v>0</v>
      </c>
      <c r="L138" s="17" t="s">
        <v>16</v>
      </c>
      <c r="M138" s="18">
        <v>0</v>
      </c>
      <c r="N138" s="23">
        <f t="shared" si="13"/>
        <v>0</v>
      </c>
      <c r="O138" s="19"/>
      <c r="P138" s="43">
        <f t="shared" si="14"/>
        <v>0</v>
      </c>
    </row>
    <row r="139" spans="1:16" ht="24.6">
      <c r="A139" s="10">
        <v>135</v>
      </c>
      <c r="B139" s="19" t="s">
        <v>505</v>
      </c>
      <c r="C139" s="71">
        <f>+'11'!H139</f>
        <v>0</v>
      </c>
      <c r="D139" s="95">
        <v>0</v>
      </c>
      <c r="E139" s="46">
        <f>C139+D139</f>
        <v>0</v>
      </c>
      <c r="F139" s="106">
        <v>0</v>
      </c>
      <c r="G139" s="104">
        <v>0</v>
      </c>
      <c r="H139" s="46">
        <f>+E139-F139-I139-G139</f>
        <v>0</v>
      </c>
      <c r="I139" s="96"/>
      <c r="J139" s="20">
        <v>35</v>
      </c>
      <c r="K139" s="72">
        <f>+J139*I139</f>
        <v>0</v>
      </c>
      <c r="L139" s="17" t="s">
        <v>16</v>
      </c>
      <c r="M139" s="18">
        <v>0</v>
      </c>
      <c r="N139" s="23">
        <f>SUM(K139-M139)</f>
        <v>0</v>
      </c>
      <c r="O139" s="19"/>
      <c r="P139" s="43">
        <f>+K139*O139</f>
        <v>0</v>
      </c>
    </row>
    <row r="140" spans="1:16" ht="24.6">
      <c r="A140" s="10">
        <v>136</v>
      </c>
      <c r="B140" s="19" t="s">
        <v>506</v>
      </c>
      <c r="C140" s="71">
        <f>+'11'!H140</f>
        <v>0</v>
      </c>
      <c r="D140" s="95">
        <v>0</v>
      </c>
      <c r="E140" s="46">
        <f>C140+D140</f>
        <v>0</v>
      </c>
      <c r="F140" s="106">
        <v>0</v>
      </c>
      <c r="G140" s="104">
        <v>0</v>
      </c>
      <c r="H140" s="46">
        <f>+E140-F140-I140-G140</f>
        <v>0</v>
      </c>
      <c r="I140" s="96"/>
      <c r="J140" s="20">
        <v>35</v>
      </c>
      <c r="K140" s="72">
        <f>+J140*I140</f>
        <v>0</v>
      </c>
      <c r="L140" s="17" t="s">
        <v>16</v>
      </c>
      <c r="M140" s="18">
        <v>0</v>
      </c>
      <c r="N140" s="23">
        <f>SUM(K140-M140)</f>
        <v>0</v>
      </c>
      <c r="O140" s="19"/>
      <c r="P140" s="43">
        <f>+K140*O140</f>
        <v>0</v>
      </c>
    </row>
    <row r="141" spans="1:16" ht="24.6">
      <c r="A141" s="10">
        <v>137</v>
      </c>
      <c r="B141" s="19" t="s">
        <v>286</v>
      </c>
      <c r="C141" s="71">
        <f>+'11'!H141</f>
        <v>6</v>
      </c>
      <c r="D141" s="95">
        <v>0</v>
      </c>
      <c r="E141" s="46">
        <f t="shared" si="0"/>
        <v>6</v>
      </c>
      <c r="F141" s="106">
        <v>0</v>
      </c>
      <c r="G141" s="104">
        <v>0</v>
      </c>
      <c r="H141" s="46">
        <f t="shared" si="11"/>
        <v>4</v>
      </c>
      <c r="I141" s="96">
        <v>2</v>
      </c>
      <c r="J141" s="20">
        <v>50</v>
      </c>
      <c r="K141" s="72">
        <f t="shared" si="12"/>
        <v>100</v>
      </c>
      <c r="L141" s="17" t="s">
        <v>16</v>
      </c>
      <c r="M141" s="18">
        <v>0</v>
      </c>
      <c r="N141" s="23">
        <f t="shared" si="13"/>
        <v>100</v>
      </c>
      <c r="O141" s="19"/>
      <c r="P141" s="43">
        <f t="shared" si="14"/>
        <v>0</v>
      </c>
    </row>
    <row r="142" spans="1:16" ht="24.6">
      <c r="A142" s="10">
        <v>138</v>
      </c>
      <c r="B142" s="19" t="s">
        <v>287</v>
      </c>
      <c r="C142" s="71">
        <f>+'11'!H142</f>
        <v>0</v>
      </c>
      <c r="D142" s="95">
        <v>0</v>
      </c>
      <c r="E142" s="46">
        <f t="shared" si="0"/>
        <v>0</v>
      </c>
      <c r="F142" s="106">
        <v>0</v>
      </c>
      <c r="G142" s="104">
        <v>0</v>
      </c>
      <c r="H142" s="46">
        <f t="shared" si="11"/>
        <v>0</v>
      </c>
      <c r="I142" s="96"/>
      <c r="J142" s="22">
        <v>40</v>
      </c>
      <c r="K142" s="72">
        <f t="shared" si="12"/>
        <v>0</v>
      </c>
      <c r="L142" s="17" t="s">
        <v>16</v>
      </c>
      <c r="M142" s="18">
        <v>0</v>
      </c>
      <c r="N142" s="23">
        <f t="shared" si="13"/>
        <v>0</v>
      </c>
      <c r="O142" s="19"/>
      <c r="P142" s="43">
        <f t="shared" si="14"/>
        <v>0</v>
      </c>
    </row>
    <row r="143" spans="1:16" ht="24.6">
      <c r="A143" s="10">
        <v>139</v>
      </c>
      <c r="B143" s="19" t="s">
        <v>288</v>
      </c>
      <c r="C143" s="71">
        <f>+'11'!H143</f>
        <v>11</v>
      </c>
      <c r="D143" s="95">
        <v>0</v>
      </c>
      <c r="E143" s="46">
        <f t="shared" si="0"/>
        <v>11</v>
      </c>
      <c r="F143" s="106">
        <v>0</v>
      </c>
      <c r="G143" s="104">
        <v>0</v>
      </c>
      <c r="H143" s="46">
        <f t="shared" si="11"/>
        <v>11</v>
      </c>
      <c r="I143" s="96"/>
      <c r="J143" s="22">
        <v>50</v>
      </c>
      <c r="K143" s="72">
        <f t="shared" si="12"/>
        <v>0</v>
      </c>
      <c r="L143" s="17" t="s">
        <v>16</v>
      </c>
      <c r="M143" s="18">
        <v>0</v>
      </c>
      <c r="N143" s="23">
        <f t="shared" si="13"/>
        <v>0</v>
      </c>
      <c r="O143" s="19"/>
      <c r="P143" s="43">
        <f t="shared" si="14"/>
        <v>0</v>
      </c>
    </row>
    <row r="144" spans="1:16" ht="24.6">
      <c r="A144" s="10">
        <v>140</v>
      </c>
      <c r="B144" s="19" t="s">
        <v>289</v>
      </c>
      <c r="C144" s="71">
        <f>+'11'!H144</f>
        <v>0</v>
      </c>
      <c r="D144" s="95">
        <v>0</v>
      </c>
      <c r="E144" s="46">
        <f t="shared" si="0"/>
        <v>0</v>
      </c>
      <c r="F144" s="106">
        <v>0</v>
      </c>
      <c r="G144" s="104">
        <v>0</v>
      </c>
      <c r="H144" s="46">
        <f t="shared" ref="H144:H209" si="15">+E144-F144-I144-G144</f>
        <v>0</v>
      </c>
      <c r="I144" s="96"/>
      <c r="J144" s="20">
        <v>60</v>
      </c>
      <c r="K144" s="72">
        <f t="shared" si="12"/>
        <v>0</v>
      </c>
      <c r="L144" s="17" t="s">
        <v>16</v>
      </c>
      <c r="M144" s="18">
        <v>0</v>
      </c>
      <c r="N144" s="23">
        <f t="shared" si="13"/>
        <v>0</v>
      </c>
      <c r="O144" s="19"/>
      <c r="P144" s="43">
        <f t="shared" si="14"/>
        <v>0</v>
      </c>
    </row>
    <row r="145" spans="1:16" ht="24.6">
      <c r="A145" s="10">
        <v>141</v>
      </c>
      <c r="B145" s="19" t="s">
        <v>343</v>
      </c>
      <c r="C145" s="71">
        <f>+'11'!H145</f>
        <v>0</v>
      </c>
      <c r="D145" s="95">
        <v>0</v>
      </c>
      <c r="E145" s="46">
        <f t="shared" si="0"/>
        <v>0</v>
      </c>
      <c r="F145" s="106">
        <v>0</v>
      </c>
      <c r="G145" s="104">
        <v>0</v>
      </c>
      <c r="H145" s="46">
        <f t="shared" si="15"/>
        <v>0</v>
      </c>
      <c r="I145" s="96"/>
      <c r="J145" s="20">
        <v>50</v>
      </c>
      <c r="K145" s="72">
        <f t="shared" ref="K145:K210" si="16">+J145*I145</f>
        <v>0</v>
      </c>
      <c r="L145" s="17" t="s">
        <v>16</v>
      </c>
      <c r="M145" s="18">
        <v>0</v>
      </c>
      <c r="N145" s="23">
        <f t="shared" ref="N145:N210" si="17">SUM(K145-M145)</f>
        <v>0</v>
      </c>
      <c r="O145" s="19"/>
      <c r="P145" s="43">
        <f t="shared" ref="P145:P210" si="18">+K145*O145</f>
        <v>0</v>
      </c>
    </row>
    <row r="146" spans="1:16" ht="24.6">
      <c r="A146" s="10">
        <v>142</v>
      </c>
      <c r="B146" s="19" t="s">
        <v>134</v>
      </c>
      <c r="C146" s="71">
        <f>+'11'!H146</f>
        <v>0</v>
      </c>
      <c r="D146" s="95">
        <v>0</v>
      </c>
      <c r="E146" s="46">
        <f t="shared" si="0"/>
        <v>0</v>
      </c>
      <c r="F146" s="106">
        <v>0</v>
      </c>
      <c r="G146" s="104">
        <v>0</v>
      </c>
      <c r="H146" s="46">
        <f t="shared" si="15"/>
        <v>0</v>
      </c>
      <c r="I146" s="96"/>
      <c r="J146" s="20">
        <v>35</v>
      </c>
      <c r="K146" s="72">
        <f t="shared" si="16"/>
        <v>0</v>
      </c>
      <c r="L146" s="17" t="s">
        <v>16</v>
      </c>
      <c r="M146" s="18">
        <v>0</v>
      </c>
      <c r="N146" s="23">
        <f t="shared" si="17"/>
        <v>0</v>
      </c>
      <c r="O146" s="19"/>
      <c r="P146" s="43">
        <f t="shared" si="18"/>
        <v>0</v>
      </c>
    </row>
    <row r="147" spans="1:16" ht="24.6">
      <c r="A147" s="10">
        <v>143</v>
      </c>
      <c r="B147" s="19" t="s">
        <v>358</v>
      </c>
      <c r="C147" s="71">
        <f>+'11'!H147</f>
        <v>0</v>
      </c>
      <c r="D147" s="95">
        <v>0</v>
      </c>
      <c r="E147" s="46">
        <f t="shared" si="0"/>
        <v>0</v>
      </c>
      <c r="F147" s="106">
        <v>0</v>
      </c>
      <c r="G147" s="104">
        <v>0</v>
      </c>
      <c r="H147" s="46">
        <f t="shared" si="15"/>
        <v>0</v>
      </c>
      <c r="I147" s="96"/>
      <c r="J147" s="20">
        <v>10</v>
      </c>
      <c r="K147" s="72">
        <f t="shared" si="16"/>
        <v>0</v>
      </c>
      <c r="L147" s="17" t="s">
        <v>16</v>
      </c>
      <c r="M147" s="18">
        <v>0</v>
      </c>
      <c r="N147" s="23">
        <f t="shared" si="17"/>
        <v>0</v>
      </c>
      <c r="O147" s="19"/>
      <c r="P147" s="43">
        <f t="shared" si="18"/>
        <v>0</v>
      </c>
    </row>
    <row r="148" spans="1:16" ht="24.6">
      <c r="A148" s="10">
        <v>144</v>
      </c>
      <c r="B148" s="19" t="s">
        <v>357</v>
      </c>
      <c r="C148" s="71">
        <f>+'11'!H148</f>
        <v>0</v>
      </c>
      <c r="D148" s="95">
        <v>0</v>
      </c>
      <c r="E148" s="46">
        <f t="shared" si="0"/>
        <v>0</v>
      </c>
      <c r="F148" s="106">
        <v>0</v>
      </c>
      <c r="G148" s="104">
        <v>0</v>
      </c>
      <c r="H148" s="46">
        <f t="shared" si="15"/>
        <v>0</v>
      </c>
      <c r="I148" s="96"/>
      <c r="J148" s="20">
        <v>10</v>
      </c>
      <c r="K148" s="72">
        <f t="shared" si="16"/>
        <v>0</v>
      </c>
      <c r="L148" s="17" t="s">
        <v>16</v>
      </c>
      <c r="M148" s="18">
        <v>0</v>
      </c>
      <c r="N148" s="23">
        <f t="shared" si="17"/>
        <v>0</v>
      </c>
      <c r="O148" s="19"/>
      <c r="P148" s="43">
        <f t="shared" si="18"/>
        <v>0</v>
      </c>
    </row>
    <row r="149" spans="1:16" ht="24.6">
      <c r="A149" s="10">
        <v>145</v>
      </c>
      <c r="B149" s="19" t="s">
        <v>193</v>
      </c>
      <c r="C149" s="71">
        <f>+'11'!H149</f>
        <v>0</v>
      </c>
      <c r="D149" s="95">
        <v>0</v>
      </c>
      <c r="E149" s="46">
        <f t="shared" si="0"/>
        <v>0</v>
      </c>
      <c r="F149" s="106">
        <v>0</v>
      </c>
      <c r="G149" s="104">
        <v>0</v>
      </c>
      <c r="H149" s="46">
        <f t="shared" si="15"/>
        <v>0</v>
      </c>
      <c r="I149" s="96"/>
      <c r="J149" s="20">
        <v>10</v>
      </c>
      <c r="K149" s="72">
        <f t="shared" si="16"/>
        <v>0</v>
      </c>
      <c r="L149" s="17" t="s">
        <v>16</v>
      </c>
      <c r="M149" s="18">
        <v>0</v>
      </c>
      <c r="N149" s="23">
        <f t="shared" si="17"/>
        <v>0</v>
      </c>
      <c r="O149" s="19"/>
      <c r="P149" s="43">
        <f t="shared" si="18"/>
        <v>0</v>
      </c>
    </row>
    <row r="150" spans="1:16" ht="24.6">
      <c r="A150" s="10">
        <v>146</v>
      </c>
      <c r="B150" s="19" t="s">
        <v>196</v>
      </c>
      <c r="C150" s="71">
        <f>+'11'!H150</f>
        <v>0</v>
      </c>
      <c r="D150" s="95">
        <v>0</v>
      </c>
      <c r="E150" s="46">
        <f t="shared" si="0"/>
        <v>0</v>
      </c>
      <c r="F150" s="106">
        <v>0</v>
      </c>
      <c r="G150" s="104">
        <v>0</v>
      </c>
      <c r="H150" s="46">
        <f t="shared" si="15"/>
        <v>0</v>
      </c>
      <c r="I150" s="96"/>
      <c r="J150" s="20">
        <v>10</v>
      </c>
      <c r="K150" s="72">
        <f t="shared" si="16"/>
        <v>0</v>
      </c>
      <c r="L150" s="17" t="s">
        <v>16</v>
      </c>
      <c r="M150" s="18">
        <v>0</v>
      </c>
      <c r="N150" s="23">
        <f t="shared" si="17"/>
        <v>0</v>
      </c>
      <c r="O150" s="19"/>
      <c r="P150" s="43">
        <f t="shared" si="18"/>
        <v>0</v>
      </c>
    </row>
    <row r="151" spans="1:16" ht="24.6">
      <c r="A151" s="10">
        <v>147</v>
      </c>
      <c r="B151" s="19" t="s">
        <v>195</v>
      </c>
      <c r="C151" s="71">
        <f>+'11'!H151</f>
        <v>0</v>
      </c>
      <c r="D151" s="95">
        <v>0</v>
      </c>
      <c r="E151" s="46">
        <f t="shared" si="0"/>
        <v>0</v>
      </c>
      <c r="F151" s="106">
        <v>0</v>
      </c>
      <c r="G151" s="104">
        <v>0</v>
      </c>
      <c r="H151" s="46">
        <f t="shared" si="15"/>
        <v>0</v>
      </c>
      <c r="I151" s="96"/>
      <c r="J151" s="20">
        <v>10</v>
      </c>
      <c r="K151" s="72">
        <f t="shared" si="16"/>
        <v>0</v>
      </c>
      <c r="L151" s="17" t="s">
        <v>16</v>
      </c>
      <c r="M151" s="18">
        <v>0</v>
      </c>
      <c r="N151" s="23">
        <f t="shared" si="17"/>
        <v>0</v>
      </c>
      <c r="O151" s="19"/>
      <c r="P151" s="43">
        <f t="shared" si="18"/>
        <v>0</v>
      </c>
    </row>
    <row r="152" spans="1:16" ht="24.75" customHeight="1">
      <c r="A152" s="10">
        <v>148</v>
      </c>
      <c r="B152" s="19" t="s">
        <v>197</v>
      </c>
      <c r="C152" s="71">
        <f>+'11'!H152</f>
        <v>0</v>
      </c>
      <c r="D152" s="95">
        <v>0</v>
      </c>
      <c r="E152" s="46">
        <f t="shared" si="0"/>
        <v>0</v>
      </c>
      <c r="F152" s="106">
        <v>0</v>
      </c>
      <c r="G152" s="104">
        <v>0</v>
      </c>
      <c r="H152" s="46">
        <f t="shared" si="15"/>
        <v>0</v>
      </c>
      <c r="I152" s="96"/>
      <c r="J152" s="20">
        <v>10</v>
      </c>
      <c r="K152" s="72">
        <f t="shared" si="16"/>
        <v>0</v>
      </c>
      <c r="L152" s="17" t="s">
        <v>16</v>
      </c>
      <c r="M152" s="18">
        <v>0</v>
      </c>
      <c r="N152" s="23">
        <f t="shared" si="17"/>
        <v>0</v>
      </c>
      <c r="O152" s="19"/>
      <c r="P152" s="43">
        <f t="shared" si="18"/>
        <v>0</v>
      </c>
    </row>
    <row r="153" spans="1:16" ht="24.75" customHeight="1">
      <c r="A153" s="10">
        <v>149</v>
      </c>
      <c r="B153" s="19" t="s">
        <v>194</v>
      </c>
      <c r="C153" s="71">
        <f>+'11'!H153</f>
        <v>0</v>
      </c>
      <c r="D153" s="95">
        <v>0</v>
      </c>
      <c r="E153" s="46">
        <f t="shared" si="0"/>
        <v>0</v>
      </c>
      <c r="F153" s="106">
        <v>0</v>
      </c>
      <c r="G153" s="104">
        <v>0</v>
      </c>
      <c r="H153" s="46">
        <f t="shared" si="15"/>
        <v>0</v>
      </c>
      <c r="I153" s="96"/>
      <c r="J153" s="20">
        <v>10</v>
      </c>
      <c r="K153" s="72">
        <f t="shared" si="16"/>
        <v>0</v>
      </c>
      <c r="L153" s="17" t="s">
        <v>16</v>
      </c>
      <c r="M153" s="18">
        <v>0</v>
      </c>
      <c r="N153" s="23">
        <f t="shared" si="17"/>
        <v>0</v>
      </c>
      <c r="O153" s="19"/>
      <c r="P153" s="43">
        <f t="shared" si="18"/>
        <v>0</v>
      </c>
    </row>
    <row r="154" spans="1:16" ht="24.75" customHeight="1">
      <c r="A154" s="10">
        <v>150</v>
      </c>
      <c r="B154" s="19" t="s">
        <v>290</v>
      </c>
      <c r="C154" s="71">
        <f>+'11'!H154</f>
        <v>0</v>
      </c>
      <c r="D154" s="95">
        <v>0</v>
      </c>
      <c r="E154" s="46">
        <f t="shared" si="0"/>
        <v>0</v>
      </c>
      <c r="F154" s="106">
        <v>0</v>
      </c>
      <c r="G154" s="104">
        <v>0</v>
      </c>
      <c r="H154" s="46">
        <f t="shared" si="15"/>
        <v>0</v>
      </c>
      <c r="I154" s="96"/>
      <c r="J154" s="20">
        <v>10</v>
      </c>
      <c r="K154" s="72">
        <f t="shared" si="16"/>
        <v>0</v>
      </c>
      <c r="L154" s="17" t="s">
        <v>16</v>
      </c>
      <c r="M154" s="18">
        <v>0</v>
      </c>
      <c r="N154" s="23">
        <f t="shared" si="17"/>
        <v>0</v>
      </c>
      <c r="O154" s="19"/>
      <c r="P154" s="43">
        <f t="shared" si="18"/>
        <v>0</v>
      </c>
    </row>
    <row r="155" spans="1:16" ht="24.75" customHeight="1">
      <c r="A155" s="10">
        <v>151</v>
      </c>
      <c r="B155" s="19" t="s">
        <v>141</v>
      </c>
      <c r="C155" s="71">
        <f>+'11'!H155</f>
        <v>0</v>
      </c>
      <c r="D155" s="95">
        <v>0</v>
      </c>
      <c r="E155" s="46">
        <f t="shared" ref="E155:E220" si="19">C155+D155</f>
        <v>0</v>
      </c>
      <c r="F155" s="106">
        <v>0</v>
      </c>
      <c r="G155" s="104">
        <v>0</v>
      </c>
      <c r="H155" s="46">
        <f t="shared" si="15"/>
        <v>0</v>
      </c>
      <c r="I155" s="96"/>
      <c r="J155" s="20">
        <v>40</v>
      </c>
      <c r="K155" s="72">
        <f t="shared" si="16"/>
        <v>0</v>
      </c>
      <c r="L155" s="17" t="s">
        <v>16</v>
      </c>
      <c r="M155" s="18">
        <v>0</v>
      </c>
      <c r="N155" s="23">
        <f t="shared" si="17"/>
        <v>0</v>
      </c>
      <c r="O155" s="19"/>
      <c r="P155" s="43">
        <f t="shared" si="18"/>
        <v>0</v>
      </c>
    </row>
    <row r="156" spans="1:16" ht="24.75" customHeight="1">
      <c r="A156" s="10">
        <v>152</v>
      </c>
      <c r="B156" s="19" t="s">
        <v>142</v>
      </c>
      <c r="C156" s="71">
        <f>+'11'!H156</f>
        <v>0</v>
      </c>
      <c r="D156" s="95">
        <v>0</v>
      </c>
      <c r="E156" s="46">
        <f t="shared" si="19"/>
        <v>0</v>
      </c>
      <c r="F156" s="106">
        <v>0</v>
      </c>
      <c r="G156" s="104">
        <v>0</v>
      </c>
      <c r="H156" s="46">
        <f t="shared" si="15"/>
        <v>0</v>
      </c>
      <c r="I156" s="96"/>
      <c r="J156" s="20">
        <v>50</v>
      </c>
      <c r="K156" s="72">
        <f t="shared" si="16"/>
        <v>0</v>
      </c>
      <c r="L156" s="17" t="s">
        <v>16</v>
      </c>
      <c r="M156" s="18">
        <v>0</v>
      </c>
      <c r="N156" s="23">
        <f t="shared" si="17"/>
        <v>0</v>
      </c>
      <c r="O156" s="19"/>
      <c r="P156" s="43">
        <f t="shared" si="18"/>
        <v>0</v>
      </c>
    </row>
    <row r="157" spans="1:16" ht="24.6">
      <c r="A157" s="10">
        <v>153</v>
      </c>
      <c r="B157" s="19" t="s">
        <v>135</v>
      </c>
      <c r="C157" s="71">
        <f>+'11'!H157</f>
        <v>0</v>
      </c>
      <c r="D157" s="95">
        <v>0</v>
      </c>
      <c r="E157" s="46">
        <f t="shared" si="19"/>
        <v>0</v>
      </c>
      <c r="F157" s="106">
        <v>0</v>
      </c>
      <c r="G157" s="104">
        <v>0</v>
      </c>
      <c r="H157" s="46">
        <f t="shared" si="15"/>
        <v>0</v>
      </c>
      <c r="I157" s="96"/>
      <c r="J157" s="20">
        <v>55</v>
      </c>
      <c r="K157" s="72">
        <f t="shared" si="16"/>
        <v>0</v>
      </c>
      <c r="L157" s="17" t="s">
        <v>16</v>
      </c>
      <c r="M157" s="18">
        <v>0</v>
      </c>
      <c r="N157" s="23">
        <f t="shared" si="17"/>
        <v>0</v>
      </c>
      <c r="O157" s="19"/>
      <c r="P157" s="43">
        <f t="shared" si="18"/>
        <v>0</v>
      </c>
    </row>
    <row r="158" spans="1:16" ht="24.6">
      <c r="A158" s="10">
        <v>154</v>
      </c>
      <c r="B158" s="19" t="s">
        <v>144</v>
      </c>
      <c r="C158" s="71">
        <f>+'11'!H158</f>
        <v>0</v>
      </c>
      <c r="D158" s="95">
        <v>0</v>
      </c>
      <c r="E158" s="46">
        <f t="shared" si="19"/>
        <v>0</v>
      </c>
      <c r="F158" s="106">
        <v>0</v>
      </c>
      <c r="G158" s="104">
        <v>0</v>
      </c>
      <c r="H158" s="46">
        <f t="shared" si="15"/>
        <v>0</v>
      </c>
      <c r="I158" s="96"/>
      <c r="J158" s="20">
        <v>55</v>
      </c>
      <c r="K158" s="72">
        <f t="shared" si="16"/>
        <v>0</v>
      </c>
      <c r="L158" s="17" t="s">
        <v>16</v>
      </c>
      <c r="M158" s="18">
        <v>0</v>
      </c>
      <c r="N158" s="23">
        <f t="shared" si="17"/>
        <v>0</v>
      </c>
      <c r="O158" s="19"/>
      <c r="P158" s="43">
        <f t="shared" si="18"/>
        <v>0</v>
      </c>
    </row>
    <row r="159" spans="1:16" ht="24.6">
      <c r="A159" s="10">
        <v>155</v>
      </c>
      <c r="B159" s="19" t="s">
        <v>143</v>
      </c>
      <c r="C159" s="71">
        <f>+'11'!H159</f>
        <v>0</v>
      </c>
      <c r="D159" s="95">
        <v>0</v>
      </c>
      <c r="E159" s="46">
        <f t="shared" si="19"/>
        <v>0</v>
      </c>
      <c r="F159" s="106">
        <v>0</v>
      </c>
      <c r="G159" s="104">
        <v>0</v>
      </c>
      <c r="H159" s="46">
        <f t="shared" si="15"/>
        <v>0</v>
      </c>
      <c r="I159" s="96"/>
      <c r="J159" s="20">
        <v>55</v>
      </c>
      <c r="K159" s="72">
        <f t="shared" si="16"/>
        <v>0</v>
      </c>
      <c r="L159" s="17" t="s">
        <v>16</v>
      </c>
      <c r="M159" s="18">
        <v>0</v>
      </c>
      <c r="N159" s="23">
        <f t="shared" si="17"/>
        <v>0</v>
      </c>
      <c r="O159" s="19"/>
      <c r="P159" s="43">
        <f t="shared" si="18"/>
        <v>0</v>
      </c>
    </row>
    <row r="160" spans="1:16" ht="24.6">
      <c r="A160" s="10">
        <v>156</v>
      </c>
      <c r="B160" s="19" t="s">
        <v>137</v>
      </c>
      <c r="C160" s="71">
        <f>+'11'!H160</f>
        <v>0</v>
      </c>
      <c r="D160" s="95">
        <v>0</v>
      </c>
      <c r="E160" s="46">
        <f t="shared" si="19"/>
        <v>0</v>
      </c>
      <c r="F160" s="106">
        <v>0</v>
      </c>
      <c r="G160" s="104">
        <v>0</v>
      </c>
      <c r="H160" s="46">
        <f t="shared" si="15"/>
        <v>0</v>
      </c>
      <c r="I160" s="96"/>
      <c r="J160" s="20">
        <v>30</v>
      </c>
      <c r="K160" s="72">
        <f t="shared" si="16"/>
        <v>0</v>
      </c>
      <c r="L160" s="17" t="s">
        <v>16</v>
      </c>
      <c r="M160" s="18">
        <v>0</v>
      </c>
      <c r="N160" s="23">
        <f t="shared" si="17"/>
        <v>0</v>
      </c>
      <c r="O160" s="19"/>
      <c r="P160" s="43">
        <f t="shared" si="18"/>
        <v>0</v>
      </c>
    </row>
    <row r="161" spans="1:16" ht="24.6">
      <c r="A161" s="10">
        <v>157</v>
      </c>
      <c r="B161" s="19" t="s">
        <v>291</v>
      </c>
      <c r="C161" s="71">
        <f>+'11'!H161</f>
        <v>7</v>
      </c>
      <c r="D161" s="95">
        <v>5</v>
      </c>
      <c r="E161" s="46">
        <f t="shared" si="19"/>
        <v>12</v>
      </c>
      <c r="F161" s="106">
        <v>0</v>
      </c>
      <c r="G161" s="104">
        <v>0</v>
      </c>
      <c r="H161" s="46">
        <f t="shared" si="15"/>
        <v>11</v>
      </c>
      <c r="I161" s="96">
        <v>1</v>
      </c>
      <c r="J161" s="20">
        <v>25</v>
      </c>
      <c r="K161" s="72">
        <f t="shared" si="16"/>
        <v>25</v>
      </c>
      <c r="L161" s="17" t="s">
        <v>16</v>
      </c>
      <c r="M161" s="18">
        <v>0</v>
      </c>
      <c r="N161" s="23">
        <f t="shared" si="17"/>
        <v>25</v>
      </c>
      <c r="O161" s="19"/>
      <c r="P161" s="43">
        <f t="shared" si="18"/>
        <v>0</v>
      </c>
    </row>
    <row r="162" spans="1:16" ht="24.6">
      <c r="A162" s="10">
        <v>158</v>
      </c>
      <c r="B162" s="19" t="s">
        <v>292</v>
      </c>
      <c r="C162" s="71">
        <f>+'11'!H162</f>
        <v>10</v>
      </c>
      <c r="D162" s="95">
        <v>0</v>
      </c>
      <c r="E162" s="46">
        <f t="shared" si="19"/>
        <v>10</v>
      </c>
      <c r="F162" s="106">
        <v>0</v>
      </c>
      <c r="G162" s="104">
        <v>0</v>
      </c>
      <c r="H162" s="46">
        <f t="shared" si="15"/>
        <v>10</v>
      </c>
      <c r="I162" s="96"/>
      <c r="J162" s="20">
        <v>25</v>
      </c>
      <c r="K162" s="72">
        <f t="shared" si="16"/>
        <v>0</v>
      </c>
      <c r="L162" s="17" t="s">
        <v>16</v>
      </c>
      <c r="M162" s="18">
        <v>0</v>
      </c>
      <c r="N162" s="23">
        <f t="shared" si="17"/>
        <v>0</v>
      </c>
      <c r="O162" s="19"/>
      <c r="P162" s="43">
        <f t="shared" si="18"/>
        <v>0</v>
      </c>
    </row>
    <row r="163" spans="1:16" ht="24.6">
      <c r="A163" s="10">
        <v>159</v>
      </c>
      <c r="B163" s="19" t="s">
        <v>293</v>
      </c>
      <c r="C163" s="71">
        <f>+'11'!H163</f>
        <v>0</v>
      </c>
      <c r="D163" s="95">
        <v>0</v>
      </c>
      <c r="E163" s="46">
        <f t="shared" si="19"/>
        <v>0</v>
      </c>
      <c r="F163" s="106">
        <v>0</v>
      </c>
      <c r="G163" s="104">
        <v>0</v>
      </c>
      <c r="H163" s="46">
        <f t="shared" si="15"/>
        <v>0</v>
      </c>
      <c r="I163" s="96"/>
      <c r="J163" s="20">
        <v>55</v>
      </c>
      <c r="K163" s="72">
        <f t="shared" si="16"/>
        <v>0</v>
      </c>
      <c r="L163" s="17" t="s">
        <v>16</v>
      </c>
      <c r="M163" s="18">
        <v>0</v>
      </c>
      <c r="N163" s="23">
        <f t="shared" si="17"/>
        <v>0</v>
      </c>
      <c r="O163" s="19"/>
      <c r="P163" s="43">
        <f t="shared" si="18"/>
        <v>0</v>
      </c>
    </row>
    <row r="164" spans="1:16" ht="24.6">
      <c r="A164" s="10">
        <v>160</v>
      </c>
      <c r="B164" s="19" t="s">
        <v>294</v>
      </c>
      <c r="C164" s="71">
        <f>+'11'!H164</f>
        <v>0</v>
      </c>
      <c r="D164" s="95">
        <v>0</v>
      </c>
      <c r="E164" s="46">
        <f t="shared" si="19"/>
        <v>0</v>
      </c>
      <c r="F164" s="106">
        <v>0</v>
      </c>
      <c r="G164" s="104">
        <v>0</v>
      </c>
      <c r="H164" s="46">
        <f t="shared" si="15"/>
        <v>0</v>
      </c>
      <c r="I164" s="96"/>
      <c r="J164" s="20">
        <v>50</v>
      </c>
      <c r="K164" s="72">
        <f t="shared" si="16"/>
        <v>0</v>
      </c>
      <c r="L164" s="17" t="s">
        <v>16</v>
      </c>
      <c r="M164" s="18">
        <v>0</v>
      </c>
      <c r="N164" s="23">
        <f t="shared" si="17"/>
        <v>0</v>
      </c>
      <c r="O164" s="19"/>
      <c r="P164" s="43">
        <f t="shared" si="18"/>
        <v>0</v>
      </c>
    </row>
    <row r="165" spans="1:16" ht="24.6">
      <c r="A165" s="10">
        <v>161</v>
      </c>
      <c r="B165" s="19" t="s">
        <v>362</v>
      </c>
      <c r="C165" s="71">
        <f>+'11'!H165</f>
        <v>0</v>
      </c>
      <c r="D165" s="95">
        <v>0</v>
      </c>
      <c r="E165" s="46">
        <f t="shared" si="19"/>
        <v>0</v>
      </c>
      <c r="F165" s="106">
        <v>0</v>
      </c>
      <c r="G165" s="104">
        <v>0</v>
      </c>
      <c r="H165" s="46">
        <f t="shared" si="15"/>
        <v>0</v>
      </c>
      <c r="I165" s="96"/>
      <c r="J165" s="20">
        <v>65</v>
      </c>
      <c r="K165" s="72">
        <f t="shared" si="16"/>
        <v>0</v>
      </c>
      <c r="L165" s="17" t="s">
        <v>16</v>
      </c>
      <c r="M165" s="18">
        <v>0</v>
      </c>
      <c r="N165" s="23">
        <f t="shared" si="17"/>
        <v>0</v>
      </c>
      <c r="O165" s="19"/>
      <c r="P165" s="43">
        <f t="shared" si="18"/>
        <v>0</v>
      </c>
    </row>
    <row r="166" spans="1:16" ht="24.6">
      <c r="A166" s="10">
        <v>162</v>
      </c>
      <c r="B166" s="19" t="s">
        <v>363</v>
      </c>
      <c r="C166" s="71">
        <f>+'11'!H166</f>
        <v>0</v>
      </c>
      <c r="D166" s="95">
        <v>0</v>
      </c>
      <c r="E166" s="46">
        <f t="shared" si="19"/>
        <v>0</v>
      </c>
      <c r="F166" s="106">
        <v>0</v>
      </c>
      <c r="G166" s="104">
        <v>0</v>
      </c>
      <c r="H166" s="46">
        <f t="shared" si="15"/>
        <v>0</v>
      </c>
      <c r="I166" s="96"/>
      <c r="J166" s="20">
        <v>50</v>
      </c>
      <c r="K166" s="72">
        <f t="shared" si="16"/>
        <v>0</v>
      </c>
      <c r="L166" s="17" t="s">
        <v>16</v>
      </c>
      <c r="M166" s="18">
        <v>0</v>
      </c>
      <c r="N166" s="23">
        <f t="shared" si="17"/>
        <v>0</v>
      </c>
      <c r="O166" s="19"/>
      <c r="P166" s="43">
        <f t="shared" si="18"/>
        <v>0</v>
      </c>
    </row>
    <row r="167" spans="1:16" ht="24.6">
      <c r="A167" s="10">
        <v>163</v>
      </c>
      <c r="B167" s="19" t="s">
        <v>364</v>
      </c>
      <c r="C167" s="71">
        <f>+'11'!H167</f>
        <v>0</v>
      </c>
      <c r="D167" s="95">
        <v>0</v>
      </c>
      <c r="E167" s="46">
        <f t="shared" si="19"/>
        <v>0</v>
      </c>
      <c r="F167" s="106">
        <v>0</v>
      </c>
      <c r="G167" s="104">
        <v>0</v>
      </c>
      <c r="H167" s="46">
        <f t="shared" si="15"/>
        <v>0</v>
      </c>
      <c r="I167" s="96"/>
      <c r="J167" s="20">
        <v>50</v>
      </c>
      <c r="K167" s="72">
        <f t="shared" si="16"/>
        <v>0</v>
      </c>
      <c r="L167" s="17" t="s">
        <v>16</v>
      </c>
      <c r="M167" s="18">
        <v>0</v>
      </c>
      <c r="N167" s="23">
        <f t="shared" si="17"/>
        <v>0</v>
      </c>
      <c r="O167" s="19"/>
      <c r="P167" s="43">
        <f t="shared" si="18"/>
        <v>0</v>
      </c>
    </row>
    <row r="168" spans="1:16" ht="24.6">
      <c r="A168" s="10">
        <v>164</v>
      </c>
      <c r="B168" s="19" t="s">
        <v>365</v>
      </c>
      <c r="C168" s="71">
        <f>+'11'!H168</f>
        <v>0</v>
      </c>
      <c r="D168" s="95">
        <v>0</v>
      </c>
      <c r="E168" s="46">
        <f t="shared" si="19"/>
        <v>0</v>
      </c>
      <c r="F168" s="106">
        <v>0</v>
      </c>
      <c r="G168" s="104">
        <v>0</v>
      </c>
      <c r="H168" s="46">
        <f t="shared" si="15"/>
        <v>0</v>
      </c>
      <c r="I168" s="96"/>
      <c r="J168" s="20">
        <v>60</v>
      </c>
      <c r="K168" s="72">
        <f t="shared" si="16"/>
        <v>0</v>
      </c>
      <c r="L168" s="17" t="s">
        <v>16</v>
      </c>
      <c r="M168" s="18">
        <v>0</v>
      </c>
      <c r="N168" s="23">
        <f t="shared" si="17"/>
        <v>0</v>
      </c>
      <c r="O168" s="19"/>
      <c r="P168" s="43">
        <f t="shared" si="18"/>
        <v>0</v>
      </c>
    </row>
    <row r="169" spans="1:16" ht="24.6">
      <c r="A169" s="10">
        <v>165</v>
      </c>
      <c r="B169" s="19" t="s">
        <v>366</v>
      </c>
      <c r="C169" s="71">
        <f>+'11'!H169</f>
        <v>0</v>
      </c>
      <c r="D169" s="95">
        <v>0</v>
      </c>
      <c r="E169" s="46">
        <f t="shared" si="19"/>
        <v>0</v>
      </c>
      <c r="F169" s="106">
        <v>0</v>
      </c>
      <c r="G169" s="104">
        <v>0</v>
      </c>
      <c r="H169" s="46">
        <f t="shared" si="15"/>
        <v>0</v>
      </c>
      <c r="I169" s="96"/>
      <c r="J169" s="20">
        <v>60</v>
      </c>
      <c r="K169" s="72">
        <f t="shared" si="16"/>
        <v>0</v>
      </c>
      <c r="L169" s="17" t="s">
        <v>16</v>
      </c>
      <c r="M169" s="18">
        <v>0</v>
      </c>
      <c r="N169" s="23">
        <f t="shared" si="17"/>
        <v>0</v>
      </c>
      <c r="O169" s="19"/>
      <c r="P169" s="43">
        <f t="shared" si="18"/>
        <v>0</v>
      </c>
    </row>
    <row r="170" spans="1:16" ht="24.6">
      <c r="A170" s="10">
        <v>166</v>
      </c>
      <c r="B170" s="19" t="s">
        <v>359</v>
      </c>
      <c r="C170" s="71">
        <f>+'11'!H170</f>
        <v>0</v>
      </c>
      <c r="D170" s="95">
        <v>0</v>
      </c>
      <c r="E170" s="46">
        <f t="shared" si="19"/>
        <v>0</v>
      </c>
      <c r="F170" s="106">
        <v>0</v>
      </c>
      <c r="G170" s="104">
        <v>0</v>
      </c>
      <c r="H170" s="46">
        <f t="shared" si="15"/>
        <v>0</v>
      </c>
      <c r="I170" s="96"/>
      <c r="J170" s="20">
        <v>40</v>
      </c>
      <c r="K170" s="72">
        <f t="shared" si="16"/>
        <v>0</v>
      </c>
      <c r="L170" s="17" t="s">
        <v>16</v>
      </c>
      <c r="M170" s="18">
        <v>0</v>
      </c>
      <c r="N170" s="23">
        <f t="shared" si="17"/>
        <v>0</v>
      </c>
      <c r="O170" s="19"/>
      <c r="P170" s="43">
        <f t="shared" si="18"/>
        <v>0</v>
      </c>
    </row>
    <row r="171" spans="1:16" ht="24.6">
      <c r="A171" s="10">
        <v>167</v>
      </c>
      <c r="B171" s="19" t="s">
        <v>148</v>
      </c>
      <c r="C171" s="71">
        <f>+'11'!H171</f>
        <v>0</v>
      </c>
      <c r="D171" s="95">
        <v>0</v>
      </c>
      <c r="E171" s="46">
        <f t="shared" si="19"/>
        <v>0</v>
      </c>
      <c r="F171" s="106">
        <v>0</v>
      </c>
      <c r="G171" s="104">
        <v>0</v>
      </c>
      <c r="H171" s="46">
        <f t="shared" si="15"/>
        <v>0</v>
      </c>
      <c r="I171" s="96"/>
      <c r="J171" s="20">
        <v>45</v>
      </c>
      <c r="K171" s="72">
        <f t="shared" si="16"/>
        <v>0</v>
      </c>
      <c r="L171" s="17" t="s">
        <v>16</v>
      </c>
      <c r="M171" s="18">
        <v>0</v>
      </c>
      <c r="N171" s="23">
        <f t="shared" si="17"/>
        <v>0</v>
      </c>
      <c r="O171" s="19"/>
      <c r="P171" s="43">
        <f t="shared" si="18"/>
        <v>0</v>
      </c>
    </row>
    <row r="172" spans="1:16" ht="24.6">
      <c r="A172" s="10">
        <v>168</v>
      </c>
      <c r="B172" s="19" t="s">
        <v>149</v>
      </c>
      <c r="C172" s="71">
        <f>+'11'!H172</f>
        <v>0</v>
      </c>
      <c r="D172" s="95">
        <v>0</v>
      </c>
      <c r="E172" s="46">
        <f t="shared" si="19"/>
        <v>0</v>
      </c>
      <c r="F172" s="106">
        <v>0</v>
      </c>
      <c r="G172" s="104">
        <v>0</v>
      </c>
      <c r="H172" s="46">
        <f t="shared" si="15"/>
        <v>0</v>
      </c>
      <c r="I172" s="96"/>
      <c r="J172" s="20">
        <v>45</v>
      </c>
      <c r="K172" s="72">
        <f t="shared" si="16"/>
        <v>0</v>
      </c>
      <c r="L172" s="17" t="s">
        <v>16</v>
      </c>
      <c r="M172" s="18">
        <v>0</v>
      </c>
      <c r="N172" s="23">
        <f t="shared" si="17"/>
        <v>0</v>
      </c>
      <c r="O172" s="19"/>
      <c r="P172" s="43">
        <f t="shared" si="18"/>
        <v>0</v>
      </c>
    </row>
    <row r="173" spans="1:16" ht="24.6">
      <c r="A173" s="10">
        <v>169</v>
      </c>
      <c r="B173" s="19" t="s">
        <v>150</v>
      </c>
      <c r="C173" s="71">
        <f>+'11'!H173</f>
        <v>0</v>
      </c>
      <c r="D173" s="95">
        <v>0</v>
      </c>
      <c r="E173" s="46">
        <f t="shared" si="19"/>
        <v>0</v>
      </c>
      <c r="F173" s="106">
        <v>0</v>
      </c>
      <c r="G173" s="104">
        <v>0</v>
      </c>
      <c r="H173" s="46">
        <f t="shared" si="15"/>
        <v>0</v>
      </c>
      <c r="I173" s="96"/>
      <c r="J173" s="20">
        <v>45</v>
      </c>
      <c r="K173" s="72">
        <f t="shared" si="16"/>
        <v>0</v>
      </c>
      <c r="L173" s="17" t="s">
        <v>16</v>
      </c>
      <c r="M173" s="18">
        <v>0</v>
      </c>
      <c r="N173" s="23">
        <f t="shared" si="17"/>
        <v>0</v>
      </c>
      <c r="O173" s="19"/>
      <c r="P173" s="43">
        <f t="shared" si="18"/>
        <v>0</v>
      </c>
    </row>
    <row r="174" spans="1:16" ht="24.6">
      <c r="A174" s="10">
        <v>170</v>
      </c>
      <c r="B174" s="19" t="s">
        <v>151</v>
      </c>
      <c r="C174" s="71">
        <f>+'11'!H174</f>
        <v>0</v>
      </c>
      <c r="D174" s="95">
        <v>0</v>
      </c>
      <c r="E174" s="46">
        <f t="shared" si="19"/>
        <v>0</v>
      </c>
      <c r="F174" s="106">
        <v>0</v>
      </c>
      <c r="G174" s="104">
        <v>0</v>
      </c>
      <c r="H174" s="46">
        <f t="shared" si="15"/>
        <v>0</v>
      </c>
      <c r="I174" s="96"/>
      <c r="J174" s="20">
        <v>45</v>
      </c>
      <c r="K174" s="72">
        <f t="shared" si="16"/>
        <v>0</v>
      </c>
      <c r="L174" s="17" t="s">
        <v>16</v>
      </c>
      <c r="M174" s="18">
        <v>0</v>
      </c>
      <c r="N174" s="23">
        <f t="shared" si="17"/>
        <v>0</v>
      </c>
      <c r="O174" s="19"/>
      <c r="P174" s="43">
        <f t="shared" si="18"/>
        <v>0</v>
      </c>
    </row>
    <row r="175" spans="1:16" ht="24.6">
      <c r="A175" s="10">
        <v>171</v>
      </c>
      <c r="B175" s="19" t="s">
        <v>152</v>
      </c>
      <c r="C175" s="71">
        <f>+'11'!H175</f>
        <v>0</v>
      </c>
      <c r="D175" s="95">
        <v>0</v>
      </c>
      <c r="E175" s="46">
        <f t="shared" si="19"/>
        <v>0</v>
      </c>
      <c r="F175" s="106">
        <v>0</v>
      </c>
      <c r="G175" s="104">
        <v>0</v>
      </c>
      <c r="H175" s="46">
        <f t="shared" si="15"/>
        <v>0</v>
      </c>
      <c r="I175" s="96"/>
      <c r="J175" s="20">
        <v>45</v>
      </c>
      <c r="K175" s="72">
        <f t="shared" si="16"/>
        <v>0</v>
      </c>
      <c r="L175" s="17" t="s">
        <v>16</v>
      </c>
      <c r="M175" s="18">
        <v>0</v>
      </c>
      <c r="N175" s="23">
        <f t="shared" si="17"/>
        <v>0</v>
      </c>
      <c r="O175" s="19"/>
      <c r="P175" s="43">
        <f t="shared" si="18"/>
        <v>0</v>
      </c>
    </row>
    <row r="176" spans="1:16" ht="24.6">
      <c r="A176" s="10">
        <v>172</v>
      </c>
      <c r="B176" s="19" t="s">
        <v>153</v>
      </c>
      <c r="C176" s="71">
        <f>+'11'!H176</f>
        <v>0</v>
      </c>
      <c r="D176" s="95">
        <v>0</v>
      </c>
      <c r="E176" s="46">
        <f t="shared" si="19"/>
        <v>0</v>
      </c>
      <c r="F176" s="106">
        <v>0</v>
      </c>
      <c r="G176" s="104">
        <v>0</v>
      </c>
      <c r="H176" s="46">
        <f t="shared" si="15"/>
        <v>0</v>
      </c>
      <c r="I176" s="96"/>
      <c r="J176" s="20">
        <v>45</v>
      </c>
      <c r="K176" s="72">
        <f t="shared" si="16"/>
        <v>0</v>
      </c>
      <c r="L176" s="17" t="s">
        <v>16</v>
      </c>
      <c r="M176" s="18">
        <v>0</v>
      </c>
      <c r="N176" s="23">
        <f t="shared" si="17"/>
        <v>0</v>
      </c>
      <c r="O176" s="19"/>
      <c r="P176" s="43">
        <f t="shared" si="18"/>
        <v>0</v>
      </c>
    </row>
    <row r="177" spans="1:16" ht="24.6">
      <c r="A177" s="10">
        <v>173</v>
      </c>
      <c r="B177" s="19" t="s">
        <v>467</v>
      </c>
      <c r="C177" s="71">
        <f>+'11'!H177</f>
        <v>0</v>
      </c>
      <c r="D177" s="95">
        <v>0</v>
      </c>
      <c r="E177" s="46">
        <f>C177+D177</f>
        <v>0</v>
      </c>
      <c r="F177" s="106">
        <v>0</v>
      </c>
      <c r="G177" s="104">
        <v>0</v>
      </c>
      <c r="H177" s="46">
        <f>+E177-F177-I177-G177</f>
        <v>0</v>
      </c>
      <c r="I177" s="96"/>
      <c r="J177" s="20">
        <v>35</v>
      </c>
      <c r="K177" s="72">
        <f>+J177*I177</f>
        <v>0</v>
      </c>
      <c r="L177" s="17" t="s">
        <v>16</v>
      </c>
      <c r="M177" s="18">
        <v>0</v>
      </c>
      <c r="N177" s="23">
        <f>SUM(K177-M177)</f>
        <v>0</v>
      </c>
      <c r="O177" s="19"/>
      <c r="P177" s="43">
        <f>+K177*O177</f>
        <v>0</v>
      </c>
    </row>
    <row r="178" spans="1:16" ht="24.6">
      <c r="A178" s="10">
        <v>174</v>
      </c>
      <c r="B178" s="19" t="s">
        <v>491</v>
      </c>
      <c r="C178" s="71">
        <f>+'11'!H178</f>
        <v>0</v>
      </c>
      <c r="D178" s="95">
        <v>0</v>
      </c>
      <c r="E178" s="46">
        <f>C178+D178</f>
        <v>0</v>
      </c>
      <c r="F178" s="106">
        <v>0</v>
      </c>
      <c r="G178" s="104">
        <v>0</v>
      </c>
      <c r="H178" s="46">
        <f>+E178-F178-I178-G178</f>
        <v>0</v>
      </c>
      <c r="I178" s="96"/>
      <c r="J178" s="20">
        <v>25</v>
      </c>
      <c r="K178" s="72">
        <f>+J178*I178</f>
        <v>0</v>
      </c>
      <c r="L178" s="17" t="s">
        <v>16</v>
      </c>
      <c r="M178" s="18">
        <v>0</v>
      </c>
      <c r="N178" s="23">
        <f>SUM(K178-M178)</f>
        <v>0</v>
      </c>
      <c r="O178" s="19"/>
      <c r="P178" s="43">
        <f>+K178*O178</f>
        <v>0</v>
      </c>
    </row>
    <row r="179" spans="1:16" ht="24.6">
      <c r="A179" s="10">
        <v>175</v>
      </c>
      <c r="B179" s="19" t="s">
        <v>118</v>
      </c>
      <c r="C179" s="71">
        <f>+'11'!H179</f>
        <v>0</v>
      </c>
      <c r="D179" s="95">
        <v>0</v>
      </c>
      <c r="E179" s="46">
        <f t="shared" si="19"/>
        <v>0</v>
      </c>
      <c r="F179" s="106">
        <v>0</v>
      </c>
      <c r="G179" s="104">
        <v>0</v>
      </c>
      <c r="H179" s="46">
        <f t="shared" si="15"/>
        <v>0</v>
      </c>
      <c r="I179" s="96"/>
      <c r="J179" s="20">
        <v>100</v>
      </c>
      <c r="K179" s="72">
        <f t="shared" si="16"/>
        <v>0</v>
      </c>
      <c r="L179" s="17" t="s">
        <v>16</v>
      </c>
      <c r="M179" s="18">
        <v>0</v>
      </c>
      <c r="N179" s="23">
        <f t="shared" si="17"/>
        <v>0</v>
      </c>
      <c r="O179" s="19"/>
      <c r="P179" s="43">
        <f t="shared" si="18"/>
        <v>0</v>
      </c>
    </row>
    <row r="180" spans="1:16" ht="24.6">
      <c r="A180" s="10">
        <v>176</v>
      </c>
      <c r="B180" s="19" t="s">
        <v>112</v>
      </c>
      <c r="C180" s="71">
        <f>+'11'!H180</f>
        <v>0</v>
      </c>
      <c r="D180" s="95">
        <v>0</v>
      </c>
      <c r="E180" s="46">
        <f t="shared" si="19"/>
        <v>0</v>
      </c>
      <c r="F180" s="106">
        <v>0</v>
      </c>
      <c r="G180" s="104">
        <v>0</v>
      </c>
      <c r="H180" s="46">
        <f t="shared" si="15"/>
        <v>0</v>
      </c>
      <c r="I180" s="96"/>
      <c r="J180" s="20">
        <v>55</v>
      </c>
      <c r="K180" s="72">
        <f t="shared" si="16"/>
        <v>0</v>
      </c>
      <c r="L180" s="17" t="s">
        <v>16</v>
      </c>
      <c r="M180" s="18">
        <v>0</v>
      </c>
      <c r="N180" s="23">
        <f t="shared" si="17"/>
        <v>0</v>
      </c>
      <c r="O180" s="19"/>
      <c r="P180" s="43">
        <f t="shared" si="18"/>
        <v>0</v>
      </c>
    </row>
    <row r="181" spans="1:16" ht="24.6">
      <c r="A181" s="10">
        <v>177</v>
      </c>
      <c r="B181" s="19" t="s">
        <v>120</v>
      </c>
      <c r="C181" s="71">
        <f>+'11'!H181</f>
        <v>0</v>
      </c>
      <c r="D181" s="95">
        <v>0</v>
      </c>
      <c r="E181" s="46">
        <f t="shared" si="19"/>
        <v>0</v>
      </c>
      <c r="F181" s="106">
        <v>0</v>
      </c>
      <c r="G181" s="104">
        <v>0</v>
      </c>
      <c r="H181" s="46">
        <f t="shared" si="15"/>
        <v>0</v>
      </c>
      <c r="I181" s="96"/>
      <c r="J181" s="20">
        <v>80</v>
      </c>
      <c r="K181" s="72">
        <f t="shared" si="16"/>
        <v>0</v>
      </c>
      <c r="L181" s="17" t="s">
        <v>16</v>
      </c>
      <c r="M181" s="18">
        <v>0</v>
      </c>
      <c r="N181" s="23">
        <f t="shared" si="17"/>
        <v>0</v>
      </c>
      <c r="O181" s="19"/>
      <c r="P181" s="43">
        <f t="shared" si="18"/>
        <v>0</v>
      </c>
    </row>
    <row r="182" spans="1:16" ht="24.6">
      <c r="A182" s="10">
        <v>178</v>
      </c>
      <c r="B182" s="19" t="s">
        <v>139</v>
      </c>
      <c r="C182" s="71">
        <f>+'11'!H182</f>
        <v>0</v>
      </c>
      <c r="D182" s="95">
        <v>0</v>
      </c>
      <c r="E182" s="46">
        <f t="shared" si="19"/>
        <v>0</v>
      </c>
      <c r="F182" s="106">
        <v>0</v>
      </c>
      <c r="G182" s="104">
        <v>0</v>
      </c>
      <c r="H182" s="46">
        <f t="shared" si="15"/>
        <v>0</v>
      </c>
      <c r="I182" s="96"/>
      <c r="J182" s="20">
        <v>10</v>
      </c>
      <c r="K182" s="72">
        <f t="shared" si="16"/>
        <v>0</v>
      </c>
      <c r="L182" s="17" t="s">
        <v>16</v>
      </c>
      <c r="M182" s="18">
        <v>0</v>
      </c>
      <c r="N182" s="23">
        <f t="shared" si="17"/>
        <v>0</v>
      </c>
      <c r="O182" s="19"/>
      <c r="P182" s="43">
        <f t="shared" si="18"/>
        <v>0</v>
      </c>
    </row>
    <row r="183" spans="1:16" ht="24.6">
      <c r="A183" s="10">
        <v>179</v>
      </c>
      <c r="B183" s="19" t="s">
        <v>261</v>
      </c>
      <c r="C183" s="71">
        <f>+'11'!H183</f>
        <v>0</v>
      </c>
      <c r="D183" s="95">
        <v>0</v>
      </c>
      <c r="E183" s="46">
        <f t="shared" si="19"/>
        <v>0</v>
      </c>
      <c r="F183" s="106">
        <v>0</v>
      </c>
      <c r="G183" s="104">
        <v>0</v>
      </c>
      <c r="H183" s="46">
        <f t="shared" si="15"/>
        <v>0</v>
      </c>
      <c r="I183" s="96"/>
      <c r="J183" s="20">
        <v>35</v>
      </c>
      <c r="K183" s="72">
        <f t="shared" si="16"/>
        <v>0</v>
      </c>
      <c r="L183" s="17" t="s">
        <v>16</v>
      </c>
      <c r="M183" s="18">
        <v>0</v>
      </c>
      <c r="N183" s="23">
        <f t="shared" si="17"/>
        <v>0</v>
      </c>
      <c r="O183" s="19"/>
      <c r="P183" s="43">
        <f t="shared" si="18"/>
        <v>0</v>
      </c>
    </row>
    <row r="184" spans="1:16" ht="24.6">
      <c r="A184" s="10">
        <v>180</v>
      </c>
      <c r="B184" s="19" t="s">
        <v>262</v>
      </c>
      <c r="C184" s="71">
        <f>+'11'!H184</f>
        <v>7</v>
      </c>
      <c r="D184" s="95">
        <v>0</v>
      </c>
      <c r="E184" s="46">
        <f t="shared" si="19"/>
        <v>7</v>
      </c>
      <c r="F184" s="106">
        <v>0</v>
      </c>
      <c r="G184" s="104">
        <v>0</v>
      </c>
      <c r="H184" s="46">
        <f t="shared" si="15"/>
        <v>7</v>
      </c>
      <c r="I184" s="96"/>
      <c r="J184" s="20">
        <v>40</v>
      </c>
      <c r="K184" s="72">
        <f t="shared" si="16"/>
        <v>0</v>
      </c>
      <c r="L184" s="17" t="s">
        <v>16</v>
      </c>
      <c r="M184" s="18">
        <v>0</v>
      </c>
      <c r="N184" s="23">
        <f t="shared" si="17"/>
        <v>0</v>
      </c>
      <c r="O184" s="19"/>
      <c r="P184" s="43">
        <f t="shared" si="18"/>
        <v>0</v>
      </c>
    </row>
    <row r="185" spans="1:16" ht="24.6">
      <c r="A185" s="10">
        <v>181</v>
      </c>
      <c r="B185" s="19" t="s">
        <v>176</v>
      </c>
      <c r="C185" s="71">
        <f>+'11'!H185</f>
        <v>0</v>
      </c>
      <c r="D185" s="95">
        <v>0</v>
      </c>
      <c r="E185" s="46">
        <f t="shared" si="19"/>
        <v>0</v>
      </c>
      <c r="F185" s="106">
        <v>0</v>
      </c>
      <c r="G185" s="104">
        <v>0</v>
      </c>
      <c r="H185" s="46">
        <f t="shared" si="15"/>
        <v>0</v>
      </c>
      <c r="I185" s="96"/>
      <c r="J185" s="20">
        <v>50</v>
      </c>
      <c r="K185" s="72">
        <f t="shared" si="16"/>
        <v>0</v>
      </c>
      <c r="L185" s="17" t="s">
        <v>16</v>
      </c>
      <c r="M185" s="18">
        <v>0</v>
      </c>
      <c r="N185" s="23">
        <f t="shared" si="17"/>
        <v>0</v>
      </c>
      <c r="O185" s="19"/>
      <c r="P185" s="43">
        <f t="shared" si="18"/>
        <v>0</v>
      </c>
    </row>
    <row r="186" spans="1:16" ht="24.6">
      <c r="A186" s="10">
        <v>182</v>
      </c>
      <c r="B186" s="19" t="s">
        <v>177</v>
      </c>
      <c r="C186" s="71">
        <f>+'11'!H186</f>
        <v>0</v>
      </c>
      <c r="D186" s="95">
        <v>0</v>
      </c>
      <c r="E186" s="46">
        <f t="shared" si="19"/>
        <v>0</v>
      </c>
      <c r="F186" s="106">
        <v>0</v>
      </c>
      <c r="G186" s="104">
        <v>0</v>
      </c>
      <c r="H186" s="46">
        <f t="shared" si="15"/>
        <v>0</v>
      </c>
      <c r="I186" s="96"/>
      <c r="J186" s="20">
        <v>50</v>
      </c>
      <c r="K186" s="72">
        <f t="shared" si="16"/>
        <v>0</v>
      </c>
      <c r="L186" s="17" t="s">
        <v>16</v>
      </c>
      <c r="M186" s="18">
        <v>0</v>
      </c>
      <c r="N186" s="23">
        <f t="shared" si="17"/>
        <v>0</v>
      </c>
      <c r="O186" s="19"/>
      <c r="P186" s="43">
        <f t="shared" si="18"/>
        <v>0</v>
      </c>
    </row>
    <row r="187" spans="1:16" ht="24.6">
      <c r="A187" s="10">
        <v>183</v>
      </c>
      <c r="B187" s="19" t="s">
        <v>178</v>
      </c>
      <c r="C187" s="71">
        <f>+'11'!H187</f>
        <v>0</v>
      </c>
      <c r="D187" s="95">
        <v>0</v>
      </c>
      <c r="E187" s="46">
        <f t="shared" si="19"/>
        <v>0</v>
      </c>
      <c r="F187" s="106">
        <v>0</v>
      </c>
      <c r="G187" s="104">
        <v>0</v>
      </c>
      <c r="H187" s="46">
        <f t="shared" si="15"/>
        <v>0</v>
      </c>
      <c r="I187" s="96"/>
      <c r="J187" s="20">
        <v>50</v>
      </c>
      <c r="K187" s="72">
        <f t="shared" si="16"/>
        <v>0</v>
      </c>
      <c r="L187" s="17" t="s">
        <v>16</v>
      </c>
      <c r="M187" s="18">
        <v>0</v>
      </c>
      <c r="N187" s="23">
        <f t="shared" si="17"/>
        <v>0</v>
      </c>
      <c r="O187" s="19"/>
      <c r="P187" s="43">
        <f t="shared" si="18"/>
        <v>0</v>
      </c>
    </row>
    <row r="188" spans="1:16" ht="24.6">
      <c r="A188" s="10">
        <v>184</v>
      </c>
      <c r="B188" s="19" t="s">
        <v>182</v>
      </c>
      <c r="C188" s="71">
        <f>+'11'!H188</f>
        <v>2</v>
      </c>
      <c r="D188" s="95">
        <v>0</v>
      </c>
      <c r="E188" s="46">
        <f t="shared" si="19"/>
        <v>2</v>
      </c>
      <c r="F188" s="106">
        <v>0</v>
      </c>
      <c r="G188" s="104">
        <v>0</v>
      </c>
      <c r="H188" s="46">
        <f t="shared" si="15"/>
        <v>2</v>
      </c>
      <c r="I188" s="96"/>
      <c r="J188" s="20">
        <v>90</v>
      </c>
      <c r="K188" s="72">
        <f t="shared" si="16"/>
        <v>0</v>
      </c>
      <c r="L188" s="17" t="s">
        <v>16</v>
      </c>
      <c r="M188" s="18">
        <v>0</v>
      </c>
      <c r="N188" s="23">
        <f t="shared" si="17"/>
        <v>0</v>
      </c>
      <c r="O188" s="19"/>
      <c r="P188" s="43">
        <f t="shared" si="18"/>
        <v>0</v>
      </c>
    </row>
    <row r="189" spans="1:16" ht="24.6">
      <c r="A189" s="10">
        <v>185</v>
      </c>
      <c r="B189" s="19" t="s">
        <v>360</v>
      </c>
      <c r="C189" s="71">
        <f>+'11'!H189</f>
        <v>0</v>
      </c>
      <c r="D189" s="95">
        <v>0</v>
      </c>
      <c r="E189" s="46">
        <f t="shared" si="19"/>
        <v>0</v>
      </c>
      <c r="F189" s="106">
        <v>0</v>
      </c>
      <c r="G189" s="104">
        <v>0</v>
      </c>
      <c r="H189" s="46">
        <f t="shared" si="15"/>
        <v>0</v>
      </c>
      <c r="I189" s="96"/>
      <c r="J189" s="20">
        <v>35</v>
      </c>
      <c r="K189" s="72">
        <f t="shared" si="16"/>
        <v>0</v>
      </c>
      <c r="L189" s="17" t="s">
        <v>16</v>
      </c>
      <c r="M189" s="18">
        <v>0</v>
      </c>
      <c r="N189" s="23">
        <f t="shared" si="17"/>
        <v>0</v>
      </c>
      <c r="O189" s="19"/>
      <c r="P189" s="43">
        <f t="shared" si="18"/>
        <v>0</v>
      </c>
    </row>
    <row r="190" spans="1:16" ht="24.6">
      <c r="A190" s="10">
        <v>186</v>
      </c>
      <c r="B190" s="19" t="s">
        <v>295</v>
      </c>
      <c r="C190" s="71">
        <f>+'11'!H190</f>
        <v>0</v>
      </c>
      <c r="D190" s="95">
        <v>0</v>
      </c>
      <c r="E190" s="46">
        <f t="shared" si="19"/>
        <v>0</v>
      </c>
      <c r="F190" s="106">
        <v>0</v>
      </c>
      <c r="G190" s="104">
        <v>0</v>
      </c>
      <c r="H190" s="46">
        <f t="shared" si="15"/>
        <v>0</v>
      </c>
      <c r="I190" s="96"/>
      <c r="J190" s="20">
        <v>35</v>
      </c>
      <c r="K190" s="72">
        <f t="shared" si="16"/>
        <v>0</v>
      </c>
      <c r="L190" s="17" t="s">
        <v>16</v>
      </c>
      <c r="M190" s="18">
        <v>0</v>
      </c>
      <c r="N190" s="23">
        <f t="shared" si="17"/>
        <v>0</v>
      </c>
      <c r="O190" s="19"/>
      <c r="P190" s="43">
        <f t="shared" si="18"/>
        <v>0</v>
      </c>
    </row>
    <row r="191" spans="1:16" ht="24.6">
      <c r="A191" s="10">
        <v>187</v>
      </c>
      <c r="B191" s="19" t="s">
        <v>296</v>
      </c>
      <c r="C191" s="71">
        <f>+'11'!H191</f>
        <v>0</v>
      </c>
      <c r="D191" s="95">
        <v>0</v>
      </c>
      <c r="E191" s="46">
        <f t="shared" si="19"/>
        <v>0</v>
      </c>
      <c r="F191" s="106">
        <v>0</v>
      </c>
      <c r="G191" s="104">
        <v>0</v>
      </c>
      <c r="H191" s="46">
        <f t="shared" si="15"/>
        <v>0</v>
      </c>
      <c r="I191" s="96"/>
      <c r="J191" s="20">
        <v>60</v>
      </c>
      <c r="K191" s="72">
        <f t="shared" si="16"/>
        <v>0</v>
      </c>
      <c r="L191" s="17" t="s">
        <v>16</v>
      </c>
      <c r="M191" s="18">
        <v>0</v>
      </c>
      <c r="N191" s="23">
        <f t="shared" si="17"/>
        <v>0</v>
      </c>
      <c r="O191" s="19"/>
      <c r="P191" s="43">
        <f t="shared" si="18"/>
        <v>0</v>
      </c>
    </row>
    <row r="192" spans="1:16" ht="24.6">
      <c r="A192" s="10">
        <v>188</v>
      </c>
      <c r="B192" s="19" t="s">
        <v>297</v>
      </c>
      <c r="C192" s="71">
        <f>+'11'!H192</f>
        <v>1</v>
      </c>
      <c r="D192" s="95">
        <v>0</v>
      </c>
      <c r="E192" s="46">
        <f t="shared" si="19"/>
        <v>1</v>
      </c>
      <c r="F192" s="106">
        <v>0</v>
      </c>
      <c r="G192" s="104">
        <v>0</v>
      </c>
      <c r="H192" s="46">
        <f t="shared" si="15"/>
        <v>0</v>
      </c>
      <c r="I192" s="96">
        <v>1</v>
      </c>
      <c r="J192" s="20">
        <v>120</v>
      </c>
      <c r="K192" s="72">
        <f t="shared" si="16"/>
        <v>120</v>
      </c>
      <c r="L192" s="17" t="s">
        <v>16</v>
      </c>
      <c r="M192" s="18">
        <v>0</v>
      </c>
      <c r="N192" s="23">
        <f t="shared" si="17"/>
        <v>120</v>
      </c>
      <c r="O192" s="19"/>
      <c r="P192" s="43">
        <f t="shared" si="18"/>
        <v>0</v>
      </c>
    </row>
    <row r="193" spans="1:16" ht="24.6">
      <c r="A193" s="10">
        <v>189</v>
      </c>
      <c r="B193" s="19" t="s">
        <v>344</v>
      </c>
      <c r="C193" s="71">
        <f>+'11'!H193</f>
        <v>0</v>
      </c>
      <c r="D193" s="95">
        <v>0</v>
      </c>
      <c r="E193" s="46">
        <f t="shared" si="19"/>
        <v>0</v>
      </c>
      <c r="F193" s="106">
        <v>0</v>
      </c>
      <c r="G193" s="104">
        <v>0</v>
      </c>
      <c r="H193" s="46">
        <f t="shared" si="15"/>
        <v>0</v>
      </c>
      <c r="I193" s="96"/>
      <c r="J193" s="20">
        <v>60</v>
      </c>
      <c r="K193" s="72">
        <f t="shared" si="16"/>
        <v>0</v>
      </c>
      <c r="L193" s="17" t="s">
        <v>16</v>
      </c>
      <c r="M193" s="18">
        <v>0</v>
      </c>
      <c r="N193" s="23">
        <f t="shared" si="17"/>
        <v>0</v>
      </c>
      <c r="O193" s="19"/>
      <c r="P193" s="43">
        <f t="shared" si="18"/>
        <v>0</v>
      </c>
    </row>
    <row r="194" spans="1:16" ht="24.6">
      <c r="A194" s="10">
        <v>190</v>
      </c>
      <c r="B194" s="19" t="s">
        <v>345</v>
      </c>
      <c r="C194" s="71">
        <f>+'11'!H194</f>
        <v>0</v>
      </c>
      <c r="D194" s="95">
        <v>0</v>
      </c>
      <c r="E194" s="46">
        <f t="shared" si="19"/>
        <v>0</v>
      </c>
      <c r="F194" s="106">
        <v>0</v>
      </c>
      <c r="G194" s="104">
        <v>0</v>
      </c>
      <c r="H194" s="46">
        <f t="shared" si="15"/>
        <v>0</v>
      </c>
      <c r="I194" s="96"/>
      <c r="J194" s="20">
        <v>120</v>
      </c>
      <c r="K194" s="72">
        <f t="shared" si="16"/>
        <v>0</v>
      </c>
      <c r="L194" s="17" t="s">
        <v>16</v>
      </c>
      <c r="M194" s="18">
        <v>0</v>
      </c>
      <c r="N194" s="23">
        <f t="shared" si="17"/>
        <v>0</v>
      </c>
      <c r="O194" s="19"/>
      <c r="P194" s="43">
        <f t="shared" si="18"/>
        <v>0</v>
      </c>
    </row>
    <row r="195" spans="1:16" ht="24.6">
      <c r="A195" s="10">
        <v>191</v>
      </c>
      <c r="B195" s="19" t="s">
        <v>109</v>
      </c>
      <c r="C195" s="71">
        <f>+'11'!H195</f>
        <v>0</v>
      </c>
      <c r="D195" s="95">
        <v>0</v>
      </c>
      <c r="E195" s="46">
        <f t="shared" si="19"/>
        <v>0</v>
      </c>
      <c r="F195" s="106">
        <v>0</v>
      </c>
      <c r="G195" s="104">
        <v>0</v>
      </c>
      <c r="H195" s="46">
        <f t="shared" si="15"/>
        <v>0</v>
      </c>
      <c r="I195" s="96"/>
      <c r="J195" s="20">
        <v>50</v>
      </c>
      <c r="K195" s="72">
        <f t="shared" si="16"/>
        <v>0</v>
      </c>
      <c r="L195" s="17" t="s">
        <v>16</v>
      </c>
      <c r="M195" s="18">
        <v>0</v>
      </c>
      <c r="N195" s="23">
        <f t="shared" si="17"/>
        <v>0</v>
      </c>
      <c r="O195" s="19"/>
      <c r="P195" s="43">
        <f t="shared" si="18"/>
        <v>0</v>
      </c>
    </row>
    <row r="196" spans="1:16" ht="24.6">
      <c r="A196" s="10">
        <v>192</v>
      </c>
      <c r="B196" s="19" t="s">
        <v>110</v>
      </c>
      <c r="C196" s="71">
        <f>+'11'!H196</f>
        <v>0</v>
      </c>
      <c r="D196" s="95">
        <v>0</v>
      </c>
      <c r="E196" s="46">
        <f t="shared" si="19"/>
        <v>0</v>
      </c>
      <c r="F196" s="106">
        <v>0</v>
      </c>
      <c r="G196" s="104">
        <v>0</v>
      </c>
      <c r="H196" s="46">
        <f t="shared" si="15"/>
        <v>0</v>
      </c>
      <c r="I196" s="96"/>
      <c r="J196" s="20">
        <v>50</v>
      </c>
      <c r="K196" s="72">
        <f t="shared" si="16"/>
        <v>0</v>
      </c>
      <c r="L196" s="17" t="s">
        <v>16</v>
      </c>
      <c r="M196" s="18">
        <v>0</v>
      </c>
      <c r="N196" s="23">
        <f t="shared" si="17"/>
        <v>0</v>
      </c>
      <c r="O196" s="19"/>
      <c r="P196" s="43">
        <f t="shared" si="18"/>
        <v>0</v>
      </c>
    </row>
    <row r="197" spans="1:16" ht="24.6">
      <c r="A197" s="10">
        <v>193</v>
      </c>
      <c r="B197" s="19" t="s">
        <v>162</v>
      </c>
      <c r="C197" s="71">
        <f>+'11'!H197</f>
        <v>0</v>
      </c>
      <c r="D197" s="95">
        <v>0</v>
      </c>
      <c r="E197" s="46">
        <f t="shared" si="19"/>
        <v>0</v>
      </c>
      <c r="F197" s="106">
        <v>0</v>
      </c>
      <c r="G197" s="104">
        <v>0</v>
      </c>
      <c r="H197" s="46">
        <f t="shared" si="15"/>
        <v>0</v>
      </c>
      <c r="I197" s="96"/>
      <c r="J197" s="20">
        <v>120</v>
      </c>
      <c r="K197" s="72">
        <f t="shared" si="16"/>
        <v>0</v>
      </c>
      <c r="L197" s="17" t="s">
        <v>16</v>
      </c>
      <c r="M197" s="18">
        <v>0</v>
      </c>
      <c r="N197" s="23">
        <f t="shared" si="17"/>
        <v>0</v>
      </c>
      <c r="O197" s="19"/>
      <c r="P197" s="43">
        <f t="shared" si="18"/>
        <v>0</v>
      </c>
    </row>
    <row r="198" spans="1:16" ht="24.6">
      <c r="A198" s="10">
        <v>194</v>
      </c>
      <c r="B198" s="19" t="s">
        <v>163</v>
      </c>
      <c r="C198" s="71">
        <f>+'11'!H198</f>
        <v>0</v>
      </c>
      <c r="D198" s="95">
        <v>0</v>
      </c>
      <c r="E198" s="46">
        <f t="shared" si="19"/>
        <v>0</v>
      </c>
      <c r="F198" s="106">
        <v>0</v>
      </c>
      <c r="G198" s="104">
        <v>0</v>
      </c>
      <c r="H198" s="46">
        <f t="shared" si="15"/>
        <v>0</v>
      </c>
      <c r="I198" s="96"/>
      <c r="J198" s="20">
        <v>120</v>
      </c>
      <c r="K198" s="72">
        <f t="shared" si="16"/>
        <v>0</v>
      </c>
      <c r="L198" s="17" t="s">
        <v>16</v>
      </c>
      <c r="M198" s="18">
        <v>0</v>
      </c>
      <c r="N198" s="23">
        <f t="shared" si="17"/>
        <v>0</v>
      </c>
      <c r="O198" s="19"/>
      <c r="P198" s="43">
        <f t="shared" si="18"/>
        <v>0</v>
      </c>
    </row>
    <row r="199" spans="1:16" ht="24.6">
      <c r="A199" s="10">
        <v>195</v>
      </c>
      <c r="B199" s="19" t="s">
        <v>154</v>
      </c>
      <c r="C199" s="71">
        <f>+'11'!H199</f>
        <v>0</v>
      </c>
      <c r="D199" s="95">
        <v>0</v>
      </c>
      <c r="E199" s="46">
        <f t="shared" si="19"/>
        <v>0</v>
      </c>
      <c r="F199" s="106">
        <v>0</v>
      </c>
      <c r="G199" s="104">
        <v>0</v>
      </c>
      <c r="H199" s="46">
        <f t="shared" si="15"/>
        <v>0</v>
      </c>
      <c r="I199" s="96"/>
      <c r="J199" s="20">
        <v>120</v>
      </c>
      <c r="K199" s="72">
        <f t="shared" si="16"/>
        <v>0</v>
      </c>
      <c r="L199" s="17" t="s">
        <v>16</v>
      </c>
      <c r="M199" s="18">
        <v>0</v>
      </c>
      <c r="N199" s="23">
        <f t="shared" si="17"/>
        <v>0</v>
      </c>
      <c r="O199" s="19"/>
      <c r="P199" s="43">
        <f t="shared" si="18"/>
        <v>0</v>
      </c>
    </row>
    <row r="200" spans="1:16" ht="24.6">
      <c r="A200" s="10">
        <v>196</v>
      </c>
      <c r="B200" s="19" t="s">
        <v>155</v>
      </c>
      <c r="C200" s="71">
        <f>+'11'!H200</f>
        <v>0</v>
      </c>
      <c r="D200" s="95">
        <v>0</v>
      </c>
      <c r="E200" s="46">
        <f t="shared" si="19"/>
        <v>0</v>
      </c>
      <c r="F200" s="106">
        <v>0</v>
      </c>
      <c r="G200" s="104">
        <v>0</v>
      </c>
      <c r="H200" s="46">
        <f t="shared" si="15"/>
        <v>0</v>
      </c>
      <c r="I200" s="96"/>
      <c r="J200" s="20">
        <v>120</v>
      </c>
      <c r="K200" s="72">
        <f t="shared" si="16"/>
        <v>0</v>
      </c>
      <c r="L200" s="17" t="s">
        <v>16</v>
      </c>
      <c r="M200" s="18">
        <v>0</v>
      </c>
      <c r="N200" s="23">
        <f t="shared" si="17"/>
        <v>0</v>
      </c>
      <c r="O200" s="19"/>
      <c r="P200" s="43">
        <f t="shared" si="18"/>
        <v>0</v>
      </c>
    </row>
    <row r="201" spans="1:16" ht="24.6">
      <c r="A201" s="10">
        <v>197</v>
      </c>
      <c r="B201" s="19" t="s">
        <v>164</v>
      </c>
      <c r="C201" s="71">
        <f>+'11'!H201</f>
        <v>0</v>
      </c>
      <c r="D201" s="95">
        <v>0</v>
      </c>
      <c r="E201" s="46">
        <f t="shared" si="19"/>
        <v>0</v>
      </c>
      <c r="F201" s="106">
        <v>0</v>
      </c>
      <c r="G201" s="104">
        <v>0</v>
      </c>
      <c r="H201" s="46">
        <f t="shared" si="15"/>
        <v>0</v>
      </c>
      <c r="I201" s="96"/>
      <c r="J201" s="20">
        <v>120</v>
      </c>
      <c r="K201" s="72">
        <f t="shared" si="16"/>
        <v>0</v>
      </c>
      <c r="L201" s="17" t="s">
        <v>16</v>
      </c>
      <c r="M201" s="18">
        <v>0</v>
      </c>
      <c r="N201" s="23">
        <f t="shared" si="17"/>
        <v>0</v>
      </c>
      <c r="O201" s="19"/>
      <c r="P201" s="43">
        <f t="shared" si="18"/>
        <v>0</v>
      </c>
    </row>
    <row r="202" spans="1:16" ht="24.6">
      <c r="A202" s="10">
        <v>198</v>
      </c>
      <c r="B202" s="19" t="s">
        <v>165</v>
      </c>
      <c r="C202" s="71">
        <f>+'11'!H202</f>
        <v>0</v>
      </c>
      <c r="D202" s="95">
        <v>0</v>
      </c>
      <c r="E202" s="46">
        <f t="shared" si="19"/>
        <v>0</v>
      </c>
      <c r="F202" s="106">
        <v>0</v>
      </c>
      <c r="G202" s="104">
        <v>0</v>
      </c>
      <c r="H202" s="46">
        <f t="shared" si="15"/>
        <v>0</v>
      </c>
      <c r="I202" s="96"/>
      <c r="J202" s="20">
        <v>120</v>
      </c>
      <c r="K202" s="72">
        <f t="shared" si="16"/>
        <v>0</v>
      </c>
      <c r="L202" s="17" t="s">
        <v>16</v>
      </c>
      <c r="M202" s="18">
        <v>0</v>
      </c>
      <c r="N202" s="23">
        <f t="shared" si="17"/>
        <v>0</v>
      </c>
      <c r="O202" s="19"/>
      <c r="P202" s="43">
        <f t="shared" si="18"/>
        <v>0</v>
      </c>
    </row>
    <row r="203" spans="1:16" ht="24.6">
      <c r="A203" s="10">
        <v>199</v>
      </c>
      <c r="B203" s="19" t="s">
        <v>247</v>
      </c>
      <c r="C203" s="71">
        <f>+'11'!H203</f>
        <v>7</v>
      </c>
      <c r="D203" s="95">
        <v>0</v>
      </c>
      <c r="E203" s="46">
        <f t="shared" si="19"/>
        <v>7</v>
      </c>
      <c r="F203" s="106">
        <v>0</v>
      </c>
      <c r="G203" s="104">
        <v>0</v>
      </c>
      <c r="H203" s="46">
        <f t="shared" si="15"/>
        <v>7</v>
      </c>
      <c r="I203" s="96"/>
      <c r="J203" s="20">
        <v>150</v>
      </c>
      <c r="K203" s="72">
        <f t="shared" si="16"/>
        <v>0</v>
      </c>
      <c r="L203" s="17" t="s">
        <v>16</v>
      </c>
      <c r="M203" s="18">
        <v>0</v>
      </c>
      <c r="N203" s="23">
        <f t="shared" si="17"/>
        <v>0</v>
      </c>
      <c r="O203" s="19"/>
      <c r="P203" s="43">
        <f t="shared" si="18"/>
        <v>0</v>
      </c>
    </row>
    <row r="204" spans="1:16" ht="24.6">
      <c r="A204" s="10">
        <v>200</v>
      </c>
      <c r="B204" s="19" t="s">
        <v>248</v>
      </c>
      <c r="C204" s="71">
        <f>+'11'!H204</f>
        <v>0</v>
      </c>
      <c r="D204" s="95">
        <v>0</v>
      </c>
      <c r="E204" s="46">
        <f t="shared" si="19"/>
        <v>0</v>
      </c>
      <c r="F204" s="106">
        <v>0</v>
      </c>
      <c r="G204" s="104">
        <v>0</v>
      </c>
      <c r="H204" s="46">
        <f t="shared" si="15"/>
        <v>0</v>
      </c>
      <c r="I204" s="96"/>
      <c r="J204" s="20">
        <v>150</v>
      </c>
      <c r="K204" s="72">
        <f t="shared" si="16"/>
        <v>0</v>
      </c>
      <c r="L204" s="17" t="s">
        <v>16</v>
      </c>
      <c r="M204" s="18">
        <v>0</v>
      </c>
      <c r="N204" s="23">
        <f t="shared" si="17"/>
        <v>0</v>
      </c>
      <c r="O204" s="19"/>
      <c r="P204" s="43">
        <f t="shared" si="18"/>
        <v>0</v>
      </c>
    </row>
    <row r="205" spans="1:16" ht="24.6">
      <c r="A205" s="10">
        <v>201</v>
      </c>
      <c r="B205" s="19" t="s">
        <v>249</v>
      </c>
      <c r="C205" s="71">
        <f>+'11'!H205</f>
        <v>0</v>
      </c>
      <c r="D205" s="95">
        <v>0</v>
      </c>
      <c r="E205" s="46">
        <f t="shared" si="19"/>
        <v>0</v>
      </c>
      <c r="F205" s="106">
        <v>0</v>
      </c>
      <c r="G205" s="104">
        <v>0</v>
      </c>
      <c r="H205" s="46">
        <f t="shared" si="15"/>
        <v>0</v>
      </c>
      <c r="I205" s="96"/>
      <c r="J205" s="20">
        <v>150</v>
      </c>
      <c r="K205" s="72">
        <f t="shared" si="16"/>
        <v>0</v>
      </c>
      <c r="L205" s="17" t="s">
        <v>16</v>
      </c>
      <c r="M205" s="18">
        <v>0</v>
      </c>
      <c r="N205" s="23">
        <f t="shared" si="17"/>
        <v>0</v>
      </c>
      <c r="O205" s="19"/>
      <c r="P205" s="43">
        <f t="shared" si="18"/>
        <v>0</v>
      </c>
    </row>
    <row r="206" spans="1:16" ht="24.6">
      <c r="A206" s="10">
        <v>202</v>
      </c>
      <c r="B206" s="19" t="s">
        <v>250</v>
      </c>
      <c r="C206" s="71">
        <f>+'11'!H206</f>
        <v>0</v>
      </c>
      <c r="D206" s="95">
        <v>0</v>
      </c>
      <c r="E206" s="46">
        <f t="shared" si="19"/>
        <v>0</v>
      </c>
      <c r="F206" s="106">
        <v>0</v>
      </c>
      <c r="G206" s="104">
        <v>0</v>
      </c>
      <c r="H206" s="46">
        <f t="shared" si="15"/>
        <v>0</v>
      </c>
      <c r="I206" s="96"/>
      <c r="J206" s="20">
        <v>150</v>
      </c>
      <c r="K206" s="72">
        <f t="shared" si="16"/>
        <v>0</v>
      </c>
      <c r="L206" s="17" t="s">
        <v>16</v>
      </c>
      <c r="M206" s="18">
        <v>0</v>
      </c>
      <c r="N206" s="23">
        <f t="shared" si="17"/>
        <v>0</v>
      </c>
      <c r="O206" s="19"/>
      <c r="P206" s="43">
        <f t="shared" si="18"/>
        <v>0</v>
      </c>
    </row>
    <row r="207" spans="1:16" ht="24.6">
      <c r="A207" s="10">
        <v>203</v>
      </c>
      <c r="B207" s="19" t="s">
        <v>166</v>
      </c>
      <c r="C207" s="71">
        <f>+'11'!H207</f>
        <v>0</v>
      </c>
      <c r="D207" s="95">
        <v>0</v>
      </c>
      <c r="E207" s="46">
        <f t="shared" si="19"/>
        <v>0</v>
      </c>
      <c r="F207" s="106">
        <v>0</v>
      </c>
      <c r="G207" s="104">
        <v>0</v>
      </c>
      <c r="H207" s="46">
        <f t="shared" si="15"/>
        <v>0</v>
      </c>
      <c r="I207" s="96"/>
      <c r="J207" s="20">
        <v>185</v>
      </c>
      <c r="K207" s="72">
        <f t="shared" si="16"/>
        <v>0</v>
      </c>
      <c r="L207" s="17" t="s">
        <v>16</v>
      </c>
      <c r="M207" s="18">
        <v>0</v>
      </c>
      <c r="N207" s="23">
        <f t="shared" si="17"/>
        <v>0</v>
      </c>
      <c r="O207" s="19"/>
      <c r="P207" s="43">
        <f t="shared" si="18"/>
        <v>0</v>
      </c>
    </row>
    <row r="208" spans="1:16" ht="24.6">
      <c r="A208" s="10">
        <v>204</v>
      </c>
      <c r="B208" s="19" t="s">
        <v>167</v>
      </c>
      <c r="C208" s="71">
        <f>+'11'!H208</f>
        <v>0</v>
      </c>
      <c r="D208" s="95">
        <v>0</v>
      </c>
      <c r="E208" s="46">
        <f t="shared" si="19"/>
        <v>0</v>
      </c>
      <c r="F208" s="106">
        <v>0</v>
      </c>
      <c r="G208" s="104">
        <v>0</v>
      </c>
      <c r="H208" s="46">
        <f t="shared" si="15"/>
        <v>0</v>
      </c>
      <c r="I208" s="96"/>
      <c r="J208" s="20">
        <v>185</v>
      </c>
      <c r="K208" s="72">
        <f t="shared" si="16"/>
        <v>0</v>
      </c>
      <c r="L208" s="17" t="s">
        <v>16</v>
      </c>
      <c r="M208" s="18">
        <v>0</v>
      </c>
      <c r="N208" s="23">
        <f t="shared" si="17"/>
        <v>0</v>
      </c>
      <c r="O208" s="19"/>
      <c r="P208" s="43">
        <f t="shared" si="18"/>
        <v>0</v>
      </c>
    </row>
    <row r="209" spans="1:29" ht="24.6">
      <c r="A209" s="10">
        <v>205</v>
      </c>
      <c r="B209" s="19" t="s">
        <v>168</v>
      </c>
      <c r="C209" s="71">
        <f>+'11'!H209</f>
        <v>0</v>
      </c>
      <c r="D209" s="95">
        <v>0</v>
      </c>
      <c r="E209" s="46">
        <f t="shared" si="19"/>
        <v>0</v>
      </c>
      <c r="F209" s="106">
        <v>0</v>
      </c>
      <c r="G209" s="104">
        <v>0</v>
      </c>
      <c r="H209" s="46">
        <f t="shared" si="15"/>
        <v>0</v>
      </c>
      <c r="I209" s="96"/>
      <c r="J209" s="20">
        <v>185</v>
      </c>
      <c r="K209" s="72">
        <f t="shared" si="16"/>
        <v>0</v>
      </c>
      <c r="L209" s="17" t="s">
        <v>16</v>
      </c>
      <c r="M209" s="18">
        <v>0</v>
      </c>
      <c r="N209" s="23">
        <f t="shared" si="17"/>
        <v>0</v>
      </c>
      <c r="O209" s="19"/>
      <c r="P209" s="43">
        <f t="shared" si="18"/>
        <v>0</v>
      </c>
    </row>
    <row r="210" spans="1:29" ht="24.6">
      <c r="A210" s="10">
        <v>206</v>
      </c>
      <c r="B210" s="19" t="s">
        <v>169</v>
      </c>
      <c r="C210" s="71">
        <f>+'11'!H210</f>
        <v>0</v>
      </c>
      <c r="D210" s="95">
        <v>0</v>
      </c>
      <c r="E210" s="46">
        <f t="shared" si="19"/>
        <v>0</v>
      </c>
      <c r="F210" s="106">
        <v>0</v>
      </c>
      <c r="G210" s="104">
        <v>0</v>
      </c>
      <c r="H210" s="46">
        <f t="shared" ref="H210:H271" si="20">+E210-F210-I210-G210</f>
        <v>0</v>
      </c>
      <c r="I210" s="96"/>
      <c r="J210" s="20">
        <v>185</v>
      </c>
      <c r="K210" s="72">
        <f t="shared" si="16"/>
        <v>0</v>
      </c>
      <c r="L210" s="17" t="s">
        <v>16</v>
      </c>
      <c r="M210" s="18">
        <v>0</v>
      </c>
      <c r="N210" s="23">
        <f t="shared" si="17"/>
        <v>0</v>
      </c>
      <c r="O210" s="19"/>
      <c r="P210" s="43">
        <f t="shared" si="18"/>
        <v>0</v>
      </c>
      <c r="AC210" s="29"/>
    </row>
    <row r="211" spans="1:29" ht="24.6">
      <c r="A211" s="10">
        <v>207</v>
      </c>
      <c r="B211" s="19" t="s">
        <v>168</v>
      </c>
      <c r="C211" s="71">
        <f>+'11'!H211</f>
        <v>0</v>
      </c>
      <c r="D211" s="95">
        <v>0</v>
      </c>
      <c r="E211" s="46">
        <f t="shared" si="19"/>
        <v>0</v>
      </c>
      <c r="F211" s="106">
        <v>0</v>
      </c>
      <c r="G211" s="104">
        <v>0</v>
      </c>
      <c r="H211" s="46">
        <f t="shared" si="20"/>
        <v>0</v>
      </c>
      <c r="I211" s="96"/>
      <c r="J211" s="20">
        <v>185</v>
      </c>
      <c r="K211" s="72">
        <f t="shared" ref="K211:K271" si="21">+J211*I211</f>
        <v>0</v>
      </c>
      <c r="L211" s="17" t="s">
        <v>16</v>
      </c>
      <c r="M211" s="18">
        <v>0</v>
      </c>
      <c r="N211" s="23">
        <f t="shared" ref="N211:N271" si="22">SUM(K211-M211)</f>
        <v>0</v>
      </c>
      <c r="O211" s="19"/>
      <c r="P211" s="43">
        <f t="shared" ref="P211:P271" si="23">+K211*O211</f>
        <v>0</v>
      </c>
      <c r="AC211" s="29"/>
    </row>
    <row r="212" spans="1:29" ht="24.6">
      <c r="A212" s="10">
        <v>208</v>
      </c>
      <c r="B212" s="19" t="s">
        <v>169</v>
      </c>
      <c r="C212" s="71">
        <f>+'11'!H212</f>
        <v>0</v>
      </c>
      <c r="D212" s="95">
        <v>0</v>
      </c>
      <c r="E212" s="46">
        <f t="shared" si="19"/>
        <v>0</v>
      </c>
      <c r="F212" s="106">
        <v>0</v>
      </c>
      <c r="G212" s="104">
        <v>0</v>
      </c>
      <c r="H212" s="46">
        <f t="shared" si="20"/>
        <v>0</v>
      </c>
      <c r="I212" s="96"/>
      <c r="J212" s="20">
        <v>185</v>
      </c>
      <c r="K212" s="72">
        <f t="shared" si="21"/>
        <v>0</v>
      </c>
      <c r="L212" s="17" t="s">
        <v>16</v>
      </c>
      <c r="M212" s="18">
        <v>0</v>
      </c>
      <c r="N212" s="23">
        <f t="shared" si="22"/>
        <v>0</v>
      </c>
      <c r="O212" s="19"/>
      <c r="P212" s="43">
        <f t="shared" si="23"/>
        <v>0</v>
      </c>
    </row>
    <row r="213" spans="1:29" ht="24.6">
      <c r="A213" s="10">
        <v>209</v>
      </c>
      <c r="B213" s="19" t="s">
        <v>170</v>
      </c>
      <c r="C213" s="71">
        <f>+'11'!H213</f>
        <v>0</v>
      </c>
      <c r="D213" s="95">
        <v>0</v>
      </c>
      <c r="E213" s="46">
        <f t="shared" si="19"/>
        <v>0</v>
      </c>
      <c r="F213" s="106">
        <v>0</v>
      </c>
      <c r="G213" s="104">
        <v>0</v>
      </c>
      <c r="H213" s="46">
        <f t="shared" si="20"/>
        <v>0</v>
      </c>
      <c r="I213" s="96"/>
      <c r="J213" s="20">
        <v>135</v>
      </c>
      <c r="K213" s="72">
        <f t="shared" si="21"/>
        <v>0</v>
      </c>
      <c r="L213" s="17" t="s">
        <v>16</v>
      </c>
      <c r="M213" s="18">
        <v>0</v>
      </c>
      <c r="N213" s="23">
        <f t="shared" si="22"/>
        <v>0</v>
      </c>
      <c r="O213" s="19"/>
      <c r="P213" s="43">
        <f t="shared" si="23"/>
        <v>0</v>
      </c>
    </row>
    <row r="214" spans="1:29" ht="24.6">
      <c r="A214" s="10">
        <v>210</v>
      </c>
      <c r="B214" s="19" t="s">
        <v>115</v>
      </c>
      <c r="C214" s="71">
        <f>+'11'!H214</f>
        <v>0</v>
      </c>
      <c r="D214" s="95">
        <v>0</v>
      </c>
      <c r="E214" s="46">
        <f t="shared" si="19"/>
        <v>0</v>
      </c>
      <c r="F214" s="106">
        <v>0</v>
      </c>
      <c r="G214" s="104">
        <v>0</v>
      </c>
      <c r="H214" s="46">
        <f t="shared" si="20"/>
        <v>0</v>
      </c>
      <c r="I214" s="96"/>
      <c r="J214" s="20">
        <v>100</v>
      </c>
      <c r="K214" s="72">
        <f t="shared" si="21"/>
        <v>0</v>
      </c>
      <c r="L214" s="17" t="s">
        <v>16</v>
      </c>
      <c r="M214" s="18">
        <v>0</v>
      </c>
      <c r="N214" s="23">
        <f t="shared" si="22"/>
        <v>0</v>
      </c>
      <c r="O214" s="19"/>
      <c r="P214" s="43">
        <f t="shared" si="23"/>
        <v>0</v>
      </c>
    </row>
    <row r="215" spans="1:29" ht="24.6">
      <c r="A215" s="10">
        <v>211</v>
      </c>
      <c r="B215" s="19" t="s">
        <v>171</v>
      </c>
      <c r="C215" s="71">
        <f>+'11'!H215</f>
        <v>0</v>
      </c>
      <c r="D215" s="95">
        <v>0</v>
      </c>
      <c r="E215" s="46">
        <f t="shared" si="19"/>
        <v>0</v>
      </c>
      <c r="F215" s="106">
        <v>0</v>
      </c>
      <c r="G215" s="104">
        <v>0</v>
      </c>
      <c r="H215" s="46">
        <f t="shared" si="20"/>
        <v>0</v>
      </c>
      <c r="I215" s="96"/>
      <c r="J215" s="20">
        <v>90</v>
      </c>
      <c r="K215" s="72">
        <f t="shared" si="21"/>
        <v>0</v>
      </c>
      <c r="L215" s="17" t="s">
        <v>16</v>
      </c>
      <c r="M215" s="18">
        <v>0</v>
      </c>
      <c r="N215" s="23">
        <f t="shared" si="22"/>
        <v>0</v>
      </c>
      <c r="O215" s="19"/>
      <c r="P215" s="43">
        <f t="shared" si="23"/>
        <v>0</v>
      </c>
    </row>
    <row r="216" spans="1:29" ht="24.6">
      <c r="A216" s="10">
        <v>212</v>
      </c>
      <c r="B216" s="19" t="s">
        <v>172</v>
      </c>
      <c r="C216" s="71">
        <f>+'11'!H216</f>
        <v>0</v>
      </c>
      <c r="D216" s="95">
        <v>0</v>
      </c>
      <c r="E216" s="46">
        <f t="shared" si="19"/>
        <v>0</v>
      </c>
      <c r="F216" s="106">
        <v>0</v>
      </c>
      <c r="G216" s="104">
        <v>0</v>
      </c>
      <c r="H216" s="46">
        <f t="shared" si="20"/>
        <v>0</v>
      </c>
      <c r="I216" s="96"/>
      <c r="J216" s="20">
        <v>90</v>
      </c>
      <c r="K216" s="72">
        <f t="shared" si="21"/>
        <v>0</v>
      </c>
      <c r="L216" s="17" t="s">
        <v>16</v>
      </c>
      <c r="M216" s="18">
        <v>0</v>
      </c>
      <c r="N216" s="23">
        <f t="shared" si="22"/>
        <v>0</v>
      </c>
      <c r="O216" s="19"/>
      <c r="P216" s="43">
        <f t="shared" si="23"/>
        <v>0</v>
      </c>
    </row>
    <row r="217" spans="1:29" ht="24.6">
      <c r="A217" s="10">
        <v>213</v>
      </c>
      <c r="B217" s="19" t="s">
        <v>173</v>
      </c>
      <c r="C217" s="71">
        <f>+'11'!H217</f>
        <v>0</v>
      </c>
      <c r="D217" s="95">
        <v>0</v>
      </c>
      <c r="E217" s="46">
        <f t="shared" si="19"/>
        <v>0</v>
      </c>
      <c r="F217" s="106">
        <v>0</v>
      </c>
      <c r="G217" s="104">
        <v>0</v>
      </c>
      <c r="H217" s="46">
        <f t="shared" si="20"/>
        <v>0</v>
      </c>
      <c r="I217" s="96"/>
      <c r="J217" s="20">
        <v>90</v>
      </c>
      <c r="K217" s="72">
        <f t="shared" si="21"/>
        <v>0</v>
      </c>
      <c r="L217" s="17" t="s">
        <v>16</v>
      </c>
      <c r="M217" s="18">
        <v>0</v>
      </c>
      <c r="N217" s="23">
        <f t="shared" si="22"/>
        <v>0</v>
      </c>
      <c r="O217" s="19"/>
      <c r="P217" s="43">
        <f t="shared" si="23"/>
        <v>0</v>
      </c>
    </row>
    <row r="218" spans="1:29" ht="24.6">
      <c r="A218" s="10">
        <v>214</v>
      </c>
      <c r="B218" s="19" t="s">
        <v>174</v>
      </c>
      <c r="C218" s="71">
        <f>+'11'!H218</f>
        <v>0</v>
      </c>
      <c r="D218" s="95">
        <v>0</v>
      </c>
      <c r="E218" s="46">
        <f t="shared" si="19"/>
        <v>0</v>
      </c>
      <c r="F218" s="106">
        <v>0</v>
      </c>
      <c r="G218" s="104">
        <v>0</v>
      </c>
      <c r="H218" s="46">
        <f t="shared" si="20"/>
        <v>0</v>
      </c>
      <c r="I218" s="96"/>
      <c r="J218" s="20">
        <v>90</v>
      </c>
      <c r="K218" s="72">
        <f t="shared" si="21"/>
        <v>0</v>
      </c>
      <c r="L218" s="17" t="s">
        <v>16</v>
      </c>
      <c r="M218" s="18">
        <v>0</v>
      </c>
      <c r="N218" s="23">
        <f t="shared" si="22"/>
        <v>0</v>
      </c>
      <c r="O218" s="19"/>
      <c r="P218" s="43">
        <f t="shared" si="23"/>
        <v>0</v>
      </c>
    </row>
    <row r="219" spans="1:29" ht="24.6">
      <c r="A219" s="10">
        <v>215</v>
      </c>
      <c r="B219" s="19" t="s">
        <v>367</v>
      </c>
      <c r="C219" s="71">
        <f>+'11'!H219</f>
        <v>0</v>
      </c>
      <c r="D219" s="95">
        <v>0</v>
      </c>
      <c r="E219" s="46">
        <f t="shared" si="19"/>
        <v>0</v>
      </c>
      <c r="F219" s="106">
        <v>0</v>
      </c>
      <c r="G219" s="104">
        <v>0</v>
      </c>
      <c r="H219" s="46">
        <f t="shared" si="20"/>
        <v>0</v>
      </c>
      <c r="I219" s="96"/>
      <c r="J219" s="20">
        <v>50</v>
      </c>
      <c r="K219" s="72">
        <f t="shared" si="21"/>
        <v>0</v>
      </c>
      <c r="L219" s="17" t="s">
        <v>16</v>
      </c>
      <c r="M219" s="18">
        <v>0</v>
      </c>
      <c r="N219" s="23">
        <f t="shared" si="22"/>
        <v>0</v>
      </c>
      <c r="O219" s="19"/>
      <c r="P219" s="43">
        <f t="shared" si="23"/>
        <v>0</v>
      </c>
    </row>
    <row r="220" spans="1:29" ht="24.6">
      <c r="A220" s="10">
        <v>216</v>
      </c>
      <c r="B220" s="19" t="s">
        <v>179</v>
      </c>
      <c r="C220" s="71">
        <f>+'11'!H220</f>
        <v>0</v>
      </c>
      <c r="D220" s="95">
        <v>0</v>
      </c>
      <c r="E220" s="46">
        <f t="shared" si="19"/>
        <v>0</v>
      </c>
      <c r="F220" s="106">
        <v>0</v>
      </c>
      <c r="G220" s="104">
        <v>0</v>
      </c>
      <c r="H220" s="46">
        <f t="shared" si="20"/>
        <v>0</v>
      </c>
      <c r="I220" s="96"/>
      <c r="J220" s="20">
        <v>50</v>
      </c>
      <c r="K220" s="72">
        <f t="shared" si="21"/>
        <v>0</v>
      </c>
      <c r="L220" s="17" t="s">
        <v>16</v>
      </c>
      <c r="M220" s="18">
        <v>0</v>
      </c>
      <c r="N220" s="23">
        <f t="shared" si="22"/>
        <v>0</v>
      </c>
      <c r="O220" s="19"/>
      <c r="P220" s="43">
        <f t="shared" si="23"/>
        <v>0</v>
      </c>
    </row>
    <row r="221" spans="1:29" ht="24.6">
      <c r="A221" s="10">
        <v>217</v>
      </c>
      <c r="B221" s="19" t="s">
        <v>180</v>
      </c>
      <c r="C221" s="71">
        <f>+'11'!H221</f>
        <v>9</v>
      </c>
      <c r="D221" s="95">
        <v>0</v>
      </c>
      <c r="E221" s="46">
        <f t="shared" ref="E221:E273" si="24">C221+D221</f>
        <v>9</v>
      </c>
      <c r="F221" s="106">
        <v>0</v>
      </c>
      <c r="G221" s="104">
        <v>0</v>
      </c>
      <c r="H221" s="46">
        <f t="shared" si="20"/>
        <v>9</v>
      </c>
      <c r="I221" s="96"/>
      <c r="J221" s="20">
        <v>55</v>
      </c>
      <c r="K221" s="72">
        <f t="shared" si="21"/>
        <v>0</v>
      </c>
      <c r="L221" s="17" t="s">
        <v>16</v>
      </c>
      <c r="M221" s="18">
        <v>0</v>
      </c>
      <c r="N221" s="23">
        <f t="shared" si="22"/>
        <v>0</v>
      </c>
      <c r="O221" s="19"/>
      <c r="P221" s="43">
        <f t="shared" si="23"/>
        <v>0</v>
      </c>
    </row>
    <row r="222" spans="1:29" ht="24.6">
      <c r="A222" s="10">
        <v>218</v>
      </c>
      <c r="B222" s="19" t="s">
        <v>181</v>
      </c>
      <c r="C222" s="71">
        <f>+'11'!H222</f>
        <v>0</v>
      </c>
      <c r="D222" s="95">
        <v>0</v>
      </c>
      <c r="E222" s="46">
        <f t="shared" si="24"/>
        <v>0</v>
      </c>
      <c r="F222" s="106">
        <v>0</v>
      </c>
      <c r="G222" s="104">
        <v>0</v>
      </c>
      <c r="H222" s="46">
        <f t="shared" si="20"/>
        <v>0</v>
      </c>
      <c r="I222" s="96"/>
      <c r="J222" s="20">
        <v>85</v>
      </c>
      <c r="K222" s="72">
        <f t="shared" si="21"/>
        <v>0</v>
      </c>
      <c r="L222" s="17" t="s">
        <v>16</v>
      </c>
      <c r="M222" s="18">
        <v>0</v>
      </c>
      <c r="N222" s="23">
        <f t="shared" si="22"/>
        <v>0</v>
      </c>
      <c r="O222" s="19"/>
      <c r="P222" s="43">
        <f t="shared" si="23"/>
        <v>0</v>
      </c>
    </row>
    <row r="223" spans="1:29" ht="24.6">
      <c r="A223" s="10">
        <v>219</v>
      </c>
      <c r="B223" s="19" t="s">
        <v>298</v>
      </c>
      <c r="C223" s="71">
        <f>+'11'!H223</f>
        <v>0</v>
      </c>
      <c r="D223" s="95">
        <v>0</v>
      </c>
      <c r="E223" s="46">
        <f t="shared" si="24"/>
        <v>0</v>
      </c>
      <c r="F223" s="106">
        <v>0</v>
      </c>
      <c r="G223" s="104">
        <v>0</v>
      </c>
      <c r="H223" s="46">
        <f t="shared" si="20"/>
        <v>0</v>
      </c>
      <c r="I223" s="96"/>
      <c r="J223" s="20">
        <v>55</v>
      </c>
      <c r="K223" s="72">
        <f t="shared" si="21"/>
        <v>0</v>
      </c>
      <c r="L223" s="17" t="s">
        <v>16</v>
      </c>
      <c r="M223" s="18">
        <v>0</v>
      </c>
      <c r="N223" s="23">
        <f t="shared" si="22"/>
        <v>0</v>
      </c>
      <c r="O223" s="19"/>
      <c r="P223" s="43">
        <f t="shared" si="23"/>
        <v>0</v>
      </c>
    </row>
    <row r="224" spans="1:29" ht="24.6">
      <c r="A224" s="10">
        <v>220</v>
      </c>
      <c r="B224" s="19" t="s">
        <v>299</v>
      </c>
      <c r="C224" s="71">
        <f>+'11'!H224</f>
        <v>0</v>
      </c>
      <c r="D224" s="95">
        <v>0</v>
      </c>
      <c r="E224" s="46">
        <f t="shared" si="24"/>
        <v>0</v>
      </c>
      <c r="F224" s="106">
        <v>0</v>
      </c>
      <c r="G224" s="104">
        <v>0</v>
      </c>
      <c r="H224" s="46">
        <f t="shared" si="20"/>
        <v>0</v>
      </c>
      <c r="I224" s="96"/>
      <c r="J224" s="20">
        <v>55</v>
      </c>
      <c r="K224" s="72">
        <f t="shared" si="21"/>
        <v>0</v>
      </c>
      <c r="L224" s="17" t="s">
        <v>16</v>
      </c>
      <c r="M224" s="18">
        <v>0</v>
      </c>
      <c r="N224" s="23">
        <f t="shared" si="22"/>
        <v>0</v>
      </c>
      <c r="O224" s="19"/>
      <c r="P224" s="43">
        <f t="shared" si="23"/>
        <v>0</v>
      </c>
    </row>
    <row r="225" spans="1:16" ht="24.6">
      <c r="A225" s="10">
        <v>221</v>
      </c>
      <c r="B225" s="19" t="s">
        <v>300</v>
      </c>
      <c r="C225" s="71">
        <f>+'11'!H225</f>
        <v>0</v>
      </c>
      <c r="D225" s="95">
        <v>0</v>
      </c>
      <c r="E225" s="46">
        <f t="shared" si="24"/>
        <v>0</v>
      </c>
      <c r="F225" s="106">
        <v>0</v>
      </c>
      <c r="G225" s="104">
        <v>0</v>
      </c>
      <c r="H225" s="46">
        <f t="shared" si="20"/>
        <v>0</v>
      </c>
      <c r="I225" s="96"/>
      <c r="J225" s="20">
        <v>55</v>
      </c>
      <c r="K225" s="72">
        <f t="shared" si="21"/>
        <v>0</v>
      </c>
      <c r="L225" s="17" t="s">
        <v>16</v>
      </c>
      <c r="M225" s="18">
        <v>0</v>
      </c>
      <c r="N225" s="23">
        <f t="shared" si="22"/>
        <v>0</v>
      </c>
      <c r="O225" s="19"/>
      <c r="P225" s="43">
        <f t="shared" si="23"/>
        <v>0</v>
      </c>
    </row>
    <row r="226" spans="1:16" ht="24.6">
      <c r="A226" s="10">
        <v>222</v>
      </c>
      <c r="B226" s="19" t="s">
        <v>301</v>
      </c>
      <c r="C226" s="71">
        <f>+'11'!H226</f>
        <v>0</v>
      </c>
      <c r="D226" s="95">
        <v>0</v>
      </c>
      <c r="E226" s="46">
        <f t="shared" si="24"/>
        <v>0</v>
      </c>
      <c r="F226" s="106">
        <v>0</v>
      </c>
      <c r="G226" s="104">
        <v>0</v>
      </c>
      <c r="H226" s="46">
        <f t="shared" si="20"/>
        <v>0</v>
      </c>
      <c r="I226" s="96"/>
      <c r="J226" s="20">
        <v>55</v>
      </c>
      <c r="K226" s="72">
        <f t="shared" si="21"/>
        <v>0</v>
      </c>
      <c r="L226" s="17" t="s">
        <v>16</v>
      </c>
      <c r="M226" s="18">
        <v>0</v>
      </c>
      <c r="N226" s="23">
        <f t="shared" si="22"/>
        <v>0</v>
      </c>
      <c r="O226" s="19"/>
      <c r="P226" s="43">
        <f t="shared" si="23"/>
        <v>0</v>
      </c>
    </row>
    <row r="227" spans="1:16" ht="24.6">
      <c r="A227" s="10">
        <v>223</v>
      </c>
      <c r="B227" s="19" t="s">
        <v>372</v>
      </c>
      <c r="C227" s="71">
        <f>+'11'!H227</f>
        <v>0</v>
      </c>
      <c r="D227" s="95">
        <v>0</v>
      </c>
      <c r="E227" s="46">
        <f t="shared" si="24"/>
        <v>0</v>
      </c>
      <c r="F227" s="106">
        <v>0</v>
      </c>
      <c r="G227" s="104">
        <v>0</v>
      </c>
      <c r="H227" s="46">
        <f t="shared" si="20"/>
        <v>0</v>
      </c>
      <c r="I227" s="96"/>
      <c r="J227" s="20">
        <v>40</v>
      </c>
      <c r="K227" s="72">
        <f t="shared" si="21"/>
        <v>0</v>
      </c>
      <c r="L227" s="17" t="s">
        <v>16</v>
      </c>
      <c r="M227" s="18">
        <v>0</v>
      </c>
      <c r="N227" s="23">
        <f t="shared" si="22"/>
        <v>0</v>
      </c>
      <c r="O227" s="19"/>
      <c r="P227" s="43">
        <f t="shared" si="23"/>
        <v>0</v>
      </c>
    </row>
    <row r="228" spans="1:16" ht="24.6">
      <c r="A228" s="10">
        <v>224</v>
      </c>
      <c r="B228" s="19" t="s">
        <v>184</v>
      </c>
      <c r="C228" s="71">
        <f>+'11'!H228</f>
        <v>0</v>
      </c>
      <c r="D228" s="95">
        <v>0</v>
      </c>
      <c r="E228" s="46">
        <f t="shared" si="24"/>
        <v>0</v>
      </c>
      <c r="F228" s="106">
        <v>0</v>
      </c>
      <c r="G228" s="104">
        <v>0</v>
      </c>
      <c r="H228" s="46">
        <f t="shared" si="20"/>
        <v>0</v>
      </c>
      <c r="I228" s="96"/>
      <c r="J228" s="20">
        <v>120</v>
      </c>
      <c r="K228" s="72">
        <f t="shared" si="21"/>
        <v>0</v>
      </c>
      <c r="L228" s="17" t="s">
        <v>16</v>
      </c>
      <c r="M228" s="18">
        <v>0</v>
      </c>
      <c r="N228" s="23">
        <f t="shared" si="22"/>
        <v>0</v>
      </c>
      <c r="O228" s="19"/>
      <c r="P228" s="43">
        <f t="shared" si="23"/>
        <v>0</v>
      </c>
    </row>
    <row r="229" spans="1:16" ht="24.6">
      <c r="A229" s="10">
        <v>225</v>
      </c>
      <c r="B229" s="19" t="s">
        <v>185</v>
      </c>
      <c r="C229" s="71">
        <f>+'11'!H229</f>
        <v>0</v>
      </c>
      <c r="D229" s="95">
        <v>0</v>
      </c>
      <c r="E229" s="46">
        <f t="shared" si="24"/>
        <v>0</v>
      </c>
      <c r="F229" s="106">
        <v>0</v>
      </c>
      <c r="G229" s="104">
        <v>0</v>
      </c>
      <c r="H229" s="46">
        <f t="shared" si="20"/>
        <v>0</v>
      </c>
      <c r="I229" s="96"/>
      <c r="J229" s="20">
        <v>120</v>
      </c>
      <c r="K229" s="72">
        <f t="shared" si="21"/>
        <v>0</v>
      </c>
      <c r="L229" s="17" t="s">
        <v>16</v>
      </c>
      <c r="M229" s="18">
        <v>0</v>
      </c>
      <c r="N229" s="23">
        <f t="shared" si="22"/>
        <v>0</v>
      </c>
      <c r="O229" s="19"/>
      <c r="P229" s="43">
        <f t="shared" si="23"/>
        <v>0</v>
      </c>
    </row>
    <row r="230" spans="1:16" ht="24.6">
      <c r="A230" s="10">
        <v>226</v>
      </c>
      <c r="B230" s="19" t="s">
        <v>187</v>
      </c>
      <c r="C230" s="71">
        <f>+'11'!H230</f>
        <v>0</v>
      </c>
      <c r="D230" s="95">
        <v>0</v>
      </c>
      <c r="E230" s="46">
        <f t="shared" si="24"/>
        <v>0</v>
      </c>
      <c r="F230" s="106">
        <v>0</v>
      </c>
      <c r="G230" s="104">
        <v>0</v>
      </c>
      <c r="H230" s="46">
        <f t="shared" si="20"/>
        <v>0</v>
      </c>
      <c r="I230" s="96"/>
      <c r="J230" s="20">
        <v>50</v>
      </c>
      <c r="K230" s="72">
        <f t="shared" si="21"/>
        <v>0</v>
      </c>
      <c r="L230" s="17" t="s">
        <v>16</v>
      </c>
      <c r="M230" s="18">
        <v>0</v>
      </c>
      <c r="N230" s="23">
        <f t="shared" si="22"/>
        <v>0</v>
      </c>
      <c r="O230" s="19"/>
      <c r="P230" s="43">
        <f t="shared" si="23"/>
        <v>0</v>
      </c>
    </row>
    <row r="231" spans="1:16" ht="24.6">
      <c r="A231" s="10">
        <v>227</v>
      </c>
      <c r="B231" s="19" t="s">
        <v>188</v>
      </c>
      <c r="C231" s="71">
        <f>+'11'!H231</f>
        <v>0</v>
      </c>
      <c r="D231" s="95">
        <v>0</v>
      </c>
      <c r="E231" s="46">
        <f t="shared" si="24"/>
        <v>0</v>
      </c>
      <c r="F231" s="106">
        <v>0</v>
      </c>
      <c r="G231" s="104">
        <v>0</v>
      </c>
      <c r="H231" s="46">
        <f t="shared" si="20"/>
        <v>0</v>
      </c>
      <c r="I231" s="96"/>
      <c r="J231" s="20">
        <v>50</v>
      </c>
      <c r="K231" s="72">
        <f t="shared" si="21"/>
        <v>0</v>
      </c>
      <c r="L231" s="17" t="s">
        <v>16</v>
      </c>
      <c r="M231" s="18">
        <v>0</v>
      </c>
      <c r="N231" s="23">
        <f t="shared" si="22"/>
        <v>0</v>
      </c>
      <c r="O231" s="19"/>
      <c r="P231" s="43">
        <f t="shared" si="23"/>
        <v>0</v>
      </c>
    </row>
    <row r="232" spans="1:16" ht="24.6">
      <c r="A232" s="10">
        <v>228</v>
      </c>
      <c r="B232" s="19" t="s">
        <v>302</v>
      </c>
      <c r="C232" s="71">
        <f>+'11'!H232</f>
        <v>7</v>
      </c>
      <c r="D232" s="95">
        <v>0</v>
      </c>
      <c r="E232" s="46">
        <f t="shared" si="24"/>
        <v>7</v>
      </c>
      <c r="F232" s="106">
        <v>0</v>
      </c>
      <c r="G232" s="104">
        <v>0</v>
      </c>
      <c r="H232" s="46">
        <f t="shared" si="20"/>
        <v>5</v>
      </c>
      <c r="I232" s="96">
        <v>2</v>
      </c>
      <c r="J232" s="20">
        <v>120</v>
      </c>
      <c r="K232" s="72">
        <f t="shared" si="21"/>
        <v>240</v>
      </c>
      <c r="L232" s="17" t="s">
        <v>16</v>
      </c>
      <c r="M232" s="18">
        <v>0</v>
      </c>
      <c r="N232" s="23">
        <f t="shared" si="22"/>
        <v>240</v>
      </c>
      <c r="O232" s="19"/>
      <c r="P232" s="43">
        <f t="shared" si="23"/>
        <v>0</v>
      </c>
    </row>
    <row r="233" spans="1:16" ht="24.6">
      <c r="A233" s="10">
        <v>229</v>
      </c>
      <c r="B233" s="19" t="s">
        <v>303</v>
      </c>
      <c r="C233" s="71">
        <f>+'11'!H233</f>
        <v>0</v>
      </c>
      <c r="D233" s="95">
        <v>0</v>
      </c>
      <c r="E233" s="46">
        <f t="shared" si="24"/>
        <v>0</v>
      </c>
      <c r="F233" s="106">
        <v>0</v>
      </c>
      <c r="G233" s="104">
        <v>0</v>
      </c>
      <c r="H233" s="46">
        <f t="shared" si="20"/>
        <v>0</v>
      </c>
      <c r="I233" s="96"/>
      <c r="J233" s="20">
        <v>25</v>
      </c>
      <c r="K233" s="72">
        <f t="shared" si="21"/>
        <v>0</v>
      </c>
      <c r="L233" s="17" t="s">
        <v>16</v>
      </c>
      <c r="M233" s="18">
        <v>0</v>
      </c>
      <c r="N233" s="23">
        <f t="shared" si="22"/>
        <v>0</v>
      </c>
      <c r="O233" s="19"/>
      <c r="P233" s="43">
        <f t="shared" si="23"/>
        <v>0</v>
      </c>
    </row>
    <row r="234" spans="1:16" ht="24.6">
      <c r="A234" s="10">
        <v>230</v>
      </c>
      <c r="B234" s="19" t="s">
        <v>304</v>
      </c>
      <c r="C234" s="71">
        <f>+'11'!H234</f>
        <v>5</v>
      </c>
      <c r="D234" s="95">
        <v>0</v>
      </c>
      <c r="E234" s="46">
        <f t="shared" si="24"/>
        <v>5</v>
      </c>
      <c r="F234" s="106">
        <v>0</v>
      </c>
      <c r="G234" s="104">
        <v>0</v>
      </c>
      <c r="H234" s="46">
        <f t="shared" si="20"/>
        <v>5</v>
      </c>
      <c r="I234" s="96"/>
      <c r="J234" s="20">
        <v>25</v>
      </c>
      <c r="K234" s="72">
        <f t="shared" si="21"/>
        <v>0</v>
      </c>
      <c r="L234" s="17" t="s">
        <v>16</v>
      </c>
      <c r="M234" s="18">
        <v>0</v>
      </c>
      <c r="N234" s="23">
        <f t="shared" si="22"/>
        <v>0</v>
      </c>
      <c r="O234" s="19"/>
      <c r="P234" s="43">
        <f t="shared" si="23"/>
        <v>0</v>
      </c>
    </row>
    <row r="235" spans="1:16" ht="24.6">
      <c r="A235" s="10">
        <v>231</v>
      </c>
      <c r="B235" s="19" t="s">
        <v>305</v>
      </c>
      <c r="C235" s="71">
        <f>+'11'!H235</f>
        <v>1</v>
      </c>
      <c r="D235" s="95">
        <v>0</v>
      </c>
      <c r="E235" s="46">
        <f t="shared" si="24"/>
        <v>1</v>
      </c>
      <c r="F235" s="106">
        <v>0</v>
      </c>
      <c r="G235" s="104">
        <v>0</v>
      </c>
      <c r="H235" s="46">
        <f t="shared" si="20"/>
        <v>1</v>
      </c>
      <c r="I235" s="96"/>
      <c r="J235" s="20">
        <v>25</v>
      </c>
      <c r="K235" s="72">
        <f t="shared" si="21"/>
        <v>0</v>
      </c>
      <c r="L235" s="17" t="s">
        <v>16</v>
      </c>
      <c r="M235" s="18">
        <v>0</v>
      </c>
      <c r="N235" s="23">
        <f t="shared" si="22"/>
        <v>0</v>
      </c>
      <c r="O235" s="19"/>
      <c r="P235" s="43">
        <f t="shared" si="23"/>
        <v>0</v>
      </c>
    </row>
    <row r="236" spans="1:16" ht="24.6">
      <c r="A236" s="10">
        <v>232</v>
      </c>
      <c r="B236" s="19" t="s">
        <v>306</v>
      </c>
      <c r="C236" s="71">
        <f>+'11'!H236</f>
        <v>0</v>
      </c>
      <c r="D236" s="95">
        <v>0</v>
      </c>
      <c r="E236" s="46">
        <f t="shared" si="24"/>
        <v>0</v>
      </c>
      <c r="F236" s="106">
        <v>0</v>
      </c>
      <c r="G236" s="104">
        <v>0</v>
      </c>
      <c r="H236" s="46">
        <f t="shared" si="20"/>
        <v>0</v>
      </c>
      <c r="I236" s="96"/>
      <c r="J236" s="20">
        <v>25</v>
      </c>
      <c r="K236" s="72">
        <f t="shared" si="21"/>
        <v>0</v>
      </c>
      <c r="L236" s="17" t="s">
        <v>16</v>
      </c>
      <c r="M236" s="18">
        <v>0</v>
      </c>
      <c r="N236" s="23">
        <f t="shared" si="22"/>
        <v>0</v>
      </c>
      <c r="O236" s="19"/>
      <c r="P236" s="43">
        <f t="shared" si="23"/>
        <v>0</v>
      </c>
    </row>
    <row r="237" spans="1:16" ht="24.6">
      <c r="A237" s="10">
        <v>233</v>
      </c>
      <c r="B237" s="19" t="s">
        <v>307</v>
      </c>
      <c r="C237" s="71">
        <f>+'11'!H237</f>
        <v>0</v>
      </c>
      <c r="D237" s="95">
        <v>0</v>
      </c>
      <c r="E237" s="46">
        <f t="shared" si="24"/>
        <v>0</v>
      </c>
      <c r="F237" s="106">
        <v>0</v>
      </c>
      <c r="G237" s="104">
        <v>0</v>
      </c>
      <c r="H237" s="46">
        <f t="shared" si="20"/>
        <v>0</v>
      </c>
      <c r="I237" s="96"/>
      <c r="J237" s="20">
        <v>25</v>
      </c>
      <c r="K237" s="72">
        <f t="shared" si="21"/>
        <v>0</v>
      </c>
      <c r="L237" s="17" t="s">
        <v>16</v>
      </c>
      <c r="M237" s="18">
        <v>0</v>
      </c>
      <c r="N237" s="23">
        <f t="shared" si="22"/>
        <v>0</v>
      </c>
      <c r="O237" s="19"/>
      <c r="P237" s="43">
        <f t="shared" si="23"/>
        <v>0</v>
      </c>
    </row>
    <row r="238" spans="1:16" ht="24.6">
      <c r="A238" s="10">
        <v>234</v>
      </c>
      <c r="B238" s="19" t="s">
        <v>308</v>
      </c>
      <c r="C238" s="71">
        <f>+'11'!H238</f>
        <v>0</v>
      </c>
      <c r="D238" s="95">
        <v>0</v>
      </c>
      <c r="E238" s="46">
        <f t="shared" si="24"/>
        <v>0</v>
      </c>
      <c r="F238" s="106">
        <v>0</v>
      </c>
      <c r="G238" s="104">
        <v>0</v>
      </c>
      <c r="H238" s="46">
        <f t="shared" si="20"/>
        <v>0</v>
      </c>
      <c r="I238" s="96"/>
      <c r="J238" s="20">
        <v>25</v>
      </c>
      <c r="K238" s="72">
        <f t="shared" si="21"/>
        <v>0</v>
      </c>
      <c r="L238" s="17" t="s">
        <v>16</v>
      </c>
      <c r="M238" s="18">
        <v>0</v>
      </c>
      <c r="N238" s="23">
        <f t="shared" si="22"/>
        <v>0</v>
      </c>
      <c r="O238" s="19"/>
      <c r="P238" s="43">
        <f t="shared" si="23"/>
        <v>0</v>
      </c>
    </row>
    <row r="239" spans="1:16" ht="24.6">
      <c r="A239" s="10">
        <v>235</v>
      </c>
      <c r="B239" s="19" t="s">
        <v>361</v>
      </c>
      <c r="C239" s="71">
        <f>+'11'!H239</f>
        <v>0</v>
      </c>
      <c r="D239" s="95">
        <v>0</v>
      </c>
      <c r="E239" s="46">
        <f t="shared" si="24"/>
        <v>0</v>
      </c>
      <c r="F239" s="106">
        <v>0</v>
      </c>
      <c r="G239" s="104">
        <v>0</v>
      </c>
      <c r="H239" s="46">
        <f t="shared" si="20"/>
        <v>0</v>
      </c>
      <c r="I239" s="96"/>
      <c r="J239" s="20">
        <v>10</v>
      </c>
      <c r="K239" s="72">
        <f t="shared" si="21"/>
        <v>0</v>
      </c>
      <c r="L239" s="17" t="s">
        <v>16</v>
      </c>
      <c r="M239" s="18">
        <v>0</v>
      </c>
      <c r="N239" s="23">
        <f t="shared" si="22"/>
        <v>0</v>
      </c>
      <c r="O239" s="19"/>
      <c r="P239" s="43">
        <f t="shared" si="23"/>
        <v>0</v>
      </c>
    </row>
    <row r="240" spans="1:16" ht="24.6">
      <c r="A240" s="10">
        <v>236</v>
      </c>
      <c r="B240" s="19" t="s">
        <v>309</v>
      </c>
      <c r="C240" s="71">
        <f>+'11'!H240</f>
        <v>0</v>
      </c>
      <c r="D240" s="95">
        <v>0</v>
      </c>
      <c r="E240" s="46">
        <f t="shared" si="24"/>
        <v>0</v>
      </c>
      <c r="F240" s="106">
        <v>0</v>
      </c>
      <c r="G240" s="104">
        <v>0</v>
      </c>
      <c r="H240" s="46">
        <f t="shared" si="20"/>
        <v>0</v>
      </c>
      <c r="I240" s="96"/>
      <c r="J240" s="20">
        <v>10</v>
      </c>
      <c r="K240" s="72">
        <f t="shared" si="21"/>
        <v>0</v>
      </c>
      <c r="L240" s="17" t="s">
        <v>16</v>
      </c>
      <c r="M240" s="18">
        <v>0</v>
      </c>
      <c r="N240" s="23">
        <f t="shared" si="22"/>
        <v>0</v>
      </c>
      <c r="O240" s="19"/>
      <c r="P240" s="43">
        <f t="shared" si="23"/>
        <v>0</v>
      </c>
    </row>
    <row r="241" spans="1:16" ht="24.6">
      <c r="A241" s="10">
        <v>237</v>
      </c>
      <c r="B241" s="19" t="s">
        <v>310</v>
      </c>
      <c r="C241" s="71">
        <f>+'11'!H241</f>
        <v>0</v>
      </c>
      <c r="D241" s="95">
        <v>0</v>
      </c>
      <c r="E241" s="46">
        <f t="shared" si="24"/>
        <v>0</v>
      </c>
      <c r="F241" s="106">
        <v>0</v>
      </c>
      <c r="G241" s="104">
        <v>0</v>
      </c>
      <c r="H241" s="46">
        <f t="shared" si="20"/>
        <v>0</v>
      </c>
      <c r="I241" s="96"/>
      <c r="J241" s="20">
        <v>10</v>
      </c>
      <c r="K241" s="72">
        <f t="shared" si="21"/>
        <v>0</v>
      </c>
      <c r="L241" s="17" t="s">
        <v>16</v>
      </c>
      <c r="M241" s="18">
        <v>0</v>
      </c>
      <c r="N241" s="23">
        <f t="shared" si="22"/>
        <v>0</v>
      </c>
      <c r="O241" s="19"/>
      <c r="P241" s="43">
        <f t="shared" si="23"/>
        <v>0</v>
      </c>
    </row>
    <row r="242" spans="1:16" ht="24.6">
      <c r="A242" s="10">
        <v>238</v>
      </c>
      <c r="B242" s="19" t="s">
        <v>311</v>
      </c>
      <c r="C242" s="71">
        <f>+'11'!H242</f>
        <v>0</v>
      </c>
      <c r="D242" s="95">
        <v>0</v>
      </c>
      <c r="E242" s="46">
        <f t="shared" si="24"/>
        <v>0</v>
      </c>
      <c r="F242" s="106">
        <v>0</v>
      </c>
      <c r="G242" s="104">
        <v>0</v>
      </c>
      <c r="H242" s="46">
        <f t="shared" si="20"/>
        <v>0</v>
      </c>
      <c r="I242" s="96"/>
      <c r="J242" s="20">
        <v>10</v>
      </c>
      <c r="K242" s="72">
        <f t="shared" si="21"/>
        <v>0</v>
      </c>
      <c r="L242" s="17" t="s">
        <v>16</v>
      </c>
      <c r="M242" s="18">
        <v>0</v>
      </c>
      <c r="N242" s="23">
        <f t="shared" si="22"/>
        <v>0</v>
      </c>
      <c r="O242" s="19"/>
      <c r="P242" s="43">
        <f t="shared" si="23"/>
        <v>0</v>
      </c>
    </row>
    <row r="243" spans="1:16" ht="24.6">
      <c r="A243" s="10">
        <v>239</v>
      </c>
      <c r="B243" s="19" t="s">
        <v>312</v>
      </c>
      <c r="C243" s="71">
        <f>+'11'!H243</f>
        <v>0</v>
      </c>
      <c r="D243" s="95">
        <v>0</v>
      </c>
      <c r="E243" s="46">
        <f t="shared" si="24"/>
        <v>0</v>
      </c>
      <c r="F243" s="106">
        <v>0</v>
      </c>
      <c r="G243" s="104">
        <v>0</v>
      </c>
      <c r="H243" s="46">
        <f t="shared" si="20"/>
        <v>0</v>
      </c>
      <c r="I243" s="96"/>
      <c r="J243" s="20"/>
      <c r="K243" s="72">
        <f t="shared" si="21"/>
        <v>0</v>
      </c>
      <c r="L243" s="17" t="s">
        <v>16</v>
      </c>
      <c r="M243" s="18">
        <v>0</v>
      </c>
      <c r="N243" s="23">
        <f t="shared" si="22"/>
        <v>0</v>
      </c>
      <c r="O243" s="19"/>
      <c r="P243" s="43">
        <f t="shared" si="23"/>
        <v>0</v>
      </c>
    </row>
    <row r="244" spans="1:16" ht="24.6">
      <c r="A244" s="10">
        <v>240</v>
      </c>
      <c r="B244" s="19" t="s">
        <v>183</v>
      </c>
      <c r="C244" s="71">
        <f>+'11'!H244</f>
        <v>1</v>
      </c>
      <c r="D244" s="95">
        <v>0</v>
      </c>
      <c r="E244" s="46">
        <f t="shared" si="24"/>
        <v>1</v>
      </c>
      <c r="F244" s="106">
        <v>0</v>
      </c>
      <c r="G244" s="104">
        <v>0</v>
      </c>
      <c r="H244" s="46">
        <f t="shared" si="20"/>
        <v>1</v>
      </c>
      <c r="I244" s="96"/>
      <c r="J244" s="20">
        <v>40</v>
      </c>
      <c r="K244" s="72">
        <f t="shared" si="21"/>
        <v>0</v>
      </c>
      <c r="L244" s="17" t="s">
        <v>16</v>
      </c>
      <c r="M244" s="18">
        <v>0</v>
      </c>
      <c r="N244" s="23">
        <f t="shared" si="22"/>
        <v>0</v>
      </c>
      <c r="O244" s="19"/>
      <c r="P244" s="43">
        <f t="shared" si="23"/>
        <v>0</v>
      </c>
    </row>
    <row r="245" spans="1:16" ht="24.6">
      <c r="A245" s="10">
        <v>241</v>
      </c>
      <c r="B245" s="19" t="s">
        <v>117</v>
      </c>
      <c r="C245" s="71">
        <f>+'11'!H245</f>
        <v>0</v>
      </c>
      <c r="D245" s="95">
        <v>0</v>
      </c>
      <c r="E245" s="46">
        <f t="shared" si="24"/>
        <v>0</v>
      </c>
      <c r="F245" s="106">
        <v>0</v>
      </c>
      <c r="G245" s="104">
        <v>0</v>
      </c>
      <c r="H245" s="46">
        <f t="shared" si="20"/>
        <v>0</v>
      </c>
      <c r="I245" s="96"/>
      <c r="J245" s="20">
        <v>20</v>
      </c>
      <c r="K245" s="72">
        <f t="shared" si="21"/>
        <v>0</v>
      </c>
      <c r="L245" s="17" t="s">
        <v>16</v>
      </c>
      <c r="M245" s="18">
        <v>0</v>
      </c>
      <c r="N245" s="23">
        <f t="shared" si="22"/>
        <v>0</v>
      </c>
      <c r="O245" s="19"/>
      <c r="P245" s="43">
        <f t="shared" si="23"/>
        <v>0</v>
      </c>
    </row>
    <row r="246" spans="1:16" ht="24.6">
      <c r="A246" s="10">
        <v>242</v>
      </c>
      <c r="B246" s="19" t="s">
        <v>313</v>
      </c>
      <c r="C246" s="71">
        <f>+'11'!H246</f>
        <v>0</v>
      </c>
      <c r="D246" s="95">
        <v>0</v>
      </c>
      <c r="E246" s="46">
        <f t="shared" si="24"/>
        <v>0</v>
      </c>
      <c r="F246" s="106">
        <v>0</v>
      </c>
      <c r="G246" s="104">
        <v>0</v>
      </c>
      <c r="H246" s="46">
        <f t="shared" si="20"/>
        <v>0</v>
      </c>
      <c r="I246" s="96"/>
      <c r="J246" s="20">
        <v>30</v>
      </c>
      <c r="K246" s="72">
        <f t="shared" si="21"/>
        <v>0</v>
      </c>
      <c r="L246" s="17" t="s">
        <v>16</v>
      </c>
      <c r="M246" s="18">
        <v>0</v>
      </c>
      <c r="N246" s="23">
        <f t="shared" si="22"/>
        <v>0</v>
      </c>
      <c r="O246" s="19"/>
      <c r="P246" s="43">
        <f t="shared" si="23"/>
        <v>0</v>
      </c>
    </row>
    <row r="247" spans="1:16" ht="24.6">
      <c r="A247" s="10">
        <v>243</v>
      </c>
      <c r="B247" s="19" t="s">
        <v>371</v>
      </c>
      <c r="C247" s="71">
        <f>+'11'!H247</f>
        <v>0</v>
      </c>
      <c r="D247" s="95">
        <v>0</v>
      </c>
      <c r="E247" s="46">
        <f t="shared" si="24"/>
        <v>0</v>
      </c>
      <c r="F247" s="106">
        <v>0</v>
      </c>
      <c r="G247" s="104">
        <v>0</v>
      </c>
      <c r="H247" s="46">
        <f t="shared" si="20"/>
        <v>0</v>
      </c>
      <c r="I247" s="96"/>
      <c r="J247" s="20">
        <v>800</v>
      </c>
      <c r="K247" s="72">
        <f t="shared" si="21"/>
        <v>0</v>
      </c>
      <c r="L247" s="17" t="s">
        <v>16</v>
      </c>
      <c r="M247" s="18">
        <v>0</v>
      </c>
      <c r="N247" s="23">
        <f t="shared" si="22"/>
        <v>0</v>
      </c>
      <c r="O247" s="19"/>
      <c r="P247" s="43">
        <f t="shared" si="23"/>
        <v>0</v>
      </c>
    </row>
    <row r="248" spans="1:16" ht="24.6">
      <c r="A248" s="10">
        <v>244</v>
      </c>
      <c r="B248" s="19" t="s">
        <v>373</v>
      </c>
      <c r="C248" s="71">
        <f>+'11'!H248</f>
        <v>0</v>
      </c>
      <c r="D248" s="95">
        <v>0</v>
      </c>
      <c r="E248" s="46">
        <f t="shared" si="24"/>
        <v>0</v>
      </c>
      <c r="F248" s="106">
        <v>0</v>
      </c>
      <c r="G248" s="104">
        <v>0</v>
      </c>
      <c r="H248" s="46">
        <f t="shared" si="20"/>
        <v>0</v>
      </c>
      <c r="I248" s="96"/>
      <c r="J248" s="20">
        <v>150</v>
      </c>
      <c r="K248" s="72">
        <f t="shared" si="21"/>
        <v>0</v>
      </c>
      <c r="L248" s="17" t="s">
        <v>16</v>
      </c>
      <c r="M248" s="18">
        <v>0</v>
      </c>
      <c r="N248" s="23">
        <f t="shared" si="22"/>
        <v>0</v>
      </c>
      <c r="O248" s="19"/>
      <c r="P248" s="43">
        <f t="shared" si="23"/>
        <v>0</v>
      </c>
    </row>
    <row r="249" spans="1:16" ht="24.6">
      <c r="A249" s="10">
        <v>245</v>
      </c>
      <c r="B249" s="19" t="s">
        <v>315</v>
      </c>
      <c r="C249" s="71">
        <f>+'11'!H249</f>
        <v>0</v>
      </c>
      <c r="D249" s="95">
        <v>0</v>
      </c>
      <c r="E249" s="46">
        <f t="shared" si="24"/>
        <v>0</v>
      </c>
      <c r="F249" s="106">
        <v>0</v>
      </c>
      <c r="G249" s="104">
        <v>0</v>
      </c>
      <c r="H249" s="46">
        <f t="shared" si="20"/>
        <v>0</v>
      </c>
      <c r="I249" s="96"/>
      <c r="J249" s="20">
        <v>200</v>
      </c>
      <c r="K249" s="72">
        <f t="shared" si="21"/>
        <v>0</v>
      </c>
      <c r="L249" s="17" t="s">
        <v>16</v>
      </c>
      <c r="M249" s="18">
        <v>0</v>
      </c>
      <c r="N249" s="23">
        <f t="shared" si="22"/>
        <v>0</v>
      </c>
      <c r="O249" s="19"/>
      <c r="P249" s="43">
        <f t="shared" si="23"/>
        <v>0</v>
      </c>
    </row>
    <row r="250" spans="1:16" ht="24.6">
      <c r="A250" s="10">
        <v>246</v>
      </c>
      <c r="B250" s="19" t="s">
        <v>374</v>
      </c>
      <c r="C250" s="71">
        <f>+'11'!H250</f>
        <v>0</v>
      </c>
      <c r="D250" s="95">
        <v>0</v>
      </c>
      <c r="E250" s="46">
        <f t="shared" si="24"/>
        <v>0</v>
      </c>
      <c r="F250" s="106">
        <v>0</v>
      </c>
      <c r="G250" s="104">
        <v>0</v>
      </c>
      <c r="H250" s="46">
        <f t="shared" si="20"/>
        <v>0</v>
      </c>
      <c r="I250" s="96"/>
      <c r="J250" s="20">
        <v>250</v>
      </c>
      <c r="K250" s="72">
        <f t="shared" si="21"/>
        <v>0</v>
      </c>
      <c r="L250" s="17" t="s">
        <v>16</v>
      </c>
      <c r="M250" s="18">
        <v>0</v>
      </c>
      <c r="N250" s="23">
        <f t="shared" si="22"/>
        <v>0</v>
      </c>
      <c r="O250" s="19"/>
      <c r="P250" s="43">
        <f t="shared" si="23"/>
        <v>0</v>
      </c>
    </row>
    <row r="251" spans="1:16" ht="24.6">
      <c r="A251" s="10">
        <v>247</v>
      </c>
      <c r="B251" s="19" t="s">
        <v>316</v>
      </c>
      <c r="C251" s="71">
        <f>+'11'!H251</f>
        <v>0</v>
      </c>
      <c r="D251" s="95">
        <v>0</v>
      </c>
      <c r="E251" s="46">
        <f t="shared" si="24"/>
        <v>0</v>
      </c>
      <c r="F251" s="106">
        <v>0</v>
      </c>
      <c r="G251" s="104">
        <v>0</v>
      </c>
      <c r="H251" s="46">
        <f t="shared" si="20"/>
        <v>0</v>
      </c>
      <c r="I251" s="96"/>
      <c r="J251" s="20">
        <v>50</v>
      </c>
      <c r="K251" s="72">
        <f t="shared" si="21"/>
        <v>0</v>
      </c>
      <c r="L251" s="17" t="s">
        <v>16</v>
      </c>
      <c r="M251" s="18">
        <v>0</v>
      </c>
      <c r="N251" s="23">
        <f t="shared" si="22"/>
        <v>0</v>
      </c>
      <c r="O251" s="19"/>
      <c r="P251" s="43">
        <f t="shared" si="23"/>
        <v>0</v>
      </c>
    </row>
    <row r="252" spans="1:16" ht="24.6">
      <c r="A252" s="10">
        <v>248</v>
      </c>
      <c r="B252" s="19" t="s">
        <v>314</v>
      </c>
      <c r="C252" s="71">
        <f>+'11'!H252</f>
        <v>0</v>
      </c>
      <c r="D252" s="95">
        <v>0</v>
      </c>
      <c r="E252" s="46">
        <f t="shared" si="24"/>
        <v>0</v>
      </c>
      <c r="F252" s="106">
        <v>0</v>
      </c>
      <c r="G252" s="104">
        <v>0</v>
      </c>
      <c r="H252" s="46">
        <f t="shared" si="20"/>
        <v>0</v>
      </c>
      <c r="I252" s="96"/>
      <c r="J252" s="20">
        <v>0</v>
      </c>
      <c r="K252" s="72">
        <f t="shared" si="21"/>
        <v>0</v>
      </c>
      <c r="L252" s="17" t="s">
        <v>16</v>
      </c>
      <c r="M252" s="18">
        <v>0</v>
      </c>
      <c r="N252" s="23">
        <f t="shared" si="22"/>
        <v>0</v>
      </c>
      <c r="O252" s="19"/>
      <c r="P252" s="43">
        <f t="shared" si="23"/>
        <v>0</v>
      </c>
    </row>
    <row r="253" spans="1:16" ht="24" customHeight="1">
      <c r="A253" s="10">
        <v>249</v>
      </c>
      <c r="B253" s="19" t="s">
        <v>337</v>
      </c>
      <c r="C253" s="71">
        <f>+'11'!H253</f>
        <v>0</v>
      </c>
      <c r="D253" s="95">
        <v>0</v>
      </c>
      <c r="E253" s="46">
        <f t="shared" si="24"/>
        <v>0</v>
      </c>
      <c r="F253" s="106">
        <v>0</v>
      </c>
      <c r="G253" s="104">
        <v>0</v>
      </c>
      <c r="H253" s="46">
        <f t="shared" si="20"/>
        <v>0</v>
      </c>
      <c r="I253" s="96"/>
      <c r="J253" s="20">
        <v>45</v>
      </c>
      <c r="K253" s="72">
        <f t="shared" si="21"/>
        <v>0</v>
      </c>
      <c r="L253" s="17" t="s">
        <v>16</v>
      </c>
      <c r="M253" s="18">
        <v>0</v>
      </c>
      <c r="N253" s="23">
        <f t="shared" si="22"/>
        <v>0</v>
      </c>
      <c r="O253" s="19"/>
      <c r="P253" s="43">
        <f t="shared" si="23"/>
        <v>0</v>
      </c>
    </row>
    <row r="254" spans="1:16" ht="24.6">
      <c r="A254" s="10">
        <v>250</v>
      </c>
      <c r="B254" s="19" t="s">
        <v>338</v>
      </c>
      <c r="C254" s="71">
        <f>+'11'!H254</f>
        <v>0</v>
      </c>
      <c r="D254" s="95">
        <v>0</v>
      </c>
      <c r="E254" s="46">
        <f t="shared" si="24"/>
        <v>0</v>
      </c>
      <c r="F254" s="106">
        <v>0</v>
      </c>
      <c r="G254" s="104">
        <v>0</v>
      </c>
      <c r="H254" s="46">
        <f t="shared" si="20"/>
        <v>0</v>
      </c>
      <c r="I254" s="96"/>
      <c r="J254" s="20">
        <v>35</v>
      </c>
      <c r="K254" s="72">
        <f t="shared" si="21"/>
        <v>0</v>
      </c>
      <c r="L254" s="17" t="s">
        <v>16</v>
      </c>
      <c r="M254" s="18">
        <v>0</v>
      </c>
      <c r="N254" s="23">
        <f t="shared" si="22"/>
        <v>0</v>
      </c>
      <c r="O254" s="19"/>
      <c r="P254" s="43">
        <f t="shared" si="23"/>
        <v>0</v>
      </c>
    </row>
    <row r="255" spans="1:16" ht="24.6">
      <c r="A255" s="10">
        <v>251</v>
      </c>
      <c r="B255" s="19" t="s">
        <v>339</v>
      </c>
      <c r="C255" s="71">
        <f>+'11'!H255</f>
        <v>0</v>
      </c>
      <c r="D255" s="95">
        <v>0</v>
      </c>
      <c r="E255" s="46">
        <f t="shared" si="24"/>
        <v>0</v>
      </c>
      <c r="F255" s="106">
        <v>0</v>
      </c>
      <c r="G255" s="104">
        <v>0</v>
      </c>
      <c r="H255" s="46">
        <f t="shared" si="20"/>
        <v>0</v>
      </c>
      <c r="I255" s="96"/>
      <c r="J255" s="20">
        <v>25</v>
      </c>
      <c r="K255" s="72">
        <f t="shared" si="21"/>
        <v>0</v>
      </c>
      <c r="L255" s="17" t="s">
        <v>16</v>
      </c>
      <c r="M255" s="18">
        <v>0</v>
      </c>
      <c r="N255" s="23">
        <f t="shared" si="22"/>
        <v>0</v>
      </c>
      <c r="O255" s="19"/>
      <c r="P255" s="43">
        <f t="shared" si="23"/>
        <v>0</v>
      </c>
    </row>
    <row r="256" spans="1:16" ht="24.6">
      <c r="A256" s="10">
        <v>252</v>
      </c>
      <c r="B256" s="19" t="s">
        <v>317</v>
      </c>
      <c r="C256" s="71">
        <f>+'11'!H256</f>
        <v>0</v>
      </c>
      <c r="D256" s="95">
        <v>0</v>
      </c>
      <c r="E256" s="46">
        <f t="shared" si="24"/>
        <v>0</v>
      </c>
      <c r="F256" s="106">
        <v>0</v>
      </c>
      <c r="G256" s="104">
        <v>0</v>
      </c>
      <c r="H256" s="46">
        <f t="shared" si="20"/>
        <v>0</v>
      </c>
      <c r="I256" s="96"/>
      <c r="J256" s="20">
        <v>50</v>
      </c>
      <c r="K256" s="72">
        <f t="shared" si="21"/>
        <v>0</v>
      </c>
      <c r="L256" s="17" t="s">
        <v>16</v>
      </c>
      <c r="M256" s="18">
        <v>0</v>
      </c>
      <c r="N256" s="23">
        <f t="shared" si="22"/>
        <v>0</v>
      </c>
      <c r="O256" s="19"/>
      <c r="P256" s="43">
        <f t="shared" si="23"/>
        <v>0</v>
      </c>
    </row>
    <row r="257" spans="1:16" ht="24.6">
      <c r="A257" s="10">
        <v>253</v>
      </c>
      <c r="B257" s="19" t="s">
        <v>318</v>
      </c>
      <c r="C257" s="71">
        <f>+'11'!H257</f>
        <v>0</v>
      </c>
      <c r="D257" s="95">
        <v>0</v>
      </c>
      <c r="E257" s="46">
        <f t="shared" si="24"/>
        <v>0</v>
      </c>
      <c r="F257" s="106">
        <v>0</v>
      </c>
      <c r="G257" s="104">
        <v>0</v>
      </c>
      <c r="H257" s="46">
        <f t="shared" si="20"/>
        <v>0</v>
      </c>
      <c r="I257" s="96"/>
      <c r="J257" s="20">
        <v>60</v>
      </c>
      <c r="K257" s="72">
        <f t="shared" si="21"/>
        <v>0</v>
      </c>
      <c r="L257" s="17" t="s">
        <v>16</v>
      </c>
      <c r="M257" s="18">
        <v>0</v>
      </c>
      <c r="N257" s="23">
        <f t="shared" si="22"/>
        <v>0</v>
      </c>
      <c r="O257" s="19"/>
      <c r="P257" s="43">
        <f t="shared" si="23"/>
        <v>0</v>
      </c>
    </row>
    <row r="258" spans="1:16" ht="24.6">
      <c r="A258" s="10">
        <v>254</v>
      </c>
      <c r="B258" s="19" t="s">
        <v>319</v>
      </c>
      <c r="C258" s="71">
        <f>+'11'!H258</f>
        <v>0</v>
      </c>
      <c r="D258" s="95">
        <v>0</v>
      </c>
      <c r="E258" s="46">
        <f t="shared" si="24"/>
        <v>0</v>
      </c>
      <c r="F258" s="106">
        <v>0</v>
      </c>
      <c r="G258" s="104">
        <v>0</v>
      </c>
      <c r="H258" s="46">
        <f t="shared" si="20"/>
        <v>0</v>
      </c>
      <c r="I258" s="96"/>
      <c r="J258" s="20">
        <v>250</v>
      </c>
      <c r="K258" s="72">
        <f t="shared" si="21"/>
        <v>0</v>
      </c>
      <c r="L258" s="17" t="s">
        <v>16</v>
      </c>
      <c r="M258" s="18">
        <v>0</v>
      </c>
      <c r="N258" s="23">
        <f t="shared" si="22"/>
        <v>0</v>
      </c>
      <c r="O258" s="19"/>
      <c r="P258" s="43">
        <f t="shared" si="23"/>
        <v>0</v>
      </c>
    </row>
    <row r="259" spans="1:16" ht="24.6">
      <c r="A259" s="10">
        <v>255</v>
      </c>
      <c r="B259" s="19" t="s">
        <v>320</v>
      </c>
      <c r="C259" s="71">
        <f>+'11'!H259</f>
        <v>0</v>
      </c>
      <c r="D259" s="95">
        <v>0</v>
      </c>
      <c r="E259" s="46">
        <f t="shared" si="24"/>
        <v>0</v>
      </c>
      <c r="F259" s="106">
        <v>0</v>
      </c>
      <c r="G259" s="104">
        <v>0</v>
      </c>
      <c r="H259" s="46">
        <f t="shared" si="20"/>
        <v>0</v>
      </c>
      <c r="I259" s="96"/>
      <c r="J259" s="15">
        <v>100</v>
      </c>
      <c r="K259" s="72">
        <f t="shared" si="21"/>
        <v>0</v>
      </c>
      <c r="L259" s="17" t="s">
        <v>16</v>
      </c>
      <c r="M259" s="18">
        <v>0</v>
      </c>
      <c r="N259" s="23">
        <f t="shared" si="22"/>
        <v>0</v>
      </c>
      <c r="O259" s="19"/>
      <c r="P259" s="43">
        <f t="shared" si="23"/>
        <v>0</v>
      </c>
    </row>
    <row r="260" spans="1:16" ht="24.6">
      <c r="A260" s="10">
        <v>256</v>
      </c>
      <c r="B260" s="19" t="s">
        <v>321</v>
      </c>
      <c r="C260" s="71">
        <f>+'11'!H260</f>
        <v>0</v>
      </c>
      <c r="D260" s="95">
        <v>0</v>
      </c>
      <c r="E260" s="46">
        <f t="shared" si="24"/>
        <v>0</v>
      </c>
      <c r="F260" s="106">
        <v>0</v>
      </c>
      <c r="G260" s="104">
        <v>0</v>
      </c>
      <c r="H260" s="46">
        <f t="shared" si="20"/>
        <v>0</v>
      </c>
      <c r="I260" s="96"/>
      <c r="J260" s="15">
        <v>350</v>
      </c>
      <c r="K260" s="72">
        <f t="shared" si="21"/>
        <v>0</v>
      </c>
      <c r="L260" s="17" t="s">
        <v>16</v>
      </c>
      <c r="M260" s="18">
        <v>0</v>
      </c>
      <c r="N260" s="23">
        <f t="shared" si="22"/>
        <v>0</v>
      </c>
      <c r="O260" s="19"/>
      <c r="P260" s="43">
        <f t="shared" si="23"/>
        <v>0</v>
      </c>
    </row>
    <row r="261" spans="1:16" ht="24.6">
      <c r="A261" s="10">
        <v>257</v>
      </c>
      <c r="B261" s="19" t="s">
        <v>322</v>
      </c>
      <c r="C261" s="71">
        <f>+'11'!H261</f>
        <v>0</v>
      </c>
      <c r="D261" s="95">
        <v>0</v>
      </c>
      <c r="E261" s="46">
        <f t="shared" si="24"/>
        <v>0</v>
      </c>
      <c r="F261" s="106">
        <v>0</v>
      </c>
      <c r="G261" s="104">
        <v>0</v>
      </c>
      <c r="H261" s="46">
        <f t="shared" si="20"/>
        <v>0</v>
      </c>
      <c r="I261" s="96"/>
      <c r="J261" s="15">
        <v>60</v>
      </c>
      <c r="K261" s="72">
        <f t="shared" si="21"/>
        <v>0</v>
      </c>
      <c r="L261" s="17" t="s">
        <v>16</v>
      </c>
      <c r="M261" s="18">
        <v>0</v>
      </c>
      <c r="N261" s="23">
        <f t="shared" si="22"/>
        <v>0</v>
      </c>
      <c r="O261" s="19"/>
      <c r="P261" s="43">
        <f t="shared" si="23"/>
        <v>0</v>
      </c>
    </row>
    <row r="262" spans="1:16" ht="24.6">
      <c r="A262" s="10">
        <v>258</v>
      </c>
      <c r="B262" s="19" t="s">
        <v>323</v>
      </c>
      <c r="C262" s="71">
        <f>+'11'!H262</f>
        <v>0</v>
      </c>
      <c r="D262" s="95">
        <v>0</v>
      </c>
      <c r="E262" s="46">
        <f t="shared" si="24"/>
        <v>0</v>
      </c>
      <c r="F262" s="106">
        <v>0</v>
      </c>
      <c r="G262" s="104">
        <v>0</v>
      </c>
      <c r="H262" s="46">
        <f t="shared" si="20"/>
        <v>0</v>
      </c>
      <c r="I262" s="96"/>
      <c r="J262" s="15">
        <v>50</v>
      </c>
      <c r="K262" s="72">
        <f t="shared" si="21"/>
        <v>0</v>
      </c>
      <c r="L262" s="17" t="s">
        <v>16</v>
      </c>
      <c r="M262" s="18">
        <v>0</v>
      </c>
      <c r="N262" s="23">
        <f t="shared" si="22"/>
        <v>0</v>
      </c>
      <c r="O262" s="19"/>
      <c r="P262" s="43">
        <f t="shared" si="23"/>
        <v>0</v>
      </c>
    </row>
    <row r="263" spans="1:16" ht="24.6">
      <c r="A263" s="10">
        <v>259</v>
      </c>
      <c r="B263" s="19" t="s">
        <v>324</v>
      </c>
      <c r="C263" s="71">
        <f>+'11'!H263</f>
        <v>0</v>
      </c>
      <c r="D263" s="95">
        <v>0</v>
      </c>
      <c r="E263" s="46">
        <f t="shared" si="24"/>
        <v>0</v>
      </c>
      <c r="F263" s="106">
        <v>0</v>
      </c>
      <c r="G263" s="104">
        <v>0</v>
      </c>
      <c r="H263" s="46">
        <f t="shared" si="20"/>
        <v>0</v>
      </c>
      <c r="I263" s="96"/>
      <c r="J263" s="15">
        <v>100</v>
      </c>
      <c r="K263" s="72">
        <f t="shared" si="21"/>
        <v>0</v>
      </c>
      <c r="L263" s="17" t="s">
        <v>16</v>
      </c>
      <c r="M263" s="18">
        <v>0</v>
      </c>
      <c r="N263" s="23">
        <f t="shared" si="22"/>
        <v>0</v>
      </c>
      <c r="O263" s="19"/>
      <c r="P263" s="43">
        <f t="shared" si="23"/>
        <v>0</v>
      </c>
    </row>
    <row r="264" spans="1:16" ht="24.6">
      <c r="A264" s="10">
        <v>260</v>
      </c>
      <c r="B264" s="19" t="s">
        <v>325</v>
      </c>
      <c r="C264" s="71">
        <f>+'11'!H264</f>
        <v>0</v>
      </c>
      <c r="D264" s="95">
        <v>0</v>
      </c>
      <c r="E264" s="46">
        <f t="shared" si="24"/>
        <v>0</v>
      </c>
      <c r="F264" s="106">
        <v>0</v>
      </c>
      <c r="G264" s="104">
        <v>0</v>
      </c>
      <c r="H264" s="46">
        <f t="shared" si="20"/>
        <v>0</v>
      </c>
      <c r="I264" s="96"/>
      <c r="J264" s="15">
        <v>120</v>
      </c>
      <c r="K264" s="72">
        <f t="shared" si="21"/>
        <v>0</v>
      </c>
      <c r="L264" s="17" t="s">
        <v>16</v>
      </c>
      <c r="M264" s="18">
        <v>0</v>
      </c>
      <c r="N264" s="23">
        <f t="shared" si="22"/>
        <v>0</v>
      </c>
      <c r="O264" s="19"/>
      <c r="P264" s="43">
        <f t="shared" si="23"/>
        <v>0</v>
      </c>
    </row>
    <row r="265" spans="1:16" ht="24.6">
      <c r="A265" s="10">
        <v>261</v>
      </c>
      <c r="B265" s="19" t="s">
        <v>326</v>
      </c>
      <c r="C265" s="71">
        <f>+'11'!H265</f>
        <v>0</v>
      </c>
      <c r="D265" s="95">
        <v>0</v>
      </c>
      <c r="E265" s="46">
        <f t="shared" si="24"/>
        <v>0</v>
      </c>
      <c r="F265" s="106">
        <v>0</v>
      </c>
      <c r="G265" s="104">
        <v>0</v>
      </c>
      <c r="H265" s="46">
        <f t="shared" si="20"/>
        <v>0</v>
      </c>
      <c r="I265" s="96"/>
      <c r="J265" s="15">
        <v>60</v>
      </c>
      <c r="K265" s="72">
        <f t="shared" si="21"/>
        <v>0</v>
      </c>
      <c r="L265" s="17" t="s">
        <v>16</v>
      </c>
      <c r="M265" s="18">
        <v>0</v>
      </c>
      <c r="N265" s="23">
        <f t="shared" si="22"/>
        <v>0</v>
      </c>
      <c r="O265" s="19"/>
      <c r="P265" s="43">
        <f t="shared" si="23"/>
        <v>0</v>
      </c>
    </row>
    <row r="266" spans="1:16" ht="24.6">
      <c r="A266" s="10">
        <v>262</v>
      </c>
      <c r="B266" s="19" t="s">
        <v>327</v>
      </c>
      <c r="C266" s="71">
        <f>+'11'!H266</f>
        <v>0</v>
      </c>
      <c r="D266" s="95">
        <v>0</v>
      </c>
      <c r="E266" s="46">
        <f t="shared" si="24"/>
        <v>0</v>
      </c>
      <c r="F266" s="106">
        <v>0</v>
      </c>
      <c r="G266" s="104">
        <v>0</v>
      </c>
      <c r="H266" s="46">
        <f t="shared" si="20"/>
        <v>0</v>
      </c>
      <c r="I266" s="96"/>
      <c r="J266" s="15">
        <v>150</v>
      </c>
      <c r="K266" s="72">
        <f t="shared" si="21"/>
        <v>0</v>
      </c>
      <c r="L266" s="17" t="s">
        <v>16</v>
      </c>
      <c r="M266" s="18">
        <v>0</v>
      </c>
      <c r="N266" s="23">
        <f t="shared" si="22"/>
        <v>0</v>
      </c>
      <c r="O266" s="19"/>
      <c r="P266" s="43">
        <f t="shared" si="23"/>
        <v>0</v>
      </c>
    </row>
    <row r="267" spans="1:16" ht="24.6">
      <c r="A267" s="10">
        <v>263</v>
      </c>
      <c r="B267" s="19" t="s">
        <v>328</v>
      </c>
      <c r="C267" s="71">
        <f>+'11'!H267</f>
        <v>0</v>
      </c>
      <c r="D267" s="95">
        <v>0</v>
      </c>
      <c r="E267" s="46">
        <f t="shared" si="24"/>
        <v>0</v>
      </c>
      <c r="F267" s="106">
        <v>0</v>
      </c>
      <c r="G267" s="104">
        <v>0</v>
      </c>
      <c r="H267" s="46">
        <f t="shared" si="20"/>
        <v>0</v>
      </c>
      <c r="I267" s="96"/>
      <c r="J267" s="15">
        <v>150</v>
      </c>
      <c r="K267" s="72">
        <f t="shared" si="21"/>
        <v>0</v>
      </c>
      <c r="L267" s="17" t="s">
        <v>16</v>
      </c>
      <c r="M267" s="18">
        <v>0</v>
      </c>
      <c r="N267" s="23">
        <f t="shared" si="22"/>
        <v>0</v>
      </c>
      <c r="O267" s="19"/>
      <c r="P267" s="43">
        <f t="shared" si="23"/>
        <v>0</v>
      </c>
    </row>
    <row r="268" spans="1:16" ht="24.6">
      <c r="A268" s="10">
        <v>264</v>
      </c>
      <c r="B268" s="19" t="s">
        <v>329</v>
      </c>
      <c r="C268" s="71">
        <f>+'11'!H268</f>
        <v>0</v>
      </c>
      <c r="D268" s="95">
        <v>0</v>
      </c>
      <c r="E268" s="46">
        <f t="shared" si="24"/>
        <v>0</v>
      </c>
      <c r="F268" s="106">
        <v>0</v>
      </c>
      <c r="G268" s="104">
        <v>0</v>
      </c>
      <c r="H268" s="46">
        <f t="shared" si="20"/>
        <v>0</v>
      </c>
      <c r="I268" s="96"/>
      <c r="J268" s="15">
        <v>200</v>
      </c>
      <c r="K268" s="72">
        <f t="shared" si="21"/>
        <v>0</v>
      </c>
      <c r="L268" s="17" t="s">
        <v>16</v>
      </c>
      <c r="M268" s="18">
        <v>0</v>
      </c>
      <c r="N268" s="23">
        <f t="shared" si="22"/>
        <v>0</v>
      </c>
      <c r="O268" s="19"/>
      <c r="P268" s="43">
        <f t="shared" si="23"/>
        <v>0</v>
      </c>
    </row>
    <row r="269" spans="1:16" ht="24.6">
      <c r="A269" s="10">
        <v>265</v>
      </c>
      <c r="B269" s="19" t="s">
        <v>330</v>
      </c>
      <c r="C269" s="71">
        <f>+'11'!H269</f>
        <v>0</v>
      </c>
      <c r="D269" s="95">
        <v>0</v>
      </c>
      <c r="E269" s="46">
        <f t="shared" si="24"/>
        <v>0</v>
      </c>
      <c r="F269" s="106">
        <v>0</v>
      </c>
      <c r="G269" s="104">
        <v>0</v>
      </c>
      <c r="H269" s="46">
        <f t="shared" si="20"/>
        <v>0</v>
      </c>
      <c r="I269" s="96"/>
      <c r="J269" s="15"/>
      <c r="K269" s="72">
        <f t="shared" si="21"/>
        <v>0</v>
      </c>
      <c r="L269" s="17" t="s">
        <v>16</v>
      </c>
      <c r="M269" s="18">
        <v>0</v>
      </c>
      <c r="N269" s="23">
        <f t="shared" si="22"/>
        <v>0</v>
      </c>
      <c r="O269" s="19"/>
      <c r="P269" s="43">
        <f t="shared" si="23"/>
        <v>0</v>
      </c>
    </row>
    <row r="270" spans="1:16" ht="24.6">
      <c r="A270" s="10">
        <v>266</v>
      </c>
      <c r="B270" s="19" t="s">
        <v>331</v>
      </c>
      <c r="C270" s="71">
        <f>+'11'!H270</f>
        <v>0</v>
      </c>
      <c r="D270" s="95">
        <v>0</v>
      </c>
      <c r="E270" s="46">
        <f t="shared" si="24"/>
        <v>0</v>
      </c>
      <c r="F270" s="106">
        <v>0</v>
      </c>
      <c r="G270" s="104">
        <v>0</v>
      </c>
      <c r="H270" s="46">
        <f t="shared" si="20"/>
        <v>0</v>
      </c>
      <c r="I270" s="96"/>
      <c r="J270" s="15"/>
      <c r="K270" s="72">
        <f t="shared" si="21"/>
        <v>0</v>
      </c>
      <c r="L270" s="17" t="s">
        <v>16</v>
      </c>
      <c r="M270" s="18">
        <v>0</v>
      </c>
      <c r="N270" s="23">
        <f t="shared" si="22"/>
        <v>0</v>
      </c>
      <c r="O270" s="19"/>
      <c r="P270" s="43">
        <f t="shared" si="23"/>
        <v>0</v>
      </c>
    </row>
    <row r="271" spans="1:16" ht="24.6">
      <c r="A271" s="10">
        <v>267</v>
      </c>
      <c r="B271" s="19" t="s">
        <v>368</v>
      </c>
      <c r="C271" s="71">
        <f>+'11'!H271</f>
        <v>0</v>
      </c>
      <c r="D271" s="95">
        <v>0</v>
      </c>
      <c r="E271" s="46">
        <f t="shared" si="24"/>
        <v>0</v>
      </c>
      <c r="F271" s="106">
        <v>0</v>
      </c>
      <c r="G271" s="104">
        <v>0</v>
      </c>
      <c r="H271" s="46">
        <f t="shared" si="20"/>
        <v>0</v>
      </c>
      <c r="I271" s="96"/>
      <c r="J271" s="15"/>
      <c r="K271" s="72">
        <f t="shared" si="21"/>
        <v>0</v>
      </c>
      <c r="L271" s="17" t="s">
        <v>16</v>
      </c>
      <c r="M271" s="18">
        <v>0</v>
      </c>
      <c r="N271" s="23">
        <f t="shared" si="22"/>
        <v>0</v>
      </c>
      <c r="O271" s="19"/>
      <c r="P271" s="43">
        <f t="shared" si="23"/>
        <v>0</v>
      </c>
    </row>
    <row r="272" spans="1:16" ht="24.6">
      <c r="A272" s="10">
        <v>268</v>
      </c>
      <c r="B272" s="19" t="s">
        <v>485</v>
      </c>
      <c r="C272" s="71">
        <f>+'11'!H272</f>
        <v>0</v>
      </c>
      <c r="D272" s="95">
        <v>10</v>
      </c>
      <c r="E272" s="46">
        <f t="shared" si="24"/>
        <v>10</v>
      </c>
      <c r="F272" s="106">
        <v>0</v>
      </c>
      <c r="G272" s="104">
        <v>0</v>
      </c>
      <c r="H272" s="46">
        <f t="shared" ref="H272:H284" si="25">+E272-F272-I272-G272</f>
        <v>9</v>
      </c>
      <c r="I272" s="96">
        <v>1</v>
      </c>
      <c r="J272" s="20">
        <v>250</v>
      </c>
      <c r="K272" s="72">
        <f t="shared" ref="K272:K284" si="26">+J272*I272</f>
        <v>250</v>
      </c>
      <c r="L272" s="17" t="s">
        <v>16</v>
      </c>
      <c r="M272" s="18">
        <v>0</v>
      </c>
      <c r="N272" s="23">
        <f t="shared" ref="N272:N284" si="27">SUM(K272-M272)</f>
        <v>250</v>
      </c>
      <c r="O272" s="19"/>
      <c r="P272" s="43">
        <f t="shared" ref="P272:P284" si="28">+K272*O272</f>
        <v>0</v>
      </c>
    </row>
    <row r="273" spans="1:17" ht="24.6">
      <c r="A273" s="10">
        <v>269</v>
      </c>
      <c r="B273" s="19" t="s">
        <v>494</v>
      </c>
      <c r="C273" s="71">
        <f>+'11'!H273</f>
        <v>0</v>
      </c>
      <c r="D273" s="95">
        <v>0</v>
      </c>
      <c r="E273" s="46">
        <f t="shared" si="24"/>
        <v>0</v>
      </c>
      <c r="F273" s="106">
        <v>0</v>
      </c>
      <c r="G273" s="104">
        <v>0</v>
      </c>
      <c r="H273" s="46">
        <f t="shared" si="25"/>
        <v>0</v>
      </c>
      <c r="I273" s="96"/>
      <c r="J273" s="20">
        <v>250</v>
      </c>
      <c r="K273" s="72">
        <f t="shared" si="26"/>
        <v>0</v>
      </c>
      <c r="L273" s="17" t="s">
        <v>16</v>
      </c>
      <c r="M273" s="18">
        <v>0</v>
      </c>
      <c r="N273" s="23">
        <f t="shared" si="27"/>
        <v>0</v>
      </c>
      <c r="O273" s="19"/>
      <c r="P273" s="43">
        <f t="shared" si="28"/>
        <v>0</v>
      </c>
    </row>
    <row r="274" spans="1:17" ht="24.6">
      <c r="A274" s="10">
        <v>270</v>
      </c>
      <c r="B274" s="19"/>
      <c r="C274" s="71">
        <f>+'11'!H274</f>
        <v>0</v>
      </c>
      <c r="D274" s="95">
        <v>0</v>
      </c>
      <c r="E274" s="46">
        <f t="shared" ref="E274:E284" si="29">C274+D274</f>
        <v>0</v>
      </c>
      <c r="F274" s="106">
        <v>0</v>
      </c>
      <c r="G274" s="104">
        <v>0</v>
      </c>
      <c r="H274" s="46">
        <f t="shared" si="25"/>
        <v>0</v>
      </c>
      <c r="I274" s="96"/>
      <c r="J274" s="20"/>
      <c r="K274" s="72">
        <f t="shared" si="26"/>
        <v>0</v>
      </c>
      <c r="L274" s="17" t="s">
        <v>16</v>
      </c>
      <c r="M274" s="18">
        <v>0</v>
      </c>
      <c r="N274" s="23">
        <f t="shared" si="27"/>
        <v>0</v>
      </c>
      <c r="O274" s="19"/>
      <c r="P274" s="43">
        <f t="shared" si="28"/>
        <v>0</v>
      </c>
    </row>
    <row r="275" spans="1:17" ht="24.6">
      <c r="A275" s="10">
        <v>271</v>
      </c>
      <c r="B275" s="19"/>
      <c r="C275" s="71">
        <f>+'11'!H275</f>
        <v>0</v>
      </c>
      <c r="D275" s="95">
        <v>0</v>
      </c>
      <c r="E275" s="46">
        <f t="shared" si="29"/>
        <v>0</v>
      </c>
      <c r="F275" s="106">
        <v>0</v>
      </c>
      <c r="G275" s="104">
        <v>0</v>
      </c>
      <c r="H275" s="46">
        <f t="shared" si="25"/>
        <v>0</v>
      </c>
      <c r="I275" s="96"/>
      <c r="J275" s="20"/>
      <c r="K275" s="72">
        <f t="shared" si="26"/>
        <v>0</v>
      </c>
      <c r="L275" s="17" t="s">
        <v>16</v>
      </c>
      <c r="M275" s="18">
        <v>0</v>
      </c>
      <c r="N275" s="23">
        <f t="shared" si="27"/>
        <v>0</v>
      </c>
      <c r="O275" s="19"/>
      <c r="P275" s="43">
        <f t="shared" si="28"/>
        <v>0</v>
      </c>
    </row>
    <row r="276" spans="1:17" ht="24.6">
      <c r="A276" s="10">
        <v>272</v>
      </c>
      <c r="B276" s="19"/>
      <c r="C276" s="71">
        <f>+'11'!H276</f>
        <v>0</v>
      </c>
      <c r="D276" s="95">
        <v>0</v>
      </c>
      <c r="E276" s="46">
        <f t="shared" si="29"/>
        <v>0</v>
      </c>
      <c r="F276" s="106">
        <v>0</v>
      </c>
      <c r="G276" s="104">
        <v>0</v>
      </c>
      <c r="H276" s="46">
        <f t="shared" si="25"/>
        <v>0</v>
      </c>
      <c r="I276" s="96"/>
      <c r="J276" s="20"/>
      <c r="K276" s="72">
        <f t="shared" si="26"/>
        <v>0</v>
      </c>
      <c r="L276" s="17" t="s">
        <v>16</v>
      </c>
      <c r="M276" s="18">
        <v>0</v>
      </c>
      <c r="N276" s="23">
        <f t="shared" si="27"/>
        <v>0</v>
      </c>
      <c r="O276" s="19"/>
      <c r="P276" s="43">
        <f t="shared" si="28"/>
        <v>0</v>
      </c>
    </row>
    <row r="277" spans="1:17" ht="24.6">
      <c r="A277" s="10">
        <v>273</v>
      </c>
      <c r="B277" s="19"/>
      <c r="C277" s="71">
        <f>+'11'!H277</f>
        <v>0</v>
      </c>
      <c r="D277" s="95">
        <v>0</v>
      </c>
      <c r="E277" s="46">
        <f t="shared" si="29"/>
        <v>0</v>
      </c>
      <c r="F277" s="106">
        <v>0</v>
      </c>
      <c r="G277" s="104">
        <v>0</v>
      </c>
      <c r="H277" s="46">
        <f t="shared" si="25"/>
        <v>0</v>
      </c>
      <c r="I277" s="96"/>
      <c r="J277" s="20"/>
      <c r="K277" s="72">
        <f t="shared" si="26"/>
        <v>0</v>
      </c>
      <c r="L277" s="17" t="s">
        <v>16</v>
      </c>
      <c r="M277" s="18">
        <v>0</v>
      </c>
      <c r="N277" s="23">
        <f t="shared" si="27"/>
        <v>0</v>
      </c>
      <c r="O277" s="19"/>
      <c r="P277" s="43">
        <f t="shared" si="28"/>
        <v>0</v>
      </c>
    </row>
    <row r="278" spans="1:17" ht="24.6">
      <c r="A278" s="10">
        <v>274</v>
      </c>
      <c r="B278" s="19"/>
      <c r="C278" s="71">
        <f>+'11'!H278</f>
        <v>0</v>
      </c>
      <c r="D278" s="95">
        <v>0</v>
      </c>
      <c r="E278" s="46">
        <f t="shared" si="29"/>
        <v>0</v>
      </c>
      <c r="F278" s="106">
        <v>0</v>
      </c>
      <c r="G278" s="104">
        <v>0</v>
      </c>
      <c r="H278" s="46">
        <f t="shared" si="25"/>
        <v>0</v>
      </c>
      <c r="I278" s="96"/>
      <c r="J278" s="20"/>
      <c r="K278" s="72">
        <f t="shared" si="26"/>
        <v>0</v>
      </c>
      <c r="L278" s="17" t="s">
        <v>16</v>
      </c>
      <c r="M278" s="18">
        <v>0</v>
      </c>
      <c r="N278" s="23">
        <f t="shared" si="27"/>
        <v>0</v>
      </c>
      <c r="O278" s="19"/>
      <c r="P278" s="43">
        <f t="shared" si="28"/>
        <v>0</v>
      </c>
    </row>
    <row r="279" spans="1:17" ht="24.6">
      <c r="A279" s="10">
        <v>275</v>
      </c>
      <c r="B279" s="19"/>
      <c r="C279" s="71">
        <f>+'11'!H279</f>
        <v>0</v>
      </c>
      <c r="D279" s="95">
        <v>0</v>
      </c>
      <c r="E279" s="46">
        <f t="shared" si="29"/>
        <v>0</v>
      </c>
      <c r="F279" s="106">
        <v>0</v>
      </c>
      <c r="G279" s="104">
        <v>0</v>
      </c>
      <c r="H279" s="46">
        <f t="shared" si="25"/>
        <v>0</v>
      </c>
      <c r="I279" s="96"/>
      <c r="J279" s="20"/>
      <c r="K279" s="72">
        <f t="shared" si="26"/>
        <v>0</v>
      </c>
      <c r="L279" s="17" t="s">
        <v>16</v>
      </c>
      <c r="M279" s="18">
        <v>0</v>
      </c>
      <c r="N279" s="23">
        <f t="shared" si="27"/>
        <v>0</v>
      </c>
      <c r="O279" s="19"/>
      <c r="P279" s="43">
        <f t="shared" si="28"/>
        <v>0</v>
      </c>
    </row>
    <row r="280" spans="1:17" ht="24.6">
      <c r="A280" s="10">
        <v>276</v>
      </c>
      <c r="B280" s="19"/>
      <c r="C280" s="71">
        <f>+'11'!H280</f>
        <v>0</v>
      </c>
      <c r="D280" s="95">
        <v>0</v>
      </c>
      <c r="E280" s="46">
        <f t="shared" si="29"/>
        <v>0</v>
      </c>
      <c r="F280" s="106">
        <v>0</v>
      </c>
      <c r="G280" s="104">
        <v>0</v>
      </c>
      <c r="H280" s="46">
        <f t="shared" si="25"/>
        <v>0</v>
      </c>
      <c r="I280" s="96"/>
      <c r="J280" s="20"/>
      <c r="K280" s="72">
        <f t="shared" si="26"/>
        <v>0</v>
      </c>
      <c r="L280" s="17" t="s">
        <v>16</v>
      </c>
      <c r="M280" s="18">
        <v>0</v>
      </c>
      <c r="N280" s="23">
        <f t="shared" si="27"/>
        <v>0</v>
      </c>
      <c r="O280" s="19"/>
      <c r="P280" s="43">
        <f t="shared" si="28"/>
        <v>0</v>
      </c>
    </row>
    <row r="281" spans="1:17" ht="24.6">
      <c r="A281" s="10">
        <v>277</v>
      </c>
      <c r="B281" s="19"/>
      <c r="C281" s="71">
        <f>+'11'!H281</f>
        <v>0</v>
      </c>
      <c r="D281" s="95">
        <v>0</v>
      </c>
      <c r="E281" s="46">
        <f t="shared" si="29"/>
        <v>0</v>
      </c>
      <c r="F281" s="106">
        <v>0</v>
      </c>
      <c r="G281" s="104">
        <v>0</v>
      </c>
      <c r="H281" s="46">
        <f t="shared" si="25"/>
        <v>0</v>
      </c>
      <c r="I281" s="96"/>
      <c r="J281" s="20"/>
      <c r="K281" s="72">
        <f t="shared" si="26"/>
        <v>0</v>
      </c>
      <c r="L281" s="17" t="s">
        <v>16</v>
      </c>
      <c r="M281" s="18">
        <v>0</v>
      </c>
      <c r="N281" s="23">
        <f t="shared" si="27"/>
        <v>0</v>
      </c>
      <c r="O281" s="19"/>
      <c r="P281" s="43">
        <f t="shared" si="28"/>
        <v>0</v>
      </c>
    </row>
    <row r="282" spans="1:17" ht="24.6">
      <c r="A282" s="10">
        <v>278</v>
      </c>
      <c r="B282" s="19"/>
      <c r="C282" s="71">
        <f>+'11'!H282</f>
        <v>0</v>
      </c>
      <c r="D282" s="95">
        <v>0</v>
      </c>
      <c r="E282" s="46">
        <f t="shared" si="29"/>
        <v>0</v>
      </c>
      <c r="F282" s="106">
        <v>0</v>
      </c>
      <c r="G282" s="104">
        <v>0</v>
      </c>
      <c r="H282" s="46">
        <f t="shared" si="25"/>
        <v>0</v>
      </c>
      <c r="I282" s="96"/>
      <c r="J282" s="20"/>
      <c r="K282" s="72">
        <f t="shared" si="26"/>
        <v>0</v>
      </c>
      <c r="L282" s="17" t="s">
        <v>16</v>
      </c>
      <c r="M282" s="18">
        <v>0</v>
      </c>
      <c r="N282" s="23">
        <f t="shared" si="27"/>
        <v>0</v>
      </c>
      <c r="O282" s="19"/>
      <c r="P282" s="43">
        <f t="shared" si="28"/>
        <v>0</v>
      </c>
    </row>
    <row r="283" spans="1:17" ht="24.6">
      <c r="A283" s="10">
        <v>279</v>
      </c>
      <c r="B283" s="19"/>
      <c r="C283" s="71">
        <f>+'11'!H283</f>
        <v>0</v>
      </c>
      <c r="D283" s="95">
        <v>0</v>
      </c>
      <c r="E283" s="46">
        <f t="shared" si="29"/>
        <v>0</v>
      </c>
      <c r="F283" s="106">
        <v>0</v>
      </c>
      <c r="G283" s="104">
        <v>0</v>
      </c>
      <c r="H283" s="46">
        <f t="shared" si="25"/>
        <v>0</v>
      </c>
      <c r="I283" s="96"/>
      <c r="J283" s="20"/>
      <c r="K283" s="72">
        <f t="shared" si="26"/>
        <v>0</v>
      </c>
      <c r="L283" s="17" t="s">
        <v>16</v>
      </c>
      <c r="M283" s="18">
        <v>0</v>
      </c>
      <c r="N283" s="23">
        <f t="shared" si="27"/>
        <v>0</v>
      </c>
      <c r="O283" s="19"/>
      <c r="P283" s="43">
        <f t="shared" si="28"/>
        <v>0</v>
      </c>
    </row>
    <row r="284" spans="1:17" ht="24.6">
      <c r="A284" s="10">
        <v>280</v>
      </c>
      <c r="B284" s="19"/>
      <c r="C284" s="71">
        <f>+'11'!H284</f>
        <v>0</v>
      </c>
      <c r="D284" s="95">
        <v>0</v>
      </c>
      <c r="E284" s="46">
        <f t="shared" si="29"/>
        <v>0</v>
      </c>
      <c r="F284" s="106">
        <v>0</v>
      </c>
      <c r="G284" s="104">
        <v>0</v>
      </c>
      <c r="H284" s="46">
        <f t="shared" si="25"/>
        <v>0</v>
      </c>
      <c r="I284" s="96"/>
      <c r="J284" s="20"/>
      <c r="K284" s="72">
        <f t="shared" si="26"/>
        <v>0</v>
      </c>
      <c r="L284" s="17" t="s">
        <v>16</v>
      </c>
      <c r="M284" s="18">
        <v>0</v>
      </c>
      <c r="N284" s="23">
        <f t="shared" si="27"/>
        <v>0</v>
      </c>
      <c r="O284" s="19"/>
      <c r="P284" s="43">
        <f t="shared" si="28"/>
        <v>0</v>
      </c>
    </row>
    <row r="285" spans="1:17" ht="24.6">
      <c r="A285" s="1"/>
      <c r="C285" s="24"/>
      <c r="D285" s="25"/>
      <c r="E285" s="24"/>
      <c r="F285" s="25"/>
      <c r="G285" s="25"/>
      <c r="H285" s="24"/>
      <c r="I285" s="24"/>
      <c r="J285" s="26"/>
      <c r="K285" s="28"/>
      <c r="L285" s="27"/>
      <c r="M285" s="18">
        <v>0</v>
      </c>
      <c r="N285" s="100" t="s">
        <v>213</v>
      </c>
      <c r="O285" s="101"/>
      <c r="P285" s="101">
        <f>SUM(P5:P284)</f>
        <v>0</v>
      </c>
      <c r="Q285" s="101"/>
    </row>
    <row r="286" spans="1:17" ht="25.5" customHeight="1">
      <c r="A286" s="1"/>
      <c r="C286" s="24"/>
      <c r="D286" s="25"/>
      <c r="E286" s="24"/>
      <c r="F286" s="25"/>
      <c r="G286" s="25"/>
      <c r="H286" s="24"/>
      <c r="I286" s="187" t="s">
        <v>212</v>
      </c>
      <c r="J286" s="188"/>
      <c r="K286" s="30">
        <f>+AA197</f>
        <v>0</v>
      </c>
      <c r="L286" s="27"/>
      <c r="M286" s="29"/>
    </row>
    <row r="287" spans="1:17" ht="24.6">
      <c r="A287" s="1"/>
      <c r="C287" s="31"/>
      <c r="E287" s="31"/>
      <c r="H287" s="31"/>
      <c r="I287" s="32"/>
      <c r="J287" s="189" t="s">
        <v>202</v>
      </c>
      <c r="K287" s="189"/>
      <c r="L287" s="33">
        <f>SUM(K5:K286)</f>
        <v>4765</v>
      </c>
    </row>
    <row r="288" spans="1:17" ht="24.6">
      <c r="A288" s="1"/>
      <c r="C288" s="31"/>
      <c r="E288" s="31"/>
      <c r="H288" s="31"/>
      <c r="J288" s="174" t="s">
        <v>203</v>
      </c>
      <c r="K288" s="175"/>
      <c r="L288" s="36">
        <v>0</v>
      </c>
    </row>
    <row r="289" spans="1:17" ht="24.6">
      <c r="A289" s="1"/>
      <c r="C289" s="31"/>
      <c r="E289" s="31"/>
      <c r="H289" s="31"/>
      <c r="J289" s="34" t="s">
        <v>204</v>
      </c>
      <c r="K289" s="35"/>
      <c r="L289" s="36">
        <f>SUM(M289:AR289)</f>
        <v>1210</v>
      </c>
      <c r="M289" s="2">
        <v>650</v>
      </c>
      <c r="N289" s="2">
        <v>120</v>
      </c>
      <c r="O289" s="2">
        <v>180</v>
      </c>
      <c r="P289" s="2">
        <v>100</v>
      </c>
      <c r="Q289" s="2">
        <v>160</v>
      </c>
    </row>
    <row r="290" spans="1:17" ht="24.6">
      <c r="A290" s="1"/>
      <c r="C290" s="31"/>
      <c r="E290" s="31"/>
      <c r="H290" s="31"/>
      <c r="J290" s="174" t="s">
        <v>205</v>
      </c>
      <c r="K290" s="175"/>
      <c r="L290" s="36">
        <v>0</v>
      </c>
    </row>
    <row r="291" spans="1:17" ht="24.6">
      <c r="A291" s="1"/>
      <c r="C291" s="31"/>
      <c r="E291" s="31"/>
      <c r="H291" s="31"/>
      <c r="J291" s="174" t="s">
        <v>206</v>
      </c>
      <c r="K291" s="175"/>
      <c r="L291" s="36">
        <v>0</v>
      </c>
    </row>
    <row r="292" spans="1:17" ht="24.6">
      <c r="A292" s="1"/>
      <c r="C292" s="31"/>
      <c r="E292" s="31"/>
      <c r="H292" s="31"/>
      <c r="J292" s="174" t="s">
        <v>207</v>
      </c>
      <c r="K292" s="175"/>
      <c r="L292" s="37">
        <f>SUM(M5:M285)</f>
        <v>655</v>
      </c>
    </row>
    <row r="293" spans="1:17" ht="24.6">
      <c r="A293" s="1"/>
      <c r="C293" s="31"/>
      <c r="E293" s="31"/>
      <c r="H293" s="31"/>
      <c r="J293" s="174" t="s">
        <v>208</v>
      </c>
      <c r="K293" s="175"/>
      <c r="L293" s="33">
        <f>L287-L288-L289-L291-L292</f>
        <v>2900</v>
      </c>
    </row>
    <row r="294" spans="1:17" ht="24.6">
      <c r="A294" s="1"/>
      <c r="C294" s="31"/>
      <c r="E294" s="31"/>
      <c r="H294" s="31"/>
      <c r="J294" s="174" t="s">
        <v>209</v>
      </c>
      <c r="K294" s="175"/>
      <c r="L294" s="37">
        <v>2900</v>
      </c>
    </row>
    <row r="295" spans="1:17" ht="24.6">
      <c r="A295" s="1"/>
      <c r="C295" s="31"/>
      <c r="E295" s="31"/>
      <c r="H295" s="31"/>
      <c r="J295" s="174" t="s">
        <v>210</v>
      </c>
      <c r="K295" s="175"/>
      <c r="L295" s="33">
        <f>+L294-L293</f>
        <v>0</v>
      </c>
    </row>
    <row r="296" spans="1:17" ht="24.6">
      <c r="H296" s="2"/>
      <c r="J296" s="174" t="s">
        <v>211</v>
      </c>
      <c r="K296" s="175"/>
      <c r="L296" s="33">
        <f>+L294-L293</f>
        <v>0</v>
      </c>
    </row>
    <row r="297" spans="1:17">
      <c r="H297" s="2"/>
      <c r="J297" s="2"/>
    </row>
    <row r="298" spans="1:17" ht="24.6">
      <c r="H298" s="2"/>
      <c r="J298" s="97" t="s">
        <v>332</v>
      </c>
    </row>
    <row r="299" spans="1:17">
      <c r="H299" s="2"/>
      <c r="J299" s="2"/>
    </row>
    <row r="300" spans="1:17">
      <c r="H300" s="2"/>
      <c r="J300" s="2"/>
    </row>
    <row r="301" spans="1:17">
      <c r="H301" s="2"/>
      <c r="J301" s="2"/>
    </row>
    <row r="302" spans="1:17">
      <c r="H302" s="2"/>
      <c r="J302" s="2"/>
    </row>
    <row r="303" spans="1:17">
      <c r="H303" s="2"/>
      <c r="J303" s="2"/>
    </row>
    <row r="304" spans="1:17">
      <c r="H304" s="2"/>
      <c r="J304" s="2"/>
    </row>
    <row r="305" s="2" customFormat="1"/>
    <row r="306" s="2" customFormat="1"/>
    <row r="307" s="2" customFormat="1"/>
    <row r="308" s="2" customFormat="1"/>
    <row r="309" s="2" customFormat="1"/>
    <row r="310" s="2" customFormat="1"/>
    <row r="311" s="2" customFormat="1"/>
    <row r="312" s="2" customFormat="1"/>
    <row r="313" s="2" customFormat="1"/>
    <row r="314" s="2" customFormat="1"/>
    <row r="315" s="2" customFormat="1"/>
    <row r="316" s="2" customFormat="1"/>
    <row r="317" s="2" customFormat="1"/>
    <row r="318" s="2" customFormat="1"/>
    <row r="319" s="2" customFormat="1"/>
    <row r="320" s="2" customFormat="1"/>
    <row r="321" s="2" customFormat="1"/>
    <row r="322" s="2" customFormat="1"/>
    <row r="323" s="2" customFormat="1"/>
    <row r="324" s="2" customFormat="1"/>
    <row r="325" s="2" customFormat="1"/>
    <row r="326" s="2" customFormat="1"/>
    <row r="327" s="2" customFormat="1"/>
    <row r="328" s="2" customFormat="1"/>
    <row r="329" s="2" customFormat="1"/>
    <row r="330" s="2" customFormat="1"/>
    <row r="331" s="2" customFormat="1"/>
    <row r="332" s="2" customFormat="1"/>
    <row r="333" s="2" customFormat="1"/>
    <row r="334" s="2" customFormat="1"/>
    <row r="335" s="2" customFormat="1"/>
    <row r="336" s="2" customFormat="1"/>
    <row r="337" s="2" customFormat="1"/>
    <row r="338" s="2" customFormat="1"/>
    <row r="339" s="2" customFormat="1"/>
    <row r="340" s="2" customFormat="1"/>
    <row r="341" s="2" customFormat="1"/>
    <row r="342" s="2" customFormat="1"/>
    <row r="343" s="2" customFormat="1"/>
    <row r="344" s="2" customFormat="1"/>
    <row r="345" s="2" customFormat="1"/>
    <row r="346" s="2" customFormat="1"/>
    <row r="347" s="2" customFormat="1"/>
    <row r="348" s="2" customFormat="1"/>
    <row r="349" s="2" customFormat="1"/>
    <row r="350" s="2" customFormat="1"/>
    <row r="351" s="2" customFormat="1"/>
    <row r="352" s="2" customFormat="1"/>
    <row r="353" s="2" customFormat="1"/>
    <row r="354" s="2" customFormat="1"/>
    <row r="355" s="2" customFormat="1"/>
    <row r="356" s="2" customFormat="1"/>
    <row r="357" s="2" customFormat="1"/>
    <row r="358" s="2" customFormat="1"/>
    <row r="359" s="2" customFormat="1"/>
    <row r="360" s="2" customFormat="1"/>
    <row r="361" s="2" customFormat="1"/>
    <row r="362" s="2" customFormat="1"/>
    <row r="363" s="2" customFormat="1"/>
    <row r="364" s="2" customFormat="1"/>
    <row r="365" s="2" customFormat="1"/>
    <row r="366" s="2" customFormat="1"/>
    <row r="367" s="2" customFormat="1"/>
    <row r="368" s="2" customFormat="1"/>
    <row r="369" s="2" customFormat="1"/>
    <row r="370" s="2" customFormat="1"/>
    <row r="371" s="2" customFormat="1"/>
  </sheetData>
  <autoFilter ref="A1:AB296" xr:uid="{A8659A1D-7742-48A0-A8EC-0F2280F9B025}"/>
  <mergeCells count="34">
    <mergeCell ref="A2:L2"/>
    <mergeCell ref="R2:AB2"/>
    <mergeCell ref="A3:A4"/>
    <mergeCell ref="B3:B4"/>
    <mergeCell ref="C3:C4"/>
    <mergeCell ref="D3:D4"/>
    <mergeCell ref="E3:E4"/>
    <mergeCell ref="H3:H4"/>
    <mergeCell ref="I3:K3"/>
    <mergeCell ref="L3:L4"/>
    <mergeCell ref="X3:X4"/>
    <mergeCell ref="Y3:AA3"/>
    <mergeCell ref="AB3:AB4"/>
    <mergeCell ref="G3:G4"/>
    <mergeCell ref="O3:O4"/>
    <mergeCell ref="P3:P4"/>
    <mergeCell ref="AC3:AC4"/>
    <mergeCell ref="U3:U4"/>
    <mergeCell ref="V3:V4"/>
    <mergeCell ref="J293:K293"/>
    <mergeCell ref="S32:Z32"/>
    <mergeCell ref="M3:M4"/>
    <mergeCell ref="R3:R4"/>
    <mergeCell ref="S3:S4"/>
    <mergeCell ref="T3:T4"/>
    <mergeCell ref="J294:K294"/>
    <mergeCell ref="J295:K295"/>
    <mergeCell ref="J296:K296"/>
    <mergeCell ref="I286:J286"/>
    <mergeCell ref="J287:K287"/>
    <mergeCell ref="J288:K288"/>
    <mergeCell ref="J290:K290"/>
    <mergeCell ref="J291:K291"/>
    <mergeCell ref="J292:K292"/>
  </mergeCells>
  <pageMargins left="0.7" right="0.7" top="0.75" bottom="0.75" header="0.3" footer="0.3"/>
  <pageSetup paperSize="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05BD28-E819-4B4C-97DA-83BCAB8415B7}">
  <sheetPr codeName="Sheet19">
    <tabColor rgb="FFF789D2"/>
  </sheetPr>
  <dimension ref="A1:AC371"/>
  <sheetViews>
    <sheetView zoomScaleNormal="100" workbookViewId="0">
      <pane xSplit="8" ySplit="4" topLeftCell="I5" activePane="bottomRight" state="frozen"/>
      <selection activeCell="B280" sqref="B280"/>
      <selection pane="topRight" activeCell="B280" sqref="B280"/>
      <selection pane="bottomLeft" activeCell="B280" sqref="B280"/>
      <selection pane="bottomRight" activeCell="B280" sqref="B280"/>
    </sheetView>
  </sheetViews>
  <sheetFormatPr defaultColWidth="9" defaultRowHeight="24"/>
  <cols>
    <col min="1" max="1" width="6.6640625" style="2" customWidth="1"/>
    <col min="2" max="2" width="43.77734375" style="2" bestFit="1" customWidth="1"/>
    <col min="3" max="7" width="9.6640625" style="2" customWidth="1"/>
    <col min="8" max="8" width="9.6640625" style="38" customWidth="1"/>
    <col min="9" max="9" width="9.6640625" style="2" customWidth="1"/>
    <col min="10" max="10" width="9.6640625" style="39" customWidth="1"/>
    <col min="11" max="11" width="10.6640625" style="2" customWidth="1"/>
    <col min="12" max="12" width="17.6640625" style="2" bestFit="1" customWidth="1"/>
    <col min="13" max="13" width="9" style="2"/>
    <col min="14" max="14" width="19.109375" style="2" customWidth="1"/>
    <col min="15" max="15" width="10.109375" style="2" customWidth="1"/>
    <col min="16" max="16" width="17.6640625" style="2" bestFit="1" customWidth="1"/>
    <col min="17" max="17" width="10.109375" style="2" bestFit="1" customWidth="1"/>
    <col min="18" max="18" width="9" style="2"/>
    <col min="19" max="19" width="34.6640625" style="2" bestFit="1" customWidth="1"/>
    <col min="20" max="27" width="9" style="2"/>
    <col min="28" max="28" width="15.6640625" style="2" customWidth="1"/>
    <col min="29" max="16384" width="9" style="2"/>
  </cols>
  <sheetData>
    <row r="1" spans="1:29">
      <c r="A1" s="1"/>
      <c r="H1" s="2"/>
      <c r="J1" s="2"/>
    </row>
    <row r="2" spans="1:29" s="3" customFormat="1" ht="28.8">
      <c r="A2" s="185" t="s">
        <v>413</v>
      </c>
      <c r="B2" s="185"/>
      <c r="C2" s="185"/>
      <c r="D2" s="185"/>
      <c r="E2" s="185"/>
      <c r="F2" s="185"/>
      <c r="G2" s="185"/>
      <c r="H2" s="185"/>
      <c r="I2" s="185"/>
      <c r="J2" s="185"/>
      <c r="K2" s="185"/>
      <c r="L2" s="185"/>
      <c r="R2" s="186" t="s">
        <v>0</v>
      </c>
      <c r="S2" s="186"/>
      <c r="T2" s="186"/>
      <c r="U2" s="186"/>
      <c r="V2" s="186"/>
      <c r="W2" s="186"/>
      <c r="X2" s="186"/>
      <c r="Y2" s="186"/>
      <c r="Z2" s="186"/>
      <c r="AA2" s="186"/>
      <c r="AB2" s="186"/>
    </row>
    <row r="3" spans="1:29" s="5" customFormat="1" ht="26.4">
      <c r="A3" s="176" t="s">
        <v>1</v>
      </c>
      <c r="B3" s="181" t="s">
        <v>2</v>
      </c>
      <c r="C3" s="176" t="s">
        <v>3</v>
      </c>
      <c r="D3" s="176" t="s">
        <v>4</v>
      </c>
      <c r="E3" s="176" t="s">
        <v>5</v>
      </c>
      <c r="F3" s="105" t="s">
        <v>6</v>
      </c>
      <c r="G3" s="183" t="s">
        <v>334</v>
      </c>
      <c r="H3" s="176" t="s">
        <v>7</v>
      </c>
      <c r="I3" s="182" t="s">
        <v>8</v>
      </c>
      <c r="J3" s="182"/>
      <c r="K3" s="182"/>
      <c r="L3" s="176" t="s">
        <v>9</v>
      </c>
      <c r="M3" s="180" t="s">
        <v>10</v>
      </c>
      <c r="O3" s="170" t="s">
        <v>335</v>
      </c>
      <c r="P3" s="172" t="s">
        <v>336</v>
      </c>
      <c r="R3" s="176" t="s">
        <v>1</v>
      </c>
      <c r="S3" s="176" t="s">
        <v>2</v>
      </c>
      <c r="T3" s="176" t="s">
        <v>3</v>
      </c>
      <c r="U3" s="176" t="s">
        <v>4</v>
      </c>
      <c r="V3" s="176" t="s">
        <v>5</v>
      </c>
      <c r="W3" s="93" t="s">
        <v>6</v>
      </c>
      <c r="X3" s="176" t="s">
        <v>7</v>
      </c>
      <c r="Y3" s="182" t="s">
        <v>8</v>
      </c>
      <c r="Z3" s="182"/>
      <c r="AA3" s="182"/>
      <c r="AB3" s="176" t="s">
        <v>9</v>
      </c>
      <c r="AC3" s="180" t="s">
        <v>10</v>
      </c>
    </row>
    <row r="4" spans="1:29" s="5" customFormat="1" ht="26.4">
      <c r="A4" s="176"/>
      <c r="B4" s="181"/>
      <c r="C4" s="176"/>
      <c r="D4" s="176"/>
      <c r="E4" s="176"/>
      <c r="F4" s="105" t="s">
        <v>11</v>
      </c>
      <c r="G4" s="184"/>
      <c r="H4" s="176"/>
      <c r="I4" s="93" t="s">
        <v>12</v>
      </c>
      <c r="J4" s="94" t="s">
        <v>13</v>
      </c>
      <c r="K4" s="93" t="s">
        <v>14</v>
      </c>
      <c r="L4" s="176"/>
      <c r="M4" s="180"/>
      <c r="O4" s="171"/>
      <c r="P4" s="173"/>
      <c r="R4" s="176"/>
      <c r="S4" s="176"/>
      <c r="T4" s="176"/>
      <c r="U4" s="176"/>
      <c r="V4" s="176"/>
      <c r="W4" s="93" t="s">
        <v>11</v>
      </c>
      <c r="X4" s="176"/>
      <c r="Y4" s="93" t="s">
        <v>12</v>
      </c>
      <c r="Z4" s="94" t="s">
        <v>13</v>
      </c>
      <c r="AA4" s="93" t="s">
        <v>14</v>
      </c>
      <c r="AB4" s="176"/>
      <c r="AC4" s="180"/>
    </row>
    <row r="5" spans="1:29" ht="24.6">
      <c r="A5" s="10">
        <v>1</v>
      </c>
      <c r="B5" s="19" t="s">
        <v>407</v>
      </c>
      <c r="C5" s="71">
        <f>+'12'!H5</f>
        <v>40</v>
      </c>
      <c r="D5" s="95">
        <v>0</v>
      </c>
      <c r="E5" s="46">
        <f t="shared" ref="E5:E154" si="0">C5+D5</f>
        <v>40</v>
      </c>
      <c r="F5" s="106">
        <v>0</v>
      </c>
      <c r="G5" s="104">
        <v>0</v>
      </c>
      <c r="H5" s="46">
        <f t="shared" ref="H5:H73" si="1">+E5-F5-I5-G5</f>
        <v>38</v>
      </c>
      <c r="I5" s="96">
        <v>2</v>
      </c>
      <c r="J5" s="15">
        <v>50</v>
      </c>
      <c r="K5" s="72">
        <f>+J5*I5</f>
        <v>100</v>
      </c>
      <c r="L5" s="17" t="s">
        <v>16</v>
      </c>
      <c r="M5" s="18">
        <v>0</v>
      </c>
      <c r="N5" s="89">
        <f>SUM(K5-M5)</f>
        <v>100</v>
      </c>
      <c r="O5" s="19"/>
      <c r="P5" s="43">
        <f>+K5*O5</f>
        <v>0</v>
      </c>
      <c r="R5" s="10">
        <v>1</v>
      </c>
      <c r="S5" s="19"/>
      <c r="T5" s="46">
        <v>0</v>
      </c>
      <c r="U5" s="95">
        <v>0</v>
      </c>
      <c r="V5" s="46">
        <f t="shared" ref="V5:V14" si="2">T5+U5</f>
        <v>0</v>
      </c>
      <c r="W5" s="95">
        <v>0</v>
      </c>
      <c r="X5" s="46">
        <f t="shared" ref="X5:X14" si="3">V5-W5-Y5</f>
        <v>0</v>
      </c>
      <c r="Y5" s="96">
        <v>0</v>
      </c>
      <c r="Z5" s="22"/>
      <c r="AA5" s="43">
        <f t="shared" ref="AA5:AA14" si="4">Y5*Z5</f>
        <v>0</v>
      </c>
      <c r="AB5" s="17" t="s">
        <v>16</v>
      </c>
      <c r="AC5" s="18">
        <v>0</v>
      </c>
    </row>
    <row r="6" spans="1:29" ht="24.6">
      <c r="A6" s="10">
        <v>2</v>
      </c>
      <c r="B6" s="19" t="s">
        <v>408</v>
      </c>
      <c r="C6" s="71">
        <f>+'12'!H6</f>
        <v>24</v>
      </c>
      <c r="D6" s="95">
        <v>0</v>
      </c>
      <c r="E6" s="46">
        <f t="shared" si="0"/>
        <v>24</v>
      </c>
      <c r="F6" s="106">
        <v>0</v>
      </c>
      <c r="G6" s="104">
        <v>0</v>
      </c>
      <c r="H6" s="46">
        <f t="shared" si="1"/>
        <v>21</v>
      </c>
      <c r="I6" s="96">
        <v>3</v>
      </c>
      <c r="J6" s="15">
        <v>100</v>
      </c>
      <c r="K6" s="72">
        <f t="shared" ref="K6:K74" si="5">+J6*I6</f>
        <v>300</v>
      </c>
      <c r="L6" s="17" t="s">
        <v>486</v>
      </c>
      <c r="M6" s="18">
        <v>90</v>
      </c>
      <c r="N6" s="89">
        <f t="shared" ref="N6:N74" si="6">SUM(K6-M6)</f>
        <v>210</v>
      </c>
      <c r="O6" s="19"/>
      <c r="P6" s="43">
        <f t="shared" ref="P6:P74" si="7">+K6*O6</f>
        <v>0</v>
      </c>
      <c r="R6" s="10">
        <v>2</v>
      </c>
      <c r="S6" s="19"/>
      <c r="T6" s="46">
        <v>0</v>
      </c>
      <c r="U6" s="95">
        <v>0</v>
      </c>
      <c r="V6" s="46">
        <f t="shared" si="2"/>
        <v>0</v>
      </c>
      <c r="W6" s="95">
        <v>0</v>
      </c>
      <c r="X6" s="46">
        <f t="shared" si="3"/>
        <v>0</v>
      </c>
      <c r="Y6" s="96">
        <v>0</v>
      </c>
      <c r="Z6" s="22"/>
      <c r="AA6" s="43">
        <f t="shared" si="4"/>
        <v>0</v>
      </c>
      <c r="AB6" s="17" t="s">
        <v>16</v>
      </c>
      <c r="AC6" s="18">
        <v>0</v>
      </c>
    </row>
    <row r="7" spans="1:29" ht="24.6">
      <c r="A7" s="10">
        <v>3</v>
      </c>
      <c r="B7" s="19" t="s">
        <v>395</v>
      </c>
      <c r="C7" s="71">
        <f>+'12'!H7</f>
        <v>0</v>
      </c>
      <c r="D7" s="95">
        <v>0</v>
      </c>
      <c r="E7" s="46">
        <f t="shared" si="0"/>
        <v>0</v>
      </c>
      <c r="F7" s="106">
        <v>0</v>
      </c>
      <c r="G7" s="104">
        <v>0</v>
      </c>
      <c r="H7" s="46">
        <f t="shared" si="1"/>
        <v>0</v>
      </c>
      <c r="I7" s="96"/>
      <c r="J7" s="15">
        <v>50</v>
      </c>
      <c r="K7" s="72">
        <f t="shared" si="5"/>
        <v>0</v>
      </c>
      <c r="L7" s="17" t="s">
        <v>16</v>
      </c>
      <c r="M7" s="18">
        <v>0</v>
      </c>
      <c r="N7" s="23">
        <f t="shared" si="6"/>
        <v>0</v>
      </c>
      <c r="O7" s="19"/>
      <c r="P7" s="43">
        <f t="shared" si="7"/>
        <v>0</v>
      </c>
      <c r="R7" s="10">
        <v>3</v>
      </c>
      <c r="S7" s="19"/>
      <c r="T7" s="46">
        <v>0</v>
      </c>
      <c r="U7" s="95">
        <v>0</v>
      </c>
      <c r="V7" s="46">
        <f t="shared" si="2"/>
        <v>0</v>
      </c>
      <c r="W7" s="95">
        <v>0</v>
      </c>
      <c r="X7" s="46">
        <f t="shared" si="3"/>
        <v>0</v>
      </c>
      <c r="Y7" s="96">
        <v>0</v>
      </c>
      <c r="Z7" s="22"/>
      <c r="AA7" s="43">
        <f t="shared" si="4"/>
        <v>0</v>
      </c>
      <c r="AB7" s="17" t="s">
        <v>16</v>
      </c>
      <c r="AC7" s="18">
        <v>0</v>
      </c>
    </row>
    <row r="8" spans="1:29" ht="24.6">
      <c r="A8" s="10">
        <v>4</v>
      </c>
      <c r="B8" s="19" t="s">
        <v>394</v>
      </c>
      <c r="C8" s="71">
        <f>+'12'!H8</f>
        <v>0</v>
      </c>
      <c r="D8" s="95">
        <v>0</v>
      </c>
      <c r="E8" s="46">
        <f t="shared" si="0"/>
        <v>0</v>
      </c>
      <c r="F8" s="106">
        <v>0</v>
      </c>
      <c r="G8" s="104">
        <v>0</v>
      </c>
      <c r="H8" s="46">
        <f t="shared" si="1"/>
        <v>0</v>
      </c>
      <c r="I8" s="96"/>
      <c r="J8" s="15">
        <v>100</v>
      </c>
      <c r="K8" s="72">
        <f t="shared" si="5"/>
        <v>0</v>
      </c>
      <c r="L8" s="17" t="s">
        <v>16</v>
      </c>
      <c r="M8" s="18">
        <v>0</v>
      </c>
      <c r="N8" s="23">
        <f t="shared" si="6"/>
        <v>0</v>
      </c>
      <c r="O8" s="19"/>
      <c r="P8" s="43">
        <f t="shared" si="7"/>
        <v>0</v>
      </c>
      <c r="R8" s="10">
        <v>4</v>
      </c>
      <c r="S8" s="19"/>
      <c r="T8" s="46">
        <v>0</v>
      </c>
      <c r="U8" s="95">
        <v>0</v>
      </c>
      <c r="V8" s="46">
        <f t="shared" si="2"/>
        <v>0</v>
      </c>
      <c r="W8" s="95">
        <v>0</v>
      </c>
      <c r="X8" s="46">
        <f t="shared" si="3"/>
        <v>0</v>
      </c>
      <c r="Y8" s="96">
        <v>0</v>
      </c>
      <c r="Z8" s="22"/>
      <c r="AA8" s="43">
        <f t="shared" si="4"/>
        <v>0</v>
      </c>
      <c r="AB8" s="17" t="s">
        <v>16</v>
      </c>
      <c r="AC8" s="18">
        <v>0</v>
      </c>
    </row>
    <row r="9" spans="1:29" ht="24.6">
      <c r="A9" s="10">
        <v>5</v>
      </c>
      <c r="B9" s="19" t="s">
        <v>20</v>
      </c>
      <c r="C9" s="71">
        <f>+'12'!H9</f>
        <v>0</v>
      </c>
      <c r="D9" s="95">
        <v>0</v>
      </c>
      <c r="E9" s="46">
        <f t="shared" si="0"/>
        <v>0</v>
      </c>
      <c r="F9" s="106">
        <v>0</v>
      </c>
      <c r="G9" s="104">
        <v>0</v>
      </c>
      <c r="H9" s="46">
        <f t="shared" si="1"/>
        <v>0</v>
      </c>
      <c r="I9" s="96"/>
      <c r="J9" s="15">
        <v>10</v>
      </c>
      <c r="K9" s="72">
        <f t="shared" si="5"/>
        <v>0</v>
      </c>
      <c r="L9" s="17" t="s">
        <v>16</v>
      </c>
      <c r="M9" s="18">
        <v>0</v>
      </c>
      <c r="N9" s="23">
        <f t="shared" si="6"/>
        <v>0</v>
      </c>
      <c r="O9" s="19"/>
      <c r="P9" s="43">
        <f t="shared" si="7"/>
        <v>0</v>
      </c>
      <c r="R9" s="10">
        <v>5</v>
      </c>
      <c r="S9" s="19"/>
      <c r="T9" s="46">
        <v>0</v>
      </c>
      <c r="U9" s="95">
        <v>0</v>
      </c>
      <c r="V9" s="46">
        <f t="shared" si="2"/>
        <v>0</v>
      </c>
      <c r="W9" s="95">
        <v>0</v>
      </c>
      <c r="X9" s="46">
        <f t="shared" si="3"/>
        <v>0</v>
      </c>
      <c r="Y9" s="96">
        <v>0</v>
      </c>
      <c r="Z9" s="22"/>
      <c r="AA9" s="43">
        <f t="shared" si="4"/>
        <v>0</v>
      </c>
      <c r="AB9" s="17" t="s">
        <v>16</v>
      </c>
      <c r="AC9" s="18">
        <v>0</v>
      </c>
    </row>
    <row r="10" spans="1:29" ht="24.6">
      <c r="A10" s="10">
        <v>6</v>
      </c>
      <c r="B10" s="19" t="s">
        <v>21</v>
      </c>
      <c r="C10" s="71">
        <f>+'12'!H10</f>
        <v>0</v>
      </c>
      <c r="D10" s="95">
        <v>0</v>
      </c>
      <c r="E10" s="46">
        <f t="shared" si="0"/>
        <v>0</v>
      </c>
      <c r="F10" s="106">
        <v>0</v>
      </c>
      <c r="G10" s="104">
        <v>0</v>
      </c>
      <c r="H10" s="46">
        <f t="shared" si="1"/>
        <v>0</v>
      </c>
      <c r="I10" s="96"/>
      <c r="J10" s="15">
        <v>15</v>
      </c>
      <c r="K10" s="72">
        <f t="shared" si="5"/>
        <v>0</v>
      </c>
      <c r="L10" s="17" t="s">
        <v>16</v>
      </c>
      <c r="M10" s="18">
        <v>0</v>
      </c>
      <c r="N10" s="23">
        <f t="shared" si="6"/>
        <v>0</v>
      </c>
      <c r="O10" s="19"/>
      <c r="P10" s="43">
        <f t="shared" si="7"/>
        <v>0</v>
      </c>
      <c r="R10" s="10">
        <v>6</v>
      </c>
      <c r="S10" s="19"/>
      <c r="T10" s="46">
        <v>0</v>
      </c>
      <c r="U10" s="95">
        <v>0</v>
      </c>
      <c r="V10" s="46">
        <f t="shared" si="2"/>
        <v>0</v>
      </c>
      <c r="W10" s="95">
        <v>0</v>
      </c>
      <c r="X10" s="46">
        <f t="shared" si="3"/>
        <v>0</v>
      </c>
      <c r="Y10" s="96">
        <v>0</v>
      </c>
      <c r="Z10" s="22"/>
      <c r="AA10" s="43">
        <f t="shared" si="4"/>
        <v>0</v>
      </c>
      <c r="AB10" s="17" t="s">
        <v>16</v>
      </c>
      <c r="AC10" s="18">
        <v>0</v>
      </c>
    </row>
    <row r="11" spans="1:29" ht="24.6">
      <c r="A11" s="10">
        <v>7</v>
      </c>
      <c r="B11" s="19" t="s">
        <v>401</v>
      </c>
      <c r="C11" s="71">
        <f>+'12'!H11</f>
        <v>0</v>
      </c>
      <c r="D11" s="95">
        <v>0</v>
      </c>
      <c r="E11" s="46">
        <f t="shared" si="0"/>
        <v>0</v>
      </c>
      <c r="F11" s="106">
        <v>0</v>
      </c>
      <c r="G11" s="104">
        <v>0</v>
      </c>
      <c r="H11" s="46">
        <f t="shared" si="1"/>
        <v>0</v>
      </c>
      <c r="I11" s="96"/>
      <c r="J11" s="15">
        <v>40</v>
      </c>
      <c r="K11" s="72">
        <f t="shared" si="5"/>
        <v>0</v>
      </c>
      <c r="L11" s="17" t="s">
        <v>16</v>
      </c>
      <c r="M11" s="18">
        <v>0</v>
      </c>
      <c r="N11" s="23">
        <f t="shared" si="6"/>
        <v>0</v>
      </c>
      <c r="O11" s="19"/>
      <c r="P11" s="43">
        <f t="shared" si="7"/>
        <v>0</v>
      </c>
      <c r="R11" s="10">
        <v>7</v>
      </c>
      <c r="S11" s="19"/>
      <c r="T11" s="46">
        <v>0</v>
      </c>
      <c r="U11" s="95">
        <v>0</v>
      </c>
      <c r="V11" s="46">
        <f t="shared" si="2"/>
        <v>0</v>
      </c>
      <c r="W11" s="95">
        <v>0</v>
      </c>
      <c r="X11" s="46">
        <f t="shared" si="3"/>
        <v>0</v>
      </c>
      <c r="Y11" s="96">
        <v>0</v>
      </c>
      <c r="Z11" s="22"/>
      <c r="AA11" s="43">
        <f t="shared" si="4"/>
        <v>0</v>
      </c>
      <c r="AB11" s="17" t="s">
        <v>16</v>
      </c>
      <c r="AC11" s="18">
        <v>0</v>
      </c>
    </row>
    <row r="12" spans="1:29" ht="24.6">
      <c r="A12" s="10">
        <v>8</v>
      </c>
      <c r="B12" s="19" t="s">
        <v>377</v>
      </c>
      <c r="C12" s="71">
        <f>+'12'!H12</f>
        <v>0</v>
      </c>
      <c r="D12" s="95">
        <v>0</v>
      </c>
      <c r="E12" s="46">
        <f t="shared" si="0"/>
        <v>0</v>
      </c>
      <c r="F12" s="106">
        <v>0</v>
      </c>
      <c r="G12" s="104">
        <v>0</v>
      </c>
      <c r="H12" s="46">
        <f t="shared" si="1"/>
        <v>0</v>
      </c>
      <c r="I12" s="96"/>
      <c r="J12" s="15">
        <v>100</v>
      </c>
      <c r="K12" s="72">
        <f t="shared" si="5"/>
        <v>0</v>
      </c>
      <c r="L12" s="17" t="s">
        <v>16</v>
      </c>
      <c r="M12" s="18">
        <v>0</v>
      </c>
      <c r="N12" s="23">
        <f t="shared" si="6"/>
        <v>0</v>
      </c>
      <c r="O12" s="19"/>
      <c r="P12" s="43">
        <f t="shared" si="7"/>
        <v>0</v>
      </c>
      <c r="R12" s="10">
        <v>8</v>
      </c>
      <c r="S12" s="19"/>
      <c r="T12" s="46">
        <v>0</v>
      </c>
      <c r="U12" s="95">
        <v>0</v>
      </c>
      <c r="V12" s="46">
        <f t="shared" si="2"/>
        <v>0</v>
      </c>
      <c r="W12" s="95">
        <v>0</v>
      </c>
      <c r="X12" s="46">
        <f t="shared" si="3"/>
        <v>0</v>
      </c>
      <c r="Y12" s="96">
        <v>0</v>
      </c>
      <c r="Z12" s="22"/>
      <c r="AA12" s="43">
        <f t="shared" si="4"/>
        <v>0</v>
      </c>
      <c r="AB12" s="17" t="s">
        <v>16</v>
      </c>
      <c r="AC12" s="18">
        <v>0</v>
      </c>
    </row>
    <row r="13" spans="1:29" ht="24.6">
      <c r="A13" s="10">
        <v>9</v>
      </c>
      <c r="B13" s="19" t="s">
        <v>391</v>
      </c>
      <c r="C13" s="71">
        <f>+'12'!H13</f>
        <v>5</v>
      </c>
      <c r="D13" s="95">
        <v>0</v>
      </c>
      <c r="E13" s="46">
        <f t="shared" si="0"/>
        <v>5</v>
      </c>
      <c r="F13" s="106">
        <v>0</v>
      </c>
      <c r="G13" s="104">
        <v>0</v>
      </c>
      <c r="H13" s="46">
        <f t="shared" si="1"/>
        <v>5</v>
      </c>
      <c r="I13" s="96"/>
      <c r="J13" s="15">
        <v>50</v>
      </c>
      <c r="K13" s="72">
        <f t="shared" si="5"/>
        <v>0</v>
      </c>
      <c r="L13" s="17" t="s">
        <v>16</v>
      </c>
      <c r="M13" s="18">
        <v>0</v>
      </c>
      <c r="N13" s="23">
        <f t="shared" si="6"/>
        <v>0</v>
      </c>
      <c r="O13" s="19"/>
      <c r="P13" s="43">
        <f t="shared" si="7"/>
        <v>0</v>
      </c>
      <c r="R13" s="10">
        <v>9</v>
      </c>
      <c r="S13" s="19"/>
      <c r="T13" s="46">
        <v>0</v>
      </c>
      <c r="U13" s="95">
        <v>0</v>
      </c>
      <c r="V13" s="46">
        <f t="shared" si="2"/>
        <v>0</v>
      </c>
      <c r="W13" s="95">
        <v>0</v>
      </c>
      <c r="X13" s="46">
        <f t="shared" si="3"/>
        <v>0</v>
      </c>
      <c r="Y13" s="96">
        <v>0</v>
      </c>
      <c r="Z13" s="22"/>
      <c r="AA13" s="43">
        <f t="shared" si="4"/>
        <v>0</v>
      </c>
      <c r="AB13" s="17" t="s">
        <v>16</v>
      </c>
      <c r="AC13" s="18">
        <v>0</v>
      </c>
    </row>
    <row r="14" spans="1:29" ht="24.6">
      <c r="A14" s="10">
        <v>10</v>
      </c>
      <c r="B14" s="19" t="s">
        <v>400</v>
      </c>
      <c r="C14" s="71">
        <f>+'12'!H14</f>
        <v>0</v>
      </c>
      <c r="D14" s="95">
        <v>0</v>
      </c>
      <c r="E14" s="46">
        <f t="shared" si="0"/>
        <v>0</v>
      </c>
      <c r="F14" s="106">
        <v>0</v>
      </c>
      <c r="G14" s="104">
        <v>0</v>
      </c>
      <c r="H14" s="46">
        <f t="shared" si="1"/>
        <v>0</v>
      </c>
      <c r="I14" s="96"/>
      <c r="J14" s="15">
        <v>50</v>
      </c>
      <c r="K14" s="72">
        <f t="shared" si="5"/>
        <v>0</v>
      </c>
      <c r="L14" s="17" t="s">
        <v>16</v>
      </c>
      <c r="M14" s="18">
        <v>0</v>
      </c>
      <c r="N14" s="23">
        <f t="shared" si="6"/>
        <v>0</v>
      </c>
      <c r="O14" s="19"/>
      <c r="P14" s="43">
        <f t="shared" si="7"/>
        <v>0</v>
      </c>
      <c r="R14" s="10">
        <v>10</v>
      </c>
      <c r="S14" s="19"/>
      <c r="T14" s="46">
        <v>0</v>
      </c>
      <c r="U14" s="95">
        <v>0</v>
      </c>
      <c r="V14" s="46">
        <f t="shared" si="2"/>
        <v>0</v>
      </c>
      <c r="W14" s="95">
        <v>0</v>
      </c>
      <c r="X14" s="46">
        <f t="shared" si="3"/>
        <v>0</v>
      </c>
      <c r="Y14" s="96">
        <v>0</v>
      </c>
      <c r="Z14" s="22"/>
      <c r="AA14" s="43">
        <f t="shared" si="4"/>
        <v>0</v>
      </c>
      <c r="AB14" s="17" t="s">
        <v>16</v>
      </c>
      <c r="AC14" s="18">
        <v>0</v>
      </c>
    </row>
    <row r="15" spans="1:29" ht="24.6">
      <c r="A15" s="10">
        <v>11</v>
      </c>
      <c r="B15" s="19" t="s">
        <v>383</v>
      </c>
      <c r="C15" s="71">
        <f>+'12'!H15</f>
        <v>0</v>
      </c>
      <c r="D15" s="95">
        <v>0</v>
      </c>
      <c r="E15" s="46">
        <f t="shared" si="0"/>
        <v>0</v>
      </c>
      <c r="F15" s="106">
        <v>0</v>
      </c>
      <c r="G15" s="104">
        <v>0</v>
      </c>
      <c r="H15" s="46">
        <f t="shared" si="1"/>
        <v>0</v>
      </c>
      <c r="I15" s="96"/>
      <c r="J15" s="15">
        <v>50</v>
      </c>
      <c r="K15" s="72">
        <f t="shared" si="5"/>
        <v>0</v>
      </c>
      <c r="L15" s="17" t="s">
        <v>16</v>
      </c>
      <c r="M15" s="18">
        <v>0</v>
      </c>
      <c r="N15" s="23">
        <f t="shared" si="6"/>
        <v>0</v>
      </c>
      <c r="O15" s="19"/>
      <c r="P15" s="43">
        <f t="shared" si="7"/>
        <v>0</v>
      </c>
      <c r="R15" s="10">
        <v>11</v>
      </c>
      <c r="S15" s="19"/>
      <c r="T15" s="46">
        <v>0</v>
      </c>
      <c r="U15" s="95">
        <v>0</v>
      </c>
      <c r="V15" s="46">
        <f t="shared" ref="V15:V29" si="8">T15+U15</f>
        <v>0</v>
      </c>
      <c r="W15" s="95">
        <v>0</v>
      </c>
      <c r="X15" s="46">
        <f t="shared" ref="X15:X29" si="9">V15-W15-Y15</f>
        <v>0</v>
      </c>
      <c r="Y15" s="96">
        <v>0</v>
      </c>
      <c r="Z15" s="22"/>
      <c r="AA15" s="43">
        <f t="shared" ref="AA15:AA29" si="10">Y15*Z15</f>
        <v>0</v>
      </c>
      <c r="AB15" s="17" t="s">
        <v>16</v>
      </c>
      <c r="AC15" s="18">
        <v>0</v>
      </c>
    </row>
    <row r="16" spans="1:29" ht="24.6">
      <c r="A16" s="10">
        <v>12</v>
      </c>
      <c r="B16" s="19" t="s">
        <v>402</v>
      </c>
      <c r="C16" s="71">
        <f>+'12'!H16</f>
        <v>8</v>
      </c>
      <c r="D16" s="95">
        <v>0</v>
      </c>
      <c r="E16" s="46">
        <f t="shared" si="0"/>
        <v>8</v>
      </c>
      <c r="F16" s="106">
        <v>0</v>
      </c>
      <c r="G16" s="104">
        <v>0</v>
      </c>
      <c r="H16" s="46">
        <f t="shared" si="1"/>
        <v>5</v>
      </c>
      <c r="I16" s="96">
        <v>3</v>
      </c>
      <c r="J16" s="15">
        <v>50</v>
      </c>
      <c r="K16" s="72">
        <f t="shared" si="5"/>
        <v>150</v>
      </c>
      <c r="L16" s="17" t="s">
        <v>455</v>
      </c>
      <c r="M16" s="18">
        <v>30</v>
      </c>
      <c r="N16" s="89">
        <f t="shared" si="6"/>
        <v>120</v>
      </c>
      <c r="O16" s="19"/>
      <c r="P16" s="43">
        <f t="shared" si="7"/>
        <v>0</v>
      </c>
      <c r="R16" s="10">
        <v>12</v>
      </c>
      <c r="S16" s="19"/>
      <c r="T16" s="46">
        <v>0</v>
      </c>
      <c r="U16" s="95">
        <v>0</v>
      </c>
      <c r="V16" s="46">
        <f t="shared" si="8"/>
        <v>0</v>
      </c>
      <c r="W16" s="95">
        <v>0</v>
      </c>
      <c r="X16" s="46">
        <f t="shared" si="9"/>
        <v>0</v>
      </c>
      <c r="Y16" s="96">
        <v>0</v>
      </c>
      <c r="Z16" s="22"/>
      <c r="AA16" s="43">
        <f t="shared" si="10"/>
        <v>0</v>
      </c>
      <c r="AB16" s="17" t="s">
        <v>16</v>
      </c>
      <c r="AC16" s="18">
        <v>0</v>
      </c>
    </row>
    <row r="17" spans="1:29" ht="24.6">
      <c r="A17" s="10">
        <v>13</v>
      </c>
      <c r="B17" s="19" t="s">
        <v>381</v>
      </c>
      <c r="C17" s="71">
        <f>+'12'!H17</f>
        <v>8</v>
      </c>
      <c r="D17" s="95">
        <v>0</v>
      </c>
      <c r="E17" s="46">
        <f t="shared" si="0"/>
        <v>8</v>
      </c>
      <c r="F17" s="106">
        <v>0</v>
      </c>
      <c r="G17" s="104">
        <v>0</v>
      </c>
      <c r="H17" s="46">
        <f t="shared" si="1"/>
        <v>5</v>
      </c>
      <c r="I17" s="96">
        <v>3</v>
      </c>
      <c r="J17" s="15">
        <v>50</v>
      </c>
      <c r="K17" s="72">
        <f t="shared" si="5"/>
        <v>150</v>
      </c>
      <c r="L17" s="17" t="s">
        <v>487</v>
      </c>
      <c r="M17" s="18">
        <v>45</v>
      </c>
      <c r="N17" s="89">
        <f t="shared" si="6"/>
        <v>105</v>
      </c>
      <c r="O17" s="19"/>
      <c r="P17" s="43">
        <f t="shared" si="7"/>
        <v>0</v>
      </c>
      <c r="R17" s="10">
        <v>13</v>
      </c>
      <c r="S17" s="19"/>
      <c r="T17" s="46">
        <v>0</v>
      </c>
      <c r="U17" s="95">
        <v>0</v>
      </c>
      <c r="V17" s="46">
        <f t="shared" si="8"/>
        <v>0</v>
      </c>
      <c r="W17" s="95">
        <v>0</v>
      </c>
      <c r="X17" s="46">
        <f t="shared" si="9"/>
        <v>0</v>
      </c>
      <c r="Y17" s="96">
        <v>0</v>
      </c>
      <c r="Z17" s="22"/>
      <c r="AA17" s="43">
        <f t="shared" si="10"/>
        <v>0</v>
      </c>
      <c r="AB17" s="17" t="s">
        <v>16</v>
      </c>
      <c r="AC17" s="18">
        <v>0</v>
      </c>
    </row>
    <row r="18" spans="1:29" ht="24.6">
      <c r="A18" s="10">
        <v>14</v>
      </c>
      <c r="B18" s="19" t="s">
        <v>404</v>
      </c>
      <c r="C18" s="71">
        <f>+'12'!H18</f>
        <v>0</v>
      </c>
      <c r="D18" s="95">
        <v>0</v>
      </c>
      <c r="E18" s="46">
        <f t="shared" si="0"/>
        <v>0</v>
      </c>
      <c r="F18" s="106">
        <v>0</v>
      </c>
      <c r="G18" s="104">
        <v>0</v>
      </c>
      <c r="H18" s="46">
        <f t="shared" si="1"/>
        <v>0</v>
      </c>
      <c r="I18" s="96"/>
      <c r="J18" s="15">
        <v>50</v>
      </c>
      <c r="K18" s="72">
        <f t="shared" si="5"/>
        <v>0</v>
      </c>
      <c r="L18" s="17" t="s">
        <v>16</v>
      </c>
      <c r="M18" s="18">
        <v>0</v>
      </c>
      <c r="N18" s="23">
        <f t="shared" si="6"/>
        <v>0</v>
      </c>
      <c r="O18" s="19"/>
      <c r="P18" s="43">
        <f t="shared" si="7"/>
        <v>0</v>
      </c>
      <c r="R18" s="10">
        <v>14</v>
      </c>
      <c r="S18" s="19"/>
      <c r="T18" s="46">
        <v>0</v>
      </c>
      <c r="U18" s="95">
        <v>0</v>
      </c>
      <c r="V18" s="46">
        <f t="shared" si="8"/>
        <v>0</v>
      </c>
      <c r="W18" s="95">
        <v>0</v>
      </c>
      <c r="X18" s="46">
        <f t="shared" si="9"/>
        <v>0</v>
      </c>
      <c r="Y18" s="96">
        <v>0</v>
      </c>
      <c r="Z18" s="22"/>
      <c r="AA18" s="43">
        <f t="shared" si="10"/>
        <v>0</v>
      </c>
      <c r="AB18" s="17" t="s">
        <v>16</v>
      </c>
      <c r="AC18" s="18">
        <v>0</v>
      </c>
    </row>
    <row r="19" spans="1:29" ht="24.6">
      <c r="A19" s="10">
        <v>15</v>
      </c>
      <c r="B19" s="19" t="s">
        <v>385</v>
      </c>
      <c r="C19" s="71">
        <f>+'12'!H19</f>
        <v>0</v>
      </c>
      <c r="D19" s="95">
        <v>0</v>
      </c>
      <c r="E19" s="46">
        <f t="shared" si="0"/>
        <v>0</v>
      </c>
      <c r="F19" s="106">
        <v>0</v>
      </c>
      <c r="G19" s="104">
        <v>0</v>
      </c>
      <c r="H19" s="46">
        <f t="shared" si="1"/>
        <v>0</v>
      </c>
      <c r="I19" s="96"/>
      <c r="J19" s="15">
        <v>50</v>
      </c>
      <c r="K19" s="72">
        <f t="shared" si="5"/>
        <v>0</v>
      </c>
      <c r="L19" s="17" t="s">
        <v>16</v>
      </c>
      <c r="M19" s="18">
        <v>0</v>
      </c>
      <c r="N19" s="23">
        <f t="shared" si="6"/>
        <v>0</v>
      </c>
      <c r="O19" s="19"/>
      <c r="P19" s="43">
        <f t="shared" si="7"/>
        <v>0</v>
      </c>
      <c r="R19" s="10">
        <v>15</v>
      </c>
      <c r="S19" s="19"/>
      <c r="T19" s="46">
        <v>0</v>
      </c>
      <c r="U19" s="95">
        <v>0</v>
      </c>
      <c r="V19" s="46">
        <f t="shared" si="8"/>
        <v>0</v>
      </c>
      <c r="W19" s="95">
        <v>0</v>
      </c>
      <c r="X19" s="46">
        <f t="shared" si="9"/>
        <v>0</v>
      </c>
      <c r="Y19" s="96">
        <v>0</v>
      </c>
      <c r="Z19" s="22"/>
      <c r="AA19" s="43">
        <f t="shared" si="10"/>
        <v>0</v>
      </c>
      <c r="AB19" s="17" t="s">
        <v>16</v>
      </c>
      <c r="AC19" s="18">
        <v>0</v>
      </c>
    </row>
    <row r="20" spans="1:29" ht="24.6">
      <c r="A20" s="10">
        <v>16</v>
      </c>
      <c r="B20" s="19" t="s">
        <v>399</v>
      </c>
      <c r="C20" s="71">
        <f>+'12'!H20</f>
        <v>8</v>
      </c>
      <c r="D20" s="95">
        <v>0</v>
      </c>
      <c r="E20" s="46">
        <f t="shared" si="0"/>
        <v>8</v>
      </c>
      <c r="F20" s="106">
        <v>0</v>
      </c>
      <c r="G20" s="104">
        <v>0</v>
      </c>
      <c r="H20" s="46">
        <f t="shared" si="1"/>
        <v>5</v>
      </c>
      <c r="I20" s="96">
        <v>3</v>
      </c>
      <c r="J20" s="15">
        <v>50</v>
      </c>
      <c r="K20" s="72">
        <f t="shared" si="5"/>
        <v>150</v>
      </c>
      <c r="L20" s="17" t="s">
        <v>457</v>
      </c>
      <c r="M20" s="18">
        <v>10</v>
      </c>
      <c r="N20" s="89">
        <f t="shared" si="6"/>
        <v>140</v>
      </c>
      <c r="O20" s="19"/>
      <c r="P20" s="43">
        <f t="shared" si="7"/>
        <v>0</v>
      </c>
      <c r="R20" s="10">
        <v>16</v>
      </c>
      <c r="S20" s="19"/>
      <c r="T20" s="46">
        <v>0</v>
      </c>
      <c r="U20" s="95">
        <v>0</v>
      </c>
      <c r="V20" s="46">
        <f t="shared" si="8"/>
        <v>0</v>
      </c>
      <c r="W20" s="95">
        <v>0</v>
      </c>
      <c r="X20" s="46">
        <f t="shared" si="9"/>
        <v>0</v>
      </c>
      <c r="Y20" s="96">
        <v>0</v>
      </c>
      <c r="Z20" s="22"/>
      <c r="AA20" s="43">
        <f t="shared" si="10"/>
        <v>0</v>
      </c>
      <c r="AB20" s="17" t="s">
        <v>16</v>
      </c>
      <c r="AC20" s="18">
        <v>0</v>
      </c>
    </row>
    <row r="21" spans="1:29" ht="24.6">
      <c r="A21" s="10">
        <v>17</v>
      </c>
      <c r="B21" s="19" t="s">
        <v>388</v>
      </c>
      <c r="C21" s="71">
        <f>+'12'!H21</f>
        <v>0</v>
      </c>
      <c r="D21" s="95">
        <v>0</v>
      </c>
      <c r="E21" s="46">
        <f t="shared" si="0"/>
        <v>0</v>
      </c>
      <c r="F21" s="106">
        <v>0</v>
      </c>
      <c r="G21" s="104">
        <v>0</v>
      </c>
      <c r="H21" s="46">
        <f t="shared" si="1"/>
        <v>0</v>
      </c>
      <c r="I21" s="96"/>
      <c r="J21" s="15">
        <v>50</v>
      </c>
      <c r="K21" s="72">
        <f t="shared" si="5"/>
        <v>0</v>
      </c>
      <c r="L21" s="17" t="s">
        <v>16</v>
      </c>
      <c r="M21" s="18">
        <v>0</v>
      </c>
      <c r="N21" s="23">
        <f t="shared" si="6"/>
        <v>0</v>
      </c>
      <c r="O21" s="19"/>
      <c r="P21" s="43">
        <f t="shared" si="7"/>
        <v>0</v>
      </c>
      <c r="R21" s="10">
        <v>17</v>
      </c>
      <c r="S21" s="19"/>
      <c r="T21" s="46">
        <v>0</v>
      </c>
      <c r="U21" s="95">
        <v>0</v>
      </c>
      <c r="V21" s="46">
        <f t="shared" si="8"/>
        <v>0</v>
      </c>
      <c r="W21" s="95">
        <v>0</v>
      </c>
      <c r="X21" s="46">
        <f t="shared" si="9"/>
        <v>0</v>
      </c>
      <c r="Y21" s="96">
        <v>0</v>
      </c>
      <c r="Z21" s="22"/>
      <c r="AA21" s="43">
        <f t="shared" si="10"/>
        <v>0</v>
      </c>
      <c r="AB21" s="17" t="s">
        <v>16</v>
      </c>
      <c r="AC21" s="18">
        <v>0</v>
      </c>
    </row>
    <row r="22" spans="1:29" ht="24.6">
      <c r="A22" s="10">
        <v>18</v>
      </c>
      <c r="B22" s="19" t="s">
        <v>397</v>
      </c>
      <c r="C22" s="71">
        <f>+'12'!H22</f>
        <v>0</v>
      </c>
      <c r="D22" s="95">
        <v>0</v>
      </c>
      <c r="E22" s="46">
        <f t="shared" si="0"/>
        <v>0</v>
      </c>
      <c r="F22" s="106">
        <v>0</v>
      </c>
      <c r="G22" s="104">
        <v>0</v>
      </c>
      <c r="H22" s="46">
        <f t="shared" si="1"/>
        <v>0</v>
      </c>
      <c r="I22" s="96"/>
      <c r="J22" s="20">
        <v>50</v>
      </c>
      <c r="K22" s="72">
        <f t="shared" si="5"/>
        <v>0</v>
      </c>
      <c r="L22" s="17" t="s">
        <v>16</v>
      </c>
      <c r="M22" s="18">
        <v>0</v>
      </c>
      <c r="N22" s="23">
        <f t="shared" si="6"/>
        <v>0</v>
      </c>
      <c r="O22" s="19"/>
      <c r="P22" s="43">
        <f t="shared" si="7"/>
        <v>0</v>
      </c>
      <c r="R22" s="10">
        <v>18</v>
      </c>
      <c r="S22" s="19"/>
      <c r="T22" s="46">
        <v>0</v>
      </c>
      <c r="U22" s="95">
        <v>0</v>
      </c>
      <c r="V22" s="46">
        <f t="shared" si="8"/>
        <v>0</v>
      </c>
      <c r="W22" s="95">
        <v>0</v>
      </c>
      <c r="X22" s="46">
        <f t="shared" si="9"/>
        <v>0</v>
      </c>
      <c r="Y22" s="96">
        <v>0</v>
      </c>
      <c r="Z22" s="22"/>
      <c r="AA22" s="43">
        <f t="shared" si="10"/>
        <v>0</v>
      </c>
      <c r="AB22" s="17" t="s">
        <v>16</v>
      </c>
      <c r="AC22" s="18">
        <v>0</v>
      </c>
    </row>
    <row r="23" spans="1:29" ht="24.6">
      <c r="A23" s="10">
        <v>19</v>
      </c>
      <c r="B23" s="19" t="s">
        <v>25</v>
      </c>
      <c r="C23" s="71">
        <f>+'12'!H23</f>
        <v>0</v>
      </c>
      <c r="D23" s="95">
        <v>0</v>
      </c>
      <c r="E23" s="46">
        <f t="shared" si="0"/>
        <v>0</v>
      </c>
      <c r="F23" s="106">
        <v>0</v>
      </c>
      <c r="G23" s="104">
        <v>0</v>
      </c>
      <c r="H23" s="46">
        <f t="shared" si="1"/>
        <v>0</v>
      </c>
      <c r="I23" s="96"/>
      <c r="J23" s="15">
        <v>65</v>
      </c>
      <c r="K23" s="72">
        <f t="shared" si="5"/>
        <v>0</v>
      </c>
      <c r="L23" s="17" t="s">
        <v>16</v>
      </c>
      <c r="M23" s="18">
        <v>0</v>
      </c>
      <c r="N23" s="23">
        <f t="shared" si="6"/>
        <v>0</v>
      </c>
      <c r="O23" s="19"/>
      <c r="P23" s="43">
        <f t="shared" si="7"/>
        <v>0</v>
      </c>
      <c r="R23" s="10">
        <v>19</v>
      </c>
      <c r="S23" s="19"/>
      <c r="T23" s="46">
        <v>0</v>
      </c>
      <c r="U23" s="95">
        <v>0</v>
      </c>
      <c r="V23" s="46">
        <f t="shared" si="8"/>
        <v>0</v>
      </c>
      <c r="W23" s="95">
        <v>0</v>
      </c>
      <c r="X23" s="46">
        <f t="shared" si="9"/>
        <v>0</v>
      </c>
      <c r="Y23" s="96">
        <v>0</v>
      </c>
      <c r="Z23" s="22"/>
      <c r="AA23" s="43">
        <f t="shared" si="10"/>
        <v>0</v>
      </c>
      <c r="AB23" s="17" t="s">
        <v>16</v>
      </c>
      <c r="AC23" s="18">
        <v>0</v>
      </c>
    </row>
    <row r="24" spans="1:29" ht="24.6">
      <c r="A24" s="10">
        <v>20</v>
      </c>
      <c r="B24" s="19" t="s">
        <v>405</v>
      </c>
      <c r="C24" s="71">
        <f>+'12'!H24</f>
        <v>0</v>
      </c>
      <c r="D24" s="95">
        <v>0</v>
      </c>
      <c r="E24" s="46">
        <f t="shared" si="0"/>
        <v>0</v>
      </c>
      <c r="F24" s="106">
        <v>0</v>
      </c>
      <c r="G24" s="104">
        <v>0</v>
      </c>
      <c r="H24" s="46">
        <f t="shared" si="1"/>
        <v>0</v>
      </c>
      <c r="I24" s="96"/>
      <c r="J24" s="15">
        <v>85</v>
      </c>
      <c r="K24" s="72">
        <f t="shared" si="5"/>
        <v>0</v>
      </c>
      <c r="L24" s="17" t="s">
        <v>16</v>
      </c>
      <c r="M24" s="18">
        <v>0</v>
      </c>
      <c r="N24" s="23">
        <f t="shared" si="6"/>
        <v>0</v>
      </c>
      <c r="O24" s="19"/>
      <c r="P24" s="43">
        <f t="shared" si="7"/>
        <v>0</v>
      </c>
      <c r="R24" s="10">
        <v>20</v>
      </c>
      <c r="S24" s="19"/>
      <c r="T24" s="46">
        <v>0</v>
      </c>
      <c r="U24" s="95">
        <v>0</v>
      </c>
      <c r="V24" s="46">
        <f t="shared" si="8"/>
        <v>0</v>
      </c>
      <c r="W24" s="95">
        <v>0</v>
      </c>
      <c r="X24" s="46">
        <f t="shared" si="9"/>
        <v>0</v>
      </c>
      <c r="Y24" s="96">
        <v>0</v>
      </c>
      <c r="Z24" s="22"/>
      <c r="AA24" s="43">
        <f t="shared" si="10"/>
        <v>0</v>
      </c>
      <c r="AB24" s="17" t="s">
        <v>16</v>
      </c>
      <c r="AC24" s="18">
        <v>0</v>
      </c>
    </row>
    <row r="25" spans="1:29" ht="24.6">
      <c r="A25" s="10">
        <v>21</v>
      </c>
      <c r="B25" s="19" t="s">
        <v>392</v>
      </c>
      <c r="C25" s="71">
        <f>+'12'!H25</f>
        <v>17</v>
      </c>
      <c r="D25" s="95">
        <v>0</v>
      </c>
      <c r="E25" s="46">
        <f t="shared" si="0"/>
        <v>17</v>
      </c>
      <c r="F25" s="106">
        <v>0</v>
      </c>
      <c r="G25" s="104">
        <v>0</v>
      </c>
      <c r="H25" s="46">
        <f t="shared" si="1"/>
        <v>17</v>
      </c>
      <c r="I25" s="96"/>
      <c r="J25" s="15">
        <v>100</v>
      </c>
      <c r="K25" s="72">
        <f t="shared" si="5"/>
        <v>0</v>
      </c>
      <c r="L25" s="17" t="s">
        <v>16</v>
      </c>
      <c r="M25" s="18">
        <v>0</v>
      </c>
      <c r="N25" s="23">
        <f t="shared" si="6"/>
        <v>0</v>
      </c>
      <c r="O25" s="19"/>
      <c r="P25" s="43">
        <f t="shared" si="7"/>
        <v>0</v>
      </c>
      <c r="R25" s="10">
        <v>21</v>
      </c>
      <c r="S25" s="19"/>
      <c r="T25" s="46">
        <v>0</v>
      </c>
      <c r="U25" s="95">
        <v>0</v>
      </c>
      <c r="V25" s="46">
        <f t="shared" si="8"/>
        <v>0</v>
      </c>
      <c r="W25" s="95">
        <v>0</v>
      </c>
      <c r="X25" s="46">
        <f t="shared" si="9"/>
        <v>0</v>
      </c>
      <c r="Y25" s="96">
        <v>0</v>
      </c>
      <c r="Z25" s="22"/>
      <c r="AA25" s="43">
        <f t="shared" si="10"/>
        <v>0</v>
      </c>
      <c r="AB25" s="17" t="s">
        <v>16</v>
      </c>
      <c r="AC25" s="18">
        <v>0</v>
      </c>
    </row>
    <row r="26" spans="1:29" ht="24.6">
      <c r="A26" s="10">
        <v>22</v>
      </c>
      <c r="B26" s="19" t="s">
        <v>403</v>
      </c>
      <c r="C26" s="71">
        <f>+'12'!H26</f>
        <v>0</v>
      </c>
      <c r="D26" s="95">
        <v>0</v>
      </c>
      <c r="E26" s="46">
        <f t="shared" si="0"/>
        <v>0</v>
      </c>
      <c r="F26" s="106">
        <v>0</v>
      </c>
      <c r="G26" s="104">
        <v>0</v>
      </c>
      <c r="H26" s="46">
        <f t="shared" si="1"/>
        <v>0</v>
      </c>
      <c r="I26" s="96"/>
      <c r="J26" s="15">
        <v>100</v>
      </c>
      <c r="K26" s="72">
        <f t="shared" si="5"/>
        <v>0</v>
      </c>
      <c r="L26" s="17" t="s">
        <v>16</v>
      </c>
      <c r="M26" s="18">
        <v>0</v>
      </c>
      <c r="N26" s="23">
        <f t="shared" si="6"/>
        <v>0</v>
      </c>
      <c r="O26" s="19"/>
      <c r="P26" s="43">
        <f t="shared" si="7"/>
        <v>0</v>
      </c>
      <c r="R26" s="10">
        <v>22</v>
      </c>
      <c r="S26" s="19"/>
      <c r="T26" s="46">
        <v>0</v>
      </c>
      <c r="U26" s="95">
        <v>0</v>
      </c>
      <c r="V26" s="46">
        <f t="shared" si="8"/>
        <v>0</v>
      </c>
      <c r="W26" s="95">
        <v>0</v>
      </c>
      <c r="X26" s="46">
        <f t="shared" si="9"/>
        <v>0</v>
      </c>
      <c r="Y26" s="96">
        <v>0</v>
      </c>
      <c r="Z26" s="22"/>
      <c r="AA26" s="43">
        <f t="shared" si="10"/>
        <v>0</v>
      </c>
      <c r="AB26" s="17" t="s">
        <v>16</v>
      </c>
      <c r="AC26" s="18">
        <v>0</v>
      </c>
    </row>
    <row r="27" spans="1:29" ht="24.6">
      <c r="A27" s="10">
        <v>23</v>
      </c>
      <c r="B27" s="19" t="s">
        <v>382</v>
      </c>
      <c r="C27" s="71">
        <f>+'12'!H27</f>
        <v>17</v>
      </c>
      <c r="D27" s="95">
        <v>0</v>
      </c>
      <c r="E27" s="46">
        <f t="shared" si="0"/>
        <v>17</v>
      </c>
      <c r="F27" s="106">
        <v>0</v>
      </c>
      <c r="G27" s="104">
        <v>0</v>
      </c>
      <c r="H27" s="46">
        <f t="shared" si="1"/>
        <v>17</v>
      </c>
      <c r="I27" s="96"/>
      <c r="J27" s="15">
        <v>100</v>
      </c>
      <c r="K27" s="72">
        <f t="shared" si="5"/>
        <v>0</v>
      </c>
      <c r="L27" s="17" t="s">
        <v>16</v>
      </c>
      <c r="M27" s="18">
        <v>0</v>
      </c>
      <c r="N27" s="23">
        <f t="shared" si="6"/>
        <v>0</v>
      </c>
      <c r="O27" s="19"/>
      <c r="P27" s="43">
        <f t="shared" si="7"/>
        <v>0</v>
      </c>
      <c r="R27" s="10">
        <v>23</v>
      </c>
      <c r="S27" s="19"/>
      <c r="T27" s="46">
        <v>0</v>
      </c>
      <c r="U27" s="95">
        <v>0</v>
      </c>
      <c r="V27" s="46">
        <f t="shared" si="8"/>
        <v>0</v>
      </c>
      <c r="W27" s="95">
        <v>0</v>
      </c>
      <c r="X27" s="46">
        <f t="shared" si="9"/>
        <v>0</v>
      </c>
      <c r="Y27" s="96">
        <v>0</v>
      </c>
      <c r="Z27" s="22"/>
      <c r="AA27" s="43">
        <f t="shared" si="10"/>
        <v>0</v>
      </c>
      <c r="AB27" s="17" t="s">
        <v>16</v>
      </c>
      <c r="AC27" s="18">
        <v>0</v>
      </c>
    </row>
    <row r="28" spans="1:29" ht="24.6">
      <c r="A28" s="10">
        <v>24</v>
      </c>
      <c r="B28" s="19" t="s">
        <v>387</v>
      </c>
      <c r="C28" s="71">
        <f>+'12'!H28</f>
        <v>0</v>
      </c>
      <c r="D28" s="95">
        <v>0</v>
      </c>
      <c r="E28" s="46">
        <f t="shared" si="0"/>
        <v>0</v>
      </c>
      <c r="F28" s="106">
        <v>0</v>
      </c>
      <c r="G28" s="104">
        <v>0</v>
      </c>
      <c r="H28" s="46">
        <f t="shared" si="1"/>
        <v>0</v>
      </c>
      <c r="I28" s="96"/>
      <c r="J28" s="15">
        <v>100</v>
      </c>
      <c r="K28" s="72">
        <f t="shared" si="5"/>
        <v>0</v>
      </c>
      <c r="L28" s="17" t="s">
        <v>16</v>
      </c>
      <c r="M28" s="18">
        <v>0</v>
      </c>
      <c r="N28" s="23">
        <f t="shared" si="6"/>
        <v>0</v>
      </c>
      <c r="O28" s="19"/>
      <c r="P28" s="43">
        <f t="shared" si="7"/>
        <v>0</v>
      </c>
      <c r="R28" s="10">
        <v>24</v>
      </c>
      <c r="S28" s="19"/>
      <c r="T28" s="46">
        <v>0</v>
      </c>
      <c r="U28" s="95">
        <v>0</v>
      </c>
      <c r="V28" s="46">
        <f t="shared" si="8"/>
        <v>0</v>
      </c>
      <c r="W28" s="95">
        <v>0</v>
      </c>
      <c r="X28" s="46">
        <f t="shared" si="9"/>
        <v>0</v>
      </c>
      <c r="Y28" s="96">
        <v>0</v>
      </c>
      <c r="Z28" s="22"/>
      <c r="AA28" s="43">
        <f t="shared" si="10"/>
        <v>0</v>
      </c>
      <c r="AB28" s="17" t="s">
        <v>16</v>
      </c>
      <c r="AC28" s="18">
        <v>0</v>
      </c>
    </row>
    <row r="29" spans="1:29" ht="24.6">
      <c r="A29" s="10">
        <v>25</v>
      </c>
      <c r="B29" s="19" t="s">
        <v>389</v>
      </c>
      <c r="C29" s="71">
        <f>+'12'!H29</f>
        <v>0</v>
      </c>
      <c r="D29" s="95">
        <v>0</v>
      </c>
      <c r="E29" s="46">
        <f t="shared" si="0"/>
        <v>0</v>
      </c>
      <c r="F29" s="106">
        <v>0</v>
      </c>
      <c r="G29" s="104">
        <v>0</v>
      </c>
      <c r="H29" s="46">
        <f t="shared" si="1"/>
        <v>0</v>
      </c>
      <c r="I29" s="96"/>
      <c r="J29" s="15">
        <v>100</v>
      </c>
      <c r="K29" s="72">
        <f t="shared" si="5"/>
        <v>0</v>
      </c>
      <c r="L29" s="17" t="s">
        <v>16</v>
      </c>
      <c r="M29" s="18">
        <v>0</v>
      </c>
      <c r="N29" s="23">
        <f t="shared" si="6"/>
        <v>0</v>
      </c>
      <c r="O29" s="19"/>
      <c r="P29" s="43">
        <f t="shared" si="7"/>
        <v>0</v>
      </c>
      <c r="R29" s="10">
        <v>25</v>
      </c>
      <c r="S29" s="19"/>
      <c r="T29" s="46">
        <v>0</v>
      </c>
      <c r="U29" s="95">
        <v>0</v>
      </c>
      <c r="V29" s="46">
        <f t="shared" si="8"/>
        <v>0</v>
      </c>
      <c r="W29" s="95">
        <v>0</v>
      </c>
      <c r="X29" s="46">
        <f t="shared" si="9"/>
        <v>0</v>
      </c>
      <c r="Y29" s="96">
        <v>0</v>
      </c>
      <c r="Z29" s="22"/>
      <c r="AA29" s="43">
        <f t="shared" si="10"/>
        <v>0</v>
      </c>
      <c r="AB29" s="17" t="s">
        <v>16</v>
      </c>
      <c r="AC29" s="18">
        <v>0</v>
      </c>
    </row>
    <row r="30" spans="1:29" ht="24.6">
      <c r="A30" s="10">
        <v>26</v>
      </c>
      <c r="B30" s="19" t="s">
        <v>384</v>
      </c>
      <c r="C30" s="71">
        <f>+'12'!H30</f>
        <v>0</v>
      </c>
      <c r="D30" s="95">
        <v>0</v>
      </c>
      <c r="E30" s="46">
        <f t="shared" si="0"/>
        <v>0</v>
      </c>
      <c r="F30" s="106">
        <v>0</v>
      </c>
      <c r="G30" s="104">
        <v>0</v>
      </c>
      <c r="H30" s="46">
        <f t="shared" si="1"/>
        <v>0</v>
      </c>
      <c r="I30" s="96"/>
      <c r="J30" s="15">
        <v>100</v>
      </c>
      <c r="K30" s="72">
        <f t="shared" si="5"/>
        <v>0</v>
      </c>
      <c r="L30" s="17" t="s">
        <v>16</v>
      </c>
      <c r="M30" s="18">
        <v>0</v>
      </c>
      <c r="N30" s="23">
        <f t="shared" si="6"/>
        <v>0</v>
      </c>
      <c r="O30" s="19"/>
      <c r="P30" s="43">
        <f t="shared" si="7"/>
        <v>0</v>
      </c>
      <c r="R30" s="1"/>
      <c r="T30" s="24"/>
      <c r="U30" s="25"/>
      <c r="V30" s="24"/>
      <c r="W30" s="25"/>
      <c r="X30" s="24"/>
      <c r="Y30" s="24"/>
      <c r="Z30" s="26"/>
      <c r="AA30" s="25"/>
      <c r="AB30" s="27"/>
      <c r="AC30" s="41">
        <v>0</v>
      </c>
    </row>
    <row r="31" spans="1:29" ht="24.6">
      <c r="A31" s="10">
        <v>27</v>
      </c>
      <c r="B31" s="19" t="s">
        <v>398</v>
      </c>
      <c r="C31" s="71">
        <f>+'12'!H31</f>
        <v>0</v>
      </c>
      <c r="D31" s="95">
        <v>0</v>
      </c>
      <c r="E31" s="46">
        <f t="shared" si="0"/>
        <v>0</v>
      </c>
      <c r="F31" s="106">
        <v>0</v>
      </c>
      <c r="G31" s="104">
        <v>0</v>
      </c>
      <c r="H31" s="46">
        <f t="shared" si="1"/>
        <v>0</v>
      </c>
      <c r="I31" s="96"/>
      <c r="J31" s="15">
        <v>100</v>
      </c>
      <c r="K31" s="72">
        <f t="shared" si="5"/>
        <v>0</v>
      </c>
      <c r="L31" s="17" t="s">
        <v>16</v>
      </c>
      <c r="M31" s="18">
        <v>0</v>
      </c>
      <c r="N31" s="23">
        <f t="shared" si="6"/>
        <v>0</v>
      </c>
      <c r="O31" s="19"/>
      <c r="P31" s="43">
        <f t="shared" si="7"/>
        <v>0</v>
      </c>
    </row>
    <row r="32" spans="1:29" ht="24.6">
      <c r="A32" s="10">
        <v>28</v>
      </c>
      <c r="B32" s="19" t="s">
        <v>396</v>
      </c>
      <c r="C32" s="71">
        <f>+'12'!H32</f>
        <v>9</v>
      </c>
      <c r="D32" s="95">
        <v>0</v>
      </c>
      <c r="E32" s="46">
        <f t="shared" si="0"/>
        <v>9</v>
      </c>
      <c r="F32" s="106">
        <v>0</v>
      </c>
      <c r="G32" s="104">
        <v>0</v>
      </c>
      <c r="H32" s="46">
        <f t="shared" si="1"/>
        <v>9</v>
      </c>
      <c r="I32" s="96"/>
      <c r="J32" s="15">
        <v>100</v>
      </c>
      <c r="K32" s="72">
        <f t="shared" si="5"/>
        <v>0</v>
      </c>
      <c r="L32" s="17" t="s">
        <v>16</v>
      </c>
      <c r="M32" s="18">
        <v>0</v>
      </c>
      <c r="N32" s="23">
        <f t="shared" si="6"/>
        <v>0</v>
      </c>
      <c r="O32" s="19"/>
      <c r="P32" s="43">
        <f t="shared" si="7"/>
        <v>0</v>
      </c>
      <c r="S32" s="177" t="s">
        <v>119</v>
      </c>
      <c r="T32" s="178"/>
      <c r="U32" s="178"/>
      <c r="V32" s="178"/>
      <c r="W32" s="178"/>
      <c r="X32" s="178"/>
      <c r="Y32" s="178"/>
      <c r="Z32" s="179"/>
      <c r="AA32" s="40">
        <f>SUM(AA5:AA29)</f>
        <v>0</v>
      </c>
    </row>
    <row r="33" spans="1:26" ht="24.6">
      <c r="A33" s="10">
        <v>29</v>
      </c>
      <c r="B33" s="19" t="s">
        <v>382</v>
      </c>
      <c r="C33" s="71">
        <f>+'12'!H33</f>
        <v>0</v>
      </c>
      <c r="D33" s="95">
        <v>0</v>
      </c>
      <c r="E33" s="46">
        <f t="shared" si="0"/>
        <v>0</v>
      </c>
      <c r="F33" s="106">
        <v>0</v>
      </c>
      <c r="G33" s="104">
        <v>0</v>
      </c>
      <c r="H33" s="46">
        <f t="shared" si="1"/>
        <v>0</v>
      </c>
      <c r="I33" s="96"/>
      <c r="J33" s="15">
        <v>100</v>
      </c>
      <c r="K33" s="72">
        <f t="shared" si="5"/>
        <v>0</v>
      </c>
      <c r="L33" s="17" t="s">
        <v>16</v>
      </c>
      <c r="M33" s="18">
        <v>0</v>
      </c>
      <c r="N33" s="23">
        <f t="shared" si="6"/>
        <v>0</v>
      </c>
      <c r="O33" s="19"/>
      <c r="P33" s="43">
        <f t="shared" si="7"/>
        <v>0</v>
      </c>
      <c r="S33" s="5"/>
      <c r="T33" s="5"/>
      <c r="U33" s="5"/>
      <c r="V33" s="5"/>
      <c r="W33" s="5"/>
      <c r="X33" s="5"/>
      <c r="Y33" s="5"/>
      <c r="Z33" s="5"/>
    </row>
    <row r="34" spans="1:26" ht="24.6">
      <c r="A34" s="10">
        <v>30</v>
      </c>
      <c r="B34" s="19" t="s">
        <v>386</v>
      </c>
      <c r="C34" s="71">
        <f>+'12'!H34</f>
        <v>0</v>
      </c>
      <c r="D34" s="95">
        <v>0</v>
      </c>
      <c r="E34" s="46">
        <f t="shared" si="0"/>
        <v>0</v>
      </c>
      <c r="F34" s="106">
        <v>0</v>
      </c>
      <c r="G34" s="104">
        <v>0</v>
      </c>
      <c r="H34" s="46">
        <f t="shared" si="1"/>
        <v>0</v>
      </c>
      <c r="I34" s="96"/>
      <c r="J34" s="15">
        <v>100</v>
      </c>
      <c r="K34" s="72">
        <f t="shared" si="5"/>
        <v>0</v>
      </c>
      <c r="L34" s="17" t="s">
        <v>16</v>
      </c>
      <c r="M34" s="18">
        <v>0</v>
      </c>
      <c r="N34" s="23">
        <f t="shared" si="6"/>
        <v>0</v>
      </c>
      <c r="O34" s="19"/>
      <c r="P34" s="43">
        <f t="shared" si="7"/>
        <v>0</v>
      </c>
    </row>
    <row r="35" spans="1:26" ht="24.6">
      <c r="A35" s="10">
        <v>31</v>
      </c>
      <c r="B35" s="19" t="s">
        <v>390</v>
      </c>
      <c r="C35" s="71">
        <f>+'12'!H35</f>
        <v>8</v>
      </c>
      <c r="D35" s="95">
        <v>0</v>
      </c>
      <c r="E35" s="46">
        <f t="shared" si="0"/>
        <v>8</v>
      </c>
      <c r="F35" s="106">
        <v>0</v>
      </c>
      <c r="G35" s="104">
        <v>0</v>
      </c>
      <c r="H35" s="46">
        <f t="shared" si="1"/>
        <v>8</v>
      </c>
      <c r="I35" s="96"/>
      <c r="J35" s="15">
        <v>100</v>
      </c>
      <c r="K35" s="72">
        <f t="shared" si="5"/>
        <v>0</v>
      </c>
      <c r="L35" s="17" t="s">
        <v>16</v>
      </c>
      <c r="M35" s="18">
        <v>0</v>
      </c>
      <c r="N35" s="23">
        <f t="shared" si="6"/>
        <v>0</v>
      </c>
      <c r="O35" s="19"/>
      <c r="P35" s="43">
        <f t="shared" si="7"/>
        <v>0</v>
      </c>
    </row>
    <row r="36" spans="1:26" ht="24.6">
      <c r="A36" s="10">
        <v>32</v>
      </c>
      <c r="B36" s="19" t="s">
        <v>48</v>
      </c>
      <c r="C36" s="71">
        <f>+'12'!H36</f>
        <v>14</v>
      </c>
      <c r="D36" s="95">
        <v>0</v>
      </c>
      <c r="E36" s="46">
        <f t="shared" si="0"/>
        <v>14</v>
      </c>
      <c r="F36" s="106">
        <v>0</v>
      </c>
      <c r="G36" s="104">
        <v>0</v>
      </c>
      <c r="H36" s="46">
        <f t="shared" si="1"/>
        <v>6</v>
      </c>
      <c r="I36" s="96">
        <v>8</v>
      </c>
      <c r="J36" s="15">
        <v>100</v>
      </c>
      <c r="K36" s="72">
        <f t="shared" si="5"/>
        <v>800</v>
      </c>
      <c r="L36" s="17" t="s">
        <v>462</v>
      </c>
      <c r="M36" s="18">
        <v>40</v>
      </c>
      <c r="N36" s="89">
        <f t="shared" si="6"/>
        <v>760</v>
      </c>
      <c r="O36" s="19"/>
      <c r="P36" s="43">
        <f t="shared" si="7"/>
        <v>0</v>
      </c>
    </row>
    <row r="37" spans="1:26" ht="24.6">
      <c r="A37" s="10">
        <v>33</v>
      </c>
      <c r="B37" s="19" t="s">
        <v>393</v>
      </c>
      <c r="C37" s="71">
        <f>+'12'!H37</f>
        <v>5</v>
      </c>
      <c r="D37" s="95">
        <v>0</v>
      </c>
      <c r="E37" s="46">
        <f t="shared" si="0"/>
        <v>5</v>
      </c>
      <c r="F37" s="106">
        <v>0</v>
      </c>
      <c r="G37" s="104">
        <v>0</v>
      </c>
      <c r="H37" s="46">
        <f t="shared" si="1"/>
        <v>5</v>
      </c>
      <c r="I37" s="96"/>
      <c r="J37" s="15">
        <v>130</v>
      </c>
      <c r="K37" s="72">
        <f t="shared" si="5"/>
        <v>0</v>
      </c>
      <c r="L37" s="17" t="s">
        <v>16</v>
      </c>
      <c r="M37" s="18">
        <v>0</v>
      </c>
      <c r="N37" s="23">
        <f t="shared" si="6"/>
        <v>0</v>
      </c>
      <c r="O37" s="19"/>
      <c r="P37" s="43">
        <f t="shared" si="7"/>
        <v>0</v>
      </c>
    </row>
    <row r="38" spans="1:26" ht="24.6">
      <c r="A38" s="10">
        <v>34</v>
      </c>
      <c r="B38" s="19" t="s">
        <v>406</v>
      </c>
      <c r="C38" s="71">
        <f>+'12'!H38</f>
        <v>5</v>
      </c>
      <c r="D38" s="95">
        <v>0</v>
      </c>
      <c r="E38" s="46">
        <f t="shared" si="0"/>
        <v>5</v>
      </c>
      <c r="F38" s="106">
        <v>0</v>
      </c>
      <c r="G38" s="104">
        <v>0</v>
      </c>
      <c r="H38" s="46">
        <f t="shared" si="1"/>
        <v>5</v>
      </c>
      <c r="I38" s="96"/>
      <c r="J38" s="15">
        <v>130</v>
      </c>
      <c r="K38" s="72">
        <f t="shared" si="5"/>
        <v>0</v>
      </c>
      <c r="L38" s="17" t="s">
        <v>16</v>
      </c>
      <c r="M38" s="18">
        <v>0</v>
      </c>
      <c r="N38" s="23">
        <f t="shared" si="6"/>
        <v>0</v>
      </c>
      <c r="O38" s="19"/>
      <c r="P38" s="43">
        <f t="shared" si="7"/>
        <v>0</v>
      </c>
    </row>
    <row r="39" spans="1:26" ht="24.6">
      <c r="A39" s="10">
        <v>35</v>
      </c>
      <c r="B39" s="19" t="s">
        <v>333</v>
      </c>
      <c r="C39" s="71">
        <f>+'12'!H39</f>
        <v>0</v>
      </c>
      <c r="D39" s="95">
        <v>0</v>
      </c>
      <c r="E39" s="46">
        <f t="shared" si="0"/>
        <v>0</v>
      </c>
      <c r="F39" s="106">
        <v>0</v>
      </c>
      <c r="G39" s="104">
        <v>0</v>
      </c>
      <c r="H39" s="46">
        <f t="shared" si="1"/>
        <v>0</v>
      </c>
      <c r="I39" s="96"/>
      <c r="J39" s="15">
        <v>35</v>
      </c>
      <c r="K39" s="72">
        <f t="shared" si="5"/>
        <v>0</v>
      </c>
      <c r="L39" s="17" t="s">
        <v>16</v>
      </c>
      <c r="M39" s="18">
        <v>0</v>
      </c>
      <c r="N39" s="23">
        <f t="shared" si="6"/>
        <v>0</v>
      </c>
      <c r="O39" s="19"/>
      <c r="P39" s="43">
        <f t="shared" si="7"/>
        <v>0</v>
      </c>
    </row>
    <row r="40" spans="1:26" ht="24.6">
      <c r="A40" s="10">
        <v>36</v>
      </c>
      <c r="B40" s="19" t="s">
        <v>138</v>
      </c>
      <c r="C40" s="71">
        <f>+'12'!H40</f>
        <v>0</v>
      </c>
      <c r="D40" s="95">
        <v>0</v>
      </c>
      <c r="E40" s="46">
        <f t="shared" si="0"/>
        <v>0</v>
      </c>
      <c r="F40" s="106">
        <v>0</v>
      </c>
      <c r="G40" s="104">
        <v>0</v>
      </c>
      <c r="H40" s="46">
        <f t="shared" si="1"/>
        <v>0</v>
      </c>
      <c r="I40" s="96"/>
      <c r="J40" s="15">
        <v>40</v>
      </c>
      <c r="K40" s="72">
        <f t="shared" si="5"/>
        <v>0</v>
      </c>
      <c r="L40" s="17" t="s">
        <v>16</v>
      </c>
      <c r="M40" s="18">
        <v>0</v>
      </c>
      <c r="N40" s="23">
        <f t="shared" si="6"/>
        <v>0</v>
      </c>
      <c r="O40" s="19"/>
      <c r="P40" s="43">
        <f t="shared" si="7"/>
        <v>0</v>
      </c>
    </row>
    <row r="41" spans="1:26" ht="24.6">
      <c r="A41" s="10">
        <v>37</v>
      </c>
      <c r="B41" s="19" t="s">
        <v>445</v>
      </c>
      <c r="C41" s="71">
        <f>+'12'!H41</f>
        <v>10</v>
      </c>
      <c r="D41" s="95">
        <v>0</v>
      </c>
      <c r="E41" s="46">
        <f>C41+D41</f>
        <v>10</v>
      </c>
      <c r="F41" s="106">
        <v>10</v>
      </c>
      <c r="G41" s="104">
        <v>0</v>
      </c>
      <c r="H41" s="46">
        <f>+E41-F41-I41-G41</f>
        <v>0</v>
      </c>
      <c r="I41" s="96"/>
      <c r="J41" s="15">
        <v>35</v>
      </c>
      <c r="K41" s="72">
        <f>+J41*I41</f>
        <v>0</v>
      </c>
      <c r="L41" s="17" t="s">
        <v>475</v>
      </c>
      <c r="M41" s="18">
        <v>0</v>
      </c>
      <c r="N41" s="23">
        <f>SUM(K41-M41)</f>
        <v>0</v>
      </c>
      <c r="O41" s="19"/>
      <c r="P41" s="43">
        <f>+K41*O41</f>
        <v>0</v>
      </c>
    </row>
    <row r="42" spans="1:26" ht="24.6">
      <c r="A42" s="10">
        <v>38</v>
      </c>
      <c r="B42" s="19" t="s">
        <v>49</v>
      </c>
      <c r="C42" s="71">
        <f>+'12'!H42</f>
        <v>0</v>
      </c>
      <c r="D42" s="95">
        <v>0</v>
      </c>
      <c r="E42" s="46">
        <f t="shared" si="0"/>
        <v>0</v>
      </c>
      <c r="F42" s="106">
        <v>0</v>
      </c>
      <c r="G42" s="104">
        <v>0</v>
      </c>
      <c r="H42" s="46">
        <f t="shared" si="1"/>
        <v>0</v>
      </c>
      <c r="I42" s="96"/>
      <c r="J42" s="15">
        <v>50</v>
      </c>
      <c r="K42" s="72">
        <f t="shared" si="5"/>
        <v>0</v>
      </c>
      <c r="L42" s="17" t="s">
        <v>16</v>
      </c>
      <c r="M42" s="18">
        <v>0</v>
      </c>
      <c r="N42" s="23">
        <f t="shared" si="6"/>
        <v>0</v>
      </c>
      <c r="O42" s="19"/>
      <c r="P42" s="43">
        <f t="shared" si="7"/>
        <v>0</v>
      </c>
    </row>
    <row r="43" spans="1:26" ht="24.6">
      <c r="A43" s="10">
        <v>39</v>
      </c>
      <c r="B43" s="19" t="s">
        <v>50</v>
      </c>
      <c r="C43" s="71">
        <f>+'12'!H43</f>
        <v>8</v>
      </c>
      <c r="D43" s="95">
        <v>0</v>
      </c>
      <c r="E43" s="46">
        <f t="shared" si="0"/>
        <v>8</v>
      </c>
      <c r="F43" s="106">
        <v>0</v>
      </c>
      <c r="G43" s="104">
        <v>0</v>
      </c>
      <c r="H43" s="46">
        <f t="shared" si="1"/>
        <v>6</v>
      </c>
      <c r="I43" s="96">
        <v>2</v>
      </c>
      <c r="J43" s="15">
        <v>50</v>
      </c>
      <c r="K43" s="72">
        <f t="shared" si="5"/>
        <v>100</v>
      </c>
      <c r="L43" s="17" t="s">
        <v>462</v>
      </c>
      <c r="M43" s="18">
        <v>20</v>
      </c>
      <c r="N43" s="89">
        <f t="shared" si="6"/>
        <v>80</v>
      </c>
      <c r="O43" s="19"/>
      <c r="P43" s="43">
        <f t="shared" si="7"/>
        <v>0</v>
      </c>
    </row>
    <row r="44" spans="1:26" ht="24.6">
      <c r="A44" s="10">
        <v>40</v>
      </c>
      <c r="B44" s="19" t="s">
        <v>51</v>
      </c>
      <c r="C44" s="71">
        <f>+'12'!H44</f>
        <v>4</v>
      </c>
      <c r="D44" s="95">
        <v>0</v>
      </c>
      <c r="E44" s="46">
        <f t="shared" si="0"/>
        <v>4</v>
      </c>
      <c r="F44" s="106">
        <v>0</v>
      </c>
      <c r="G44" s="104">
        <v>0</v>
      </c>
      <c r="H44" s="46">
        <f t="shared" si="1"/>
        <v>0</v>
      </c>
      <c r="I44" s="96">
        <v>4</v>
      </c>
      <c r="J44" s="15">
        <v>50</v>
      </c>
      <c r="K44" s="72">
        <f t="shared" si="5"/>
        <v>200</v>
      </c>
      <c r="L44" s="17" t="s">
        <v>462</v>
      </c>
      <c r="M44" s="18">
        <v>20</v>
      </c>
      <c r="N44" s="89">
        <f t="shared" si="6"/>
        <v>180</v>
      </c>
      <c r="O44" s="19"/>
      <c r="P44" s="43">
        <f t="shared" si="7"/>
        <v>0</v>
      </c>
    </row>
    <row r="45" spans="1:26" ht="24.6">
      <c r="A45" s="10">
        <v>41</v>
      </c>
      <c r="B45" s="19" t="s">
        <v>501</v>
      </c>
      <c r="C45" s="71">
        <f>+'12'!H45</f>
        <v>0</v>
      </c>
      <c r="D45" s="95">
        <v>0</v>
      </c>
      <c r="E45" s="46">
        <f>C45+D45</f>
        <v>0</v>
      </c>
      <c r="F45" s="106">
        <v>0</v>
      </c>
      <c r="G45" s="104">
        <v>0</v>
      </c>
      <c r="H45" s="46">
        <f>+E45-F45-I45-G45</f>
        <v>0</v>
      </c>
      <c r="I45" s="96"/>
      <c r="J45" s="20">
        <v>35</v>
      </c>
      <c r="K45" s="72">
        <f>+J45*I45</f>
        <v>0</v>
      </c>
      <c r="L45" s="17" t="s">
        <v>16</v>
      </c>
      <c r="M45" s="18">
        <v>0</v>
      </c>
      <c r="N45" s="23">
        <f>SUM(K45-M45)</f>
        <v>0</v>
      </c>
      <c r="O45" s="19"/>
      <c r="P45" s="43">
        <f>+K45*O45</f>
        <v>0</v>
      </c>
    </row>
    <row r="46" spans="1:26" ht="24.6">
      <c r="A46" s="10">
        <v>42</v>
      </c>
      <c r="B46" s="19" t="s">
        <v>264</v>
      </c>
      <c r="C46" s="71">
        <f>+'12'!H46</f>
        <v>5</v>
      </c>
      <c r="D46" s="95">
        <v>0</v>
      </c>
      <c r="E46" s="46">
        <f t="shared" si="0"/>
        <v>5</v>
      </c>
      <c r="F46" s="106">
        <v>0</v>
      </c>
      <c r="G46" s="104">
        <v>0</v>
      </c>
      <c r="H46" s="46">
        <f t="shared" si="1"/>
        <v>5</v>
      </c>
      <c r="I46" s="96"/>
      <c r="J46" s="15">
        <v>25</v>
      </c>
      <c r="K46" s="72">
        <f t="shared" si="5"/>
        <v>0</v>
      </c>
      <c r="L46" s="17" t="s">
        <v>16</v>
      </c>
      <c r="M46" s="18">
        <v>0</v>
      </c>
      <c r="N46" s="23">
        <f t="shared" si="6"/>
        <v>0</v>
      </c>
      <c r="O46" s="19"/>
      <c r="P46" s="43">
        <f t="shared" si="7"/>
        <v>0</v>
      </c>
    </row>
    <row r="47" spans="1:26" ht="24.6">
      <c r="A47" s="10">
        <v>43</v>
      </c>
      <c r="B47" s="19" t="s">
        <v>446</v>
      </c>
      <c r="C47" s="71">
        <f>+'12'!H47</f>
        <v>5</v>
      </c>
      <c r="D47" s="95">
        <v>0</v>
      </c>
      <c r="E47" s="46">
        <f>C47+D47</f>
        <v>5</v>
      </c>
      <c r="F47" s="106">
        <v>0</v>
      </c>
      <c r="G47" s="104">
        <v>0</v>
      </c>
      <c r="H47" s="46">
        <f>+E47-F47-I47-G47</f>
        <v>5</v>
      </c>
      <c r="I47" s="96"/>
      <c r="J47" s="20">
        <v>25</v>
      </c>
      <c r="K47" s="72">
        <f>+J47*I47</f>
        <v>0</v>
      </c>
      <c r="L47" s="17" t="s">
        <v>16</v>
      </c>
      <c r="M47" s="18">
        <v>0</v>
      </c>
      <c r="N47" s="23">
        <f>SUM(K47-M47)</f>
        <v>0</v>
      </c>
      <c r="O47" s="19"/>
      <c r="P47" s="43">
        <f>+K47*O47</f>
        <v>0</v>
      </c>
    </row>
    <row r="48" spans="1:26" ht="24.6">
      <c r="A48" s="10">
        <v>44</v>
      </c>
      <c r="B48" s="19" t="s">
        <v>447</v>
      </c>
      <c r="C48" s="71">
        <f>+'12'!H48</f>
        <v>7</v>
      </c>
      <c r="D48" s="95">
        <v>0</v>
      </c>
      <c r="E48" s="46">
        <f>C48+D48</f>
        <v>7</v>
      </c>
      <c r="F48" s="106">
        <v>7</v>
      </c>
      <c r="G48" s="104">
        <v>0</v>
      </c>
      <c r="H48" s="46">
        <f>+E48-F48-I48-G48</f>
        <v>0</v>
      </c>
      <c r="I48" s="96"/>
      <c r="J48" s="20">
        <v>25</v>
      </c>
      <c r="K48" s="72">
        <f>+J48*I48</f>
        <v>0</v>
      </c>
      <c r="L48" s="17" t="s">
        <v>471</v>
      </c>
      <c r="M48" s="18">
        <v>0</v>
      </c>
      <c r="N48" s="23">
        <f>SUM(K48-M48)</f>
        <v>0</v>
      </c>
      <c r="O48" s="19"/>
      <c r="P48" s="43">
        <f>+K48*O48</f>
        <v>0</v>
      </c>
    </row>
    <row r="49" spans="1:16" ht="24.6">
      <c r="A49" s="10">
        <v>45</v>
      </c>
      <c r="B49" s="19" t="s">
        <v>448</v>
      </c>
      <c r="C49" s="71">
        <f>+'12'!H49</f>
        <v>9</v>
      </c>
      <c r="D49" s="95">
        <v>0</v>
      </c>
      <c r="E49" s="46">
        <f>C49+D49</f>
        <v>9</v>
      </c>
      <c r="F49" s="106">
        <v>9</v>
      </c>
      <c r="G49" s="104">
        <v>0</v>
      </c>
      <c r="H49" s="46">
        <f>+E49-F49-I49-G49</f>
        <v>0</v>
      </c>
      <c r="I49" s="96"/>
      <c r="J49" s="20">
        <v>25</v>
      </c>
      <c r="K49" s="72">
        <f>+J49*I49</f>
        <v>0</v>
      </c>
      <c r="L49" s="17" t="s">
        <v>490</v>
      </c>
      <c r="M49" s="18">
        <v>0</v>
      </c>
      <c r="N49" s="23">
        <f>SUM(K49-M49)</f>
        <v>0</v>
      </c>
      <c r="O49" s="19"/>
      <c r="P49" s="43">
        <f>+K49*O49</f>
        <v>0</v>
      </c>
    </row>
    <row r="50" spans="1:16" ht="24.6">
      <c r="A50" s="10">
        <v>46</v>
      </c>
      <c r="B50" s="19" t="s">
        <v>265</v>
      </c>
      <c r="C50" s="71">
        <f>+'12'!H50</f>
        <v>0</v>
      </c>
      <c r="D50" s="95">
        <v>0</v>
      </c>
      <c r="E50" s="46">
        <f t="shared" si="0"/>
        <v>0</v>
      </c>
      <c r="F50" s="106">
        <v>0</v>
      </c>
      <c r="G50" s="104">
        <v>0</v>
      </c>
      <c r="H50" s="46">
        <f t="shared" si="1"/>
        <v>0</v>
      </c>
      <c r="I50" s="96"/>
      <c r="J50" s="15">
        <v>50</v>
      </c>
      <c r="K50" s="72">
        <f t="shared" si="5"/>
        <v>0</v>
      </c>
      <c r="L50" s="17" t="s">
        <v>16</v>
      </c>
      <c r="M50" s="18">
        <v>0</v>
      </c>
      <c r="N50" s="23">
        <f t="shared" si="6"/>
        <v>0</v>
      </c>
      <c r="O50" s="19"/>
      <c r="P50" s="43">
        <f t="shared" si="7"/>
        <v>0</v>
      </c>
    </row>
    <row r="51" spans="1:16" ht="24.6">
      <c r="A51" s="10">
        <v>47</v>
      </c>
      <c r="B51" s="19" t="s">
        <v>52</v>
      </c>
      <c r="C51" s="71">
        <f>+'12'!H51</f>
        <v>5</v>
      </c>
      <c r="D51" s="95">
        <v>0</v>
      </c>
      <c r="E51" s="46">
        <f t="shared" si="0"/>
        <v>5</v>
      </c>
      <c r="F51" s="106">
        <v>0</v>
      </c>
      <c r="G51" s="104">
        <v>0</v>
      </c>
      <c r="H51" s="46">
        <f t="shared" si="1"/>
        <v>5</v>
      </c>
      <c r="I51" s="96"/>
      <c r="J51" s="15">
        <v>50</v>
      </c>
      <c r="K51" s="72">
        <f t="shared" si="5"/>
        <v>0</v>
      </c>
      <c r="L51" s="17" t="s">
        <v>16</v>
      </c>
      <c r="M51" s="18">
        <v>0</v>
      </c>
      <c r="N51" s="23">
        <f t="shared" si="6"/>
        <v>0</v>
      </c>
      <c r="O51" s="19"/>
      <c r="P51" s="43">
        <f t="shared" si="7"/>
        <v>0</v>
      </c>
    </row>
    <row r="52" spans="1:16" ht="24.6">
      <c r="A52" s="10">
        <v>48</v>
      </c>
      <c r="B52" s="19" t="s">
        <v>53</v>
      </c>
      <c r="C52" s="71">
        <f>+'12'!H52</f>
        <v>5</v>
      </c>
      <c r="D52" s="95">
        <v>0</v>
      </c>
      <c r="E52" s="46">
        <f t="shared" si="0"/>
        <v>5</v>
      </c>
      <c r="F52" s="106">
        <v>0</v>
      </c>
      <c r="G52" s="104">
        <v>0</v>
      </c>
      <c r="H52" s="46">
        <f t="shared" si="1"/>
        <v>5</v>
      </c>
      <c r="I52" s="96"/>
      <c r="J52" s="15">
        <v>50</v>
      </c>
      <c r="K52" s="72">
        <f t="shared" si="5"/>
        <v>0</v>
      </c>
      <c r="L52" s="17" t="s">
        <v>16</v>
      </c>
      <c r="M52" s="18">
        <v>0</v>
      </c>
      <c r="N52" s="23">
        <f t="shared" si="6"/>
        <v>0</v>
      </c>
      <c r="O52" s="19"/>
      <c r="P52" s="43">
        <f t="shared" si="7"/>
        <v>0</v>
      </c>
    </row>
    <row r="53" spans="1:16" ht="24.6">
      <c r="A53" s="10">
        <v>49</v>
      </c>
      <c r="B53" s="19" t="s">
        <v>54</v>
      </c>
      <c r="C53" s="71">
        <f>+'12'!H53</f>
        <v>5</v>
      </c>
      <c r="D53" s="95">
        <v>0</v>
      </c>
      <c r="E53" s="46">
        <f t="shared" si="0"/>
        <v>5</v>
      </c>
      <c r="F53" s="106">
        <v>0</v>
      </c>
      <c r="G53" s="104">
        <v>0</v>
      </c>
      <c r="H53" s="46">
        <f t="shared" si="1"/>
        <v>5</v>
      </c>
      <c r="I53" s="96"/>
      <c r="J53" s="15">
        <v>50</v>
      </c>
      <c r="K53" s="72">
        <f t="shared" si="5"/>
        <v>0</v>
      </c>
      <c r="L53" s="17" t="s">
        <v>16</v>
      </c>
      <c r="M53" s="18">
        <v>0</v>
      </c>
      <c r="N53" s="23">
        <f t="shared" si="6"/>
        <v>0</v>
      </c>
      <c r="O53" s="19"/>
      <c r="P53" s="43">
        <f t="shared" si="7"/>
        <v>0</v>
      </c>
    </row>
    <row r="54" spans="1:16" ht="24.6">
      <c r="A54" s="10">
        <v>50</v>
      </c>
      <c r="B54" s="19" t="s">
        <v>55</v>
      </c>
      <c r="C54" s="71">
        <f>+'12'!H54</f>
        <v>1</v>
      </c>
      <c r="D54" s="95">
        <v>0</v>
      </c>
      <c r="E54" s="46">
        <f t="shared" si="0"/>
        <v>1</v>
      </c>
      <c r="F54" s="106">
        <v>0</v>
      </c>
      <c r="G54" s="104">
        <v>0</v>
      </c>
      <c r="H54" s="46">
        <f t="shared" si="1"/>
        <v>1</v>
      </c>
      <c r="I54" s="96"/>
      <c r="J54" s="15">
        <v>50</v>
      </c>
      <c r="K54" s="72">
        <f t="shared" si="5"/>
        <v>0</v>
      </c>
      <c r="L54" s="17" t="s">
        <v>16</v>
      </c>
      <c r="M54" s="18">
        <v>0</v>
      </c>
      <c r="N54" s="23">
        <f t="shared" si="6"/>
        <v>0</v>
      </c>
      <c r="O54" s="19"/>
      <c r="P54" s="43">
        <f t="shared" si="7"/>
        <v>0</v>
      </c>
    </row>
    <row r="55" spans="1:16" ht="24.6">
      <c r="A55" s="10">
        <v>51</v>
      </c>
      <c r="B55" s="19" t="s">
        <v>56</v>
      </c>
      <c r="C55" s="71">
        <f>+'12'!H55</f>
        <v>0</v>
      </c>
      <c r="D55" s="95">
        <v>0</v>
      </c>
      <c r="E55" s="46">
        <f t="shared" si="0"/>
        <v>0</v>
      </c>
      <c r="F55" s="106">
        <v>0</v>
      </c>
      <c r="G55" s="104">
        <v>0</v>
      </c>
      <c r="H55" s="46">
        <f t="shared" si="1"/>
        <v>0</v>
      </c>
      <c r="I55" s="96"/>
      <c r="J55" s="15">
        <v>50</v>
      </c>
      <c r="K55" s="72">
        <f t="shared" si="5"/>
        <v>0</v>
      </c>
      <c r="L55" s="17" t="s">
        <v>16</v>
      </c>
      <c r="M55" s="18">
        <v>0</v>
      </c>
      <c r="N55" s="23">
        <f t="shared" si="6"/>
        <v>0</v>
      </c>
      <c r="O55" s="19"/>
      <c r="P55" s="43">
        <f t="shared" si="7"/>
        <v>0</v>
      </c>
    </row>
    <row r="56" spans="1:16" ht="24.6">
      <c r="A56" s="10">
        <v>52</v>
      </c>
      <c r="B56" s="19" t="s">
        <v>57</v>
      </c>
      <c r="C56" s="71">
        <f>+'12'!H56</f>
        <v>5</v>
      </c>
      <c r="D56" s="95">
        <v>0</v>
      </c>
      <c r="E56" s="46">
        <f t="shared" si="0"/>
        <v>5</v>
      </c>
      <c r="F56" s="106">
        <v>0</v>
      </c>
      <c r="G56" s="104">
        <v>0</v>
      </c>
      <c r="H56" s="46">
        <f t="shared" si="1"/>
        <v>2</v>
      </c>
      <c r="I56" s="96">
        <v>3</v>
      </c>
      <c r="J56" s="15">
        <v>50</v>
      </c>
      <c r="K56" s="72">
        <f t="shared" si="5"/>
        <v>150</v>
      </c>
      <c r="L56" s="17" t="s">
        <v>455</v>
      </c>
      <c r="M56" s="18">
        <v>30</v>
      </c>
      <c r="N56" s="89">
        <f t="shared" si="6"/>
        <v>120</v>
      </c>
      <c r="O56" s="19"/>
      <c r="P56" s="43">
        <f t="shared" si="7"/>
        <v>0</v>
      </c>
    </row>
    <row r="57" spans="1:16" ht="24.6">
      <c r="A57" s="10">
        <v>53</v>
      </c>
      <c r="B57" s="19" t="s">
        <v>58</v>
      </c>
      <c r="C57" s="71">
        <f>+'12'!H57</f>
        <v>5</v>
      </c>
      <c r="D57" s="95">
        <v>0</v>
      </c>
      <c r="E57" s="46">
        <f t="shared" si="0"/>
        <v>5</v>
      </c>
      <c r="F57" s="106">
        <v>0</v>
      </c>
      <c r="G57" s="104">
        <v>0</v>
      </c>
      <c r="H57" s="46">
        <f t="shared" si="1"/>
        <v>2</v>
      </c>
      <c r="I57" s="96">
        <v>3</v>
      </c>
      <c r="J57" s="15">
        <v>50</v>
      </c>
      <c r="K57" s="72">
        <f t="shared" si="5"/>
        <v>150</v>
      </c>
      <c r="L57" s="17" t="s">
        <v>455</v>
      </c>
      <c r="M57" s="18">
        <v>30</v>
      </c>
      <c r="N57" s="89">
        <f t="shared" si="6"/>
        <v>120</v>
      </c>
      <c r="O57" s="19"/>
      <c r="P57" s="43">
        <f t="shared" si="7"/>
        <v>0</v>
      </c>
    </row>
    <row r="58" spans="1:16" ht="24.6">
      <c r="A58" s="10">
        <v>54</v>
      </c>
      <c r="B58" s="19" t="s">
        <v>59</v>
      </c>
      <c r="C58" s="71">
        <f>+'12'!H58</f>
        <v>7</v>
      </c>
      <c r="D58" s="95">
        <v>0</v>
      </c>
      <c r="E58" s="46">
        <f t="shared" si="0"/>
        <v>7</v>
      </c>
      <c r="F58" s="106">
        <v>0</v>
      </c>
      <c r="G58" s="104">
        <v>0</v>
      </c>
      <c r="H58" s="46">
        <f t="shared" si="1"/>
        <v>6</v>
      </c>
      <c r="I58" s="96">
        <v>1</v>
      </c>
      <c r="J58" s="15">
        <v>50</v>
      </c>
      <c r="K58" s="72">
        <f t="shared" si="5"/>
        <v>50</v>
      </c>
      <c r="L58" s="17" t="s">
        <v>488</v>
      </c>
      <c r="M58" s="18">
        <v>25</v>
      </c>
      <c r="N58" s="89">
        <f t="shared" si="6"/>
        <v>25</v>
      </c>
      <c r="O58" s="19"/>
      <c r="P58" s="43">
        <f t="shared" si="7"/>
        <v>0</v>
      </c>
    </row>
    <row r="59" spans="1:16" ht="24.6">
      <c r="A59" s="10">
        <v>55</v>
      </c>
      <c r="B59" s="19" t="s">
        <v>60</v>
      </c>
      <c r="C59" s="71">
        <f>+'12'!H59</f>
        <v>0</v>
      </c>
      <c r="D59" s="95">
        <v>0</v>
      </c>
      <c r="E59" s="46">
        <f t="shared" si="0"/>
        <v>0</v>
      </c>
      <c r="F59" s="106">
        <v>0</v>
      </c>
      <c r="G59" s="104">
        <v>0</v>
      </c>
      <c r="H59" s="46">
        <f t="shared" si="1"/>
        <v>0</v>
      </c>
      <c r="I59" s="96"/>
      <c r="J59" s="15">
        <v>50</v>
      </c>
      <c r="K59" s="72">
        <f t="shared" si="5"/>
        <v>0</v>
      </c>
      <c r="L59" s="17" t="s">
        <v>16</v>
      </c>
      <c r="M59" s="18">
        <v>0</v>
      </c>
      <c r="N59" s="23">
        <f t="shared" si="6"/>
        <v>0</v>
      </c>
      <c r="O59" s="19"/>
      <c r="P59" s="43">
        <f t="shared" si="7"/>
        <v>0</v>
      </c>
    </row>
    <row r="60" spans="1:16" ht="24.6">
      <c r="A60" s="10">
        <v>56</v>
      </c>
      <c r="B60" s="19" t="s">
        <v>61</v>
      </c>
      <c r="C60" s="71">
        <f>+'12'!H60</f>
        <v>2</v>
      </c>
      <c r="D60" s="95">
        <v>0</v>
      </c>
      <c r="E60" s="46">
        <f t="shared" si="0"/>
        <v>2</v>
      </c>
      <c r="F60" s="106">
        <v>0</v>
      </c>
      <c r="G60" s="104">
        <v>0</v>
      </c>
      <c r="H60" s="46">
        <f t="shared" si="1"/>
        <v>2</v>
      </c>
      <c r="I60" s="96"/>
      <c r="J60" s="15">
        <v>120</v>
      </c>
      <c r="K60" s="72">
        <f t="shared" si="5"/>
        <v>0</v>
      </c>
      <c r="L60" s="17" t="s">
        <v>16</v>
      </c>
      <c r="M60" s="18">
        <v>0</v>
      </c>
      <c r="N60" s="23">
        <f t="shared" si="6"/>
        <v>0</v>
      </c>
      <c r="O60" s="19"/>
      <c r="P60" s="43">
        <f t="shared" si="7"/>
        <v>0</v>
      </c>
    </row>
    <row r="61" spans="1:16" ht="24.6">
      <c r="A61" s="10">
        <v>57</v>
      </c>
      <c r="B61" s="19" t="s">
        <v>62</v>
      </c>
      <c r="C61" s="71">
        <f>+'12'!H61</f>
        <v>0</v>
      </c>
      <c r="D61" s="95">
        <v>0</v>
      </c>
      <c r="E61" s="46">
        <f t="shared" si="0"/>
        <v>0</v>
      </c>
      <c r="F61" s="106">
        <v>0</v>
      </c>
      <c r="G61" s="104">
        <v>0</v>
      </c>
      <c r="H61" s="46">
        <f t="shared" si="1"/>
        <v>0</v>
      </c>
      <c r="I61" s="96"/>
      <c r="J61" s="15">
        <v>120</v>
      </c>
      <c r="K61" s="72">
        <f t="shared" si="5"/>
        <v>0</v>
      </c>
      <c r="L61" s="17" t="s">
        <v>16</v>
      </c>
      <c r="M61" s="18">
        <v>0</v>
      </c>
      <c r="N61" s="23">
        <f t="shared" si="6"/>
        <v>0</v>
      </c>
      <c r="O61" s="19"/>
      <c r="P61" s="43">
        <f t="shared" si="7"/>
        <v>0</v>
      </c>
    </row>
    <row r="62" spans="1:16" ht="24.6">
      <c r="A62" s="10">
        <v>58</v>
      </c>
      <c r="B62" s="19" t="s">
        <v>63</v>
      </c>
      <c r="C62" s="71">
        <f>+'12'!H62</f>
        <v>0</v>
      </c>
      <c r="D62" s="95">
        <v>0</v>
      </c>
      <c r="E62" s="46">
        <f t="shared" si="0"/>
        <v>0</v>
      </c>
      <c r="F62" s="106">
        <v>0</v>
      </c>
      <c r="G62" s="104">
        <v>0</v>
      </c>
      <c r="H62" s="46">
        <f t="shared" si="1"/>
        <v>0</v>
      </c>
      <c r="I62" s="96"/>
      <c r="J62" s="15">
        <v>120</v>
      </c>
      <c r="K62" s="72">
        <f t="shared" si="5"/>
        <v>0</v>
      </c>
      <c r="L62" s="17" t="s">
        <v>16</v>
      </c>
      <c r="M62" s="18">
        <v>0</v>
      </c>
      <c r="N62" s="23">
        <f t="shared" si="6"/>
        <v>0</v>
      </c>
      <c r="O62" s="19"/>
      <c r="P62" s="43">
        <f t="shared" si="7"/>
        <v>0</v>
      </c>
    </row>
    <row r="63" spans="1:16" ht="24.6">
      <c r="A63" s="10">
        <v>59</v>
      </c>
      <c r="B63" s="19" t="s">
        <v>64</v>
      </c>
      <c r="C63" s="71">
        <f>+'12'!H63</f>
        <v>0</v>
      </c>
      <c r="D63" s="95">
        <v>0</v>
      </c>
      <c r="E63" s="46">
        <f t="shared" si="0"/>
        <v>0</v>
      </c>
      <c r="F63" s="106">
        <v>0</v>
      </c>
      <c r="G63" s="104">
        <v>0</v>
      </c>
      <c r="H63" s="46">
        <f t="shared" si="1"/>
        <v>0</v>
      </c>
      <c r="I63" s="96"/>
      <c r="J63" s="15">
        <v>120</v>
      </c>
      <c r="K63" s="72">
        <f t="shared" si="5"/>
        <v>0</v>
      </c>
      <c r="L63" s="17" t="s">
        <v>16</v>
      </c>
      <c r="M63" s="18">
        <v>0</v>
      </c>
      <c r="N63" s="23">
        <f t="shared" si="6"/>
        <v>0</v>
      </c>
      <c r="O63" s="19"/>
      <c r="P63" s="43">
        <f t="shared" si="7"/>
        <v>0</v>
      </c>
    </row>
    <row r="64" spans="1:16" ht="24.6">
      <c r="A64" s="10">
        <v>60</v>
      </c>
      <c r="B64" s="19" t="s">
        <v>65</v>
      </c>
      <c r="C64" s="71">
        <f>+'12'!H64</f>
        <v>3</v>
      </c>
      <c r="D64" s="95">
        <v>0</v>
      </c>
      <c r="E64" s="46">
        <f t="shared" si="0"/>
        <v>3</v>
      </c>
      <c r="F64" s="106">
        <v>0</v>
      </c>
      <c r="G64" s="104">
        <v>0</v>
      </c>
      <c r="H64" s="46">
        <f t="shared" si="1"/>
        <v>3</v>
      </c>
      <c r="I64" s="96"/>
      <c r="J64" s="15">
        <v>120</v>
      </c>
      <c r="K64" s="72">
        <f t="shared" si="5"/>
        <v>0</v>
      </c>
      <c r="L64" s="17" t="s">
        <v>16</v>
      </c>
      <c r="M64" s="18">
        <v>0</v>
      </c>
      <c r="N64" s="23">
        <f t="shared" si="6"/>
        <v>0</v>
      </c>
      <c r="O64" s="19"/>
      <c r="P64" s="43">
        <f t="shared" si="7"/>
        <v>0</v>
      </c>
    </row>
    <row r="65" spans="1:16" ht="24.6">
      <c r="A65" s="10">
        <v>61</v>
      </c>
      <c r="B65" s="19" t="s">
        <v>66</v>
      </c>
      <c r="C65" s="71">
        <f>+'12'!H65</f>
        <v>0</v>
      </c>
      <c r="D65" s="95">
        <v>0</v>
      </c>
      <c r="E65" s="46">
        <f t="shared" si="0"/>
        <v>0</v>
      </c>
      <c r="F65" s="106">
        <v>0</v>
      </c>
      <c r="G65" s="104">
        <v>0</v>
      </c>
      <c r="H65" s="46">
        <f t="shared" si="1"/>
        <v>0</v>
      </c>
      <c r="I65" s="96"/>
      <c r="J65" s="15">
        <v>120</v>
      </c>
      <c r="K65" s="72">
        <f t="shared" si="5"/>
        <v>0</v>
      </c>
      <c r="L65" s="17" t="s">
        <v>16</v>
      </c>
      <c r="M65" s="18">
        <v>0</v>
      </c>
      <c r="N65" s="23">
        <f t="shared" si="6"/>
        <v>0</v>
      </c>
      <c r="O65" s="19"/>
      <c r="P65" s="43">
        <f t="shared" si="7"/>
        <v>0</v>
      </c>
    </row>
    <row r="66" spans="1:16" ht="24.6">
      <c r="A66" s="10">
        <v>62</v>
      </c>
      <c r="B66" s="19" t="s">
        <v>266</v>
      </c>
      <c r="C66" s="71">
        <f>+'12'!H66</f>
        <v>2</v>
      </c>
      <c r="D66" s="95">
        <v>0</v>
      </c>
      <c r="E66" s="46">
        <f t="shared" si="0"/>
        <v>2</v>
      </c>
      <c r="F66" s="106">
        <v>0</v>
      </c>
      <c r="G66" s="104">
        <v>0</v>
      </c>
      <c r="H66" s="46">
        <f t="shared" si="1"/>
        <v>2</v>
      </c>
      <c r="I66" s="96"/>
      <c r="J66" s="15">
        <v>120</v>
      </c>
      <c r="K66" s="72">
        <f t="shared" si="5"/>
        <v>0</v>
      </c>
      <c r="L66" s="17" t="s">
        <v>16</v>
      </c>
      <c r="M66" s="18">
        <v>0</v>
      </c>
      <c r="N66" s="23">
        <f t="shared" si="6"/>
        <v>0</v>
      </c>
      <c r="O66" s="19"/>
      <c r="P66" s="43">
        <f t="shared" si="7"/>
        <v>0</v>
      </c>
    </row>
    <row r="67" spans="1:16" ht="24.6">
      <c r="A67" s="10">
        <v>63</v>
      </c>
      <c r="B67" s="19" t="s">
        <v>340</v>
      </c>
      <c r="C67" s="71">
        <f>+'12'!H67</f>
        <v>0</v>
      </c>
      <c r="D67" s="95">
        <v>0</v>
      </c>
      <c r="E67" s="46">
        <f t="shared" si="0"/>
        <v>0</v>
      </c>
      <c r="F67" s="106">
        <v>0</v>
      </c>
      <c r="G67" s="104">
        <v>0</v>
      </c>
      <c r="H67" s="46">
        <f t="shared" si="1"/>
        <v>0</v>
      </c>
      <c r="I67" s="96"/>
      <c r="J67" s="15">
        <v>30</v>
      </c>
      <c r="K67" s="72">
        <f t="shared" si="5"/>
        <v>0</v>
      </c>
      <c r="L67" s="17" t="s">
        <v>16</v>
      </c>
      <c r="M67" s="18">
        <v>0</v>
      </c>
      <c r="N67" s="23">
        <f t="shared" si="6"/>
        <v>0</v>
      </c>
      <c r="O67" s="19"/>
      <c r="P67" s="43">
        <f t="shared" si="7"/>
        <v>0</v>
      </c>
    </row>
    <row r="68" spans="1:16" ht="24.6">
      <c r="A68" s="10">
        <v>64</v>
      </c>
      <c r="B68" s="19" t="s">
        <v>341</v>
      </c>
      <c r="C68" s="71">
        <f>+'12'!H68</f>
        <v>0</v>
      </c>
      <c r="D68" s="95">
        <v>0</v>
      </c>
      <c r="E68" s="46">
        <f t="shared" si="0"/>
        <v>0</v>
      </c>
      <c r="F68" s="106">
        <v>0</v>
      </c>
      <c r="G68" s="104">
        <v>0</v>
      </c>
      <c r="H68" s="46">
        <f t="shared" si="1"/>
        <v>0</v>
      </c>
      <c r="I68" s="96"/>
      <c r="J68" s="21">
        <v>30</v>
      </c>
      <c r="K68" s="72">
        <f t="shared" si="5"/>
        <v>0</v>
      </c>
      <c r="L68" s="17" t="s">
        <v>16</v>
      </c>
      <c r="M68" s="18">
        <v>0</v>
      </c>
      <c r="N68" s="23">
        <f t="shared" si="6"/>
        <v>0</v>
      </c>
      <c r="O68" s="19"/>
      <c r="P68" s="43">
        <f t="shared" si="7"/>
        <v>0</v>
      </c>
    </row>
    <row r="69" spans="1:16" ht="24.6">
      <c r="A69" s="10">
        <v>65</v>
      </c>
      <c r="B69" s="19" t="s">
        <v>342</v>
      </c>
      <c r="C69" s="71">
        <f>+'12'!H69</f>
        <v>0</v>
      </c>
      <c r="D69" s="95">
        <v>0</v>
      </c>
      <c r="E69" s="46">
        <f t="shared" si="0"/>
        <v>0</v>
      </c>
      <c r="F69" s="106">
        <v>0</v>
      </c>
      <c r="G69" s="104">
        <v>0</v>
      </c>
      <c r="H69" s="46">
        <f t="shared" si="1"/>
        <v>0</v>
      </c>
      <c r="I69" s="96"/>
      <c r="J69" s="21">
        <v>30</v>
      </c>
      <c r="K69" s="72">
        <f t="shared" si="5"/>
        <v>0</v>
      </c>
      <c r="L69" s="17" t="s">
        <v>16</v>
      </c>
      <c r="M69" s="18">
        <v>0</v>
      </c>
      <c r="N69" s="23">
        <f t="shared" si="6"/>
        <v>0</v>
      </c>
      <c r="O69" s="19"/>
      <c r="P69" s="43">
        <f t="shared" si="7"/>
        <v>0</v>
      </c>
    </row>
    <row r="70" spans="1:16" ht="24.6">
      <c r="A70" s="10">
        <v>66</v>
      </c>
      <c r="B70" s="19" t="s">
        <v>72</v>
      </c>
      <c r="C70" s="71">
        <f>+'12'!H70</f>
        <v>3</v>
      </c>
      <c r="D70" s="95">
        <v>0</v>
      </c>
      <c r="E70" s="46">
        <f t="shared" si="0"/>
        <v>3</v>
      </c>
      <c r="F70" s="106">
        <v>0</v>
      </c>
      <c r="G70" s="104">
        <v>0</v>
      </c>
      <c r="H70" s="46">
        <f t="shared" si="1"/>
        <v>1</v>
      </c>
      <c r="I70" s="96">
        <v>2</v>
      </c>
      <c r="J70" s="21">
        <v>50</v>
      </c>
      <c r="K70" s="72">
        <f t="shared" si="5"/>
        <v>100</v>
      </c>
      <c r="L70" s="17" t="s">
        <v>457</v>
      </c>
      <c r="M70" s="18">
        <v>10</v>
      </c>
      <c r="N70" s="89">
        <f t="shared" si="6"/>
        <v>90</v>
      </c>
      <c r="O70" s="19"/>
      <c r="P70" s="43">
        <f t="shared" si="7"/>
        <v>0</v>
      </c>
    </row>
    <row r="71" spans="1:16" ht="24.6">
      <c r="A71" s="10">
        <v>67</v>
      </c>
      <c r="B71" s="19" t="s">
        <v>73</v>
      </c>
      <c r="C71" s="71">
        <f>+'12'!H71</f>
        <v>3</v>
      </c>
      <c r="D71" s="95">
        <v>0</v>
      </c>
      <c r="E71" s="46">
        <f t="shared" si="0"/>
        <v>3</v>
      </c>
      <c r="F71" s="106">
        <v>0</v>
      </c>
      <c r="G71" s="104">
        <v>0</v>
      </c>
      <c r="H71" s="46">
        <f t="shared" si="1"/>
        <v>1</v>
      </c>
      <c r="I71" s="96">
        <v>2</v>
      </c>
      <c r="J71" s="21">
        <v>50</v>
      </c>
      <c r="K71" s="72">
        <f t="shared" si="5"/>
        <v>100</v>
      </c>
      <c r="L71" s="17" t="s">
        <v>457</v>
      </c>
      <c r="M71" s="18">
        <v>10</v>
      </c>
      <c r="N71" s="89">
        <f t="shared" si="6"/>
        <v>90</v>
      </c>
      <c r="O71" s="19"/>
      <c r="P71" s="43">
        <f t="shared" si="7"/>
        <v>0</v>
      </c>
    </row>
    <row r="72" spans="1:16" ht="24.6">
      <c r="A72" s="10">
        <v>68</v>
      </c>
      <c r="B72" s="19" t="s">
        <v>74</v>
      </c>
      <c r="C72" s="71">
        <f>+'12'!H72</f>
        <v>3</v>
      </c>
      <c r="D72" s="95">
        <v>0</v>
      </c>
      <c r="E72" s="46">
        <f t="shared" si="0"/>
        <v>3</v>
      </c>
      <c r="F72" s="106">
        <v>0</v>
      </c>
      <c r="G72" s="104">
        <v>0</v>
      </c>
      <c r="H72" s="46">
        <f t="shared" si="1"/>
        <v>1</v>
      </c>
      <c r="I72" s="96">
        <v>2</v>
      </c>
      <c r="J72" s="15">
        <v>50</v>
      </c>
      <c r="K72" s="72">
        <f t="shared" si="5"/>
        <v>100</v>
      </c>
      <c r="L72" s="17" t="s">
        <v>457</v>
      </c>
      <c r="M72" s="18">
        <v>10</v>
      </c>
      <c r="N72" s="89">
        <f t="shared" si="6"/>
        <v>90</v>
      </c>
      <c r="O72" s="19"/>
      <c r="P72" s="43">
        <f t="shared" si="7"/>
        <v>0</v>
      </c>
    </row>
    <row r="73" spans="1:16" ht="24.6">
      <c r="A73" s="10">
        <v>69</v>
      </c>
      <c r="B73" s="19" t="s">
        <v>175</v>
      </c>
      <c r="C73" s="71">
        <f>+'12'!H73</f>
        <v>0</v>
      </c>
      <c r="D73" s="95">
        <v>0</v>
      </c>
      <c r="E73" s="46">
        <f t="shared" si="0"/>
        <v>0</v>
      </c>
      <c r="F73" s="106">
        <v>0</v>
      </c>
      <c r="G73" s="104">
        <v>0</v>
      </c>
      <c r="H73" s="46">
        <f t="shared" si="1"/>
        <v>0</v>
      </c>
      <c r="I73" s="96"/>
      <c r="J73" s="21">
        <v>50</v>
      </c>
      <c r="K73" s="72">
        <f t="shared" si="5"/>
        <v>0</v>
      </c>
      <c r="L73" s="17" t="s">
        <v>16</v>
      </c>
      <c r="M73" s="18">
        <v>0</v>
      </c>
      <c r="N73" s="23">
        <f t="shared" si="6"/>
        <v>0</v>
      </c>
      <c r="O73" s="19"/>
      <c r="P73" s="43">
        <f t="shared" si="7"/>
        <v>0</v>
      </c>
    </row>
    <row r="74" spans="1:16" ht="24.6">
      <c r="A74" s="10">
        <v>70</v>
      </c>
      <c r="B74" s="19" t="s">
        <v>267</v>
      </c>
      <c r="C74" s="71">
        <f>+'12'!H74</f>
        <v>0</v>
      </c>
      <c r="D74" s="95">
        <v>0</v>
      </c>
      <c r="E74" s="46">
        <f t="shared" si="0"/>
        <v>0</v>
      </c>
      <c r="F74" s="106">
        <v>0</v>
      </c>
      <c r="G74" s="104">
        <v>0</v>
      </c>
      <c r="H74" s="46">
        <f t="shared" ref="H74:H143" si="11">+E74-F74-I74-G74</f>
        <v>0</v>
      </c>
      <c r="I74" s="96"/>
      <c r="J74" s="15">
        <v>50</v>
      </c>
      <c r="K74" s="72">
        <f t="shared" si="5"/>
        <v>0</v>
      </c>
      <c r="L74" s="17" t="s">
        <v>16</v>
      </c>
      <c r="M74" s="18">
        <v>0</v>
      </c>
      <c r="N74" s="23">
        <f t="shared" si="6"/>
        <v>0</v>
      </c>
      <c r="O74" s="19"/>
      <c r="P74" s="43">
        <f t="shared" si="7"/>
        <v>0</v>
      </c>
    </row>
    <row r="75" spans="1:16" ht="24.6">
      <c r="A75" s="10">
        <v>71</v>
      </c>
      <c r="B75" s="19" t="s">
        <v>70</v>
      </c>
      <c r="C75" s="71">
        <f>+'12'!H75</f>
        <v>0</v>
      </c>
      <c r="D75" s="95">
        <v>0</v>
      </c>
      <c r="E75" s="46">
        <f t="shared" si="0"/>
        <v>0</v>
      </c>
      <c r="F75" s="106">
        <v>0</v>
      </c>
      <c r="G75" s="104">
        <v>0</v>
      </c>
      <c r="H75" s="46">
        <f t="shared" si="11"/>
        <v>0</v>
      </c>
      <c r="I75" s="96"/>
      <c r="J75" s="20">
        <v>70</v>
      </c>
      <c r="K75" s="72">
        <f t="shared" ref="K75:K144" si="12">+J75*I75</f>
        <v>0</v>
      </c>
      <c r="L75" s="17" t="s">
        <v>16</v>
      </c>
      <c r="M75" s="18">
        <v>0</v>
      </c>
      <c r="N75" s="23">
        <f t="shared" ref="N75:N144" si="13">SUM(K75-M75)</f>
        <v>0</v>
      </c>
      <c r="O75" s="19"/>
      <c r="P75" s="43">
        <f t="shared" ref="P75:P144" si="14">+K75*O75</f>
        <v>0</v>
      </c>
    </row>
    <row r="76" spans="1:16" ht="24.6">
      <c r="A76" s="10">
        <v>72</v>
      </c>
      <c r="B76" s="19" t="s">
        <v>71</v>
      </c>
      <c r="C76" s="71">
        <f>+'12'!H76</f>
        <v>0</v>
      </c>
      <c r="D76" s="95">
        <v>0</v>
      </c>
      <c r="E76" s="46">
        <f t="shared" si="0"/>
        <v>0</v>
      </c>
      <c r="F76" s="106">
        <v>0</v>
      </c>
      <c r="G76" s="104">
        <v>0</v>
      </c>
      <c r="H76" s="46">
        <f t="shared" si="11"/>
        <v>0</v>
      </c>
      <c r="I76" s="96"/>
      <c r="J76" s="20">
        <v>80</v>
      </c>
      <c r="K76" s="72">
        <f t="shared" si="12"/>
        <v>0</v>
      </c>
      <c r="L76" s="17" t="s">
        <v>16</v>
      </c>
      <c r="M76" s="18">
        <v>0</v>
      </c>
      <c r="N76" s="23">
        <f t="shared" si="13"/>
        <v>0</v>
      </c>
      <c r="O76" s="19"/>
      <c r="P76" s="43">
        <f t="shared" si="14"/>
        <v>0</v>
      </c>
    </row>
    <row r="77" spans="1:16" ht="24.6">
      <c r="A77" s="10">
        <v>73</v>
      </c>
      <c r="B77" s="19" t="s">
        <v>199</v>
      </c>
      <c r="C77" s="71">
        <f>+'12'!H77</f>
        <v>0</v>
      </c>
      <c r="D77" s="95">
        <v>0</v>
      </c>
      <c r="E77" s="46">
        <f t="shared" si="0"/>
        <v>0</v>
      </c>
      <c r="F77" s="106">
        <v>0</v>
      </c>
      <c r="G77" s="104">
        <v>0</v>
      </c>
      <c r="H77" s="46">
        <f t="shared" si="11"/>
        <v>0</v>
      </c>
      <c r="I77" s="96"/>
      <c r="J77" s="21">
        <v>150</v>
      </c>
      <c r="K77" s="72">
        <f t="shared" si="12"/>
        <v>0</v>
      </c>
      <c r="L77" s="17" t="s">
        <v>16</v>
      </c>
      <c r="M77" s="18">
        <v>0</v>
      </c>
      <c r="N77" s="23">
        <f t="shared" si="13"/>
        <v>0</v>
      </c>
      <c r="O77" s="19"/>
      <c r="P77" s="43">
        <f t="shared" si="14"/>
        <v>0</v>
      </c>
    </row>
    <row r="78" spans="1:16" ht="24.6">
      <c r="A78" s="10">
        <v>74</v>
      </c>
      <c r="B78" s="19" t="s">
        <v>200</v>
      </c>
      <c r="C78" s="71">
        <f>+'12'!H78</f>
        <v>0</v>
      </c>
      <c r="D78" s="95">
        <v>0</v>
      </c>
      <c r="E78" s="46">
        <f t="shared" si="0"/>
        <v>0</v>
      </c>
      <c r="F78" s="106">
        <v>0</v>
      </c>
      <c r="G78" s="104">
        <v>0</v>
      </c>
      <c r="H78" s="46">
        <f t="shared" si="11"/>
        <v>0</v>
      </c>
      <c r="I78" s="96"/>
      <c r="J78" s="21">
        <v>150</v>
      </c>
      <c r="K78" s="72">
        <f t="shared" si="12"/>
        <v>0</v>
      </c>
      <c r="L78" s="17" t="s">
        <v>16</v>
      </c>
      <c r="M78" s="18">
        <v>0</v>
      </c>
      <c r="N78" s="23">
        <f t="shared" si="13"/>
        <v>0</v>
      </c>
      <c r="O78" s="19"/>
      <c r="P78" s="43">
        <f t="shared" si="14"/>
        <v>0</v>
      </c>
    </row>
    <row r="79" spans="1:16" ht="24.6">
      <c r="A79" s="10">
        <v>75</v>
      </c>
      <c r="B79" s="19" t="s">
        <v>201</v>
      </c>
      <c r="C79" s="71">
        <f>+'12'!H79</f>
        <v>0</v>
      </c>
      <c r="D79" s="95">
        <v>0</v>
      </c>
      <c r="E79" s="46">
        <f t="shared" si="0"/>
        <v>0</v>
      </c>
      <c r="F79" s="106">
        <v>0</v>
      </c>
      <c r="G79" s="104">
        <v>0</v>
      </c>
      <c r="H79" s="46">
        <f t="shared" si="11"/>
        <v>0</v>
      </c>
      <c r="I79" s="96"/>
      <c r="J79" s="20">
        <v>150</v>
      </c>
      <c r="K79" s="72">
        <f t="shared" si="12"/>
        <v>0</v>
      </c>
      <c r="L79" s="17" t="s">
        <v>16</v>
      </c>
      <c r="M79" s="18">
        <v>0</v>
      </c>
      <c r="N79" s="23">
        <f t="shared" si="13"/>
        <v>0</v>
      </c>
      <c r="O79" s="19"/>
      <c r="P79" s="43">
        <f t="shared" si="14"/>
        <v>0</v>
      </c>
    </row>
    <row r="80" spans="1:16" ht="24.6">
      <c r="A80" s="10">
        <v>76</v>
      </c>
      <c r="B80" s="19" t="s">
        <v>77</v>
      </c>
      <c r="C80" s="71">
        <f>+'12'!H80</f>
        <v>0</v>
      </c>
      <c r="D80" s="95">
        <v>0</v>
      </c>
      <c r="E80" s="46">
        <f t="shared" si="0"/>
        <v>0</v>
      </c>
      <c r="F80" s="106">
        <v>0</v>
      </c>
      <c r="G80" s="104">
        <v>0</v>
      </c>
      <c r="H80" s="46">
        <f t="shared" si="11"/>
        <v>0</v>
      </c>
      <c r="I80" s="96"/>
      <c r="J80" s="20">
        <v>50</v>
      </c>
      <c r="K80" s="72">
        <f t="shared" si="12"/>
        <v>0</v>
      </c>
      <c r="L80" s="17" t="s">
        <v>16</v>
      </c>
      <c r="M80" s="18">
        <v>0</v>
      </c>
      <c r="N80" s="23">
        <f t="shared" si="13"/>
        <v>0</v>
      </c>
      <c r="O80" s="19"/>
      <c r="P80" s="43">
        <f t="shared" si="14"/>
        <v>0</v>
      </c>
    </row>
    <row r="81" spans="1:16" ht="24.6">
      <c r="A81" s="10">
        <v>77</v>
      </c>
      <c r="B81" s="19" t="s">
        <v>409</v>
      </c>
      <c r="C81" s="71">
        <f>+'12'!H81</f>
        <v>0</v>
      </c>
      <c r="D81" s="95">
        <v>0</v>
      </c>
      <c r="E81" s="46">
        <f t="shared" si="0"/>
        <v>0</v>
      </c>
      <c r="F81" s="106">
        <v>0</v>
      </c>
      <c r="G81" s="104">
        <v>0</v>
      </c>
      <c r="H81" s="46">
        <f t="shared" si="11"/>
        <v>0</v>
      </c>
      <c r="I81" s="96"/>
      <c r="J81" s="20">
        <v>50</v>
      </c>
      <c r="K81" s="72">
        <f t="shared" si="12"/>
        <v>0</v>
      </c>
      <c r="L81" s="17" t="s">
        <v>16</v>
      </c>
      <c r="M81" s="18">
        <v>0</v>
      </c>
      <c r="N81" s="23">
        <f t="shared" si="13"/>
        <v>0</v>
      </c>
      <c r="O81" s="19"/>
      <c r="P81" s="43">
        <f t="shared" si="14"/>
        <v>0</v>
      </c>
    </row>
    <row r="82" spans="1:16" ht="24.6">
      <c r="A82" s="10">
        <v>78</v>
      </c>
      <c r="B82" s="19" t="s">
        <v>410</v>
      </c>
      <c r="C82" s="71">
        <f>+'12'!H82</f>
        <v>0</v>
      </c>
      <c r="D82" s="95">
        <v>0</v>
      </c>
      <c r="E82" s="46">
        <f t="shared" si="0"/>
        <v>0</v>
      </c>
      <c r="F82" s="106">
        <v>0</v>
      </c>
      <c r="G82" s="104">
        <v>0</v>
      </c>
      <c r="H82" s="46">
        <f t="shared" si="11"/>
        <v>0</v>
      </c>
      <c r="I82" s="96"/>
      <c r="J82" s="20">
        <v>120</v>
      </c>
      <c r="K82" s="72">
        <f t="shared" si="12"/>
        <v>0</v>
      </c>
      <c r="L82" s="17" t="s">
        <v>16</v>
      </c>
      <c r="M82" s="18">
        <v>0</v>
      </c>
      <c r="N82" s="23">
        <f t="shared" si="13"/>
        <v>0</v>
      </c>
      <c r="O82" s="19"/>
      <c r="P82" s="43">
        <f t="shared" si="14"/>
        <v>0</v>
      </c>
    </row>
    <row r="83" spans="1:16" ht="24.6">
      <c r="A83" s="10">
        <v>79</v>
      </c>
      <c r="B83" s="19" t="s">
        <v>411</v>
      </c>
      <c r="C83" s="71">
        <f>+'12'!H83</f>
        <v>20</v>
      </c>
      <c r="D83" s="95">
        <v>0</v>
      </c>
      <c r="E83" s="46">
        <f t="shared" si="0"/>
        <v>20</v>
      </c>
      <c r="F83" s="106">
        <v>0</v>
      </c>
      <c r="G83" s="104">
        <v>0</v>
      </c>
      <c r="H83" s="46">
        <f t="shared" si="11"/>
        <v>16</v>
      </c>
      <c r="I83" s="96">
        <v>4</v>
      </c>
      <c r="J83" s="20">
        <v>50</v>
      </c>
      <c r="K83" s="72">
        <f t="shared" si="12"/>
        <v>200</v>
      </c>
      <c r="L83" s="17" t="s">
        <v>16</v>
      </c>
      <c r="M83" s="18">
        <v>0</v>
      </c>
      <c r="N83" s="89">
        <f t="shared" si="13"/>
        <v>200</v>
      </c>
      <c r="O83" s="19"/>
      <c r="P83" s="43">
        <f t="shared" si="14"/>
        <v>0</v>
      </c>
    </row>
    <row r="84" spans="1:16" ht="24.6">
      <c r="A84" s="10">
        <v>80</v>
      </c>
      <c r="B84" s="19" t="s">
        <v>412</v>
      </c>
      <c r="C84" s="71">
        <f>+'12'!H84</f>
        <v>0</v>
      </c>
      <c r="D84" s="95">
        <v>0</v>
      </c>
      <c r="E84" s="46">
        <f t="shared" si="0"/>
        <v>0</v>
      </c>
      <c r="F84" s="106">
        <v>0</v>
      </c>
      <c r="G84" s="104">
        <v>0</v>
      </c>
      <c r="H84" s="46">
        <f t="shared" si="11"/>
        <v>0</v>
      </c>
      <c r="I84" s="96"/>
      <c r="J84" s="20">
        <v>120</v>
      </c>
      <c r="K84" s="72">
        <f t="shared" si="12"/>
        <v>0</v>
      </c>
      <c r="L84" s="17" t="s">
        <v>16</v>
      </c>
      <c r="M84" s="18">
        <v>0</v>
      </c>
      <c r="N84" s="23">
        <f t="shared" si="13"/>
        <v>0</v>
      </c>
      <c r="O84" s="19"/>
      <c r="P84" s="43">
        <f t="shared" si="14"/>
        <v>0</v>
      </c>
    </row>
    <row r="85" spans="1:16" ht="24.6">
      <c r="A85" s="10">
        <v>81</v>
      </c>
      <c r="B85" s="19" t="s">
        <v>346</v>
      </c>
      <c r="C85" s="71">
        <f>+'12'!H85</f>
        <v>15</v>
      </c>
      <c r="D85" s="95">
        <v>0</v>
      </c>
      <c r="E85" s="46">
        <f t="shared" si="0"/>
        <v>15</v>
      </c>
      <c r="F85" s="106">
        <v>0</v>
      </c>
      <c r="G85" s="104">
        <v>0</v>
      </c>
      <c r="H85" s="46">
        <f t="shared" si="11"/>
        <v>11</v>
      </c>
      <c r="I85" s="96">
        <v>4</v>
      </c>
      <c r="J85" s="22">
        <v>50</v>
      </c>
      <c r="K85" s="72">
        <f t="shared" si="12"/>
        <v>200</v>
      </c>
      <c r="L85" s="17" t="s">
        <v>455</v>
      </c>
      <c r="M85" s="18">
        <v>30</v>
      </c>
      <c r="N85" s="89">
        <f t="shared" si="13"/>
        <v>170</v>
      </c>
      <c r="O85" s="19"/>
      <c r="P85" s="43">
        <f t="shared" si="14"/>
        <v>0</v>
      </c>
    </row>
    <row r="86" spans="1:16" ht="24.6">
      <c r="A86" s="10">
        <v>82</v>
      </c>
      <c r="B86" s="19" t="s">
        <v>268</v>
      </c>
      <c r="C86" s="71">
        <f>+'12'!H86</f>
        <v>0</v>
      </c>
      <c r="D86" s="95">
        <v>0</v>
      </c>
      <c r="E86" s="46">
        <f t="shared" si="0"/>
        <v>0</v>
      </c>
      <c r="F86" s="106">
        <v>0</v>
      </c>
      <c r="G86" s="104">
        <v>0</v>
      </c>
      <c r="H86" s="46">
        <f t="shared" si="11"/>
        <v>0</v>
      </c>
      <c r="I86" s="96"/>
      <c r="J86" s="20">
        <v>45</v>
      </c>
      <c r="K86" s="72">
        <f t="shared" si="12"/>
        <v>0</v>
      </c>
      <c r="L86" s="17" t="s">
        <v>16</v>
      </c>
      <c r="M86" s="18">
        <v>0</v>
      </c>
      <c r="N86" s="23">
        <f t="shared" si="13"/>
        <v>0</v>
      </c>
      <c r="O86" s="19"/>
      <c r="P86" s="43">
        <f t="shared" si="14"/>
        <v>0</v>
      </c>
    </row>
    <row r="87" spans="1:16" ht="24.6">
      <c r="A87" s="10">
        <v>83</v>
      </c>
      <c r="B87" s="19" t="s">
        <v>524</v>
      </c>
      <c r="C87" s="71">
        <f>+'12'!H87</f>
        <v>0</v>
      </c>
      <c r="D87" s="95">
        <v>0</v>
      </c>
      <c r="E87" s="46">
        <f>C87+D87</f>
        <v>0</v>
      </c>
      <c r="F87" s="106">
        <v>0</v>
      </c>
      <c r="G87" s="104">
        <v>0</v>
      </c>
      <c r="H87" s="46">
        <f>+E87-F87-I87-G87</f>
        <v>0</v>
      </c>
      <c r="I87" s="96"/>
      <c r="J87" s="20">
        <v>35</v>
      </c>
      <c r="K87" s="72">
        <f>+J87*I87</f>
        <v>0</v>
      </c>
      <c r="L87" s="17" t="s">
        <v>16</v>
      </c>
      <c r="M87" s="18">
        <v>0</v>
      </c>
      <c r="N87" s="23">
        <f>SUM(K87-M87)</f>
        <v>0</v>
      </c>
      <c r="O87" s="19"/>
      <c r="P87" s="43">
        <f>+K87*O87</f>
        <v>0</v>
      </c>
    </row>
    <row r="88" spans="1:16" ht="24.6">
      <c r="A88" s="10">
        <v>84</v>
      </c>
      <c r="B88" s="19" t="s">
        <v>347</v>
      </c>
      <c r="C88" s="71">
        <f>+'12'!H88</f>
        <v>0</v>
      </c>
      <c r="D88" s="95">
        <v>0</v>
      </c>
      <c r="E88" s="46">
        <f t="shared" si="0"/>
        <v>0</v>
      </c>
      <c r="F88" s="106">
        <v>0</v>
      </c>
      <c r="G88" s="104">
        <v>0</v>
      </c>
      <c r="H88" s="46">
        <f t="shared" si="11"/>
        <v>0</v>
      </c>
      <c r="I88" s="96"/>
      <c r="J88" s="20">
        <v>50</v>
      </c>
      <c r="K88" s="72">
        <f t="shared" si="12"/>
        <v>0</v>
      </c>
      <c r="L88" s="17" t="s">
        <v>16</v>
      </c>
      <c r="M88" s="18">
        <v>0</v>
      </c>
      <c r="N88" s="23">
        <f t="shared" si="13"/>
        <v>0</v>
      </c>
      <c r="O88" s="19"/>
      <c r="P88" s="43">
        <f t="shared" si="14"/>
        <v>0</v>
      </c>
    </row>
    <row r="89" spans="1:16" ht="24.6">
      <c r="A89" s="10">
        <v>85</v>
      </c>
      <c r="B89" s="19" t="s">
        <v>269</v>
      </c>
      <c r="C89" s="71">
        <f>+'12'!H89</f>
        <v>1</v>
      </c>
      <c r="D89" s="95">
        <v>0</v>
      </c>
      <c r="E89" s="46">
        <f t="shared" si="0"/>
        <v>1</v>
      </c>
      <c r="F89" s="106">
        <v>0</v>
      </c>
      <c r="G89" s="104">
        <v>0</v>
      </c>
      <c r="H89" s="46">
        <f t="shared" si="11"/>
        <v>1</v>
      </c>
      <c r="I89" s="96"/>
      <c r="J89" s="22">
        <v>55</v>
      </c>
      <c r="K89" s="72">
        <f t="shared" si="12"/>
        <v>0</v>
      </c>
      <c r="L89" s="17" t="s">
        <v>16</v>
      </c>
      <c r="M89" s="18">
        <v>0</v>
      </c>
      <c r="N89" s="23">
        <f t="shared" si="13"/>
        <v>0</v>
      </c>
      <c r="O89" s="19"/>
      <c r="P89" s="43">
        <f t="shared" si="14"/>
        <v>0</v>
      </c>
    </row>
    <row r="90" spans="1:16" ht="24.6">
      <c r="A90" s="10">
        <v>86</v>
      </c>
      <c r="B90" s="19" t="s">
        <v>93</v>
      </c>
      <c r="C90" s="71">
        <f>+'12'!H90</f>
        <v>5</v>
      </c>
      <c r="D90" s="95">
        <v>0</v>
      </c>
      <c r="E90" s="46">
        <f t="shared" si="0"/>
        <v>5</v>
      </c>
      <c r="F90" s="106">
        <v>0</v>
      </c>
      <c r="G90" s="104">
        <v>0</v>
      </c>
      <c r="H90" s="46">
        <f t="shared" si="11"/>
        <v>5</v>
      </c>
      <c r="I90" s="96"/>
      <c r="J90" s="22">
        <v>55</v>
      </c>
      <c r="K90" s="72">
        <f t="shared" si="12"/>
        <v>0</v>
      </c>
      <c r="L90" s="17" t="s">
        <v>16</v>
      </c>
      <c r="M90" s="18">
        <v>0</v>
      </c>
      <c r="N90" s="23">
        <f t="shared" si="13"/>
        <v>0</v>
      </c>
      <c r="O90" s="19"/>
      <c r="P90" s="43">
        <f t="shared" si="14"/>
        <v>0</v>
      </c>
    </row>
    <row r="91" spans="1:16" ht="24.6">
      <c r="A91" s="10">
        <v>87</v>
      </c>
      <c r="B91" s="19" t="s">
        <v>94</v>
      </c>
      <c r="C91" s="71">
        <f>+'12'!H91</f>
        <v>0</v>
      </c>
      <c r="D91" s="95">
        <v>0</v>
      </c>
      <c r="E91" s="46">
        <f t="shared" si="0"/>
        <v>0</v>
      </c>
      <c r="F91" s="106">
        <v>0</v>
      </c>
      <c r="G91" s="104">
        <v>0</v>
      </c>
      <c r="H91" s="46">
        <f t="shared" si="11"/>
        <v>0</v>
      </c>
      <c r="I91" s="96"/>
      <c r="J91" s="22">
        <v>55</v>
      </c>
      <c r="K91" s="72">
        <f t="shared" si="12"/>
        <v>0</v>
      </c>
      <c r="L91" s="17" t="s">
        <v>16</v>
      </c>
      <c r="M91" s="18">
        <v>0</v>
      </c>
      <c r="N91" s="23">
        <f t="shared" si="13"/>
        <v>0</v>
      </c>
      <c r="O91" s="19"/>
      <c r="P91" s="43">
        <f t="shared" si="14"/>
        <v>0</v>
      </c>
    </row>
    <row r="92" spans="1:16" ht="24.6">
      <c r="A92" s="10">
        <v>88</v>
      </c>
      <c r="B92" s="19" t="s">
        <v>369</v>
      </c>
      <c r="C92" s="71">
        <f>+'12'!H92</f>
        <v>0</v>
      </c>
      <c r="D92" s="95">
        <v>0</v>
      </c>
      <c r="E92" s="46">
        <f t="shared" si="0"/>
        <v>0</v>
      </c>
      <c r="F92" s="106">
        <v>0</v>
      </c>
      <c r="G92" s="104">
        <v>0</v>
      </c>
      <c r="H92" s="46">
        <f t="shared" si="11"/>
        <v>0</v>
      </c>
      <c r="I92" s="96"/>
      <c r="J92" s="22">
        <v>30</v>
      </c>
      <c r="K92" s="72">
        <f t="shared" si="12"/>
        <v>0</v>
      </c>
      <c r="L92" s="17" t="s">
        <v>16</v>
      </c>
      <c r="M92" s="18">
        <v>0</v>
      </c>
      <c r="N92" s="23">
        <f t="shared" si="13"/>
        <v>0</v>
      </c>
      <c r="O92" s="19"/>
      <c r="P92" s="43">
        <f t="shared" si="14"/>
        <v>0</v>
      </c>
    </row>
    <row r="93" spans="1:16" ht="24.6">
      <c r="A93" s="10">
        <v>89</v>
      </c>
      <c r="B93" s="19" t="s">
        <v>370</v>
      </c>
      <c r="C93" s="71">
        <f>+'12'!H93</f>
        <v>0</v>
      </c>
      <c r="D93" s="95">
        <v>0</v>
      </c>
      <c r="E93" s="46">
        <f t="shared" si="0"/>
        <v>0</v>
      </c>
      <c r="F93" s="106">
        <v>0</v>
      </c>
      <c r="G93" s="104">
        <v>0</v>
      </c>
      <c r="H93" s="46">
        <f t="shared" si="11"/>
        <v>0</v>
      </c>
      <c r="I93" s="96"/>
      <c r="J93" s="22">
        <v>30</v>
      </c>
      <c r="K93" s="72">
        <f t="shared" si="12"/>
        <v>0</v>
      </c>
      <c r="L93" s="17" t="s">
        <v>16</v>
      </c>
      <c r="M93" s="18">
        <v>0</v>
      </c>
      <c r="N93" s="23">
        <f t="shared" si="13"/>
        <v>0</v>
      </c>
      <c r="O93" s="19"/>
      <c r="P93" s="43">
        <f t="shared" si="14"/>
        <v>0</v>
      </c>
    </row>
    <row r="94" spans="1:16" ht="24.6">
      <c r="A94" s="10">
        <v>90</v>
      </c>
      <c r="B94" s="19" t="s">
        <v>270</v>
      </c>
      <c r="C94" s="71">
        <f>+'12'!H94</f>
        <v>0</v>
      </c>
      <c r="D94" s="95">
        <v>0</v>
      </c>
      <c r="E94" s="46">
        <f t="shared" si="0"/>
        <v>0</v>
      </c>
      <c r="F94" s="106">
        <v>0</v>
      </c>
      <c r="G94" s="104">
        <v>0</v>
      </c>
      <c r="H94" s="46">
        <f t="shared" si="11"/>
        <v>0</v>
      </c>
      <c r="I94" s="96"/>
      <c r="J94" s="20"/>
      <c r="K94" s="72">
        <f t="shared" si="12"/>
        <v>0</v>
      </c>
      <c r="L94" s="17" t="s">
        <v>16</v>
      </c>
      <c r="M94" s="18">
        <v>0</v>
      </c>
      <c r="N94" s="23">
        <f t="shared" si="13"/>
        <v>0</v>
      </c>
      <c r="O94" s="19"/>
      <c r="P94" s="43">
        <f t="shared" si="14"/>
        <v>0</v>
      </c>
    </row>
    <row r="95" spans="1:16" ht="24.6">
      <c r="A95" s="10">
        <v>91</v>
      </c>
      <c r="B95" s="19" t="s">
        <v>271</v>
      </c>
      <c r="C95" s="71">
        <f>+'12'!H95</f>
        <v>0</v>
      </c>
      <c r="D95" s="95">
        <v>0</v>
      </c>
      <c r="E95" s="46">
        <f t="shared" si="0"/>
        <v>0</v>
      </c>
      <c r="F95" s="106">
        <v>0</v>
      </c>
      <c r="G95" s="104">
        <v>0</v>
      </c>
      <c r="H95" s="46">
        <f t="shared" si="11"/>
        <v>0</v>
      </c>
      <c r="I95" s="96"/>
      <c r="J95" s="22"/>
      <c r="K95" s="72">
        <f t="shared" si="12"/>
        <v>0</v>
      </c>
      <c r="L95" s="17" t="s">
        <v>16</v>
      </c>
      <c r="M95" s="18">
        <v>0</v>
      </c>
      <c r="N95" s="23">
        <f t="shared" si="13"/>
        <v>0</v>
      </c>
      <c r="O95" s="19"/>
      <c r="P95" s="43">
        <f t="shared" si="14"/>
        <v>0</v>
      </c>
    </row>
    <row r="96" spans="1:16" ht="24.6">
      <c r="A96" s="10">
        <v>92</v>
      </c>
      <c r="B96" s="19" t="s">
        <v>244</v>
      </c>
      <c r="C96" s="71">
        <f>+'12'!H96</f>
        <v>8</v>
      </c>
      <c r="D96" s="95">
        <v>0</v>
      </c>
      <c r="E96" s="46">
        <f t="shared" si="0"/>
        <v>8</v>
      </c>
      <c r="F96" s="106">
        <v>0</v>
      </c>
      <c r="G96" s="104">
        <v>0</v>
      </c>
      <c r="H96" s="46">
        <f t="shared" si="11"/>
        <v>2</v>
      </c>
      <c r="I96" s="96">
        <v>6</v>
      </c>
      <c r="J96" s="15">
        <v>35</v>
      </c>
      <c r="K96" s="72">
        <f t="shared" si="12"/>
        <v>210</v>
      </c>
      <c r="L96" s="17" t="s">
        <v>489</v>
      </c>
      <c r="M96" s="18">
        <v>40</v>
      </c>
      <c r="N96" s="89">
        <f t="shared" si="13"/>
        <v>170</v>
      </c>
      <c r="O96" s="19"/>
      <c r="P96" s="43">
        <f t="shared" si="14"/>
        <v>0</v>
      </c>
    </row>
    <row r="97" spans="1:16" ht="24.6">
      <c r="A97" s="10">
        <v>93</v>
      </c>
      <c r="B97" s="19" t="s">
        <v>272</v>
      </c>
      <c r="C97" s="71">
        <f>+'12'!H97</f>
        <v>0</v>
      </c>
      <c r="D97" s="95">
        <v>0</v>
      </c>
      <c r="E97" s="46">
        <f t="shared" si="0"/>
        <v>0</v>
      </c>
      <c r="F97" s="106">
        <v>0</v>
      </c>
      <c r="G97" s="104">
        <v>0</v>
      </c>
      <c r="H97" s="46">
        <f t="shared" si="11"/>
        <v>0</v>
      </c>
      <c r="I97" s="96"/>
      <c r="J97" s="22">
        <v>120</v>
      </c>
      <c r="K97" s="72">
        <f t="shared" si="12"/>
        <v>0</v>
      </c>
      <c r="L97" s="17" t="s">
        <v>16</v>
      </c>
      <c r="M97" s="18">
        <v>0</v>
      </c>
      <c r="N97" s="23">
        <f t="shared" si="13"/>
        <v>0</v>
      </c>
      <c r="O97" s="19"/>
      <c r="P97" s="43">
        <f t="shared" si="14"/>
        <v>0</v>
      </c>
    </row>
    <row r="98" spans="1:16" ht="24.6">
      <c r="A98" s="10">
        <v>94</v>
      </c>
      <c r="B98" s="19" t="s">
        <v>273</v>
      </c>
      <c r="C98" s="71">
        <f>+'12'!H98</f>
        <v>0</v>
      </c>
      <c r="D98" s="95">
        <v>0</v>
      </c>
      <c r="E98" s="46">
        <f t="shared" si="0"/>
        <v>0</v>
      </c>
      <c r="F98" s="106">
        <v>0</v>
      </c>
      <c r="G98" s="104">
        <v>0</v>
      </c>
      <c r="H98" s="46">
        <f t="shared" si="11"/>
        <v>0</v>
      </c>
      <c r="I98" s="96"/>
      <c r="J98" s="22">
        <v>45</v>
      </c>
      <c r="K98" s="72">
        <f t="shared" si="12"/>
        <v>0</v>
      </c>
      <c r="L98" s="17" t="s">
        <v>16</v>
      </c>
      <c r="M98" s="18">
        <v>0</v>
      </c>
      <c r="N98" s="23">
        <f t="shared" si="13"/>
        <v>0</v>
      </c>
      <c r="O98" s="19"/>
      <c r="P98" s="43">
        <f t="shared" si="14"/>
        <v>0</v>
      </c>
    </row>
    <row r="99" spans="1:16" ht="24.6">
      <c r="A99" s="10">
        <v>95</v>
      </c>
      <c r="B99" s="19" t="s">
        <v>507</v>
      </c>
      <c r="C99" s="71">
        <f>+'12'!H99</f>
        <v>0</v>
      </c>
      <c r="D99" s="95">
        <v>0</v>
      </c>
      <c r="E99" s="46">
        <f>C99+D99</f>
        <v>0</v>
      </c>
      <c r="F99" s="106">
        <v>0</v>
      </c>
      <c r="G99" s="104">
        <v>0</v>
      </c>
      <c r="H99" s="46">
        <f>+E99-F99-I99-G99</f>
        <v>0</v>
      </c>
      <c r="I99" s="96"/>
      <c r="J99" s="20">
        <v>35</v>
      </c>
      <c r="K99" s="72">
        <f>+J99*I99</f>
        <v>0</v>
      </c>
      <c r="L99" s="17" t="s">
        <v>16</v>
      </c>
      <c r="M99" s="18">
        <v>0</v>
      </c>
      <c r="N99" s="23">
        <f>SUM(K99-M99)</f>
        <v>0</v>
      </c>
      <c r="O99" s="19"/>
      <c r="P99" s="43">
        <f>+K99*O99</f>
        <v>0</v>
      </c>
    </row>
    <row r="100" spans="1:16" ht="24.6">
      <c r="A100" s="10">
        <v>96</v>
      </c>
      <c r="B100" s="19" t="s">
        <v>246</v>
      </c>
      <c r="C100" s="71">
        <f>+'12'!H100</f>
        <v>0</v>
      </c>
      <c r="D100" s="95">
        <v>0</v>
      </c>
      <c r="E100" s="46">
        <f t="shared" si="0"/>
        <v>0</v>
      </c>
      <c r="F100" s="106">
        <v>0</v>
      </c>
      <c r="G100" s="104">
        <v>0</v>
      </c>
      <c r="H100" s="46">
        <f t="shared" si="11"/>
        <v>0</v>
      </c>
      <c r="I100" s="96"/>
      <c r="J100" s="20">
        <v>40</v>
      </c>
      <c r="K100" s="72">
        <f t="shared" si="12"/>
        <v>0</v>
      </c>
      <c r="L100" s="17" t="s">
        <v>16</v>
      </c>
      <c r="M100" s="18">
        <v>0</v>
      </c>
      <c r="N100" s="23">
        <f t="shared" si="13"/>
        <v>0</v>
      </c>
      <c r="O100" s="19"/>
      <c r="P100" s="43">
        <f t="shared" si="14"/>
        <v>0</v>
      </c>
    </row>
    <row r="101" spans="1:16" ht="24.6">
      <c r="A101" s="10">
        <v>97</v>
      </c>
      <c r="B101" s="19" t="s">
        <v>348</v>
      </c>
      <c r="C101" s="71">
        <f>+'12'!H101</f>
        <v>0</v>
      </c>
      <c r="D101" s="95">
        <v>0</v>
      </c>
      <c r="E101" s="46">
        <f t="shared" si="0"/>
        <v>0</v>
      </c>
      <c r="F101" s="106">
        <v>0</v>
      </c>
      <c r="G101" s="104">
        <v>0</v>
      </c>
      <c r="H101" s="46">
        <f t="shared" si="11"/>
        <v>0</v>
      </c>
      <c r="I101" s="96"/>
      <c r="J101" s="22">
        <v>35</v>
      </c>
      <c r="K101" s="72">
        <f t="shared" si="12"/>
        <v>0</v>
      </c>
      <c r="L101" s="17" t="s">
        <v>16</v>
      </c>
      <c r="M101" s="18">
        <v>0</v>
      </c>
      <c r="N101" s="23">
        <f t="shared" si="13"/>
        <v>0</v>
      </c>
      <c r="O101" s="19"/>
      <c r="P101" s="43">
        <f t="shared" si="14"/>
        <v>0</v>
      </c>
    </row>
    <row r="102" spans="1:16" ht="24.6">
      <c r="A102" s="10">
        <v>98</v>
      </c>
      <c r="B102" s="19" t="s">
        <v>349</v>
      </c>
      <c r="C102" s="71">
        <f>+'12'!H102</f>
        <v>0</v>
      </c>
      <c r="D102" s="95">
        <v>0</v>
      </c>
      <c r="E102" s="46">
        <f t="shared" si="0"/>
        <v>0</v>
      </c>
      <c r="F102" s="106">
        <v>0</v>
      </c>
      <c r="G102" s="104">
        <v>0</v>
      </c>
      <c r="H102" s="46">
        <f t="shared" si="11"/>
        <v>0</v>
      </c>
      <c r="I102" s="96"/>
      <c r="J102" s="22">
        <v>35</v>
      </c>
      <c r="K102" s="72">
        <f t="shared" si="12"/>
        <v>0</v>
      </c>
      <c r="L102" s="17" t="s">
        <v>16</v>
      </c>
      <c r="M102" s="18">
        <v>0</v>
      </c>
      <c r="N102" s="23">
        <f t="shared" si="13"/>
        <v>0</v>
      </c>
      <c r="O102" s="19"/>
      <c r="P102" s="43">
        <f t="shared" si="14"/>
        <v>0</v>
      </c>
    </row>
    <row r="103" spans="1:16" ht="24.6">
      <c r="A103" s="10">
        <v>99</v>
      </c>
      <c r="B103" s="19" t="s">
        <v>350</v>
      </c>
      <c r="C103" s="71">
        <f>+'12'!H103</f>
        <v>0</v>
      </c>
      <c r="D103" s="95">
        <v>0</v>
      </c>
      <c r="E103" s="46">
        <f t="shared" si="0"/>
        <v>0</v>
      </c>
      <c r="F103" s="106">
        <v>0</v>
      </c>
      <c r="G103" s="104">
        <v>0</v>
      </c>
      <c r="H103" s="46">
        <f t="shared" si="11"/>
        <v>0</v>
      </c>
      <c r="I103" s="96"/>
      <c r="J103" s="22">
        <v>35</v>
      </c>
      <c r="K103" s="72">
        <f t="shared" si="12"/>
        <v>0</v>
      </c>
      <c r="L103" s="17" t="s">
        <v>16</v>
      </c>
      <c r="M103" s="18">
        <v>0</v>
      </c>
      <c r="N103" s="23">
        <f t="shared" si="13"/>
        <v>0</v>
      </c>
      <c r="O103" s="19"/>
      <c r="P103" s="43">
        <f t="shared" si="14"/>
        <v>0</v>
      </c>
    </row>
    <row r="104" spans="1:16" ht="24.6">
      <c r="A104" s="10">
        <v>100</v>
      </c>
      <c r="B104" s="19" t="s">
        <v>274</v>
      </c>
      <c r="C104" s="71">
        <f>+'12'!H104</f>
        <v>0</v>
      </c>
      <c r="D104" s="95">
        <v>0</v>
      </c>
      <c r="E104" s="46">
        <f t="shared" si="0"/>
        <v>0</v>
      </c>
      <c r="F104" s="106">
        <v>0</v>
      </c>
      <c r="G104" s="104">
        <v>0</v>
      </c>
      <c r="H104" s="46">
        <f t="shared" si="11"/>
        <v>0</v>
      </c>
      <c r="I104" s="96"/>
      <c r="J104" s="22">
        <v>35</v>
      </c>
      <c r="K104" s="72">
        <f t="shared" si="12"/>
        <v>0</v>
      </c>
      <c r="L104" s="17" t="s">
        <v>16</v>
      </c>
      <c r="M104" s="18">
        <v>0</v>
      </c>
      <c r="N104" s="23">
        <f t="shared" si="13"/>
        <v>0</v>
      </c>
      <c r="O104" s="19"/>
      <c r="P104" s="43">
        <f t="shared" si="14"/>
        <v>0</v>
      </c>
    </row>
    <row r="105" spans="1:16" ht="24.6">
      <c r="A105" s="10">
        <v>101</v>
      </c>
      <c r="B105" s="19" t="s">
        <v>351</v>
      </c>
      <c r="C105" s="71">
        <f>+'12'!H105</f>
        <v>0</v>
      </c>
      <c r="D105" s="95">
        <v>0</v>
      </c>
      <c r="E105" s="46">
        <f t="shared" si="0"/>
        <v>0</v>
      </c>
      <c r="F105" s="106">
        <v>0</v>
      </c>
      <c r="G105" s="104">
        <v>0</v>
      </c>
      <c r="H105" s="46">
        <f t="shared" si="11"/>
        <v>0</v>
      </c>
      <c r="I105" s="96"/>
      <c r="J105" s="22">
        <v>35</v>
      </c>
      <c r="K105" s="72">
        <f t="shared" si="12"/>
        <v>0</v>
      </c>
      <c r="L105" s="17" t="s">
        <v>16</v>
      </c>
      <c r="M105" s="18">
        <v>0</v>
      </c>
      <c r="N105" s="23">
        <f t="shared" si="13"/>
        <v>0</v>
      </c>
      <c r="O105" s="19"/>
      <c r="P105" s="43">
        <f t="shared" si="14"/>
        <v>0</v>
      </c>
    </row>
    <row r="106" spans="1:16" ht="24.6">
      <c r="A106" s="10">
        <v>102</v>
      </c>
      <c r="B106" s="19" t="s">
        <v>275</v>
      </c>
      <c r="C106" s="71">
        <f>+'12'!H106</f>
        <v>0</v>
      </c>
      <c r="D106" s="95">
        <v>0</v>
      </c>
      <c r="E106" s="46">
        <f t="shared" si="0"/>
        <v>0</v>
      </c>
      <c r="F106" s="106">
        <v>0</v>
      </c>
      <c r="G106" s="104">
        <v>0</v>
      </c>
      <c r="H106" s="46">
        <f t="shared" si="11"/>
        <v>0</v>
      </c>
      <c r="I106" s="96"/>
      <c r="J106" s="22">
        <v>35</v>
      </c>
      <c r="K106" s="72">
        <f t="shared" si="12"/>
        <v>0</v>
      </c>
      <c r="L106" s="17" t="s">
        <v>16</v>
      </c>
      <c r="M106" s="18">
        <v>0</v>
      </c>
      <c r="N106" s="23">
        <f t="shared" si="13"/>
        <v>0</v>
      </c>
      <c r="O106" s="19"/>
      <c r="P106" s="43">
        <f t="shared" si="14"/>
        <v>0</v>
      </c>
    </row>
    <row r="107" spans="1:16" ht="24.6">
      <c r="A107" s="10">
        <v>103</v>
      </c>
      <c r="B107" s="19" t="s">
        <v>276</v>
      </c>
      <c r="C107" s="71">
        <f>+'12'!H107</f>
        <v>13</v>
      </c>
      <c r="D107" s="95">
        <v>0</v>
      </c>
      <c r="E107" s="46">
        <f t="shared" si="0"/>
        <v>13</v>
      </c>
      <c r="F107" s="106">
        <v>0</v>
      </c>
      <c r="G107" s="104">
        <v>0</v>
      </c>
      <c r="H107" s="46">
        <f t="shared" si="11"/>
        <v>8</v>
      </c>
      <c r="I107" s="96">
        <v>5</v>
      </c>
      <c r="J107" s="22">
        <v>120</v>
      </c>
      <c r="K107" s="72">
        <f t="shared" si="12"/>
        <v>600</v>
      </c>
      <c r="L107" s="17" t="s">
        <v>419</v>
      </c>
      <c r="M107" s="18">
        <v>60</v>
      </c>
      <c r="N107" s="89">
        <f t="shared" si="13"/>
        <v>540</v>
      </c>
      <c r="O107" s="19"/>
      <c r="P107" s="43">
        <f t="shared" si="14"/>
        <v>0</v>
      </c>
    </row>
    <row r="108" spans="1:16" ht="24.6">
      <c r="A108" s="10">
        <v>104</v>
      </c>
      <c r="B108" s="19" t="s">
        <v>277</v>
      </c>
      <c r="C108" s="71">
        <f>+'12'!H108</f>
        <v>4</v>
      </c>
      <c r="D108" s="95">
        <v>0</v>
      </c>
      <c r="E108" s="46">
        <f t="shared" si="0"/>
        <v>4</v>
      </c>
      <c r="F108" s="106">
        <v>0</v>
      </c>
      <c r="G108" s="104">
        <v>0</v>
      </c>
      <c r="H108" s="46">
        <f t="shared" si="11"/>
        <v>4</v>
      </c>
      <c r="I108" s="96"/>
      <c r="J108" s="22">
        <v>250</v>
      </c>
      <c r="K108" s="72">
        <f t="shared" si="12"/>
        <v>0</v>
      </c>
      <c r="L108" s="17" t="s">
        <v>16</v>
      </c>
      <c r="M108" s="18">
        <v>0</v>
      </c>
      <c r="N108" s="23">
        <f t="shared" si="13"/>
        <v>0</v>
      </c>
      <c r="O108" s="19"/>
      <c r="P108" s="43">
        <f t="shared" si="14"/>
        <v>0</v>
      </c>
    </row>
    <row r="109" spans="1:16" ht="24.6">
      <c r="A109" s="10">
        <v>105</v>
      </c>
      <c r="B109" s="19" t="s">
        <v>466</v>
      </c>
      <c r="C109" s="71">
        <f>+'12'!H109</f>
        <v>0</v>
      </c>
      <c r="D109" s="95">
        <v>0</v>
      </c>
      <c r="E109" s="46">
        <f>C109+D109</f>
        <v>0</v>
      </c>
      <c r="F109" s="106">
        <v>0</v>
      </c>
      <c r="G109" s="104">
        <v>0</v>
      </c>
      <c r="H109" s="46">
        <f>+E109-F109-I109-G109</f>
        <v>0</v>
      </c>
      <c r="I109" s="96"/>
      <c r="J109" s="20">
        <v>45</v>
      </c>
      <c r="K109" s="72">
        <f>+J109*I109</f>
        <v>0</v>
      </c>
      <c r="L109" s="17" t="s">
        <v>16</v>
      </c>
      <c r="M109" s="18">
        <v>0</v>
      </c>
      <c r="N109" s="23">
        <f>SUM(K109-M109)</f>
        <v>0</v>
      </c>
      <c r="O109" s="19"/>
      <c r="P109" s="43">
        <f>+K109*O109</f>
        <v>0</v>
      </c>
    </row>
    <row r="110" spans="1:16" ht="24.6">
      <c r="A110" s="10">
        <v>106</v>
      </c>
      <c r="B110" s="19" t="s">
        <v>278</v>
      </c>
      <c r="C110" s="71">
        <f>+'12'!H110</f>
        <v>2</v>
      </c>
      <c r="D110" s="95">
        <v>0</v>
      </c>
      <c r="E110" s="46">
        <f t="shared" si="0"/>
        <v>2</v>
      </c>
      <c r="F110" s="106">
        <v>0</v>
      </c>
      <c r="G110" s="104">
        <v>0</v>
      </c>
      <c r="H110" s="46">
        <f t="shared" si="11"/>
        <v>2</v>
      </c>
      <c r="I110" s="96"/>
      <c r="J110" s="20">
        <v>100</v>
      </c>
      <c r="K110" s="72">
        <f t="shared" si="12"/>
        <v>0</v>
      </c>
      <c r="L110" s="17" t="s">
        <v>16</v>
      </c>
      <c r="M110" s="18">
        <v>0</v>
      </c>
      <c r="N110" s="23">
        <f t="shared" si="13"/>
        <v>0</v>
      </c>
      <c r="O110" s="19"/>
      <c r="P110" s="43">
        <f t="shared" si="14"/>
        <v>0</v>
      </c>
    </row>
    <row r="111" spans="1:16" ht="24.6">
      <c r="A111" s="10">
        <v>107</v>
      </c>
      <c r="B111" s="19" t="s">
        <v>279</v>
      </c>
      <c r="C111" s="71">
        <f>+'12'!H111</f>
        <v>0</v>
      </c>
      <c r="D111" s="95">
        <v>0</v>
      </c>
      <c r="E111" s="46">
        <f t="shared" si="0"/>
        <v>0</v>
      </c>
      <c r="F111" s="106">
        <v>0</v>
      </c>
      <c r="G111" s="104">
        <v>0</v>
      </c>
      <c r="H111" s="46">
        <f t="shared" si="11"/>
        <v>0</v>
      </c>
      <c r="I111" s="96"/>
      <c r="J111" s="20">
        <v>55</v>
      </c>
      <c r="K111" s="72">
        <f t="shared" si="12"/>
        <v>0</v>
      </c>
      <c r="L111" s="17" t="s">
        <v>16</v>
      </c>
      <c r="M111" s="18">
        <v>0</v>
      </c>
      <c r="N111" s="23">
        <f t="shared" si="13"/>
        <v>0</v>
      </c>
      <c r="O111" s="19"/>
      <c r="P111" s="43">
        <f t="shared" si="14"/>
        <v>0</v>
      </c>
    </row>
    <row r="112" spans="1:16" ht="24.6">
      <c r="A112" s="10">
        <v>108</v>
      </c>
      <c r="B112" s="19" t="s">
        <v>280</v>
      </c>
      <c r="C112" s="71">
        <f>+'12'!H112</f>
        <v>1</v>
      </c>
      <c r="D112" s="95">
        <v>0</v>
      </c>
      <c r="E112" s="46">
        <f t="shared" si="0"/>
        <v>1</v>
      </c>
      <c r="F112" s="106">
        <v>0</v>
      </c>
      <c r="G112" s="104">
        <v>0</v>
      </c>
      <c r="H112" s="46">
        <f t="shared" si="11"/>
        <v>1</v>
      </c>
      <c r="I112" s="96"/>
      <c r="J112" s="20">
        <v>60</v>
      </c>
      <c r="K112" s="72">
        <f t="shared" si="12"/>
        <v>0</v>
      </c>
      <c r="L112" s="17" t="s">
        <v>16</v>
      </c>
      <c r="M112" s="18">
        <v>0</v>
      </c>
      <c r="N112" s="23">
        <f t="shared" si="13"/>
        <v>0</v>
      </c>
      <c r="O112" s="19"/>
      <c r="P112" s="43">
        <f t="shared" si="14"/>
        <v>0</v>
      </c>
    </row>
    <row r="113" spans="1:16" ht="24.6">
      <c r="A113" s="10">
        <v>109</v>
      </c>
      <c r="B113" s="19" t="s">
        <v>281</v>
      </c>
      <c r="C113" s="71">
        <f>+'12'!H113</f>
        <v>5</v>
      </c>
      <c r="D113" s="95">
        <v>0</v>
      </c>
      <c r="E113" s="46">
        <f t="shared" si="0"/>
        <v>5</v>
      </c>
      <c r="F113" s="106">
        <v>0</v>
      </c>
      <c r="G113" s="104">
        <v>0</v>
      </c>
      <c r="H113" s="46">
        <f t="shared" si="11"/>
        <v>5</v>
      </c>
      <c r="I113" s="96"/>
      <c r="J113" s="20">
        <v>100</v>
      </c>
      <c r="K113" s="72">
        <f t="shared" si="12"/>
        <v>0</v>
      </c>
      <c r="L113" s="17" t="s">
        <v>16</v>
      </c>
      <c r="M113" s="18">
        <v>0</v>
      </c>
      <c r="N113" s="23">
        <f t="shared" si="13"/>
        <v>0</v>
      </c>
      <c r="O113" s="19"/>
      <c r="P113" s="43">
        <f t="shared" si="14"/>
        <v>0</v>
      </c>
    </row>
    <row r="114" spans="1:16" ht="24.6">
      <c r="A114" s="10">
        <v>110</v>
      </c>
      <c r="B114" s="19" t="s">
        <v>100</v>
      </c>
      <c r="C114" s="71">
        <f>+'12'!H114</f>
        <v>0</v>
      </c>
      <c r="D114" s="95">
        <v>0</v>
      </c>
      <c r="E114" s="46">
        <f t="shared" si="0"/>
        <v>0</v>
      </c>
      <c r="F114" s="106">
        <v>0</v>
      </c>
      <c r="G114" s="104">
        <v>0</v>
      </c>
      <c r="H114" s="46">
        <f t="shared" si="11"/>
        <v>0</v>
      </c>
      <c r="I114" s="96"/>
      <c r="J114" s="20">
        <v>55</v>
      </c>
      <c r="K114" s="72">
        <f t="shared" si="12"/>
        <v>0</v>
      </c>
      <c r="L114" s="17" t="s">
        <v>16</v>
      </c>
      <c r="M114" s="18">
        <v>0</v>
      </c>
      <c r="N114" s="23">
        <f t="shared" si="13"/>
        <v>0</v>
      </c>
      <c r="O114" s="19"/>
      <c r="P114" s="43">
        <f t="shared" si="14"/>
        <v>0</v>
      </c>
    </row>
    <row r="115" spans="1:16" ht="24.6">
      <c r="A115" s="10">
        <v>111</v>
      </c>
      <c r="B115" s="19" t="s">
        <v>101</v>
      </c>
      <c r="C115" s="71">
        <f>+'12'!H115</f>
        <v>0</v>
      </c>
      <c r="D115" s="95">
        <v>0</v>
      </c>
      <c r="E115" s="46">
        <f t="shared" si="0"/>
        <v>0</v>
      </c>
      <c r="F115" s="106">
        <v>0</v>
      </c>
      <c r="G115" s="104">
        <v>0</v>
      </c>
      <c r="H115" s="46">
        <f t="shared" si="11"/>
        <v>0</v>
      </c>
      <c r="I115" s="96"/>
      <c r="J115" s="22">
        <v>50</v>
      </c>
      <c r="K115" s="72">
        <f t="shared" si="12"/>
        <v>0</v>
      </c>
      <c r="L115" s="17" t="s">
        <v>16</v>
      </c>
      <c r="M115" s="18">
        <v>0</v>
      </c>
      <c r="N115" s="23">
        <f t="shared" si="13"/>
        <v>0</v>
      </c>
      <c r="O115" s="19"/>
      <c r="P115" s="43">
        <f t="shared" si="14"/>
        <v>0</v>
      </c>
    </row>
    <row r="116" spans="1:16" ht="24.6">
      <c r="A116" s="10">
        <v>112</v>
      </c>
      <c r="B116" s="19" t="s">
        <v>102</v>
      </c>
      <c r="C116" s="71">
        <f>+'12'!H116</f>
        <v>0</v>
      </c>
      <c r="D116" s="95">
        <v>0</v>
      </c>
      <c r="E116" s="46">
        <f t="shared" si="0"/>
        <v>0</v>
      </c>
      <c r="F116" s="106">
        <v>0</v>
      </c>
      <c r="G116" s="104">
        <v>0</v>
      </c>
      <c r="H116" s="46">
        <f t="shared" si="11"/>
        <v>0</v>
      </c>
      <c r="I116" s="96"/>
      <c r="J116" s="22">
        <v>50</v>
      </c>
      <c r="K116" s="72">
        <f t="shared" si="12"/>
        <v>0</v>
      </c>
      <c r="L116" s="17" t="s">
        <v>16</v>
      </c>
      <c r="M116" s="18">
        <v>0</v>
      </c>
      <c r="N116" s="23">
        <f t="shared" si="13"/>
        <v>0</v>
      </c>
      <c r="O116" s="19"/>
      <c r="P116" s="43">
        <f t="shared" si="14"/>
        <v>0</v>
      </c>
    </row>
    <row r="117" spans="1:16" ht="24.6">
      <c r="A117" s="10">
        <v>113</v>
      </c>
      <c r="B117" s="19" t="s">
        <v>282</v>
      </c>
      <c r="C117" s="71">
        <f>+'12'!H117</f>
        <v>0</v>
      </c>
      <c r="D117" s="95">
        <v>0</v>
      </c>
      <c r="E117" s="46">
        <f t="shared" si="0"/>
        <v>0</v>
      </c>
      <c r="F117" s="106">
        <v>0</v>
      </c>
      <c r="G117" s="104">
        <v>0</v>
      </c>
      <c r="H117" s="46">
        <f t="shared" si="11"/>
        <v>0</v>
      </c>
      <c r="I117" s="96"/>
      <c r="J117" s="20">
        <v>35</v>
      </c>
      <c r="K117" s="72">
        <f t="shared" si="12"/>
        <v>0</v>
      </c>
      <c r="L117" s="17" t="s">
        <v>16</v>
      </c>
      <c r="M117" s="18">
        <v>0</v>
      </c>
      <c r="N117" s="23">
        <f t="shared" si="13"/>
        <v>0</v>
      </c>
      <c r="O117" s="19"/>
      <c r="P117" s="43">
        <f t="shared" si="14"/>
        <v>0</v>
      </c>
    </row>
    <row r="118" spans="1:16" ht="24.6">
      <c r="A118" s="10">
        <v>114</v>
      </c>
      <c r="B118" s="19" t="s">
        <v>283</v>
      </c>
      <c r="C118" s="71">
        <f>+'12'!H118</f>
        <v>0</v>
      </c>
      <c r="D118" s="95">
        <v>0</v>
      </c>
      <c r="E118" s="46">
        <f t="shared" si="0"/>
        <v>0</v>
      </c>
      <c r="F118" s="106">
        <v>0</v>
      </c>
      <c r="G118" s="104">
        <v>0</v>
      </c>
      <c r="H118" s="46">
        <f t="shared" si="11"/>
        <v>0</v>
      </c>
      <c r="I118" s="96"/>
      <c r="J118" s="20">
        <v>50</v>
      </c>
      <c r="K118" s="72">
        <f t="shared" si="12"/>
        <v>0</v>
      </c>
      <c r="L118" s="17" t="s">
        <v>16</v>
      </c>
      <c r="M118" s="18">
        <v>0</v>
      </c>
      <c r="N118" s="23">
        <f t="shared" si="13"/>
        <v>0</v>
      </c>
      <c r="O118" s="19"/>
      <c r="P118" s="43">
        <f t="shared" si="14"/>
        <v>0</v>
      </c>
    </row>
    <row r="119" spans="1:16" ht="24.6">
      <c r="A119" s="10">
        <v>115</v>
      </c>
      <c r="B119" s="19" t="s">
        <v>352</v>
      </c>
      <c r="C119" s="71">
        <f>+'12'!H119</f>
        <v>0</v>
      </c>
      <c r="D119" s="95">
        <v>0</v>
      </c>
      <c r="E119" s="46">
        <f t="shared" si="0"/>
        <v>0</v>
      </c>
      <c r="F119" s="106">
        <v>0</v>
      </c>
      <c r="G119" s="104">
        <v>0</v>
      </c>
      <c r="H119" s="46">
        <f t="shared" si="11"/>
        <v>0</v>
      </c>
      <c r="I119" s="96"/>
      <c r="J119" s="20">
        <v>50</v>
      </c>
      <c r="K119" s="72">
        <f t="shared" si="12"/>
        <v>0</v>
      </c>
      <c r="L119" s="17" t="s">
        <v>16</v>
      </c>
      <c r="M119" s="18">
        <v>0</v>
      </c>
      <c r="N119" s="23">
        <f t="shared" si="13"/>
        <v>0</v>
      </c>
      <c r="O119" s="19"/>
      <c r="P119" s="43">
        <f t="shared" si="14"/>
        <v>0</v>
      </c>
    </row>
    <row r="120" spans="1:16" ht="24.6">
      <c r="A120" s="10">
        <v>116</v>
      </c>
      <c r="B120" s="19" t="s">
        <v>354</v>
      </c>
      <c r="C120" s="71">
        <f>+'12'!H120</f>
        <v>0</v>
      </c>
      <c r="D120" s="95">
        <v>0</v>
      </c>
      <c r="E120" s="46">
        <f t="shared" si="0"/>
        <v>0</v>
      </c>
      <c r="F120" s="106">
        <v>0</v>
      </c>
      <c r="G120" s="104">
        <v>0</v>
      </c>
      <c r="H120" s="46">
        <f t="shared" si="11"/>
        <v>0</v>
      </c>
      <c r="I120" s="96"/>
      <c r="J120" s="20">
        <v>50</v>
      </c>
      <c r="K120" s="72">
        <f t="shared" si="12"/>
        <v>0</v>
      </c>
      <c r="L120" s="17" t="s">
        <v>16</v>
      </c>
      <c r="M120" s="18">
        <v>0</v>
      </c>
      <c r="N120" s="23">
        <f t="shared" si="13"/>
        <v>0</v>
      </c>
      <c r="O120" s="19"/>
      <c r="P120" s="43">
        <f t="shared" si="14"/>
        <v>0</v>
      </c>
    </row>
    <row r="121" spans="1:16" ht="24.6">
      <c r="A121" s="10">
        <v>117</v>
      </c>
      <c r="B121" s="19" t="s">
        <v>353</v>
      </c>
      <c r="C121" s="71">
        <f>+'12'!H121</f>
        <v>0</v>
      </c>
      <c r="D121" s="95">
        <v>0</v>
      </c>
      <c r="E121" s="46">
        <f t="shared" si="0"/>
        <v>0</v>
      </c>
      <c r="F121" s="106">
        <v>0</v>
      </c>
      <c r="G121" s="104">
        <v>0</v>
      </c>
      <c r="H121" s="46">
        <f t="shared" si="11"/>
        <v>0</v>
      </c>
      <c r="I121" s="96"/>
      <c r="J121" s="20">
        <v>50</v>
      </c>
      <c r="K121" s="72">
        <f t="shared" si="12"/>
        <v>0</v>
      </c>
      <c r="L121" s="17" t="s">
        <v>16</v>
      </c>
      <c r="M121" s="18">
        <v>0</v>
      </c>
      <c r="N121" s="23">
        <f t="shared" si="13"/>
        <v>0</v>
      </c>
      <c r="O121" s="19"/>
      <c r="P121" s="43">
        <f t="shared" si="14"/>
        <v>0</v>
      </c>
    </row>
    <row r="122" spans="1:16" ht="24.6">
      <c r="A122" s="10">
        <v>118</v>
      </c>
      <c r="B122" s="19" t="s">
        <v>355</v>
      </c>
      <c r="C122" s="71">
        <f>+'12'!H122</f>
        <v>0</v>
      </c>
      <c r="D122" s="95">
        <v>0</v>
      </c>
      <c r="E122" s="46">
        <f t="shared" si="0"/>
        <v>0</v>
      </c>
      <c r="F122" s="106">
        <v>0</v>
      </c>
      <c r="G122" s="104">
        <v>0</v>
      </c>
      <c r="H122" s="46">
        <f t="shared" si="11"/>
        <v>0</v>
      </c>
      <c r="I122" s="96"/>
      <c r="J122" s="20">
        <v>50</v>
      </c>
      <c r="K122" s="72">
        <f t="shared" si="12"/>
        <v>0</v>
      </c>
      <c r="L122" s="17" t="s">
        <v>16</v>
      </c>
      <c r="M122" s="18">
        <v>0</v>
      </c>
      <c r="N122" s="23">
        <f t="shared" si="13"/>
        <v>0</v>
      </c>
      <c r="O122" s="19"/>
      <c r="P122" s="43">
        <f t="shared" si="14"/>
        <v>0</v>
      </c>
    </row>
    <row r="123" spans="1:16" ht="24.6">
      <c r="A123" s="10">
        <v>119</v>
      </c>
      <c r="B123" s="19" t="s">
        <v>145</v>
      </c>
      <c r="C123" s="71">
        <f>+'12'!H123</f>
        <v>0</v>
      </c>
      <c r="D123" s="95">
        <v>0</v>
      </c>
      <c r="E123" s="46">
        <f t="shared" si="0"/>
        <v>0</v>
      </c>
      <c r="F123" s="106">
        <v>0</v>
      </c>
      <c r="G123" s="104">
        <v>0</v>
      </c>
      <c r="H123" s="46">
        <f t="shared" si="11"/>
        <v>0</v>
      </c>
      <c r="I123" s="96"/>
      <c r="J123" s="20">
        <v>45</v>
      </c>
      <c r="K123" s="72">
        <f t="shared" si="12"/>
        <v>0</v>
      </c>
      <c r="L123" s="17" t="s">
        <v>16</v>
      </c>
      <c r="M123" s="18">
        <v>0</v>
      </c>
      <c r="N123" s="23">
        <f t="shared" si="13"/>
        <v>0</v>
      </c>
      <c r="O123" s="19"/>
      <c r="P123" s="43">
        <f t="shared" si="14"/>
        <v>0</v>
      </c>
    </row>
    <row r="124" spans="1:16" ht="24.6">
      <c r="A124" s="10">
        <v>120</v>
      </c>
      <c r="B124" s="19" t="s">
        <v>146</v>
      </c>
      <c r="C124" s="71">
        <f>+'12'!H124</f>
        <v>0</v>
      </c>
      <c r="D124" s="95">
        <v>0</v>
      </c>
      <c r="E124" s="46">
        <f t="shared" si="0"/>
        <v>0</v>
      </c>
      <c r="F124" s="106">
        <v>0</v>
      </c>
      <c r="G124" s="104">
        <v>0</v>
      </c>
      <c r="H124" s="46">
        <f t="shared" si="11"/>
        <v>0</v>
      </c>
      <c r="I124" s="96"/>
      <c r="J124" s="20">
        <v>45</v>
      </c>
      <c r="K124" s="72">
        <f t="shared" si="12"/>
        <v>0</v>
      </c>
      <c r="L124" s="17" t="s">
        <v>16</v>
      </c>
      <c r="M124" s="18">
        <v>0</v>
      </c>
      <c r="N124" s="23">
        <f t="shared" si="13"/>
        <v>0</v>
      </c>
      <c r="O124" s="19"/>
      <c r="P124" s="43">
        <f t="shared" si="14"/>
        <v>0</v>
      </c>
    </row>
    <row r="125" spans="1:16" ht="24.6">
      <c r="A125" s="10">
        <v>121</v>
      </c>
      <c r="B125" s="19" t="s">
        <v>147</v>
      </c>
      <c r="C125" s="71">
        <f>+'12'!H125</f>
        <v>0</v>
      </c>
      <c r="D125" s="95">
        <v>0</v>
      </c>
      <c r="E125" s="46">
        <f t="shared" si="0"/>
        <v>0</v>
      </c>
      <c r="F125" s="106">
        <v>0</v>
      </c>
      <c r="G125" s="104">
        <v>0</v>
      </c>
      <c r="H125" s="46">
        <f t="shared" si="11"/>
        <v>0</v>
      </c>
      <c r="I125" s="96"/>
      <c r="J125" s="20">
        <v>55</v>
      </c>
      <c r="K125" s="72">
        <f t="shared" si="12"/>
        <v>0</v>
      </c>
      <c r="L125" s="17" t="s">
        <v>16</v>
      </c>
      <c r="M125" s="18">
        <v>0</v>
      </c>
      <c r="N125" s="23">
        <f t="shared" si="13"/>
        <v>0</v>
      </c>
      <c r="O125" s="19"/>
      <c r="P125" s="43">
        <f t="shared" si="14"/>
        <v>0</v>
      </c>
    </row>
    <row r="126" spans="1:16" ht="24.6">
      <c r="A126" s="10">
        <v>122</v>
      </c>
      <c r="B126" s="19" t="s">
        <v>449</v>
      </c>
      <c r="C126" s="71">
        <f>+'12'!H126</f>
        <v>4</v>
      </c>
      <c r="D126" s="95">
        <v>0</v>
      </c>
      <c r="E126" s="46">
        <f>C126+D126</f>
        <v>4</v>
      </c>
      <c r="F126" s="106">
        <v>4</v>
      </c>
      <c r="G126" s="104">
        <v>0</v>
      </c>
      <c r="H126" s="46">
        <f>+E126-F126-I126-G126</f>
        <v>0</v>
      </c>
      <c r="I126" s="96"/>
      <c r="J126" s="20">
        <v>45</v>
      </c>
      <c r="K126" s="72">
        <f>+J126*I126</f>
        <v>0</v>
      </c>
      <c r="L126" s="17" t="s">
        <v>437</v>
      </c>
      <c r="M126" s="18">
        <v>0</v>
      </c>
      <c r="N126" s="23">
        <f>SUM(K126-M126)</f>
        <v>0</v>
      </c>
      <c r="O126" s="19"/>
      <c r="P126" s="43">
        <f>+K126*O126</f>
        <v>0</v>
      </c>
    </row>
    <row r="127" spans="1:16" ht="24.6">
      <c r="A127" s="10">
        <v>123</v>
      </c>
      <c r="B127" s="19" t="s">
        <v>356</v>
      </c>
      <c r="C127" s="71">
        <f>+'12'!H127</f>
        <v>0</v>
      </c>
      <c r="D127" s="95">
        <v>0</v>
      </c>
      <c r="E127" s="46">
        <f t="shared" si="0"/>
        <v>0</v>
      </c>
      <c r="F127" s="106">
        <v>0</v>
      </c>
      <c r="G127" s="104">
        <v>0</v>
      </c>
      <c r="H127" s="46">
        <f t="shared" si="11"/>
        <v>0</v>
      </c>
      <c r="I127" s="96"/>
      <c r="J127" s="20">
        <v>50</v>
      </c>
      <c r="K127" s="72">
        <f t="shared" si="12"/>
        <v>0</v>
      </c>
      <c r="L127" s="17" t="s">
        <v>16</v>
      </c>
      <c r="M127" s="18">
        <v>0</v>
      </c>
      <c r="N127" s="23">
        <f t="shared" si="13"/>
        <v>0</v>
      </c>
      <c r="O127" s="19"/>
      <c r="P127" s="43">
        <f t="shared" si="14"/>
        <v>0</v>
      </c>
    </row>
    <row r="128" spans="1:16" ht="24.6">
      <c r="A128" s="10">
        <v>124</v>
      </c>
      <c r="B128" s="19" t="s">
        <v>375</v>
      </c>
      <c r="C128" s="71">
        <f>+'12'!H128</f>
        <v>0</v>
      </c>
      <c r="D128" s="95">
        <v>0</v>
      </c>
      <c r="E128" s="46">
        <f t="shared" si="0"/>
        <v>0</v>
      </c>
      <c r="F128" s="106">
        <v>0</v>
      </c>
      <c r="G128" s="104">
        <v>0</v>
      </c>
      <c r="H128" s="46">
        <f t="shared" si="11"/>
        <v>0</v>
      </c>
      <c r="I128" s="96"/>
      <c r="J128" s="20">
        <v>50</v>
      </c>
      <c r="K128" s="72">
        <f t="shared" si="12"/>
        <v>0</v>
      </c>
      <c r="L128" s="17" t="s">
        <v>16</v>
      </c>
      <c r="M128" s="18">
        <v>0</v>
      </c>
      <c r="N128" s="23">
        <f t="shared" si="13"/>
        <v>0</v>
      </c>
      <c r="O128" s="19"/>
      <c r="P128" s="43">
        <f t="shared" si="14"/>
        <v>0</v>
      </c>
    </row>
    <row r="129" spans="1:16" ht="24.6">
      <c r="A129" s="10">
        <v>125</v>
      </c>
      <c r="B129" s="19" t="s">
        <v>376</v>
      </c>
      <c r="C129" s="71">
        <f>+'12'!H129</f>
        <v>0</v>
      </c>
      <c r="D129" s="95">
        <v>0</v>
      </c>
      <c r="E129" s="46">
        <f t="shared" si="0"/>
        <v>0</v>
      </c>
      <c r="F129" s="106">
        <v>0</v>
      </c>
      <c r="G129" s="104">
        <v>0</v>
      </c>
      <c r="H129" s="46">
        <f t="shared" si="11"/>
        <v>0</v>
      </c>
      <c r="I129" s="96"/>
      <c r="J129" s="20">
        <v>50</v>
      </c>
      <c r="K129" s="72">
        <f t="shared" si="12"/>
        <v>0</v>
      </c>
      <c r="L129" s="17" t="s">
        <v>16</v>
      </c>
      <c r="M129" s="18">
        <v>0</v>
      </c>
      <c r="N129" s="23">
        <f t="shared" si="13"/>
        <v>0</v>
      </c>
      <c r="O129" s="19"/>
      <c r="P129" s="43">
        <f t="shared" si="14"/>
        <v>0</v>
      </c>
    </row>
    <row r="130" spans="1:16" ht="24.6">
      <c r="A130" s="10">
        <v>126</v>
      </c>
      <c r="B130" s="19" t="s">
        <v>133</v>
      </c>
      <c r="C130" s="71">
        <f>+'12'!H130</f>
        <v>0</v>
      </c>
      <c r="D130" s="95">
        <v>0</v>
      </c>
      <c r="E130" s="46">
        <f t="shared" si="0"/>
        <v>0</v>
      </c>
      <c r="F130" s="106">
        <v>0</v>
      </c>
      <c r="G130" s="104">
        <v>0</v>
      </c>
      <c r="H130" s="46">
        <f t="shared" si="11"/>
        <v>0</v>
      </c>
      <c r="I130" s="96"/>
      <c r="J130" s="20">
        <v>40</v>
      </c>
      <c r="K130" s="72">
        <f t="shared" si="12"/>
        <v>0</v>
      </c>
      <c r="L130" s="17" t="s">
        <v>16</v>
      </c>
      <c r="M130" s="18">
        <v>0</v>
      </c>
      <c r="N130" s="23">
        <f t="shared" si="13"/>
        <v>0</v>
      </c>
      <c r="O130" s="19"/>
      <c r="P130" s="43">
        <f t="shared" si="14"/>
        <v>0</v>
      </c>
    </row>
    <row r="131" spans="1:16" ht="24.6">
      <c r="A131" s="10">
        <v>127</v>
      </c>
      <c r="B131" s="19" t="s">
        <v>284</v>
      </c>
      <c r="C131" s="71">
        <f>+'12'!H131</f>
        <v>0</v>
      </c>
      <c r="D131" s="95">
        <v>0</v>
      </c>
      <c r="E131" s="46">
        <f t="shared" si="0"/>
        <v>0</v>
      </c>
      <c r="F131" s="106">
        <v>0</v>
      </c>
      <c r="G131" s="104">
        <v>0</v>
      </c>
      <c r="H131" s="46">
        <f t="shared" si="11"/>
        <v>0</v>
      </c>
      <c r="I131" s="96"/>
      <c r="J131" s="20">
        <v>40</v>
      </c>
      <c r="K131" s="72">
        <f t="shared" si="12"/>
        <v>0</v>
      </c>
      <c r="L131" s="17" t="s">
        <v>16</v>
      </c>
      <c r="M131" s="18">
        <v>0</v>
      </c>
      <c r="N131" s="23">
        <f t="shared" si="13"/>
        <v>0</v>
      </c>
      <c r="O131" s="19"/>
      <c r="P131" s="43">
        <f t="shared" si="14"/>
        <v>0</v>
      </c>
    </row>
    <row r="132" spans="1:16" ht="24.6">
      <c r="A132" s="10">
        <v>128</v>
      </c>
      <c r="B132" s="19" t="s">
        <v>108</v>
      </c>
      <c r="C132" s="71">
        <f>+'12'!H132</f>
        <v>0</v>
      </c>
      <c r="D132" s="95">
        <v>0</v>
      </c>
      <c r="E132" s="46">
        <f t="shared" si="0"/>
        <v>0</v>
      </c>
      <c r="F132" s="106">
        <v>0</v>
      </c>
      <c r="G132" s="104">
        <v>0</v>
      </c>
      <c r="H132" s="46">
        <f t="shared" si="11"/>
        <v>0</v>
      </c>
      <c r="I132" s="96"/>
      <c r="J132" s="20">
        <v>40</v>
      </c>
      <c r="K132" s="72">
        <f t="shared" si="12"/>
        <v>0</v>
      </c>
      <c r="L132" s="17" t="s">
        <v>16</v>
      </c>
      <c r="M132" s="18">
        <v>0</v>
      </c>
      <c r="N132" s="23">
        <f t="shared" si="13"/>
        <v>0</v>
      </c>
      <c r="O132" s="19"/>
      <c r="P132" s="43">
        <f t="shared" si="14"/>
        <v>0</v>
      </c>
    </row>
    <row r="133" spans="1:16" ht="24.6">
      <c r="A133" s="10">
        <v>129</v>
      </c>
      <c r="B133" s="19" t="s">
        <v>245</v>
      </c>
      <c r="C133" s="71">
        <f>+'12'!H133</f>
        <v>0</v>
      </c>
      <c r="D133" s="95">
        <v>0</v>
      </c>
      <c r="E133" s="46">
        <f t="shared" si="0"/>
        <v>0</v>
      </c>
      <c r="F133" s="106">
        <v>0</v>
      </c>
      <c r="G133" s="104">
        <v>0</v>
      </c>
      <c r="H133" s="46">
        <f t="shared" si="11"/>
        <v>0</v>
      </c>
      <c r="I133" s="96"/>
      <c r="J133" s="20">
        <v>40</v>
      </c>
      <c r="K133" s="72">
        <f t="shared" si="12"/>
        <v>0</v>
      </c>
      <c r="L133" s="17" t="s">
        <v>16</v>
      </c>
      <c r="M133" s="18">
        <v>0</v>
      </c>
      <c r="N133" s="23">
        <f t="shared" si="13"/>
        <v>0</v>
      </c>
      <c r="O133" s="19"/>
      <c r="P133" s="43">
        <f t="shared" si="14"/>
        <v>0</v>
      </c>
    </row>
    <row r="134" spans="1:16" ht="24.6">
      <c r="A134" s="10">
        <v>130</v>
      </c>
      <c r="B134" s="19" t="s">
        <v>285</v>
      </c>
      <c r="C134" s="71">
        <f>+'12'!H134</f>
        <v>0</v>
      </c>
      <c r="D134" s="95">
        <v>0</v>
      </c>
      <c r="E134" s="46">
        <f t="shared" si="0"/>
        <v>0</v>
      </c>
      <c r="F134" s="106">
        <v>0</v>
      </c>
      <c r="G134" s="104">
        <v>0</v>
      </c>
      <c r="H134" s="46">
        <f t="shared" si="11"/>
        <v>0</v>
      </c>
      <c r="I134" s="96"/>
      <c r="J134" s="20">
        <v>55</v>
      </c>
      <c r="K134" s="72">
        <f t="shared" si="12"/>
        <v>0</v>
      </c>
      <c r="L134" s="17" t="s">
        <v>16</v>
      </c>
      <c r="M134" s="18">
        <v>0</v>
      </c>
      <c r="N134" s="23">
        <f t="shared" si="13"/>
        <v>0</v>
      </c>
      <c r="O134" s="19"/>
      <c r="P134" s="43">
        <f t="shared" si="14"/>
        <v>0</v>
      </c>
    </row>
    <row r="135" spans="1:16" ht="24.6">
      <c r="A135" s="10">
        <v>131</v>
      </c>
      <c r="B135" s="19" t="s">
        <v>121</v>
      </c>
      <c r="C135" s="71">
        <f>+'12'!H135</f>
        <v>0</v>
      </c>
      <c r="D135" s="95">
        <v>0</v>
      </c>
      <c r="E135" s="46">
        <f t="shared" si="0"/>
        <v>0</v>
      </c>
      <c r="F135" s="106">
        <v>0</v>
      </c>
      <c r="G135" s="104">
        <v>0</v>
      </c>
      <c r="H135" s="46">
        <f t="shared" si="11"/>
        <v>0</v>
      </c>
      <c r="I135" s="96"/>
      <c r="J135" s="20">
        <v>60</v>
      </c>
      <c r="K135" s="72">
        <f t="shared" si="12"/>
        <v>0</v>
      </c>
      <c r="L135" s="17" t="s">
        <v>16</v>
      </c>
      <c r="M135" s="18">
        <v>0</v>
      </c>
      <c r="N135" s="23">
        <f t="shared" si="13"/>
        <v>0</v>
      </c>
      <c r="O135" s="19"/>
      <c r="P135" s="43">
        <f t="shared" si="14"/>
        <v>0</v>
      </c>
    </row>
    <row r="136" spans="1:16" ht="24.6">
      <c r="A136" s="10">
        <v>132</v>
      </c>
      <c r="B136" s="19" t="s">
        <v>113</v>
      </c>
      <c r="C136" s="71">
        <f>+'12'!H136</f>
        <v>8</v>
      </c>
      <c r="D136" s="95">
        <v>0</v>
      </c>
      <c r="E136" s="46">
        <f t="shared" si="0"/>
        <v>8</v>
      </c>
      <c r="F136" s="106">
        <v>0</v>
      </c>
      <c r="G136" s="104">
        <v>0</v>
      </c>
      <c r="H136" s="46">
        <f t="shared" si="11"/>
        <v>8</v>
      </c>
      <c r="I136" s="96"/>
      <c r="J136" s="20">
        <v>50</v>
      </c>
      <c r="K136" s="72">
        <f t="shared" si="12"/>
        <v>0</v>
      </c>
      <c r="L136" s="17" t="s">
        <v>16</v>
      </c>
      <c r="M136" s="18">
        <v>0</v>
      </c>
      <c r="N136" s="23">
        <f t="shared" si="13"/>
        <v>0</v>
      </c>
      <c r="O136" s="19"/>
      <c r="P136" s="43">
        <f t="shared" si="14"/>
        <v>0</v>
      </c>
    </row>
    <row r="137" spans="1:16" ht="24.6">
      <c r="A137" s="10">
        <v>133</v>
      </c>
      <c r="B137" s="19" t="s">
        <v>114</v>
      </c>
      <c r="C137" s="71">
        <f>+'12'!H137</f>
        <v>0</v>
      </c>
      <c r="D137" s="95">
        <v>0</v>
      </c>
      <c r="E137" s="46">
        <f t="shared" si="0"/>
        <v>0</v>
      </c>
      <c r="F137" s="106">
        <v>0</v>
      </c>
      <c r="G137" s="104">
        <v>0</v>
      </c>
      <c r="H137" s="46">
        <f t="shared" si="11"/>
        <v>0</v>
      </c>
      <c r="I137" s="96"/>
      <c r="J137" s="20">
        <v>100</v>
      </c>
      <c r="K137" s="72">
        <f t="shared" si="12"/>
        <v>0</v>
      </c>
      <c r="L137" s="17" t="s">
        <v>16</v>
      </c>
      <c r="M137" s="18">
        <v>0</v>
      </c>
      <c r="N137" s="23">
        <f t="shared" si="13"/>
        <v>0</v>
      </c>
      <c r="O137" s="19"/>
      <c r="P137" s="43">
        <f t="shared" si="14"/>
        <v>0</v>
      </c>
    </row>
    <row r="138" spans="1:16" ht="24.6">
      <c r="A138" s="10">
        <v>134</v>
      </c>
      <c r="B138" s="19" t="s">
        <v>198</v>
      </c>
      <c r="C138" s="71">
        <f>+'12'!H138</f>
        <v>0</v>
      </c>
      <c r="D138" s="95">
        <v>0</v>
      </c>
      <c r="E138" s="46">
        <f t="shared" si="0"/>
        <v>0</v>
      </c>
      <c r="F138" s="106">
        <v>0</v>
      </c>
      <c r="G138" s="104">
        <v>0</v>
      </c>
      <c r="H138" s="46">
        <f t="shared" si="11"/>
        <v>0</v>
      </c>
      <c r="I138" s="96"/>
      <c r="J138" s="20">
        <v>25</v>
      </c>
      <c r="K138" s="72">
        <f t="shared" si="12"/>
        <v>0</v>
      </c>
      <c r="L138" s="17" t="s">
        <v>16</v>
      </c>
      <c r="M138" s="18">
        <v>0</v>
      </c>
      <c r="N138" s="23">
        <f t="shared" si="13"/>
        <v>0</v>
      </c>
      <c r="O138" s="19"/>
      <c r="P138" s="43">
        <f t="shared" si="14"/>
        <v>0</v>
      </c>
    </row>
    <row r="139" spans="1:16" ht="24.6">
      <c r="A139" s="10">
        <v>135</v>
      </c>
      <c r="B139" s="19" t="s">
        <v>505</v>
      </c>
      <c r="C139" s="71">
        <f>+'12'!H139</f>
        <v>0</v>
      </c>
      <c r="D139" s="95">
        <v>0</v>
      </c>
      <c r="E139" s="46">
        <f>C139+D139</f>
        <v>0</v>
      </c>
      <c r="F139" s="106">
        <v>0</v>
      </c>
      <c r="G139" s="104">
        <v>0</v>
      </c>
      <c r="H139" s="46">
        <f>+E139-F139-I139-G139</f>
        <v>0</v>
      </c>
      <c r="I139" s="96"/>
      <c r="J139" s="20">
        <v>35</v>
      </c>
      <c r="K139" s="72">
        <f>+J139*I139</f>
        <v>0</v>
      </c>
      <c r="L139" s="17" t="s">
        <v>16</v>
      </c>
      <c r="M139" s="18">
        <v>0</v>
      </c>
      <c r="N139" s="23">
        <f>SUM(K139-M139)</f>
        <v>0</v>
      </c>
      <c r="O139" s="19"/>
      <c r="P139" s="43">
        <f>+K139*O139</f>
        <v>0</v>
      </c>
    </row>
    <row r="140" spans="1:16" ht="24.6">
      <c r="A140" s="10">
        <v>136</v>
      </c>
      <c r="B140" s="19" t="s">
        <v>506</v>
      </c>
      <c r="C140" s="71">
        <f>+'12'!H140</f>
        <v>0</v>
      </c>
      <c r="D140" s="95">
        <v>0</v>
      </c>
      <c r="E140" s="46">
        <f>C140+D140</f>
        <v>0</v>
      </c>
      <c r="F140" s="106">
        <v>0</v>
      </c>
      <c r="G140" s="104">
        <v>0</v>
      </c>
      <c r="H140" s="46">
        <f>+E140-F140-I140-G140</f>
        <v>0</v>
      </c>
      <c r="I140" s="96"/>
      <c r="J140" s="20">
        <v>35</v>
      </c>
      <c r="K140" s="72">
        <f>+J140*I140</f>
        <v>0</v>
      </c>
      <c r="L140" s="17" t="s">
        <v>16</v>
      </c>
      <c r="M140" s="18">
        <v>0</v>
      </c>
      <c r="N140" s="23">
        <f>SUM(K140-M140)</f>
        <v>0</v>
      </c>
      <c r="O140" s="19"/>
      <c r="P140" s="43">
        <f>+K140*O140</f>
        <v>0</v>
      </c>
    </row>
    <row r="141" spans="1:16" ht="24.6">
      <c r="A141" s="10">
        <v>137</v>
      </c>
      <c r="B141" s="19" t="s">
        <v>286</v>
      </c>
      <c r="C141" s="71">
        <f>+'12'!H141</f>
        <v>4</v>
      </c>
      <c r="D141" s="95">
        <v>0</v>
      </c>
      <c r="E141" s="46">
        <f t="shared" si="0"/>
        <v>4</v>
      </c>
      <c r="F141" s="106">
        <v>0</v>
      </c>
      <c r="G141" s="104">
        <v>0</v>
      </c>
      <c r="H141" s="46">
        <f t="shared" si="11"/>
        <v>4</v>
      </c>
      <c r="I141" s="96"/>
      <c r="J141" s="20">
        <v>50</v>
      </c>
      <c r="K141" s="72">
        <f t="shared" si="12"/>
        <v>0</v>
      </c>
      <c r="L141" s="17" t="s">
        <v>16</v>
      </c>
      <c r="M141" s="18">
        <v>0</v>
      </c>
      <c r="N141" s="23">
        <f t="shared" si="13"/>
        <v>0</v>
      </c>
      <c r="O141" s="19"/>
      <c r="P141" s="43">
        <f t="shared" si="14"/>
        <v>0</v>
      </c>
    </row>
    <row r="142" spans="1:16" ht="24.6">
      <c r="A142" s="10">
        <v>138</v>
      </c>
      <c r="B142" s="19" t="s">
        <v>287</v>
      </c>
      <c r="C142" s="71">
        <f>+'12'!H142</f>
        <v>0</v>
      </c>
      <c r="D142" s="95">
        <v>0</v>
      </c>
      <c r="E142" s="46">
        <f t="shared" si="0"/>
        <v>0</v>
      </c>
      <c r="F142" s="106">
        <v>0</v>
      </c>
      <c r="G142" s="104">
        <v>0</v>
      </c>
      <c r="H142" s="46">
        <f t="shared" si="11"/>
        <v>0</v>
      </c>
      <c r="I142" s="96"/>
      <c r="J142" s="22">
        <v>40</v>
      </c>
      <c r="K142" s="72">
        <f t="shared" si="12"/>
        <v>0</v>
      </c>
      <c r="L142" s="17" t="s">
        <v>16</v>
      </c>
      <c r="M142" s="18">
        <v>0</v>
      </c>
      <c r="N142" s="23">
        <f t="shared" si="13"/>
        <v>0</v>
      </c>
      <c r="O142" s="19"/>
      <c r="P142" s="43">
        <f t="shared" si="14"/>
        <v>0</v>
      </c>
    </row>
    <row r="143" spans="1:16" ht="24.6">
      <c r="A143" s="10">
        <v>139</v>
      </c>
      <c r="B143" s="19" t="s">
        <v>288</v>
      </c>
      <c r="C143" s="71">
        <f>+'12'!H143</f>
        <v>11</v>
      </c>
      <c r="D143" s="95">
        <v>0</v>
      </c>
      <c r="E143" s="46">
        <f t="shared" si="0"/>
        <v>11</v>
      </c>
      <c r="F143" s="106">
        <v>0</v>
      </c>
      <c r="G143" s="104">
        <v>0</v>
      </c>
      <c r="H143" s="46">
        <f t="shared" si="11"/>
        <v>6</v>
      </c>
      <c r="I143" s="96">
        <v>5</v>
      </c>
      <c r="J143" s="22">
        <v>50</v>
      </c>
      <c r="K143" s="72">
        <f t="shared" si="12"/>
        <v>250</v>
      </c>
      <c r="L143" s="17" t="s">
        <v>455</v>
      </c>
      <c r="M143" s="18">
        <v>30</v>
      </c>
      <c r="N143" s="89">
        <f t="shared" si="13"/>
        <v>220</v>
      </c>
      <c r="O143" s="19"/>
      <c r="P143" s="43">
        <f t="shared" si="14"/>
        <v>0</v>
      </c>
    </row>
    <row r="144" spans="1:16" ht="24.6">
      <c r="A144" s="10">
        <v>140</v>
      </c>
      <c r="B144" s="19" t="s">
        <v>289</v>
      </c>
      <c r="C144" s="71">
        <f>+'12'!H144</f>
        <v>0</v>
      </c>
      <c r="D144" s="95">
        <v>0</v>
      </c>
      <c r="E144" s="46">
        <f t="shared" si="0"/>
        <v>0</v>
      </c>
      <c r="F144" s="106">
        <v>0</v>
      </c>
      <c r="G144" s="104">
        <v>0</v>
      </c>
      <c r="H144" s="46">
        <f t="shared" ref="H144:H209" si="15">+E144-F144-I144-G144</f>
        <v>0</v>
      </c>
      <c r="I144" s="96"/>
      <c r="J144" s="20">
        <v>60</v>
      </c>
      <c r="K144" s="72">
        <f t="shared" si="12"/>
        <v>0</v>
      </c>
      <c r="L144" s="17" t="s">
        <v>16</v>
      </c>
      <c r="M144" s="18">
        <v>0</v>
      </c>
      <c r="N144" s="23">
        <f t="shared" si="13"/>
        <v>0</v>
      </c>
      <c r="O144" s="19"/>
      <c r="P144" s="43">
        <f t="shared" si="14"/>
        <v>0</v>
      </c>
    </row>
    <row r="145" spans="1:16" ht="24.6">
      <c r="A145" s="10">
        <v>141</v>
      </c>
      <c r="B145" s="19" t="s">
        <v>343</v>
      </c>
      <c r="C145" s="71">
        <f>+'12'!H145</f>
        <v>0</v>
      </c>
      <c r="D145" s="95">
        <v>0</v>
      </c>
      <c r="E145" s="46">
        <f t="shared" si="0"/>
        <v>0</v>
      </c>
      <c r="F145" s="106">
        <v>0</v>
      </c>
      <c r="G145" s="104">
        <v>0</v>
      </c>
      <c r="H145" s="46">
        <f t="shared" si="15"/>
        <v>0</v>
      </c>
      <c r="I145" s="96"/>
      <c r="J145" s="20">
        <v>50</v>
      </c>
      <c r="K145" s="72">
        <f t="shared" ref="K145:K210" si="16">+J145*I145</f>
        <v>0</v>
      </c>
      <c r="L145" s="17" t="s">
        <v>16</v>
      </c>
      <c r="M145" s="18">
        <v>0</v>
      </c>
      <c r="N145" s="23">
        <f t="shared" ref="N145:N210" si="17">SUM(K145-M145)</f>
        <v>0</v>
      </c>
      <c r="O145" s="19"/>
      <c r="P145" s="43">
        <f t="shared" ref="P145:P210" si="18">+K145*O145</f>
        <v>0</v>
      </c>
    </row>
    <row r="146" spans="1:16" ht="24.6">
      <c r="A146" s="10">
        <v>142</v>
      </c>
      <c r="B146" s="19" t="s">
        <v>134</v>
      </c>
      <c r="C146" s="71">
        <f>+'12'!H146</f>
        <v>0</v>
      </c>
      <c r="D146" s="95">
        <v>0</v>
      </c>
      <c r="E146" s="46">
        <f t="shared" si="0"/>
        <v>0</v>
      </c>
      <c r="F146" s="106">
        <v>0</v>
      </c>
      <c r="G146" s="104">
        <v>0</v>
      </c>
      <c r="H146" s="46">
        <f t="shared" si="15"/>
        <v>0</v>
      </c>
      <c r="I146" s="96"/>
      <c r="J146" s="20">
        <v>35</v>
      </c>
      <c r="K146" s="72">
        <f t="shared" si="16"/>
        <v>0</v>
      </c>
      <c r="L146" s="17" t="s">
        <v>16</v>
      </c>
      <c r="M146" s="18">
        <v>0</v>
      </c>
      <c r="N146" s="23">
        <f t="shared" si="17"/>
        <v>0</v>
      </c>
      <c r="O146" s="19"/>
      <c r="P146" s="43">
        <f t="shared" si="18"/>
        <v>0</v>
      </c>
    </row>
    <row r="147" spans="1:16" ht="24.6">
      <c r="A147" s="10">
        <v>143</v>
      </c>
      <c r="B147" s="19" t="s">
        <v>358</v>
      </c>
      <c r="C147" s="71">
        <f>+'12'!H147</f>
        <v>0</v>
      </c>
      <c r="D147" s="95">
        <v>0</v>
      </c>
      <c r="E147" s="46">
        <f t="shared" si="0"/>
        <v>0</v>
      </c>
      <c r="F147" s="106">
        <v>0</v>
      </c>
      <c r="G147" s="104">
        <v>0</v>
      </c>
      <c r="H147" s="46">
        <f t="shared" si="15"/>
        <v>0</v>
      </c>
      <c r="I147" s="96"/>
      <c r="J147" s="20">
        <v>10</v>
      </c>
      <c r="K147" s="72">
        <f t="shared" si="16"/>
        <v>0</v>
      </c>
      <c r="L147" s="17" t="s">
        <v>16</v>
      </c>
      <c r="M147" s="18">
        <v>0</v>
      </c>
      <c r="N147" s="23">
        <f t="shared" si="17"/>
        <v>0</v>
      </c>
      <c r="O147" s="19"/>
      <c r="P147" s="43">
        <f t="shared" si="18"/>
        <v>0</v>
      </c>
    </row>
    <row r="148" spans="1:16" ht="24.6">
      <c r="A148" s="10">
        <v>144</v>
      </c>
      <c r="B148" s="19" t="s">
        <v>357</v>
      </c>
      <c r="C148" s="71">
        <f>+'12'!H148</f>
        <v>0</v>
      </c>
      <c r="D148" s="95">
        <v>0</v>
      </c>
      <c r="E148" s="46">
        <f t="shared" si="0"/>
        <v>0</v>
      </c>
      <c r="F148" s="106">
        <v>0</v>
      </c>
      <c r="G148" s="104">
        <v>0</v>
      </c>
      <c r="H148" s="46">
        <f t="shared" si="15"/>
        <v>0</v>
      </c>
      <c r="I148" s="96"/>
      <c r="J148" s="20">
        <v>10</v>
      </c>
      <c r="K148" s="72">
        <f t="shared" si="16"/>
        <v>0</v>
      </c>
      <c r="L148" s="17" t="s">
        <v>16</v>
      </c>
      <c r="M148" s="18">
        <v>0</v>
      </c>
      <c r="N148" s="23">
        <f t="shared" si="17"/>
        <v>0</v>
      </c>
      <c r="O148" s="19"/>
      <c r="P148" s="43">
        <f t="shared" si="18"/>
        <v>0</v>
      </c>
    </row>
    <row r="149" spans="1:16" ht="24.6">
      <c r="A149" s="10">
        <v>145</v>
      </c>
      <c r="B149" s="19" t="s">
        <v>193</v>
      </c>
      <c r="C149" s="71">
        <f>+'12'!H149</f>
        <v>0</v>
      </c>
      <c r="D149" s="95">
        <v>0</v>
      </c>
      <c r="E149" s="46">
        <f t="shared" si="0"/>
        <v>0</v>
      </c>
      <c r="F149" s="106">
        <v>0</v>
      </c>
      <c r="G149" s="104">
        <v>0</v>
      </c>
      <c r="H149" s="46">
        <f t="shared" si="15"/>
        <v>0</v>
      </c>
      <c r="I149" s="96"/>
      <c r="J149" s="20">
        <v>10</v>
      </c>
      <c r="K149" s="72">
        <f t="shared" si="16"/>
        <v>0</v>
      </c>
      <c r="L149" s="17" t="s">
        <v>16</v>
      </c>
      <c r="M149" s="18">
        <v>0</v>
      </c>
      <c r="N149" s="23">
        <f t="shared" si="17"/>
        <v>0</v>
      </c>
      <c r="O149" s="19"/>
      <c r="P149" s="43">
        <f t="shared" si="18"/>
        <v>0</v>
      </c>
    </row>
    <row r="150" spans="1:16" ht="24.6">
      <c r="A150" s="10">
        <v>146</v>
      </c>
      <c r="B150" s="19" t="s">
        <v>196</v>
      </c>
      <c r="C150" s="71">
        <f>+'12'!H150</f>
        <v>0</v>
      </c>
      <c r="D150" s="95">
        <v>0</v>
      </c>
      <c r="E150" s="46">
        <f t="shared" si="0"/>
        <v>0</v>
      </c>
      <c r="F150" s="106">
        <v>0</v>
      </c>
      <c r="G150" s="104">
        <v>0</v>
      </c>
      <c r="H150" s="46">
        <f t="shared" si="15"/>
        <v>0</v>
      </c>
      <c r="I150" s="96"/>
      <c r="J150" s="20">
        <v>10</v>
      </c>
      <c r="K150" s="72">
        <f t="shared" si="16"/>
        <v>0</v>
      </c>
      <c r="L150" s="17" t="s">
        <v>16</v>
      </c>
      <c r="M150" s="18">
        <v>0</v>
      </c>
      <c r="N150" s="23">
        <f t="shared" si="17"/>
        <v>0</v>
      </c>
      <c r="O150" s="19"/>
      <c r="P150" s="43">
        <f t="shared" si="18"/>
        <v>0</v>
      </c>
    </row>
    <row r="151" spans="1:16" ht="24.6">
      <c r="A151" s="10">
        <v>147</v>
      </c>
      <c r="B151" s="19" t="s">
        <v>195</v>
      </c>
      <c r="C151" s="71">
        <f>+'12'!H151</f>
        <v>0</v>
      </c>
      <c r="D151" s="95">
        <v>0</v>
      </c>
      <c r="E151" s="46">
        <f t="shared" si="0"/>
        <v>0</v>
      </c>
      <c r="F151" s="106">
        <v>0</v>
      </c>
      <c r="G151" s="104">
        <v>0</v>
      </c>
      <c r="H151" s="46">
        <f t="shared" si="15"/>
        <v>0</v>
      </c>
      <c r="I151" s="96"/>
      <c r="J151" s="20">
        <v>10</v>
      </c>
      <c r="K151" s="72">
        <f t="shared" si="16"/>
        <v>0</v>
      </c>
      <c r="L151" s="17" t="s">
        <v>16</v>
      </c>
      <c r="M151" s="18">
        <v>0</v>
      </c>
      <c r="N151" s="23">
        <f t="shared" si="17"/>
        <v>0</v>
      </c>
      <c r="O151" s="19"/>
      <c r="P151" s="43">
        <f t="shared" si="18"/>
        <v>0</v>
      </c>
    </row>
    <row r="152" spans="1:16" ht="24.75" customHeight="1">
      <c r="A152" s="10">
        <v>148</v>
      </c>
      <c r="B152" s="19" t="s">
        <v>197</v>
      </c>
      <c r="C152" s="71">
        <f>+'12'!H152</f>
        <v>0</v>
      </c>
      <c r="D152" s="95">
        <v>0</v>
      </c>
      <c r="E152" s="46">
        <f t="shared" si="0"/>
        <v>0</v>
      </c>
      <c r="F152" s="106">
        <v>0</v>
      </c>
      <c r="G152" s="104">
        <v>0</v>
      </c>
      <c r="H152" s="46">
        <f t="shared" si="15"/>
        <v>0</v>
      </c>
      <c r="I152" s="96"/>
      <c r="J152" s="20">
        <v>10</v>
      </c>
      <c r="K152" s="72">
        <f t="shared" si="16"/>
        <v>0</v>
      </c>
      <c r="L152" s="17" t="s">
        <v>16</v>
      </c>
      <c r="M152" s="18">
        <v>0</v>
      </c>
      <c r="N152" s="23">
        <f t="shared" si="17"/>
        <v>0</v>
      </c>
      <c r="O152" s="19"/>
      <c r="P152" s="43">
        <f t="shared" si="18"/>
        <v>0</v>
      </c>
    </row>
    <row r="153" spans="1:16" ht="24.75" customHeight="1">
      <c r="A153" s="10">
        <v>149</v>
      </c>
      <c r="B153" s="19" t="s">
        <v>194</v>
      </c>
      <c r="C153" s="71">
        <f>+'12'!H153</f>
        <v>0</v>
      </c>
      <c r="D153" s="95">
        <v>0</v>
      </c>
      <c r="E153" s="46">
        <f t="shared" si="0"/>
        <v>0</v>
      </c>
      <c r="F153" s="106">
        <v>0</v>
      </c>
      <c r="G153" s="104">
        <v>0</v>
      </c>
      <c r="H153" s="46">
        <f t="shared" si="15"/>
        <v>0</v>
      </c>
      <c r="I153" s="96"/>
      <c r="J153" s="20">
        <v>10</v>
      </c>
      <c r="K153" s="72">
        <f t="shared" si="16"/>
        <v>0</v>
      </c>
      <c r="L153" s="17" t="s">
        <v>16</v>
      </c>
      <c r="M153" s="18">
        <v>0</v>
      </c>
      <c r="N153" s="23">
        <f t="shared" si="17"/>
        <v>0</v>
      </c>
      <c r="O153" s="19"/>
      <c r="P153" s="43">
        <f t="shared" si="18"/>
        <v>0</v>
      </c>
    </row>
    <row r="154" spans="1:16" ht="24.75" customHeight="1">
      <c r="A154" s="10">
        <v>150</v>
      </c>
      <c r="B154" s="19" t="s">
        <v>290</v>
      </c>
      <c r="C154" s="71">
        <f>+'12'!H154</f>
        <v>0</v>
      </c>
      <c r="D154" s="95">
        <v>0</v>
      </c>
      <c r="E154" s="46">
        <f t="shared" si="0"/>
        <v>0</v>
      </c>
      <c r="F154" s="106">
        <v>0</v>
      </c>
      <c r="G154" s="104">
        <v>0</v>
      </c>
      <c r="H154" s="46">
        <f t="shared" si="15"/>
        <v>0</v>
      </c>
      <c r="I154" s="96"/>
      <c r="J154" s="20">
        <v>10</v>
      </c>
      <c r="K154" s="72">
        <f t="shared" si="16"/>
        <v>0</v>
      </c>
      <c r="L154" s="17" t="s">
        <v>16</v>
      </c>
      <c r="M154" s="18">
        <v>0</v>
      </c>
      <c r="N154" s="23">
        <f t="shared" si="17"/>
        <v>0</v>
      </c>
      <c r="O154" s="19"/>
      <c r="P154" s="43">
        <f t="shared" si="18"/>
        <v>0</v>
      </c>
    </row>
    <row r="155" spans="1:16" ht="24.75" customHeight="1">
      <c r="A155" s="10">
        <v>151</v>
      </c>
      <c r="B155" s="19" t="s">
        <v>141</v>
      </c>
      <c r="C155" s="71">
        <f>+'12'!H155</f>
        <v>0</v>
      </c>
      <c r="D155" s="95">
        <v>0</v>
      </c>
      <c r="E155" s="46">
        <f t="shared" ref="E155:E220" si="19">C155+D155</f>
        <v>0</v>
      </c>
      <c r="F155" s="106">
        <v>0</v>
      </c>
      <c r="G155" s="104">
        <v>0</v>
      </c>
      <c r="H155" s="46">
        <f t="shared" si="15"/>
        <v>0</v>
      </c>
      <c r="I155" s="96"/>
      <c r="J155" s="20">
        <v>40</v>
      </c>
      <c r="K155" s="72">
        <f t="shared" si="16"/>
        <v>0</v>
      </c>
      <c r="L155" s="17" t="s">
        <v>16</v>
      </c>
      <c r="M155" s="18">
        <v>0</v>
      </c>
      <c r="N155" s="23">
        <f t="shared" si="17"/>
        <v>0</v>
      </c>
      <c r="O155" s="19"/>
      <c r="P155" s="43">
        <f t="shared" si="18"/>
        <v>0</v>
      </c>
    </row>
    <row r="156" spans="1:16" ht="24.75" customHeight="1">
      <c r="A156" s="10">
        <v>152</v>
      </c>
      <c r="B156" s="19" t="s">
        <v>142</v>
      </c>
      <c r="C156" s="71">
        <f>+'12'!H156</f>
        <v>0</v>
      </c>
      <c r="D156" s="95">
        <v>0</v>
      </c>
      <c r="E156" s="46">
        <f t="shared" si="19"/>
        <v>0</v>
      </c>
      <c r="F156" s="106">
        <v>0</v>
      </c>
      <c r="G156" s="104">
        <v>0</v>
      </c>
      <c r="H156" s="46">
        <f t="shared" si="15"/>
        <v>0</v>
      </c>
      <c r="I156" s="96"/>
      <c r="J156" s="20">
        <v>50</v>
      </c>
      <c r="K156" s="72">
        <f t="shared" si="16"/>
        <v>0</v>
      </c>
      <c r="L156" s="17" t="s">
        <v>16</v>
      </c>
      <c r="M156" s="18">
        <v>0</v>
      </c>
      <c r="N156" s="23">
        <f t="shared" si="17"/>
        <v>0</v>
      </c>
      <c r="O156" s="19"/>
      <c r="P156" s="43">
        <f t="shared" si="18"/>
        <v>0</v>
      </c>
    </row>
    <row r="157" spans="1:16" ht="24.6">
      <c r="A157" s="10">
        <v>153</v>
      </c>
      <c r="B157" s="19" t="s">
        <v>135</v>
      </c>
      <c r="C157" s="71">
        <f>+'12'!H157</f>
        <v>0</v>
      </c>
      <c r="D157" s="95">
        <v>0</v>
      </c>
      <c r="E157" s="46">
        <f t="shared" si="19"/>
        <v>0</v>
      </c>
      <c r="F157" s="106">
        <v>0</v>
      </c>
      <c r="G157" s="104">
        <v>0</v>
      </c>
      <c r="H157" s="46">
        <f t="shared" si="15"/>
        <v>0</v>
      </c>
      <c r="I157" s="96"/>
      <c r="J157" s="20">
        <v>55</v>
      </c>
      <c r="K157" s="72">
        <f t="shared" si="16"/>
        <v>0</v>
      </c>
      <c r="L157" s="17" t="s">
        <v>16</v>
      </c>
      <c r="M157" s="18">
        <v>0</v>
      </c>
      <c r="N157" s="23">
        <f t="shared" si="17"/>
        <v>0</v>
      </c>
      <c r="O157" s="19"/>
      <c r="P157" s="43">
        <f t="shared" si="18"/>
        <v>0</v>
      </c>
    </row>
    <row r="158" spans="1:16" ht="24.6">
      <c r="A158" s="10">
        <v>154</v>
      </c>
      <c r="B158" s="19" t="s">
        <v>144</v>
      </c>
      <c r="C158" s="71">
        <f>+'12'!H158</f>
        <v>0</v>
      </c>
      <c r="D158" s="95">
        <v>0</v>
      </c>
      <c r="E158" s="46">
        <f t="shared" si="19"/>
        <v>0</v>
      </c>
      <c r="F158" s="106">
        <v>0</v>
      </c>
      <c r="G158" s="104">
        <v>0</v>
      </c>
      <c r="H158" s="46">
        <f t="shared" si="15"/>
        <v>0</v>
      </c>
      <c r="I158" s="96"/>
      <c r="J158" s="20">
        <v>55</v>
      </c>
      <c r="K158" s="72">
        <f t="shared" si="16"/>
        <v>0</v>
      </c>
      <c r="L158" s="17" t="s">
        <v>16</v>
      </c>
      <c r="M158" s="18">
        <v>0</v>
      </c>
      <c r="N158" s="23">
        <f t="shared" si="17"/>
        <v>0</v>
      </c>
      <c r="O158" s="19"/>
      <c r="P158" s="43">
        <f t="shared" si="18"/>
        <v>0</v>
      </c>
    </row>
    <row r="159" spans="1:16" ht="24.6">
      <c r="A159" s="10">
        <v>155</v>
      </c>
      <c r="B159" s="19" t="s">
        <v>143</v>
      </c>
      <c r="C159" s="71">
        <f>+'12'!H159</f>
        <v>0</v>
      </c>
      <c r="D159" s="95">
        <v>0</v>
      </c>
      <c r="E159" s="46">
        <f t="shared" si="19"/>
        <v>0</v>
      </c>
      <c r="F159" s="106">
        <v>0</v>
      </c>
      <c r="G159" s="104">
        <v>0</v>
      </c>
      <c r="H159" s="46">
        <f t="shared" si="15"/>
        <v>0</v>
      </c>
      <c r="I159" s="96"/>
      <c r="J159" s="20">
        <v>55</v>
      </c>
      <c r="K159" s="72">
        <f t="shared" si="16"/>
        <v>0</v>
      </c>
      <c r="L159" s="17" t="s">
        <v>16</v>
      </c>
      <c r="M159" s="18">
        <v>0</v>
      </c>
      <c r="N159" s="23">
        <f t="shared" si="17"/>
        <v>0</v>
      </c>
      <c r="O159" s="19"/>
      <c r="P159" s="43">
        <f t="shared" si="18"/>
        <v>0</v>
      </c>
    </row>
    <row r="160" spans="1:16" ht="24.6">
      <c r="A160" s="10">
        <v>156</v>
      </c>
      <c r="B160" s="19" t="s">
        <v>137</v>
      </c>
      <c r="C160" s="71">
        <f>+'12'!H160</f>
        <v>0</v>
      </c>
      <c r="D160" s="95">
        <v>0</v>
      </c>
      <c r="E160" s="46">
        <f t="shared" si="19"/>
        <v>0</v>
      </c>
      <c r="F160" s="106">
        <v>0</v>
      </c>
      <c r="G160" s="104">
        <v>0</v>
      </c>
      <c r="H160" s="46">
        <f t="shared" si="15"/>
        <v>0</v>
      </c>
      <c r="I160" s="96"/>
      <c r="J160" s="20">
        <v>30</v>
      </c>
      <c r="K160" s="72">
        <f t="shared" si="16"/>
        <v>0</v>
      </c>
      <c r="L160" s="17" t="s">
        <v>16</v>
      </c>
      <c r="M160" s="18">
        <v>0</v>
      </c>
      <c r="N160" s="23">
        <f t="shared" si="17"/>
        <v>0</v>
      </c>
      <c r="O160" s="19"/>
      <c r="P160" s="43">
        <f t="shared" si="18"/>
        <v>0</v>
      </c>
    </row>
    <row r="161" spans="1:16" ht="24.6">
      <c r="A161" s="10">
        <v>157</v>
      </c>
      <c r="B161" s="19" t="s">
        <v>291</v>
      </c>
      <c r="C161" s="71">
        <f>+'12'!H161</f>
        <v>11</v>
      </c>
      <c r="D161" s="95">
        <v>0</v>
      </c>
      <c r="E161" s="46">
        <f t="shared" si="19"/>
        <v>11</v>
      </c>
      <c r="F161" s="106">
        <v>0</v>
      </c>
      <c r="G161" s="104">
        <v>0</v>
      </c>
      <c r="H161" s="46">
        <f t="shared" si="15"/>
        <v>11</v>
      </c>
      <c r="I161" s="96"/>
      <c r="J161" s="20">
        <v>25</v>
      </c>
      <c r="K161" s="72">
        <f t="shared" si="16"/>
        <v>0</v>
      </c>
      <c r="L161" s="17" t="s">
        <v>16</v>
      </c>
      <c r="M161" s="18">
        <v>0</v>
      </c>
      <c r="N161" s="23">
        <f t="shared" si="17"/>
        <v>0</v>
      </c>
      <c r="O161" s="19"/>
      <c r="P161" s="43">
        <f t="shared" si="18"/>
        <v>0</v>
      </c>
    </row>
    <row r="162" spans="1:16" ht="24.6">
      <c r="A162" s="10">
        <v>158</v>
      </c>
      <c r="B162" s="19" t="s">
        <v>292</v>
      </c>
      <c r="C162" s="71">
        <f>+'12'!H162</f>
        <v>10</v>
      </c>
      <c r="D162" s="95">
        <v>0</v>
      </c>
      <c r="E162" s="46">
        <f t="shared" si="19"/>
        <v>10</v>
      </c>
      <c r="F162" s="106">
        <v>0</v>
      </c>
      <c r="G162" s="104">
        <v>0</v>
      </c>
      <c r="H162" s="46">
        <f t="shared" si="15"/>
        <v>10</v>
      </c>
      <c r="I162" s="96"/>
      <c r="J162" s="20">
        <v>25</v>
      </c>
      <c r="K162" s="72">
        <f t="shared" si="16"/>
        <v>0</v>
      </c>
      <c r="L162" s="17" t="s">
        <v>16</v>
      </c>
      <c r="M162" s="18">
        <v>0</v>
      </c>
      <c r="N162" s="23">
        <f t="shared" si="17"/>
        <v>0</v>
      </c>
      <c r="O162" s="19"/>
      <c r="P162" s="43">
        <f t="shared" si="18"/>
        <v>0</v>
      </c>
    </row>
    <row r="163" spans="1:16" ht="24.6">
      <c r="A163" s="10">
        <v>159</v>
      </c>
      <c r="B163" s="19" t="s">
        <v>293</v>
      </c>
      <c r="C163" s="71">
        <f>+'12'!H163</f>
        <v>0</v>
      </c>
      <c r="D163" s="95">
        <v>0</v>
      </c>
      <c r="E163" s="46">
        <f t="shared" si="19"/>
        <v>0</v>
      </c>
      <c r="F163" s="106">
        <v>0</v>
      </c>
      <c r="G163" s="104">
        <v>0</v>
      </c>
      <c r="H163" s="46">
        <f t="shared" si="15"/>
        <v>0</v>
      </c>
      <c r="I163" s="96"/>
      <c r="J163" s="20">
        <v>55</v>
      </c>
      <c r="K163" s="72">
        <f t="shared" si="16"/>
        <v>0</v>
      </c>
      <c r="L163" s="17" t="s">
        <v>16</v>
      </c>
      <c r="M163" s="18">
        <v>0</v>
      </c>
      <c r="N163" s="23">
        <f t="shared" si="17"/>
        <v>0</v>
      </c>
      <c r="O163" s="19"/>
      <c r="P163" s="43">
        <f t="shared" si="18"/>
        <v>0</v>
      </c>
    </row>
    <row r="164" spans="1:16" ht="24.6">
      <c r="A164" s="10">
        <v>160</v>
      </c>
      <c r="B164" s="19" t="s">
        <v>294</v>
      </c>
      <c r="C164" s="71">
        <f>+'12'!H164</f>
        <v>0</v>
      </c>
      <c r="D164" s="95">
        <v>0</v>
      </c>
      <c r="E164" s="46">
        <f t="shared" si="19"/>
        <v>0</v>
      </c>
      <c r="F164" s="106">
        <v>0</v>
      </c>
      <c r="G164" s="104">
        <v>0</v>
      </c>
      <c r="H164" s="46">
        <f t="shared" si="15"/>
        <v>0</v>
      </c>
      <c r="I164" s="96"/>
      <c r="J164" s="20">
        <v>50</v>
      </c>
      <c r="K164" s="72">
        <f t="shared" si="16"/>
        <v>0</v>
      </c>
      <c r="L164" s="17" t="s">
        <v>16</v>
      </c>
      <c r="M164" s="18">
        <v>0</v>
      </c>
      <c r="N164" s="23">
        <f t="shared" si="17"/>
        <v>0</v>
      </c>
      <c r="O164" s="19"/>
      <c r="P164" s="43">
        <f t="shared" si="18"/>
        <v>0</v>
      </c>
    </row>
    <row r="165" spans="1:16" ht="24.6">
      <c r="A165" s="10">
        <v>161</v>
      </c>
      <c r="B165" s="19" t="s">
        <v>362</v>
      </c>
      <c r="C165" s="71">
        <f>+'12'!H165</f>
        <v>0</v>
      </c>
      <c r="D165" s="95">
        <v>0</v>
      </c>
      <c r="E165" s="46">
        <f t="shared" si="19"/>
        <v>0</v>
      </c>
      <c r="F165" s="106">
        <v>0</v>
      </c>
      <c r="G165" s="104">
        <v>0</v>
      </c>
      <c r="H165" s="46">
        <f t="shared" si="15"/>
        <v>0</v>
      </c>
      <c r="I165" s="96"/>
      <c r="J165" s="20">
        <v>65</v>
      </c>
      <c r="K165" s="72">
        <f t="shared" si="16"/>
        <v>0</v>
      </c>
      <c r="L165" s="17" t="s">
        <v>16</v>
      </c>
      <c r="M165" s="18">
        <v>0</v>
      </c>
      <c r="N165" s="23">
        <f t="shared" si="17"/>
        <v>0</v>
      </c>
      <c r="O165" s="19"/>
      <c r="P165" s="43">
        <f t="shared" si="18"/>
        <v>0</v>
      </c>
    </row>
    <row r="166" spans="1:16" ht="24.6">
      <c r="A166" s="10">
        <v>162</v>
      </c>
      <c r="B166" s="19" t="s">
        <v>363</v>
      </c>
      <c r="C166" s="71">
        <f>+'12'!H166</f>
        <v>0</v>
      </c>
      <c r="D166" s="95">
        <v>0</v>
      </c>
      <c r="E166" s="46">
        <f t="shared" si="19"/>
        <v>0</v>
      </c>
      <c r="F166" s="106">
        <v>0</v>
      </c>
      <c r="G166" s="104">
        <v>0</v>
      </c>
      <c r="H166" s="46">
        <f t="shared" si="15"/>
        <v>0</v>
      </c>
      <c r="I166" s="96"/>
      <c r="J166" s="20">
        <v>50</v>
      </c>
      <c r="K166" s="72">
        <f t="shared" si="16"/>
        <v>0</v>
      </c>
      <c r="L166" s="17" t="s">
        <v>16</v>
      </c>
      <c r="M166" s="18">
        <v>0</v>
      </c>
      <c r="N166" s="23">
        <f t="shared" si="17"/>
        <v>0</v>
      </c>
      <c r="O166" s="19"/>
      <c r="P166" s="43">
        <f t="shared" si="18"/>
        <v>0</v>
      </c>
    </row>
    <row r="167" spans="1:16" ht="24.6">
      <c r="A167" s="10">
        <v>163</v>
      </c>
      <c r="B167" s="19" t="s">
        <v>364</v>
      </c>
      <c r="C167" s="71">
        <f>+'12'!H167</f>
        <v>0</v>
      </c>
      <c r="D167" s="95">
        <v>0</v>
      </c>
      <c r="E167" s="46">
        <f t="shared" si="19"/>
        <v>0</v>
      </c>
      <c r="F167" s="106">
        <v>0</v>
      </c>
      <c r="G167" s="104">
        <v>0</v>
      </c>
      <c r="H167" s="46">
        <f t="shared" si="15"/>
        <v>0</v>
      </c>
      <c r="I167" s="96"/>
      <c r="J167" s="20">
        <v>50</v>
      </c>
      <c r="K167" s="72">
        <f t="shared" si="16"/>
        <v>0</v>
      </c>
      <c r="L167" s="17" t="s">
        <v>16</v>
      </c>
      <c r="M167" s="18">
        <v>0</v>
      </c>
      <c r="N167" s="23">
        <f t="shared" si="17"/>
        <v>0</v>
      </c>
      <c r="O167" s="19"/>
      <c r="P167" s="43">
        <f t="shared" si="18"/>
        <v>0</v>
      </c>
    </row>
    <row r="168" spans="1:16" ht="24.6">
      <c r="A168" s="10">
        <v>164</v>
      </c>
      <c r="B168" s="19" t="s">
        <v>365</v>
      </c>
      <c r="C168" s="71">
        <f>+'12'!H168</f>
        <v>0</v>
      </c>
      <c r="D168" s="95">
        <v>0</v>
      </c>
      <c r="E168" s="46">
        <f t="shared" si="19"/>
        <v>0</v>
      </c>
      <c r="F168" s="106">
        <v>0</v>
      </c>
      <c r="G168" s="104">
        <v>0</v>
      </c>
      <c r="H168" s="46">
        <f t="shared" si="15"/>
        <v>0</v>
      </c>
      <c r="I168" s="96"/>
      <c r="J168" s="20">
        <v>60</v>
      </c>
      <c r="K168" s="72">
        <f t="shared" si="16"/>
        <v>0</v>
      </c>
      <c r="L168" s="17" t="s">
        <v>16</v>
      </c>
      <c r="M168" s="18">
        <v>0</v>
      </c>
      <c r="N168" s="23">
        <f t="shared" si="17"/>
        <v>0</v>
      </c>
      <c r="O168" s="19"/>
      <c r="P168" s="43">
        <f t="shared" si="18"/>
        <v>0</v>
      </c>
    </row>
    <row r="169" spans="1:16" ht="24.6">
      <c r="A169" s="10">
        <v>165</v>
      </c>
      <c r="B169" s="19" t="s">
        <v>366</v>
      </c>
      <c r="C169" s="71">
        <f>+'12'!H169</f>
        <v>0</v>
      </c>
      <c r="D169" s="95">
        <v>0</v>
      </c>
      <c r="E169" s="46">
        <f t="shared" si="19"/>
        <v>0</v>
      </c>
      <c r="F169" s="106">
        <v>0</v>
      </c>
      <c r="G169" s="104">
        <v>0</v>
      </c>
      <c r="H169" s="46">
        <f t="shared" si="15"/>
        <v>0</v>
      </c>
      <c r="I169" s="96"/>
      <c r="J169" s="20">
        <v>60</v>
      </c>
      <c r="K169" s="72">
        <f t="shared" si="16"/>
        <v>0</v>
      </c>
      <c r="L169" s="17" t="s">
        <v>16</v>
      </c>
      <c r="M169" s="18">
        <v>0</v>
      </c>
      <c r="N169" s="23">
        <f t="shared" si="17"/>
        <v>0</v>
      </c>
      <c r="O169" s="19"/>
      <c r="P169" s="43">
        <f t="shared" si="18"/>
        <v>0</v>
      </c>
    </row>
    <row r="170" spans="1:16" ht="24.6">
      <c r="A170" s="10">
        <v>166</v>
      </c>
      <c r="B170" s="19" t="s">
        <v>359</v>
      </c>
      <c r="C170" s="71">
        <f>+'12'!H170</f>
        <v>0</v>
      </c>
      <c r="D170" s="95">
        <v>0</v>
      </c>
      <c r="E170" s="46">
        <f t="shared" si="19"/>
        <v>0</v>
      </c>
      <c r="F170" s="106">
        <v>0</v>
      </c>
      <c r="G170" s="104">
        <v>0</v>
      </c>
      <c r="H170" s="46">
        <f t="shared" si="15"/>
        <v>0</v>
      </c>
      <c r="I170" s="96"/>
      <c r="J170" s="20">
        <v>40</v>
      </c>
      <c r="K170" s="72">
        <f t="shared" si="16"/>
        <v>0</v>
      </c>
      <c r="L170" s="17" t="s">
        <v>16</v>
      </c>
      <c r="M170" s="18">
        <v>0</v>
      </c>
      <c r="N170" s="23">
        <f t="shared" si="17"/>
        <v>0</v>
      </c>
      <c r="O170" s="19"/>
      <c r="P170" s="43">
        <f t="shared" si="18"/>
        <v>0</v>
      </c>
    </row>
    <row r="171" spans="1:16" ht="24.6">
      <c r="A171" s="10">
        <v>167</v>
      </c>
      <c r="B171" s="19" t="s">
        <v>148</v>
      </c>
      <c r="C171" s="71">
        <f>+'12'!H171</f>
        <v>0</v>
      </c>
      <c r="D171" s="95">
        <v>0</v>
      </c>
      <c r="E171" s="46">
        <f t="shared" si="19"/>
        <v>0</v>
      </c>
      <c r="F171" s="106">
        <v>0</v>
      </c>
      <c r="G171" s="104">
        <v>0</v>
      </c>
      <c r="H171" s="46">
        <f t="shared" si="15"/>
        <v>0</v>
      </c>
      <c r="I171" s="96"/>
      <c r="J171" s="20">
        <v>45</v>
      </c>
      <c r="K171" s="72">
        <f t="shared" si="16"/>
        <v>0</v>
      </c>
      <c r="L171" s="17" t="s">
        <v>16</v>
      </c>
      <c r="M171" s="18">
        <v>0</v>
      </c>
      <c r="N171" s="23">
        <f t="shared" si="17"/>
        <v>0</v>
      </c>
      <c r="O171" s="19"/>
      <c r="P171" s="43">
        <f t="shared" si="18"/>
        <v>0</v>
      </c>
    </row>
    <row r="172" spans="1:16" ht="24.6">
      <c r="A172" s="10">
        <v>168</v>
      </c>
      <c r="B172" s="19" t="s">
        <v>149</v>
      </c>
      <c r="C172" s="71">
        <f>+'12'!H172</f>
        <v>0</v>
      </c>
      <c r="D172" s="95">
        <v>0</v>
      </c>
      <c r="E172" s="46">
        <f t="shared" si="19"/>
        <v>0</v>
      </c>
      <c r="F172" s="106">
        <v>0</v>
      </c>
      <c r="G172" s="104">
        <v>0</v>
      </c>
      <c r="H172" s="46">
        <f t="shared" si="15"/>
        <v>0</v>
      </c>
      <c r="I172" s="96"/>
      <c r="J172" s="20">
        <v>45</v>
      </c>
      <c r="K172" s="72">
        <f t="shared" si="16"/>
        <v>0</v>
      </c>
      <c r="L172" s="17" t="s">
        <v>16</v>
      </c>
      <c r="M172" s="18">
        <v>0</v>
      </c>
      <c r="N172" s="23">
        <f t="shared" si="17"/>
        <v>0</v>
      </c>
      <c r="O172" s="19"/>
      <c r="P172" s="43">
        <f t="shared" si="18"/>
        <v>0</v>
      </c>
    </row>
    <row r="173" spans="1:16" ht="24.6">
      <c r="A173" s="10">
        <v>169</v>
      </c>
      <c r="B173" s="19" t="s">
        <v>150</v>
      </c>
      <c r="C173" s="71">
        <f>+'12'!H173</f>
        <v>0</v>
      </c>
      <c r="D173" s="95">
        <v>0</v>
      </c>
      <c r="E173" s="46">
        <f t="shared" si="19"/>
        <v>0</v>
      </c>
      <c r="F173" s="106">
        <v>0</v>
      </c>
      <c r="G173" s="104">
        <v>0</v>
      </c>
      <c r="H173" s="46">
        <f t="shared" si="15"/>
        <v>0</v>
      </c>
      <c r="I173" s="96"/>
      <c r="J173" s="20">
        <v>45</v>
      </c>
      <c r="K173" s="72">
        <f t="shared" si="16"/>
        <v>0</v>
      </c>
      <c r="L173" s="17" t="s">
        <v>16</v>
      </c>
      <c r="M173" s="18">
        <v>0</v>
      </c>
      <c r="N173" s="23">
        <f t="shared" si="17"/>
        <v>0</v>
      </c>
      <c r="O173" s="19"/>
      <c r="P173" s="43">
        <f t="shared" si="18"/>
        <v>0</v>
      </c>
    </row>
    <row r="174" spans="1:16" ht="24.6">
      <c r="A174" s="10">
        <v>170</v>
      </c>
      <c r="B174" s="19" t="s">
        <v>151</v>
      </c>
      <c r="C174" s="71">
        <f>+'12'!H174</f>
        <v>0</v>
      </c>
      <c r="D174" s="95">
        <v>0</v>
      </c>
      <c r="E174" s="46">
        <f t="shared" si="19"/>
        <v>0</v>
      </c>
      <c r="F174" s="106">
        <v>0</v>
      </c>
      <c r="G174" s="104">
        <v>0</v>
      </c>
      <c r="H174" s="46">
        <f t="shared" si="15"/>
        <v>0</v>
      </c>
      <c r="I174" s="96"/>
      <c r="J174" s="20">
        <v>45</v>
      </c>
      <c r="K174" s="72">
        <f t="shared" si="16"/>
        <v>0</v>
      </c>
      <c r="L174" s="17" t="s">
        <v>16</v>
      </c>
      <c r="M174" s="18">
        <v>0</v>
      </c>
      <c r="N174" s="23">
        <f t="shared" si="17"/>
        <v>0</v>
      </c>
      <c r="O174" s="19"/>
      <c r="P174" s="43">
        <f t="shared" si="18"/>
        <v>0</v>
      </c>
    </row>
    <row r="175" spans="1:16" ht="24.6">
      <c r="A175" s="10">
        <v>171</v>
      </c>
      <c r="B175" s="19" t="s">
        <v>152</v>
      </c>
      <c r="C175" s="71">
        <f>+'12'!H175</f>
        <v>0</v>
      </c>
      <c r="D175" s="95">
        <v>0</v>
      </c>
      <c r="E175" s="46">
        <f t="shared" si="19"/>
        <v>0</v>
      </c>
      <c r="F175" s="106">
        <v>0</v>
      </c>
      <c r="G175" s="104">
        <v>0</v>
      </c>
      <c r="H175" s="46">
        <f t="shared" si="15"/>
        <v>0</v>
      </c>
      <c r="I175" s="96"/>
      <c r="J175" s="20">
        <v>45</v>
      </c>
      <c r="K175" s="72">
        <f t="shared" si="16"/>
        <v>0</v>
      </c>
      <c r="L175" s="17" t="s">
        <v>16</v>
      </c>
      <c r="M175" s="18">
        <v>0</v>
      </c>
      <c r="N175" s="23">
        <f t="shared" si="17"/>
        <v>0</v>
      </c>
      <c r="O175" s="19"/>
      <c r="P175" s="43">
        <f t="shared" si="18"/>
        <v>0</v>
      </c>
    </row>
    <row r="176" spans="1:16" ht="24.6">
      <c r="A176" s="10">
        <v>172</v>
      </c>
      <c r="B176" s="19" t="s">
        <v>153</v>
      </c>
      <c r="C176" s="71">
        <f>+'12'!H176</f>
        <v>0</v>
      </c>
      <c r="D176" s="95">
        <v>0</v>
      </c>
      <c r="E176" s="46">
        <f t="shared" si="19"/>
        <v>0</v>
      </c>
      <c r="F176" s="106">
        <v>0</v>
      </c>
      <c r="G176" s="104">
        <v>0</v>
      </c>
      <c r="H176" s="46">
        <f t="shared" si="15"/>
        <v>0</v>
      </c>
      <c r="I176" s="96"/>
      <c r="J176" s="20">
        <v>45</v>
      </c>
      <c r="K176" s="72">
        <f t="shared" si="16"/>
        <v>0</v>
      </c>
      <c r="L176" s="17" t="s">
        <v>16</v>
      </c>
      <c r="M176" s="18">
        <v>0</v>
      </c>
      <c r="N176" s="23">
        <f t="shared" si="17"/>
        <v>0</v>
      </c>
      <c r="O176" s="19"/>
      <c r="P176" s="43">
        <f t="shared" si="18"/>
        <v>0</v>
      </c>
    </row>
    <row r="177" spans="1:16" ht="24.6">
      <c r="A177" s="10">
        <v>173</v>
      </c>
      <c r="B177" s="19" t="s">
        <v>467</v>
      </c>
      <c r="C177" s="71">
        <f>+'12'!H177</f>
        <v>0</v>
      </c>
      <c r="D177" s="95">
        <v>0</v>
      </c>
      <c r="E177" s="46">
        <f>C177+D177</f>
        <v>0</v>
      </c>
      <c r="F177" s="106">
        <v>0</v>
      </c>
      <c r="G177" s="104">
        <v>0</v>
      </c>
      <c r="H177" s="46">
        <f>+E177-F177-I177-G177</f>
        <v>0</v>
      </c>
      <c r="I177" s="96"/>
      <c r="J177" s="20">
        <v>35</v>
      </c>
      <c r="K177" s="72">
        <f>+J177*I177</f>
        <v>0</v>
      </c>
      <c r="L177" s="17" t="s">
        <v>16</v>
      </c>
      <c r="M177" s="18">
        <v>0</v>
      </c>
      <c r="N177" s="23">
        <f>SUM(K177-M177)</f>
        <v>0</v>
      </c>
      <c r="O177" s="19"/>
      <c r="P177" s="43">
        <f>+K177*O177</f>
        <v>0</v>
      </c>
    </row>
    <row r="178" spans="1:16" ht="24.6">
      <c r="A178" s="10">
        <v>174</v>
      </c>
      <c r="B178" s="19" t="s">
        <v>491</v>
      </c>
      <c r="C178" s="71">
        <f>+'12'!H178</f>
        <v>0</v>
      </c>
      <c r="D178" s="95">
        <v>0</v>
      </c>
      <c r="E178" s="46">
        <f>C178+D178</f>
        <v>0</v>
      </c>
      <c r="F178" s="106">
        <v>0</v>
      </c>
      <c r="G178" s="104">
        <v>0</v>
      </c>
      <c r="H178" s="46">
        <f>+E178-F178-I178-G178</f>
        <v>0</v>
      </c>
      <c r="I178" s="96"/>
      <c r="J178" s="20">
        <v>25</v>
      </c>
      <c r="K178" s="72">
        <f>+J178*I178</f>
        <v>0</v>
      </c>
      <c r="L178" s="17" t="s">
        <v>16</v>
      </c>
      <c r="M178" s="18">
        <v>0</v>
      </c>
      <c r="N178" s="23">
        <f>SUM(K178-M178)</f>
        <v>0</v>
      </c>
      <c r="O178" s="19"/>
      <c r="P178" s="43">
        <f>+K178*O178</f>
        <v>0</v>
      </c>
    </row>
    <row r="179" spans="1:16" ht="24.6">
      <c r="A179" s="10">
        <v>175</v>
      </c>
      <c r="B179" s="19" t="s">
        <v>118</v>
      </c>
      <c r="C179" s="71">
        <f>+'12'!H179</f>
        <v>0</v>
      </c>
      <c r="D179" s="95">
        <v>0</v>
      </c>
      <c r="E179" s="46">
        <f t="shared" si="19"/>
        <v>0</v>
      </c>
      <c r="F179" s="106">
        <v>0</v>
      </c>
      <c r="G179" s="104">
        <v>0</v>
      </c>
      <c r="H179" s="46">
        <f t="shared" si="15"/>
        <v>0</v>
      </c>
      <c r="I179" s="96"/>
      <c r="J179" s="20">
        <v>100</v>
      </c>
      <c r="K179" s="72">
        <f t="shared" si="16"/>
        <v>0</v>
      </c>
      <c r="L179" s="17" t="s">
        <v>16</v>
      </c>
      <c r="M179" s="18">
        <v>0</v>
      </c>
      <c r="N179" s="23">
        <f t="shared" si="17"/>
        <v>0</v>
      </c>
      <c r="O179" s="19"/>
      <c r="P179" s="43">
        <f t="shared" si="18"/>
        <v>0</v>
      </c>
    </row>
    <row r="180" spans="1:16" ht="24.6">
      <c r="A180" s="10">
        <v>176</v>
      </c>
      <c r="B180" s="19" t="s">
        <v>112</v>
      </c>
      <c r="C180" s="71">
        <f>+'12'!H180</f>
        <v>0</v>
      </c>
      <c r="D180" s="95">
        <v>0</v>
      </c>
      <c r="E180" s="46">
        <f t="shared" si="19"/>
        <v>0</v>
      </c>
      <c r="F180" s="106">
        <v>0</v>
      </c>
      <c r="G180" s="104">
        <v>0</v>
      </c>
      <c r="H180" s="46">
        <f t="shared" si="15"/>
        <v>0</v>
      </c>
      <c r="I180" s="96"/>
      <c r="J180" s="20">
        <v>55</v>
      </c>
      <c r="K180" s="72">
        <f t="shared" si="16"/>
        <v>0</v>
      </c>
      <c r="L180" s="17" t="s">
        <v>16</v>
      </c>
      <c r="M180" s="18">
        <v>0</v>
      </c>
      <c r="N180" s="23">
        <f t="shared" si="17"/>
        <v>0</v>
      </c>
      <c r="O180" s="19"/>
      <c r="P180" s="43">
        <f t="shared" si="18"/>
        <v>0</v>
      </c>
    </row>
    <row r="181" spans="1:16" ht="24.6">
      <c r="A181" s="10">
        <v>177</v>
      </c>
      <c r="B181" s="19" t="s">
        <v>120</v>
      </c>
      <c r="C181" s="71">
        <f>+'12'!H181</f>
        <v>0</v>
      </c>
      <c r="D181" s="95">
        <v>0</v>
      </c>
      <c r="E181" s="46">
        <f t="shared" si="19"/>
        <v>0</v>
      </c>
      <c r="F181" s="106">
        <v>0</v>
      </c>
      <c r="G181" s="104">
        <v>0</v>
      </c>
      <c r="H181" s="46">
        <f t="shared" si="15"/>
        <v>0</v>
      </c>
      <c r="I181" s="96"/>
      <c r="J181" s="20">
        <v>80</v>
      </c>
      <c r="K181" s="72">
        <f t="shared" si="16"/>
        <v>0</v>
      </c>
      <c r="L181" s="17" t="s">
        <v>16</v>
      </c>
      <c r="M181" s="18">
        <v>0</v>
      </c>
      <c r="N181" s="23">
        <f t="shared" si="17"/>
        <v>0</v>
      </c>
      <c r="O181" s="19"/>
      <c r="P181" s="43">
        <f t="shared" si="18"/>
        <v>0</v>
      </c>
    </row>
    <row r="182" spans="1:16" ht="24.6">
      <c r="A182" s="10">
        <v>178</v>
      </c>
      <c r="B182" s="19" t="s">
        <v>139</v>
      </c>
      <c r="C182" s="71">
        <f>+'12'!H182</f>
        <v>0</v>
      </c>
      <c r="D182" s="95">
        <v>0</v>
      </c>
      <c r="E182" s="46">
        <f t="shared" si="19"/>
        <v>0</v>
      </c>
      <c r="F182" s="106">
        <v>0</v>
      </c>
      <c r="G182" s="104">
        <v>0</v>
      </c>
      <c r="H182" s="46">
        <f t="shared" si="15"/>
        <v>0</v>
      </c>
      <c r="I182" s="96"/>
      <c r="J182" s="20">
        <v>10</v>
      </c>
      <c r="K182" s="72">
        <f t="shared" si="16"/>
        <v>0</v>
      </c>
      <c r="L182" s="17" t="s">
        <v>16</v>
      </c>
      <c r="M182" s="18">
        <v>0</v>
      </c>
      <c r="N182" s="23">
        <f t="shared" si="17"/>
        <v>0</v>
      </c>
      <c r="O182" s="19"/>
      <c r="P182" s="43">
        <f t="shared" si="18"/>
        <v>0</v>
      </c>
    </row>
    <row r="183" spans="1:16" ht="24.6">
      <c r="A183" s="10">
        <v>179</v>
      </c>
      <c r="B183" s="19" t="s">
        <v>261</v>
      </c>
      <c r="C183" s="71">
        <f>+'12'!H183</f>
        <v>0</v>
      </c>
      <c r="D183" s="95">
        <v>0</v>
      </c>
      <c r="E183" s="46">
        <f t="shared" si="19"/>
        <v>0</v>
      </c>
      <c r="F183" s="106">
        <v>0</v>
      </c>
      <c r="G183" s="104">
        <v>0</v>
      </c>
      <c r="H183" s="46">
        <f t="shared" si="15"/>
        <v>0</v>
      </c>
      <c r="I183" s="96"/>
      <c r="J183" s="20">
        <v>35</v>
      </c>
      <c r="K183" s="72">
        <f t="shared" si="16"/>
        <v>0</v>
      </c>
      <c r="L183" s="17" t="s">
        <v>16</v>
      </c>
      <c r="M183" s="18">
        <v>0</v>
      </c>
      <c r="N183" s="23">
        <f t="shared" si="17"/>
        <v>0</v>
      </c>
      <c r="O183" s="19"/>
      <c r="P183" s="43">
        <f t="shared" si="18"/>
        <v>0</v>
      </c>
    </row>
    <row r="184" spans="1:16" ht="24.6">
      <c r="A184" s="10">
        <v>180</v>
      </c>
      <c r="B184" s="19" t="s">
        <v>262</v>
      </c>
      <c r="C184" s="71">
        <f>+'12'!H184</f>
        <v>7</v>
      </c>
      <c r="D184" s="95">
        <v>0</v>
      </c>
      <c r="E184" s="46">
        <f t="shared" si="19"/>
        <v>7</v>
      </c>
      <c r="F184" s="106">
        <v>0</v>
      </c>
      <c r="G184" s="104">
        <v>0</v>
      </c>
      <c r="H184" s="46">
        <f t="shared" si="15"/>
        <v>7</v>
      </c>
      <c r="I184" s="96"/>
      <c r="J184" s="20">
        <v>40</v>
      </c>
      <c r="K184" s="72">
        <f t="shared" si="16"/>
        <v>0</v>
      </c>
      <c r="L184" s="17" t="s">
        <v>16</v>
      </c>
      <c r="M184" s="18">
        <v>0</v>
      </c>
      <c r="N184" s="23">
        <f t="shared" si="17"/>
        <v>0</v>
      </c>
      <c r="O184" s="19"/>
      <c r="P184" s="43">
        <f t="shared" si="18"/>
        <v>0</v>
      </c>
    </row>
    <row r="185" spans="1:16" ht="24.6">
      <c r="A185" s="10">
        <v>181</v>
      </c>
      <c r="B185" s="19" t="s">
        <v>176</v>
      </c>
      <c r="C185" s="71">
        <f>+'12'!H185</f>
        <v>0</v>
      </c>
      <c r="D185" s="95">
        <v>0</v>
      </c>
      <c r="E185" s="46">
        <f t="shared" si="19"/>
        <v>0</v>
      </c>
      <c r="F185" s="106">
        <v>0</v>
      </c>
      <c r="G185" s="104">
        <v>0</v>
      </c>
      <c r="H185" s="46">
        <f t="shared" si="15"/>
        <v>0</v>
      </c>
      <c r="I185" s="96"/>
      <c r="J185" s="20">
        <v>50</v>
      </c>
      <c r="K185" s="72">
        <f t="shared" si="16"/>
        <v>0</v>
      </c>
      <c r="L185" s="17" t="s">
        <v>16</v>
      </c>
      <c r="M185" s="18">
        <v>0</v>
      </c>
      <c r="N185" s="23">
        <f t="shared" si="17"/>
        <v>0</v>
      </c>
      <c r="O185" s="19"/>
      <c r="P185" s="43">
        <f t="shared" si="18"/>
        <v>0</v>
      </c>
    </row>
    <row r="186" spans="1:16" ht="24.6">
      <c r="A186" s="10">
        <v>182</v>
      </c>
      <c r="B186" s="19" t="s">
        <v>177</v>
      </c>
      <c r="C186" s="71">
        <f>+'12'!H186</f>
        <v>0</v>
      </c>
      <c r="D186" s="95">
        <v>0</v>
      </c>
      <c r="E186" s="46">
        <f t="shared" si="19"/>
        <v>0</v>
      </c>
      <c r="F186" s="106">
        <v>0</v>
      </c>
      <c r="G186" s="104">
        <v>0</v>
      </c>
      <c r="H186" s="46">
        <f t="shared" si="15"/>
        <v>0</v>
      </c>
      <c r="I186" s="96"/>
      <c r="J186" s="20">
        <v>50</v>
      </c>
      <c r="K186" s="72">
        <f t="shared" si="16"/>
        <v>0</v>
      </c>
      <c r="L186" s="17" t="s">
        <v>16</v>
      </c>
      <c r="M186" s="18">
        <v>0</v>
      </c>
      <c r="N186" s="23">
        <f t="shared" si="17"/>
        <v>0</v>
      </c>
      <c r="O186" s="19"/>
      <c r="P186" s="43">
        <f t="shared" si="18"/>
        <v>0</v>
      </c>
    </row>
    <row r="187" spans="1:16" ht="24.6">
      <c r="A187" s="10">
        <v>183</v>
      </c>
      <c r="B187" s="19" t="s">
        <v>178</v>
      </c>
      <c r="C187" s="71">
        <f>+'12'!H187</f>
        <v>0</v>
      </c>
      <c r="D187" s="95">
        <v>0</v>
      </c>
      <c r="E187" s="46">
        <f t="shared" si="19"/>
        <v>0</v>
      </c>
      <c r="F187" s="106">
        <v>0</v>
      </c>
      <c r="G187" s="104">
        <v>0</v>
      </c>
      <c r="H187" s="46">
        <f t="shared" si="15"/>
        <v>0</v>
      </c>
      <c r="I187" s="96"/>
      <c r="J187" s="20">
        <v>50</v>
      </c>
      <c r="K187" s="72">
        <f t="shared" si="16"/>
        <v>0</v>
      </c>
      <c r="L187" s="17" t="s">
        <v>16</v>
      </c>
      <c r="M187" s="18">
        <v>0</v>
      </c>
      <c r="N187" s="23">
        <f t="shared" si="17"/>
        <v>0</v>
      </c>
      <c r="O187" s="19"/>
      <c r="P187" s="43">
        <f t="shared" si="18"/>
        <v>0</v>
      </c>
    </row>
    <row r="188" spans="1:16" ht="24.6">
      <c r="A188" s="10">
        <v>184</v>
      </c>
      <c r="B188" s="19" t="s">
        <v>182</v>
      </c>
      <c r="C188" s="71">
        <f>+'12'!H188</f>
        <v>2</v>
      </c>
      <c r="D188" s="95">
        <v>0</v>
      </c>
      <c r="E188" s="46">
        <f t="shared" si="19"/>
        <v>2</v>
      </c>
      <c r="F188" s="106">
        <v>0</v>
      </c>
      <c r="G188" s="104">
        <v>0</v>
      </c>
      <c r="H188" s="46">
        <f t="shared" si="15"/>
        <v>2</v>
      </c>
      <c r="I188" s="96"/>
      <c r="J188" s="20">
        <v>90</v>
      </c>
      <c r="K188" s="72">
        <f t="shared" si="16"/>
        <v>0</v>
      </c>
      <c r="L188" s="17" t="s">
        <v>16</v>
      </c>
      <c r="M188" s="18">
        <v>0</v>
      </c>
      <c r="N188" s="23">
        <f t="shared" si="17"/>
        <v>0</v>
      </c>
      <c r="O188" s="19"/>
      <c r="P188" s="43">
        <f t="shared" si="18"/>
        <v>0</v>
      </c>
    </row>
    <row r="189" spans="1:16" ht="24.6">
      <c r="A189" s="10">
        <v>185</v>
      </c>
      <c r="B189" s="19" t="s">
        <v>360</v>
      </c>
      <c r="C189" s="71">
        <f>+'12'!H189</f>
        <v>0</v>
      </c>
      <c r="D189" s="95">
        <v>0</v>
      </c>
      <c r="E189" s="46">
        <f t="shared" si="19"/>
        <v>0</v>
      </c>
      <c r="F189" s="106">
        <v>0</v>
      </c>
      <c r="G189" s="104">
        <v>0</v>
      </c>
      <c r="H189" s="46">
        <f t="shared" si="15"/>
        <v>0</v>
      </c>
      <c r="I189" s="96"/>
      <c r="J189" s="20">
        <v>35</v>
      </c>
      <c r="K189" s="72">
        <f t="shared" si="16"/>
        <v>0</v>
      </c>
      <c r="L189" s="17" t="s">
        <v>16</v>
      </c>
      <c r="M189" s="18">
        <v>0</v>
      </c>
      <c r="N189" s="23">
        <f t="shared" si="17"/>
        <v>0</v>
      </c>
      <c r="O189" s="19"/>
      <c r="P189" s="43">
        <f t="shared" si="18"/>
        <v>0</v>
      </c>
    </row>
    <row r="190" spans="1:16" ht="24.6">
      <c r="A190" s="10">
        <v>186</v>
      </c>
      <c r="B190" s="19" t="s">
        <v>295</v>
      </c>
      <c r="C190" s="71">
        <f>+'12'!H190</f>
        <v>0</v>
      </c>
      <c r="D190" s="95">
        <v>0</v>
      </c>
      <c r="E190" s="46">
        <f t="shared" si="19"/>
        <v>0</v>
      </c>
      <c r="F190" s="106">
        <v>0</v>
      </c>
      <c r="G190" s="104">
        <v>0</v>
      </c>
      <c r="H190" s="46">
        <f t="shared" si="15"/>
        <v>0</v>
      </c>
      <c r="I190" s="96"/>
      <c r="J190" s="20">
        <v>35</v>
      </c>
      <c r="K190" s="72">
        <f t="shared" si="16"/>
        <v>0</v>
      </c>
      <c r="L190" s="17" t="s">
        <v>16</v>
      </c>
      <c r="M190" s="18">
        <v>0</v>
      </c>
      <c r="N190" s="23">
        <f t="shared" si="17"/>
        <v>0</v>
      </c>
      <c r="O190" s="19"/>
      <c r="P190" s="43">
        <f t="shared" si="18"/>
        <v>0</v>
      </c>
    </row>
    <row r="191" spans="1:16" ht="24.6">
      <c r="A191" s="10">
        <v>187</v>
      </c>
      <c r="B191" s="19" t="s">
        <v>296</v>
      </c>
      <c r="C191" s="71">
        <f>+'12'!H191</f>
        <v>0</v>
      </c>
      <c r="D191" s="95">
        <v>0</v>
      </c>
      <c r="E191" s="46">
        <f t="shared" si="19"/>
        <v>0</v>
      </c>
      <c r="F191" s="106">
        <v>0</v>
      </c>
      <c r="G191" s="104">
        <v>0</v>
      </c>
      <c r="H191" s="46">
        <f t="shared" si="15"/>
        <v>0</v>
      </c>
      <c r="I191" s="96"/>
      <c r="J191" s="20">
        <v>60</v>
      </c>
      <c r="K191" s="72">
        <f t="shared" si="16"/>
        <v>0</v>
      </c>
      <c r="L191" s="17" t="s">
        <v>16</v>
      </c>
      <c r="M191" s="18">
        <v>0</v>
      </c>
      <c r="N191" s="23">
        <f t="shared" si="17"/>
        <v>0</v>
      </c>
      <c r="O191" s="19"/>
      <c r="P191" s="43">
        <f t="shared" si="18"/>
        <v>0</v>
      </c>
    </row>
    <row r="192" spans="1:16" ht="24.6">
      <c r="A192" s="10">
        <v>188</v>
      </c>
      <c r="B192" s="19" t="s">
        <v>297</v>
      </c>
      <c r="C192" s="71">
        <f>+'12'!H192</f>
        <v>0</v>
      </c>
      <c r="D192" s="95">
        <v>0</v>
      </c>
      <c r="E192" s="46">
        <f t="shared" si="19"/>
        <v>0</v>
      </c>
      <c r="F192" s="106">
        <v>0</v>
      </c>
      <c r="G192" s="104">
        <v>0</v>
      </c>
      <c r="H192" s="46">
        <f t="shared" si="15"/>
        <v>0</v>
      </c>
      <c r="I192" s="96"/>
      <c r="J192" s="20">
        <v>120</v>
      </c>
      <c r="K192" s="72">
        <f t="shared" si="16"/>
        <v>0</v>
      </c>
      <c r="L192" s="17" t="s">
        <v>16</v>
      </c>
      <c r="M192" s="18">
        <v>0</v>
      </c>
      <c r="N192" s="23">
        <f t="shared" si="17"/>
        <v>0</v>
      </c>
      <c r="O192" s="19"/>
      <c r="P192" s="43">
        <f t="shared" si="18"/>
        <v>0</v>
      </c>
    </row>
    <row r="193" spans="1:16" ht="24.6">
      <c r="A193" s="10">
        <v>189</v>
      </c>
      <c r="B193" s="19" t="s">
        <v>344</v>
      </c>
      <c r="C193" s="71">
        <f>+'12'!H193</f>
        <v>0</v>
      </c>
      <c r="D193" s="95">
        <v>0</v>
      </c>
      <c r="E193" s="46">
        <f t="shared" si="19"/>
        <v>0</v>
      </c>
      <c r="F193" s="106">
        <v>0</v>
      </c>
      <c r="G193" s="104">
        <v>0</v>
      </c>
      <c r="H193" s="46">
        <f t="shared" si="15"/>
        <v>0</v>
      </c>
      <c r="I193" s="96"/>
      <c r="J193" s="20">
        <v>60</v>
      </c>
      <c r="K193" s="72">
        <f t="shared" si="16"/>
        <v>0</v>
      </c>
      <c r="L193" s="17" t="s">
        <v>16</v>
      </c>
      <c r="M193" s="18">
        <v>0</v>
      </c>
      <c r="N193" s="23">
        <f t="shared" si="17"/>
        <v>0</v>
      </c>
      <c r="O193" s="19"/>
      <c r="P193" s="43">
        <f t="shared" si="18"/>
        <v>0</v>
      </c>
    </row>
    <row r="194" spans="1:16" ht="24.6">
      <c r="A194" s="10">
        <v>190</v>
      </c>
      <c r="B194" s="19" t="s">
        <v>345</v>
      </c>
      <c r="C194" s="71">
        <f>+'12'!H194</f>
        <v>0</v>
      </c>
      <c r="D194" s="95">
        <v>0</v>
      </c>
      <c r="E194" s="46">
        <f t="shared" si="19"/>
        <v>0</v>
      </c>
      <c r="F194" s="106">
        <v>0</v>
      </c>
      <c r="G194" s="104">
        <v>0</v>
      </c>
      <c r="H194" s="46">
        <f t="shared" si="15"/>
        <v>0</v>
      </c>
      <c r="I194" s="96"/>
      <c r="J194" s="20">
        <v>120</v>
      </c>
      <c r="K194" s="72">
        <f t="shared" si="16"/>
        <v>0</v>
      </c>
      <c r="L194" s="17" t="s">
        <v>16</v>
      </c>
      <c r="M194" s="18">
        <v>0</v>
      </c>
      <c r="N194" s="23">
        <f t="shared" si="17"/>
        <v>0</v>
      </c>
      <c r="O194" s="19"/>
      <c r="P194" s="43">
        <f t="shared" si="18"/>
        <v>0</v>
      </c>
    </row>
    <row r="195" spans="1:16" ht="24.6">
      <c r="A195" s="10">
        <v>191</v>
      </c>
      <c r="B195" s="19" t="s">
        <v>109</v>
      </c>
      <c r="C195" s="71">
        <f>+'12'!H195</f>
        <v>0</v>
      </c>
      <c r="D195" s="95">
        <v>0</v>
      </c>
      <c r="E195" s="46">
        <f t="shared" si="19"/>
        <v>0</v>
      </c>
      <c r="F195" s="106">
        <v>0</v>
      </c>
      <c r="G195" s="104">
        <v>0</v>
      </c>
      <c r="H195" s="46">
        <f t="shared" si="15"/>
        <v>0</v>
      </c>
      <c r="I195" s="96"/>
      <c r="J195" s="20">
        <v>50</v>
      </c>
      <c r="K195" s="72">
        <f t="shared" si="16"/>
        <v>0</v>
      </c>
      <c r="L195" s="17" t="s">
        <v>16</v>
      </c>
      <c r="M195" s="18">
        <v>0</v>
      </c>
      <c r="N195" s="23">
        <f t="shared" si="17"/>
        <v>0</v>
      </c>
      <c r="O195" s="19"/>
      <c r="P195" s="43">
        <f t="shared" si="18"/>
        <v>0</v>
      </c>
    </row>
    <row r="196" spans="1:16" ht="24.6">
      <c r="A196" s="10">
        <v>192</v>
      </c>
      <c r="B196" s="19" t="s">
        <v>110</v>
      </c>
      <c r="C196" s="71">
        <f>+'12'!H196</f>
        <v>0</v>
      </c>
      <c r="D196" s="95">
        <v>0</v>
      </c>
      <c r="E196" s="46">
        <f t="shared" si="19"/>
        <v>0</v>
      </c>
      <c r="F196" s="106">
        <v>0</v>
      </c>
      <c r="G196" s="104">
        <v>0</v>
      </c>
      <c r="H196" s="46">
        <f t="shared" si="15"/>
        <v>0</v>
      </c>
      <c r="I196" s="96"/>
      <c r="J196" s="20">
        <v>50</v>
      </c>
      <c r="K196" s="72">
        <f t="shared" si="16"/>
        <v>0</v>
      </c>
      <c r="L196" s="17" t="s">
        <v>16</v>
      </c>
      <c r="M196" s="18">
        <v>0</v>
      </c>
      <c r="N196" s="23">
        <f t="shared" si="17"/>
        <v>0</v>
      </c>
      <c r="O196" s="19"/>
      <c r="P196" s="43">
        <f t="shared" si="18"/>
        <v>0</v>
      </c>
    </row>
    <row r="197" spans="1:16" ht="24.6">
      <c r="A197" s="10">
        <v>193</v>
      </c>
      <c r="B197" s="19" t="s">
        <v>162</v>
      </c>
      <c r="C197" s="71">
        <f>+'12'!H197</f>
        <v>0</v>
      </c>
      <c r="D197" s="95">
        <v>0</v>
      </c>
      <c r="E197" s="46">
        <f t="shared" si="19"/>
        <v>0</v>
      </c>
      <c r="F197" s="106">
        <v>0</v>
      </c>
      <c r="G197" s="104">
        <v>0</v>
      </c>
      <c r="H197" s="46">
        <f t="shared" si="15"/>
        <v>0</v>
      </c>
      <c r="I197" s="96"/>
      <c r="J197" s="20">
        <v>120</v>
      </c>
      <c r="K197" s="72">
        <f t="shared" si="16"/>
        <v>0</v>
      </c>
      <c r="L197" s="17" t="s">
        <v>16</v>
      </c>
      <c r="M197" s="18">
        <v>0</v>
      </c>
      <c r="N197" s="23">
        <f t="shared" si="17"/>
        <v>0</v>
      </c>
      <c r="O197" s="19"/>
      <c r="P197" s="43">
        <f t="shared" si="18"/>
        <v>0</v>
      </c>
    </row>
    <row r="198" spans="1:16" ht="24.6">
      <c r="A198" s="10">
        <v>194</v>
      </c>
      <c r="B198" s="19" t="s">
        <v>163</v>
      </c>
      <c r="C198" s="71">
        <f>+'12'!H198</f>
        <v>0</v>
      </c>
      <c r="D198" s="95">
        <v>0</v>
      </c>
      <c r="E198" s="46">
        <f t="shared" si="19"/>
        <v>0</v>
      </c>
      <c r="F198" s="106">
        <v>0</v>
      </c>
      <c r="G198" s="104">
        <v>0</v>
      </c>
      <c r="H198" s="46">
        <f t="shared" si="15"/>
        <v>0</v>
      </c>
      <c r="I198" s="96"/>
      <c r="J198" s="20">
        <v>120</v>
      </c>
      <c r="K198" s="72">
        <f t="shared" si="16"/>
        <v>0</v>
      </c>
      <c r="L198" s="17" t="s">
        <v>16</v>
      </c>
      <c r="M198" s="18">
        <v>0</v>
      </c>
      <c r="N198" s="23">
        <f t="shared" si="17"/>
        <v>0</v>
      </c>
      <c r="O198" s="19"/>
      <c r="P198" s="43">
        <f t="shared" si="18"/>
        <v>0</v>
      </c>
    </row>
    <row r="199" spans="1:16" ht="24.6">
      <c r="A199" s="10">
        <v>195</v>
      </c>
      <c r="B199" s="19" t="s">
        <v>154</v>
      </c>
      <c r="C199" s="71">
        <f>+'12'!H199</f>
        <v>0</v>
      </c>
      <c r="D199" s="95">
        <v>0</v>
      </c>
      <c r="E199" s="46">
        <f t="shared" si="19"/>
        <v>0</v>
      </c>
      <c r="F199" s="106">
        <v>0</v>
      </c>
      <c r="G199" s="104">
        <v>0</v>
      </c>
      <c r="H199" s="46">
        <f t="shared" si="15"/>
        <v>0</v>
      </c>
      <c r="I199" s="96"/>
      <c r="J199" s="20">
        <v>120</v>
      </c>
      <c r="K199" s="72">
        <f t="shared" si="16"/>
        <v>0</v>
      </c>
      <c r="L199" s="17" t="s">
        <v>16</v>
      </c>
      <c r="M199" s="18">
        <v>0</v>
      </c>
      <c r="N199" s="23">
        <f t="shared" si="17"/>
        <v>0</v>
      </c>
      <c r="O199" s="19"/>
      <c r="P199" s="43">
        <f t="shared" si="18"/>
        <v>0</v>
      </c>
    </row>
    <row r="200" spans="1:16" ht="24.6">
      <c r="A200" s="10">
        <v>196</v>
      </c>
      <c r="B200" s="19" t="s">
        <v>155</v>
      </c>
      <c r="C200" s="71">
        <f>+'12'!H200</f>
        <v>0</v>
      </c>
      <c r="D200" s="95">
        <v>0</v>
      </c>
      <c r="E200" s="46">
        <f t="shared" si="19"/>
        <v>0</v>
      </c>
      <c r="F200" s="106">
        <v>0</v>
      </c>
      <c r="G200" s="104">
        <v>0</v>
      </c>
      <c r="H200" s="46">
        <f t="shared" si="15"/>
        <v>0</v>
      </c>
      <c r="I200" s="96"/>
      <c r="J200" s="20">
        <v>120</v>
      </c>
      <c r="K200" s="72">
        <f t="shared" si="16"/>
        <v>0</v>
      </c>
      <c r="L200" s="17" t="s">
        <v>16</v>
      </c>
      <c r="M200" s="18">
        <v>0</v>
      </c>
      <c r="N200" s="23">
        <f t="shared" si="17"/>
        <v>0</v>
      </c>
      <c r="O200" s="19"/>
      <c r="P200" s="43">
        <f t="shared" si="18"/>
        <v>0</v>
      </c>
    </row>
    <row r="201" spans="1:16" ht="24.6">
      <c r="A201" s="10">
        <v>197</v>
      </c>
      <c r="B201" s="19" t="s">
        <v>164</v>
      </c>
      <c r="C201" s="71">
        <f>+'12'!H201</f>
        <v>0</v>
      </c>
      <c r="D201" s="95">
        <v>0</v>
      </c>
      <c r="E201" s="46">
        <f t="shared" si="19"/>
        <v>0</v>
      </c>
      <c r="F201" s="106">
        <v>0</v>
      </c>
      <c r="G201" s="104">
        <v>0</v>
      </c>
      <c r="H201" s="46">
        <f t="shared" si="15"/>
        <v>0</v>
      </c>
      <c r="I201" s="96"/>
      <c r="J201" s="20">
        <v>120</v>
      </c>
      <c r="K201" s="72">
        <f t="shared" si="16"/>
        <v>0</v>
      </c>
      <c r="L201" s="17" t="s">
        <v>16</v>
      </c>
      <c r="M201" s="18">
        <v>0</v>
      </c>
      <c r="N201" s="23">
        <f t="shared" si="17"/>
        <v>0</v>
      </c>
      <c r="O201" s="19"/>
      <c r="P201" s="43">
        <f t="shared" si="18"/>
        <v>0</v>
      </c>
    </row>
    <row r="202" spans="1:16" ht="24.6">
      <c r="A202" s="10">
        <v>198</v>
      </c>
      <c r="B202" s="19" t="s">
        <v>165</v>
      </c>
      <c r="C202" s="71">
        <f>+'12'!H202</f>
        <v>0</v>
      </c>
      <c r="D202" s="95">
        <v>0</v>
      </c>
      <c r="E202" s="46">
        <f t="shared" si="19"/>
        <v>0</v>
      </c>
      <c r="F202" s="106">
        <v>0</v>
      </c>
      <c r="G202" s="104">
        <v>0</v>
      </c>
      <c r="H202" s="46">
        <f t="shared" si="15"/>
        <v>0</v>
      </c>
      <c r="I202" s="96"/>
      <c r="J202" s="20">
        <v>120</v>
      </c>
      <c r="K202" s="72">
        <f t="shared" si="16"/>
        <v>0</v>
      </c>
      <c r="L202" s="17" t="s">
        <v>16</v>
      </c>
      <c r="M202" s="18">
        <v>0</v>
      </c>
      <c r="N202" s="23">
        <f t="shared" si="17"/>
        <v>0</v>
      </c>
      <c r="O202" s="19"/>
      <c r="P202" s="43">
        <f t="shared" si="18"/>
        <v>0</v>
      </c>
    </row>
    <row r="203" spans="1:16" ht="24.6">
      <c r="A203" s="10">
        <v>199</v>
      </c>
      <c r="B203" s="19" t="s">
        <v>247</v>
      </c>
      <c r="C203" s="71">
        <f>+'12'!H203</f>
        <v>7</v>
      </c>
      <c r="D203" s="95">
        <v>0</v>
      </c>
      <c r="E203" s="46">
        <f t="shared" si="19"/>
        <v>7</v>
      </c>
      <c r="F203" s="106">
        <v>0</v>
      </c>
      <c r="G203" s="104">
        <v>0</v>
      </c>
      <c r="H203" s="46">
        <f t="shared" si="15"/>
        <v>7</v>
      </c>
      <c r="I203" s="96"/>
      <c r="J203" s="20">
        <v>150</v>
      </c>
      <c r="K203" s="72">
        <f t="shared" si="16"/>
        <v>0</v>
      </c>
      <c r="L203" s="17" t="s">
        <v>16</v>
      </c>
      <c r="M203" s="18">
        <v>0</v>
      </c>
      <c r="N203" s="23">
        <f t="shared" si="17"/>
        <v>0</v>
      </c>
      <c r="O203" s="19"/>
      <c r="P203" s="43">
        <f t="shared" si="18"/>
        <v>0</v>
      </c>
    </row>
    <row r="204" spans="1:16" ht="24.6">
      <c r="A204" s="10">
        <v>200</v>
      </c>
      <c r="B204" s="19" t="s">
        <v>248</v>
      </c>
      <c r="C204" s="71">
        <f>+'12'!H204</f>
        <v>0</v>
      </c>
      <c r="D204" s="95">
        <v>0</v>
      </c>
      <c r="E204" s="46">
        <f t="shared" si="19"/>
        <v>0</v>
      </c>
      <c r="F204" s="106">
        <v>0</v>
      </c>
      <c r="G204" s="104">
        <v>0</v>
      </c>
      <c r="H204" s="46">
        <f t="shared" si="15"/>
        <v>0</v>
      </c>
      <c r="I204" s="96"/>
      <c r="J204" s="20">
        <v>150</v>
      </c>
      <c r="K204" s="72">
        <f t="shared" si="16"/>
        <v>0</v>
      </c>
      <c r="L204" s="17" t="s">
        <v>16</v>
      </c>
      <c r="M204" s="18">
        <v>0</v>
      </c>
      <c r="N204" s="23">
        <f t="shared" si="17"/>
        <v>0</v>
      </c>
      <c r="O204" s="19"/>
      <c r="P204" s="43">
        <f t="shared" si="18"/>
        <v>0</v>
      </c>
    </row>
    <row r="205" spans="1:16" ht="24.6">
      <c r="A205" s="10">
        <v>201</v>
      </c>
      <c r="B205" s="19" t="s">
        <v>249</v>
      </c>
      <c r="C205" s="71">
        <f>+'12'!H205</f>
        <v>0</v>
      </c>
      <c r="D205" s="95">
        <v>0</v>
      </c>
      <c r="E205" s="46">
        <f t="shared" si="19"/>
        <v>0</v>
      </c>
      <c r="F205" s="106">
        <v>0</v>
      </c>
      <c r="G205" s="104">
        <v>0</v>
      </c>
      <c r="H205" s="46">
        <f t="shared" si="15"/>
        <v>0</v>
      </c>
      <c r="I205" s="96"/>
      <c r="J205" s="20">
        <v>150</v>
      </c>
      <c r="K205" s="72">
        <f t="shared" si="16"/>
        <v>0</v>
      </c>
      <c r="L205" s="17" t="s">
        <v>16</v>
      </c>
      <c r="M205" s="18">
        <v>0</v>
      </c>
      <c r="N205" s="23">
        <f t="shared" si="17"/>
        <v>0</v>
      </c>
      <c r="O205" s="19"/>
      <c r="P205" s="43">
        <f t="shared" si="18"/>
        <v>0</v>
      </c>
    </row>
    <row r="206" spans="1:16" ht="24.6">
      <c r="A206" s="10">
        <v>202</v>
      </c>
      <c r="B206" s="19" t="s">
        <v>250</v>
      </c>
      <c r="C206" s="71">
        <f>+'12'!H206</f>
        <v>0</v>
      </c>
      <c r="D206" s="95">
        <v>0</v>
      </c>
      <c r="E206" s="46">
        <f t="shared" si="19"/>
        <v>0</v>
      </c>
      <c r="F206" s="106">
        <v>0</v>
      </c>
      <c r="G206" s="104">
        <v>0</v>
      </c>
      <c r="H206" s="46">
        <f t="shared" si="15"/>
        <v>0</v>
      </c>
      <c r="I206" s="96"/>
      <c r="J206" s="20">
        <v>150</v>
      </c>
      <c r="K206" s="72">
        <f t="shared" si="16"/>
        <v>0</v>
      </c>
      <c r="L206" s="17" t="s">
        <v>16</v>
      </c>
      <c r="M206" s="18">
        <v>0</v>
      </c>
      <c r="N206" s="23">
        <f t="shared" si="17"/>
        <v>0</v>
      </c>
      <c r="O206" s="19"/>
      <c r="P206" s="43">
        <f t="shared" si="18"/>
        <v>0</v>
      </c>
    </row>
    <row r="207" spans="1:16" ht="24.6">
      <c r="A207" s="10">
        <v>203</v>
      </c>
      <c r="B207" s="19" t="s">
        <v>166</v>
      </c>
      <c r="C207" s="71">
        <f>+'12'!H207</f>
        <v>0</v>
      </c>
      <c r="D207" s="95">
        <v>0</v>
      </c>
      <c r="E207" s="46">
        <f t="shared" si="19"/>
        <v>0</v>
      </c>
      <c r="F207" s="106">
        <v>0</v>
      </c>
      <c r="G207" s="104">
        <v>0</v>
      </c>
      <c r="H207" s="46">
        <f t="shared" si="15"/>
        <v>0</v>
      </c>
      <c r="I207" s="96"/>
      <c r="J207" s="20">
        <v>185</v>
      </c>
      <c r="K207" s="72">
        <f t="shared" si="16"/>
        <v>0</v>
      </c>
      <c r="L207" s="17" t="s">
        <v>16</v>
      </c>
      <c r="M207" s="18">
        <v>0</v>
      </c>
      <c r="N207" s="23">
        <f t="shared" si="17"/>
        <v>0</v>
      </c>
      <c r="O207" s="19"/>
      <c r="P207" s="43">
        <f t="shared" si="18"/>
        <v>0</v>
      </c>
    </row>
    <row r="208" spans="1:16" ht="24.6">
      <c r="A208" s="10">
        <v>204</v>
      </c>
      <c r="B208" s="19" t="s">
        <v>167</v>
      </c>
      <c r="C208" s="71">
        <f>+'12'!H208</f>
        <v>0</v>
      </c>
      <c r="D208" s="95">
        <v>0</v>
      </c>
      <c r="E208" s="46">
        <f t="shared" si="19"/>
        <v>0</v>
      </c>
      <c r="F208" s="106">
        <v>0</v>
      </c>
      <c r="G208" s="104">
        <v>0</v>
      </c>
      <c r="H208" s="46">
        <f t="shared" si="15"/>
        <v>0</v>
      </c>
      <c r="I208" s="96"/>
      <c r="J208" s="20">
        <v>185</v>
      </c>
      <c r="K208" s="72">
        <f t="shared" si="16"/>
        <v>0</v>
      </c>
      <c r="L208" s="17" t="s">
        <v>16</v>
      </c>
      <c r="M208" s="18">
        <v>0</v>
      </c>
      <c r="N208" s="23">
        <f t="shared" si="17"/>
        <v>0</v>
      </c>
      <c r="O208" s="19"/>
      <c r="P208" s="43">
        <f t="shared" si="18"/>
        <v>0</v>
      </c>
    </row>
    <row r="209" spans="1:29" ht="24.6">
      <c r="A209" s="10">
        <v>205</v>
      </c>
      <c r="B209" s="19" t="s">
        <v>168</v>
      </c>
      <c r="C209" s="71">
        <f>+'12'!H209</f>
        <v>0</v>
      </c>
      <c r="D209" s="95">
        <v>0</v>
      </c>
      <c r="E209" s="46">
        <f t="shared" si="19"/>
        <v>0</v>
      </c>
      <c r="F209" s="106">
        <v>0</v>
      </c>
      <c r="G209" s="104">
        <v>0</v>
      </c>
      <c r="H209" s="46">
        <f t="shared" si="15"/>
        <v>0</v>
      </c>
      <c r="I209" s="96"/>
      <c r="J209" s="20">
        <v>185</v>
      </c>
      <c r="K209" s="72">
        <f t="shared" si="16"/>
        <v>0</v>
      </c>
      <c r="L209" s="17" t="s">
        <v>16</v>
      </c>
      <c r="M209" s="18">
        <v>0</v>
      </c>
      <c r="N209" s="23">
        <f t="shared" si="17"/>
        <v>0</v>
      </c>
      <c r="O209" s="19"/>
      <c r="P209" s="43">
        <f t="shared" si="18"/>
        <v>0</v>
      </c>
    </row>
    <row r="210" spans="1:29" ht="24.6">
      <c r="A210" s="10">
        <v>206</v>
      </c>
      <c r="B210" s="19" t="s">
        <v>169</v>
      </c>
      <c r="C210" s="71">
        <f>+'12'!H210</f>
        <v>0</v>
      </c>
      <c r="D210" s="95">
        <v>0</v>
      </c>
      <c r="E210" s="46">
        <f t="shared" si="19"/>
        <v>0</v>
      </c>
      <c r="F210" s="106">
        <v>0</v>
      </c>
      <c r="G210" s="104">
        <v>0</v>
      </c>
      <c r="H210" s="46">
        <f t="shared" ref="H210:H271" si="20">+E210-F210-I210-G210</f>
        <v>0</v>
      </c>
      <c r="I210" s="96"/>
      <c r="J210" s="20">
        <v>185</v>
      </c>
      <c r="K210" s="72">
        <f t="shared" si="16"/>
        <v>0</v>
      </c>
      <c r="L210" s="17" t="s">
        <v>16</v>
      </c>
      <c r="M210" s="18">
        <v>0</v>
      </c>
      <c r="N210" s="23">
        <f t="shared" si="17"/>
        <v>0</v>
      </c>
      <c r="O210" s="19"/>
      <c r="P210" s="43">
        <f t="shared" si="18"/>
        <v>0</v>
      </c>
      <c r="AC210" s="29"/>
    </row>
    <row r="211" spans="1:29" ht="24.6">
      <c r="A211" s="10">
        <v>207</v>
      </c>
      <c r="B211" s="19" t="s">
        <v>168</v>
      </c>
      <c r="C211" s="71">
        <f>+'12'!H211</f>
        <v>0</v>
      </c>
      <c r="D211" s="95">
        <v>0</v>
      </c>
      <c r="E211" s="46">
        <f t="shared" si="19"/>
        <v>0</v>
      </c>
      <c r="F211" s="106">
        <v>0</v>
      </c>
      <c r="G211" s="104">
        <v>0</v>
      </c>
      <c r="H211" s="46">
        <f t="shared" si="20"/>
        <v>0</v>
      </c>
      <c r="I211" s="96"/>
      <c r="J211" s="20">
        <v>185</v>
      </c>
      <c r="K211" s="72">
        <f t="shared" ref="K211:K271" si="21">+J211*I211</f>
        <v>0</v>
      </c>
      <c r="L211" s="17" t="s">
        <v>16</v>
      </c>
      <c r="M211" s="18">
        <v>0</v>
      </c>
      <c r="N211" s="23">
        <f t="shared" ref="N211:N271" si="22">SUM(K211-M211)</f>
        <v>0</v>
      </c>
      <c r="O211" s="19"/>
      <c r="P211" s="43">
        <f t="shared" ref="P211:P271" si="23">+K211*O211</f>
        <v>0</v>
      </c>
      <c r="AC211" s="29"/>
    </row>
    <row r="212" spans="1:29" ht="24.6">
      <c r="A212" s="10">
        <v>208</v>
      </c>
      <c r="B212" s="19" t="s">
        <v>169</v>
      </c>
      <c r="C212" s="71">
        <f>+'12'!H212</f>
        <v>0</v>
      </c>
      <c r="D212" s="95">
        <v>0</v>
      </c>
      <c r="E212" s="46">
        <f t="shared" si="19"/>
        <v>0</v>
      </c>
      <c r="F212" s="106">
        <v>0</v>
      </c>
      <c r="G212" s="104">
        <v>0</v>
      </c>
      <c r="H212" s="46">
        <f t="shared" si="20"/>
        <v>0</v>
      </c>
      <c r="I212" s="96"/>
      <c r="J212" s="20">
        <v>185</v>
      </c>
      <c r="K212" s="72">
        <f t="shared" si="21"/>
        <v>0</v>
      </c>
      <c r="L212" s="17" t="s">
        <v>16</v>
      </c>
      <c r="M212" s="18">
        <v>0</v>
      </c>
      <c r="N212" s="23">
        <f t="shared" si="22"/>
        <v>0</v>
      </c>
      <c r="O212" s="19"/>
      <c r="P212" s="43">
        <f t="shared" si="23"/>
        <v>0</v>
      </c>
    </row>
    <row r="213" spans="1:29" ht="24.6">
      <c r="A213" s="10">
        <v>209</v>
      </c>
      <c r="B213" s="19" t="s">
        <v>170</v>
      </c>
      <c r="C213" s="71">
        <f>+'12'!H213</f>
        <v>0</v>
      </c>
      <c r="D213" s="95">
        <v>0</v>
      </c>
      <c r="E213" s="46">
        <f t="shared" si="19"/>
        <v>0</v>
      </c>
      <c r="F213" s="106">
        <v>0</v>
      </c>
      <c r="G213" s="104">
        <v>0</v>
      </c>
      <c r="H213" s="46">
        <f t="shared" si="20"/>
        <v>0</v>
      </c>
      <c r="I213" s="96"/>
      <c r="J213" s="20">
        <v>135</v>
      </c>
      <c r="K213" s="72">
        <f t="shared" si="21"/>
        <v>0</v>
      </c>
      <c r="L213" s="17" t="s">
        <v>16</v>
      </c>
      <c r="M213" s="18">
        <v>0</v>
      </c>
      <c r="N213" s="23">
        <f t="shared" si="22"/>
        <v>0</v>
      </c>
      <c r="O213" s="19"/>
      <c r="P213" s="43">
        <f t="shared" si="23"/>
        <v>0</v>
      </c>
    </row>
    <row r="214" spans="1:29" ht="24.6">
      <c r="A214" s="10">
        <v>210</v>
      </c>
      <c r="B214" s="19" t="s">
        <v>115</v>
      </c>
      <c r="C214" s="71">
        <f>+'12'!H214</f>
        <v>0</v>
      </c>
      <c r="D214" s="95">
        <v>0</v>
      </c>
      <c r="E214" s="46">
        <f t="shared" si="19"/>
        <v>0</v>
      </c>
      <c r="F214" s="106">
        <v>0</v>
      </c>
      <c r="G214" s="104">
        <v>0</v>
      </c>
      <c r="H214" s="46">
        <f t="shared" si="20"/>
        <v>0</v>
      </c>
      <c r="I214" s="96"/>
      <c r="J214" s="20">
        <v>100</v>
      </c>
      <c r="K214" s="72">
        <f t="shared" si="21"/>
        <v>0</v>
      </c>
      <c r="L214" s="17" t="s">
        <v>16</v>
      </c>
      <c r="M214" s="18">
        <v>0</v>
      </c>
      <c r="N214" s="23">
        <f t="shared" si="22"/>
        <v>0</v>
      </c>
      <c r="O214" s="19"/>
      <c r="P214" s="43">
        <f t="shared" si="23"/>
        <v>0</v>
      </c>
    </row>
    <row r="215" spans="1:29" ht="24.6">
      <c r="A215" s="10">
        <v>211</v>
      </c>
      <c r="B215" s="19" t="s">
        <v>171</v>
      </c>
      <c r="C215" s="71">
        <f>+'12'!H215</f>
        <v>0</v>
      </c>
      <c r="D215" s="95">
        <v>0</v>
      </c>
      <c r="E215" s="46">
        <f t="shared" si="19"/>
        <v>0</v>
      </c>
      <c r="F215" s="106">
        <v>0</v>
      </c>
      <c r="G215" s="104">
        <v>0</v>
      </c>
      <c r="H215" s="46">
        <f t="shared" si="20"/>
        <v>0</v>
      </c>
      <c r="I215" s="96"/>
      <c r="J215" s="20">
        <v>90</v>
      </c>
      <c r="K215" s="72">
        <f t="shared" si="21"/>
        <v>0</v>
      </c>
      <c r="L215" s="17" t="s">
        <v>16</v>
      </c>
      <c r="M215" s="18">
        <v>0</v>
      </c>
      <c r="N215" s="23">
        <f t="shared" si="22"/>
        <v>0</v>
      </c>
      <c r="O215" s="19"/>
      <c r="P215" s="43">
        <f t="shared" si="23"/>
        <v>0</v>
      </c>
    </row>
    <row r="216" spans="1:29" ht="24.6">
      <c r="A216" s="10">
        <v>212</v>
      </c>
      <c r="B216" s="19" t="s">
        <v>172</v>
      </c>
      <c r="C216" s="71">
        <f>+'12'!H216</f>
        <v>0</v>
      </c>
      <c r="D216" s="95">
        <v>0</v>
      </c>
      <c r="E216" s="46">
        <f t="shared" si="19"/>
        <v>0</v>
      </c>
      <c r="F216" s="106">
        <v>0</v>
      </c>
      <c r="G216" s="104">
        <v>0</v>
      </c>
      <c r="H216" s="46">
        <f t="shared" si="20"/>
        <v>0</v>
      </c>
      <c r="I216" s="96"/>
      <c r="J216" s="20">
        <v>90</v>
      </c>
      <c r="K216" s="72">
        <f t="shared" si="21"/>
        <v>0</v>
      </c>
      <c r="L216" s="17" t="s">
        <v>16</v>
      </c>
      <c r="M216" s="18">
        <v>0</v>
      </c>
      <c r="N216" s="23">
        <f t="shared" si="22"/>
        <v>0</v>
      </c>
      <c r="O216" s="19"/>
      <c r="P216" s="43">
        <f t="shared" si="23"/>
        <v>0</v>
      </c>
    </row>
    <row r="217" spans="1:29" ht="24.6">
      <c r="A217" s="10">
        <v>213</v>
      </c>
      <c r="B217" s="19" t="s">
        <v>173</v>
      </c>
      <c r="C217" s="71">
        <f>+'12'!H217</f>
        <v>0</v>
      </c>
      <c r="D217" s="95">
        <v>0</v>
      </c>
      <c r="E217" s="46">
        <f t="shared" si="19"/>
        <v>0</v>
      </c>
      <c r="F217" s="106">
        <v>0</v>
      </c>
      <c r="G217" s="104">
        <v>0</v>
      </c>
      <c r="H217" s="46">
        <f t="shared" si="20"/>
        <v>0</v>
      </c>
      <c r="I217" s="96"/>
      <c r="J217" s="20">
        <v>90</v>
      </c>
      <c r="K217" s="72">
        <f t="shared" si="21"/>
        <v>0</v>
      </c>
      <c r="L217" s="17" t="s">
        <v>16</v>
      </c>
      <c r="M217" s="18">
        <v>0</v>
      </c>
      <c r="N217" s="23">
        <f t="shared" si="22"/>
        <v>0</v>
      </c>
      <c r="O217" s="19"/>
      <c r="P217" s="43">
        <f t="shared" si="23"/>
        <v>0</v>
      </c>
    </row>
    <row r="218" spans="1:29" ht="24.6">
      <c r="A218" s="10">
        <v>214</v>
      </c>
      <c r="B218" s="19" t="s">
        <v>174</v>
      </c>
      <c r="C218" s="71">
        <f>+'12'!H218</f>
        <v>0</v>
      </c>
      <c r="D218" s="95">
        <v>0</v>
      </c>
      <c r="E218" s="46">
        <f t="shared" si="19"/>
        <v>0</v>
      </c>
      <c r="F218" s="106">
        <v>0</v>
      </c>
      <c r="G218" s="104">
        <v>0</v>
      </c>
      <c r="H218" s="46">
        <f t="shared" si="20"/>
        <v>0</v>
      </c>
      <c r="I218" s="96"/>
      <c r="J218" s="20">
        <v>90</v>
      </c>
      <c r="K218" s="72">
        <f t="shared" si="21"/>
        <v>0</v>
      </c>
      <c r="L218" s="17" t="s">
        <v>16</v>
      </c>
      <c r="M218" s="18">
        <v>0</v>
      </c>
      <c r="N218" s="23">
        <f t="shared" si="22"/>
        <v>0</v>
      </c>
      <c r="O218" s="19"/>
      <c r="P218" s="43">
        <f t="shared" si="23"/>
        <v>0</v>
      </c>
    </row>
    <row r="219" spans="1:29" ht="24.6">
      <c r="A219" s="10">
        <v>215</v>
      </c>
      <c r="B219" s="19" t="s">
        <v>367</v>
      </c>
      <c r="C219" s="71">
        <f>+'12'!H219</f>
        <v>0</v>
      </c>
      <c r="D219" s="95">
        <v>0</v>
      </c>
      <c r="E219" s="46">
        <f t="shared" si="19"/>
        <v>0</v>
      </c>
      <c r="F219" s="106">
        <v>0</v>
      </c>
      <c r="G219" s="104">
        <v>0</v>
      </c>
      <c r="H219" s="46">
        <f t="shared" si="20"/>
        <v>0</v>
      </c>
      <c r="I219" s="96"/>
      <c r="J219" s="20">
        <v>50</v>
      </c>
      <c r="K219" s="72">
        <f t="shared" si="21"/>
        <v>0</v>
      </c>
      <c r="L219" s="17" t="s">
        <v>16</v>
      </c>
      <c r="M219" s="18">
        <v>0</v>
      </c>
      <c r="N219" s="23">
        <f t="shared" si="22"/>
        <v>0</v>
      </c>
      <c r="O219" s="19"/>
      <c r="P219" s="43">
        <f t="shared" si="23"/>
        <v>0</v>
      </c>
    </row>
    <row r="220" spans="1:29" ht="24.6">
      <c r="A220" s="10">
        <v>216</v>
      </c>
      <c r="B220" s="19" t="s">
        <v>179</v>
      </c>
      <c r="C220" s="71">
        <f>+'12'!H220</f>
        <v>0</v>
      </c>
      <c r="D220" s="95">
        <v>0</v>
      </c>
      <c r="E220" s="46">
        <f t="shared" si="19"/>
        <v>0</v>
      </c>
      <c r="F220" s="106">
        <v>0</v>
      </c>
      <c r="G220" s="104">
        <v>0</v>
      </c>
      <c r="H220" s="46">
        <f t="shared" si="20"/>
        <v>0</v>
      </c>
      <c r="I220" s="96"/>
      <c r="J220" s="20">
        <v>50</v>
      </c>
      <c r="K220" s="72">
        <f t="shared" si="21"/>
        <v>0</v>
      </c>
      <c r="L220" s="17" t="s">
        <v>16</v>
      </c>
      <c r="M220" s="18">
        <v>0</v>
      </c>
      <c r="N220" s="23">
        <f t="shared" si="22"/>
        <v>0</v>
      </c>
      <c r="O220" s="19"/>
      <c r="P220" s="43">
        <f t="shared" si="23"/>
        <v>0</v>
      </c>
    </row>
    <row r="221" spans="1:29" ht="24.6">
      <c r="A221" s="10">
        <v>217</v>
      </c>
      <c r="B221" s="19" t="s">
        <v>180</v>
      </c>
      <c r="C221" s="71">
        <f>+'12'!H221</f>
        <v>9</v>
      </c>
      <c r="D221" s="95">
        <v>0</v>
      </c>
      <c r="E221" s="46">
        <f t="shared" ref="E221:E273" si="24">C221+D221</f>
        <v>9</v>
      </c>
      <c r="F221" s="106">
        <v>0</v>
      </c>
      <c r="G221" s="104">
        <v>0</v>
      </c>
      <c r="H221" s="46">
        <f t="shared" si="20"/>
        <v>9</v>
      </c>
      <c r="I221" s="96"/>
      <c r="J221" s="20">
        <v>55</v>
      </c>
      <c r="K221" s="72">
        <f t="shared" si="21"/>
        <v>0</v>
      </c>
      <c r="L221" s="17" t="s">
        <v>16</v>
      </c>
      <c r="M221" s="18">
        <v>0</v>
      </c>
      <c r="N221" s="23">
        <f t="shared" si="22"/>
        <v>0</v>
      </c>
      <c r="O221" s="19"/>
      <c r="P221" s="43">
        <f t="shared" si="23"/>
        <v>0</v>
      </c>
    </row>
    <row r="222" spans="1:29" ht="24.6">
      <c r="A222" s="10">
        <v>218</v>
      </c>
      <c r="B222" s="19" t="s">
        <v>181</v>
      </c>
      <c r="C222" s="71">
        <f>+'12'!H222</f>
        <v>0</v>
      </c>
      <c r="D222" s="95">
        <v>0</v>
      </c>
      <c r="E222" s="46">
        <f t="shared" si="24"/>
        <v>0</v>
      </c>
      <c r="F222" s="106">
        <v>0</v>
      </c>
      <c r="G222" s="104">
        <v>0</v>
      </c>
      <c r="H222" s="46">
        <f t="shared" si="20"/>
        <v>0</v>
      </c>
      <c r="I222" s="96"/>
      <c r="J222" s="20">
        <v>85</v>
      </c>
      <c r="K222" s="72">
        <f t="shared" si="21"/>
        <v>0</v>
      </c>
      <c r="L222" s="17" t="s">
        <v>16</v>
      </c>
      <c r="M222" s="18">
        <v>0</v>
      </c>
      <c r="N222" s="23">
        <f t="shared" si="22"/>
        <v>0</v>
      </c>
      <c r="O222" s="19"/>
      <c r="P222" s="43">
        <f t="shared" si="23"/>
        <v>0</v>
      </c>
    </row>
    <row r="223" spans="1:29" ht="24.6">
      <c r="A223" s="10">
        <v>219</v>
      </c>
      <c r="B223" s="19" t="s">
        <v>298</v>
      </c>
      <c r="C223" s="71">
        <f>+'12'!H223</f>
        <v>0</v>
      </c>
      <c r="D223" s="95">
        <v>0</v>
      </c>
      <c r="E223" s="46">
        <f t="shared" si="24"/>
        <v>0</v>
      </c>
      <c r="F223" s="106">
        <v>0</v>
      </c>
      <c r="G223" s="104">
        <v>0</v>
      </c>
      <c r="H223" s="46">
        <f t="shared" si="20"/>
        <v>0</v>
      </c>
      <c r="I223" s="96"/>
      <c r="J223" s="20">
        <v>55</v>
      </c>
      <c r="K223" s="72">
        <f t="shared" si="21"/>
        <v>0</v>
      </c>
      <c r="L223" s="17" t="s">
        <v>16</v>
      </c>
      <c r="M223" s="18">
        <v>0</v>
      </c>
      <c r="N223" s="23">
        <f t="shared" si="22"/>
        <v>0</v>
      </c>
      <c r="O223" s="19"/>
      <c r="P223" s="43">
        <f t="shared" si="23"/>
        <v>0</v>
      </c>
    </row>
    <row r="224" spans="1:29" ht="24.6">
      <c r="A224" s="10">
        <v>220</v>
      </c>
      <c r="B224" s="19" t="s">
        <v>299</v>
      </c>
      <c r="C224" s="71">
        <f>+'12'!H224</f>
        <v>0</v>
      </c>
      <c r="D224" s="95">
        <v>0</v>
      </c>
      <c r="E224" s="46">
        <f t="shared" si="24"/>
        <v>0</v>
      </c>
      <c r="F224" s="106">
        <v>0</v>
      </c>
      <c r="G224" s="104">
        <v>0</v>
      </c>
      <c r="H224" s="46">
        <f t="shared" si="20"/>
        <v>0</v>
      </c>
      <c r="I224" s="96"/>
      <c r="J224" s="20">
        <v>55</v>
      </c>
      <c r="K224" s="72">
        <f t="shared" si="21"/>
        <v>0</v>
      </c>
      <c r="L224" s="17" t="s">
        <v>16</v>
      </c>
      <c r="M224" s="18">
        <v>0</v>
      </c>
      <c r="N224" s="23">
        <f t="shared" si="22"/>
        <v>0</v>
      </c>
      <c r="O224" s="19"/>
      <c r="P224" s="43">
        <f t="shared" si="23"/>
        <v>0</v>
      </c>
    </row>
    <row r="225" spans="1:16" ht="24.6">
      <c r="A225" s="10">
        <v>221</v>
      </c>
      <c r="B225" s="19" t="s">
        <v>300</v>
      </c>
      <c r="C225" s="71">
        <f>+'12'!H225</f>
        <v>0</v>
      </c>
      <c r="D225" s="95">
        <v>0</v>
      </c>
      <c r="E225" s="46">
        <f t="shared" si="24"/>
        <v>0</v>
      </c>
      <c r="F225" s="106">
        <v>0</v>
      </c>
      <c r="G225" s="104">
        <v>0</v>
      </c>
      <c r="H225" s="46">
        <f t="shared" si="20"/>
        <v>0</v>
      </c>
      <c r="I225" s="96"/>
      <c r="J225" s="20">
        <v>55</v>
      </c>
      <c r="K225" s="72">
        <f t="shared" si="21"/>
        <v>0</v>
      </c>
      <c r="L225" s="17" t="s">
        <v>16</v>
      </c>
      <c r="M225" s="18">
        <v>0</v>
      </c>
      <c r="N225" s="23">
        <f t="shared" si="22"/>
        <v>0</v>
      </c>
      <c r="O225" s="19"/>
      <c r="P225" s="43">
        <f t="shared" si="23"/>
        <v>0</v>
      </c>
    </row>
    <row r="226" spans="1:16" ht="24.6">
      <c r="A226" s="10">
        <v>222</v>
      </c>
      <c r="B226" s="19" t="s">
        <v>301</v>
      </c>
      <c r="C226" s="71">
        <f>+'12'!H226</f>
        <v>0</v>
      </c>
      <c r="D226" s="95">
        <v>0</v>
      </c>
      <c r="E226" s="46">
        <f t="shared" si="24"/>
        <v>0</v>
      </c>
      <c r="F226" s="106">
        <v>0</v>
      </c>
      <c r="G226" s="104">
        <v>0</v>
      </c>
      <c r="H226" s="46">
        <f t="shared" si="20"/>
        <v>0</v>
      </c>
      <c r="I226" s="96"/>
      <c r="J226" s="20">
        <v>55</v>
      </c>
      <c r="K226" s="72">
        <f t="shared" si="21"/>
        <v>0</v>
      </c>
      <c r="L226" s="17" t="s">
        <v>16</v>
      </c>
      <c r="M226" s="18">
        <v>0</v>
      </c>
      <c r="N226" s="23">
        <f t="shared" si="22"/>
        <v>0</v>
      </c>
      <c r="O226" s="19"/>
      <c r="P226" s="43">
        <f t="shared" si="23"/>
        <v>0</v>
      </c>
    </row>
    <row r="227" spans="1:16" ht="24.6">
      <c r="A227" s="10">
        <v>223</v>
      </c>
      <c r="B227" s="19" t="s">
        <v>372</v>
      </c>
      <c r="C227" s="71">
        <f>+'12'!H227</f>
        <v>0</v>
      </c>
      <c r="D227" s="95">
        <v>0</v>
      </c>
      <c r="E227" s="46">
        <f t="shared" si="24"/>
        <v>0</v>
      </c>
      <c r="F227" s="106">
        <v>0</v>
      </c>
      <c r="G227" s="104">
        <v>0</v>
      </c>
      <c r="H227" s="46">
        <f t="shared" si="20"/>
        <v>0</v>
      </c>
      <c r="I227" s="96"/>
      <c r="J227" s="20">
        <v>40</v>
      </c>
      <c r="K227" s="72">
        <f t="shared" si="21"/>
        <v>0</v>
      </c>
      <c r="L227" s="17" t="s">
        <v>16</v>
      </c>
      <c r="M227" s="18">
        <v>0</v>
      </c>
      <c r="N227" s="23">
        <f t="shared" si="22"/>
        <v>0</v>
      </c>
      <c r="O227" s="19"/>
      <c r="P227" s="43">
        <f t="shared" si="23"/>
        <v>0</v>
      </c>
    </row>
    <row r="228" spans="1:16" ht="24.6">
      <c r="A228" s="10">
        <v>224</v>
      </c>
      <c r="B228" s="19" t="s">
        <v>184</v>
      </c>
      <c r="C228" s="71">
        <f>+'12'!H228</f>
        <v>0</v>
      </c>
      <c r="D228" s="95">
        <v>0</v>
      </c>
      <c r="E228" s="46">
        <f t="shared" si="24"/>
        <v>0</v>
      </c>
      <c r="F228" s="106">
        <v>0</v>
      </c>
      <c r="G228" s="104">
        <v>0</v>
      </c>
      <c r="H228" s="46">
        <f t="shared" si="20"/>
        <v>0</v>
      </c>
      <c r="I228" s="96"/>
      <c r="J228" s="20">
        <v>120</v>
      </c>
      <c r="K228" s="72">
        <f t="shared" si="21"/>
        <v>0</v>
      </c>
      <c r="L228" s="17" t="s">
        <v>16</v>
      </c>
      <c r="M228" s="18">
        <v>0</v>
      </c>
      <c r="N228" s="23">
        <f t="shared" si="22"/>
        <v>0</v>
      </c>
      <c r="O228" s="19"/>
      <c r="P228" s="43">
        <f t="shared" si="23"/>
        <v>0</v>
      </c>
    </row>
    <row r="229" spans="1:16" ht="24.6">
      <c r="A229" s="10">
        <v>225</v>
      </c>
      <c r="B229" s="19" t="s">
        <v>185</v>
      </c>
      <c r="C229" s="71">
        <f>+'12'!H229</f>
        <v>0</v>
      </c>
      <c r="D229" s="95">
        <v>0</v>
      </c>
      <c r="E229" s="46">
        <f t="shared" si="24"/>
        <v>0</v>
      </c>
      <c r="F229" s="106">
        <v>0</v>
      </c>
      <c r="G229" s="104">
        <v>0</v>
      </c>
      <c r="H229" s="46">
        <f t="shared" si="20"/>
        <v>0</v>
      </c>
      <c r="I229" s="96"/>
      <c r="J229" s="20">
        <v>120</v>
      </c>
      <c r="K229" s="72">
        <f t="shared" si="21"/>
        <v>0</v>
      </c>
      <c r="L229" s="17" t="s">
        <v>16</v>
      </c>
      <c r="M229" s="18">
        <v>0</v>
      </c>
      <c r="N229" s="23">
        <f t="shared" si="22"/>
        <v>0</v>
      </c>
      <c r="O229" s="19"/>
      <c r="P229" s="43">
        <f t="shared" si="23"/>
        <v>0</v>
      </c>
    </row>
    <row r="230" spans="1:16" ht="24.6">
      <c r="A230" s="10">
        <v>226</v>
      </c>
      <c r="B230" s="19" t="s">
        <v>187</v>
      </c>
      <c r="C230" s="71">
        <f>+'12'!H230</f>
        <v>0</v>
      </c>
      <c r="D230" s="95">
        <v>0</v>
      </c>
      <c r="E230" s="46">
        <f t="shared" si="24"/>
        <v>0</v>
      </c>
      <c r="F230" s="106">
        <v>0</v>
      </c>
      <c r="G230" s="104">
        <v>0</v>
      </c>
      <c r="H230" s="46">
        <f t="shared" si="20"/>
        <v>0</v>
      </c>
      <c r="I230" s="96"/>
      <c r="J230" s="20">
        <v>50</v>
      </c>
      <c r="K230" s="72">
        <f t="shared" si="21"/>
        <v>0</v>
      </c>
      <c r="L230" s="17" t="s">
        <v>16</v>
      </c>
      <c r="M230" s="18">
        <v>0</v>
      </c>
      <c r="N230" s="23">
        <f t="shared" si="22"/>
        <v>0</v>
      </c>
      <c r="O230" s="19"/>
      <c r="P230" s="43">
        <f t="shared" si="23"/>
        <v>0</v>
      </c>
    </row>
    <row r="231" spans="1:16" ht="24.6">
      <c r="A231" s="10">
        <v>227</v>
      </c>
      <c r="B231" s="19" t="s">
        <v>188</v>
      </c>
      <c r="C231" s="71">
        <f>+'12'!H231</f>
        <v>0</v>
      </c>
      <c r="D231" s="95">
        <v>0</v>
      </c>
      <c r="E231" s="46">
        <f t="shared" si="24"/>
        <v>0</v>
      </c>
      <c r="F231" s="106">
        <v>0</v>
      </c>
      <c r="G231" s="104">
        <v>0</v>
      </c>
      <c r="H231" s="46">
        <f t="shared" si="20"/>
        <v>0</v>
      </c>
      <c r="I231" s="96"/>
      <c r="J231" s="20">
        <v>50</v>
      </c>
      <c r="K231" s="72">
        <f t="shared" si="21"/>
        <v>0</v>
      </c>
      <c r="L231" s="17" t="s">
        <v>16</v>
      </c>
      <c r="M231" s="18">
        <v>0</v>
      </c>
      <c r="N231" s="23">
        <f t="shared" si="22"/>
        <v>0</v>
      </c>
      <c r="O231" s="19"/>
      <c r="P231" s="43">
        <f t="shared" si="23"/>
        <v>0</v>
      </c>
    </row>
    <row r="232" spans="1:16" ht="24.6">
      <c r="A232" s="10">
        <v>228</v>
      </c>
      <c r="B232" s="19" t="s">
        <v>302</v>
      </c>
      <c r="C232" s="71">
        <f>+'12'!H232</f>
        <v>5</v>
      </c>
      <c r="D232" s="95">
        <v>0</v>
      </c>
      <c r="E232" s="46">
        <f t="shared" si="24"/>
        <v>5</v>
      </c>
      <c r="F232" s="106">
        <v>0</v>
      </c>
      <c r="G232" s="104">
        <v>0</v>
      </c>
      <c r="H232" s="46">
        <f t="shared" si="20"/>
        <v>5</v>
      </c>
      <c r="I232" s="96"/>
      <c r="J232" s="20">
        <v>120</v>
      </c>
      <c r="K232" s="72">
        <f t="shared" si="21"/>
        <v>0</v>
      </c>
      <c r="L232" s="17" t="s">
        <v>16</v>
      </c>
      <c r="M232" s="18">
        <v>0</v>
      </c>
      <c r="N232" s="23">
        <f t="shared" si="22"/>
        <v>0</v>
      </c>
      <c r="O232" s="19"/>
      <c r="P232" s="43">
        <f t="shared" si="23"/>
        <v>0</v>
      </c>
    </row>
    <row r="233" spans="1:16" ht="24.6">
      <c r="A233" s="10">
        <v>229</v>
      </c>
      <c r="B233" s="19" t="s">
        <v>303</v>
      </c>
      <c r="C233" s="71">
        <f>+'12'!H233</f>
        <v>0</v>
      </c>
      <c r="D233" s="95">
        <v>0</v>
      </c>
      <c r="E233" s="46">
        <f t="shared" si="24"/>
        <v>0</v>
      </c>
      <c r="F233" s="106">
        <v>0</v>
      </c>
      <c r="G233" s="104">
        <v>0</v>
      </c>
      <c r="H233" s="46">
        <f t="shared" si="20"/>
        <v>0</v>
      </c>
      <c r="I233" s="96"/>
      <c r="J233" s="20">
        <v>25</v>
      </c>
      <c r="K233" s="72">
        <f t="shared" si="21"/>
        <v>0</v>
      </c>
      <c r="L233" s="17" t="s">
        <v>16</v>
      </c>
      <c r="M233" s="18">
        <v>0</v>
      </c>
      <c r="N233" s="23">
        <f t="shared" si="22"/>
        <v>0</v>
      </c>
      <c r="O233" s="19"/>
      <c r="P233" s="43">
        <f t="shared" si="23"/>
        <v>0</v>
      </c>
    </row>
    <row r="234" spans="1:16" ht="24.6">
      <c r="A234" s="10">
        <v>230</v>
      </c>
      <c r="B234" s="19" t="s">
        <v>304</v>
      </c>
      <c r="C234" s="71">
        <f>+'12'!H234</f>
        <v>5</v>
      </c>
      <c r="D234" s="95">
        <v>0</v>
      </c>
      <c r="E234" s="46">
        <f t="shared" si="24"/>
        <v>5</v>
      </c>
      <c r="F234" s="106">
        <v>0</v>
      </c>
      <c r="G234" s="104">
        <v>0</v>
      </c>
      <c r="H234" s="46">
        <f t="shared" si="20"/>
        <v>5</v>
      </c>
      <c r="I234" s="96"/>
      <c r="J234" s="20">
        <v>25</v>
      </c>
      <c r="K234" s="72">
        <f t="shared" si="21"/>
        <v>0</v>
      </c>
      <c r="L234" s="17" t="s">
        <v>16</v>
      </c>
      <c r="M234" s="18">
        <v>0</v>
      </c>
      <c r="N234" s="23">
        <f t="shared" si="22"/>
        <v>0</v>
      </c>
      <c r="O234" s="19"/>
      <c r="P234" s="43">
        <f t="shared" si="23"/>
        <v>0</v>
      </c>
    </row>
    <row r="235" spans="1:16" ht="24.6">
      <c r="A235" s="10">
        <v>231</v>
      </c>
      <c r="B235" s="19" t="s">
        <v>305</v>
      </c>
      <c r="C235" s="71">
        <f>+'12'!H235</f>
        <v>1</v>
      </c>
      <c r="D235" s="95">
        <v>0</v>
      </c>
      <c r="E235" s="46">
        <f t="shared" si="24"/>
        <v>1</v>
      </c>
      <c r="F235" s="106">
        <v>0</v>
      </c>
      <c r="G235" s="104">
        <v>0</v>
      </c>
      <c r="H235" s="46">
        <f t="shared" si="20"/>
        <v>1</v>
      </c>
      <c r="I235" s="96"/>
      <c r="J235" s="20">
        <v>25</v>
      </c>
      <c r="K235" s="72">
        <f t="shared" si="21"/>
        <v>0</v>
      </c>
      <c r="L235" s="17" t="s">
        <v>16</v>
      </c>
      <c r="M235" s="18">
        <v>0</v>
      </c>
      <c r="N235" s="23">
        <f t="shared" si="22"/>
        <v>0</v>
      </c>
      <c r="O235" s="19"/>
      <c r="P235" s="43">
        <f t="shared" si="23"/>
        <v>0</v>
      </c>
    </row>
    <row r="236" spans="1:16" ht="24.6">
      <c r="A236" s="10">
        <v>232</v>
      </c>
      <c r="B236" s="19" t="s">
        <v>306</v>
      </c>
      <c r="C236" s="71">
        <f>+'12'!H236</f>
        <v>0</v>
      </c>
      <c r="D236" s="95">
        <v>0</v>
      </c>
      <c r="E236" s="46">
        <f t="shared" si="24"/>
        <v>0</v>
      </c>
      <c r="F236" s="106">
        <v>0</v>
      </c>
      <c r="G236" s="104">
        <v>0</v>
      </c>
      <c r="H236" s="46">
        <f t="shared" si="20"/>
        <v>0</v>
      </c>
      <c r="I236" s="96"/>
      <c r="J236" s="20">
        <v>25</v>
      </c>
      <c r="K236" s="72">
        <f t="shared" si="21"/>
        <v>0</v>
      </c>
      <c r="L236" s="17" t="s">
        <v>16</v>
      </c>
      <c r="M236" s="18">
        <v>0</v>
      </c>
      <c r="N236" s="23">
        <f t="shared" si="22"/>
        <v>0</v>
      </c>
      <c r="O236" s="19"/>
      <c r="P236" s="43">
        <f t="shared" si="23"/>
        <v>0</v>
      </c>
    </row>
    <row r="237" spans="1:16" ht="24.6">
      <c r="A237" s="10">
        <v>233</v>
      </c>
      <c r="B237" s="19" t="s">
        <v>307</v>
      </c>
      <c r="C237" s="71">
        <f>+'12'!H237</f>
        <v>0</v>
      </c>
      <c r="D237" s="95">
        <v>0</v>
      </c>
      <c r="E237" s="46">
        <f t="shared" si="24"/>
        <v>0</v>
      </c>
      <c r="F237" s="106">
        <v>0</v>
      </c>
      <c r="G237" s="104">
        <v>0</v>
      </c>
      <c r="H237" s="46">
        <f t="shared" si="20"/>
        <v>0</v>
      </c>
      <c r="I237" s="96"/>
      <c r="J237" s="20">
        <v>25</v>
      </c>
      <c r="K237" s="72">
        <f t="shared" si="21"/>
        <v>0</v>
      </c>
      <c r="L237" s="17" t="s">
        <v>16</v>
      </c>
      <c r="M237" s="18">
        <v>0</v>
      </c>
      <c r="N237" s="23">
        <f t="shared" si="22"/>
        <v>0</v>
      </c>
      <c r="O237" s="19"/>
      <c r="P237" s="43">
        <f t="shared" si="23"/>
        <v>0</v>
      </c>
    </row>
    <row r="238" spans="1:16" ht="24.6">
      <c r="A238" s="10">
        <v>234</v>
      </c>
      <c r="B238" s="19" t="s">
        <v>308</v>
      </c>
      <c r="C238" s="71">
        <f>+'12'!H238</f>
        <v>0</v>
      </c>
      <c r="D238" s="95">
        <v>0</v>
      </c>
      <c r="E238" s="46">
        <f t="shared" si="24"/>
        <v>0</v>
      </c>
      <c r="F238" s="106">
        <v>0</v>
      </c>
      <c r="G238" s="104">
        <v>0</v>
      </c>
      <c r="H238" s="46">
        <f t="shared" si="20"/>
        <v>0</v>
      </c>
      <c r="I238" s="96"/>
      <c r="J238" s="20">
        <v>25</v>
      </c>
      <c r="K238" s="72">
        <f t="shared" si="21"/>
        <v>0</v>
      </c>
      <c r="L238" s="17" t="s">
        <v>16</v>
      </c>
      <c r="M238" s="18">
        <v>0</v>
      </c>
      <c r="N238" s="23">
        <f t="shared" si="22"/>
        <v>0</v>
      </c>
      <c r="O238" s="19"/>
      <c r="P238" s="43">
        <f t="shared" si="23"/>
        <v>0</v>
      </c>
    </row>
    <row r="239" spans="1:16" ht="24.6">
      <c r="A239" s="10">
        <v>235</v>
      </c>
      <c r="B239" s="19" t="s">
        <v>361</v>
      </c>
      <c r="C239" s="71">
        <f>+'12'!H239</f>
        <v>0</v>
      </c>
      <c r="D239" s="95">
        <v>0</v>
      </c>
      <c r="E239" s="46">
        <f t="shared" si="24"/>
        <v>0</v>
      </c>
      <c r="F239" s="106">
        <v>0</v>
      </c>
      <c r="G239" s="104">
        <v>0</v>
      </c>
      <c r="H239" s="46">
        <f t="shared" si="20"/>
        <v>0</v>
      </c>
      <c r="I239" s="96"/>
      <c r="J239" s="20">
        <v>10</v>
      </c>
      <c r="K239" s="72">
        <f t="shared" si="21"/>
        <v>0</v>
      </c>
      <c r="L239" s="17" t="s">
        <v>16</v>
      </c>
      <c r="M239" s="18">
        <v>0</v>
      </c>
      <c r="N239" s="23">
        <f t="shared" si="22"/>
        <v>0</v>
      </c>
      <c r="O239" s="19"/>
      <c r="P239" s="43">
        <f t="shared" si="23"/>
        <v>0</v>
      </c>
    </row>
    <row r="240" spans="1:16" ht="24.6">
      <c r="A240" s="10">
        <v>236</v>
      </c>
      <c r="B240" s="19" t="s">
        <v>309</v>
      </c>
      <c r="C240" s="71">
        <f>+'12'!H240</f>
        <v>0</v>
      </c>
      <c r="D240" s="95">
        <v>0</v>
      </c>
      <c r="E240" s="46">
        <f t="shared" si="24"/>
        <v>0</v>
      </c>
      <c r="F240" s="106">
        <v>0</v>
      </c>
      <c r="G240" s="104">
        <v>0</v>
      </c>
      <c r="H240" s="46">
        <f t="shared" si="20"/>
        <v>0</v>
      </c>
      <c r="I240" s="96"/>
      <c r="J240" s="20">
        <v>10</v>
      </c>
      <c r="K240" s="72">
        <f t="shared" si="21"/>
        <v>0</v>
      </c>
      <c r="L240" s="17" t="s">
        <v>16</v>
      </c>
      <c r="M240" s="18">
        <v>0</v>
      </c>
      <c r="N240" s="23">
        <f t="shared" si="22"/>
        <v>0</v>
      </c>
      <c r="O240" s="19"/>
      <c r="P240" s="43">
        <f t="shared" si="23"/>
        <v>0</v>
      </c>
    </row>
    <row r="241" spans="1:16" ht="24.6">
      <c r="A241" s="10">
        <v>237</v>
      </c>
      <c r="B241" s="19" t="s">
        <v>310</v>
      </c>
      <c r="C241" s="71">
        <f>+'12'!H241</f>
        <v>0</v>
      </c>
      <c r="D241" s="95">
        <v>0</v>
      </c>
      <c r="E241" s="46">
        <f t="shared" si="24"/>
        <v>0</v>
      </c>
      <c r="F241" s="106">
        <v>0</v>
      </c>
      <c r="G241" s="104">
        <v>0</v>
      </c>
      <c r="H241" s="46">
        <f t="shared" si="20"/>
        <v>0</v>
      </c>
      <c r="I241" s="96"/>
      <c r="J241" s="20">
        <v>10</v>
      </c>
      <c r="K241" s="72">
        <f t="shared" si="21"/>
        <v>0</v>
      </c>
      <c r="L241" s="17" t="s">
        <v>16</v>
      </c>
      <c r="M241" s="18">
        <v>0</v>
      </c>
      <c r="N241" s="23">
        <f t="shared" si="22"/>
        <v>0</v>
      </c>
      <c r="O241" s="19"/>
      <c r="P241" s="43">
        <f t="shared" si="23"/>
        <v>0</v>
      </c>
    </row>
    <row r="242" spans="1:16" ht="24.6">
      <c r="A242" s="10">
        <v>238</v>
      </c>
      <c r="B242" s="19" t="s">
        <v>311</v>
      </c>
      <c r="C242" s="71">
        <f>+'12'!H242</f>
        <v>0</v>
      </c>
      <c r="D242" s="95">
        <v>0</v>
      </c>
      <c r="E242" s="46">
        <f t="shared" si="24"/>
        <v>0</v>
      </c>
      <c r="F242" s="106">
        <v>0</v>
      </c>
      <c r="G242" s="104">
        <v>0</v>
      </c>
      <c r="H242" s="46">
        <f t="shared" si="20"/>
        <v>0</v>
      </c>
      <c r="I242" s="96"/>
      <c r="J242" s="20">
        <v>10</v>
      </c>
      <c r="K242" s="72">
        <f t="shared" si="21"/>
        <v>0</v>
      </c>
      <c r="L242" s="17" t="s">
        <v>16</v>
      </c>
      <c r="M242" s="18">
        <v>0</v>
      </c>
      <c r="N242" s="23">
        <f t="shared" si="22"/>
        <v>0</v>
      </c>
      <c r="O242" s="19"/>
      <c r="P242" s="43">
        <f t="shared" si="23"/>
        <v>0</v>
      </c>
    </row>
    <row r="243" spans="1:16" ht="24.6">
      <c r="A243" s="10">
        <v>239</v>
      </c>
      <c r="B243" s="19" t="s">
        <v>312</v>
      </c>
      <c r="C243" s="71">
        <f>+'12'!H243</f>
        <v>0</v>
      </c>
      <c r="D243" s="95">
        <v>0</v>
      </c>
      <c r="E243" s="46">
        <f t="shared" si="24"/>
        <v>0</v>
      </c>
      <c r="F243" s="106">
        <v>0</v>
      </c>
      <c r="G243" s="104">
        <v>0</v>
      </c>
      <c r="H243" s="46">
        <f t="shared" si="20"/>
        <v>0</v>
      </c>
      <c r="I243" s="96"/>
      <c r="J243" s="20"/>
      <c r="K243" s="72">
        <f t="shared" si="21"/>
        <v>0</v>
      </c>
      <c r="L243" s="17" t="s">
        <v>16</v>
      </c>
      <c r="M243" s="18">
        <v>0</v>
      </c>
      <c r="N243" s="23">
        <f t="shared" si="22"/>
        <v>0</v>
      </c>
      <c r="O243" s="19"/>
      <c r="P243" s="43">
        <f t="shared" si="23"/>
        <v>0</v>
      </c>
    </row>
    <row r="244" spans="1:16" ht="24.6">
      <c r="A244" s="10">
        <v>240</v>
      </c>
      <c r="B244" s="19" t="s">
        <v>183</v>
      </c>
      <c r="C244" s="71">
        <f>+'12'!H244</f>
        <v>1</v>
      </c>
      <c r="D244" s="95">
        <v>0</v>
      </c>
      <c r="E244" s="46">
        <f t="shared" si="24"/>
        <v>1</v>
      </c>
      <c r="F244" s="106">
        <v>0</v>
      </c>
      <c r="G244" s="104">
        <v>0</v>
      </c>
      <c r="H244" s="46">
        <f t="shared" si="20"/>
        <v>1</v>
      </c>
      <c r="I244" s="96"/>
      <c r="J244" s="20">
        <v>40</v>
      </c>
      <c r="K244" s="72">
        <f t="shared" si="21"/>
        <v>0</v>
      </c>
      <c r="L244" s="17" t="s">
        <v>16</v>
      </c>
      <c r="M244" s="18">
        <v>0</v>
      </c>
      <c r="N244" s="23">
        <f t="shared" si="22"/>
        <v>0</v>
      </c>
      <c r="O244" s="19"/>
      <c r="P244" s="43">
        <f t="shared" si="23"/>
        <v>0</v>
      </c>
    </row>
    <row r="245" spans="1:16" ht="24.6">
      <c r="A245" s="10">
        <v>241</v>
      </c>
      <c r="B245" s="19" t="s">
        <v>117</v>
      </c>
      <c r="C245" s="71">
        <f>+'12'!H245</f>
        <v>0</v>
      </c>
      <c r="D245" s="95">
        <v>0</v>
      </c>
      <c r="E245" s="46">
        <f t="shared" si="24"/>
        <v>0</v>
      </c>
      <c r="F245" s="106">
        <v>0</v>
      </c>
      <c r="G245" s="104">
        <v>0</v>
      </c>
      <c r="H245" s="46">
        <f t="shared" si="20"/>
        <v>0</v>
      </c>
      <c r="I245" s="96"/>
      <c r="J245" s="20">
        <v>20</v>
      </c>
      <c r="K245" s="72">
        <f t="shared" si="21"/>
        <v>0</v>
      </c>
      <c r="L245" s="17" t="s">
        <v>16</v>
      </c>
      <c r="M245" s="18">
        <v>0</v>
      </c>
      <c r="N245" s="23">
        <f t="shared" si="22"/>
        <v>0</v>
      </c>
      <c r="O245" s="19"/>
      <c r="P245" s="43">
        <f t="shared" si="23"/>
        <v>0</v>
      </c>
    </row>
    <row r="246" spans="1:16" ht="24.6">
      <c r="A246" s="10">
        <v>242</v>
      </c>
      <c r="B246" s="19" t="s">
        <v>313</v>
      </c>
      <c r="C246" s="71">
        <f>+'12'!H246</f>
        <v>0</v>
      </c>
      <c r="D246" s="95">
        <v>0</v>
      </c>
      <c r="E246" s="46">
        <f t="shared" si="24"/>
        <v>0</v>
      </c>
      <c r="F246" s="106">
        <v>0</v>
      </c>
      <c r="G246" s="104">
        <v>0</v>
      </c>
      <c r="H246" s="46">
        <f t="shared" si="20"/>
        <v>0</v>
      </c>
      <c r="I246" s="96"/>
      <c r="J246" s="20">
        <v>30</v>
      </c>
      <c r="K246" s="72">
        <f t="shared" si="21"/>
        <v>0</v>
      </c>
      <c r="L246" s="17" t="s">
        <v>16</v>
      </c>
      <c r="M246" s="18">
        <v>0</v>
      </c>
      <c r="N246" s="23">
        <f t="shared" si="22"/>
        <v>0</v>
      </c>
      <c r="O246" s="19"/>
      <c r="P246" s="43">
        <f t="shared" si="23"/>
        <v>0</v>
      </c>
    </row>
    <row r="247" spans="1:16" ht="24.6">
      <c r="A247" s="10">
        <v>243</v>
      </c>
      <c r="B247" s="19" t="s">
        <v>371</v>
      </c>
      <c r="C247" s="71">
        <f>+'12'!H247</f>
        <v>0</v>
      </c>
      <c r="D247" s="95">
        <v>0</v>
      </c>
      <c r="E247" s="46">
        <f t="shared" si="24"/>
        <v>0</v>
      </c>
      <c r="F247" s="106">
        <v>0</v>
      </c>
      <c r="G247" s="104">
        <v>0</v>
      </c>
      <c r="H247" s="46">
        <f t="shared" si="20"/>
        <v>0</v>
      </c>
      <c r="I247" s="96"/>
      <c r="J247" s="20">
        <v>800</v>
      </c>
      <c r="K247" s="72">
        <f t="shared" si="21"/>
        <v>0</v>
      </c>
      <c r="L247" s="17" t="s">
        <v>16</v>
      </c>
      <c r="M247" s="18">
        <v>0</v>
      </c>
      <c r="N247" s="23">
        <f t="shared" si="22"/>
        <v>0</v>
      </c>
      <c r="O247" s="19"/>
      <c r="P247" s="43">
        <f t="shared" si="23"/>
        <v>0</v>
      </c>
    </row>
    <row r="248" spans="1:16" ht="24.6">
      <c r="A248" s="10">
        <v>244</v>
      </c>
      <c r="B248" s="19" t="s">
        <v>373</v>
      </c>
      <c r="C248" s="71">
        <f>+'12'!H248</f>
        <v>0</v>
      </c>
      <c r="D248" s="95">
        <v>0</v>
      </c>
      <c r="E248" s="46">
        <f t="shared" si="24"/>
        <v>0</v>
      </c>
      <c r="F248" s="106">
        <v>0</v>
      </c>
      <c r="G248" s="104">
        <v>0</v>
      </c>
      <c r="H248" s="46">
        <f t="shared" si="20"/>
        <v>0</v>
      </c>
      <c r="I248" s="96"/>
      <c r="J248" s="20">
        <v>150</v>
      </c>
      <c r="K248" s="72">
        <f t="shared" si="21"/>
        <v>0</v>
      </c>
      <c r="L248" s="17" t="s">
        <v>16</v>
      </c>
      <c r="M248" s="18">
        <v>0</v>
      </c>
      <c r="N248" s="23">
        <f t="shared" si="22"/>
        <v>0</v>
      </c>
      <c r="O248" s="19"/>
      <c r="P248" s="43">
        <f t="shared" si="23"/>
        <v>0</v>
      </c>
    </row>
    <row r="249" spans="1:16" ht="24.6">
      <c r="A249" s="10">
        <v>245</v>
      </c>
      <c r="B249" s="19" t="s">
        <v>315</v>
      </c>
      <c r="C249" s="71">
        <f>+'12'!H249</f>
        <v>0</v>
      </c>
      <c r="D249" s="95">
        <v>0</v>
      </c>
      <c r="E249" s="46">
        <f t="shared" si="24"/>
        <v>0</v>
      </c>
      <c r="F249" s="106">
        <v>0</v>
      </c>
      <c r="G249" s="104">
        <v>0</v>
      </c>
      <c r="H249" s="46">
        <f t="shared" si="20"/>
        <v>0</v>
      </c>
      <c r="I249" s="96"/>
      <c r="J249" s="20">
        <v>200</v>
      </c>
      <c r="K249" s="72">
        <f t="shared" si="21"/>
        <v>0</v>
      </c>
      <c r="L249" s="17" t="s">
        <v>16</v>
      </c>
      <c r="M249" s="18">
        <v>0</v>
      </c>
      <c r="N249" s="23">
        <f t="shared" si="22"/>
        <v>0</v>
      </c>
      <c r="O249" s="19"/>
      <c r="P249" s="43">
        <f t="shared" si="23"/>
        <v>0</v>
      </c>
    </row>
    <row r="250" spans="1:16" ht="24.6">
      <c r="A250" s="10">
        <v>246</v>
      </c>
      <c r="B250" s="19" t="s">
        <v>374</v>
      </c>
      <c r="C250" s="71">
        <f>+'12'!H250</f>
        <v>0</v>
      </c>
      <c r="D250" s="95">
        <v>0</v>
      </c>
      <c r="E250" s="46">
        <f t="shared" si="24"/>
        <v>0</v>
      </c>
      <c r="F250" s="106">
        <v>0</v>
      </c>
      <c r="G250" s="104">
        <v>0</v>
      </c>
      <c r="H250" s="46">
        <f t="shared" si="20"/>
        <v>0</v>
      </c>
      <c r="I250" s="96"/>
      <c r="J250" s="20">
        <v>250</v>
      </c>
      <c r="K250" s="72">
        <f t="shared" si="21"/>
        <v>0</v>
      </c>
      <c r="L250" s="17" t="s">
        <v>16</v>
      </c>
      <c r="M250" s="18">
        <v>0</v>
      </c>
      <c r="N250" s="23">
        <f t="shared" si="22"/>
        <v>0</v>
      </c>
      <c r="O250" s="19"/>
      <c r="P250" s="43">
        <f t="shared" si="23"/>
        <v>0</v>
      </c>
    </row>
    <row r="251" spans="1:16" ht="24.6">
      <c r="A251" s="10">
        <v>247</v>
      </c>
      <c r="B251" s="19" t="s">
        <v>316</v>
      </c>
      <c r="C251" s="71">
        <f>+'12'!H251</f>
        <v>0</v>
      </c>
      <c r="D251" s="95">
        <v>0</v>
      </c>
      <c r="E251" s="46">
        <f t="shared" si="24"/>
        <v>0</v>
      </c>
      <c r="F251" s="106">
        <v>0</v>
      </c>
      <c r="G251" s="104">
        <v>0</v>
      </c>
      <c r="H251" s="46">
        <f t="shared" si="20"/>
        <v>0</v>
      </c>
      <c r="I251" s="96"/>
      <c r="J251" s="20">
        <v>50</v>
      </c>
      <c r="K251" s="72">
        <f t="shared" si="21"/>
        <v>0</v>
      </c>
      <c r="L251" s="17" t="s">
        <v>16</v>
      </c>
      <c r="M251" s="18">
        <v>0</v>
      </c>
      <c r="N251" s="23">
        <f t="shared" si="22"/>
        <v>0</v>
      </c>
      <c r="O251" s="19"/>
      <c r="P251" s="43">
        <f t="shared" si="23"/>
        <v>0</v>
      </c>
    </row>
    <row r="252" spans="1:16" ht="24.6">
      <c r="A252" s="10">
        <v>248</v>
      </c>
      <c r="B252" s="19" t="s">
        <v>314</v>
      </c>
      <c r="C252" s="71">
        <f>+'12'!H252</f>
        <v>0</v>
      </c>
      <c r="D252" s="95">
        <v>0</v>
      </c>
      <c r="E252" s="46">
        <f t="shared" si="24"/>
        <v>0</v>
      </c>
      <c r="F252" s="106">
        <v>0</v>
      </c>
      <c r="G252" s="104">
        <v>0</v>
      </c>
      <c r="H252" s="46">
        <f t="shared" si="20"/>
        <v>0</v>
      </c>
      <c r="I252" s="96"/>
      <c r="J252" s="20">
        <v>0</v>
      </c>
      <c r="K252" s="72">
        <f t="shared" si="21"/>
        <v>0</v>
      </c>
      <c r="L252" s="17" t="s">
        <v>16</v>
      </c>
      <c r="M252" s="18">
        <v>0</v>
      </c>
      <c r="N252" s="23">
        <f t="shared" si="22"/>
        <v>0</v>
      </c>
      <c r="O252" s="19"/>
      <c r="P252" s="43">
        <f t="shared" si="23"/>
        <v>0</v>
      </c>
    </row>
    <row r="253" spans="1:16" ht="24" customHeight="1">
      <c r="A253" s="10">
        <v>249</v>
      </c>
      <c r="B253" s="19" t="s">
        <v>337</v>
      </c>
      <c r="C253" s="71">
        <f>+'12'!H253</f>
        <v>0</v>
      </c>
      <c r="D253" s="95">
        <v>0</v>
      </c>
      <c r="E253" s="46">
        <f t="shared" si="24"/>
        <v>0</v>
      </c>
      <c r="F253" s="106">
        <v>0</v>
      </c>
      <c r="G253" s="104">
        <v>0</v>
      </c>
      <c r="H253" s="46">
        <f t="shared" si="20"/>
        <v>0</v>
      </c>
      <c r="I253" s="96"/>
      <c r="J253" s="20">
        <v>45</v>
      </c>
      <c r="K253" s="72">
        <f t="shared" si="21"/>
        <v>0</v>
      </c>
      <c r="L253" s="17" t="s">
        <v>16</v>
      </c>
      <c r="M253" s="18">
        <v>0</v>
      </c>
      <c r="N253" s="23">
        <f t="shared" si="22"/>
        <v>0</v>
      </c>
      <c r="O253" s="19"/>
      <c r="P253" s="43">
        <f t="shared" si="23"/>
        <v>0</v>
      </c>
    </row>
    <row r="254" spans="1:16" ht="24.6">
      <c r="A254" s="10">
        <v>250</v>
      </c>
      <c r="B254" s="19" t="s">
        <v>338</v>
      </c>
      <c r="C254" s="71">
        <f>+'12'!H254</f>
        <v>0</v>
      </c>
      <c r="D254" s="95">
        <v>0</v>
      </c>
      <c r="E254" s="46">
        <f t="shared" si="24"/>
        <v>0</v>
      </c>
      <c r="F254" s="106">
        <v>0</v>
      </c>
      <c r="G254" s="104">
        <v>0</v>
      </c>
      <c r="H254" s="46">
        <f t="shared" si="20"/>
        <v>0</v>
      </c>
      <c r="I254" s="96"/>
      <c r="J254" s="20">
        <v>35</v>
      </c>
      <c r="K254" s="72">
        <f t="shared" si="21"/>
        <v>0</v>
      </c>
      <c r="L254" s="17" t="s">
        <v>16</v>
      </c>
      <c r="M254" s="18">
        <v>0</v>
      </c>
      <c r="N254" s="23">
        <f t="shared" si="22"/>
        <v>0</v>
      </c>
      <c r="O254" s="19"/>
      <c r="P254" s="43">
        <f t="shared" si="23"/>
        <v>0</v>
      </c>
    </row>
    <row r="255" spans="1:16" ht="24.6">
      <c r="A255" s="10">
        <v>251</v>
      </c>
      <c r="B255" s="19" t="s">
        <v>339</v>
      </c>
      <c r="C255" s="71">
        <f>+'12'!H255</f>
        <v>0</v>
      </c>
      <c r="D255" s="95">
        <v>0</v>
      </c>
      <c r="E255" s="46">
        <f t="shared" si="24"/>
        <v>0</v>
      </c>
      <c r="F255" s="106">
        <v>0</v>
      </c>
      <c r="G255" s="104">
        <v>0</v>
      </c>
      <c r="H255" s="46">
        <f t="shared" si="20"/>
        <v>0</v>
      </c>
      <c r="I255" s="96"/>
      <c r="J255" s="20">
        <v>25</v>
      </c>
      <c r="K255" s="72">
        <f t="shared" si="21"/>
        <v>0</v>
      </c>
      <c r="L255" s="17" t="s">
        <v>16</v>
      </c>
      <c r="M255" s="18">
        <v>0</v>
      </c>
      <c r="N255" s="23">
        <f t="shared" si="22"/>
        <v>0</v>
      </c>
      <c r="O255" s="19"/>
      <c r="P255" s="43">
        <f t="shared" si="23"/>
        <v>0</v>
      </c>
    </row>
    <row r="256" spans="1:16" ht="24.6">
      <c r="A256" s="10">
        <v>252</v>
      </c>
      <c r="B256" s="19" t="s">
        <v>317</v>
      </c>
      <c r="C256" s="71">
        <f>+'12'!H256</f>
        <v>0</v>
      </c>
      <c r="D256" s="95">
        <v>0</v>
      </c>
      <c r="E256" s="46">
        <f t="shared" si="24"/>
        <v>0</v>
      </c>
      <c r="F256" s="106">
        <v>0</v>
      </c>
      <c r="G256" s="104">
        <v>0</v>
      </c>
      <c r="H256" s="46">
        <f t="shared" si="20"/>
        <v>0</v>
      </c>
      <c r="I256" s="96"/>
      <c r="J256" s="20">
        <v>50</v>
      </c>
      <c r="K256" s="72">
        <f t="shared" si="21"/>
        <v>0</v>
      </c>
      <c r="L256" s="17" t="s">
        <v>16</v>
      </c>
      <c r="M256" s="18">
        <v>0</v>
      </c>
      <c r="N256" s="23">
        <f t="shared" si="22"/>
        <v>0</v>
      </c>
      <c r="O256" s="19"/>
      <c r="P256" s="43">
        <f t="shared" si="23"/>
        <v>0</v>
      </c>
    </row>
    <row r="257" spans="1:16" ht="24.6">
      <c r="A257" s="10">
        <v>253</v>
      </c>
      <c r="B257" s="19" t="s">
        <v>318</v>
      </c>
      <c r="C257" s="71">
        <f>+'12'!H257</f>
        <v>0</v>
      </c>
      <c r="D257" s="95">
        <v>0</v>
      </c>
      <c r="E257" s="46">
        <f t="shared" si="24"/>
        <v>0</v>
      </c>
      <c r="F257" s="106">
        <v>0</v>
      </c>
      <c r="G257" s="104">
        <v>0</v>
      </c>
      <c r="H257" s="46">
        <f t="shared" si="20"/>
        <v>0</v>
      </c>
      <c r="I257" s="96"/>
      <c r="J257" s="20">
        <v>60</v>
      </c>
      <c r="K257" s="72">
        <f t="shared" si="21"/>
        <v>0</v>
      </c>
      <c r="L257" s="17" t="s">
        <v>16</v>
      </c>
      <c r="M257" s="18">
        <v>0</v>
      </c>
      <c r="N257" s="23">
        <f t="shared" si="22"/>
        <v>0</v>
      </c>
      <c r="O257" s="19"/>
      <c r="P257" s="43">
        <f t="shared" si="23"/>
        <v>0</v>
      </c>
    </row>
    <row r="258" spans="1:16" ht="24.6">
      <c r="A258" s="10">
        <v>254</v>
      </c>
      <c r="B258" s="19" t="s">
        <v>319</v>
      </c>
      <c r="C258" s="71">
        <f>+'12'!H258</f>
        <v>0</v>
      </c>
      <c r="D258" s="95">
        <v>0</v>
      </c>
      <c r="E258" s="46">
        <f t="shared" si="24"/>
        <v>0</v>
      </c>
      <c r="F258" s="106">
        <v>0</v>
      </c>
      <c r="G258" s="104">
        <v>0</v>
      </c>
      <c r="H258" s="46">
        <f t="shared" si="20"/>
        <v>0</v>
      </c>
      <c r="I258" s="96"/>
      <c r="J258" s="20">
        <v>250</v>
      </c>
      <c r="K258" s="72">
        <f t="shared" si="21"/>
        <v>0</v>
      </c>
      <c r="L258" s="17" t="s">
        <v>16</v>
      </c>
      <c r="M258" s="18">
        <v>0</v>
      </c>
      <c r="N258" s="23">
        <f t="shared" si="22"/>
        <v>0</v>
      </c>
      <c r="O258" s="19"/>
      <c r="P258" s="43">
        <f t="shared" si="23"/>
        <v>0</v>
      </c>
    </row>
    <row r="259" spans="1:16" ht="24.6">
      <c r="A259" s="10">
        <v>255</v>
      </c>
      <c r="B259" s="19" t="s">
        <v>320</v>
      </c>
      <c r="C259" s="71">
        <f>+'12'!H259</f>
        <v>0</v>
      </c>
      <c r="D259" s="95">
        <v>0</v>
      </c>
      <c r="E259" s="46">
        <f t="shared" si="24"/>
        <v>0</v>
      </c>
      <c r="F259" s="106">
        <v>0</v>
      </c>
      <c r="G259" s="104">
        <v>0</v>
      </c>
      <c r="H259" s="46">
        <f t="shared" si="20"/>
        <v>0</v>
      </c>
      <c r="I259" s="96"/>
      <c r="J259" s="15">
        <v>100</v>
      </c>
      <c r="K259" s="72">
        <f t="shared" si="21"/>
        <v>0</v>
      </c>
      <c r="L259" s="17" t="s">
        <v>16</v>
      </c>
      <c r="M259" s="18">
        <v>0</v>
      </c>
      <c r="N259" s="23">
        <f t="shared" si="22"/>
        <v>0</v>
      </c>
      <c r="O259" s="19"/>
      <c r="P259" s="43">
        <f t="shared" si="23"/>
        <v>0</v>
      </c>
    </row>
    <row r="260" spans="1:16" ht="24.6">
      <c r="A260" s="10">
        <v>256</v>
      </c>
      <c r="B260" s="19" t="s">
        <v>321</v>
      </c>
      <c r="C260" s="71">
        <f>+'12'!H260</f>
        <v>0</v>
      </c>
      <c r="D260" s="95">
        <v>0</v>
      </c>
      <c r="E260" s="46">
        <f t="shared" si="24"/>
        <v>0</v>
      </c>
      <c r="F260" s="106">
        <v>0</v>
      </c>
      <c r="G260" s="104">
        <v>0</v>
      </c>
      <c r="H260" s="46">
        <f t="shared" si="20"/>
        <v>0</v>
      </c>
      <c r="I260" s="96"/>
      <c r="J260" s="15">
        <v>350</v>
      </c>
      <c r="K260" s="72">
        <f t="shared" si="21"/>
        <v>0</v>
      </c>
      <c r="L260" s="17" t="s">
        <v>16</v>
      </c>
      <c r="M260" s="18">
        <v>0</v>
      </c>
      <c r="N260" s="23">
        <f t="shared" si="22"/>
        <v>0</v>
      </c>
      <c r="O260" s="19"/>
      <c r="P260" s="43">
        <f t="shared" si="23"/>
        <v>0</v>
      </c>
    </row>
    <row r="261" spans="1:16" ht="24.6">
      <c r="A261" s="10">
        <v>257</v>
      </c>
      <c r="B261" s="19" t="s">
        <v>322</v>
      </c>
      <c r="C261" s="71">
        <f>+'12'!H261</f>
        <v>0</v>
      </c>
      <c r="D261" s="95">
        <v>0</v>
      </c>
      <c r="E261" s="46">
        <f t="shared" si="24"/>
        <v>0</v>
      </c>
      <c r="F261" s="106">
        <v>0</v>
      </c>
      <c r="G261" s="104">
        <v>0</v>
      </c>
      <c r="H261" s="46">
        <f t="shared" si="20"/>
        <v>0</v>
      </c>
      <c r="I261" s="96"/>
      <c r="J261" s="15">
        <v>60</v>
      </c>
      <c r="K261" s="72">
        <f t="shared" si="21"/>
        <v>0</v>
      </c>
      <c r="L261" s="17" t="s">
        <v>16</v>
      </c>
      <c r="M261" s="18">
        <v>0</v>
      </c>
      <c r="N261" s="23">
        <f t="shared" si="22"/>
        <v>0</v>
      </c>
      <c r="O261" s="19"/>
      <c r="P261" s="43">
        <f t="shared" si="23"/>
        <v>0</v>
      </c>
    </row>
    <row r="262" spans="1:16" ht="24.6">
      <c r="A262" s="10">
        <v>258</v>
      </c>
      <c r="B262" s="19" t="s">
        <v>323</v>
      </c>
      <c r="C262" s="71">
        <f>+'12'!H262</f>
        <v>0</v>
      </c>
      <c r="D262" s="95">
        <v>0</v>
      </c>
      <c r="E262" s="46">
        <f t="shared" si="24"/>
        <v>0</v>
      </c>
      <c r="F262" s="106">
        <v>0</v>
      </c>
      <c r="G262" s="104">
        <v>0</v>
      </c>
      <c r="H262" s="46">
        <f t="shared" si="20"/>
        <v>0</v>
      </c>
      <c r="I262" s="96"/>
      <c r="J262" s="15">
        <v>50</v>
      </c>
      <c r="K262" s="72">
        <f t="shared" si="21"/>
        <v>0</v>
      </c>
      <c r="L262" s="17" t="s">
        <v>16</v>
      </c>
      <c r="M262" s="18">
        <v>0</v>
      </c>
      <c r="N262" s="23">
        <f t="shared" si="22"/>
        <v>0</v>
      </c>
      <c r="O262" s="19"/>
      <c r="P262" s="43">
        <f t="shared" si="23"/>
        <v>0</v>
      </c>
    </row>
    <row r="263" spans="1:16" ht="24.6">
      <c r="A263" s="10">
        <v>259</v>
      </c>
      <c r="B263" s="19" t="s">
        <v>324</v>
      </c>
      <c r="C263" s="71">
        <f>+'12'!H263</f>
        <v>0</v>
      </c>
      <c r="D263" s="95">
        <v>0</v>
      </c>
      <c r="E263" s="46">
        <f t="shared" si="24"/>
        <v>0</v>
      </c>
      <c r="F263" s="106">
        <v>0</v>
      </c>
      <c r="G263" s="104">
        <v>0</v>
      </c>
      <c r="H263" s="46">
        <f t="shared" si="20"/>
        <v>0</v>
      </c>
      <c r="I263" s="96"/>
      <c r="J263" s="15">
        <v>100</v>
      </c>
      <c r="K263" s="72">
        <f t="shared" si="21"/>
        <v>0</v>
      </c>
      <c r="L263" s="17" t="s">
        <v>16</v>
      </c>
      <c r="M263" s="18">
        <v>0</v>
      </c>
      <c r="N263" s="23">
        <f t="shared" si="22"/>
        <v>0</v>
      </c>
      <c r="O263" s="19"/>
      <c r="P263" s="43">
        <f t="shared" si="23"/>
        <v>0</v>
      </c>
    </row>
    <row r="264" spans="1:16" ht="24.6">
      <c r="A264" s="10">
        <v>260</v>
      </c>
      <c r="B264" s="19" t="s">
        <v>325</v>
      </c>
      <c r="C264" s="71">
        <f>+'12'!H264</f>
        <v>0</v>
      </c>
      <c r="D264" s="95">
        <v>0</v>
      </c>
      <c r="E264" s="46">
        <f t="shared" si="24"/>
        <v>0</v>
      </c>
      <c r="F264" s="106">
        <v>0</v>
      </c>
      <c r="G264" s="104">
        <v>0</v>
      </c>
      <c r="H264" s="46">
        <f t="shared" si="20"/>
        <v>0</v>
      </c>
      <c r="I264" s="96"/>
      <c r="J264" s="15">
        <v>120</v>
      </c>
      <c r="K264" s="72">
        <f t="shared" si="21"/>
        <v>0</v>
      </c>
      <c r="L264" s="17" t="s">
        <v>16</v>
      </c>
      <c r="M264" s="18">
        <v>0</v>
      </c>
      <c r="N264" s="23">
        <f t="shared" si="22"/>
        <v>0</v>
      </c>
      <c r="O264" s="19"/>
      <c r="P264" s="43">
        <f t="shared" si="23"/>
        <v>0</v>
      </c>
    </row>
    <row r="265" spans="1:16" ht="24.6">
      <c r="A265" s="10">
        <v>261</v>
      </c>
      <c r="B265" s="19" t="s">
        <v>326</v>
      </c>
      <c r="C265" s="71">
        <f>+'12'!H265</f>
        <v>0</v>
      </c>
      <c r="D265" s="95">
        <v>0</v>
      </c>
      <c r="E265" s="46">
        <f t="shared" si="24"/>
        <v>0</v>
      </c>
      <c r="F265" s="106">
        <v>0</v>
      </c>
      <c r="G265" s="104">
        <v>0</v>
      </c>
      <c r="H265" s="46">
        <f t="shared" si="20"/>
        <v>0</v>
      </c>
      <c r="I265" s="96"/>
      <c r="J265" s="15">
        <v>60</v>
      </c>
      <c r="K265" s="72">
        <f t="shared" si="21"/>
        <v>0</v>
      </c>
      <c r="L265" s="17" t="s">
        <v>16</v>
      </c>
      <c r="M265" s="18">
        <v>0</v>
      </c>
      <c r="N265" s="23">
        <f t="shared" si="22"/>
        <v>0</v>
      </c>
      <c r="O265" s="19"/>
      <c r="P265" s="43">
        <f t="shared" si="23"/>
        <v>0</v>
      </c>
    </row>
    <row r="266" spans="1:16" ht="24.6">
      <c r="A266" s="10">
        <v>262</v>
      </c>
      <c r="B266" s="19" t="s">
        <v>327</v>
      </c>
      <c r="C266" s="71">
        <f>+'12'!H266</f>
        <v>0</v>
      </c>
      <c r="D266" s="95">
        <v>0</v>
      </c>
      <c r="E266" s="46">
        <f t="shared" si="24"/>
        <v>0</v>
      </c>
      <c r="F266" s="106">
        <v>0</v>
      </c>
      <c r="G266" s="104">
        <v>0</v>
      </c>
      <c r="H266" s="46">
        <f t="shared" si="20"/>
        <v>0</v>
      </c>
      <c r="I266" s="96"/>
      <c r="J266" s="15">
        <v>150</v>
      </c>
      <c r="K266" s="72">
        <f t="shared" si="21"/>
        <v>0</v>
      </c>
      <c r="L266" s="17" t="s">
        <v>16</v>
      </c>
      <c r="M266" s="18">
        <v>0</v>
      </c>
      <c r="N266" s="23">
        <f t="shared" si="22"/>
        <v>0</v>
      </c>
      <c r="O266" s="19"/>
      <c r="P266" s="43">
        <f t="shared" si="23"/>
        <v>0</v>
      </c>
    </row>
    <row r="267" spans="1:16" ht="24.6">
      <c r="A267" s="10">
        <v>263</v>
      </c>
      <c r="B267" s="19" t="s">
        <v>328</v>
      </c>
      <c r="C267" s="71">
        <f>+'12'!H267</f>
        <v>0</v>
      </c>
      <c r="D267" s="95">
        <v>0</v>
      </c>
      <c r="E267" s="46">
        <f t="shared" si="24"/>
        <v>0</v>
      </c>
      <c r="F267" s="106">
        <v>0</v>
      </c>
      <c r="G267" s="104">
        <v>0</v>
      </c>
      <c r="H267" s="46">
        <f t="shared" si="20"/>
        <v>0</v>
      </c>
      <c r="I267" s="96"/>
      <c r="J267" s="15">
        <v>150</v>
      </c>
      <c r="K267" s="72">
        <f t="shared" si="21"/>
        <v>0</v>
      </c>
      <c r="L267" s="17" t="s">
        <v>16</v>
      </c>
      <c r="M267" s="18">
        <v>0</v>
      </c>
      <c r="N267" s="23">
        <f t="shared" si="22"/>
        <v>0</v>
      </c>
      <c r="O267" s="19"/>
      <c r="P267" s="43">
        <f t="shared" si="23"/>
        <v>0</v>
      </c>
    </row>
    <row r="268" spans="1:16" ht="24.6">
      <c r="A268" s="10">
        <v>264</v>
      </c>
      <c r="B268" s="19" t="s">
        <v>329</v>
      </c>
      <c r="C268" s="71">
        <f>+'12'!H268</f>
        <v>0</v>
      </c>
      <c r="D268" s="95">
        <v>0</v>
      </c>
      <c r="E268" s="46">
        <f t="shared" si="24"/>
        <v>0</v>
      </c>
      <c r="F268" s="106">
        <v>0</v>
      </c>
      <c r="G268" s="104">
        <v>0</v>
      </c>
      <c r="H268" s="46">
        <f t="shared" si="20"/>
        <v>0</v>
      </c>
      <c r="I268" s="96"/>
      <c r="J268" s="15">
        <v>200</v>
      </c>
      <c r="K268" s="72">
        <f t="shared" si="21"/>
        <v>0</v>
      </c>
      <c r="L268" s="17" t="s">
        <v>16</v>
      </c>
      <c r="M268" s="18">
        <v>0</v>
      </c>
      <c r="N268" s="23">
        <f t="shared" si="22"/>
        <v>0</v>
      </c>
      <c r="O268" s="19"/>
      <c r="P268" s="43">
        <f t="shared" si="23"/>
        <v>0</v>
      </c>
    </row>
    <row r="269" spans="1:16" ht="24.6">
      <c r="A269" s="10">
        <v>265</v>
      </c>
      <c r="B269" s="19" t="s">
        <v>330</v>
      </c>
      <c r="C269" s="71">
        <f>+'12'!H269</f>
        <v>0</v>
      </c>
      <c r="D269" s="95">
        <v>0</v>
      </c>
      <c r="E269" s="46">
        <f t="shared" si="24"/>
        <v>0</v>
      </c>
      <c r="F269" s="106">
        <v>0</v>
      </c>
      <c r="G269" s="104">
        <v>0</v>
      </c>
      <c r="H269" s="46">
        <f t="shared" si="20"/>
        <v>0</v>
      </c>
      <c r="I269" s="96"/>
      <c r="J269" s="15"/>
      <c r="K269" s="72">
        <f t="shared" si="21"/>
        <v>0</v>
      </c>
      <c r="L269" s="17" t="s">
        <v>16</v>
      </c>
      <c r="M269" s="18">
        <v>0</v>
      </c>
      <c r="N269" s="23">
        <f t="shared" si="22"/>
        <v>0</v>
      </c>
      <c r="O269" s="19"/>
      <c r="P269" s="43">
        <f t="shared" si="23"/>
        <v>0</v>
      </c>
    </row>
    <row r="270" spans="1:16" ht="24.6">
      <c r="A270" s="10">
        <v>266</v>
      </c>
      <c r="B270" s="19" t="s">
        <v>331</v>
      </c>
      <c r="C270" s="71">
        <f>+'12'!H270</f>
        <v>0</v>
      </c>
      <c r="D270" s="95">
        <v>0</v>
      </c>
      <c r="E270" s="46">
        <f t="shared" si="24"/>
        <v>0</v>
      </c>
      <c r="F270" s="106">
        <v>0</v>
      </c>
      <c r="G270" s="104">
        <v>0</v>
      </c>
      <c r="H270" s="46">
        <f t="shared" si="20"/>
        <v>0</v>
      </c>
      <c r="I270" s="96"/>
      <c r="J270" s="15"/>
      <c r="K270" s="72">
        <f t="shared" si="21"/>
        <v>0</v>
      </c>
      <c r="L270" s="17" t="s">
        <v>16</v>
      </c>
      <c r="M270" s="18">
        <v>0</v>
      </c>
      <c r="N270" s="23">
        <f t="shared" si="22"/>
        <v>0</v>
      </c>
      <c r="O270" s="19"/>
      <c r="P270" s="43">
        <f t="shared" si="23"/>
        <v>0</v>
      </c>
    </row>
    <row r="271" spans="1:16" ht="24.6">
      <c r="A271" s="10">
        <v>267</v>
      </c>
      <c r="B271" s="19" t="s">
        <v>368</v>
      </c>
      <c r="C271" s="71">
        <f>+'12'!H271</f>
        <v>0</v>
      </c>
      <c r="D271" s="95">
        <v>0</v>
      </c>
      <c r="E271" s="46">
        <f t="shared" si="24"/>
        <v>0</v>
      </c>
      <c r="F271" s="106">
        <v>0</v>
      </c>
      <c r="G271" s="104">
        <v>0</v>
      </c>
      <c r="H271" s="46">
        <f t="shared" si="20"/>
        <v>0</v>
      </c>
      <c r="I271" s="96"/>
      <c r="J271" s="15"/>
      <c r="K271" s="72">
        <f t="shared" si="21"/>
        <v>0</v>
      </c>
      <c r="L271" s="17" t="s">
        <v>16</v>
      </c>
      <c r="M271" s="18">
        <v>0</v>
      </c>
      <c r="N271" s="23">
        <f t="shared" si="22"/>
        <v>0</v>
      </c>
      <c r="O271" s="19"/>
      <c r="P271" s="43">
        <f t="shared" si="23"/>
        <v>0</v>
      </c>
    </row>
    <row r="272" spans="1:16" ht="24.6">
      <c r="A272" s="10">
        <v>268</v>
      </c>
      <c r="B272" s="19" t="s">
        <v>485</v>
      </c>
      <c r="C272" s="71">
        <f>+'12'!H272</f>
        <v>9</v>
      </c>
      <c r="D272" s="95">
        <v>0</v>
      </c>
      <c r="E272" s="46">
        <f t="shared" si="24"/>
        <v>9</v>
      </c>
      <c r="F272" s="106">
        <v>0</v>
      </c>
      <c r="G272" s="104">
        <v>0</v>
      </c>
      <c r="H272" s="46">
        <f t="shared" ref="H272:H284" si="25">+E272-F272-I272-G272</f>
        <v>6</v>
      </c>
      <c r="I272" s="96">
        <v>3</v>
      </c>
      <c r="J272" s="20">
        <v>250</v>
      </c>
      <c r="K272" s="72">
        <f t="shared" ref="K272:K284" si="26">+J272*I272</f>
        <v>750</v>
      </c>
      <c r="L272" s="17" t="s">
        <v>16</v>
      </c>
      <c r="M272" s="18">
        <v>0</v>
      </c>
      <c r="N272" s="89">
        <f t="shared" ref="N272:N284" si="27">SUM(K272-M272)</f>
        <v>750</v>
      </c>
      <c r="O272" s="19"/>
      <c r="P272" s="43">
        <f t="shared" ref="P272:P284" si="28">+K272*O272</f>
        <v>0</v>
      </c>
    </row>
    <row r="273" spans="1:17" ht="24.6">
      <c r="A273" s="10">
        <v>269</v>
      </c>
      <c r="B273" s="19" t="s">
        <v>494</v>
      </c>
      <c r="C273" s="71">
        <f>+'12'!H273</f>
        <v>0</v>
      </c>
      <c r="D273" s="95">
        <v>0</v>
      </c>
      <c r="E273" s="46">
        <f t="shared" si="24"/>
        <v>0</v>
      </c>
      <c r="F273" s="106">
        <v>0</v>
      </c>
      <c r="G273" s="104">
        <v>0</v>
      </c>
      <c r="H273" s="46">
        <f t="shared" si="25"/>
        <v>0</v>
      </c>
      <c r="I273" s="96"/>
      <c r="J273" s="20">
        <v>250</v>
      </c>
      <c r="K273" s="72">
        <f t="shared" si="26"/>
        <v>0</v>
      </c>
      <c r="L273" s="17" t="s">
        <v>16</v>
      </c>
      <c r="M273" s="18">
        <v>0</v>
      </c>
      <c r="N273" s="23">
        <f t="shared" si="27"/>
        <v>0</v>
      </c>
      <c r="O273" s="19"/>
      <c r="P273" s="43">
        <f t="shared" si="28"/>
        <v>0</v>
      </c>
    </row>
    <row r="274" spans="1:17" ht="24.6">
      <c r="A274" s="10">
        <v>270</v>
      </c>
      <c r="B274" s="19"/>
      <c r="C274" s="71">
        <f>+'12'!H274</f>
        <v>0</v>
      </c>
      <c r="D274" s="95">
        <v>0</v>
      </c>
      <c r="E274" s="46">
        <f t="shared" ref="E274:E284" si="29">C274+D274</f>
        <v>0</v>
      </c>
      <c r="F274" s="106">
        <v>0</v>
      </c>
      <c r="G274" s="104">
        <v>0</v>
      </c>
      <c r="H274" s="46">
        <f t="shared" si="25"/>
        <v>0</v>
      </c>
      <c r="I274" s="96"/>
      <c r="J274" s="20"/>
      <c r="K274" s="72">
        <f t="shared" si="26"/>
        <v>0</v>
      </c>
      <c r="L274" s="17" t="s">
        <v>16</v>
      </c>
      <c r="M274" s="18">
        <v>0</v>
      </c>
      <c r="N274" s="23">
        <f t="shared" si="27"/>
        <v>0</v>
      </c>
      <c r="O274" s="19"/>
      <c r="P274" s="43">
        <f t="shared" si="28"/>
        <v>0</v>
      </c>
    </row>
    <row r="275" spans="1:17" ht="24.6">
      <c r="A275" s="10">
        <v>271</v>
      </c>
      <c r="B275" s="19"/>
      <c r="C275" s="71">
        <f>+'12'!H275</f>
        <v>0</v>
      </c>
      <c r="D275" s="95">
        <v>0</v>
      </c>
      <c r="E275" s="46">
        <f t="shared" si="29"/>
        <v>0</v>
      </c>
      <c r="F275" s="106">
        <v>0</v>
      </c>
      <c r="G275" s="104">
        <v>0</v>
      </c>
      <c r="H275" s="46">
        <f t="shared" si="25"/>
        <v>0</v>
      </c>
      <c r="I275" s="96"/>
      <c r="J275" s="20"/>
      <c r="K275" s="72">
        <f t="shared" si="26"/>
        <v>0</v>
      </c>
      <c r="L275" s="17" t="s">
        <v>16</v>
      </c>
      <c r="M275" s="18">
        <v>0</v>
      </c>
      <c r="N275" s="23">
        <f t="shared" si="27"/>
        <v>0</v>
      </c>
      <c r="O275" s="19"/>
      <c r="P275" s="43">
        <f t="shared" si="28"/>
        <v>0</v>
      </c>
    </row>
    <row r="276" spans="1:17" ht="24.6">
      <c r="A276" s="10">
        <v>272</v>
      </c>
      <c r="B276" s="19"/>
      <c r="C276" s="71">
        <f>+'12'!H276</f>
        <v>0</v>
      </c>
      <c r="D276" s="95">
        <v>0</v>
      </c>
      <c r="E276" s="46">
        <f t="shared" si="29"/>
        <v>0</v>
      </c>
      <c r="F276" s="106">
        <v>0</v>
      </c>
      <c r="G276" s="104">
        <v>0</v>
      </c>
      <c r="H276" s="46">
        <f t="shared" si="25"/>
        <v>0</v>
      </c>
      <c r="I276" s="96"/>
      <c r="J276" s="20"/>
      <c r="K276" s="72">
        <f t="shared" si="26"/>
        <v>0</v>
      </c>
      <c r="L276" s="17" t="s">
        <v>16</v>
      </c>
      <c r="M276" s="18">
        <v>0</v>
      </c>
      <c r="N276" s="23">
        <f t="shared" si="27"/>
        <v>0</v>
      </c>
      <c r="O276" s="19"/>
      <c r="P276" s="43">
        <f t="shared" si="28"/>
        <v>0</v>
      </c>
    </row>
    <row r="277" spans="1:17" ht="24.6">
      <c r="A277" s="10">
        <v>273</v>
      </c>
      <c r="B277" s="19"/>
      <c r="C277" s="71">
        <f>+'12'!H277</f>
        <v>0</v>
      </c>
      <c r="D277" s="95">
        <v>0</v>
      </c>
      <c r="E277" s="46">
        <f t="shared" si="29"/>
        <v>0</v>
      </c>
      <c r="F277" s="106">
        <v>0</v>
      </c>
      <c r="G277" s="104">
        <v>0</v>
      </c>
      <c r="H277" s="46">
        <f t="shared" si="25"/>
        <v>0</v>
      </c>
      <c r="I277" s="96"/>
      <c r="J277" s="20"/>
      <c r="K277" s="72">
        <f t="shared" si="26"/>
        <v>0</v>
      </c>
      <c r="L277" s="17" t="s">
        <v>16</v>
      </c>
      <c r="M277" s="18">
        <v>0</v>
      </c>
      <c r="N277" s="23">
        <f t="shared" si="27"/>
        <v>0</v>
      </c>
      <c r="O277" s="19"/>
      <c r="P277" s="43">
        <f t="shared" si="28"/>
        <v>0</v>
      </c>
    </row>
    <row r="278" spans="1:17" ht="24.6">
      <c r="A278" s="10">
        <v>274</v>
      </c>
      <c r="B278" s="19"/>
      <c r="C278" s="71">
        <f>+'12'!H278</f>
        <v>0</v>
      </c>
      <c r="D278" s="95">
        <v>0</v>
      </c>
      <c r="E278" s="46">
        <f t="shared" si="29"/>
        <v>0</v>
      </c>
      <c r="F278" s="106">
        <v>0</v>
      </c>
      <c r="G278" s="104">
        <v>0</v>
      </c>
      <c r="H278" s="46">
        <f t="shared" si="25"/>
        <v>0</v>
      </c>
      <c r="I278" s="96"/>
      <c r="J278" s="20"/>
      <c r="K278" s="72">
        <f t="shared" si="26"/>
        <v>0</v>
      </c>
      <c r="L278" s="17" t="s">
        <v>16</v>
      </c>
      <c r="M278" s="18">
        <v>0</v>
      </c>
      <c r="N278" s="23">
        <f t="shared" si="27"/>
        <v>0</v>
      </c>
      <c r="O278" s="19"/>
      <c r="P278" s="43">
        <f t="shared" si="28"/>
        <v>0</v>
      </c>
    </row>
    <row r="279" spans="1:17" ht="24.6">
      <c r="A279" s="10">
        <v>275</v>
      </c>
      <c r="B279" s="19"/>
      <c r="C279" s="71">
        <f>+'12'!H279</f>
        <v>0</v>
      </c>
      <c r="D279" s="95">
        <v>0</v>
      </c>
      <c r="E279" s="46">
        <f t="shared" si="29"/>
        <v>0</v>
      </c>
      <c r="F279" s="106">
        <v>0</v>
      </c>
      <c r="G279" s="104">
        <v>0</v>
      </c>
      <c r="H279" s="46">
        <f t="shared" si="25"/>
        <v>0</v>
      </c>
      <c r="I279" s="96"/>
      <c r="J279" s="20"/>
      <c r="K279" s="72">
        <f t="shared" si="26"/>
        <v>0</v>
      </c>
      <c r="L279" s="17" t="s">
        <v>16</v>
      </c>
      <c r="M279" s="18">
        <v>0</v>
      </c>
      <c r="N279" s="23">
        <f t="shared" si="27"/>
        <v>0</v>
      </c>
      <c r="O279" s="19"/>
      <c r="P279" s="43">
        <f t="shared" si="28"/>
        <v>0</v>
      </c>
    </row>
    <row r="280" spans="1:17" ht="24.6">
      <c r="A280" s="10">
        <v>276</v>
      </c>
      <c r="B280" s="19"/>
      <c r="C280" s="71">
        <f>+'12'!H280</f>
        <v>0</v>
      </c>
      <c r="D280" s="95">
        <v>0</v>
      </c>
      <c r="E280" s="46">
        <f t="shared" si="29"/>
        <v>0</v>
      </c>
      <c r="F280" s="106">
        <v>0</v>
      </c>
      <c r="G280" s="104">
        <v>0</v>
      </c>
      <c r="H280" s="46">
        <f t="shared" si="25"/>
        <v>0</v>
      </c>
      <c r="I280" s="96"/>
      <c r="J280" s="20"/>
      <c r="K280" s="72">
        <f t="shared" si="26"/>
        <v>0</v>
      </c>
      <c r="L280" s="17" t="s">
        <v>16</v>
      </c>
      <c r="M280" s="18">
        <v>0</v>
      </c>
      <c r="N280" s="23">
        <f t="shared" si="27"/>
        <v>0</v>
      </c>
      <c r="O280" s="19"/>
      <c r="P280" s="43">
        <f t="shared" si="28"/>
        <v>0</v>
      </c>
    </row>
    <row r="281" spans="1:17" ht="24.6">
      <c r="A281" s="10">
        <v>277</v>
      </c>
      <c r="B281" s="19"/>
      <c r="C281" s="71">
        <f>+'12'!H281</f>
        <v>0</v>
      </c>
      <c r="D281" s="95">
        <v>0</v>
      </c>
      <c r="E281" s="46">
        <f t="shared" si="29"/>
        <v>0</v>
      </c>
      <c r="F281" s="106">
        <v>0</v>
      </c>
      <c r="G281" s="104">
        <v>0</v>
      </c>
      <c r="H281" s="46">
        <f t="shared" si="25"/>
        <v>0</v>
      </c>
      <c r="I281" s="96"/>
      <c r="J281" s="20"/>
      <c r="K281" s="72">
        <f t="shared" si="26"/>
        <v>0</v>
      </c>
      <c r="L281" s="17" t="s">
        <v>16</v>
      </c>
      <c r="M281" s="18">
        <v>0</v>
      </c>
      <c r="N281" s="23">
        <f t="shared" si="27"/>
        <v>0</v>
      </c>
      <c r="O281" s="19"/>
      <c r="P281" s="43">
        <f t="shared" si="28"/>
        <v>0</v>
      </c>
    </row>
    <row r="282" spans="1:17" ht="24.6">
      <c r="A282" s="10">
        <v>278</v>
      </c>
      <c r="B282" s="19"/>
      <c r="C282" s="71">
        <f>+'12'!H282</f>
        <v>0</v>
      </c>
      <c r="D282" s="95">
        <v>0</v>
      </c>
      <c r="E282" s="46">
        <f t="shared" si="29"/>
        <v>0</v>
      </c>
      <c r="F282" s="106">
        <v>0</v>
      </c>
      <c r="G282" s="104">
        <v>0</v>
      </c>
      <c r="H282" s="46">
        <f t="shared" si="25"/>
        <v>0</v>
      </c>
      <c r="I282" s="96"/>
      <c r="J282" s="20"/>
      <c r="K282" s="72">
        <f t="shared" si="26"/>
        <v>0</v>
      </c>
      <c r="L282" s="17" t="s">
        <v>16</v>
      </c>
      <c r="M282" s="18">
        <v>0</v>
      </c>
      <c r="N282" s="23">
        <f t="shared" si="27"/>
        <v>0</v>
      </c>
      <c r="O282" s="19"/>
      <c r="P282" s="43">
        <f t="shared" si="28"/>
        <v>0</v>
      </c>
    </row>
    <row r="283" spans="1:17" ht="24.6">
      <c r="A283" s="10">
        <v>279</v>
      </c>
      <c r="B283" s="19"/>
      <c r="C283" s="71">
        <f>+'12'!H283</f>
        <v>0</v>
      </c>
      <c r="D283" s="95">
        <v>0</v>
      </c>
      <c r="E283" s="46">
        <f t="shared" si="29"/>
        <v>0</v>
      </c>
      <c r="F283" s="106">
        <v>0</v>
      </c>
      <c r="G283" s="104">
        <v>0</v>
      </c>
      <c r="H283" s="46">
        <f t="shared" si="25"/>
        <v>0</v>
      </c>
      <c r="I283" s="96"/>
      <c r="J283" s="20"/>
      <c r="K283" s="72">
        <f t="shared" si="26"/>
        <v>0</v>
      </c>
      <c r="L283" s="17" t="s">
        <v>16</v>
      </c>
      <c r="M283" s="18">
        <v>0</v>
      </c>
      <c r="N283" s="23">
        <f t="shared" si="27"/>
        <v>0</v>
      </c>
      <c r="O283" s="19"/>
      <c r="P283" s="43">
        <f t="shared" si="28"/>
        <v>0</v>
      </c>
    </row>
    <row r="284" spans="1:17" ht="24.6">
      <c r="A284" s="10">
        <v>280</v>
      </c>
      <c r="B284" s="19"/>
      <c r="C284" s="71">
        <f>+'12'!H284</f>
        <v>0</v>
      </c>
      <c r="D284" s="95">
        <v>0</v>
      </c>
      <c r="E284" s="46">
        <f t="shared" si="29"/>
        <v>0</v>
      </c>
      <c r="F284" s="106">
        <v>0</v>
      </c>
      <c r="G284" s="104">
        <v>0</v>
      </c>
      <c r="H284" s="46">
        <f t="shared" si="25"/>
        <v>0</v>
      </c>
      <c r="I284" s="96"/>
      <c r="J284" s="20"/>
      <c r="K284" s="72">
        <f t="shared" si="26"/>
        <v>0</v>
      </c>
      <c r="L284" s="17" t="s">
        <v>16</v>
      </c>
      <c r="M284" s="18">
        <v>0</v>
      </c>
      <c r="N284" s="23">
        <f t="shared" si="27"/>
        <v>0</v>
      </c>
      <c r="O284" s="19"/>
      <c r="P284" s="43">
        <f t="shared" si="28"/>
        <v>0</v>
      </c>
    </row>
    <row r="285" spans="1:17" ht="24.6">
      <c r="A285" s="1"/>
      <c r="C285" s="24"/>
      <c r="D285" s="25"/>
      <c r="E285" s="24"/>
      <c r="F285" s="25"/>
      <c r="G285" s="25"/>
      <c r="H285" s="24"/>
      <c r="I285" s="24"/>
      <c r="J285" s="26"/>
      <c r="K285" s="28"/>
      <c r="L285" s="27"/>
      <c r="M285" s="18">
        <v>0</v>
      </c>
      <c r="N285" s="100" t="s">
        <v>213</v>
      </c>
      <c r="O285" s="101"/>
      <c r="P285" s="101">
        <f>SUM(P5:P284)</f>
        <v>0</v>
      </c>
      <c r="Q285" s="101"/>
    </row>
    <row r="286" spans="1:17" ht="25.5" customHeight="1">
      <c r="A286" s="1"/>
      <c r="C286" s="24"/>
      <c r="D286" s="25"/>
      <c r="E286" s="24"/>
      <c r="F286" s="25"/>
      <c r="G286" s="25"/>
      <c r="H286" s="24"/>
      <c r="I286" s="187" t="s">
        <v>212</v>
      </c>
      <c r="J286" s="188"/>
      <c r="K286" s="30">
        <f>+AA197</f>
        <v>0</v>
      </c>
      <c r="L286" s="27"/>
      <c r="M286" s="29"/>
    </row>
    <row r="287" spans="1:17" ht="24.6">
      <c r="A287" s="1"/>
      <c r="C287" s="31"/>
      <c r="E287" s="31"/>
      <c r="H287" s="31"/>
      <c r="I287" s="32"/>
      <c r="J287" s="189" t="s">
        <v>202</v>
      </c>
      <c r="K287" s="189"/>
      <c r="L287" s="33">
        <f>SUM(K5:K286)</f>
        <v>4810</v>
      </c>
    </row>
    <row r="288" spans="1:17" ht="24.6">
      <c r="A288" s="1"/>
      <c r="C288" s="31"/>
      <c r="E288" s="31"/>
      <c r="H288" s="31"/>
      <c r="J288" s="174" t="s">
        <v>203</v>
      </c>
      <c r="K288" s="175"/>
      <c r="L288" s="36"/>
    </row>
    <row r="289" spans="1:16" ht="24.6">
      <c r="A289" s="1"/>
      <c r="C289" s="31"/>
      <c r="E289" s="31"/>
      <c r="H289" s="31"/>
      <c r="J289" s="34" t="s">
        <v>204</v>
      </c>
      <c r="K289" s="35"/>
      <c r="L289" s="36">
        <f>SUM(M289:AR289)</f>
        <v>955</v>
      </c>
      <c r="M289" s="2">
        <v>250</v>
      </c>
      <c r="N289" s="2">
        <v>85</v>
      </c>
      <c r="O289" s="2">
        <v>500</v>
      </c>
      <c r="P289" s="2">
        <v>120</v>
      </c>
    </row>
    <row r="290" spans="1:16" ht="24.6">
      <c r="A290" s="1"/>
      <c r="C290" s="31"/>
      <c r="E290" s="31"/>
      <c r="H290" s="31"/>
      <c r="J290" s="174" t="s">
        <v>205</v>
      </c>
      <c r="K290" s="175"/>
      <c r="L290" s="36">
        <v>0</v>
      </c>
    </row>
    <row r="291" spans="1:16" ht="24.6">
      <c r="A291" s="1"/>
      <c r="C291" s="31"/>
      <c r="E291" s="31"/>
      <c r="H291" s="31"/>
      <c r="J291" s="174" t="s">
        <v>206</v>
      </c>
      <c r="K291" s="175"/>
      <c r="L291" s="36">
        <v>0</v>
      </c>
    </row>
    <row r="292" spans="1:16" ht="24.6">
      <c r="A292" s="1"/>
      <c r="C292" s="31"/>
      <c r="E292" s="31"/>
      <c r="H292" s="31"/>
      <c r="J292" s="174" t="s">
        <v>207</v>
      </c>
      <c r="K292" s="175"/>
      <c r="L292" s="37">
        <f>SUM(M5:M285)</f>
        <v>530</v>
      </c>
    </row>
    <row r="293" spans="1:16" ht="24.6">
      <c r="A293" s="1"/>
      <c r="C293" s="31"/>
      <c r="E293" s="31"/>
      <c r="H293" s="31"/>
      <c r="J293" s="174" t="s">
        <v>208</v>
      </c>
      <c r="K293" s="175"/>
      <c r="L293" s="33">
        <f>L287-L288-L289-L291-L292</f>
        <v>3325</v>
      </c>
    </row>
    <row r="294" spans="1:16" ht="24.6">
      <c r="A294" s="1"/>
      <c r="C294" s="31"/>
      <c r="E294" s="31"/>
      <c r="H294" s="31"/>
      <c r="J294" s="174" t="s">
        <v>209</v>
      </c>
      <c r="K294" s="175"/>
      <c r="L294" s="37">
        <v>3325</v>
      </c>
    </row>
    <row r="295" spans="1:16" ht="24.6">
      <c r="A295" s="1"/>
      <c r="C295" s="31"/>
      <c r="E295" s="31"/>
      <c r="H295" s="31"/>
      <c r="J295" s="174" t="s">
        <v>210</v>
      </c>
      <c r="K295" s="175"/>
      <c r="L295" s="33">
        <f>+L294-L293</f>
        <v>0</v>
      </c>
    </row>
    <row r="296" spans="1:16" ht="24.6">
      <c r="H296" s="2"/>
      <c r="J296" s="174" t="s">
        <v>211</v>
      </c>
      <c r="K296" s="175"/>
      <c r="L296" s="33">
        <f>+L294-L293</f>
        <v>0</v>
      </c>
    </row>
    <row r="297" spans="1:16">
      <c r="H297" s="2"/>
      <c r="J297" s="2"/>
    </row>
    <row r="298" spans="1:16" ht="24.6">
      <c r="H298" s="2"/>
      <c r="J298" s="97" t="s">
        <v>332</v>
      </c>
    </row>
    <row r="299" spans="1:16">
      <c r="H299" s="2"/>
      <c r="J299" s="2"/>
    </row>
    <row r="300" spans="1:16">
      <c r="H300" s="2"/>
      <c r="J300" s="2"/>
    </row>
    <row r="301" spans="1:16">
      <c r="H301" s="2"/>
      <c r="J301" s="2"/>
    </row>
    <row r="302" spans="1:16">
      <c r="H302" s="2"/>
      <c r="J302" s="2"/>
    </row>
    <row r="303" spans="1:16">
      <c r="H303" s="2"/>
      <c r="J303" s="2"/>
    </row>
    <row r="304" spans="1:16">
      <c r="H304" s="2"/>
      <c r="J304" s="2"/>
    </row>
    <row r="305" s="2" customFormat="1"/>
    <row r="306" s="2" customFormat="1"/>
    <row r="307" s="2" customFormat="1"/>
    <row r="308" s="2" customFormat="1"/>
    <row r="309" s="2" customFormat="1"/>
    <row r="310" s="2" customFormat="1"/>
    <row r="311" s="2" customFormat="1"/>
    <row r="312" s="2" customFormat="1"/>
    <row r="313" s="2" customFormat="1"/>
    <row r="314" s="2" customFormat="1"/>
    <row r="315" s="2" customFormat="1"/>
    <row r="316" s="2" customFormat="1"/>
    <row r="317" s="2" customFormat="1"/>
    <row r="318" s="2" customFormat="1"/>
    <row r="319" s="2" customFormat="1"/>
    <row r="320" s="2" customFormat="1"/>
    <row r="321" s="2" customFormat="1"/>
    <row r="322" s="2" customFormat="1"/>
    <row r="323" s="2" customFormat="1"/>
    <row r="324" s="2" customFormat="1"/>
    <row r="325" s="2" customFormat="1"/>
    <row r="326" s="2" customFormat="1"/>
    <row r="327" s="2" customFormat="1"/>
    <row r="328" s="2" customFormat="1"/>
    <row r="329" s="2" customFormat="1"/>
    <row r="330" s="2" customFormat="1"/>
    <row r="331" s="2" customFormat="1"/>
    <row r="332" s="2" customFormat="1"/>
    <row r="333" s="2" customFormat="1"/>
    <row r="334" s="2" customFormat="1"/>
    <row r="335" s="2" customFormat="1"/>
    <row r="336" s="2" customFormat="1"/>
    <row r="337" s="2" customFormat="1"/>
    <row r="338" s="2" customFormat="1"/>
    <row r="339" s="2" customFormat="1"/>
    <row r="340" s="2" customFormat="1"/>
    <row r="341" s="2" customFormat="1"/>
    <row r="342" s="2" customFormat="1"/>
    <row r="343" s="2" customFormat="1"/>
    <row r="344" s="2" customFormat="1"/>
    <row r="345" s="2" customFormat="1"/>
    <row r="346" s="2" customFormat="1"/>
    <row r="347" s="2" customFormat="1"/>
    <row r="348" s="2" customFormat="1"/>
    <row r="349" s="2" customFormat="1"/>
    <row r="350" s="2" customFormat="1"/>
    <row r="351" s="2" customFormat="1"/>
    <row r="352" s="2" customFormat="1"/>
    <row r="353" s="2" customFormat="1"/>
    <row r="354" s="2" customFormat="1"/>
    <row r="355" s="2" customFormat="1"/>
    <row r="356" s="2" customFormat="1"/>
    <row r="357" s="2" customFormat="1"/>
    <row r="358" s="2" customFormat="1"/>
    <row r="359" s="2" customFormat="1"/>
    <row r="360" s="2" customFormat="1"/>
    <row r="361" s="2" customFormat="1"/>
    <row r="362" s="2" customFormat="1"/>
    <row r="363" s="2" customFormat="1"/>
    <row r="364" s="2" customFormat="1"/>
    <row r="365" s="2" customFormat="1"/>
    <row r="366" s="2" customFormat="1"/>
    <row r="367" s="2" customFormat="1"/>
    <row r="368" s="2" customFormat="1"/>
    <row r="369" s="2" customFormat="1"/>
    <row r="370" s="2" customFormat="1"/>
    <row r="371" s="2" customFormat="1"/>
  </sheetData>
  <autoFilter ref="A1:AB296" xr:uid="{A8659A1D-7742-48A0-A8EC-0F2280F9B025}"/>
  <mergeCells count="34">
    <mergeCell ref="A2:L2"/>
    <mergeCell ref="R2:AB2"/>
    <mergeCell ref="A3:A4"/>
    <mergeCell ref="B3:B4"/>
    <mergeCell ref="C3:C4"/>
    <mergeCell ref="D3:D4"/>
    <mergeCell ref="E3:E4"/>
    <mergeCell ref="H3:H4"/>
    <mergeCell ref="I3:K3"/>
    <mergeCell ref="L3:L4"/>
    <mergeCell ref="X3:X4"/>
    <mergeCell ref="Y3:AA3"/>
    <mergeCell ref="AB3:AB4"/>
    <mergeCell ref="G3:G4"/>
    <mergeCell ref="O3:O4"/>
    <mergeCell ref="P3:P4"/>
    <mergeCell ref="AC3:AC4"/>
    <mergeCell ref="U3:U4"/>
    <mergeCell ref="V3:V4"/>
    <mergeCell ref="J293:K293"/>
    <mergeCell ref="S32:Z32"/>
    <mergeCell ref="M3:M4"/>
    <mergeCell ref="R3:R4"/>
    <mergeCell ref="S3:S4"/>
    <mergeCell ref="T3:T4"/>
    <mergeCell ref="J294:K294"/>
    <mergeCell ref="J295:K295"/>
    <mergeCell ref="J296:K296"/>
    <mergeCell ref="I286:J286"/>
    <mergeCell ref="J287:K287"/>
    <mergeCell ref="J288:K288"/>
    <mergeCell ref="J290:K290"/>
    <mergeCell ref="J291:K291"/>
    <mergeCell ref="J292:K292"/>
  </mergeCells>
  <pageMargins left="0.7" right="0.7" top="0.75" bottom="0.75" header="0.3" footer="0.3"/>
  <pageSetup paperSize="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6A3BCB-2D3E-47C2-B0B2-94BEF6D146C3}">
  <sheetPr codeName="Sheet20">
    <tabColor rgb="FFF789D2"/>
  </sheetPr>
  <dimension ref="A1:AC371"/>
  <sheetViews>
    <sheetView zoomScaleNormal="100" workbookViewId="0">
      <pane xSplit="8" ySplit="4" topLeftCell="I5" activePane="bottomRight" state="frozen"/>
      <selection activeCell="B280" sqref="B280"/>
      <selection pane="topRight" activeCell="B280" sqref="B280"/>
      <selection pane="bottomLeft" activeCell="B280" sqref="B280"/>
      <selection pane="bottomRight" activeCell="B280" sqref="B280"/>
    </sheetView>
  </sheetViews>
  <sheetFormatPr defaultColWidth="9" defaultRowHeight="24"/>
  <cols>
    <col min="1" max="1" width="6.6640625" style="2" customWidth="1"/>
    <col min="2" max="2" width="43.77734375" style="2" bestFit="1" customWidth="1"/>
    <col min="3" max="7" width="9.6640625" style="2" customWidth="1"/>
    <col min="8" max="8" width="9.6640625" style="38" customWidth="1"/>
    <col min="9" max="9" width="9.6640625" style="2" customWidth="1"/>
    <col min="10" max="10" width="9.6640625" style="39" customWidth="1"/>
    <col min="11" max="11" width="10.6640625" style="2" customWidth="1"/>
    <col min="12" max="12" width="17.6640625" style="2" bestFit="1" customWidth="1"/>
    <col min="13" max="13" width="9" style="2"/>
    <col min="14" max="14" width="19.109375" style="2" customWidth="1"/>
    <col min="15" max="15" width="10.109375" style="2" customWidth="1"/>
    <col min="16" max="16" width="17.6640625" style="2" bestFit="1" customWidth="1"/>
    <col min="17" max="17" width="10.109375" style="2" bestFit="1" customWidth="1"/>
    <col min="18" max="18" width="9" style="2"/>
    <col min="19" max="19" width="34.6640625" style="2" bestFit="1" customWidth="1"/>
    <col min="20" max="27" width="9" style="2"/>
    <col min="28" max="28" width="15.6640625" style="2" customWidth="1"/>
    <col min="29" max="16384" width="9" style="2"/>
  </cols>
  <sheetData>
    <row r="1" spans="1:29">
      <c r="A1" s="1"/>
      <c r="H1" s="2"/>
      <c r="J1" s="2"/>
    </row>
    <row r="2" spans="1:29" s="3" customFormat="1" ht="28.8">
      <c r="A2" s="185" t="s">
        <v>413</v>
      </c>
      <c r="B2" s="185"/>
      <c r="C2" s="185"/>
      <c r="D2" s="185"/>
      <c r="E2" s="185"/>
      <c r="F2" s="185"/>
      <c r="G2" s="185"/>
      <c r="H2" s="185"/>
      <c r="I2" s="185"/>
      <c r="J2" s="185"/>
      <c r="K2" s="185"/>
      <c r="L2" s="185"/>
      <c r="R2" s="186" t="s">
        <v>0</v>
      </c>
      <c r="S2" s="186"/>
      <c r="T2" s="186"/>
      <c r="U2" s="186"/>
      <c r="V2" s="186"/>
      <c r="W2" s="186"/>
      <c r="X2" s="186"/>
      <c r="Y2" s="186"/>
      <c r="Z2" s="186"/>
      <c r="AA2" s="186"/>
      <c r="AB2" s="186"/>
    </row>
    <row r="3" spans="1:29" s="5" customFormat="1" ht="26.4">
      <c r="A3" s="176" t="s">
        <v>1</v>
      </c>
      <c r="B3" s="181" t="s">
        <v>2</v>
      </c>
      <c r="C3" s="176" t="s">
        <v>3</v>
      </c>
      <c r="D3" s="176" t="s">
        <v>4</v>
      </c>
      <c r="E3" s="176" t="s">
        <v>5</v>
      </c>
      <c r="F3" s="105" t="s">
        <v>6</v>
      </c>
      <c r="G3" s="183" t="s">
        <v>334</v>
      </c>
      <c r="H3" s="176" t="s">
        <v>7</v>
      </c>
      <c r="I3" s="182" t="s">
        <v>8</v>
      </c>
      <c r="J3" s="182"/>
      <c r="K3" s="182"/>
      <c r="L3" s="176" t="s">
        <v>9</v>
      </c>
      <c r="M3" s="180" t="s">
        <v>10</v>
      </c>
      <c r="O3" s="170" t="s">
        <v>335</v>
      </c>
      <c r="P3" s="172" t="s">
        <v>336</v>
      </c>
      <c r="R3" s="176" t="s">
        <v>1</v>
      </c>
      <c r="S3" s="176" t="s">
        <v>2</v>
      </c>
      <c r="T3" s="176" t="s">
        <v>3</v>
      </c>
      <c r="U3" s="176" t="s">
        <v>4</v>
      </c>
      <c r="V3" s="176" t="s">
        <v>5</v>
      </c>
      <c r="W3" s="93" t="s">
        <v>6</v>
      </c>
      <c r="X3" s="176" t="s">
        <v>7</v>
      </c>
      <c r="Y3" s="182" t="s">
        <v>8</v>
      </c>
      <c r="Z3" s="182"/>
      <c r="AA3" s="182"/>
      <c r="AB3" s="176" t="s">
        <v>9</v>
      </c>
      <c r="AC3" s="180" t="s">
        <v>10</v>
      </c>
    </row>
    <row r="4" spans="1:29" s="5" customFormat="1" ht="26.4">
      <c r="A4" s="176"/>
      <c r="B4" s="181"/>
      <c r="C4" s="176"/>
      <c r="D4" s="176"/>
      <c r="E4" s="176"/>
      <c r="F4" s="105" t="s">
        <v>11</v>
      </c>
      <c r="G4" s="184"/>
      <c r="H4" s="176"/>
      <c r="I4" s="93" t="s">
        <v>12</v>
      </c>
      <c r="J4" s="94" t="s">
        <v>13</v>
      </c>
      <c r="K4" s="93" t="s">
        <v>14</v>
      </c>
      <c r="L4" s="176"/>
      <c r="M4" s="180"/>
      <c r="O4" s="171"/>
      <c r="P4" s="173"/>
      <c r="R4" s="176"/>
      <c r="S4" s="176"/>
      <c r="T4" s="176"/>
      <c r="U4" s="176"/>
      <c r="V4" s="176"/>
      <c r="W4" s="93" t="s">
        <v>11</v>
      </c>
      <c r="X4" s="176"/>
      <c r="Y4" s="93" t="s">
        <v>12</v>
      </c>
      <c r="Z4" s="94" t="s">
        <v>13</v>
      </c>
      <c r="AA4" s="93" t="s">
        <v>14</v>
      </c>
      <c r="AB4" s="176"/>
      <c r="AC4" s="180"/>
    </row>
    <row r="5" spans="1:29" ht="24.6">
      <c r="A5" s="10">
        <v>1</v>
      </c>
      <c r="B5" s="19" t="s">
        <v>407</v>
      </c>
      <c r="C5" s="71">
        <f>+'13'!H5</f>
        <v>38</v>
      </c>
      <c r="D5" s="95">
        <v>0</v>
      </c>
      <c r="E5" s="46">
        <f t="shared" ref="E5:E154" si="0">C5+D5</f>
        <v>38</v>
      </c>
      <c r="F5" s="106">
        <v>0</v>
      </c>
      <c r="G5" s="104">
        <v>0</v>
      </c>
      <c r="H5" s="46">
        <f t="shared" ref="H5:H73" si="1">+E5-F5-I5-G5</f>
        <v>38</v>
      </c>
      <c r="I5" s="96"/>
      <c r="J5" s="15">
        <v>50</v>
      </c>
      <c r="K5" s="72">
        <f>+J5*I5</f>
        <v>0</v>
      </c>
      <c r="L5" s="17" t="s">
        <v>16</v>
      </c>
      <c r="M5" s="18">
        <v>0</v>
      </c>
      <c r="N5" s="23">
        <f>SUM(K5-M5)</f>
        <v>0</v>
      </c>
      <c r="O5" s="19"/>
      <c r="P5" s="43">
        <f>+K5*O5</f>
        <v>0</v>
      </c>
      <c r="R5" s="10">
        <v>1</v>
      </c>
      <c r="S5" s="19"/>
      <c r="T5" s="46">
        <v>0</v>
      </c>
      <c r="U5" s="95">
        <v>0</v>
      </c>
      <c r="V5" s="46">
        <f t="shared" ref="V5:V14" si="2">T5+U5</f>
        <v>0</v>
      </c>
      <c r="W5" s="95">
        <v>0</v>
      </c>
      <c r="X5" s="46">
        <f t="shared" ref="X5:X14" si="3">V5-W5-Y5</f>
        <v>0</v>
      </c>
      <c r="Y5" s="96">
        <v>0</v>
      </c>
      <c r="Z5" s="22"/>
      <c r="AA5" s="43">
        <f t="shared" ref="AA5:AA14" si="4">Y5*Z5</f>
        <v>0</v>
      </c>
      <c r="AB5" s="17" t="s">
        <v>16</v>
      </c>
      <c r="AC5" s="18">
        <v>0</v>
      </c>
    </row>
    <row r="6" spans="1:29" ht="24.6">
      <c r="A6" s="10">
        <v>2</v>
      </c>
      <c r="B6" s="19" t="s">
        <v>408</v>
      </c>
      <c r="C6" s="71">
        <f>+'13'!H6</f>
        <v>21</v>
      </c>
      <c r="D6" s="95">
        <v>0</v>
      </c>
      <c r="E6" s="46">
        <f t="shared" si="0"/>
        <v>21</v>
      </c>
      <c r="F6" s="106">
        <v>0</v>
      </c>
      <c r="G6" s="104">
        <v>0</v>
      </c>
      <c r="H6" s="46">
        <f t="shared" si="1"/>
        <v>19</v>
      </c>
      <c r="I6" s="96">
        <v>2</v>
      </c>
      <c r="J6" s="15">
        <v>100</v>
      </c>
      <c r="K6" s="72">
        <f t="shared" ref="K6:K74" si="5">+J6*I6</f>
        <v>200</v>
      </c>
      <c r="L6" s="17" t="s">
        <v>419</v>
      </c>
      <c r="M6" s="18">
        <v>50</v>
      </c>
      <c r="N6" s="89">
        <f t="shared" ref="N6:N74" si="6">SUM(K6-M6)</f>
        <v>150</v>
      </c>
      <c r="O6" s="19"/>
      <c r="P6" s="43">
        <f t="shared" ref="P6:P74" si="7">+K6*O6</f>
        <v>0</v>
      </c>
      <c r="R6" s="10">
        <v>2</v>
      </c>
      <c r="S6" s="19"/>
      <c r="T6" s="46">
        <v>0</v>
      </c>
      <c r="U6" s="95">
        <v>0</v>
      </c>
      <c r="V6" s="46">
        <f t="shared" si="2"/>
        <v>0</v>
      </c>
      <c r="W6" s="95">
        <v>0</v>
      </c>
      <c r="X6" s="46">
        <f t="shared" si="3"/>
        <v>0</v>
      </c>
      <c r="Y6" s="96">
        <v>0</v>
      </c>
      <c r="Z6" s="22"/>
      <c r="AA6" s="43">
        <f t="shared" si="4"/>
        <v>0</v>
      </c>
      <c r="AB6" s="17" t="s">
        <v>16</v>
      </c>
      <c r="AC6" s="18">
        <v>0</v>
      </c>
    </row>
    <row r="7" spans="1:29" ht="24.6">
      <c r="A7" s="10">
        <v>3</v>
      </c>
      <c r="B7" s="19" t="s">
        <v>395</v>
      </c>
      <c r="C7" s="71">
        <f>+'13'!H7</f>
        <v>0</v>
      </c>
      <c r="D7" s="95">
        <v>0</v>
      </c>
      <c r="E7" s="46">
        <f t="shared" si="0"/>
        <v>0</v>
      </c>
      <c r="F7" s="106">
        <v>0</v>
      </c>
      <c r="G7" s="104">
        <v>0</v>
      </c>
      <c r="H7" s="46">
        <f t="shared" si="1"/>
        <v>0</v>
      </c>
      <c r="I7" s="96"/>
      <c r="J7" s="15">
        <v>50</v>
      </c>
      <c r="K7" s="72">
        <f t="shared" si="5"/>
        <v>0</v>
      </c>
      <c r="L7" s="17" t="s">
        <v>16</v>
      </c>
      <c r="M7" s="18">
        <v>0</v>
      </c>
      <c r="N7" s="23">
        <f t="shared" si="6"/>
        <v>0</v>
      </c>
      <c r="O7" s="19"/>
      <c r="P7" s="43">
        <f t="shared" si="7"/>
        <v>0</v>
      </c>
      <c r="R7" s="10">
        <v>3</v>
      </c>
      <c r="S7" s="19"/>
      <c r="T7" s="46">
        <v>0</v>
      </c>
      <c r="U7" s="95">
        <v>0</v>
      </c>
      <c r="V7" s="46">
        <f t="shared" si="2"/>
        <v>0</v>
      </c>
      <c r="W7" s="95">
        <v>0</v>
      </c>
      <c r="X7" s="46">
        <f t="shared" si="3"/>
        <v>0</v>
      </c>
      <c r="Y7" s="96">
        <v>0</v>
      </c>
      <c r="Z7" s="22"/>
      <c r="AA7" s="43">
        <f t="shared" si="4"/>
        <v>0</v>
      </c>
      <c r="AB7" s="17" t="s">
        <v>16</v>
      </c>
      <c r="AC7" s="18">
        <v>0</v>
      </c>
    </row>
    <row r="8" spans="1:29" ht="24.6">
      <c r="A8" s="10">
        <v>4</v>
      </c>
      <c r="B8" s="19" t="s">
        <v>394</v>
      </c>
      <c r="C8" s="71">
        <f>+'13'!H8</f>
        <v>0</v>
      </c>
      <c r="D8" s="95">
        <v>0</v>
      </c>
      <c r="E8" s="46">
        <f t="shared" si="0"/>
        <v>0</v>
      </c>
      <c r="F8" s="106">
        <v>0</v>
      </c>
      <c r="G8" s="104">
        <v>0</v>
      </c>
      <c r="H8" s="46">
        <f t="shared" si="1"/>
        <v>0</v>
      </c>
      <c r="I8" s="96"/>
      <c r="J8" s="15">
        <v>100</v>
      </c>
      <c r="K8" s="72">
        <f t="shared" si="5"/>
        <v>0</v>
      </c>
      <c r="L8" s="17" t="s">
        <v>16</v>
      </c>
      <c r="M8" s="18">
        <v>0</v>
      </c>
      <c r="N8" s="23">
        <f t="shared" si="6"/>
        <v>0</v>
      </c>
      <c r="O8" s="19"/>
      <c r="P8" s="43">
        <f t="shared" si="7"/>
        <v>0</v>
      </c>
      <c r="R8" s="10">
        <v>4</v>
      </c>
      <c r="S8" s="19"/>
      <c r="T8" s="46">
        <v>0</v>
      </c>
      <c r="U8" s="95">
        <v>0</v>
      </c>
      <c r="V8" s="46">
        <f t="shared" si="2"/>
        <v>0</v>
      </c>
      <c r="W8" s="95">
        <v>0</v>
      </c>
      <c r="X8" s="46">
        <f t="shared" si="3"/>
        <v>0</v>
      </c>
      <c r="Y8" s="96">
        <v>0</v>
      </c>
      <c r="Z8" s="22"/>
      <c r="AA8" s="43">
        <f t="shared" si="4"/>
        <v>0</v>
      </c>
      <c r="AB8" s="17" t="s">
        <v>16</v>
      </c>
      <c r="AC8" s="18">
        <v>0</v>
      </c>
    </row>
    <row r="9" spans="1:29" ht="24.6">
      <c r="A9" s="10">
        <v>5</v>
      </c>
      <c r="B9" s="19" t="s">
        <v>20</v>
      </c>
      <c r="C9" s="71">
        <f>+'13'!H9</f>
        <v>0</v>
      </c>
      <c r="D9" s="95">
        <v>0</v>
      </c>
      <c r="E9" s="46">
        <f t="shared" si="0"/>
        <v>0</v>
      </c>
      <c r="F9" s="106">
        <v>0</v>
      </c>
      <c r="G9" s="104">
        <v>0</v>
      </c>
      <c r="H9" s="46">
        <f t="shared" si="1"/>
        <v>0</v>
      </c>
      <c r="I9" s="96"/>
      <c r="J9" s="15">
        <v>10</v>
      </c>
      <c r="K9" s="72">
        <f t="shared" si="5"/>
        <v>0</v>
      </c>
      <c r="L9" s="17" t="s">
        <v>16</v>
      </c>
      <c r="M9" s="18">
        <v>0</v>
      </c>
      <c r="N9" s="23">
        <f t="shared" si="6"/>
        <v>0</v>
      </c>
      <c r="O9" s="19"/>
      <c r="P9" s="43">
        <f t="shared" si="7"/>
        <v>0</v>
      </c>
      <c r="R9" s="10">
        <v>5</v>
      </c>
      <c r="S9" s="19"/>
      <c r="T9" s="46">
        <v>0</v>
      </c>
      <c r="U9" s="95">
        <v>0</v>
      </c>
      <c r="V9" s="46">
        <f t="shared" si="2"/>
        <v>0</v>
      </c>
      <c r="W9" s="95">
        <v>0</v>
      </c>
      <c r="X9" s="46">
        <f t="shared" si="3"/>
        <v>0</v>
      </c>
      <c r="Y9" s="96">
        <v>0</v>
      </c>
      <c r="Z9" s="22"/>
      <c r="AA9" s="43">
        <f t="shared" si="4"/>
        <v>0</v>
      </c>
      <c r="AB9" s="17" t="s">
        <v>16</v>
      </c>
      <c r="AC9" s="18">
        <v>0</v>
      </c>
    </row>
    <row r="10" spans="1:29" ht="24.6">
      <c r="A10" s="10">
        <v>6</v>
      </c>
      <c r="B10" s="19" t="s">
        <v>21</v>
      </c>
      <c r="C10" s="71">
        <f>+'13'!H10</f>
        <v>0</v>
      </c>
      <c r="D10" s="95">
        <v>0</v>
      </c>
      <c r="E10" s="46">
        <f t="shared" si="0"/>
        <v>0</v>
      </c>
      <c r="F10" s="106">
        <v>0</v>
      </c>
      <c r="G10" s="104">
        <v>0</v>
      </c>
      <c r="H10" s="46">
        <f t="shared" si="1"/>
        <v>0</v>
      </c>
      <c r="I10" s="96"/>
      <c r="J10" s="15">
        <v>15</v>
      </c>
      <c r="K10" s="72">
        <f t="shared" si="5"/>
        <v>0</v>
      </c>
      <c r="L10" s="17" t="s">
        <v>16</v>
      </c>
      <c r="M10" s="18">
        <v>0</v>
      </c>
      <c r="N10" s="23">
        <f t="shared" si="6"/>
        <v>0</v>
      </c>
      <c r="O10" s="19"/>
      <c r="P10" s="43">
        <f t="shared" si="7"/>
        <v>0</v>
      </c>
      <c r="R10" s="10">
        <v>6</v>
      </c>
      <c r="S10" s="19"/>
      <c r="T10" s="46">
        <v>0</v>
      </c>
      <c r="U10" s="95">
        <v>0</v>
      </c>
      <c r="V10" s="46">
        <f t="shared" si="2"/>
        <v>0</v>
      </c>
      <c r="W10" s="95">
        <v>0</v>
      </c>
      <c r="X10" s="46">
        <f t="shared" si="3"/>
        <v>0</v>
      </c>
      <c r="Y10" s="96">
        <v>0</v>
      </c>
      <c r="Z10" s="22"/>
      <c r="AA10" s="43">
        <f t="shared" si="4"/>
        <v>0</v>
      </c>
      <c r="AB10" s="17" t="s">
        <v>16</v>
      </c>
      <c r="AC10" s="18">
        <v>0</v>
      </c>
    </row>
    <row r="11" spans="1:29" ht="24.6">
      <c r="A11" s="10">
        <v>7</v>
      </c>
      <c r="B11" s="19" t="s">
        <v>401</v>
      </c>
      <c r="C11" s="71">
        <f>+'13'!H11</f>
        <v>0</v>
      </c>
      <c r="D11" s="95">
        <v>0</v>
      </c>
      <c r="E11" s="46">
        <f t="shared" si="0"/>
        <v>0</v>
      </c>
      <c r="F11" s="106">
        <v>0</v>
      </c>
      <c r="G11" s="104">
        <v>0</v>
      </c>
      <c r="H11" s="46">
        <f t="shared" si="1"/>
        <v>0</v>
      </c>
      <c r="I11" s="96"/>
      <c r="J11" s="15">
        <v>40</v>
      </c>
      <c r="K11" s="72">
        <f t="shared" si="5"/>
        <v>0</v>
      </c>
      <c r="L11" s="17" t="s">
        <v>16</v>
      </c>
      <c r="M11" s="18">
        <v>0</v>
      </c>
      <c r="N11" s="23">
        <f t="shared" si="6"/>
        <v>0</v>
      </c>
      <c r="O11" s="19"/>
      <c r="P11" s="43">
        <f t="shared" si="7"/>
        <v>0</v>
      </c>
      <c r="R11" s="10">
        <v>7</v>
      </c>
      <c r="S11" s="19"/>
      <c r="T11" s="46">
        <v>0</v>
      </c>
      <c r="U11" s="95">
        <v>0</v>
      </c>
      <c r="V11" s="46">
        <f t="shared" si="2"/>
        <v>0</v>
      </c>
      <c r="W11" s="95">
        <v>0</v>
      </c>
      <c r="X11" s="46">
        <f t="shared" si="3"/>
        <v>0</v>
      </c>
      <c r="Y11" s="96">
        <v>0</v>
      </c>
      <c r="Z11" s="22"/>
      <c r="AA11" s="43">
        <f t="shared" si="4"/>
        <v>0</v>
      </c>
      <c r="AB11" s="17" t="s">
        <v>16</v>
      </c>
      <c r="AC11" s="18">
        <v>0</v>
      </c>
    </row>
    <row r="12" spans="1:29" ht="24.6">
      <c r="A12" s="10">
        <v>8</v>
      </c>
      <c r="B12" s="19" t="s">
        <v>377</v>
      </c>
      <c r="C12" s="71">
        <f>+'13'!H12</f>
        <v>0</v>
      </c>
      <c r="D12" s="95">
        <v>0</v>
      </c>
      <c r="E12" s="46">
        <f t="shared" si="0"/>
        <v>0</v>
      </c>
      <c r="F12" s="106">
        <v>0</v>
      </c>
      <c r="G12" s="104">
        <v>0</v>
      </c>
      <c r="H12" s="46">
        <f t="shared" si="1"/>
        <v>0</v>
      </c>
      <c r="I12" s="96"/>
      <c r="J12" s="15">
        <v>100</v>
      </c>
      <c r="K12" s="72">
        <f t="shared" si="5"/>
        <v>0</v>
      </c>
      <c r="L12" s="17" t="s">
        <v>16</v>
      </c>
      <c r="M12" s="18">
        <v>0</v>
      </c>
      <c r="N12" s="23">
        <f t="shared" si="6"/>
        <v>0</v>
      </c>
      <c r="O12" s="19"/>
      <c r="P12" s="43">
        <f t="shared" si="7"/>
        <v>0</v>
      </c>
      <c r="R12" s="10">
        <v>8</v>
      </c>
      <c r="S12" s="19"/>
      <c r="T12" s="46">
        <v>0</v>
      </c>
      <c r="U12" s="95">
        <v>0</v>
      </c>
      <c r="V12" s="46">
        <f t="shared" si="2"/>
        <v>0</v>
      </c>
      <c r="W12" s="95">
        <v>0</v>
      </c>
      <c r="X12" s="46">
        <f t="shared" si="3"/>
        <v>0</v>
      </c>
      <c r="Y12" s="96">
        <v>0</v>
      </c>
      <c r="Z12" s="22"/>
      <c r="AA12" s="43">
        <f t="shared" si="4"/>
        <v>0</v>
      </c>
      <c r="AB12" s="17" t="s">
        <v>16</v>
      </c>
      <c r="AC12" s="18">
        <v>0</v>
      </c>
    </row>
    <row r="13" spans="1:29" ht="24.6">
      <c r="A13" s="10">
        <v>9</v>
      </c>
      <c r="B13" s="19" t="s">
        <v>391</v>
      </c>
      <c r="C13" s="71">
        <f>+'13'!H13</f>
        <v>5</v>
      </c>
      <c r="D13" s="95">
        <v>0</v>
      </c>
      <c r="E13" s="46">
        <f t="shared" si="0"/>
        <v>5</v>
      </c>
      <c r="F13" s="106">
        <v>0</v>
      </c>
      <c r="G13" s="104">
        <v>0</v>
      </c>
      <c r="H13" s="46">
        <f t="shared" si="1"/>
        <v>4</v>
      </c>
      <c r="I13" s="96">
        <v>1</v>
      </c>
      <c r="J13" s="15">
        <v>50</v>
      </c>
      <c r="K13" s="72">
        <f t="shared" si="5"/>
        <v>50</v>
      </c>
      <c r="L13" s="17" t="s">
        <v>16</v>
      </c>
      <c r="M13" s="18">
        <v>0</v>
      </c>
      <c r="N13" s="89">
        <f t="shared" si="6"/>
        <v>50</v>
      </c>
      <c r="O13" s="19"/>
      <c r="P13" s="43">
        <f t="shared" si="7"/>
        <v>0</v>
      </c>
      <c r="R13" s="10">
        <v>9</v>
      </c>
      <c r="S13" s="19"/>
      <c r="T13" s="46">
        <v>0</v>
      </c>
      <c r="U13" s="95">
        <v>0</v>
      </c>
      <c r="V13" s="46">
        <f t="shared" si="2"/>
        <v>0</v>
      </c>
      <c r="W13" s="95">
        <v>0</v>
      </c>
      <c r="X13" s="46">
        <f t="shared" si="3"/>
        <v>0</v>
      </c>
      <c r="Y13" s="96">
        <v>0</v>
      </c>
      <c r="Z13" s="22"/>
      <c r="AA13" s="43">
        <f t="shared" si="4"/>
        <v>0</v>
      </c>
      <c r="AB13" s="17" t="s">
        <v>16</v>
      </c>
      <c r="AC13" s="18">
        <v>0</v>
      </c>
    </row>
    <row r="14" spans="1:29" ht="24.6">
      <c r="A14" s="10">
        <v>10</v>
      </c>
      <c r="B14" s="19" t="s">
        <v>400</v>
      </c>
      <c r="C14" s="71">
        <f>+'13'!H14</f>
        <v>0</v>
      </c>
      <c r="D14" s="95">
        <v>0</v>
      </c>
      <c r="E14" s="46">
        <f t="shared" si="0"/>
        <v>0</v>
      </c>
      <c r="F14" s="106">
        <v>0</v>
      </c>
      <c r="G14" s="104">
        <v>0</v>
      </c>
      <c r="H14" s="46">
        <f t="shared" si="1"/>
        <v>0</v>
      </c>
      <c r="I14" s="96"/>
      <c r="J14" s="15">
        <v>50</v>
      </c>
      <c r="K14" s="72">
        <f t="shared" si="5"/>
        <v>0</v>
      </c>
      <c r="L14" s="17" t="s">
        <v>16</v>
      </c>
      <c r="M14" s="18">
        <v>0</v>
      </c>
      <c r="N14" s="23">
        <f t="shared" si="6"/>
        <v>0</v>
      </c>
      <c r="O14" s="19"/>
      <c r="P14" s="43">
        <f t="shared" si="7"/>
        <v>0</v>
      </c>
      <c r="R14" s="10">
        <v>10</v>
      </c>
      <c r="S14" s="19"/>
      <c r="T14" s="46">
        <v>0</v>
      </c>
      <c r="U14" s="95">
        <v>0</v>
      </c>
      <c r="V14" s="46">
        <f t="shared" si="2"/>
        <v>0</v>
      </c>
      <c r="W14" s="95">
        <v>0</v>
      </c>
      <c r="X14" s="46">
        <f t="shared" si="3"/>
        <v>0</v>
      </c>
      <c r="Y14" s="96">
        <v>0</v>
      </c>
      <c r="Z14" s="22"/>
      <c r="AA14" s="43">
        <f t="shared" si="4"/>
        <v>0</v>
      </c>
      <c r="AB14" s="17" t="s">
        <v>16</v>
      </c>
      <c r="AC14" s="18">
        <v>0</v>
      </c>
    </row>
    <row r="15" spans="1:29" ht="24.6">
      <c r="A15" s="10">
        <v>11</v>
      </c>
      <c r="B15" s="19" t="s">
        <v>383</v>
      </c>
      <c r="C15" s="71">
        <f>+'13'!H15</f>
        <v>0</v>
      </c>
      <c r="D15" s="95">
        <v>0</v>
      </c>
      <c r="E15" s="46">
        <f t="shared" si="0"/>
        <v>0</v>
      </c>
      <c r="F15" s="106">
        <v>0</v>
      </c>
      <c r="G15" s="104">
        <v>0</v>
      </c>
      <c r="H15" s="46">
        <f t="shared" si="1"/>
        <v>0</v>
      </c>
      <c r="I15" s="96"/>
      <c r="J15" s="15">
        <v>50</v>
      </c>
      <c r="K15" s="72">
        <f t="shared" si="5"/>
        <v>0</v>
      </c>
      <c r="L15" s="17" t="s">
        <v>16</v>
      </c>
      <c r="M15" s="18">
        <v>0</v>
      </c>
      <c r="N15" s="23">
        <f t="shared" si="6"/>
        <v>0</v>
      </c>
      <c r="O15" s="19"/>
      <c r="P15" s="43">
        <f t="shared" si="7"/>
        <v>0</v>
      </c>
      <c r="R15" s="10">
        <v>11</v>
      </c>
      <c r="S15" s="19"/>
      <c r="T15" s="46">
        <v>0</v>
      </c>
      <c r="U15" s="95">
        <v>0</v>
      </c>
      <c r="V15" s="46">
        <f t="shared" ref="V15:V29" si="8">T15+U15</f>
        <v>0</v>
      </c>
      <c r="W15" s="95">
        <v>0</v>
      </c>
      <c r="X15" s="46">
        <f t="shared" ref="X15:X29" si="9">V15-W15-Y15</f>
        <v>0</v>
      </c>
      <c r="Y15" s="96">
        <v>0</v>
      </c>
      <c r="Z15" s="22"/>
      <c r="AA15" s="43">
        <f t="shared" ref="AA15:AA29" si="10">Y15*Z15</f>
        <v>0</v>
      </c>
      <c r="AB15" s="17" t="s">
        <v>16</v>
      </c>
      <c r="AC15" s="18">
        <v>0</v>
      </c>
    </row>
    <row r="16" spans="1:29" ht="24.6">
      <c r="A16" s="10">
        <v>12</v>
      </c>
      <c r="B16" s="19" t="s">
        <v>402</v>
      </c>
      <c r="C16" s="71">
        <f>+'13'!H16</f>
        <v>5</v>
      </c>
      <c r="D16" s="95">
        <v>0</v>
      </c>
      <c r="E16" s="46">
        <f t="shared" si="0"/>
        <v>5</v>
      </c>
      <c r="F16" s="106">
        <v>0</v>
      </c>
      <c r="G16" s="104">
        <v>0</v>
      </c>
      <c r="H16" s="46">
        <f t="shared" si="1"/>
        <v>5</v>
      </c>
      <c r="I16" s="96"/>
      <c r="J16" s="15">
        <v>50</v>
      </c>
      <c r="K16" s="72">
        <f t="shared" si="5"/>
        <v>0</v>
      </c>
      <c r="L16" s="17" t="s">
        <v>16</v>
      </c>
      <c r="M16" s="18">
        <v>0</v>
      </c>
      <c r="N16" s="23">
        <f t="shared" si="6"/>
        <v>0</v>
      </c>
      <c r="O16" s="19"/>
      <c r="P16" s="43">
        <f t="shared" si="7"/>
        <v>0</v>
      </c>
      <c r="R16" s="10">
        <v>12</v>
      </c>
      <c r="S16" s="19"/>
      <c r="T16" s="46">
        <v>0</v>
      </c>
      <c r="U16" s="95">
        <v>0</v>
      </c>
      <c r="V16" s="46">
        <f t="shared" si="8"/>
        <v>0</v>
      </c>
      <c r="W16" s="95">
        <v>0</v>
      </c>
      <c r="X16" s="46">
        <f t="shared" si="9"/>
        <v>0</v>
      </c>
      <c r="Y16" s="96">
        <v>0</v>
      </c>
      <c r="Z16" s="22"/>
      <c r="AA16" s="43">
        <f t="shared" si="10"/>
        <v>0</v>
      </c>
      <c r="AB16" s="17" t="s">
        <v>16</v>
      </c>
      <c r="AC16" s="18">
        <v>0</v>
      </c>
    </row>
    <row r="17" spans="1:29" ht="24.6">
      <c r="A17" s="10">
        <v>13</v>
      </c>
      <c r="B17" s="19" t="s">
        <v>381</v>
      </c>
      <c r="C17" s="71">
        <f>+'13'!H17</f>
        <v>5</v>
      </c>
      <c r="D17" s="95">
        <v>0</v>
      </c>
      <c r="E17" s="46">
        <f t="shared" si="0"/>
        <v>5</v>
      </c>
      <c r="F17" s="106">
        <v>0</v>
      </c>
      <c r="G17" s="104">
        <v>0</v>
      </c>
      <c r="H17" s="46">
        <f t="shared" si="1"/>
        <v>5</v>
      </c>
      <c r="I17" s="96"/>
      <c r="J17" s="15">
        <v>50</v>
      </c>
      <c r="K17" s="72">
        <f t="shared" si="5"/>
        <v>0</v>
      </c>
      <c r="L17" s="17" t="s">
        <v>16</v>
      </c>
      <c r="M17" s="18">
        <v>0</v>
      </c>
      <c r="N17" s="23">
        <f t="shared" si="6"/>
        <v>0</v>
      </c>
      <c r="O17" s="19"/>
      <c r="P17" s="43">
        <f t="shared" si="7"/>
        <v>0</v>
      </c>
      <c r="R17" s="10">
        <v>13</v>
      </c>
      <c r="S17" s="19"/>
      <c r="T17" s="46">
        <v>0</v>
      </c>
      <c r="U17" s="95">
        <v>0</v>
      </c>
      <c r="V17" s="46">
        <f t="shared" si="8"/>
        <v>0</v>
      </c>
      <c r="W17" s="95">
        <v>0</v>
      </c>
      <c r="X17" s="46">
        <f t="shared" si="9"/>
        <v>0</v>
      </c>
      <c r="Y17" s="96">
        <v>0</v>
      </c>
      <c r="Z17" s="22"/>
      <c r="AA17" s="43">
        <f t="shared" si="10"/>
        <v>0</v>
      </c>
      <c r="AB17" s="17" t="s">
        <v>16</v>
      </c>
      <c r="AC17" s="18">
        <v>0</v>
      </c>
    </row>
    <row r="18" spans="1:29" ht="24.6">
      <c r="A18" s="10">
        <v>14</v>
      </c>
      <c r="B18" s="19" t="s">
        <v>404</v>
      </c>
      <c r="C18" s="71">
        <f>+'13'!H18</f>
        <v>0</v>
      </c>
      <c r="D18" s="95">
        <v>0</v>
      </c>
      <c r="E18" s="46">
        <f t="shared" si="0"/>
        <v>0</v>
      </c>
      <c r="F18" s="106">
        <v>0</v>
      </c>
      <c r="G18" s="104">
        <v>0</v>
      </c>
      <c r="H18" s="46">
        <f t="shared" si="1"/>
        <v>0</v>
      </c>
      <c r="I18" s="96"/>
      <c r="J18" s="15">
        <v>50</v>
      </c>
      <c r="K18" s="72">
        <f t="shared" si="5"/>
        <v>0</v>
      </c>
      <c r="L18" s="17" t="s">
        <v>16</v>
      </c>
      <c r="M18" s="18">
        <v>0</v>
      </c>
      <c r="N18" s="23">
        <f t="shared" si="6"/>
        <v>0</v>
      </c>
      <c r="O18" s="19"/>
      <c r="P18" s="43">
        <f t="shared" si="7"/>
        <v>0</v>
      </c>
      <c r="R18" s="10">
        <v>14</v>
      </c>
      <c r="S18" s="19"/>
      <c r="T18" s="46">
        <v>0</v>
      </c>
      <c r="U18" s="95">
        <v>0</v>
      </c>
      <c r="V18" s="46">
        <f t="shared" si="8"/>
        <v>0</v>
      </c>
      <c r="W18" s="95">
        <v>0</v>
      </c>
      <c r="X18" s="46">
        <f t="shared" si="9"/>
        <v>0</v>
      </c>
      <c r="Y18" s="96">
        <v>0</v>
      </c>
      <c r="Z18" s="22"/>
      <c r="AA18" s="43">
        <f t="shared" si="10"/>
        <v>0</v>
      </c>
      <c r="AB18" s="17" t="s">
        <v>16</v>
      </c>
      <c r="AC18" s="18">
        <v>0</v>
      </c>
    </row>
    <row r="19" spans="1:29" ht="24.6">
      <c r="A19" s="10">
        <v>15</v>
      </c>
      <c r="B19" s="19" t="s">
        <v>385</v>
      </c>
      <c r="C19" s="71">
        <f>+'13'!H19</f>
        <v>0</v>
      </c>
      <c r="D19" s="95">
        <v>0</v>
      </c>
      <c r="E19" s="46">
        <f t="shared" si="0"/>
        <v>0</v>
      </c>
      <c r="F19" s="106">
        <v>0</v>
      </c>
      <c r="G19" s="104">
        <v>0</v>
      </c>
      <c r="H19" s="46">
        <f t="shared" si="1"/>
        <v>0</v>
      </c>
      <c r="I19" s="96"/>
      <c r="J19" s="15">
        <v>50</v>
      </c>
      <c r="K19" s="72">
        <f t="shared" si="5"/>
        <v>0</v>
      </c>
      <c r="L19" s="17" t="s">
        <v>16</v>
      </c>
      <c r="M19" s="18">
        <v>0</v>
      </c>
      <c r="N19" s="23">
        <f t="shared" si="6"/>
        <v>0</v>
      </c>
      <c r="O19" s="19"/>
      <c r="P19" s="43">
        <f t="shared" si="7"/>
        <v>0</v>
      </c>
      <c r="R19" s="10">
        <v>15</v>
      </c>
      <c r="S19" s="19"/>
      <c r="T19" s="46">
        <v>0</v>
      </c>
      <c r="U19" s="95">
        <v>0</v>
      </c>
      <c r="V19" s="46">
        <f t="shared" si="8"/>
        <v>0</v>
      </c>
      <c r="W19" s="95">
        <v>0</v>
      </c>
      <c r="X19" s="46">
        <f t="shared" si="9"/>
        <v>0</v>
      </c>
      <c r="Y19" s="96">
        <v>0</v>
      </c>
      <c r="Z19" s="22"/>
      <c r="AA19" s="43">
        <f t="shared" si="10"/>
        <v>0</v>
      </c>
      <c r="AB19" s="17" t="s">
        <v>16</v>
      </c>
      <c r="AC19" s="18">
        <v>0</v>
      </c>
    </row>
    <row r="20" spans="1:29" ht="24.6">
      <c r="A20" s="10">
        <v>16</v>
      </c>
      <c r="B20" s="19" t="s">
        <v>399</v>
      </c>
      <c r="C20" s="71">
        <f>+'13'!H20</f>
        <v>5</v>
      </c>
      <c r="D20" s="95">
        <v>0</v>
      </c>
      <c r="E20" s="46">
        <f t="shared" si="0"/>
        <v>5</v>
      </c>
      <c r="F20" s="106">
        <v>0</v>
      </c>
      <c r="G20" s="104">
        <v>0</v>
      </c>
      <c r="H20" s="46">
        <f t="shared" si="1"/>
        <v>3</v>
      </c>
      <c r="I20" s="96">
        <v>2</v>
      </c>
      <c r="J20" s="15">
        <v>50</v>
      </c>
      <c r="K20" s="72">
        <f t="shared" si="5"/>
        <v>100</v>
      </c>
      <c r="L20" s="17" t="s">
        <v>16</v>
      </c>
      <c r="M20" s="18">
        <v>0</v>
      </c>
      <c r="N20" s="89">
        <f t="shared" si="6"/>
        <v>100</v>
      </c>
      <c r="O20" s="19"/>
      <c r="P20" s="43">
        <f t="shared" si="7"/>
        <v>0</v>
      </c>
      <c r="R20" s="10">
        <v>16</v>
      </c>
      <c r="S20" s="19"/>
      <c r="T20" s="46">
        <v>0</v>
      </c>
      <c r="U20" s="95">
        <v>0</v>
      </c>
      <c r="V20" s="46">
        <f t="shared" si="8"/>
        <v>0</v>
      </c>
      <c r="W20" s="95">
        <v>0</v>
      </c>
      <c r="X20" s="46">
        <f t="shared" si="9"/>
        <v>0</v>
      </c>
      <c r="Y20" s="96">
        <v>0</v>
      </c>
      <c r="Z20" s="22"/>
      <c r="AA20" s="43">
        <f t="shared" si="10"/>
        <v>0</v>
      </c>
      <c r="AB20" s="17" t="s">
        <v>16</v>
      </c>
      <c r="AC20" s="18">
        <v>0</v>
      </c>
    </row>
    <row r="21" spans="1:29" ht="24.6">
      <c r="A21" s="10">
        <v>17</v>
      </c>
      <c r="B21" s="19" t="s">
        <v>388</v>
      </c>
      <c r="C21" s="71">
        <f>+'13'!H21</f>
        <v>0</v>
      </c>
      <c r="D21" s="95">
        <v>0</v>
      </c>
      <c r="E21" s="46">
        <f t="shared" si="0"/>
        <v>0</v>
      </c>
      <c r="F21" s="106">
        <v>0</v>
      </c>
      <c r="G21" s="104">
        <v>0</v>
      </c>
      <c r="H21" s="46">
        <f t="shared" si="1"/>
        <v>0</v>
      </c>
      <c r="I21" s="96"/>
      <c r="J21" s="15">
        <v>50</v>
      </c>
      <c r="K21" s="72">
        <f t="shared" si="5"/>
        <v>0</v>
      </c>
      <c r="L21" s="17" t="s">
        <v>16</v>
      </c>
      <c r="M21" s="18">
        <v>0</v>
      </c>
      <c r="N21" s="23">
        <f t="shared" si="6"/>
        <v>0</v>
      </c>
      <c r="O21" s="19"/>
      <c r="P21" s="43">
        <f t="shared" si="7"/>
        <v>0</v>
      </c>
      <c r="R21" s="10">
        <v>17</v>
      </c>
      <c r="S21" s="19"/>
      <c r="T21" s="46">
        <v>0</v>
      </c>
      <c r="U21" s="95">
        <v>0</v>
      </c>
      <c r="V21" s="46">
        <f t="shared" si="8"/>
        <v>0</v>
      </c>
      <c r="W21" s="95">
        <v>0</v>
      </c>
      <c r="X21" s="46">
        <f t="shared" si="9"/>
        <v>0</v>
      </c>
      <c r="Y21" s="96">
        <v>0</v>
      </c>
      <c r="Z21" s="22"/>
      <c r="AA21" s="43">
        <f t="shared" si="10"/>
        <v>0</v>
      </c>
      <c r="AB21" s="17" t="s">
        <v>16</v>
      </c>
      <c r="AC21" s="18">
        <v>0</v>
      </c>
    </row>
    <row r="22" spans="1:29" ht="24.6">
      <c r="A22" s="10">
        <v>18</v>
      </c>
      <c r="B22" s="19" t="s">
        <v>397</v>
      </c>
      <c r="C22" s="71">
        <f>+'13'!H22</f>
        <v>0</v>
      </c>
      <c r="D22" s="95">
        <v>0</v>
      </c>
      <c r="E22" s="46">
        <f t="shared" si="0"/>
        <v>0</v>
      </c>
      <c r="F22" s="106">
        <v>0</v>
      </c>
      <c r="G22" s="104">
        <v>0</v>
      </c>
      <c r="H22" s="46">
        <f t="shared" si="1"/>
        <v>0</v>
      </c>
      <c r="I22" s="96"/>
      <c r="J22" s="20">
        <v>50</v>
      </c>
      <c r="K22" s="72">
        <f t="shared" si="5"/>
        <v>0</v>
      </c>
      <c r="L22" s="17" t="s">
        <v>16</v>
      </c>
      <c r="M22" s="18">
        <v>0</v>
      </c>
      <c r="N22" s="23">
        <f t="shared" si="6"/>
        <v>0</v>
      </c>
      <c r="O22" s="19"/>
      <c r="P22" s="43">
        <f t="shared" si="7"/>
        <v>0</v>
      </c>
      <c r="R22" s="10">
        <v>18</v>
      </c>
      <c r="S22" s="19"/>
      <c r="T22" s="46">
        <v>0</v>
      </c>
      <c r="U22" s="95">
        <v>0</v>
      </c>
      <c r="V22" s="46">
        <f t="shared" si="8"/>
        <v>0</v>
      </c>
      <c r="W22" s="95">
        <v>0</v>
      </c>
      <c r="X22" s="46">
        <f t="shared" si="9"/>
        <v>0</v>
      </c>
      <c r="Y22" s="96">
        <v>0</v>
      </c>
      <c r="Z22" s="22"/>
      <c r="AA22" s="43">
        <f t="shared" si="10"/>
        <v>0</v>
      </c>
      <c r="AB22" s="17" t="s">
        <v>16</v>
      </c>
      <c r="AC22" s="18">
        <v>0</v>
      </c>
    </row>
    <row r="23" spans="1:29" ht="24.6">
      <c r="A23" s="10">
        <v>19</v>
      </c>
      <c r="B23" s="19" t="s">
        <v>25</v>
      </c>
      <c r="C23" s="71">
        <f>+'13'!H23</f>
        <v>0</v>
      </c>
      <c r="D23" s="95">
        <v>0</v>
      </c>
      <c r="E23" s="46">
        <f t="shared" si="0"/>
        <v>0</v>
      </c>
      <c r="F23" s="106">
        <v>0</v>
      </c>
      <c r="G23" s="104">
        <v>0</v>
      </c>
      <c r="H23" s="46">
        <f t="shared" si="1"/>
        <v>0</v>
      </c>
      <c r="I23" s="96"/>
      <c r="J23" s="15">
        <v>65</v>
      </c>
      <c r="K23" s="72">
        <f t="shared" si="5"/>
        <v>0</v>
      </c>
      <c r="L23" s="17" t="s">
        <v>16</v>
      </c>
      <c r="M23" s="18">
        <v>0</v>
      </c>
      <c r="N23" s="23">
        <f t="shared" si="6"/>
        <v>0</v>
      </c>
      <c r="O23" s="19"/>
      <c r="P23" s="43">
        <f t="shared" si="7"/>
        <v>0</v>
      </c>
      <c r="R23" s="10">
        <v>19</v>
      </c>
      <c r="S23" s="19"/>
      <c r="T23" s="46">
        <v>0</v>
      </c>
      <c r="U23" s="95">
        <v>0</v>
      </c>
      <c r="V23" s="46">
        <f t="shared" si="8"/>
        <v>0</v>
      </c>
      <c r="W23" s="95">
        <v>0</v>
      </c>
      <c r="X23" s="46">
        <f t="shared" si="9"/>
        <v>0</v>
      </c>
      <c r="Y23" s="96">
        <v>0</v>
      </c>
      <c r="Z23" s="22"/>
      <c r="AA23" s="43">
        <f t="shared" si="10"/>
        <v>0</v>
      </c>
      <c r="AB23" s="17" t="s">
        <v>16</v>
      </c>
      <c r="AC23" s="18">
        <v>0</v>
      </c>
    </row>
    <row r="24" spans="1:29" ht="24.6">
      <c r="A24" s="10">
        <v>20</v>
      </c>
      <c r="B24" s="19" t="s">
        <v>405</v>
      </c>
      <c r="C24" s="71">
        <f>+'13'!H24</f>
        <v>0</v>
      </c>
      <c r="D24" s="95">
        <v>0</v>
      </c>
      <c r="E24" s="46">
        <f t="shared" si="0"/>
        <v>0</v>
      </c>
      <c r="F24" s="106">
        <v>0</v>
      </c>
      <c r="G24" s="104">
        <v>0</v>
      </c>
      <c r="H24" s="46">
        <f t="shared" si="1"/>
        <v>0</v>
      </c>
      <c r="I24" s="96"/>
      <c r="J24" s="15">
        <v>85</v>
      </c>
      <c r="K24" s="72">
        <f t="shared" si="5"/>
        <v>0</v>
      </c>
      <c r="L24" s="17" t="s">
        <v>16</v>
      </c>
      <c r="M24" s="18">
        <v>0</v>
      </c>
      <c r="N24" s="23">
        <f t="shared" si="6"/>
        <v>0</v>
      </c>
      <c r="O24" s="19"/>
      <c r="P24" s="43">
        <f t="shared" si="7"/>
        <v>0</v>
      </c>
      <c r="R24" s="10">
        <v>20</v>
      </c>
      <c r="S24" s="19"/>
      <c r="T24" s="46">
        <v>0</v>
      </c>
      <c r="U24" s="95">
        <v>0</v>
      </c>
      <c r="V24" s="46">
        <f t="shared" si="8"/>
        <v>0</v>
      </c>
      <c r="W24" s="95">
        <v>0</v>
      </c>
      <c r="X24" s="46">
        <f t="shared" si="9"/>
        <v>0</v>
      </c>
      <c r="Y24" s="96">
        <v>0</v>
      </c>
      <c r="Z24" s="22"/>
      <c r="AA24" s="43">
        <f t="shared" si="10"/>
        <v>0</v>
      </c>
      <c r="AB24" s="17" t="s">
        <v>16</v>
      </c>
      <c r="AC24" s="18">
        <v>0</v>
      </c>
    </row>
    <row r="25" spans="1:29" ht="24.6">
      <c r="A25" s="10">
        <v>21</v>
      </c>
      <c r="B25" s="19" t="s">
        <v>392</v>
      </c>
      <c r="C25" s="71">
        <f>+'13'!H25</f>
        <v>17</v>
      </c>
      <c r="D25" s="95">
        <v>0</v>
      </c>
      <c r="E25" s="46">
        <f t="shared" si="0"/>
        <v>17</v>
      </c>
      <c r="F25" s="106">
        <v>0</v>
      </c>
      <c r="G25" s="104">
        <v>0</v>
      </c>
      <c r="H25" s="46">
        <f t="shared" si="1"/>
        <v>16</v>
      </c>
      <c r="I25" s="96">
        <v>1</v>
      </c>
      <c r="J25" s="15">
        <v>100</v>
      </c>
      <c r="K25" s="72">
        <f t="shared" si="5"/>
        <v>100</v>
      </c>
      <c r="L25" s="17" t="s">
        <v>419</v>
      </c>
      <c r="M25" s="18">
        <v>50</v>
      </c>
      <c r="N25" s="89">
        <f t="shared" si="6"/>
        <v>50</v>
      </c>
      <c r="O25" s="19"/>
      <c r="P25" s="43">
        <f t="shared" si="7"/>
        <v>0</v>
      </c>
      <c r="R25" s="10">
        <v>21</v>
      </c>
      <c r="S25" s="19"/>
      <c r="T25" s="46">
        <v>0</v>
      </c>
      <c r="U25" s="95">
        <v>0</v>
      </c>
      <c r="V25" s="46">
        <f t="shared" si="8"/>
        <v>0</v>
      </c>
      <c r="W25" s="95">
        <v>0</v>
      </c>
      <c r="X25" s="46">
        <f t="shared" si="9"/>
        <v>0</v>
      </c>
      <c r="Y25" s="96">
        <v>0</v>
      </c>
      <c r="Z25" s="22"/>
      <c r="AA25" s="43">
        <f t="shared" si="10"/>
        <v>0</v>
      </c>
      <c r="AB25" s="17" t="s">
        <v>16</v>
      </c>
      <c r="AC25" s="18">
        <v>0</v>
      </c>
    </row>
    <row r="26" spans="1:29" ht="24.6">
      <c r="A26" s="10">
        <v>22</v>
      </c>
      <c r="B26" s="19" t="s">
        <v>403</v>
      </c>
      <c r="C26" s="71">
        <f>+'13'!H26</f>
        <v>0</v>
      </c>
      <c r="D26" s="95">
        <v>0</v>
      </c>
      <c r="E26" s="46">
        <f t="shared" si="0"/>
        <v>0</v>
      </c>
      <c r="F26" s="106">
        <v>0</v>
      </c>
      <c r="G26" s="104">
        <v>0</v>
      </c>
      <c r="H26" s="46">
        <f t="shared" si="1"/>
        <v>0</v>
      </c>
      <c r="I26" s="96"/>
      <c r="J26" s="15">
        <v>100</v>
      </c>
      <c r="K26" s="72">
        <f t="shared" si="5"/>
        <v>0</v>
      </c>
      <c r="L26" s="17" t="s">
        <v>16</v>
      </c>
      <c r="M26" s="18">
        <v>0</v>
      </c>
      <c r="N26" s="23">
        <f t="shared" si="6"/>
        <v>0</v>
      </c>
      <c r="O26" s="19"/>
      <c r="P26" s="43">
        <f t="shared" si="7"/>
        <v>0</v>
      </c>
      <c r="R26" s="10">
        <v>22</v>
      </c>
      <c r="S26" s="19"/>
      <c r="T26" s="46">
        <v>0</v>
      </c>
      <c r="U26" s="95">
        <v>0</v>
      </c>
      <c r="V26" s="46">
        <f t="shared" si="8"/>
        <v>0</v>
      </c>
      <c r="W26" s="95">
        <v>0</v>
      </c>
      <c r="X26" s="46">
        <f t="shared" si="9"/>
        <v>0</v>
      </c>
      <c r="Y26" s="96">
        <v>0</v>
      </c>
      <c r="Z26" s="22"/>
      <c r="AA26" s="43">
        <f t="shared" si="10"/>
        <v>0</v>
      </c>
      <c r="AB26" s="17" t="s">
        <v>16</v>
      </c>
      <c r="AC26" s="18">
        <v>0</v>
      </c>
    </row>
    <row r="27" spans="1:29" ht="24.6">
      <c r="A27" s="10">
        <v>23</v>
      </c>
      <c r="B27" s="19" t="s">
        <v>382</v>
      </c>
      <c r="C27" s="71">
        <f>+'13'!H27</f>
        <v>17</v>
      </c>
      <c r="D27" s="95">
        <v>0</v>
      </c>
      <c r="E27" s="46">
        <f t="shared" si="0"/>
        <v>17</v>
      </c>
      <c r="F27" s="106">
        <v>0</v>
      </c>
      <c r="G27" s="104">
        <v>0</v>
      </c>
      <c r="H27" s="46">
        <f t="shared" si="1"/>
        <v>17</v>
      </c>
      <c r="I27" s="96"/>
      <c r="J27" s="15">
        <v>100</v>
      </c>
      <c r="K27" s="72">
        <f t="shared" si="5"/>
        <v>0</v>
      </c>
      <c r="L27" s="17" t="s">
        <v>16</v>
      </c>
      <c r="M27" s="18">
        <v>0</v>
      </c>
      <c r="N27" s="23">
        <f t="shared" si="6"/>
        <v>0</v>
      </c>
      <c r="O27" s="19"/>
      <c r="P27" s="43">
        <f t="shared" si="7"/>
        <v>0</v>
      </c>
      <c r="R27" s="10">
        <v>23</v>
      </c>
      <c r="S27" s="19"/>
      <c r="T27" s="46">
        <v>0</v>
      </c>
      <c r="U27" s="95">
        <v>0</v>
      </c>
      <c r="V27" s="46">
        <f t="shared" si="8"/>
        <v>0</v>
      </c>
      <c r="W27" s="95">
        <v>0</v>
      </c>
      <c r="X27" s="46">
        <f t="shared" si="9"/>
        <v>0</v>
      </c>
      <c r="Y27" s="96">
        <v>0</v>
      </c>
      <c r="Z27" s="22"/>
      <c r="AA27" s="43">
        <f t="shared" si="10"/>
        <v>0</v>
      </c>
      <c r="AB27" s="17" t="s">
        <v>16</v>
      </c>
      <c r="AC27" s="18">
        <v>0</v>
      </c>
    </row>
    <row r="28" spans="1:29" ht="24.6">
      <c r="A28" s="10">
        <v>24</v>
      </c>
      <c r="B28" s="19" t="s">
        <v>387</v>
      </c>
      <c r="C28" s="71">
        <f>+'13'!H28</f>
        <v>0</v>
      </c>
      <c r="D28" s="95">
        <v>0</v>
      </c>
      <c r="E28" s="46">
        <f t="shared" si="0"/>
        <v>0</v>
      </c>
      <c r="F28" s="106">
        <v>0</v>
      </c>
      <c r="G28" s="104">
        <v>0</v>
      </c>
      <c r="H28" s="46">
        <f t="shared" si="1"/>
        <v>0</v>
      </c>
      <c r="I28" s="96"/>
      <c r="J28" s="15">
        <v>100</v>
      </c>
      <c r="K28" s="72">
        <f t="shared" si="5"/>
        <v>0</v>
      </c>
      <c r="L28" s="17" t="s">
        <v>16</v>
      </c>
      <c r="M28" s="18">
        <v>0</v>
      </c>
      <c r="N28" s="23">
        <f t="shared" si="6"/>
        <v>0</v>
      </c>
      <c r="O28" s="19"/>
      <c r="P28" s="43">
        <f t="shared" si="7"/>
        <v>0</v>
      </c>
      <c r="R28" s="10">
        <v>24</v>
      </c>
      <c r="S28" s="19"/>
      <c r="T28" s="46">
        <v>0</v>
      </c>
      <c r="U28" s="95">
        <v>0</v>
      </c>
      <c r="V28" s="46">
        <f t="shared" si="8"/>
        <v>0</v>
      </c>
      <c r="W28" s="95">
        <v>0</v>
      </c>
      <c r="X28" s="46">
        <f t="shared" si="9"/>
        <v>0</v>
      </c>
      <c r="Y28" s="96">
        <v>0</v>
      </c>
      <c r="Z28" s="22"/>
      <c r="AA28" s="43">
        <f t="shared" si="10"/>
        <v>0</v>
      </c>
      <c r="AB28" s="17" t="s">
        <v>16</v>
      </c>
      <c r="AC28" s="18">
        <v>0</v>
      </c>
    </row>
    <row r="29" spans="1:29" ht="24.6">
      <c r="A29" s="10">
        <v>25</v>
      </c>
      <c r="B29" s="19" t="s">
        <v>389</v>
      </c>
      <c r="C29" s="71">
        <f>+'13'!H29</f>
        <v>0</v>
      </c>
      <c r="D29" s="95">
        <v>0</v>
      </c>
      <c r="E29" s="46">
        <f t="shared" si="0"/>
        <v>0</v>
      </c>
      <c r="F29" s="106">
        <v>0</v>
      </c>
      <c r="G29" s="104">
        <v>0</v>
      </c>
      <c r="H29" s="46">
        <f t="shared" si="1"/>
        <v>0</v>
      </c>
      <c r="I29" s="96"/>
      <c r="J29" s="15">
        <v>100</v>
      </c>
      <c r="K29" s="72">
        <f t="shared" si="5"/>
        <v>0</v>
      </c>
      <c r="L29" s="17" t="s">
        <v>16</v>
      </c>
      <c r="M29" s="18">
        <v>0</v>
      </c>
      <c r="N29" s="23">
        <f t="shared" si="6"/>
        <v>0</v>
      </c>
      <c r="O29" s="19"/>
      <c r="P29" s="43">
        <f t="shared" si="7"/>
        <v>0</v>
      </c>
      <c r="R29" s="10">
        <v>25</v>
      </c>
      <c r="S29" s="19"/>
      <c r="T29" s="46">
        <v>0</v>
      </c>
      <c r="U29" s="95">
        <v>0</v>
      </c>
      <c r="V29" s="46">
        <f t="shared" si="8"/>
        <v>0</v>
      </c>
      <c r="W29" s="95">
        <v>0</v>
      </c>
      <c r="X29" s="46">
        <f t="shared" si="9"/>
        <v>0</v>
      </c>
      <c r="Y29" s="96">
        <v>0</v>
      </c>
      <c r="Z29" s="22"/>
      <c r="AA29" s="43">
        <f t="shared" si="10"/>
        <v>0</v>
      </c>
      <c r="AB29" s="17" t="s">
        <v>16</v>
      </c>
      <c r="AC29" s="18">
        <v>0</v>
      </c>
    </row>
    <row r="30" spans="1:29" ht="24.6">
      <c r="A30" s="10">
        <v>26</v>
      </c>
      <c r="B30" s="19" t="s">
        <v>384</v>
      </c>
      <c r="C30" s="71">
        <f>+'13'!H30</f>
        <v>0</v>
      </c>
      <c r="D30" s="95">
        <v>0</v>
      </c>
      <c r="E30" s="46">
        <f t="shared" si="0"/>
        <v>0</v>
      </c>
      <c r="F30" s="106">
        <v>0</v>
      </c>
      <c r="G30" s="104">
        <v>0</v>
      </c>
      <c r="H30" s="46">
        <f t="shared" si="1"/>
        <v>0</v>
      </c>
      <c r="I30" s="96"/>
      <c r="J30" s="15">
        <v>100</v>
      </c>
      <c r="K30" s="72">
        <f t="shared" si="5"/>
        <v>0</v>
      </c>
      <c r="L30" s="17" t="s">
        <v>16</v>
      </c>
      <c r="M30" s="18">
        <v>0</v>
      </c>
      <c r="N30" s="23">
        <f t="shared" si="6"/>
        <v>0</v>
      </c>
      <c r="O30" s="19"/>
      <c r="P30" s="43">
        <f t="shared" si="7"/>
        <v>0</v>
      </c>
      <c r="R30" s="1"/>
      <c r="T30" s="24"/>
      <c r="U30" s="25"/>
      <c r="V30" s="24"/>
      <c r="W30" s="25"/>
      <c r="X30" s="24"/>
      <c r="Y30" s="24"/>
      <c r="Z30" s="26"/>
      <c r="AA30" s="25"/>
      <c r="AB30" s="27"/>
      <c r="AC30" s="41">
        <v>0</v>
      </c>
    </row>
    <row r="31" spans="1:29" ht="24.6">
      <c r="A31" s="10">
        <v>27</v>
      </c>
      <c r="B31" s="19" t="s">
        <v>398</v>
      </c>
      <c r="C31" s="71">
        <f>+'13'!H31</f>
        <v>0</v>
      </c>
      <c r="D31" s="95">
        <v>0</v>
      </c>
      <c r="E31" s="46">
        <f t="shared" si="0"/>
        <v>0</v>
      </c>
      <c r="F31" s="106">
        <v>0</v>
      </c>
      <c r="G31" s="104">
        <v>0</v>
      </c>
      <c r="H31" s="46">
        <f t="shared" si="1"/>
        <v>0</v>
      </c>
      <c r="I31" s="96"/>
      <c r="J31" s="15">
        <v>100</v>
      </c>
      <c r="K31" s="72">
        <f t="shared" si="5"/>
        <v>0</v>
      </c>
      <c r="L31" s="17" t="s">
        <v>16</v>
      </c>
      <c r="M31" s="18">
        <v>0</v>
      </c>
      <c r="N31" s="23">
        <f t="shared" si="6"/>
        <v>0</v>
      </c>
      <c r="O31" s="19"/>
      <c r="P31" s="43">
        <f t="shared" si="7"/>
        <v>0</v>
      </c>
    </row>
    <row r="32" spans="1:29" ht="24.6">
      <c r="A32" s="10">
        <v>28</v>
      </c>
      <c r="B32" s="19" t="s">
        <v>396</v>
      </c>
      <c r="C32" s="71">
        <f>+'13'!H32</f>
        <v>9</v>
      </c>
      <c r="D32" s="95">
        <v>0</v>
      </c>
      <c r="E32" s="46">
        <f t="shared" si="0"/>
        <v>9</v>
      </c>
      <c r="F32" s="106">
        <v>0</v>
      </c>
      <c r="G32" s="104">
        <v>0</v>
      </c>
      <c r="H32" s="46">
        <f t="shared" si="1"/>
        <v>9</v>
      </c>
      <c r="I32" s="96"/>
      <c r="J32" s="15">
        <v>100</v>
      </c>
      <c r="K32" s="72">
        <f t="shared" si="5"/>
        <v>0</v>
      </c>
      <c r="L32" s="17" t="s">
        <v>16</v>
      </c>
      <c r="M32" s="18">
        <v>0</v>
      </c>
      <c r="N32" s="23">
        <f t="shared" si="6"/>
        <v>0</v>
      </c>
      <c r="O32" s="19"/>
      <c r="P32" s="43">
        <f t="shared" si="7"/>
        <v>0</v>
      </c>
      <c r="S32" s="177" t="s">
        <v>119</v>
      </c>
      <c r="T32" s="178"/>
      <c r="U32" s="178"/>
      <c r="V32" s="178"/>
      <c r="W32" s="178"/>
      <c r="X32" s="178"/>
      <c r="Y32" s="178"/>
      <c r="Z32" s="179"/>
      <c r="AA32" s="40">
        <f>SUM(AA5:AA29)</f>
        <v>0</v>
      </c>
    </row>
    <row r="33" spans="1:26" ht="24.6">
      <c r="A33" s="10">
        <v>29</v>
      </c>
      <c r="B33" s="19" t="s">
        <v>382</v>
      </c>
      <c r="C33" s="71">
        <f>+'13'!H33</f>
        <v>0</v>
      </c>
      <c r="D33" s="95">
        <v>0</v>
      </c>
      <c r="E33" s="46">
        <f t="shared" si="0"/>
        <v>0</v>
      </c>
      <c r="F33" s="106">
        <v>0</v>
      </c>
      <c r="G33" s="104">
        <v>0</v>
      </c>
      <c r="H33" s="46">
        <f t="shared" si="1"/>
        <v>0</v>
      </c>
      <c r="I33" s="96"/>
      <c r="J33" s="15">
        <v>100</v>
      </c>
      <c r="K33" s="72">
        <f t="shared" si="5"/>
        <v>0</v>
      </c>
      <c r="L33" s="17" t="s">
        <v>16</v>
      </c>
      <c r="M33" s="18">
        <v>0</v>
      </c>
      <c r="N33" s="23">
        <f t="shared" si="6"/>
        <v>0</v>
      </c>
      <c r="O33" s="19"/>
      <c r="P33" s="43">
        <f t="shared" si="7"/>
        <v>0</v>
      </c>
      <c r="S33" s="5"/>
      <c r="T33" s="5"/>
      <c r="U33" s="5"/>
      <c r="V33" s="5"/>
      <c r="W33" s="5"/>
      <c r="X33" s="5"/>
      <c r="Y33" s="5"/>
      <c r="Z33" s="5"/>
    </row>
    <row r="34" spans="1:26" ht="24.6">
      <c r="A34" s="10">
        <v>30</v>
      </c>
      <c r="B34" s="19" t="s">
        <v>386</v>
      </c>
      <c r="C34" s="71">
        <f>+'13'!H34</f>
        <v>0</v>
      </c>
      <c r="D34" s="95">
        <v>0</v>
      </c>
      <c r="E34" s="46">
        <f t="shared" si="0"/>
        <v>0</v>
      </c>
      <c r="F34" s="106">
        <v>0</v>
      </c>
      <c r="G34" s="104">
        <v>0</v>
      </c>
      <c r="H34" s="46">
        <f t="shared" si="1"/>
        <v>0</v>
      </c>
      <c r="I34" s="96"/>
      <c r="J34" s="15">
        <v>100</v>
      </c>
      <c r="K34" s="72">
        <f t="shared" si="5"/>
        <v>0</v>
      </c>
      <c r="L34" s="17" t="s">
        <v>16</v>
      </c>
      <c r="M34" s="18">
        <v>0</v>
      </c>
      <c r="N34" s="23">
        <f t="shared" si="6"/>
        <v>0</v>
      </c>
      <c r="O34" s="19"/>
      <c r="P34" s="43">
        <f t="shared" si="7"/>
        <v>0</v>
      </c>
    </row>
    <row r="35" spans="1:26" ht="24.6">
      <c r="A35" s="10">
        <v>31</v>
      </c>
      <c r="B35" s="19" t="s">
        <v>390</v>
      </c>
      <c r="C35" s="71">
        <f>+'13'!H35</f>
        <v>8</v>
      </c>
      <c r="D35" s="95">
        <v>0</v>
      </c>
      <c r="E35" s="46">
        <f t="shared" si="0"/>
        <v>8</v>
      </c>
      <c r="F35" s="106">
        <v>0</v>
      </c>
      <c r="G35" s="104">
        <v>0</v>
      </c>
      <c r="H35" s="46">
        <f t="shared" si="1"/>
        <v>8</v>
      </c>
      <c r="I35" s="96"/>
      <c r="J35" s="15">
        <v>100</v>
      </c>
      <c r="K35" s="72">
        <f t="shared" si="5"/>
        <v>0</v>
      </c>
      <c r="L35" s="17" t="s">
        <v>16</v>
      </c>
      <c r="M35" s="18">
        <v>0</v>
      </c>
      <c r="N35" s="23">
        <f t="shared" si="6"/>
        <v>0</v>
      </c>
      <c r="O35" s="19"/>
      <c r="P35" s="43">
        <f t="shared" si="7"/>
        <v>0</v>
      </c>
    </row>
    <row r="36" spans="1:26" ht="24.6">
      <c r="A36" s="10">
        <v>32</v>
      </c>
      <c r="B36" s="19" t="s">
        <v>48</v>
      </c>
      <c r="C36" s="71">
        <f>+'13'!H36</f>
        <v>6</v>
      </c>
      <c r="D36" s="95">
        <v>0</v>
      </c>
      <c r="E36" s="46">
        <f t="shared" si="0"/>
        <v>6</v>
      </c>
      <c r="F36" s="106">
        <v>0</v>
      </c>
      <c r="G36" s="104">
        <v>0</v>
      </c>
      <c r="H36" s="46">
        <f t="shared" si="1"/>
        <v>0</v>
      </c>
      <c r="I36" s="96">
        <v>6</v>
      </c>
      <c r="J36" s="15">
        <v>100</v>
      </c>
      <c r="K36" s="72">
        <f t="shared" si="5"/>
        <v>600</v>
      </c>
      <c r="L36" s="17" t="s">
        <v>16</v>
      </c>
      <c r="M36" s="18">
        <v>0</v>
      </c>
      <c r="N36" s="89">
        <f t="shared" si="6"/>
        <v>600</v>
      </c>
      <c r="O36" s="19"/>
      <c r="P36" s="43">
        <f t="shared" si="7"/>
        <v>0</v>
      </c>
    </row>
    <row r="37" spans="1:26" ht="24.6">
      <c r="A37" s="10">
        <v>33</v>
      </c>
      <c r="B37" s="19" t="s">
        <v>393</v>
      </c>
      <c r="C37" s="71">
        <f>+'13'!H37</f>
        <v>5</v>
      </c>
      <c r="D37" s="95">
        <v>0</v>
      </c>
      <c r="E37" s="46">
        <f t="shared" si="0"/>
        <v>5</v>
      </c>
      <c r="F37" s="106">
        <v>0</v>
      </c>
      <c r="G37" s="104">
        <v>0</v>
      </c>
      <c r="H37" s="46">
        <f t="shared" si="1"/>
        <v>5</v>
      </c>
      <c r="I37" s="96"/>
      <c r="J37" s="15">
        <v>130</v>
      </c>
      <c r="K37" s="72">
        <f t="shared" si="5"/>
        <v>0</v>
      </c>
      <c r="L37" s="17" t="s">
        <v>16</v>
      </c>
      <c r="M37" s="18">
        <v>0</v>
      </c>
      <c r="N37" s="23">
        <f t="shared" si="6"/>
        <v>0</v>
      </c>
      <c r="O37" s="19"/>
      <c r="P37" s="43">
        <f t="shared" si="7"/>
        <v>0</v>
      </c>
    </row>
    <row r="38" spans="1:26" ht="24.6">
      <c r="A38" s="10">
        <v>34</v>
      </c>
      <c r="B38" s="19" t="s">
        <v>406</v>
      </c>
      <c r="C38" s="71">
        <f>+'13'!H38</f>
        <v>5</v>
      </c>
      <c r="D38" s="95">
        <v>0</v>
      </c>
      <c r="E38" s="46">
        <f t="shared" si="0"/>
        <v>5</v>
      </c>
      <c r="F38" s="106">
        <v>0</v>
      </c>
      <c r="G38" s="104">
        <v>0</v>
      </c>
      <c r="H38" s="46">
        <f t="shared" si="1"/>
        <v>5</v>
      </c>
      <c r="I38" s="96"/>
      <c r="J38" s="15">
        <v>130</v>
      </c>
      <c r="K38" s="72">
        <f t="shared" si="5"/>
        <v>0</v>
      </c>
      <c r="L38" s="17" t="s">
        <v>16</v>
      </c>
      <c r="M38" s="18">
        <v>0</v>
      </c>
      <c r="N38" s="23">
        <f t="shared" si="6"/>
        <v>0</v>
      </c>
      <c r="O38" s="19"/>
      <c r="P38" s="43">
        <f t="shared" si="7"/>
        <v>0</v>
      </c>
    </row>
    <row r="39" spans="1:26" ht="24.6">
      <c r="A39" s="10">
        <v>35</v>
      </c>
      <c r="B39" s="19" t="s">
        <v>333</v>
      </c>
      <c r="C39" s="71">
        <f>+'13'!H39</f>
        <v>0</v>
      </c>
      <c r="D39" s="95">
        <v>0</v>
      </c>
      <c r="E39" s="46">
        <f t="shared" si="0"/>
        <v>0</v>
      </c>
      <c r="F39" s="106">
        <v>0</v>
      </c>
      <c r="G39" s="104">
        <v>0</v>
      </c>
      <c r="H39" s="46">
        <f t="shared" si="1"/>
        <v>0</v>
      </c>
      <c r="I39" s="96"/>
      <c r="J39" s="15">
        <v>35</v>
      </c>
      <c r="K39" s="72">
        <f t="shared" si="5"/>
        <v>0</v>
      </c>
      <c r="L39" s="17" t="s">
        <v>16</v>
      </c>
      <c r="M39" s="18">
        <v>0</v>
      </c>
      <c r="N39" s="23">
        <f t="shared" si="6"/>
        <v>0</v>
      </c>
      <c r="O39" s="19"/>
      <c r="P39" s="43">
        <f t="shared" si="7"/>
        <v>0</v>
      </c>
    </row>
    <row r="40" spans="1:26" ht="24.6">
      <c r="A40" s="10">
        <v>36</v>
      </c>
      <c r="B40" s="19" t="s">
        <v>138</v>
      </c>
      <c r="C40" s="71">
        <f>+'13'!H40</f>
        <v>0</v>
      </c>
      <c r="D40" s="95">
        <v>0</v>
      </c>
      <c r="E40" s="46">
        <f t="shared" si="0"/>
        <v>0</v>
      </c>
      <c r="F40" s="106">
        <v>0</v>
      </c>
      <c r="G40" s="104">
        <v>0</v>
      </c>
      <c r="H40" s="46">
        <f t="shared" si="1"/>
        <v>0</v>
      </c>
      <c r="I40" s="96"/>
      <c r="J40" s="15">
        <v>40</v>
      </c>
      <c r="K40" s="72">
        <f t="shared" si="5"/>
        <v>0</v>
      </c>
      <c r="L40" s="17" t="s">
        <v>16</v>
      </c>
      <c r="M40" s="18">
        <v>0</v>
      </c>
      <c r="N40" s="23">
        <f t="shared" si="6"/>
        <v>0</v>
      </c>
      <c r="O40" s="19"/>
      <c r="P40" s="43">
        <f t="shared" si="7"/>
        <v>0</v>
      </c>
    </row>
    <row r="41" spans="1:26" ht="24.6">
      <c r="A41" s="10">
        <v>37</v>
      </c>
      <c r="B41" s="19" t="s">
        <v>445</v>
      </c>
      <c r="C41" s="71">
        <f>+'13'!H41</f>
        <v>0</v>
      </c>
      <c r="D41" s="95">
        <v>0</v>
      </c>
      <c r="E41" s="46">
        <f>C41+D41</f>
        <v>0</v>
      </c>
      <c r="F41" s="106">
        <v>0</v>
      </c>
      <c r="G41" s="104">
        <v>0</v>
      </c>
      <c r="H41" s="46">
        <f>+E41-F41-I41-G41</f>
        <v>0</v>
      </c>
      <c r="I41" s="96"/>
      <c r="J41" s="15">
        <v>35</v>
      </c>
      <c r="K41" s="72">
        <f>+J41*I41</f>
        <v>0</v>
      </c>
      <c r="L41" s="17" t="s">
        <v>16</v>
      </c>
      <c r="M41" s="18">
        <v>0</v>
      </c>
      <c r="N41" s="23">
        <f>SUM(K41-M41)</f>
        <v>0</v>
      </c>
      <c r="O41" s="19"/>
      <c r="P41" s="43">
        <f>+K41*O41</f>
        <v>0</v>
      </c>
    </row>
    <row r="42" spans="1:26" ht="24.6">
      <c r="A42" s="10">
        <v>38</v>
      </c>
      <c r="B42" s="19" t="s">
        <v>49</v>
      </c>
      <c r="C42" s="71">
        <f>+'13'!H42</f>
        <v>0</v>
      </c>
      <c r="D42" s="95">
        <v>0</v>
      </c>
      <c r="E42" s="46">
        <f t="shared" si="0"/>
        <v>0</v>
      </c>
      <c r="F42" s="106">
        <v>0</v>
      </c>
      <c r="G42" s="104">
        <v>0</v>
      </c>
      <c r="H42" s="46">
        <f t="shared" si="1"/>
        <v>0</v>
      </c>
      <c r="I42" s="96"/>
      <c r="J42" s="15">
        <v>50</v>
      </c>
      <c r="K42" s="72">
        <f t="shared" si="5"/>
        <v>0</v>
      </c>
      <c r="L42" s="17" t="s">
        <v>16</v>
      </c>
      <c r="M42" s="18">
        <v>0</v>
      </c>
      <c r="N42" s="23">
        <f t="shared" si="6"/>
        <v>0</v>
      </c>
      <c r="O42" s="19"/>
      <c r="P42" s="43">
        <f t="shared" si="7"/>
        <v>0</v>
      </c>
    </row>
    <row r="43" spans="1:26" ht="24.6">
      <c r="A43" s="10">
        <v>39</v>
      </c>
      <c r="B43" s="19" t="s">
        <v>50</v>
      </c>
      <c r="C43" s="71">
        <f>+'13'!H43</f>
        <v>6</v>
      </c>
      <c r="D43" s="95">
        <v>0</v>
      </c>
      <c r="E43" s="46">
        <f t="shared" si="0"/>
        <v>6</v>
      </c>
      <c r="F43" s="106">
        <v>0</v>
      </c>
      <c r="G43" s="104">
        <v>0</v>
      </c>
      <c r="H43" s="46">
        <f t="shared" si="1"/>
        <v>6</v>
      </c>
      <c r="I43" s="96"/>
      <c r="J43" s="15">
        <v>50</v>
      </c>
      <c r="K43" s="72">
        <f t="shared" si="5"/>
        <v>0</v>
      </c>
      <c r="L43" s="17" t="s">
        <v>16</v>
      </c>
      <c r="M43" s="18">
        <v>0</v>
      </c>
      <c r="N43" s="23">
        <f t="shared" si="6"/>
        <v>0</v>
      </c>
      <c r="O43" s="19"/>
      <c r="P43" s="43">
        <f t="shared" si="7"/>
        <v>0</v>
      </c>
    </row>
    <row r="44" spans="1:26" ht="24.6">
      <c r="A44" s="10">
        <v>40</v>
      </c>
      <c r="B44" s="19" t="s">
        <v>51</v>
      </c>
      <c r="C44" s="71">
        <f>+'13'!H44</f>
        <v>0</v>
      </c>
      <c r="D44" s="95">
        <v>0</v>
      </c>
      <c r="E44" s="46">
        <f t="shared" si="0"/>
        <v>0</v>
      </c>
      <c r="F44" s="106">
        <v>0</v>
      </c>
      <c r="G44" s="104">
        <v>0</v>
      </c>
      <c r="H44" s="46">
        <f t="shared" si="1"/>
        <v>0</v>
      </c>
      <c r="I44" s="96"/>
      <c r="J44" s="15">
        <v>50</v>
      </c>
      <c r="K44" s="72">
        <f t="shared" si="5"/>
        <v>0</v>
      </c>
      <c r="L44" s="17" t="s">
        <v>16</v>
      </c>
      <c r="M44" s="18">
        <v>0</v>
      </c>
      <c r="N44" s="23">
        <f t="shared" si="6"/>
        <v>0</v>
      </c>
      <c r="O44" s="19"/>
      <c r="P44" s="43">
        <f t="shared" si="7"/>
        <v>0</v>
      </c>
    </row>
    <row r="45" spans="1:26" ht="24.6">
      <c r="A45" s="10">
        <v>41</v>
      </c>
      <c r="B45" s="19" t="s">
        <v>501</v>
      </c>
      <c r="C45" s="71">
        <f>+'13'!H45</f>
        <v>0</v>
      </c>
      <c r="D45" s="95">
        <v>0</v>
      </c>
      <c r="E45" s="46">
        <f>C45+D45</f>
        <v>0</v>
      </c>
      <c r="F45" s="106">
        <v>0</v>
      </c>
      <c r="G45" s="104">
        <v>0</v>
      </c>
      <c r="H45" s="46">
        <f>+E45-F45-I45-G45</f>
        <v>0</v>
      </c>
      <c r="I45" s="96"/>
      <c r="J45" s="20">
        <v>35</v>
      </c>
      <c r="K45" s="72">
        <f>+J45*I45</f>
        <v>0</v>
      </c>
      <c r="L45" s="17" t="s">
        <v>16</v>
      </c>
      <c r="M45" s="18">
        <v>0</v>
      </c>
      <c r="N45" s="23">
        <f>SUM(K45-M45)</f>
        <v>0</v>
      </c>
      <c r="O45" s="19"/>
      <c r="P45" s="43">
        <f>+K45*O45</f>
        <v>0</v>
      </c>
    </row>
    <row r="46" spans="1:26" ht="24.6">
      <c r="A46" s="10">
        <v>42</v>
      </c>
      <c r="B46" s="19" t="s">
        <v>264</v>
      </c>
      <c r="C46" s="71">
        <f>+'13'!H46</f>
        <v>5</v>
      </c>
      <c r="D46" s="95">
        <v>0</v>
      </c>
      <c r="E46" s="46">
        <f t="shared" si="0"/>
        <v>5</v>
      </c>
      <c r="F46" s="106">
        <v>0</v>
      </c>
      <c r="G46" s="104">
        <v>0</v>
      </c>
      <c r="H46" s="46">
        <f t="shared" si="1"/>
        <v>5</v>
      </c>
      <c r="I46" s="96">
        <v>0</v>
      </c>
      <c r="J46" s="15">
        <v>25</v>
      </c>
      <c r="K46" s="72">
        <f t="shared" si="5"/>
        <v>0</v>
      </c>
      <c r="L46" s="17" t="s">
        <v>16</v>
      </c>
      <c r="M46" s="18">
        <v>0</v>
      </c>
      <c r="N46" s="23">
        <f t="shared" si="6"/>
        <v>0</v>
      </c>
      <c r="O46" s="19"/>
      <c r="P46" s="43">
        <f t="shared" si="7"/>
        <v>0</v>
      </c>
    </row>
    <row r="47" spans="1:26" ht="24.6">
      <c r="A47" s="10">
        <v>43</v>
      </c>
      <c r="B47" s="19" t="s">
        <v>446</v>
      </c>
      <c r="C47" s="71">
        <f>+'13'!H47</f>
        <v>5</v>
      </c>
      <c r="D47" s="95">
        <v>0</v>
      </c>
      <c r="E47" s="46">
        <f>C47+D47</f>
        <v>5</v>
      </c>
      <c r="F47" s="106">
        <v>0</v>
      </c>
      <c r="G47" s="104">
        <v>0</v>
      </c>
      <c r="H47" s="46">
        <f>+E47-F47-I47-G47</f>
        <v>5</v>
      </c>
      <c r="I47" s="96"/>
      <c r="J47" s="20">
        <v>25</v>
      </c>
      <c r="K47" s="72">
        <f>+J47*I47</f>
        <v>0</v>
      </c>
      <c r="L47" s="17" t="s">
        <v>16</v>
      </c>
      <c r="M47" s="18">
        <v>0</v>
      </c>
      <c r="N47" s="23">
        <f>SUM(K47-M47)</f>
        <v>0</v>
      </c>
      <c r="O47" s="19"/>
      <c r="P47" s="43">
        <f>+K47*O47</f>
        <v>0</v>
      </c>
    </row>
    <row r="48" spans="1:26" ht="24.6">
      <c r="A48" s="10">
        <v>44</v>
      </c>
      <c r="B48" s="19" t="s">
        <v>447</v>
      </c>
      <c r="C48" s="71">
        <f>+'13'!H48</f>
        <v>0</v>
      </c>
      <c r="D48" s="95">
        <v>0</v>
      </c>
      <c r="E48" s="46">
        <f>C48+D48</f>
        <v>0</v>
      </c>
      <c r="F48" s="106">
        <v>0</v>
      </c>
      <c r="G48" s="104">
        <v>0</v>
      </c>
      <c r="H48" s="46">
        <f>+E48-F48-I48-G48</f>
        <v>0</v>
      </c>
      <c r="I48" s="96"/>
      <c r="J48" s="20">
        <v>25</v>
      </c>
      <c r="K48" s="72">
        <f>+J48*I48</f>
        <v>0</v>
      </c>
      <c r="L48" s="17" t="s">
        <v>16</v>
      </c>
      <c r="M48" s="18">
        <v>0</v>
      </c>
      <c r="N48" s="23">
        <f>SUM(K48-M48)</f>
        <v>0</v>
      </c>
      <c r="O48" s="19"/>
      <c r="P48" s="43">
        <f>+K48*O48</f>
        <v>0</v>
      </c>
    </row>
    <row r="49" spans="1:16" ht="24.6">
      <c r="A49" s="10">
        <v>45</v>
      </c>
      <c r="B49" s="19" t="s">
        <v>448</v>
      </c>
      <c r="C49" s="71">
        <f>+'13'!H49</f>
        <v>0</v>
      </c>
      <c r="D49" s="95">
        <v>0</v>
      </c>
      <c r="E49" s="46">
        <f>C49+D49</f>
        <v>0</v>
      </c>
      <c r="F49" s="106">
        <v>0</v>
      </c>
      <c r="G49" s="104">
        <v>0</v>
      </c>
      <c r="H49" s="46">
        <f>+E49-F49-I49-G49</f>
        <v>0</v>
      </c>
      <c r="I49" s="96"/>
      <c r="J49" s="20">
        <v>25</v>
      </c>
      <c r="K49" s="72">
        <f>+J49*I49</f>
        <v>0</v>
      </c>
      <c r="L49" s="17" t="s">
        <v>16</v>
      </c>
      <c r="M49" s="18">
        <v>0</v>
      </c>
      <c r="N49" s="23">
        <f>SUM(K49-M49)</f>
        <v>0</v>
      </c>
      <c r="O49" s="19"/>
      <c r="P49" s="43">
        <f>+K49*O49</f>
        <v>0</v>
      </c>
    </row>
    <row r="50" spans="1:16" ht="24.6">
      <c r="A50" s="10">
        <v>46</v>
      </c>
      <c r="B50" s="19" t="s">
        <v>265</v>
      </c>
      <c r="C50" s="71">
        <f>+'13'!H50</f>
        <v>0</v>
      </c>
      <c r="D50" s="95">
        <v>0</v>
      </c>
      <c r="E50" s="46">
        <f t="shared" si="0"/>
        <v>0</v>
      </c>
      <c r="F50" s="106">
        <v>0</v>
      </c>
      <c r="G50" s="104">
        <v>0</v>
      </c>
      <c r="H50" s="46">
        <f t="shared" si="1"/>
        <v>0</v>
      </c>
      <c r="I50" s="96"/>
      <c r="J50" s="15">
        <v>50</v>
      </c>
      <c r="K50" s="72">
        <f t="shared" si="5"/>
        <v>0</v>
      </c>
      <c r="L50" s="17" t="s">
        <v>16</v>
      </c>
      <c r="M50" s="18">
        <v>0</v>
      </c>
      <c r="N50" s="23">
        <f t="shared" si="6"/>
        <v>0</v>
      </c>
      <c r="O50" s="19"/>
      <c r="P50" s="43">
        <f t="shared" si="7"/>
        <v>0</v>
      </c>
    </row>
    <row r="51" spans="1:16" ht="24.6">
      <c r="A51" s="10">
        <v>47</v>
      </c>
      <c r="B51" s="19" t="s">
        <v>52</v>
      </c>
      <c r="C51" s="71">
        <f>+'13'!H51</f>
        <v>5</v>
      </c>
      <c r="D51" s="95">
        <v>0</v>
      </c>
      <c r="E51" s="46">
        <f t="shared" si="0"/>
        <v>5</v>
      </c>
      <c r="F51" s="106">
        <v>0</v>
      </c>
      <c r="G51" s="104">
        <v>0</v>
      </c>
      <c r="H51" s="46">
        <f t="shared" si="1"/>
        <v>4</v>
      </c>
      <c r="I51" s="96">
        <v>1</v>
      </c>
      <c r="J51" s="15">
        <v>50</v>
      </c>
      <c r="K51" s="72">
        <f t="shared" si="5"/>
        <v>50</v>
      </c>
      <c r="L51" s="17" t="s">
        <v>16</v>
      </c>
      <c r="M51" s="18">
        <v>0</v>
      </c>
      <c r="N51" s="23">
        <f t="shared" si="6"/>
        <v>50</v>
      </c>
      <c r="O51" s="19"/>
      <c r="P51" s="43">
        <f t="shared" si="7"/>
        <v>0</v>
      </c>
    </row>
    <row r="52" spans="1:16" ht="24.6">
      <c r="A52" s="10">
        <v>48</v>
      </c>
      <c r="B52" s="19" t="s">
        <v>53</v>
      </c>
      <c r="C52" s="71">
        <f>+'13'!H52</f>
        <v>5</v>
      </c>
      <c r="D52" s="95">
        <v>0</v>
      </c>
      <c r="E52" s="46">
        <f t="shared" si="0"/>
        <v>5</v>
      </c>
      <c r="F52" s="106">
        <v>0</v>
      </c>
      <c r="G52" s="104">
        <v>0</v>
      </c>
      <c r="H52" s="46">
        <f t="shared" si="1"/>
        <v>5</v>
      </c>
      <c r="I52" s="96"/>
      <c r="J52" s="15">
        <v>50</v>
      </c>
      <c r="K52" s="72">
        <f t="shared" si="5"/>
        <v>0</v>
      </c>
      <c r="L52" s="17" t="s">
        <v>16</v>
      </c>
      <c r="M52" s="18">
        <v>0</v>
      </c>
      <c r="N52" s="23">
        <f t="shared" si="6"/>
        <v>0</v>
      </c>
      <c r="O52" s="19"/>
      <c r="P52" s="43">
        <f t="shared" si="7"/>
        <v>0</v>
      </c>
    </row>
    <row r="53" spans="1:16" ht="24.6">
      <c r="A53" s="10">
        <v>49</v>
      </c>
      <c r="B53" s="19" t="s">
        <v>54</v>
      </c>
      <c r="C53" s="71">
        <f>+'13'!H53</f>
        <v>5</v>
      </c>
      <c r="D53" s="95">
        <v>0</v>
      </c>
      <c r="E53" s="46">
        <f t="shared" si="0"/>
        <v>5</v>
      </c>
      <c r="F53" s="106">
        <v>0</v>
      </c>
      <c r="G53" s="104">
        <v>0</v>
      </c>
      <c r="H53" s="46">
        <f t="shared" si="1"/>
        <v>5</v>
      </c>
      <c r="I53" s="96"/>
      <c r="J53" s="15">
        <v>50</v>
      </c>
      <c r="K53" s="72">
        <f t="shared" si="5"/>
        <v>0</v>
      </c>
      <c r="L53" s="17" t="s">
        <v>16</v>
      </c>
      <c r="M53" s="18">
        <v>0</v>
      </c>
      <c r="N53" s="23">
        <f t="shared" si="6"/>
        <v>0</v>
      </c>
      <c r="O53" s="19"/>
      <c r="P53" s="43">
        <f t="shared" si="7"/>
        <v>0</v>
      </c>
    </row>
    <row r="54" spans="1:16" ht="24.6">
      <c r="A54" s="10">
        <v>50</v>
      </c>
      <c r="B54" s="19" t="s">
        <v>55</v>
      </c>
      <c r="C54" s="71">
        <f>+'13'!H54</f>
        <v>1</v>
      </c>
      <c r="D54" s="95">
        <v>0</v>
      </c>
      <c r="E54" s="46">
        <f t="shared" si="0"/>
        <v>1</v>
      </c>
      <c r="F54" s="106">
        <v>0</v>
      </c>
      <c r="G54" s="104">
        <v>0</v>
      </c>
      <c r="H54" s="46">
        <f t="shared" si="1"/>
        <v>1</v>
      </c>
      <c r="I54" s="96"/>
      <c r="J54" s="15">
        <v>50</v>
      </c>
      <c r="K54" s="72">
        <f t="shared" si="5"/>
        <v>0</v>
      </c>
      <c r="L54" s="17" t="s">
        <v>16</v>
      </c>
      <c r="M54" s="18">
        <v>0</v>
      </c>
      <c r="N54" s="23">
        <f t="shared" si="6"/>
        <v>0</v>
      </c>
      <c r="O54" s="19"/>
      <c r="P54" s="43">
        <f t="shared" si="7"/>
        <v>0</v>
      </c>
    </row>
    <row r="55" spans="1:16" ht="24.6">
      <c r="A55" s="10">
        <v>51</v>
      </c>
      <c r="B55" s="19" t="s">
        <v>56</v>
      </c>
      <c r="C55" s="71">
        <f>+'13'!H55</f>
        <v>0</v>
      </c>
      <c r="D55" s="95">
        <v>0</v>
      </c>
      <c r="E55" s="46">
        <f t="shared" si="0"/>
        <v>0</v>
      </c>
      <c r="F55" s="106">
        <v>0</v>
      </c>
      <c r="G55" s="104">
        <v>0</v>
      </c>
      <c r="H55" s="46">
        <f t="shared" si="1"/>
        <v>0</v>
      </c>
      <c r="I55" s="96"/>
      <c r="J55" s="15">
        <v>50</v>
      </c>
      <c r="K55" s="72">
        <f t="shared" si="5"/>
        <v>0</v>
      </c>
      <c r="L55" s="17" t="s">
        <v>16</v>
      </c>
      <c r="M55" s="18">
        <v>0</v>
      </c>
      <c r="N55" s="23">
        <f t="shared" si="6"/>
        <v>0</v>
      </c>
      <c r="O55" s="19"/>
      <c r="P55" s="43">
        <f t="shared" si="7"/>
        <v>0</v>
      </c>
    </row>
    <row r="56" spans="1:16" ht="24.6">
      <c r="A56" s="10">
        <v>52</v>
      </c>
      <c r="B56" s="19" t="s">
        <v>57</v>
      </c>
      <c r="C56" s="71">
        <f>+'13'!H56</f>
        <v>2</v>
      </c>
      <c r="D56" s="95">
        <v>0</v>
      </c>
      <c r="E56" s="46">
        <f t="shared" si="0"/>
        <v>2</v>
      </c>
      <c r="F56" s="106">
        <v>0</v>
      </c>
      <c r="G56" s="104">
        <v>0</v>
      </c>
      <c r="H56" s="46">
        <f t="shared" si="1"/>
        <v>2</v>
      </c>
      <c r="I56" s="96"/>
      <c r="J56" s="15">
        <v>50</v>
      </c>
      <c r="K56" s="72">
        <f t="shared" si="5"/>
        <v>0</v>
      </c>
      <c r="L56" s="17" t="s">
        <v>16</v>
      </c>
      <c r="M56" s="18">
        <v>0</v>
      </c>
      <c r="N56" s="23">
        <f t="shared" si="6"/>
        <v>0</v>
      </c>
      <c r="O56" s="19"/>
      <c r="P56" s="43">
        <f t="shared" si="7"/>
        <v>0</v>
      </c>
    </row>
    <row r="57" spans="1:16" ht="24.6">
      <c r="A57" s="10">
        <v>53</v>
      </c>
      <c r="B57" s="19" t="s">
        <v>58</v>
      </c>
      <c r="C57" s="71">
        <f>+'13'!H57</f>
        <v>2</v>
      </c>
      <c r="D57" s="95">
        <v>0</v>
      </c>
      <c r="E57" s="46">
        <f t="shared" si="0"/>
        <v>2</v>
      </c>
      <c r="F57" s="106">
        <v>0</v>
      </c>
      <c r="G57" s="104">
        <v>0</v>
      </c>
      <c r="H57" s="46">
        <f t="shared" si="1"/>
        <v>2</v>
      </c>
      <c r="I57" s="96"/>
      <c r="J57" s="15">
        <v>50</v>
      </c>
      <c r="K57" s="72">
        <f t="shared" si="5"/>
        <v>0</v>
      </c>
      <c r="L57" s="17" t="s">
        <v>16</v>
      </c>
      <c r="M57" s="18">
        <v>0</v>
      </c>
      <c r="N57" s="23">
        <f t="shared" si="6"/>
        <v>0</v>
      </c>
      <c r="O57" s="19"/>
      <c r="P57" s="43">
        <f t="shared" si="7"/>
        <v>0</v>
      </c>
    </row>
    <row r="58" spans="1:16" ht="24.6">
      <c r="A58" s="10">
        <v>54</v>
      </c>
      <c r="B58" s="19" t="s">
        <v>59</v>
      </c>
      <c r="C58" s="71">
        <f>+'13'!H58</f>
        <v>6</v>
      </c>
      <c r="D58" s="95">
        <v>0</v>
      </c>
      <c r="E58" s="46">
        <f t="shared" si="0"/>
        <v>6</v>
      </c>
      <c r="F58" s="106">
        <v>0</v>
      </c>
      <c r="G58" s="104">
        <v>0</v>
      </c>
      <c r="H58" s="46">
        <f t="shared" si="1"/>
        <v>6</v>
      </c>
      <c r="I58" s="96"/>
      <c r="J58" s="15">
        <v>50</v>
      </c>
      <c r="K58" s="72">
        <f t="shared" si="5"/>
        <v>0</v>
      </c>
      <c r="L58" s="17" t="s">
        <v>16</v>
      </c>
      <c r="M58" s="18">
        <v>0</v>
      </c>
      <c r="N58" s="23">
        <f t="shared" si="6"/>
        <v>0</v>
      </c>
      <c r="O58" s="19"/>
      <c r="P58" s="43">
        <f t="shared" si="7"/>
        <v>0</v>
      </c>
    </row>
    <row r="59" spans="1:16" ht="24.6">
      <c r="A59" s="10">
        <v>55</v>
      </c>
      <c r="B59" s="19" t="s">
        <v>60</v>
      </c>
      <c r="C59" s="71">
        <f>+'13'!H59</f>
        <v>0</v>
      </c>
      <c r="D59" s="95">
        <v>0</v>
      </c>
      <c r="E59" s="46">
        <f t="shared" si="0"/>
        <v>0</v>
      </c>
      <c r="F59" s="106">
        <v>0</v>
      </c>
      <c r="G59" s="104">
        <v>0</v>
      </c>
      <c r="H59" s="46">
        <f t="shared" si="1"/>
        <v>0</v>
      </c>
      <c r="I59" s="96"/>
      <c r="J59" s="15">
        <v>50</v>
      </c>
      <c r="K59" s="72">
        <f t="shared" si="5"/>
        <v>0</v>
      </c>
      <c r="L59" s="17" t="s">
        <v>16</v>
      </c>
      <c r="M59" s="18">
        <v>0</v>
      </c>
      <c r="N59" s="23">
        <f t="shared" si="6"/>
        <v>0</v>
      </c>
      <c r="O59" s="19"/>
      <c r="P59" s="43">
        <f t="shared" si="7"/>
        <v>0</v>
      </c>
    </row>
    <row r="60" spans="1:16" ht="24.6">
      <c r="A60" s="10">
        <v>56</v>
      </c>
      <c r="B60" s="19" t="s">
        <v>61</v>
      </c>
      <c r="C60" s="71">
        <f>+'13'!H60</f>
        <v>2</v>
      </c>
      <c r="D60" s="95">
        <v>0</v>
      </c>
      <c r="E60" s="46">
        <f t="shared" si="0"/>
        <v>2</v>
      </c>
      <c r="F60" s="106">
        <v>0</v>
      </c>
      <c r="G60" s="104">
        <v>0</v>
      </c>
      <c r="H60" s="46">
        <f t="shared" si="1"/>
        <v>2</v>
      </c>
      <c r="I60" s="96"/>
      <c r="J60" s="15">
        <v>120</v>
      </c>
      <c r="K60" s="72">
        <f t="shared" si="5"/>
        <v>0</v>
      </c>
      <c r="L60" s="17" t="s">
        <v>16</v>
      </c>
      <c r="M60" s="18">
        <v>0</v>
      </c>
      <c r="N60" s="23">
        <f t="shared" si="6"/>
        <v>0</v>
      </c>
      <c r="O60" s="19"/>
      <c r="P60" s="43">
        <f t="shared" si="7"/>
        <v>0</v>
      </c>
    </row>
    <row r="61" spans="1:16" ht="24.6">
      <c r="A61" s="10">
        <v>57</v>
      </c>
      <c r="B61" s="19" t="s">
        <v>62</v>
      </c>
      <c r="C61" s="71">
        <f>+'13'!H61</f>
        <v>0</v>
      </c>
      <c r="D61" s="95">
        <v>0</v>
      </c>
      <c r="E61" s="46">
        <f t="shared" si="0"/>
        <v>0</v>
      </c>
      <c r="F61" s="106">
        <v>0</v>
      </c>
      <c r="G61" s="104">
        <v>0</v>
      </c>
      <c r="H61" s="46">
        <f t="shared" si="1"/>
        <v>0</v>
      </c>
      <c r="I61" s="96"/>
      <c r="J61" s="15">
        <v>120</v>
      </c>
      <c r="K61" s="72">
        <f t="shared" si="5"/>
        <v>0</v>
      </c>
      <c r="L61" s="17" t="s">
        <v>16</v>
      </c>
      <c r="M61" s="18">
        <v>0</v>
      </c>
      <c r="N61" s="23">
        <f t="shared" si="6"/>
        <v>0</v>
      </c>
      <c r="O61" s="19"/>
      <c r="P61" s="43">
        <f t="shared" si="7"/>
        <v>0</v>
      </c>
    </row>
    <row r="62" spans="1:16" ht="24.6">
      <c r="A62" s="10">
        <v>58</v>
      </c>
      <c r="B62" s="19" t="s">
        <v>63</v>
      </c>
      <c r="C62" s="71">
        <f>+'13'!H62</f>
        <v>0</v>
      </c>
      <c r="D62" s="95">
        <v>0</v>
      </c>
      <c r="E62" s="46">
        <f t="shared" si="0"/>
        <v>0</v>
      </c>
      <c r="F62" s="106">
        <v>0</v>
      </c>
      <c r="G62" s="104">
        <v>0</v>
      </c>
      <c r="H62" s="46">
        <f t="shared" si="1"/>
        <v>0</v>
      </c>
      <c r="I62" s="96"/>
      <c r="J62" s="15">
        <v>120</v>
      </c>
      <c r="K62" s="72">
        <f t="shared" si="5"/>
        <v>0</v>
      </c>
      <c r="L62" s="17" t="s">
        <v>16</v>
      </c>
      <c r="M62" s="18">
        <v>0</v>
      </c>
      <c r="N62" s="23">
        <f t="shared" si="6"/>
        <v>0</v>
      </c>
      <c r="O62" s="19"/>
      <c r="P62" s="43">
        <f t="shared" si="7"/>
        <v>0</v>
      </c>
    </row>
    <row r="63" spans="1:16" ht="24.6">
      <c r="A63" s="10">
        <v>59</v>
      </c>
      <c r="B63" s="19" t="s">
        <v>64</v>
      </c>
      <c r="C63" s="71">
        <f>+'13'!H63</f>
        <v>0</v>
      </c>
      <c r="D63" s="95">
        <v>0</v>
      </c>
      <c r="E63" s="46">
        <f t="shared" si="0"/>
        <v>0</v>
      </c>
      <c r="F63" s="106">
        <v>0</v>
      </c>
      <c r="G63" s="104">
        <v>0</v>
      </c>
      <c r="H63" s="46">
        <f t="shared" si="1"/>
        <v>0</v>
      </c>
      <c r="I63" s="96"/>
      <c r="J63" s="15">
        <v>120</v>
      </c>
      <c r="K63" s="72">
        <f t="shared" si="5"/>
        <v>0</v>
      </c>
      <c r="L63" s="17" t="s">
        <v>16</v>
      </c>
      <c r="M63" s="18">
        <v>0</v>
      </c>
      <c r="N63" s="23">
        <f t="shared" si="6"/>
        <v>0</v>
      </c>
      <c r="O63" s="19"/>
      <c r="P63" s="43">
        <f t="shared" si="7"/>
        <v>0</v>
      </c>
    </row>
    <row r="64" spans="1:16" ht="24.6">
      <c r="A64" s="10">
        <v>60</v>
      </c>
      <c r="B64" s="19" t="s">
        <v>65</v>
      </c>
      <c r="C64" s="71">
        <f>+'13'!H64</f>
        <v>3</v>
      </c>
      <c r="D64" s="95">
        <v>0</v>
      </c>
      <c r="E64" s="46">
        <f t="shared" si="0"/>
        <v>3</v>
      </c>
      <c r="F64" s="106">
        <v>0</v>
      </c>
      <c r="G64" s="104">
        <v>0</v>
      </c>
      <c r="H64" s="46">
        <f t="shared" si="1"/>
        <v>3</v>
      </c>
      <c r="I64" s="96"/>
      <c r="J64" s="15">
        <v>120</v>
      </c>
      <c r="K64" s="72">
        <f t="shared" si="5"/>
        <v>0</v>
      </c>
      <c r="L64" s="17" t="s">
        <v>16</v>
      </c>
      <c r="M64" s="18">
        <v>0</v>
      </c>
      <c r="N64" s="23">
        <f t="shared" si="6"/>
        <v>0</v>
      </c>
      <c r="O64" s="19"/>
      <c r="P64" s="43">
        <f t="shared" si="7"/>
        <v>0</v>
      </c>
    </row>
    <row r="65" spans="1:16" ht="24.6">
      <c r="A65" s="10">
        <v>61</v>
      </c>
      <c r="B65" s="19" t="s">
        <v>66</v>
      </c>
      <c r="C65" s="71">
        <f>+'13'!H65</f>
        <v>0</v>
      </c>
      <c r="D65" s="95">
        <v>0</v>
      </c>
      <c r="E65" s="46">
        <f t="shared" si="0"/>
        <v>0</v>
      </c>
      <c r="F65" s="106">
        <v>0</v>
      </c>
      <c r="G65" s="104">
        <v>0</v>
      </c>
      <c r="H65" s="46">
        <f t="shared" si="1"/>
        <v>0</v>
      </c>
      <c r="I65" s="96"/>
      <c r="J65" s="15">
        <v>120</v>
      </c>
      <c r="K65" s="72">
        <f t="shared" si="5"/>
        <v>0</v>
      </c>
      <c r="L65" s="17" t="s">
        <v>16</v>
      </c>
      <c r="M65" s="18">
        <v>0</v>
      </c>
      <c r="N65" s="23">
        <f t="shared" si="6"/>
        <v>0</v>
      </c>
      <c r="O65" s="19"/>
      <c r="P65" s="43">
        <f t="shared" si="7"/>
        <v>0</v>
      </c>
    </row>
    <row r="66" spans="1:16" ht="24.6">
      <c r="A66" s="10">
        <v>62</v>
      </c>
      <c r="B66" s="19" t="s">
        <v>266</v>
      </c>
      <c r="C66" s="71">
        <f>+'13'!H66</f>
        <v>2</v>
      </c>
      <c r="D66" s="95">
        <v>0</v>
      </c>
      <c r="E66" s="46">
        <f t="shared" si="0"/>
        <v>2</v>
      </c>
      <c r="F66" s="106">
        <v>0</v>
      </c>
      <c r="G66" s="104">
        <v>0</v>
      </c>
      <c r="H66" s="46">
        <f t="shared" si="1"/>
        <v>2</v>
      </c>
      <c r="I66" s="96"/>
      <c r="J66" s="15">
        <v>120</v>
      </c>
      <c r="K66" s="72">
        <f t="shared" si="5"/>
        <v>0</v>
      </c>
      <c r="L66" s="17" t="s">
        <v>16</v>
      </c>
      <c r="M66" s="18">
        <v>0</v>
      </c>
      <c r="N66" s="23">
        <f t="shared" si="6"/>
        <v>0</v>
      </c>
      <c r="O66" s="19"/>
      <c r="P66" s="43">
        <f t="shared" si="7"/>
        <v>0</v>
      </c>
    </row>
    <row r="67" spans="1:16" ht="24.6">
      <c r="A67" s="10">
        <v>63</v>
      </c>
      <c r="B67" s="19" t="s">
        <v>340</v>
      </c>
      <c r="C67" s="71">
        <f>+'13'!H67</f>
        <v>0</v>
      </c>
      <c r="D67" s="95">
        <v>0</v>
      </c>
      <c r="E67" s="46">
        <f t="shared" si="0"/>
        <v>0</v>
      </c>
      <c r="F67" s="106">
        <v>0</v>
      </c>
      <c r="G67" s="104">
        <v>0</v>
      </c>
      <c r="H67" s="46">
        <f t="shared" si="1"/>
        <v>0</v>
      </c>
      <c r="I67" s="96"/>
      <c r="J67" s="15">
        <v>30</v>
      </c>
      <c r="K67" s="72">
        <f t="shared" si="5"/>
        <v>0</v>
      </c>
      <c r="L67" s="17" t="s">
        <v>16</v>
      </c>
      <c r="M67" s="18">
        <v>0</v>
      </c>
      <c r="N67" s="23">
        <f t="shared" si="6"/>
        <v>0</v>
      </c>
      <c r="O67" s="19"/>
      <c r="P67" s="43">
        <f t="shared" si="7"/>
        <v>0</v>
      </c>
    </row>
    <row r="68" spans="1:16" ht="24.6">
      <c r="A68" s="10">
        <v>64</v>
      </c>
      <c r="B68" s="19" t="s">
        <v>341</v>
      </c>
      <c r="C68" s="71">
        <f>+'13'!H68</f>
        <v>0</v>
      </c>
      <c r="D68" s="95">
        <v>0</v>
      </c>
      <c r="E68" s="46">
        <f t="shared" si="0"/>
        <v>0</v>
      </c>
      <c r="F68" s="106">
        <v>0</v>
      </c>
      <c r="G68" s="104">
        <v>0</v>
      </c>
      <c r="H68" s="46">
        <f t="shared" si="1"/>
        <v>0</v>
      </c>
      <c r="I68" s="96"/>
      <c r="J68" s="21">
        <v>30</v>
      </c>
      <c r="K68" s="72">
        <f t="shared" si="5"/>
        <v>0</v>
      </c>
      <c r="L68" s="17" t="s">
        <v>16</v>
      </c>
      <c r="M68" s="18">
        <v>0</v>
      </c>
      <c r="N68" s="23">
        <f t="shared" si="6"/>
        <v>0</v>
      </c>
      <c r="O68" s="19"/>
      <c r="P68" s="43">
        <f t="shared" si="7"/>
        <v>0</v>
      </c>
    </row>
    <row r="69" spans="1:16" ht="24.6">
      <c r="A69" s="10">
        <v>65</v>
      </c>
      <c r="B69" s="19" t="s">
        <v>342</v>
      </c>
      <c r="C69" s="71">
        <f>+'13'!H69</f>
        <v>0</v>
      </c>
      <c r="D69" s="95">
        <v>0</v>
      </c>
      <c r="E69" s="46">
        <f t="shared" si="0"/>
        <v>0</v>
      </c>
      <c r="F69" s="106">
        <v>0</v>
      </c>
      <c r="G69" s="104">
        <v>0</v>
      </c>
      <c r="H69" s="46">
        <f t="shared" si="1"/>
        <v>0</v>
      </c>
      <c r="I69" s="96"/>
      <c r="J69" s="21">
        <v>30</v>
      </c>
      <c r="K69" s="72">
        <f t="shared" si="5"/>
        <v>0</v>
      </c>
      <c r="L69" s="17" t="s">
        <v>16</v>
      </c>
      <c r="M69" s="18">
        <v>0</v>
      </c>
      <c r="N69" s="23">
        <f t="shared" si="6"/>
        <v>0</v>
      </c>
      <c r="O69" s="19"/>
      <c r="P69" s="43">
        <f t="shared" si="7"/>
        <v>0</v>
      </c>
    </row>
    <row r="70" spans="1:16" ht="24.6">
      <c r="A70" s="10">
        <v>66</v>
      </c>
      <c r="B70" s="19" t="s">
        <v>72</v>
      </c>
      <c r="C70" s="71">
        <f>+'13'!H70</f>
        <v>1</v>
      </c>
      <c r="D70" s="95">
        <v>0</v>
      </c>
      <c r="E70" s="46">
        <f t="shared" si="0"/>
        <v>1</v>
      </c>
      <c r="F70" s="106">
        <v>0</v>
      </c>
      <c r="G70" s="104">
        <v>0</v>
      </c>
      <c r="H70" s="46">
        <f t="shared" si="1"/>
        <v>1</v>
      </c>
      <c r="I70" s="96"/>
      <c r="J70" s="21">
        <v>50</v>
      </c>
      <c r="K70" s="72">
        <f t="shared" si="5"/>
        <v>0</v>
      </c>
      <c r="L70" s="17" t="s">
        <v>16</v>
      </c>
      <c r="M70" s="18">
        <v>0</v>
      </c>
      <c r="N70" s="23">
        <f t="shared" si="6"/>
        <v>0</v>
      </c>
      <c r="O70" s="19"/>
      <c r="P70" s="43">
        <f t="shared" si="7"/>
        <v>0</v>
      </c>
    </row>
    <row r="71" spans="1:16" ht="24.6">
      <c r="A71" s="10">
        <v>67</v>
      </c>
      <c r="B71" s="19" t="s">
        <v>73</v>
      </c>
      <c r="C71" s="71">
        <f>+'13'!H71</f>
        <v>1</v>
      </c>
      <c r="D71" s="95">
        <v>0</v>
      </c>
      <c r="E71" s="46">
        <f t="shared" si="0"/>
        <v>1</v>
      </c>
      <c r="F71" s="106">
        <v>0</v>
      </c>
      <c r="G71" s="104">
        <v>0</v>
      </c>
      <c r="H71" s="46">
        <f t="shared" si="1"/>
        <v>0</v>
      </c>
      <c r="I71" s="96">
        <v>1</v>
      </c>
      <c r="J71" s="21">
        <v>50</v>
      </c>
      <c r="K71" s="72">
        <f t="shared" si="5"/>
        <v>50</v>
      </c>
      <c r="L71" s="17" t="s">
        <v>16</v>
      </c>
      <c r="M71" s="18">
        <v>0</v>
      </c>
      <c r="N71" s="23">
        <f t="shared" si="6"/>
        <v>50</v>
      </c>
      <c r="O71" s="19"/>
      <c r="P71" s="43">
        <f t="shared" si="7"/>
        <v>0</v>
      </c>
    </row>
    <row r="72" spans="1:16" ht="24.6">
      <c r="A72" s="10">
        <v>68</v>
      </c>
      <c r="B72" s="19" t="s">
        <v>74</v>
      </c>
      <c r="C72" s="71">
        <f>+'13'!H72</f>
        <v>1</v>
      </c>
      <c r="D72" s="95">
        <v>0</v>
      </c>
      <c r="E72" s="46">
        <f t="shared" si="0"/>
        <v>1</v>
      </c>
      <c r="F72" s="106">
        <v>0</v>
      </c>
      <c r="G72" s="104">
        <v>0</v>
      </c>
      <c r="H72" s="46">
        <f t="shared" si="1"/>
        <v>0</v>
      </c>
      <c r="I72" s="96">
        <v>1</v>
      </c>
      <c r="J72" s="15">
        <v>50</v>
      </c>
      <c r="K72" s="72">
        <f t="shared" si="5"/>
        <v>50</v>
      </c>
      <c r="L72" s="17" t="s">
        <v>16</v>
      </c>
      <c r="M72" s="18">
        <v>0</v>
      </c>
      <c r="N72" s="23">
        <f t="shared" si="6"/>
        <v>50</v>
      </c>
      <c r="O72" s="19"/>
      <c r="P72" s="43">
        <f t="shared" si="7"/>
        <v>0</v>
      </c>
    </row>
    <row r="73" spans="1:16" ht="24.6">
      <c r="A73" s="10">
        <v>69</v>
      </c>
      <c r="B73" s="19" t="s">
        <v>175</v>
      </c>
      <c r="C73" s="71">
        <f>+'13'!H73</f>
        <v>0</v>
      </c>
      <c r="D73" s="95">
        <v>0</v>
      </c>
      <c r="E73" s="46">
        <f t="shared" si="0"/>
        <v>0</v>
      </c>
      <c r="F73" s="106">
        <v>0</v>
      </c>
      <c r="G73" s="104">
        <v>0</v>
      </c>
      <c r="H73" s="46">
        <f t="shared" si="1"/>
        <v>0</v>
      </c>
      <c r="I73" s="96"/>
      <c r="J73" s="21">
        <v>50</v>
      </c>
      <c r="K73" s="72">
        <f t="shared" si="5"/>
        <v>0</v>
      </c>
      <c r="L73" s="17" t="s">
        <v>16</v>
      </c>
      <c r="M73" s="18">
        <v>0</v>
      </c>
      <c r="N73" s="23">
        <f t="shared" si="6"/>
        <v>0</v>
      </c>
      <c r="O73" s="19"/>
      <c r="P73" s="43">
        <f t="shared" si="7"/>
        <v>0</v>
      </c>
    </row>
    <row r="74" spans="1:16" ht="24.6">
      <c r="A74" s="10">
        <v>70</v>
      </c>
      <c r="B74" s="19" t="s">
        <v>267</v>
      </c>
      <c r="C74" s="71">
        <f>+'13'!H74</f>
        <v>0</v>
      </c>
      <c r="D74" s="95">
        <v>0</v>
      </c>
      <c r="E74" s="46">
        <f t="shared" si="0"/>
        <v>0</v>
      </c>
      <c r="F74" s="106">
        <v>0</v>
      </c>
      <c r="G74" s="104">
        <v>0</v>
      </c>
      <c r="H74" s="46">
        <f t="shared" ref="H74:H143" si="11">+E74-F74-I74-G74</f>
        <v>0</v>
      </c>
      <c r="I74" s="96"/>
      <c r="J74" s="15">
        <v>50</v>
      </c>
      <c r="K74" s="72">
        <f t="shared" si="5"/>
        <v>0</v>
      </c>
      <c r="L74" s="17" t="s">
        <v>16</v>
      </c>
      <c r="M74" s="18">
        <v>0</v>
      </c>
      <c r="N74" s="23">
        <f t="shared" si="6"/>
        <v>0</v>
      </c>
      <c r="O74" s="19"/>
      <c r="P74" s="43">
        <f t="shared" si="7"/>
        <v>0</v>
      </c>
    </row>
    <row r="75" spans="1:16" ht="24.6">
      <c r="A75" s="10">
        <v>71</v>
      </c>
      <c r="B75" s="19" t="s">
        <v>70</v>
      </c>
      <c r="C75" s="71">
        <f>+'13'!H75</f>
        <v>0</v>
      </c>
      <c r="D75" s="95">
        <v>0</v>
      </c>
      <c r="E75" s="46">
        <f t="shared" si="0"/>
        <v>0</v>
      </c>
      <c r="F75" s="106">
        <v>0</v>
      </c>
      <c r="G75" s="104">
        <v>0</v>
      </c>
      <c r="H75" s="46">
        <f t="shared" si="11"/>
        <v>0</v>
      </c>
      <c r="I75" s="96"/>
      <c r="J75" s="20">
        <v>70</v>
      </c>
      <c r="K75" s="72">
        <f t="shared" ref="K75:K144" si="12">+J75*I75</f>
        <v>0</v>
      </c>
      <c r="L75" s="17" t="s">
        <v>16</v>
      </c>
      <c r="M75" s="18">
        <v>0</v>
      </c>
      <c r="N75" s="23">
        <f t="shared" ref="N75:N144" si="13">SUM(K75-M75)</f>
        <v>0</v>
      </c>
      <c r="O75" s="19"/>
      <c r="P75" s="43">
        <f t="shared" ref="P75:P144" si="14">+K75*O75</f>
        <v>0</v>
      </c>
    </row>
    <row r="76" spans="1:16" ht="24.6">
      <c r="A76" s="10">
        <v>72</v>
      </c>
      <c r="B76" s="19" t="s">
        <v>71</v>
      </c>
      <c r="C76" s="71">
        <f>+'13'!H76</f>
        <v>0</v>
      </c>
      <c r="D76" s="95">
        <v>0</v>
      </c>
      <c r="E76" s="46">
        <f t="shared" si="0"/>
        <v>0</v>
      </c>
      <c r="F76" s="106">
        <v>0</v>
      </c>
      <c r="G76" s="104">
        <v>0</v>
      </c>
      <c r="H76" s="46">
        <f t="shared" si="11"/>
        <v>0</v>
      </c>
      <c r="I76" s="96"/>
      <c r="J76" s="20">
        <v>80</v>
      </c>
      <c r="K76" s="72">
        <f t="shared" si="12"/>
        <v>0</v>
      </c>
      <c r="L76" s="17" t="s">
        <v>16</v>
      </c>
      <c r="M76" s="18">
        <v>0</v>
      </c>
      <c r="N76" s="23">
        <f t="shared" si="13"/>
        <v>0</v>
      </c>
      <c r="O76" s="19"/>
      <c r="P76" s="43">
        <f t="shared" si="14"/>
        <v>0</v>
      </c>
    </row>
    <row r="77" spans="1:16" ht="24.6">
      <c r="A77" s="10">
        <v>73</v>
      </c>
      <c r="B77" s="19" t="s">
        <v>199</v>
      </c>
      <c r="C77" s="71">
        <f>+'13'!H77</f>
        <v>0</v>
      </c>
      <c r="D77" s="95">
        <v>0</v>
      </c>
      <c r="E77" s="46">
        <f t="shared" si="0"/>
        <v>0</v>
      </c>
      <c r="F77" s="106">
        <v>0</v>
      </c>
      <c r="G77" s="104">
        <v>0</v>
      </c>
      <c r="H77" s="46">
        <f t="shared" si="11"/>
        <v>0</v>
      </c>
      <c r="I77" s="96"/>
      <c r="J77" s="21">
        <v>150</v>
      </c>
      <c r="K77" s="72">
        <f t="shared" si="12"/>
        <v>0</v>
      </c>
      <c r="L77" s="17" t="s">
        <v>16</v>
      </c>
      <c r="M77" s="18">
        <v>0</v>
      </c>
      <c r="N77" s="23">
        <f t="shared" si="13"/>
        <v>0</v>
      </c>
      <c r="O77" s="19"/>
      <c r="P77" s="43">
        <f t="shared" si="14"/>
        <v>0</v>
      </c>
    </row>
    <row r="78" spans="1:16" ht="24.6">
      <c r="A78" s="10">
        <v>74</v>
      </c>
      <c r="B78" s="19" t="s">
        <v>200</v>
      </c>
      <c r="C78" s="71">
        <f>+'13'!H78</f>
        <v>0</v>
      </c>
      <c r="D78" s="95">
        <v>0</v>
      </c>
      <c r="E78" s="46">
        <f t="shared" si="0"/>
        <v>0</v>
      </c>
      <c r="F78" s="106">
        <v>0</v>
      </c>
      <c r="G78" s="104">
        <v>0</v>
      </c>
      <c r="H78" s="46">
        <f t="shared" si="11"/>
        <v>0</v>
      </c>
      <c r="I78" s="96"/>
      <c r="J78" s="21">
        <v>150</v>
      </c>
      <c r="K78" s="72">
        <f t="shared" si="12"/>
        <v>0</v>
      </c>
      <c r="L78" s="17" t="s">
        <v>16</v>
      </c>
      <c r="M78" s="18">
        <v>0</v>
      </c>
      <c r="N78" s="23">
        <f t="shared" si="13"/>
        <v>0</v>
      </c>
      <c r="O78" s="19"/>
      <c r="P78" s="43">
        <f t="shared" si="14"/>
        <v>0</v>
      </c>
    </row>
    <row r="79" spans="1:16" ht="24.6">
      <c r="A79" s="10">
        <v>75</v>
      </c>
      <c r="B79" s="19" t="s">
        <v>201</v>
      </c>
      <c r="C79" s="71">
        <f>+'13'!H79</f>
        <v>0</v>
      </c>
      <c r="D79" s="95">
        <v>0</v>
      </c>
      <c r="E79" s="46">
        <f t="shared" si="0"/>
        <v>0</v>
      </c>
      <c r="F79" s="106">
        <v>0</v>
      </c>
      <c r="G79" s="104">
        <v>0</v>
      </c>
      <c r="H79" s="46">
        <f t="shared" si="11"/>
        <v>0</v>
      </c>
      <c r="I79" s="96"/>
      <c r="J79" s="20">
        <v>150</v>
      </c>
      <c r="K79" s="72">
        <f t="shared" si="12"/>
        <v>0</v>
      </c>
      <c r="L79" s="17" t="s">
        <v>16</v>
      </c>
      <c r="M79" s="18">
        <v>0</v>
      </c>
      <c r="N79" s="23">
        <f t="shared" si="13"/>
        <v>0</v>
      </c>
      <c r="O79" s="19"/>
      <c r="P79" s="43">
        <f t="shared" si="14"/>
        <v>0</v>
      </c>
    </row>
    <row r="80" spans="1:16" ht="24.6">
      <c r="A80" s="10">
        <v>76</v>
      </c>
      <c r="B80" s="19" t="s">
        <v>77</v>
      </c>
      <c r="C80" s="71">
        <f>+'13'!H80</f>
        <v>0</v>
      </c>
      <c r="D80" s="95">
        <v>0</v>
      </c>
      <c r="E80" s="46">
        <f t="shared" si="0"/>
        <v>0</v>
      </c>
      <c r="F80" s="106">
        <v>0</v>
      </c>
      <c r="G80" s="104">
        <v>0</v>
      </c>
      <c r="H80" s="46">
        <f t="shared" si="11"/>
        <v>0</v>
      </c>
      <c r="I80" s="96"/>
      <c r="J80" s="20">
        <v>50</v>
      </c>
      <c r="K80" s="72">
        <f t="shared" si="12"/>
        <v>0</v>
      </c>
      <c r="L80" s="17" t="s">
        <v>16</v>
      </c>
      <c r="M80" s="18">
        <v>0</v>
      </c>
      <c r="N80" s="23">
        <f t="shared" si="13"/>
        <v>0</v>
      </c>
      <c r="O80" s="19"/>
      <c r="P80" s="43">
        <f t="shared" si="14"/>
        <v>0</v>
      </c>
    </row>
    <row r="81" spans="1:16" ht="24.6">
      <c r="A81" s="10">
        <v>77</v>
      </c>
      <c r="B81" s="19" t="s">
        <v>409</v>
      </c>
      <c r="C81" s="71">
        <f>+'13'!H81</f>
        <v>0</v>
      </c>
      <c r="D81" s="95">
        <v>0</v>
      </c>
      <c r="E81" s="46">
        <f t="shared" si="0"/>
        <v>0</v>
      </c>
      <c r="F81" s="106">
        <v>0</v>
      </c>
      <c r="G81" s="104">
        <v>0</v>
      </c>
      <c r="H81" s="46">
        <f t="shared" si="11"/>
        <v>0</v>
      </c>
      <c r="I81" s="96"/>
      <c r="J81" s="20">
        <v>50</v>
      </c>
      <c r="K81" s="72">
        <f t="shared" si="12"/>
        <v>0</v>
      </c>
      <c r="L81" s="17" t="s">
        <v>16</v>
      </c>
      <c r="M81" s="18">
        <v>0</v>
      </c>
      <c r="N81" s="23">
        <f t="shared" si="13"/>
        <v>0</v>
      </c>
      <c r="O81" s="19"/>
      <c r="P81" s="43">
        <f t="shared" si="14"/>
        <v>0</v>
      </c>
    </row>
    <row r="82" spans="1:16" ht="24.6">
      <c r="A82" s="10">
        <v>78</v>
      </c>
      <c r="B82" s="19" t="s">
        <v>410</v>
      </c>
      <c r="C82" s="71">
        <f>+'13'!H82</f>
        <v>0</v>
      </c>
      <c r="D82" s="95">
        <v>0</v>
      </c>
      <c r="E82" s="46">
        <f t="shared" si="0"/>
        <v>0</v>
      </c>
      <c r="F82" s="106">
        <v>0</v>
      </c>
      <c r="G82" s="104">
        <v>0</v>
      </c>
      <c r="H82" s="46">
        <f t="shared" si="11"/>
        <v>0</v>
      </c>
      <c r="I82" s="96"/>
      <c r="J82" s="20">
        <v>120</v>
      </c>
      <c r="K82" s="72">
        <f t="shared" si="12"/>
        <v>0</v>
      </c>
      <c r="L82" s="17" t="s">
        <v>16</v>
      </c>
      <c r="M82" s="18">
        <v>0</v>
      </c>
      <c r="N82" s="23">
        <f t="shared" si="13"/>
        <v>0</v>
      </c>
      <c r="O82" s="19"/>
      <c r="P82" s="43">
        <f t="shared" si="14"/>
        <v>0</v>
      </c>
    </row>
    <row r="83" spans="1:16" ht="24.6">
      <c r="A83" s="10">
        <v>79</v>
      </c>
      <c r="B83" s="19" t="s">
        <v>411</v>
      </c>
      <c r="C83" s="71">
        <f>+'13'!H83</f>
        <v>16</v>
      </c>
      <c r="D83" s="95">
        <v>0</v>
      </c>
      <c r="E83" s="46">
        <f t="shared" si="0"/>
        <v>16</v>
      </c>
      <c r="F83" s="106">
        <v>0</v>
      </c>
      <c r="G83" s="104">
        <v>0</v>
      </c>
      <c r="H83" s="46">
        <f t="shared" si="11"/>
        <v>16</v>
      </c>
      <c r="I83" s="96"/>
      <c r="J83" s="20">
        <v>50</v>
      </c>
      <c r="K83" s="72">
        <f t="shared" si="12"/>
        <v>0</v>
      </c>
      <c r="L83" s="17" t="s">
        <v>16</v>
      </c>
      <c r="M83" s="18">
        <v>0</v>
      </c>
      <c r="N83" s="23">
        <f t="shared" si="13"/>
        <v>0</v>
      </c>
      <c r="O83" s="19"/>
      <c r="P83" s="43">
        <f t="shared" si="14"/>
        <v>0</v>
      </c>
    </row>
    <row r="84" spans="1:16" ht="24.6">
      <c r="A84" s="10">
        <v>80</v>
      </c>
      <c r="B84" s="19" t="s">
        <v>412</v>
      </c>
      <c r="C84" s="71">
        <f>+'13'!H84</f>
        <v>0</v>
      </c>
      <c r="D84" s="95">
        <v>0</v>
      </c>
      <c r="E84" s="46">
        <f t="shared" si="0"/>
        <v>0</v>
      </c>
      <c r="F84" s="106">
        <v>0</v>
      </c>
      <c r="G84" s="104">
        <v>0</v>
      </c>
      <c r="H84" s="46">
        <f t="shared" si="11"/>
        <v>0</v>
      </c>
      <c r="I84" s="96"/>
      <c r="J84" s="20">
        <v>120</v>
      </c>
      <c r="K84" s="72">
        <f t="shared" si="12"/>
        <v>0</v>
      </c>
      <c r="L84" s="17" t="s">
        <v>16</v>
      </c>
      <c r="M84" s="18">
        <v>0</v>
      </c>
      <c r="N84" s="23">
        <f t="shared" si="13"/>
        <v>0</v>
      </c>
      <c r="O84" s="19"/>
      <c r="P84" s="43">
        <f t="shared" si="14"/>
        <v>0</v>
      </c>
    </row>
    <row r="85" spans="1:16" ht="24.6">
      <c r="A85" s="10">
        <v>81</v>
      </c>
      <c r="B85" s="19" t="s">
        <v>346</v>
      </c>
      <c r="C85" s="71">
        <f>+'13'!H85</f>
        <v>11</v>
      </c>
      <c r="D85" s="95">
        <v>0</v>
      </c>
      <c r="E85" s="46">
        <f t="shared" si="0"/>
        <v>11</v>
      </c>
      <c r="F85" s="106">
        <v>0</v>
      </c>
      <c r="G85" s="104">
        <v>0</v>
      </c>
      <c r="H85" s="46">
        <f t="shared" si="11"/>
        <v>10</v>
      </c>
      <c r="I85" s="96">
        <v>1</v>
      </c>
      <c r="J85" s="22">
        <v>50</v>
      </c>
      <c r="K85" s="72">
        <f t="shared" si="12"/>
        <v>50</v>
      </c>
      <c r="L85" s="17" t="s">
        <v>16</v>
      </c>
      <c r="M85" s="18">
        <v>0</v>
      </c>
      <c r="N85" s="23">
        <f t="shared" si="13"/>
        <v>50</v>
      </c>
      <c r="O85" s="19"/>
      <c r="P85" s="43">
        <f t="shared" si="14"/>
        <v>0</v>
      </c>
    </row>
    <row r="86" spans="1:16" ht="24.6">
      <c r="A86" s="10">
        <v>82</v>
      </c>
      <c r="B86" s="19" t="s">
        <v>268</v>
      </c>
      <c r="C86" s="71">
        <f>+'13'!H86</f>
        <v>0</v>
      </c>
      <c r="D86" s="95">
        <v>0</v>
      </c>
      <c r="E86" s="46">
        <f t="shared" si="0"/>
        <v>0</v>
      </c>
      <c r="F86" s="106">
        <v>0</v>
      </c>
      <c r="G86" s="104">
        <v>0</v>
      </c>
      <c r="H86" s="46">
        <f t="shared" si="11"/>
        <v>0</v>
      </c>
      <c r="I86" s="96"/>
      <c r="J86" s="20">
        <v>45</v>
      </c>
      <c r="K86" s="72">
        <f t="shared" si="12"/>
        <v>0</v>
      </c>
      <c r="L86" s="17" t="s">
        <v>16</v>
      </c>
      <c r="M86" s="18">
        <v>0</v>
      </c>
      <c r="N86" s="23">
        <f t="shared" si="13"/>
        <v>0</v>
      </c>
      <c r="O86" s="19"/>
      <c r="P86" s="43">
        <f t="shared" si="14"/>
        <v>0</v>
      </c>
    </row>
    <row r="87" spans="1:16" ht="24.6">
      <c r="A87" s="10">
        <v>83</v>
      </c>
      <c r="B87" s="19" t="s">
        <v>524</v>
      </c>
      <c r="C87" s="71">
        <f>+'13'!H87</f>
        <v>0</v>
      </c>
      <c r="D87" s="95">
        <v>0</v>
      </c>
      <c r="E87" s="46">
        <f>C87+D87</f>
        <v>0</v>
      </c>
      <c r="F87" s="106">
        <v>0</v>
      </c>
      <c r="G87" s="104">
        <v>0</v>
      </c>
      <c r="H87" s="46">
        <f>+E87-F87-I87-G87</f>
        <v>0</v>
      </c>
      <c r="I87" s="96"/>
      <c r="J87" s="20">
        <v>35</v>
      </c>
      <c r="K87" s="72">
        <f>+J87*I87</f>
        <v>0</v>
      </c>
      <c r="L87" s="17" t="s">
        <v>16</v>
      </c>
      <c r="M87" s="18">
        <v>0</v>
      </c>
      <c r="N87" s="23">
        <f>SUM(K87-M87)</f>
        <v>0</v>
      </c>
      <c r="O87" s="19"/>
      <c r="P87" s="43">
        <f>+K87*O87</f>
        <v>0</v>
      </c>
    </row>
    <row r="88" spans="1:16" ht="24.6">
      <c r="A88" s="10">
        <v>84</v>
      </c>
      <c r="B88" s="19" t="s">
        <v>347</v>
      </c>
      <c r="C88" s="71">
        <f>+'13'!H88</f>
        <v>0</v>
      </c>
      <c r="D88" s="95">
        <v>0</v>
      </c>
      <c r="E88" s="46">
        <f t="shared" si="0"/>
        <v>0</v>
      </c>
      <c r="F88" s="106">
        <v>0</v>
      </c>
      <c r="G88" s="104">
        <v>0</v>
      </c>
      <c r="H88" s="46">
        <f t="shared" si="11"/>
        <v>0</v>
      </c>
      <c r="I88" s="96"/>
      <c r="J88" s="20">
        <v>50</v>
      </c>
      <c r="K88" s="72">
        <f t="shared" si="12"/>
        <v>0</v>
      </c>
      <c r="L88" s="17" t="s">
        <v>16</v>
      </c>
      <c r="M88" s="18">
        <v>0</v>
      </c>
      <c r="N88" s="23">
        <f t="shared" si="13"/>
        <v>0</v>
      </c>
      <c r="O88" s="19"/>
      <c r="P88" s="43">
        <f t="shared" si="14"/>
        <v>0</v>
      </c>
    </row>
    <row r="89" spans="1:16" ht="24.6">
      <c r="A89" s="10">
        <v>85</v>
      </c>
      <c r="B89" s="19" t="s">
        <v>269</v>
      </c>
      <c r="C89" s="71">
        <f>+'13'!H89</f>
        <v>1</v>
      </c>
      <c r="D89" s="95">
        <v>0</v>
      </c>
      <c r="E89" s="46">
        <f t="shared" si="0"/>
        <v>1</v>
      </c>
      <c r="F89" s="106">
        <v>0</v>
      </c>
      <c r="G89" s="104">
        <v>0</v>
      </c>
      <c r="H89" s="46">
        <f t="shared" si="11"/>
        <v>1</v>
      </c>
      <c r="I89" s="96"/>
      <c r="J89" s="22">
        <v>55</v>
      </c>
      <c r="K89" s="72">
        <f t="shared" si="12"/>
        <v>0</v>
      </c>
      <c r="L89" s="17" t="s">
        <v>16</v>
      </c>
      <c r="M89" s="18">
        <v>0</v>
      </c>
      <c r="N89" s="23">
        <f t="shared" si="13"/>
        <v>0</v>
      </c>
      <c r="O89" s="19"/>
      <c r="P89" s="43">
        <f t="shared" si="14"/>
        <v>0</v>
      </c>
    </row>
    <row r="90" spans="1:16" ht="24.6">
      <c r="A90" s="10">
        <v>86</v>
      </c>
      <c r="B90" s="19" t="s">
        <v>93</v>
      </c>
      <c r="C90" s="71">
        <f>+'13'!H90</f>
        <v>5</v>
      </c>
      <c r="D90" s="95">
        <v>0</v>
      </c>
      <c r="E90" s="46">
        <f t="shared" si="0"/>
        <v>5</v>
      </c>
      <c r="F90" s="106">
        <v>0</v>
      </c>
      <c r="G90" s="104">
        <v>0</v>
      </c>
      <c r="H90" s="46">
        <f t="shared" si="11"/>
        <v>5</v>
      </c>
      <c r="I90" s="96"/>
      <c r="J90" s="22">
        <v>55</v>
      </c>
      <c r="K90" s="72">
        <f t="shared" si="12"/>
        <v>0</v>
      </c>
      <c r="L90" s="17" t="s">
        <v>16</v>
      </c>
      <c r="M90" s="18">
        <v>0</v>
      </c>
      <c r="N90" s="23">
        <f t="shared" si="13"/>
        <v>0</v>
      </c>
      <c r="O90" s="19"/>
      <c r="P90" s="43">
        <f t="shared" si="14"/>
        <v>0</v>
      </c>
    </row>
    <row r="91" spans="1:16" ht="24.6">
      <c r="A91" s="10">
        <v>87</v>
      </c>
      <c r="B91" s="19" t="s">
        <v>94</v>
      </c>
      <c r="C91" s="71">
        <f>+'13'!H91</f>
        <v>0</v>
      </c>
      <c r="D91" s="95">
        <v>0</v>
      </c>
      <c r="E91" s="46">
        <f t="shared" si="0"/>
        <v>0</v>
      </c>
      <c r="F91" s="106">
        <v>0</v>
      </c>
      <c r="G91" s="104">
        <v>0</v>
      </c>
      <c r="H91" s="46">
        <f t="shared" si="11"/>
        <v>0</v>
      </c>
      <c r="I91" s="96"/>
      <c r="J91" s="22">
        <v>55</v>
      </c>
      <c r="K91" s="72">
        <f t="shared" si="12"/>
        <v>0</v>
      </c>
      <c r="L91" s="17" t="s">
        <v>16</v>
      </c>
      <c r="M91" s="18">
        <v>0</v>
      </c>
      <c r="N91" s="23">
        <f t="shared" si="13"/>
        <v>0</v>
      </c>
      <c r="O91" s="19"/>
      <c r="P91" s="43">
        <f t="shared" si="14"/>
        <v>0</v>
      </c>
    </row>
    <row r="92" spans="1:16" ht="24.6">
      <c r="A92" s="10">
        <v>88</v>
      </c>
      <c r="B92" s="19" t="s">
        <v>369</v>
      </c>
      <c r="C92" s="71">
        <f>+'13'!H92</f>
        <v>0</v>
      </c>
      <c r="D92" s="95">
        <v>0</v>
      </c>
      <c r="E92" s="46">
        <f t="shared" si="0"/>
        <v>0</v>
      </c>
      <c r="F92" s="106">
        <v>0</v>
      </c>
      <c r="G92" s="104">
        <v>0</v>
      </c>
      <c r="H92" s="46">
        <f t="shared" si="11"/>
        <v>0</v>
      </c>
      <c r="I92" s="96"/>
      <c r="J92" s="22">
        <v>30</v>
      </c>
      <c r="K92" s="72">
        <f t="shared" si="12"/>
        <v>0</v>
      </c>
      <c r="L92" s="17" t="s">
        <v>16</v>
      </c>
      <c r="M92" s="18">
        <v>0</v>
      </c>
      <c r="N92" s="23">
        <f t="shared" si="13"/>
        <v>0</v>
      </c>
      <c r="O92" s="19"/>
      <c r="P92" s="43">
        <f t="shared" si="14"/>
        <v>0</v>
      </c>
    </row>
    <row r="93" spans="1:16" ht="24.6">
      <c r="A93" s="10">
        <v>89</v>
      </c>
      <c r="B93" s="19" t="s">
        <v>370</v>
      </c>
      <c r="C93" s="71">
        <f>+'13'!H93</f>
        <v>0</v>
      </c>
      <c r="D93" s="95">
        <v>0</v>
      </c>
      <c r="E93" s="46">
        <f t="shared" si="0"/>
        <v>0</v>
      </c>
      <c r="F93" s="106">
        <v>0</v>
      </c>
      <c r="G93" s="104">
        <v>0</v>
      </c>
      <c r="H93" s="46">
        <f t="shared" si="11"/>
        <v>0</v>
      </c>
      <c r="I93" s="96"/>
      <c r="J93" s="22">
        <v>30</v>
      </c>
      <c r="K93" s="72">
        <f t="shared" si="12"/>
        <v>0</v>
      </c>
      <c r="L93" s="17" t="s">
        <v>16</v>
      </c>
      <c r="M93" s="18">
        <v>0</v>
      </c>
      <c r="N93" s="23">
        <f t="shared" si="13"/>
        <v>0</v>
      </c>
      <c r="O93" s="19"/>
      <c r="P93" s="43">
        <f t="shared" si="14"/>
        <v>0</v>
      </c>
    </row>
    <row r="94" spans="1:16" ht="24.6">
      <c r="A94" s="10">
        <v>90</v>
      </c>
      <c r="B94" s="19" t="s">
        <v>270</v>
      </c>
      <c r="C94" s="71">
        <f>+'13'!H94</f>
        <v>0</v>
      </c>
      <c r="D94" s="95">
        <v>0</v>
      </c>
      <c r="E94" s="46">
        <f t="shared" si="0"/>
        <v>0</v>
      </c>
      <c r="F94" s="106">
        <v>0</v>
      </c>
      <c r="G94" s="104">
        <v>0</v>
      </c>
      <c r="H94" s="46">
        <f t="shared" si="11"/>
        <v>0</v>
      </c>
      <c r="I94" s="96"/>
      <c r="J94" s="20"/>
      <c r="K94" s="72">
        <f t="shared" si="12"/>
        <v>0</v>
      </c>
      <c r="L94" s="17" t="s">
        <v>16</v>
      </c>
      <c r="M94" s="18">
        <v>0</v>
      </c>
      <c r="N94" s="23">
        <f t="shared" si="13"/>
        <v>0</v>
      </c>
      <c r="O94" s="19"/>
      <c r="P94" s="43">
        <f t="shared" si="14"/>
        <v>0</v>
      </c>
    </row>
    <row r="95" spans="1:16" ht="24.6">
      <c r="A95" s="10">
        <v>91</v>
      </c>
      <c r="B95" s="19" t="s">
        <v>271</v>
      </c>
      <c r="C95" s="71">
        <f>+'13'!H95</f>
        <v>0</v>
      </c>
      <c r="D95" s="95">
        <v>0</v>
      </c>
      <c r="E95" s="46">
        <f t="shared" si="0"/>
        <v>0</v>
      </c>
      <c r="F95" s="106">
        <v>0</v>
      </c>
      <c r="G95" s="104">
        <v>0</v>
      </c>
      <c r="H95" s="46">
        <f t="shared" si="11"/>
        <v>0</v>
      </c>
      <c r="I95" s="96"/>
      <c r="J95" s="22"/>
      <c r="K95" s="72">
        <f t="shared" si="12"/>
        <v>0</v>
      </c>
      <c r="L95" s="17" t="s">
        <v>16</v>
      </c>
      <c r="M95" s="18">
        <v>0</v>
      </c>
      <c r="N95" s="23">
        <f t="shared" si="13"/>
        <v>0</v>
      </c>
      <c r="O95" s="19"/>
      <c r="P95" s="43">
        <f t="shared" si="14"/>
        <v>0</v>
      </c>
    </row>
    <row r="96" spans="1:16" ht="24.6">
      <c r="A96" s="10">
        <v>92</v>
      </c>
      <c r="B96" s="19" t="s">
        <v>244</v>
      </c>
      <c r="C96" s="71">
        <f>+'13'!H96</f>
        <v>2</v>
      </c>
      <c r="D96" s="95">
        <v>0</v>
      </c>
      <c r="E96" s="46">
        <f t="shared" si="0"/>
        <v>2</v>
      </c>
      <c r="F96" s="106">
        <v>0</v>
      </c>
      <c r="G96" s="104">
        <v>0</v>
      </c>
      <c r="H96" s="46">
        <f t="shared" si="11"/>
        <v>2</v>
      </c>
      <c r="I96" s="96"/>
      <c r="J96" s="15">
        <v>35</v>
      </c>
      <c r="K96" s="72">
        <f t="shared" si="12"/>
        <v>0</v>
      </c>
      <c r="L96" s="17" t="s">
        <v>16</v>
      </c>
      <c r="M96" s="18">
        <v>0</v>
      </c>
      <c r="N96" s="23">
        <f t="shared" si="13"/>
        <v>0</v>
      </c>
      <c r="O96" s="19"/>
      <c r="P96" s="43">
        <f t="shared" si="14"/>
        <v>0</v>
      </c>
    </row>
    <row r="97" spans="1:16" ht="24.6">
      <c r="A97" s="10">
        <v>93</v>
      </c>
      <c r="B97" s="19" t="s">
        <v>272</v>
      </c>
      <c r="C97" s="71">
        <f>+'13'!H97</f>
        <v>0</v>
      </c>
      <c r="D97" s="95">
        <v>0</v>
      </c>
      <c r="E97" s="46">
        <f t="shared" si="0"/>
        <v>0</v>
      </c>
      <c r="F97" s="106">
        <v>0</v>
      </c>
      <c r="G97" s="104">
        <v>0</v>
      </c>
      <c r="H97" s="46">
        <f t="shared" si="11"/>
        <v>0</v>
      </c>
      <c r="I97" s="96"/>
      <c r="J97" s="22">
        <v>120</v>
      </c>
      <c r="K97" s="72">
        <f t="shared" si="12"/>
        <v>0</v>
      </c>
      <c r="L97" s="17" t="s">
        <v>16</v>
      </c>
      <c r="M97" s="18">
        <v>0</v>
      </c>
      <c r="N97" s="23">
        <f t="shared" si="13"/>
        <v>0</v>
      </c>
      <c r="O97" s="19"/>
      <c r="P97" s="43">
        <f t="shared" si="14"/>
        <v>0</v>
      </c>
    </row>
    <row r="98" spans="1:16" ht="24.6">
      <c r="A98" s="10">
        <v>94</v>
      </c>
      <c r="B98" s="19" t="s">
        <v>273</v>
      </c>
      <c r="C98" s="71">
        <f>+'13'!H98</f>
        <v>0</v>
      </c>
      <c r="D98" s="95">
        <v>0</v>
      </c>
      <c r="E98" s="46">
        <f t="shared" si="0"/>
        <v>0</v>
      </c>
      <c r="F98" s="106">
        <v>0</v>
      </c>
      <c r="G98" s="104">
        <v>0</v>
      </c>
      <c r="H98" s="46">
        <f t="shared" si="11"/>
        <v>0</v>
      </c>
      <c r="I98" s="96"/>
      <c r="J98" s="22">
        <v>45</v>
      </c>
      <c r="K98" s="72">
        <f t="shared" si="12"/>
        <v>0</v>
      </c>
      <c r="L98" s="17" t="s">
        <v>16</v>
      </c>
      <c r="M98" s="18">
        <v>0</v>
      </c>
      <c r="N98" s="23">
        <f t="shared" si="13"/>
        <v>0</v>
      </c>
      <c r="O98" s="19"/>
      <c r="P98" s="43">
        <f t="shared" si="14"/>
        <v>0</v>
      </c>
    </row>
    <row r="99" spans="1:16" ht="24.6">
      <c r="A99" s="10">
        <v>95</v>
      </c>
      <c r="B99" s="19" t="s">
        <v>507</v>
      </c>
      <c r="C99" s="71">
        <f>+'13'!H99</f>
        <v>0</v>
      </c>
      <c r="D99" s="95">
        <v>0</v>
      </c>
      <c r="E99" s="46">
        <f>C99+D99</f>
        <v>0</v>
      </c>
      <c r="F99" s="106">
        <v>0</v>
      </c>
      <c r="G99" s="104">
        <v>0</v>
      </c>
      <c r="H99" s="46">
        <f>+E99-F99-I99-G99</f>
        <v>0</v>
      </c>
      <c r="I99" s="96"/>
      <c r="J99" s="20">
        <v>35</v>
      </c>
      <c r="K99" s="72">
        <f>+J99*I99</f>
        <v>0</v>
      </c>
      <c r="L99" s="17" t="s">
        <v>16</v>
      </c>
      <c r="M99" s="18">
        <v>0</v>
      </c>
      <c r="N99" s="23">
        <f>SUM(K99-M99)</f>
        <v>0</v>
      </c>
      <c r="O99" s="19"/>
      <c r="P99" s="43">
        <f>+K99*O99</f>
        <v>0</v>
      </c>
    </row>
    <row r="100" spans="1:16" ht="24.6">
      <c r="A100" s="10">
        <v>96</v>
      </c>
      <c r="B100" s="19" t="s">
        <v>246</v>
      </c>
      <c r="C100" s="71">
        <f>+'13'!H100</f>
        <v>0</v>
      </c>
      <c r="D100" s="95">
        <v>0</v>
      </c>
      <c r="E100" s="46">
        <f t="shared" si="0"/>
        <v>0</v>
      </c>
      <c r="F100" s="106">
        <v>0</v>
      </c>
      <c r="G100" s="104">
        <v>0</v>
      </c>
      <c r="H100" s="46">
        <f t="shared" si="11"/>
        <v>0</v>
      </c>
      <c r="I100" s="96"/>
      <c r="J100" s="20">
        <v>40</v>
      </c>
      <c r="K100" s="72">
        <f t="shared" si="12"/>
        <v>0</v>
      </c>
      <c r="L100" s="17" t="s">
        <v>16</v>
      </c>
      <c r="M100" s="18">
        <v>0</v>
      </c>
      <c r="N100" s="23">
        <f t="shared" si="13"/>
        <v>0</v>
      </c>
      <c r="O100" s="19"/>
      <c r="P100" s="43">
        <f t="shared" si="14"/>
        <v>0</v>
      </c>
    </row>
    <row r="101" spans="1:16" ht="24.6">
      <c r="A101" s="10">
        <v>97</v>
      </c>
      <c r="B101" s="19" t="s">
        <v>348</v>
      </c>
      <c r="C101" s="71">
        <f>+'13'!H101</f>
        <v>0</v>
      </c>
      <c r="D101" s="95">
        <v>0</v>
      </c>
      <c r="E101" s="46">
        <f t="shared" si="0"/>
        <v>0</v>
      </c>
      <c r="F101" s="106">
        <v>0</v>
      </c>
      <c r="G101" s="104">
        <v>0</v>
      </c>
      <c r="H101" s="46">
        <f t="shared" si="11"/>
        <v>0</v>
      </c>
      <c r="I101" s="96"/>
      <c r="J101" s="22">
        <v>35</v>
      </c>
      <c r="K101" s="72">
        <f t="shared" si="12"/>
        <v>0</v>
      </c>
      <c r="L101" s="17" t="s">
        <v>16</v>
      </c>
      <c r="M101" s="18">
        <v>0</v>
      </c>
      <c r="N101" s="23">
        <f t="shared" si="13"/>
        <v>0</v>
      </c>
      <c r="O101" s="19"/>
      <c r="P101" s="43">
        <f t="shared" si="14"/>
        <v>0</v>
      </c>
    </row>
    <row r="102" spans="1:16" ht="24.6">
      <c r="A102" s="10">
        <v>98</v>
      </c>
      <c r="B102" s="19" t="s">
        <v>349</v>
      </c>
      <c r="C102" s="71">
        <f>+'13'!H102</f>
        <v>0</v>
      </c>
      <c r="D102" s="95">
        <v>0</v>
      </c>
      <c r="E102" s="46">
        <f t="shared" si="0"/>
        <v>0</v>
      </c>
      <c r="F102" s="106">
        <v>0</v>
      </c>
      <c r="G102" s="104">
        <v>0</v>
      </c>
      <c r="H102" s="46">
        <f t="shared" si="11"/>
        <v>0</v>
      </c>
      <c r="I102" s="96"/>
      <c r="J102" s="22">
        <v>35</v>
      </c>
      <c r="K102" s="72">
        <f t="shared" si="12"/>
        <v>0</v>
      </c>
      <c r="L102" s="17" t="s">
        <v>16</v>
      </c>
      <c r="M102" s="18">
        <v>0</v>
      </c>
      <c r="N102" s="23">
        <f t="shared" si="13"/>
        <v>0</v>
      </c>
      <c r="O102" s="19"/>
      <c r="P102" s="43">
        <f t="shared" si="14"/>
        <v>0</v>
      </c>
    </row>
    <row r="103" spans="1:16" ht="24.6">
      <c r="A103" s="10">
        <v>99</v>
      </c>
      <c r="B103" s="19" t="s">
        <v>350</v>
      </c>
      <c r="C103" s="71">
        <f>+'13'!H103</f>
        <v>0</v>
      </c>
      <c r="D103" s="95">
        <v>0</v>
      </c>
      <c r="E103" s="46">
        <f t="shared" si="0"/>
        <v>0</v>
      </c>
      <c r="F103" s="106">
        <v>0</v>
      </c>
      <c r="G103" s="104">
        <v>0</v>
      </c>
      <c r="H103" s="46">
        <f t="shared" si="11"/>
        <v>0</v>
      </c>
      <c r="I103" s="96"/>
      <c r="J103" s="22">
        <v>35</v>
      </c>
      <c r="K103" s="72">
        <f t="shared" si="12"/>
        <v>0</v>
      </c>
      <c r="L103" s="17" t="s">
        <v>16</v>
      </c>
      <c r="M103" s="18">
        <v>0</v>
      </c>
      <c r="N103" s="23">
        <f t="shared" si="13"/>
        <v>0</v>
      </c>
      <c r="O103" s="19"/>
      <c r="P103" s="43">
        <f t="shared" si="14"/>
        <v>0</v>
      </c>
    </row>
    <row r="104" spans="1:16" ht="24.6">
      <c r="A104" s="10">
        <v>100</v>
      </c>
      <c r="B104" s="19" t="s">
        <v>274</v>
      </c>
      <c r="C104" s="71">
        <f>+'13'!H104</f>
        <v>0</v>
      </c>
      <c r="D104" s="95">
        <v>0</v>
      </c>
      <c r="E104" s="46">
        <f t="shared" si="0"/>
        <v>0</v>
      </c>
      <c r="F104" s="106">
        <v>0</v>
      </c>
      <c r="G104" s="104">
        <v>0</v>
      </c>
      <c r="H104" s="46">
        <f t="shared" si="11"/>
        <v>0</v>
      </c>
      <c r="I104" s="96"/>
      <c r="J104" s="22">
        <v>35</v>
      </c>
      <c r="K104" s="72">
        <f t="shared" si="12"/>
        <v>0</v>
      </c>
      <c r="L104" s="17" t="s">
        <v>16</v>
      </c>
      <c r="M104" s="18">
        <v>0</v>
      </c>
      <c r="N104" s="23">
        <f t="shared" si="13"/>
        <v>0</v>
      </c>
      <c r="O104" s="19"/>
      <c r="P104" s="43">
        <f t="shared" si="14"/>
        <v>0</v>
      </c>
    </row>
    <row r="105" spans="1:16" ht="24.6">
      <c r="A105" s="10">
        <v>101</v>
      </c>
      <c r="B105" s="19" t="s">
        <v>351</v>
      </c>
      <c r="C105" s="71">
        <f>+'13'!H105</f>
        <v>0</v>
      </c>
      <c r="D105" s="95">
        <v>0</v>
      </c>
      <c r="E105" s="46">
        <f t="shared" si="0"/>
        <v>0</v>
      </c>
      <c r="F105" s="106">
        <v>0</v>
      </c>
      <c r="G105" s="104">
        <v>0</v>
      </c>
      <c r="H105" s="46">
        <f t="shared" si="11"/>
        <v>0</v>
      </c>
      <c r="I105" s="96"/>
      <c r="J105" s="22">
        <v>35</v>
      </c>
      <c r="K105" s="72">
        <f t="shared" si="12"/>
        <v>0</v>
      </c>
      <c r="L105" s="17" t="s">
        <v>16</v>
      </c>
      <c r="M105" s="18">
        <v>0</v>
      </c>
      <c r="N105" s="23">
        <f t="shared" si="13"/>
        <v>0</v>
      </c>
      <c r="O105" s="19"/>
      <c r="P105" s="43">
        <f t="shared" si="14"/>
        <v>0</v>
      </c>
    </row>
    <row r="106" spans="1:16" ht="24.6">
      <c r="A106" s="10">
        <v>102</v>
      </c>
      <c r="B106" s="19" t="s">
        <v>275</v>
      </c>
      <c r="C106" s="71">
        <f>+'13'!H106</f>
        <v>0</v>
      </c>
      <c r="D106" s="95">
        <v>0</v>
      </c>
      <c r="E106" s="46">
        <f t="shared" si="0"/>
        <v>0</v>
      </c>
      <c r="F106" s="106">
        <v>0</v>
      </c>
      <c r="G106" s="104">
        <v>0</v>
      </c>
      <c r="H106" s="46">
        <f t="shared" si="11"/>
        <v>0</v>
      </c>
      <c r="I106" s="96"/>
      <c r="J106" s="22">
        <v>35</v>
      </c>
      <c r="K106" s="72">
        <f t="shared" si="12"/>
        <v>0</v>
      </c>
      <c r="L106" s="17" t="s">
        <v>16</v>
      </c>
      <c r="M106" s="18">
        <v>0</v>
      </c>
      <c r="N106" s="23">
        <f t="shared" si="13"/>
        <v>0</v>
      </c>
      <c r="O106" s="19"/>
      <c r="P106" s="43">
        <f t="shared" si="14"/>
        <v>0</v>
      </c>
    </row>
    <row r="107" spans="1:16" ht="24.6">
      <c r="A107" s="10">
        <v>103</v>
      </c>
      <c r="B107" s="19" t="s">
        <v>276</v>
      </c>
      <c r="C107" s="71">
        <f>+'13'!H107</f>
        <v>8</v>
      </c>
      <c r="D107" s="95">
        <v>0</v>
      </c>
      <c r="E107" s="46">
        <f t="shared" si="0"/>
        <v>8</v>
      </c>
      <c r="F107" s="106">
        <v>0</v>
      </c>
      <c r="G107" s="104">
        <v>0</v>
      </c>
      <c r="H107" s="46">
        <f t="shared" si="11"/>
        <v>6</v>
      </c>
      <c r="I107" s="96">
        <v>2</v>
      </c>
      <c r="J107" s="22">
        <v>120</v>
      </c>
      <c r="K107" s="72">
        <f t="shared" si="12"/>
        <v>240</v>
      </c>
      <c r="L107" s="17" t="s">
        <v>421</v>
      </c>
      <c r="M107" s="18">
        <v>120</v>
      </c>
      <c r="N107" s="23">
        <f t="shared" si="13"/>
        <v>120</v>
      </c>
      <c r="O107" s="19"/>
      <c r="P107" s="43">
        <f t="shared" si="14"/>
        <v>0</v>
      </c>
    </row>
    <row r="108" spans="1:16" ht="24.6">
      <c r="A108" s="10">
        <v>104</v>
      </c>
      <c r="B108" s="19" t="s">
        <v>277</v>
      </c>
      <c r="C108" s="71">
        <f>+'13'!H108</f>
        <v>4</v>
      </c>
      <c r="D108" s="95">
        <v>0</v>
      </c>
      <c r="E108" s="46">
        <f t="shared" si="0"/>
        <v>4</v>
      </c>
      <c r="F108" s="106">
        <v>0</v>
      </c>
      <c r="G108" s="104">
        <v>0</v>
      </c>
      <c r="H108" s="46">
        <f t="shared" si="11"/>
        <v>4</v>
      </c>
      <c r="I108" s="96"/>
      <c r="J108" s="22">
        <v>250</v>
      </c>
      <c r="K108" s="72">
        <f t="shared" si="12"/>
        <v>0</v>
      </c>
      <c r="L108" s="17" t="s">
        <v>16</v>
      </c>
      <c r="M108" s="18">
        <v>0</v>
      </c>
      <c r="N108" s="23">
        <f t="shared" si="13"/>
        <v>0</v>
      </c>
      <c r="O108" s="19"/>
      <c r="P108" s="43">
        <f t="shared" si="14"/>
        <v>0</v>
      </c>
    </row>
    <row r="109" spans="1:16" ht="24.6">
      <c r="A109" s="10">
        <v>105</v>
      </c>
      <c r="B109" s="19" t="s">
        <v>466</v>
      </c>
      <c r="C109" s="71">
        <f>+'13'!H109</f>
        <v>0</v>
      </c>
      <c r="D109" s="95">
        <v>0</v>
      </c>
      <c r="E109" s="46">
        <f>C109+D109</f>
        <v>0</v>
      </c>
      <c r="F109" s="106">
        <v>0</v>
      </c>
      <c r="G109" s="104">
        <v>0</v>
      </c>
      <c r="H109" s="46">
        <f>+E109-F109-I109-G109</f>
        <v>0</v>
      </c>
      <c r="I109" s="96"/>
      <c r="J109" s="20">
        <v>45</v>
      </c>
      <c r="K109" s="72">
        <f>+J109*I109</f>
        <v>0</v>
      </c>
      <c r="L109" s="17" t="s">
        <v>16</v>
      </c>
      <c r="M109" s="18">
        <v>0</v>
      </c>
      <c r="N109" s="23">
        <f>SUM(K109-M109)</f>
        <v>0</v>
      </c>
      <c r="O109" s="19"/>
      <c r="P109" s="43">
        <f>+K109*O109</f>
        <v>0</v>
      </c>
    </row>
    <row r="110" spans="1:16" ht="24.6">
      <c r="A110" s="10">
        <v>106</v>
      </c>
      <c r="B110" s="19" t="s">
        <v>278</v>
      </c>
      <c r="C110" s="71">
        <f>+'13'!H110</f>
        <v>2</v>
      </c>
      <c r="D110" s="95">
        <v>0</v>
      </c>
      <c r="E110" s="46">
        <f t="shared" si="0"/>
        <v>2</v>
      </c>
      <c r="F110" s="106">
        <v>0</v>
      </c>
      <c r="G110" s="104">
        <v>0</v>
      </c>
      <c r="H110" s="46">
        <f t="shared" si="11"/>
        <v>2</v>
      </c>
      <c r="I110" s="96"/>
      <c r="J110" s="20">
        <v>100</v>
      </c>
      <c r="K110" s="72">
        <f t="shared" si="12"/>
        <v>0</v>
      </c>
      <c r="L110" s="17" t="s">
        <v>16</v>
      </c>
      <c r="M110" s="18">
        <v>0</v>
      </c>
      <c r="N110" s="23">
        <f t="shared" si="13"/>
        <v>0</v>
      </c>
      <c r="O110" s="19"/>
      <c r="P110" s="43">
        <f t="shared" si="14"/>
        <v>0</v>
      </c>
    </row>
    <row r="111" spans="1:16" ht="24.6">
      <c r="A111" s="10">
        <v>107</v>
      </c>
      <c r="B111" s="19" t="s">
        <v>279</v>
      </c>
      <c r="C111" s="71">
        <f>+'13'!H111</f>
        <v>0</v>
      </c>
      <c r="D111" s="95">
        <v>0</v>
      </c>
      <c r="E111" s="46">
        <f t="shared" si="0"/>
        <v>0</v>
      </c>
      <c r="F111" s="106">
        <v>0</v>
      </c>
      <c r="G111" s="104">
        <v>0</v>
      </c>
      <c r="H111" s="46">
        <f t="shared" si="11"/>
        <v>0</v>
      </c>
      <c r="I111" s="96"/>
      <c r="J111" s="20">
        <v>55</v>
      </c>
      <c r="K111" s="72">
        <f t="shared" si="12"/>
        <v>0</v>
      </c>
      <c r="L111" s="17" t="s">
        <v>16</v>
      </c>
      <c r="M111" s="18">
        <v>0</v>
      </c>
      <c r="N111" s="23">
        <f t="shared" si="13"/>
        <v>0</v>
      </c>
      <c r="O111" s="19"/>
      <c r="P111" s="43">
        <f t="shared" si="14"/>
        <v>0</v>
      </c>
    </row>
    <row r="112" spans="1:16" ht="24.6">
      <c r="A112" s="10">
        <v>108</v>
      </c>
      <c r="B112" s="19" t="s">
        <v>280</v>
      </c>
      <c r="C112" s="71">
        <f>+'13'!H112</f>
        <v>1</v>
      </c>
      <c r="D112" s="95">
        <v>0</v>
      </c>
      <c r="E112" s="46">
        <f t="shared" si="0"/>
        <v>1</v>
      </c>
      <c r="F112" s="106">
        <v>0</v>
      </c>
      <c r="G112" s="104">
        <v>0</v>
      </c>
      <c r="H112" s="46">
        <f t="shared" si="11"/>
        <v>0</v>
      </c>
      <c r="I112" s="96">
        <v>1</v>
      </c>
      <c r="J112" s="20">
        <v>60</v>
      </c>
      <c r="K112" s="72">
        <f t="shared" si="12"/>
        <v>60</v>
      </c>
      <c r="L112" s="17" t="s">
        <v>16</v>
      </c>
      <c r="M112" s="18">
        <v>0</v>
      </c>
      <c r="N112" s="23">
        <f t="shared" si="13"/>
        <v>60</v>
      </c>
      <c r="O112" s="19"/>
      <c r="P112" s="43">
        <f t="shared" si="14"/>
        <v>0</v>
      </c>
    </row>
    <row r="113" spans="1:16" ht="24.6">
      <c r="A113" s="10">
        <v>109</v>
      </c>
      <c r="B113" s="19" t="s">
        <v>281</v>
      </c>
      <c r="C113" s="71">
        <f>+'13'!H113</f>
        <v>5</v>
      </c>
      <c r="D113" s="95">
        <v>0</v>
      </c>
      <c r="E113" s="46">
        <f t="shared" si="0"/>
        <v>5</v>
      </c>
      <c r="F113" s="106">
        <v>0</v>
      </c>
      <c r="G113" s="104">
        <v>0</v>
      </c>
      <c r="H113" s="46">
        <f t="shared" si="11"/>
        <v>5</v>
      </c>
      <c r="I113" s="96"/>
      <c r="J113" s="20">
        <v>100</v>
      </c>
      <c r="K113" s="72">
        <f t="shared" si="12"/>
        <v>0</v>
      </c>
      <c r="L113" s="17" t="s">
        <v>16</v>
      </c>
      <c r="M113" s="18">
        <v>0</v>
      </c>
      <c r="N113" s="23">
        <f t="shared" si="13"/>
        <v>0</v>
      </c>
      <c r="O113" s="19"/>
      <c r="P113" s="43">
        <f t="shared" si="14"/>
        <v>0</v>
      </c>
    </row>
    <row r="114" spans="1:16" ht="24.6">
      <c r="A114" s="10">
        <v>110</v>
      </c>
      <c r="B114" s="19" t="s">
        <v>100</v>
      </c>
      <c r="C114" s="71">
        <f>+'13'!H114</f>
        <v>0</v>
      </c>
      <c r="D114" s="95">
        <v>0</v>
      </c>
      <c r="E114" s="46">
        <f t="shared" si="0"/>
        <v>0</v>
      </c>
      <c r="F114" s="106">
        <v>0</v>
      </c>
      <c r="G114" s="104">
        <v>0</v>
      </c>
      <c r="H114" s="46">
        <f t="shared" si="11"/>
        <v>0</v>
      </c>
      <c r="I114" s="96"/>
      <c r="J114" s="20">
        <v>55</v>
      </c>
      <c r="K114" s="72">
        <f t="shared" si="12"/>
        <v>0</v>
      </c>
      <c r="L114" s="17" t="s">
        <v>16</v>
      </c>
      <c r="M114" s="18">
        <v>0</v>
      </c>
      <c r="N114" s="23">
        <f t="shared" si="13"/>
        <v>0</v>
      </c>
      <c r="O114" s="19"/>
      <c r="P114" s="43">
        <f t="shared" si="14"/>
        <v>0</v>
      </c>
    </row>
    <row r="115" spans="1:16" ht="24.6">
      <c r="A115" s="10">
        <v>111</v>
      </c>
      <c r="B115" s="19" t="s">
        <v>101</v>
      </c>
      <c r="C115" s="71">
        <f>+'13'!H115</f>
        <v>0</v>
      </c>
      <c r="D115" s="95">
        <v>0</v>
      </c>
      <c r="E115" s="46">
        <f t="shared" si="0"/>
        <v>0</v>
      </c>
      <c r="F115" s="106">
        <v>0</v>
      </c>
      <c r="G115" s="104">
        <v>0</v>
      </c>
      <c r="H115" s="46">
        <f t="shared" si="11"/>
        <v>0</v>
      </c>
      <c r="I115" s="96"/>
      <c r="J115" s="22">
        <v>50</v>
      </c>
      <c r="K115" s="72">
        <f t="shared" si="12"/>
        <v>0</v>
      </c>
      <c r="L115" s="17" t="s">
        <v>16</v>
      </c>
      <c r="M115" s="18">
        <v>0</v>
      </c>
      <c r="N115" s="23">
        <f t="shared" si="13"/>
        <v>0</v>
      </c>
      <c r="O115" s="19"/>
      <c r="P115" s="43">
        <f t="shared" si="14"/>
        <v>0</v>
      </c>
    </row>
    <row r="116" spans="1:16" ht="24.6">
      <c r="A116" s="10">
        <v>112</v>
      </c>
      <c r="B116" s="19" t="s">
        <v>102</v>
      </c>
      <c r="C116" s="71">
        <f>+'13'!H116</f>
        <v>0</v>
      </c>
      <c r="D116" s="95">
        <v>0</v>
      </c>
      <c r="E116" s="46">
        <f t="shared" si="0"/>
        <v>0</v>
      </c>
      <c r="F116" s="106">
        <v>0</v>
      </c>
      <c r="G116" s="104">
        <v>0</v>
      </c>
      <c r="H116" s="46">
        <f t="shared" si="11"/>
        <v>0</v>
      </c>
      <c r="I116" s="96"/>
      <c r="J116" s="22">
        <v>50</v>
      </c>
      <c r="K116" s="72">
        <f t="shared" si="12"/>
        <v>0</v>
      </c>
      <c r="L116" s="17" t="s">
        <v>16</v>
      </c>
      <c r="M116" s="18">
        <v>0</v>
      </c>
      <c r="N116" s="23">
        <f t="shared" si="13"/>
        <v>0</v>
      </c>
      <c r="O116" s="19"/>
      <c r="P116" s="43">
        <f t="shared" si="14"/>
        <v>0</v>
      </c>
    </row>
    <row r="117" spans="1:16" ht="24.6">
      <c r="A117" s="10">
        <v>113</v>
      </c>
      <c r="B117" s="19" t="s">
        <v>282</v>
      </c>
      <c r="C117" s="71">
        <f>+'13'!H117</f>
        <v>0</v>
      </c>
      <c r="D117" s="95">
        <v>0</v>
      </c>
      <c r="E117" s="46">
        <f t="shared" si="0"/>
        <v>0</v>
      </c>
      <c r="F117" s="106">
        <v>0</v>
      </c>
      <c r="G117" s="104">
        <v>0</v>
      </c>
      <c r="H117" s="46">
        <f t="shared" si="11"/>
        <v>0</v>
      </c>
      <c r="I117" s="96"/>
      <c r="J117" s="20">
        <v>35</v>
      </c>
      <c r="K117" s="72">
        <f t="shared" si="12"/>
        <v>0</v>
      </c>
      <c r="L117" s="17" t="s">
        <v>16</v>
      </c>
      <c r="M117" s="18">
        <v>0</v>
      </c>
      <c r="N117" s="23">
        <f t="shared" si="13"/>
        <v>0</v>
      </c>
      <c r="O117" s="19"/>
      <c r="P117" s="43">
        <f t="shared" si="14"/>
        <v>0</v>
      </c>
    </row>
    <row r="118" spans="1:16" ht="24.6">
      <c r="A118" s="10">
        <v>114</v>
      </c>
      <c r="B118" s="19" t="s">
        <v>283</v>
      </c>
      <c r="C118" s="71">
        <f>+'13'!H118</f>
        <v>0</v>
      </c>
      <c r="D118" s="95">
        <v>0</v>
      </c>
      <c r="E118" s="46">
        <f t="shared" si="0"/>
        <v>0</v>
      </c>
      <c r="F118" s="106">
        <v>0</v>
      </c>
      <c r="G118" s="104">
        <v>0</v>
      </c>
      <c r="H118" s="46">
        <f t="shared" si="11"/>
        <v>0</v>
      </c>
      <c r="I118" s="96"/>
      <c r="J118" s="20">
        <v>50</v>
      </c>
      <c r="K118" s="72">
        <f t="shared" si="12"/>
        <v>0</v>
      </c>
      <c r="L118" s="17" t="s">
        <v>16</v>
      </c>
      <c r="M118" s="18">
        <v>0</v>
      </c>
      <c r="N118" s="23">
        <f t="shared" si="13"/>
        <v>0</v>
      </c>
      <c r="O118" s="19"/>
      <c r="P118" s="43">
        <f t="shared" si="14"/>
        <v>0</v>
      </c>
    </row>
    <row r="119" spans="1:16" ht="24.6">
      <c r="A119" s="10">
        <v>115</v>
      </c>
      <c r="B119" s="19" t="s">
        <v>352</v>
      </c>
      <c r="C119" s="71">
        <f>+'13'!H119</f>
        <v>0</v>
      </c>
      <c r="D119" s="95">
        <v>0</v>
      </c>
      <c r="E119" s="46">
        <f t="shared" si="0"/>
        <v>0</v>
      </c>
      <c r="F119" s="106">
        <v>0</v>
      </c>
      <c r="G119" s="104">
        <v>0</v>
      </c>
      <c r="H119" s="46">
        <f t="shared" si="11"/>
        <v>0</v>
      </c>
      <c r="I119" s="96"/>
      <c r="J119" s="20">
        <v>50</v>
      </c>
      <c r="K119" s="72">
        <f t="shared" si="12"/>
        <v>0</v>
      </c>
      <c r="L119" s="17" t="s">
        <v>16</v>
      </c>
      <c r="M119" s="18">
        <v>0</v>
      </c>
      <c r="N119" s="23">
        <f t="shared" si="13"/>
        <v>0</v>
      </c>
      <c r="O119" s="19"/>
      <c r="P119" s="43">
        <f t="shared" si="14"/>
        <v>0</v>
      </c>
    </row>
    <row r="120" spans="1:16" ht="24.6">
      <c r="A120" s="10">
        <v>116</v>
      </c>
      <c r="B120" s="19" t="s">
        <v>354</v>
      </c>
      <c r="C120" s="71">
        <f>+'13'!H120</f>
        <v>0</v>
      </c>
      <c r="D120" s="95">
        <v>0</v>
      </c>
      <c r="E120" s="46">
        <f t="shared" si="0"/>
        <v>0</v>
      </c>
      <c r="F120" s="106">
        <v>0</v>
      </c>
      <c r="G120" s="104">
        <v>0</v>
      </c>
      <c r="H120" s="46">
        <f t="shared" si="11"/>
        <v>0</v>
      </c>
      <c r="I120" s="96"/>
      <c r="J120" s="20">
        <v>50</v>
      </c>
      <c r="K120" s="72">
        <f t="shared" si="12"/>
        <v>0</v>
      </c>
      <c r="L120" s="17" t="s">
        <v>16</v>
      </c>
      <c r="M120" s="18">
        <v>0</v>
      </c>
      <c r="N120" s="23">
        <f t="shared" si="13"/>
        <v>0</v>
      </c>
      <c r="O120" s="19"/>
      <c r="P120" s="43">
        <f t="shared" si="14"/>
        <v>0</v>
      </c>
    </row>
    <row r="121" spans="1:16" ht="24.6">
      <c r="A121" s="10">
        <v>117</v>
      </c>
      <c r="B121" s="19" t="s">
        <v>353</v>
      </c>
      <c r="C121" s="71">
        <f>+'13'!H121</f>
        <v>0</v>
      </c>
      <c r="D121" s="95">
        <v>0</v>
      </c>
      <c r="E121" s="46">
        <f t="shared" si="0"/>
        <v>0</v>
      </c>
      <c r="F121" s="106">
        <v>0</v>
      </c>
      <c r="G121" s="104">
        <v>0</v>
      </c>
      <c r="H121" s="46">
        <f t="shared" si="11"/>
        <v>0</v>
      </c>
      <c r="I121" s="96"/>
      <c r="J121" s="20">
        <v>50</v>
      </c>
      <c r="K121" s="72">
        <f t="shared" si="12"/>
        <v>0</v>
      </c>
      <c r="L121" s="17" t="s">
        <v>16</v>
      </c>
      <c r="M121" s="18">
        <v>0</v>
      </c>
      <c r="N121" s="23">
        <f t="shared" si="13"/>
        <v>0</v>
      </c>
      <c r="O121" s="19"/>
      <c r="P121" s="43">
        <f t="shared" si="14"/>
        <v>0</v>
      </c>
    </row>
    <row r="122" spans="1:16" ht="24.6">
      <c r="A122" s="10">
        <v>118</v>
      </c>
      <c r="B122" s="19" t="s">
        <v>355</v>
      </c>
      <c r="C122" s="71">
        <f>+'13'!H122</f>
        <v>0</v>
      </c>
      <c r="D122" s="95">
        <v>0</v>
      </c>
      <c r="E122" s="46">
        <f t="shared" si="0"/>
        <v>0</v>
      </c>
      <c r="F122" s="106">
        <v>0</v>
      </c>
      <c r="G122" s="104">
        <v>0</v>
      </c>
      <c r="H122" s="46">
        <f t="shared" si="11"/>
        <v>0</v>
      </c>
      <c r="I122" s="96"/>
      <c r="J122" s="20">
        <v>50</v>
      </c>
      <c r="K122" s="72">
        <f t="shared" si="12"/>
        <v>0</v>
      </c>
      <c r="L122" s="17" t="s">
        <v>16</v>
      </c>
      <c r="M122" s="18">
        <v>0</v>
      </c>
      <c r="N122" s="23">
        <f t="shared" si="13"/>
        <v>0</v>
      </c>
      <c r="O122" s="19"/>
      <c r="P122" s="43">
        <f t="shared" si="14"/>
        <v>0</v>
      </c>
    </row>
    <row r="123" spans="1:16" ht="24.6">
      <c r="A123" s="10">
        <v>119</v>
      </c>
      <c r="B123" s="19" t="s">
        <v>145</v>
      </c>
      <c r="C123" s="71">
        <f>+'13'!H123</f>
        <v>0</v>
      </c>
      <c r="D123" s="95">
        <v>0</v>
      </c>
      <c r="E123" s="46">
        <f t="shared" si="0"/>
        <v>0</v>
      </c>
      <c r="F123" s="106">
        <v>0</v>
      </c>
      <c r="G123" s="104">
        <v>0</v>
      </c>
      <c r="H123" s="46">
        <f t="shared" si="11"/>
        <v>0</v>
      </c>
      <c r="I123" s="96"/>
      <c r="J123" s="20">
        <v>45</v>
      </c>
      <c r="K123" s="72">
        <f t="shared" si="12"/>
        <v>0</v>
      </c>
      <c r="L123" s="17" t="s">
        <v>16</v>
      </c>
      <c r="M123" s="18">
        <v>0</v>
      </c>
      <c r="N123" s="23">
        <f t="shared" si="13"/>
        <v>0</v>
      </c>
      <c r="O123" s="19"/>
      <c r="P123" s="43">
        <f t="shared" si="14"/>
        <v>0</v>
      </c>
    </row>
    <row r="124" spans="1:16" ht="24.6">
      <c r="A124" s="10">
        <v>120</v>
      </c>
      <c r="B124" s="19" t="s">
        <v>146</v>
      </c>
      <c r="C124" s="71">
        <f>+'13'!H124</f>
        <v>0</v>
      </c>
      <c r="D124" s="95">
        <v>0</v>
      </c>
      <c r="E124" s="46">
        <f t="shared" si="0"/>
        <v>0</v>
      </c>
      <c r="F124" s="106">
        <v>0</v>
      </c>
      <c r="G124" s="104">
        <v>0</v>
      </c>
      <c r="H124" s="46">
        <f t="shared" si="11"/>
        <v>0</v>
      </c>
      <c r="I124" s="96"/>
      <c r="J124" s="20">
        <v>45</v>
      </c>
      <c r="K124" s="72">
        <f t="shared" si="12"/>
        <v>0</v>
      </c>
      <c r="L124" s="17" t="s">
        <v>16</v>
      </c>
      <c r="M124" s="18">
        <v>0</v>
      </c>
      <c r="N124" s="23">
        <f t="shared" si="13"/>
        <v>0</v>
      </c>
      <c r="O124" s="19"/>
      <c r="P124" s="43">
        <f t="shared" si="14"/>
        <v>0</v>
      </c>
    </row>
    <row r="125" spans="1:16" ht="24.6">
      <c r="A125" s="10">
        <v>121</v>
      </c>
      <c r="B125" s="19" t="s">
        <v>147</v>
      </c>
      <c r="C125" s="71">
        <f>+'13'!H125</f>
        <v>0</v>
      </c>
      <c r="D125" s="95">
        <v>0</v>
      </c>
      <c r="E125" s="46">
        <f t="shared" si="0"/>
        <v>0</v>
      </c>
      <c r="F125" s="106">
        <v>0</v>
      </c>
      <c r="G125" s="104">
        <v>0</v>
      </c>
      <c r="H125" s="46">
        <f t="shared" si="11"/>
        <v>0</v>
      </c>
      <c r="I125" s="96"/>
      <c r="J125" s="20">
        <v>55</v>
      </c>
      <c r="K125" s="72">
        <f t="shared" si="12"/>
        <v>0</v>
      </c>
      <c r="L125" s="17" t="s">
        <v>16</v>
      </c>
      <c r="M125" s="18">
        <v>0</v>
      </c>
      <c r="N125" s="23">
        <f t="shared" si="13"/>
        <v>0</v>
      </c>
      <c r="O125" s="19"/>
      <c r="P125" s="43">
        <f t="shared" si="14"/>
        <v>0</v>
      </c>
    </row>
    <row r="126" spans="1:16" ht="24.6">
      <c r="A126" s="10">
        <v>122</v>
      </c>
      <c r="B126" s="19" t="s">
        <v>449</v>
      </c>
      <c r="C126" s="71">
        <f>+'13'!H126</f>
        <v>0</v>
      </c>
      <c r="D126" s="95">
        <v>0</v>
      </c>
      <c r="E126" s="46">
        <f>C126+D126</f>
        <v>0</v>
      </c>
      <c r="F126" s="106">
        <v>0</v>
      </c>
      <c r="G126" s="104">
        <v>0</v>
      </c>
      <c r="H126" s="46">
        <f>+E126-F126-I126-G126</f>
        <v>0</v>
      </c>
      <c r="I126" s="96"/>
      <c r="J126" s="20">
        <v>45</v>
      </c>
      <c r="K126" s="72">
        <f>+J126*I126</f>
        <v>0</v>
      </c>
      <c r="L126" s="17" t="s">
        <v>16</v>
      </c>
      <c r="M126" s="18">
        <v>0</v>
      </c>
      <c r="N126" s="23">
        <f>SUM(K126-M126)</f>
        <v>0</v>
      </c>
      <c r="O126" s="19"/>
      <c r="P126" s="43">
        <f>+K126*O126</f>
        <v>0</v>
      </c>
    </row>
    <row r="127" spans="1:16" ht="24.6">
      <c r="A127" s="10">
        <v>123</v>
      </c>
      <c r="B127" s="19" t="s">
        <v>356</v>
      </c>
      <c r="C127" s="71">
        <f>+'13'!H127</f>
        <v>0</v>
      </c>
      <c r="D127" s="95">
        <v>0</v>
      </c>
      <c r="E127" s="46">
        <f t="shared" si="0"/>
        <v>0</v>
      </c>
      <c r="F127" s="106">
        <v>0</v>
      </c>
      <c r="G127" s="104">
        <v>0</v>
      </c>
      <c r="H127" s="46">
        <f t="shared" si="11"/>
        <v>0</v>
      </c>
      <c r="I127" s="96"/>
      <c r="J127" s="20">
        <v>50</v>
      </c>
      <c r="K127" s="72">
        <f t="shared" si="12"/>
        <v>0</v>
      </c>
      <c r="L127" s="17" t="s">
        <v>16</v>
      </c>
      <c r="M127" s="18">
        <v>0</v>
      </c>
      <c r="N127" s="23">
        <f t="shared" si="13"/>
        <v>0</v>
      </c>
      <c r="O127" s="19"/>
      <c r="P127" s="43">
        <f t="shared" si="14"/>
        <v>0</v>
      </c>
    </row>
    <row r="128" spans="1:16" ht="24.6">
      <c r="A128" s="10">
        <v>124</v>
      </c>
      <c r="B128" s="19" t="s">
        <v>375</v>
      </c>
      <c r="C128" s="71">
        <f>+'13'!H128</f>
        <v>0</v>
      </c>
      <c r="D128" s="95">
        <v>0</v>
      </c>
      <c r="E128" s="46">
        <f t="shared" si="0"/>
        <v>0</v>
      </c>
      <c r="F128" s="106">
        <v>0</v>
      </c>
      <c r="G128" s="104">
        <v>0</v>
      </c>
      <c r="H128" s="46">
        <f t="shared" si="11"/>
        <v>0</v>
      </c>
      <c r="I128" s="96"/>
      <c r="J128" s="20">
        <v>50</v>
      </c>
      <c r="K128" s="72">
        <f t="shared" si="12"/>
        <v>0</v>
      </c>
      <c r="L128" s="17" t="s">
        <v>16</v>
      </c>
      <c r="M128" s="18">
        <v>0</v>
      </c>
      <c r="N128" s="23">
        <f t="shared" si="13"/>
        <v>0</v>
      </c>
      <c r="O128" s="19"/>
      <c r="P128" s="43">
        <f t="shared" si="14"/>
        <v>0</v>
      </c>
    </row>
    <row r="129" spans="1:16" ht="24.6">
      <c r="A129" s="10">
        <v>125</v>
      </c>
      <c r="B129" s="19" t="s">
        <v>376</v>
      </c>
      <c r="C129" s="71">
        <f>+'13'!H129</f>
        <v>0</v>
      </c>
      <c r="D129" s="95">
        <v>0</v>
      </c>
      <c r="E129" s="46">
        <f t="shared" si="0"/>
        <v>0</v>
      </c>
      <c r="F129" s="106">
        <v>0</v>
      </c>
      <c r="G129" s="104">
        <v>0</v>
      </c>
      <c r="H129" s="46">
        <f t="shared" si="11"/>
        <v>0</v>
      </c>
      <c r="I129" s="96"/>
      <c r="J129" s="20">
        <v>50</v>
      </c>
      <c r="K129" s="72">
        <f t="shared" si="12"/>
        <v>0</v>
      </c>
      <c r="L129" s="17" t="s">
        <v>16</v>
      </c>
      <c r="M129" s="18">
        <v>0</v>
      </c>
      <c r="N129" s="23">
        <f t="shared" si="13"/>
        <v>0</v>
      </c>
      <c r="O129" s="19"/>
      <c r="P129" s="43">
        <f t="shared" si="14"/>
        <v>0</v>
      </c>
    </row>
    <row r="130" spans="1:16" ht="24.6">
      <c r="A130" s="10">
        <v>126</v>
      </c>
      <c r="B130" s="19" t="s">
        <v>133</v>
      </c>
      <c r="C130" s="71">
        <f>+'13'!H130</f>
        <v>0</v>
      </c>
      <c r="D130" s="95">
        <v>0</v>
      </c>
      <c r="E130" s="46">
        <f t="shared" si="0"/>
        <v>0</v>
      </c>
      <c r="F130" s="106">
        <v>0</v>
      </c>
      <c r="G130" s="104">
        <v>0</v>
      </c>
      <c r="H130" s="46">
        <f t="shared" si="11"/>
        <v>0</v>
      </c>
      <c r="I130" s="96"/>
      <c r="J130" s="20">
        <v>40</v>
      </c>
      <c r="K130" s="72">
        <f t="shared" si="12"/>
        <v>0</v>
      </c>
      <c r="L130" s="17" t="s">
        <v>16</v>
      </c>
      <c r="M130" s="18">
        <v>0</v>
      </c>
      <c r="N130" s="23">
        <f t="shared" si="13"/>
        <v>0</v>
      </c>
      <c r="O130" s="19"/>
      <c r="P130" s="43">
        <f t="shared" si="14"/>
        <v>0</v>
      </c>
    </row>
    <row r="131" spans="1:16" ht="24.6">
      <c r="A131" s="10">
        <v>127</v>
      </c>
      <c r="B131" s="19" t="s">
        <v>284</v>
      </c>
      <c r="C131" s="71">
        <f>+'13'!H131</f>
        <v>0</v>
      </c>
      <c r="D131" s="95">
        <v>0</v>
      </c>
      <c r="E131" s="46">
        <f t="shared" si="0"/>
        <v>0</v>
      </c>
      <c r="F131" s="106">
        <v>0</v>
      </c>
      <c r="G131" s="104">
        <v>0</v>
      </c>
      <c r="H131" s="46">
        <f t="shared" si="11"/>
        <v>0</v>
      </c>
      <c r="I131" s="96"/>
      <c r="J131" s="20">
        <v>40</v>
      </c>
      <c r="K131" s="72">
        <f t="shared" si="12"/>
        <v>0</v>
      </c>
      <c r="L131" s="17" t="s">
        <v>16</v>
      </c>
      <c r="M131" s="18">
        <v>0</v>
      </c>
      <c r="N131" s="23">
        <f t="shared" si="13"/>
        <v>0</v>
      </c>
      <c r="O131" s="19"/>
      <c r="P131" s="43">
        <f t="shared" si="14"/>
        <v>0</v>
      </c>
    </row>
    <row r="132" spans="1:16" ht="24.6">
      <c r="A132" s="10">
        <v>128</v>
      </c>
      <c r="B132" s="19" t="s">
        <v>108</v>
      </c>
      <c r="C132" s="71">
        <f>+'13'!H132</f>
        <v>0</v>
      </c>
      <c r="D132" s="95">
        <v>0</v>
      </c>
      <c r="E132" s="46">
        <f t="shared" si="0"/>
        <v>0</v>
      </c>
      <c r="F132" s="106">
        <v>0</v>
      </c>
      <c r="G132" s="104">
        <v>0</v>
      </c>
      <c r="H132" s="46">
        <f t="shared" si="11"/>
        <v>0</v>
      </c>
      <c r="I132" s="96"/>
      <c r="J132" s="20">
        <v>40</v>
      </c>
      <c r="K132" s="72">
        <f t="shared" si="12"/>
        <v>0</v>
      </c>
      <c r="L132" s="17" t="s">
        <v>16</v>
      </c>
      <c r="M132" s="18">
        <v>0</v>
      </c>
      <c r="N132" s="23">
        <f t="shared" si="13"/>
        <v>0</v>
      </c>
      <c r="O132" s="19"/>
      <c r="P132" s="43">
        <f t="shared" si="14"/>
        <v>0</v>
      </c>
    </row>
    <row r="133" spans="1:16" ht="24.6">
      <c r="A133" s="10">
        <v>129</v>
      </c>
      <c r="B133" s="19" t="s">
        <v>245</v>
      </c>
      <c r="C133" s="71">
        <f>+'13'!H133</f>
        <v>0</v>
      </c>
      <c r="D133" s="95">
        <v>0</v>
      </c>
      <c r="E133" s="46">
        <f t="shared" si="0"/>
        <v>0</v>
      </c>
      <c r="F133" s="106">
        <v>0</v>
      </c>
      <c r="G133" s="104">
        <v>0</v>
      </c>
      <c r="H133" s="46">
        <f t="shared" si="11"/>
        <v>0</v>
      </c>
      <c r="I133" s="96"/>
      <c r="J133" s="20">
        <v>40</v>
      </c>
      <c r="K133" s="72">
        <f t="shared" si="12"/>
        <v>0</v>
      </c>
      <c r="L133" s="17" t="s">
        <v>16</v>
      </c>
      <c r="M133" s="18">
        <v>0</v>
      </c>
      <c r="N133" s="23">
        <f t="shared" si="13"/>
        <v>0</v>
      </c>
      <c r="O133" s="19"/>
      <c r="P133" s="43">
        <f t="shared" si="14"/>
        <v>0</v>
      </c>
    </row>
    <row r="134" spans="1:16" ht="24.6">
      <c r="A134" s="10">
        <v>130</v>
      </c>
      <c r="B134" s="19" t="s">
        <v>285</v>
      </c>
      <c r="C134" s="71">
        <f>+'13'!H134</f>
        <v>0</v>
      </c>
      <c r="D134" s="95">
        <v>0</v>
      </c>
      <c r="E134" s="46">
        <f t="shared" si="0"/>
        <v>0</v>
      </c>
      <c r="F134" s="106">
        <v>0</v>
      </c>
      <c r="G134" s="104">
        <v>0</v>
      </c>
      <c r="H134" s="46">
        <f t="shared" si="11"/>
        <v>0</v>
      </c>
      <c r="I134" s="96"/>
      <c r="J134" s="20">
        <v>55</v>
      </c>
      <c r="K134" s="72">
        <f t="shared" si="12"/>
        <v>0</v>
      </c>
      <c r="L134" s="17" t="s">
        <v>16</v>
      </c>
      <c r="M134" s="18">
        <v>0</v>
      </c>
      <c r="N134" s="23">
        <f t="shared" si="13"/>
        <v>0</v>
      </c>
      <c r="O134" s="19"/>
      <c r="P134" s="43">
        <f t="shared" si="14"/>
        <v>0</v>
      </c>
    </row>
    <row r="135" spans="1:16" ht="24.6">
      <c r="A135" s="10">
        <v>131</v>
      </c>
      <c r="B135" s="19" t="s">
        <v>121</v>
      </c>
      <c r="C135" s="71">
        <f>+'13'!H135</f>
        <v>0</v>
      </c>
      <c r="D135" s="95">
        <v>0</v>
      </c>
      <c r="E135" s="46">
        <f t="shared" si="0"/>
        <v>0</v>
      </c>
      <c r="F135" s="106">
        <v>0</v>
      </c>
      <c r="G135" s="104">
        <v>0</v>
      </c>
      <c r="H135" s="46">
        <f t="shared" si="11"/>
        <v>0</v>
      </c>
      <c r="I135" s="96"/>
      <c r="J135" s="20">
        <v>60</v>
      </c>
      <c r="K135" s="72">
        <f t="shared" si="12"/>
        <v>0</v>
      </c>
      <c r="L135" s="17" t="s">
        <v>16</v>
      </c>
      <c r="M135" s="18">
        <v>0</v>
      </c>
      <c r="N135" s="23">
        <f t="shared" si="13"/>
        <v>0</v>
      </c>
      <c r="O135" s="19"/>
      <c r="P135" s="43">
        <f t="shared" si="14"/>
        <v>0</v>
      </c>
    </row>
    <row r="136" spans="1:16" ht="24.6">
      <c r="A136" s="10">
        <v>132</v>
      </c>
      <c r="B136" s="19" t="s">
        <v>113</v>
      </c>
      <c r="C136" s="71">
        <f>+'13'!H136</f>
        <v>8</v>
      </c>
      <c r="D136" s="95">
        <v>0</v>
      </c>
      <c r="E136" s="46">
        <f t="shared" si="0"/>
        <v>8</v>
      </c>
      <c r="F136" s="106">
        <v>0</v>
      </c>
      <c r="G136" s="104">
        <v>0</v>
      </c>
      <c r="H136" s="46">
        <f t="shared" si="11"/>
        <v>8</v>
      </c>
      <c r="I136" s="96"/>
      <c r="J136" s="20">
        <v>50</v>
      </c>
      <c r="K136" s="72">
        <f t="shared" si="12"/>
        <v>0</v>
      </c>
      <c r="L136" s="17" t="s">
        <v>16</v>
      </c>
      <c r="M136" s="18">
        <v>0</v>
      </c>
      <c r="N136" s="23">
        <f t="shared" si="13"/>
        <v>0</v>
      </c>
      <c r="O136" s="19"/>
      <c r="P136" s="43">
        <f t="shared" si="14"/>
        <v>0</v>
      </c>
    </row>
    <row r="137" spans="1:16" ht="24.6">
      <c r="A137" s="10">
        <v>133</v>
      </c>
      <c r="B137" s="19" t="s">
        <v>114</v>
      </c>
      <c r="C137" s="71">
        <f>+'13'!H137</f>
        <v>0</v>
      </c>
      <c r="D137" s="95">
        <v>0</v>
      </c>
      <c r="E137" s="46">
        <f t="shared" si="0"/>
        <v>0</v>
      </c>
      <c r="F137" s="106">
        <v>0</v>
      </c>
      <c r="G137" s="104">
        <v>0</v>
      </c>
      <c r="H137" s="46">
        <f t="shared" si="11"/>
        <v>0</v>
      </c>
      <c r="I137" s="96"/>
      <c r="J137" s="20">
        <v>100</v>
      </c>
      <c r="K137" s="72">
        <f t="shared" si="12"/>
        <v>0</v>
      </c>
      <c r="L137" s="17" t="s">
        <v>16</v>
      </c>
      <c r="M137" s="18">
        <v>0</v>
      </c>
      <c r="N137" s="23">
        <f t="shared" si="13"/>
        <v>0</v>
      </c>
      <c r="O137" s="19"/>
      <c r="P137" s="43">
        <f t="shared" si="14"/>
        <v>0</v>
      </c>
    </row>
    <row r="138" spans="1:16" ht="24.6">
      <c r="A138" s="10">
        <v>134</v>
      </c>
      <c r="B138" s="19" t="s">
        <v>198</v>
      </c>
      <c r="C138" s="71">
        <f>+'13'!H138</f>
        <v>0</v>
      </c>
      <c r="D138" s="95">
        <v>0</v>
      </c>
      <c r="E138" s="46">
        <f t="shared" si="0"/>
        <v>0</v>
      </c>
      <c r="F138" s="106">
        <v>0</v>
      </c>
      <c r="G138" s="104">
        <v>0</v>
      </c>
      <c r="H138" s="46">
        <f t="shared" si="11"/>
        <v>0</v>
      </c>
      <c r="I138" s="96"/>
      <c r="J138" s="20">
        <v>25</v>
      </c>
      <c r="K138" s="72">
        <f t="shared" si="12"/>
        <v>0</v>
      </c>
      <c r="L138" s="17" t="s">
        <v>16</v>
      </c>
      <c r="M138" s="18">
        <v>0</v>
      </c>
      <c r="N138" s="23">
        <f t="shared" si="13"/>
        <v>0</v>
      </c>
      <c r="O138" s="19"/>
      <c r="P138" s="43">
        <f t="shared" si="14"/>
        <v>0</v>
      </c>
    </row>
    <row r="139" spans="1:16" ht="24.6">
      <c r="A139" s="10">
        <v>135</v>
      </c>
      <c r="B139" s="19" t="s">
        <v>505</v>
      </c>
      <c r="C139" s="71">
        <f>+'13'!H139</f>
        <v>0</v>
      </c>
      <c r="D139" s="95">
        <v>0</v>
      </c>
      <c r="E139" s="46">
        <f>C139+D139</f>
        <v>0</v>
      </c>
      <c r="F139" s="106">
        <v>0</v>
      </c>
      <c r="G139" s="104">
        <v>0</v>
      </c>
      <c r="H139" s="46">
        <f>+E139-F139-I139-G139</f>
        <v>0</v>
      </c>
      <c r="I139" s="96"/>
      <c r="J139" s="20">
        <v>35</v>
      </c>
      <c r="K139" s="72">
        <f>+J139*I139</f>
        <v>0</v>
      </c>
      <c r="L139" s="17" t="s">
        <v>16</v>
      </c>
      <c r="M139" s="18">
        <v>0</v>
      </c>
      <c r="N139" s="23">
        <f>SUM(K139-M139)</f>
        <v>0</v>
      </c>
      <c r="O139" s="19"/>
      <c r="P139" s="43">
        <f>+K139*O139</f>
        <v>0</v>
      </c>
    </row>
    <row r="140" spans="1:16" ht="24.6">
      <c r="A140" s="10">
        <v>136</v>
      </c>
      <c r="B140" s="19" t="s">
        <v>506</v>
      </c>
      <c r="C140" s="71">
        <f>+'13'!H140</f>
        <v>0</v>
      </c>
      <c r="D140" s="95">
        <v>0</v>
      </c>
      <c r="E140" s="46">
        <f>C140+D140</f>
        <v>0</v>
      </c>
      <c r="F140" s="106">
        <v>0</v>
      </c>
      <c r="G140" s="104">
        <v>0</v>
      </c>
      <c r="H140" s="46">
        <f>+E140-F140-I140-G140</f>
        <v>0</v>
      </c>
      <c r="I140" s="96"/>
      <c r="J140" s="20">
        <v>35</v>
      </c>
      <c r="K140" s="72">
        <f>+J140*I140</f>
        <v>0</v>
      </c>
      <c r="L140" s="17" t="s">
        <v>16</v>
      </c>
      <c r="M140" s="18">
        <v>0</v>
      </c>
      <c r="N140" s="23">
        <f>SUM(K140-M140)</f>
        <v>0</v>
      </c>
      <c r="O140" s="19"/>
      <c r="P140" s="43">
        <f>+K140*O140</f>
        <v>0</v>
      </c>
    </row>
    <row r="141" spans="1:16" ht="24.6">
      <c r="A141" s="10">
        <v>137</v>
      </c>
      <c r="B141" s="19" t="s">
        <v>286</v>
      </c>
      <c r="C141" s="71">
        <f>+'13'!H141</f>
        <v>4</v>
      </c>
      <c r="D141" s="95">
        <v>0</v>
      </c>
      <c r="E141" s="46">
        <f t="shared" si="0"/>
        <v>4</v>
      </c>
      <c r="F141" s="106">
        <v>0</v>
      </c>
      <c r="G141" s="104">
        <v>0</v>
      </c>
      <c r="H141" s="46">
        <f t="shared" si="11"/>
        <v>4</v>
      </c>
      <c r="I141" s="96"/>
      <c r="J141" s="20">
        <v>50</v>
      </c>
      <c r="K141" s="72">
        <f t="shared" si="12"/>
        <v>0</v>
      </c>
      <c r="L141" s="17" t="s">
        <v>16</v>
      </c>
      <c r="M141" s="18">
        <v>0</v>
      </c>
      <c r="N141" s="23">
        <f t="shared" si="13"/>
        <v>0</v>
      </c>
      <c r="O141" s="19"/>
      <c r="P141" s="43">
        <f t="shared" si="14"/>
        <v>0</v>
      </c>
    </row>
    <row r="142" spans="1:16" ht="24.6">
      <c r="A142" s="10">
        <v>138</v>
      </c>
      <c r="B142" s="19" t="s">
        <v>287</v>
      </c>
      <c r="C142" s="71">
        <f>+'13'!H142</f>
        <v>0</v>
      </c>
      <c r="D142" s="95">
        <v>0</v>
      </c>
      <c r="E142" s="46">
        <f t="shared" si="0"/>
        <v>0</v>
      </c>
      <c r="F142" s="106">
        <v>0</v>
      </c>
      <c r="G142" s="104">
        <v>0</v>
      </c>
      <c r="H142" s="46">
        <f t="shared" si="11"/>
        <v>0</v>
      </c>
      <c r="I142" s="96"/>
      <c r="J142" s="22">
        <v>40</v>
      </c>
      <c r="K142" s="72">
        <f t="shared" si="12"/>
        <v>0</v>
      </c>
      <c r="L142" s="17" t="s">
        <v>16</v>
      </c>
      <c r="M142" s="18">
        <v>0</v>
      </c>
      <c r="N142" s="23">
        <f t="shared" si="13"/>
        <v>0</v>
      </c>
      <c r="O142" s="19"/>
      <c r="P142" s="43">
        <f t="shared" si="14"/>
        <v>0</v>
      </c>
    </row>
    <row r="143" spans="1:16" ht="24.6">
      <c r="A143" s="10">
        <v>139</v>
      </c>
      <c r="B143" s="19" t="s">
        <v>288</v>
      </c>
      <c r="C143" s="71">
        <f>+'13'!H143</f>
        <v>6</v>
      </c>
      <c r="D143" s="95">
        <v>0</v>
      </c>
      <c r="E143" s="46">
        <f t="shared" si="0"/>
        <v>6</v>
      </c>
      <c r="F143" s="106">
        <v>0</v>
      </c>
      <c r="G143" s="104">
        <v>0</v>
      </c>
      <c r="H143" s="46">
        <f t="shared" si="11"/>
        <v>6</v>
      </c>
      <c r="I143" s="96"/>
      <c r="J143" s="22">
        <v>50</v>
      </c>
      <c r="K143" s="72">
        <f t="shared" si="12"/>
        <v>0</v>
      </c>
      <c r="L143" s="17" t="s">
        <v>16</v>
      </c>
      <c r="M143" s="18">
        <v>0</v>
      </c>
      <c r="N143" s="23">
        <f t="shared" si="13"/>
        <v>0</v>
      </c>
      <c r="O143" s="19"/>
      <c r="P143" s="43">
        <f t="shared" si="14"/>
        <v>0</v>
      </c>
    </row>
    <row r="144" spans="1:16" ht="24.6">
      <c r="A144" s="10">
        <v>140</v>
      </c>
      <c r="B144" s="19" t="s">
        <v>289</v>
      </c>
      <c r="C144" s="71">
        <f>+'13'!H144</f>
        <v>0</v>
      </c>
      <c r="D144" s="95">
        <v>0</v>
      </c>
      <c r="E144" s="46">
        <f t="shared" si="0"/>
        <v>0</v>
      </c>
      <c r="F144" s="106">
        <v>0</v>
      </c>
      <c r="G144" s="104">
        <v>0</v>
      </c>
      <c r="H144" s="46">
        <f t="shared" ref="H144:H209" si="15">+E144-F144-I144-G144</f>
        <v>0</v>
      </c>
      <c r="I144" s="96"/>
      <c r="J144" s="20">
        <v>60</v>
      </c>
      <c r="K144" s="72">
        <f t="shared" si="12"/>
        <v>0</v>
      </c>
      <c r="L144" s="17" t="s">
        <v>16</v>
      </c>
      <c r="M144" s="18">
        <v>0</v>
      </c>
      <c r="N144" s="23">
        <f t="shared" si="13"/>
        <v>0</v>
      </c>
      <c r="O144" s="19"/>
      <c r="P144" s="43">
        <f t="shared" si="14"/>
        <v>0</v>
      </c>
    </row>
    <row r="145" spans="1:16" ht="24.6">
      <c r="A145" s="10">
        <v>141</v>
      </c>
      <c r="B145" s="19" t="s">
        <v>343</v>
      </c>
      <c r="C145" s="71">
        <f>+'13'!H145</f>
        <v>0</v>
      </c>
      <c r="D145" s="95">
        <v>0</v>
      </c>
      <c r="E145" s="46">
        <f t="shared" si="0"/>
        <v>0</v>
      </c>
      <c r="F145" s="106">
        <v>0</v>
      </c>
      <c r="G145" s="104">
        <v>0</v>
      </c>
      <c r="H145" s="46">
        <f t="shared" si="15"/>
        <v>0</v>
      </c>
      <c r="I145" s="96"/>
      <c r="J145" s="20">
        <v>50</v>
      </c>
      <c r="K145" s="72">
        <f t="shared" ref="K145:K210" si="16">+J145*I145</f>
        <v>0</v>
      </c>
      <c r="L145" s="17" t="s">
        <v>16</v>
      </c>
      <c r="M145" s="18">
        <v>0</v>
      </c>
      <c r="N145" s="23">
        <f t="shared" ref="N145:N210" si="17">SUM(K145-M145)</f>
        <v>0</v>
      </c>
      <c r="O145" s="19"/>
      <c r="P145" s="43">
        <f t="shared" ref="P145:P210" si="18">+K145*O145</f>
        <v>0</v>
      </c>
    </row>
    <row r="146" spans="1:16" ht="24.6">
      <c r="A146" s="10">
        <v>142</v>
      </c>
      <c r="B146" s="19" t="s">
        <v>134</v>
      </c>
      <c r="C146" s="71">
        <f>+'13'!H146</f>
        <v>0</v>
      </c>
      <c r="D146" s="95">
        <v>0</v>
      </c>
      <c r="E146" s="46">
        <f t="shared" si="0"/>
        <v>0</v>
      </c>
      <c r="F146" s="106">
        <v>0</v>
      </c>
      <c r="G146" s="104">
        <v>0</v>
      </c>
      <c r="H146" s="46">
        <f t="shared" si="15"/>
        <v>0</v>
      </c>
      <c r="I146" s="96"/>
      <c r="J146" s="20">
        <v>35</v>
      </c>
      <c r="K146" s="72">
        <f t="shared" si="16"/>
        <v>0</v>
      </c>
      <c r="L146" s="17" t="s">
        <v>16</v>
      </c>
      <c r="M146" s="18">
        <v>0</v>
      </c>
      <c r="N146" s="23">
        <f t="shared" si="17"/>
        <v>0</v>
      </c>
      <c r="O146" s="19"/>
      <c r="P146" s="43">
        <f t="shared" si="18"/>
        <v>0</v>
      </c>
    </row>
    <row r="147" spans="1:16" ht="24.6">
      <c r="A147" s="10">
        <v>143</v>
      </c>
      <c r="B147" s="19" t="s">
        <v>358</v>
      </c>
      <c r="C147" s="71">
        <f>+'13'!H147</f>
        <v>0</v>
      </c>
      <c r="D147" s="95">
        <v>0</v>
      </c>
      <c r="E147" s="46">
        <f t="shared" si="0"/>
        <v>0</v>
      </c>
      <c r="F147" s="106">
        <v>0</v>
      </c>
      <c r="G147" s="104">
        <v>0</v>
      </c>
      <c r="H147" s="46">
        <f t="shared" si="15"/>
        <v>0</v>
      </c>
      <c r="I147" s="96"/>
      <c r="J147" s="20">
        <v>10</v>
      </c>
      <c r="K147" s="72">
        <f t="shared" si="16"/>
        <v>0</v>
      </c>
      <c r="L147" s="17" t="s">
        <v>16</v>
      </c>
      <c r="M147" s="18">
        <v>0</v>
      </c>
      <c r="N147" s="23">
        <f t="shared" si="17"/>
        <v>0</v>
      </c>
      <c r="O147" s="19"/>
      <c r="P147" s="43">
        <f t="shared" si="18"/>
        <v>0</v>
      </c>
    </row>
    <row r="148" spans="1:16" ht="24.6">
      <c r="A148" s="10">
        <v>144</v>
      </c>
      <c r="B148" s="19" t="s">
        <v>357</v>
      </c>
      <c r="C148" s="71">
        <f>+'13'!H148</f>
        <v>0</v>
      </c>
      <c r="D148" s="95">
        <v>0</v>
      </c>
      <c r="E148" s="46">
        <f t="shared" si="0"/>
        <v>0</v>
      </c>
      <c r="F148" s="106">
        <v>0</v>
      </c>
      <c r="G148" s="104">
        <v>0</v>
      </c>
      <c r="H148" s="46">
        <f t="shared" si="15"/>
        <v>0</v>
      </c>
      <c r="I148" s="96"/>
      <c r="J148" s="20">
        <v>10</v>
      </c>
      <c r="K148" s="72">
        <f t="shared" si="16"/>
        <v>0</v>
      </c>
      <c r="L148" s="17" t="s">
        <v>16</v>
      </c>
      <c r="M148" s="18">
        <v>0</v>
      </c>
      <c r="N148" s="23">
        <f t="shared" si="17"/>
        <v>0</v>
      </c>
      <c r="O148" s="19"/>
      <c r="P148" s="43">
        <f t="shared" si="18"/>
        <v>0</v>
      </c>
    </row>
    <row r="149" spans="1:16" ht="24.6">
      <c r="A149" s="10">
        <v>145</v>
      </c>
      <c r="B149" s="19" t="s">
        <v>193</v>
      </c>
      <c r="C149" s="71">
        <f>+'13'!H149</f>
        <v>0</v>
      </c>
      <c r="D149" s="95">
        <v>0</v>
      </c>
      <c r="E149" s="46">
        <f t="shared" si="0"/>
        <v>0</v>
      </c>
      <c r="F149" s="106">
        <v>0</v>
      </c>
      <c r="G149" s="104">
        <v>0</v>
      </c>
      <c r="H149" s="46">
        <f t="shared" si="15"/>
        <v>0</v>
      </c>
      <c r="I149" s="96"/>
      <c r="J149" s="20">
        <v>10</v>
      </c>
      <c r="K149" s="72">
        <f t="shared" si="16"/>
        <v>0</v>
      </c>
      <c r="L149" s="17" t="s">
        <v>16</v>
      </c>
      <c r="M149" s="18">
        <v>0</v>
      </c>
      <c r="N149" s="23">
        <f t="shared" si="17"/>
        <v>0</v>
      </c>
      <c r="O149" s="19"/>
      <c r="P149" s="43">
        <f t="shared" si="18"/>
        <v>0</v>
      </c>
    </row>
    <row r="150" spans="1:16" ht="24.6">
      <c r="A150" s="10">
        <v>146</v>
      </c>
      <c r="B150" s="19" t="s">
        <v>196</v>
      </c>
      <c r="C150" s="71">
        <f>+'13'!H150</f>
        <v>0</v>
      </c>
      <c r="D150" s="95">
        <v>0</v>
      </c>
      <c r="E150" s="46">
        <f t="shared" si="0"/>
        <v>0</v>
      </c>
      <c r="F150" s="106">
        <v>0</v>
      </c>
      <c r="G150" s="104">
        <v>0</v>
      </c>
      <c r="H150" s="46">
        <f t="shared" si="15"/>
        <v>0</v>
      </c>
      <c r="I150" s="96"/>
      <c r="J150" s="20">
        <v>10</v>
      </c>
      <c r="K150" s="72">
        <f t="shared" si="16"/>
        <v>0</v>
      </c>
      <c r="L150" s="17" t="s">
        <v>16</v>
      </c>
      <c r="M150" s="18">
        <v>0</v>
      </c>
      <c r="N150" s="23">
        <f t="shared" si="17"/>
        <v>0</v>
      </c>
      <c r="O150" s="19"/>
      <c r="P150" s="43">
        <f t="shared" si="18"/>
        <v>0</v>
      </c>
    </row>
    <row r="151" spans="1:16" ht="24.6">
      <c r="A151" s="10">
        <v>147</v>
      </c>
      <c r="B151" s="19" t="s">
        <v>195</v>
      </c>
      <c r="C151" s="71">
        <f>+'13'!H151</f>
        <v>0</v>
      </c>
      <c r="D151" s="95">
        <v>0</v>
      </c>
      <c r="E151" s="46">
        <f t="shared" si="0"/>
        <v>0</v>
      </c>
      <c r="F151" s="106">
        <v>0</v>
      </c>
      <c r="G151" s="104">
        <v>0</v>
      </c>
      <c r="H151" s="46">
        <f t="shared" si="15"/>
        <v>0</v>
      </c>
      <c r="I151" s="96"/>
      <c r="J151" s="20">
        <v>10</v>
      </c>
      <c r="K151" s="72">
        <f t="shared" si="16"/>
        <v>0</v>
      </c>
      <c r="L151" s="17" t="s">
        <v>16</v>
      </c>
      <c r="M151" s="18">
        <v>0</v>
      </c>
      <c r="N151" s="23">
        <f t="shared" si="17"/>
        <v>0</v>
      </c>
      <c r="O151" s="19"/>
      <c r="P151" s="43">
        <f t="shared" si="18"/>
        <v>0</v>
      </c>
    </row>
    <row r="152" spans="1:16" ht="24.75" customHeight="1">
      <c r="A152" s="10">
        <v>148</v>
      </c>
      <c r="B152" s="19" t="s">
        <v>197</v>
      </c>
      <c r="C152" s="71">
        <f>+'13'!H152</f>
        <v>0</v>
      </c>
      <c r="D152" s="95">
        <v>0</v>
      </c>
      <c r="E152" s="46">
        <f t="shared" si="0"/>
        <v>0</v>
      </c>
      <c r="F152" s="106">
        <v>0</v>
      </c>
      <c r="G152" s="104">
        <v>0</v>
      </c>
      <c r="H152" s="46">
        <f t="shared" si="15"/>
        <v>0</v>
      </c>
      <c r="I152" s="96"/>
      <c r="J152" s="20">
        <v>10</v>
      </c>
      <c r="K152" s="72">
        <f t="shared" si="16"/>
        <v>0</v>
      </c>
      <c r="L152" s="17" t="s">
        <v>16</v>
      </c>
      <c r="M152" s="18">
        <v>0</v>
      </c>
      <c r="N152" s="23">
        <f t="shared" si="17"/>
        <v>0</v>
      </c>
      <c r="O152" s="19"/>
      <c r="P152" s="43">
        <f t="shared" si="18"/>
        <v>0</v>
      </c>
    </row>
    <row r="153" spans="1:16" ht="24.75" customHeight="1">
      <c r="A153" s="10">
        <v>149</v>
      </c>
      <c r="B153" s="19" t="s">
        <v>194</v>
      </c>
      <c r="C153" s="71">
        <f>+'13'!H153</f>
        <v>0</v>
      </c>
      <c r="D153" s="95">
        <v>0</v>
      </c>
      <c r="E153" s="46">
        <f t="shared" si="0"/>
        <v>0</v>
      </c>
      <c r="F153" s="106">
        <v>0</v>
      </c>
      <c r="G153" s="104">
        <v>0</v>
      </c>
      <c r="H153" s="46">
        <f t="shared" si="15"/>
        <v>0</v>
      </c>
      <c r="I153" s="96"/>
      <c r="J153" s="20">
        <v>10</v>
      </c>
      <c r="K153" s="72">
        <f t="shared" si="16"/>
        <v>0</v>
      </c>
      <c r="L153" s="17" t="s">
        <v>16</v>
      </c>
      <c r="M153" s="18">
        <v>0</v>
      </c>
      <c r="N153" s="23">
        <f t="shared" si="17"/>
        <v>0</v>
      </c>
      <c r="O153" s="19"/>
      <c r="P153" s="43">
        <f t="shared" si="18"/>
        <v>0</v>
      </c>
    </row>
    <row r="154" spans="1:16" ht="24.75" customHeight="1">
      <c r="A154" s="10">
        <v>150</v>
      </c>
      <c r="B154" s="19" t="s">
        <v>290</v>
      </c>
      <c r="C154" s="71">
        <f>+'13'!H154</f>
        <v>0</v>
      </c>
      <c r="D154" s="95">
        <v>0</v>
      </c>
      <c r="E154" s="46">
        <f t="shared" si="0"/>
        <v>0</v>
      </c>
      <c r="F154" s="106">
        <v>0</v>
      </c>
      <c r="G154" s="104">
        <v>0</v>
      </c>
      <c r="H154" s="46">
        <f t="shared" si="15"/>
        <v>0</v>
      </c>
      <c r="I154" s="96"/>
      <c r="J154" s="20">
        <v>10</v>
      </c>
      <c r="K154" s="72">
        <f t="shared" si="16"/>
        <v>0</v>
      </c>
      <c r="L154" s="17" t="s">
        <v>16</v>
      </c>
      <c r="M154" s="18">
        <v>0</v>
      </c>
      <c r="N154" s="23">
        <f t="shared" si="17"/>
        <v>0</v>
      </c>
      <c r="O154" s="19"/>
      <c r="P154" s="43">
        <f t="shared" si="18"/>
        <v>0</v>
      </c>
    </row>
    <row r="155" spans="1:16" ht="24.75" customHeight="1">
      <c r="A155" s="10">
        <v>151</v>
      </c>
      <c r="B155" s="19" t="s">
        <v>141</v>
      </c>
      <c r="C155" s="71">
        <f>+'13'!H155</f>
        <v>0</v>
      </c>
      <c r="D155" s="95">
        <v>0</v>
      </c>
      <c r="E155" s="46">
        <f t="shared" ref="E155:E220" si="19">C155+D155</f>
        <v>0</v>
      </c>
      <c r="F155" s="106">
        <v>0</v>
      </c>
      <c r="G155" s="104">
        <v>0</v>
      </c>
      <c r="H155" s="46">
        <f t="shared" si="15"/>
        <v>0</v>
      </c>
      <c r="I155" s="96"/>
      <c r="J155" s="20">
        <v>40</v>
      </c>
      <c r="K155" s="72">
        <f t="shared" si="16"/>
        <v>0</v>
      </c>
      <c r="L155" s="17" t="s">
        <v>16</v>
      </c>
      <c r="M155" s="18">
        <v>0</v>
      </c>
      <c r="N155" s="23">
        <f t="shared" si="17"/>
        <v>0</v>
      </c>
      <c r="O155" s="19"/>
      <c r="P155" s="43">
        <f t="shared" si="18"/>
        <v>0</v>
      </c>
    </row>
    <row r="156" spans="1:16" ht="24.75" customHeight="1">
      <c r="A156" s="10">
        <v>152</v>
      </c>
      <c r="B156" s="19" t="s">
        <v>142</v>
      </c>
      <c r="C156" s="71">
        <f>+'13'!H156</f>
        <v>0</v>
      </c>
      <c r="D156" s="95">
        <v>0</v>
      </c>
      <c r="E156" s="46">
        <f t="shared" si="19"/>
        <v>0</v>
      </c>
      <c r="F156" s="106">
        <v>0</v>
      </c>
      <c r="G156" s="104">
        <v>0</v>
      </c>
      <c r="H156" s="46">
        <f t="shared" si="15"/>
        <v>0</v>
      </c>
      <c r="I156" s="96"/>
      <c r="J156" s="20">
        <v>50</v>
      </c>
      <c r="K156" s="72">
        <f t="shared" si="16"/>
        <v>0</v>
      </c>
      <c r="L156" s="17" t="s">
        <v>16</v>
      </c>
      <c r="M156" s="18">
        <v>0</v>
      </c>
      <c r="N156" s="23">
        <f t="shared" si="17"/>
        <v>0</v>
      </c>
      <c r="O156" s="19"/>
      <c r="P156" s="43">
        <f t="shared" si="18"/>
        <v>0</v>
      </c>
    </row>
    <row r="157" spans="1:16" ht="24.6">
      <c r="A157" s="10">
        <v>153</v>
      </c>
      <c r="B157" s="19" t="s">
        <v>135</v>
      </c>
      <c r="C157" s="71">
        <f>+'13'!H157</f>
        <v>0</v>
      </c>
      <c r="D157" s="95">
        <v>0</v>
      </c>
      <c r="E157" s="46">
        <f t="shared" si="19"/>
        <v>0</v>
      </c>
      <c r="F157" s="106">
        <v>0</v>
      </c>
      <c r="G157" s="104">
        <v>0</v>
      </c>
      <c r="H157" s="46">
        <f t="shared" si="15"/>
        <v>0</v>
      </c>
      <c r="I157" s="96"/>
      <c r="J157" s="20">
        <v>55</v>
      </c>
      <c r="K157" s="72">
        <f t="shared" si="16"/>
        <v>0</v>
      </c>
      <c r="L157" s="17" t="s">
        <v>16</v>
      </c>
      <c r="M157" s="18">
        <v>0</v>
      </c>
      <c r="N157" s="23">
        <f t="shared" si="17"/>
        <v>0</v>
      </c>
      <c r="O157" s="19"/>
      <c r="P157" s="43">
        <f t="shared" si="18"/>
        <v>0</v>
      </c>
    </row>
    <row r="158" spans="1:16" ht="24.6">
      <c r="A158" s="10">
        <v>154</v>
      </c>
      <c r="B158" s="19" t="s">
        <v>144</v>
      </c>
      <c r="C158" s="71">
        <f>+'13'!H158</f>
        <v>0</v>
      </c>
      <c r="D158" s="95">
        <v>0</v>
      </c>
      <c r="E158" s="46">
        <f t="shared" si="19"/>
        <v>0</v>
      </c>
      <c r="F158" s="106">
        <v>0</v>
      </c>
      <c r="G158" s="104">
        <v>0</v>
      </c>
      <c r="H158" s="46">
        <f t="shared" si="15"/>
        <v>0</v>
      </c>
      <c r="I158" s="96"/>
      <c r="J158" s="20">
        <v>55</v>
      </c>
      <c r="K158" s="72">
        <f t="shared" si="16"/>
        <v>0</v>
      </c>
      <c r="L158" s="17" t="s">
        <v>16</v>
      </c>
      <c r="M158" s="18">
        <v>0</v>
      </c>
      <c r="N158" s="23">
        <f t="shared" si="17"/>
        <v>0</v>
      </c>
      <c r="O158" s="19"/>
      <c r="P158" s="43">
        <f t="shared" si="18"/>
        <v>0</v>
      </c>
    </row>
    <row r="159" spans="1:16" ht="24.6">
      <c r="A159" s="10">
        <v>155</v>
      </c>
      <c r="B159" s="19" t="s">
        <v>143</v>
      </c>
      <c r="C159" s="71">
        <f>+'13'!H159</f>
        <v>0</v>
      </c>
      <c r="D159" s="95">
        <v>0</v>
      </c>
      <c r="E159" s="46">
        <f t="shared" si="19"/>
        <v>0</v>
      </c>
      <c r="F159" s="106">
        <v>0</v>
      </c>
      <c r="G159" s="104">
        <v>0</v>
      </c>
      <c r="H159" s="46">
        <f t="shared" si="15"/>
        <v>0</v>
      </c>
      <c r="I159" s="96"/>
      <c r="J159" s="20">
        <v>55</v>
      </c>
      <c r="K159" s="72">
        <f t="shared" si="16"/>
        <v>0</v>
      </c>
      <c r="L159" s="17" t="s">
        <v>16</v>
      </c>
      <c r="M159" s="18">
        <v>0</v>
      </c>
      <c r="N159" s="23">
        <f t="shared" si="17"/>
        <v>0</v>
      </c>
      <c r="O159" s="19"/>
      <c r="P159" s="43">
        <f t="shared" si="18"/>
        <v>0</v>
      </c>
    </row>
    <row r="160" spans="1:16" ht="24.6">
      <c r="A160" s="10">
        <v>156</v>
      </c>
      <c r="B160" s="19" t="s">
        <v>137</v>
      </c>
      <c r="C160" s="71">
        <f>+'13'!H160</f>
        <v>0</v>
      </c>
      <c r="D160" s="95">
        <v>0</v>
      </c>
      <c r="E160" s="46">
        <f t="shared" si="19"/>
        <v>0</v>
      </c>
      <c r="F160" s="106">
        <v>0</v>
      </c>
      <c r="G160" s="104">
        <v>0</v>
      </c>
      <c r="H160" s="46">
        <f t="shared" si="15"/>
        <v>0</v>
      </c>
      <c r="I160" s="96"/>
      <c r="J160" s="20">
        <v>30</v>
      </c>
      <c r="K160" s="72">
        <f t="shared" si="16"/>
        <v>0</v>
      </c>
      <c r="L160" s="17" t="s">
        <v>16</v>
      </c>
      <c r="M160" s="18">
        <v>0</v>
      </c>
      <c r="N160" s="23">
        <f t="shared" si="17"/>
        <v>0</v>
      </c>
      <c r="O160" s="19"/>
      <c r="P160" s="43">
        <f t="shared" si="18"/>
        <v>0</v>
      </c>
    </row>
    <row r="161" spans="1:16" ht="24.6">
      <c r="A161" s="10">
        <v>157</v>
      </c>
      <c r="B161" s="19" t="s">
        <v>291</v>
      </c>
      <c r="C161" s="71">
        <f>+'13'!H161</f>
        <v>11</v>
      </c>
      <c r="D161" s="95">
        <v>0</v>
      </c>
      <c r="E161" s="46">
        <f t="shared" si="19"/>
        <v>11</v>
      </c>
      <c r="F161" s="106">
        <v>0</v>
      </c>
      <c r="G161" s="104">
        <v>0</v>
      </c>
      <c r="H161" s="46">
        <f t="shared" si="15"/>
        <v>10</v>
      </c>
      <c r="I161" s="96">
        <v>1</v>
      </c>
      <c r="J161" s="20">
        <v>25</v>
      </c>
      <c r="K161" s="72">
        <f t="shared" si="16"/>
        <v>25</v>
      </c>
      <c r="L161" s="17" t="s">
        <v>16</v>
      </c>
      <c r="M161" s="18">
        <v>0</v>
      </c>
      <c r="N161" s="23">
        <f t="shared" si="17"/>
        <v>25</v>
      </c>
      <c r="O161" s="19"/>
      <c r="P161" s="43">
        <f t="shared" si="18"/>
        <v>0</v>
      </c>
    </row>
    <row r="162" spans="1:16" ht="24.6">
      <c r="A162" s="10">
        <v>158</v>
      </c>
      <c r="B162" s="19" t="s">
        <v>292</v>
      </c>
      <c r="C162" s="71">
        <f>+'13'!H162</f>
        <v>10</v>
      </c>
      <c r="D162" s="95">
        <v>0</v>
      </c>
      <c r="E162" s="46">
        <f t="shared" si="19"/>
        <v>10</v>
      </c>
      <c r="F162" s="106">
        <v>0</v>
      </c>
      <c r="G162" s="104">
        <v>0</v>
      </c>
      <c r="H162" s="46">
        <f t="shared" si="15"/>
        <v>10</v>
      </c>
      <c r="I162" s="96"/>
      <c r="J162" s="20">
        <v>25</v>
      </c>
      <c r="K162" s="72">
        <f t="shared" si="16"/>
        <v>0</v>
      </c>
      <c r="L162" s="17" t="s">
        <v>16</v>
      </c>
      <c r="M162" s="18">
        <v>0</v>
      </c>
      <c r="N162" s="23">
        <f t="shared" si="17"/>
        <v>0</v>
      </c>
      <c r="O162" s="19"/>
      <c r="P162" s="43">
        <f t="shared" si="18"/>
        <v>0</v>
      </c>
    </row>
    <row r="163" spans="1:16" ht="24.6">
      <c r="A163" s="10">
        <v>159</v>
      </c>
      <c r="B163" s="19" t="s">
        <v>293</v>
      </c>
      <c r="C163" s="71">
        <f>+'13'!H163</f>
        <v>0</v>
      </c>
      <c r="D163" s="95">
        <v>0</v>
      </c>
      <c r="E163" s="46">
        <f t="shared" si="19"/>
        <v>0</v>
      </c>
      <c r="F163" s="106">
        <v>0</v>
      </c>
      <c r="G163" s="104">
        <v>0</v>
      </c>
      <c r="H163" s="46">
        <f t="shared" si="15"/>
        <v>0</v>
      </c>
      <c r="I163" s="96"/>
      <c r="J163" s="20">
        <v>55</v>
      </c>
      <c r="K163" s="72">
        <f t="shared" si="16"/>
        <v>0</v>
      </c>
      <c r="L163" s="17" t="s">
        <v>16</v>
      </c>
      <c r="M163" s="18">
        <v>0</v>
      </c>
      <c r="N163" s="23">
        <f t="shared" si="17"/>
        <v>0</v>
      </c>
      <c r="O163" s="19"/>
      <c r="P163" s="43">
        <f t="shared" si="18"/>
        <v>0</v>
      </c>
    </row>
    <row r="164" spans="1:16" ht="24.6">
      <c r="A164" s="10">
        <v>160</v>
      </c>
      <c r="B164" s="19" t="s">
        <v>294</v>
      </c>
      <c r="C164" s="71">
        <f>+'13'!H164</f>
        <v>0</v>
      </c>
      <c r="D164" s="95">
        <v>0</v>
      </c>
      <c r="E164" s="46">
        <f t="shared" si="19"/>
        <v>0</v>
      </c>
      <c r="F164" s="106">
        <v>0</v>
      </c>
      <c r="G164" s="104">
        <v>0</v>
      </c>
      <c r="H164" s="46">
        <f t="shared" si="15"/>
        <v>0</v>
      </c>
      <c r="I164" s="96"/>
      <c r="J164" s="20">
        <v>50</v>
      </c>
      <c r="K164" s="72">
        <f t="shared" si="16"/>
        <v>0</v>
      </c>
      <c r="L164" s="17" t="s">
        <v>16</v>
      </c>
      <c r="M164" s="18">
        <v>0</v>
      </c>
      <c r="N164" s="23">
        <f t="shared" si="17"/>
        <v>0</v>
      </c>
      <c r="O164" s="19"/>
      <c r="P164" s="43">
        <f t="shared" si="18"/>
        <v>0</v>
      </c>
    </row>
    <row r="165" spans="1:16" ht="24.6">
      <c r="A165" s="10">
        <v>161</v>
      </c>
      <c r="B165" s="19" t="s">
        <v>362</v>
      </c>
      <c r="C165" s="71">
        <f>+'13'!H165</f>
        <v>0</v>
      </c>
      <c r="D165" s="95">
        <v>0</v>
      </c>
      <c r="E165" s="46">
        <f t="shared" si="19"/>
        <v>0</v>
      </c>
      <c r="F165" s="106">
        <v>0</v>
      </c>
      <c r="G165" s="104">
        <v>0</v>
      </c>
      <c r="H165" s="46">
        <f t="shared" si="15"/>
        <v>0</v>
      </c>
      <c r="I165" s="96"/>
      <c r="J165" s="20">
        <v>65</v>
      </c>
      <c r="K165" s="72">
        <f t="shared" si="16"/>
        <v>0</v>
      </c>
      <c r="L165" s="17" t="s">
        <v>16</v>
      </c>
      <c r="M165" s="18">
        <v>0</v>
      </c>
      <c r="N165" s="23">
        <f t="shared" si="17"/>
        <v>0</v>
      </c>
      <c r="O165" s="19"/>
      <c r="P165" s="43">
        <f t="shared" si="18"/>
        <v>0</v>
      </c>
    </row>
    <row r="166" spans="1:16" ht="24.6">
      <c r="A166" s="10">
        <v>162</v>
      </c>
      <c r="B166" s="19" t="s">
        <v>363</v>
      </c>
      <c r="C166" s="71">
        <f>+'13'!H166</f>
        <v>0</v>
      </c>
      <c r="D166" s="95">
        <v>0</v>
      </c>
      <c r="E166" s="46">
        <f t="shared" si="19"/>
        <v>0</v>
      </c>
      <c r="F166" s="106">
        <v>0</v>
      </c>
      <c r="G166" s="104">
        <v>0</v>
      </c>
      <c r="H166" s="46">
        <f t="shared" si="15"/>
        <v>0</v>
      </c>
      <c r="I166" s="96"/>
      <c r="J166" s="20">
        <v>50</v>
      </c>
      <c r="K166" s="72">
        <f t="shared" si="16"/>
        <v>0</v>
      </c>
      <c r="L166" s="17" t="s">
        <v>16</v>
      </c>
      <c r="M166" s="18">
        <v>0</v>
      </c>
      <c r="N166" s="23">
        <f t="shared" si="17"/>
        <v>0</v>
      </c>
      <c r="O166" s="19"/>
      <c r="P166" s="43">
        <f t="shared" si="18"/>
        <v>0</v>
      </c>
    </row>
    <row r="167" spans="1:16" ht="24.6">
      <c r="A167" s="10">
        <v>163</v>
      </c>
      <c r="B167" s="19" t="s">
        <v>364</v>
      </c>
      <c r="C167" s="71">
        <f>+'13'!H167</f>
        <v>0</v>
      </c>
      <c r="D167" s="95">
        <v>0</v>
      </c>
      <c r="E167" s="46">
        <f t="shared" si="19"/>
        <v>0</v>
      </c>
      <c r="F167" s="106">
        <v>0</v>
      </c>
      <c r="G167" s="104">
        <v>0</v>
      </c>
      <c r="H167" s="46">
        <f t="shared" si="15"/>
        <v>0</v>
      </c>
      <c r="I167" s="96"/>
      <c r="J167" s="20">
        <v>50</v>
      </c>
      <c r="K167" s="72">
        <f t="shared" si="16"/>
        <v>0</v>
      </c>
      <c r="L167" s="17" t="s">
        <v>16</v>
      </c>
      <c r="M167" s="18">
        <v>0</v>
      </c>
      <c r="N167" s="23">
        <f t="shared" si="17"/>
        <v>0</v>
      </c>
      <c r="O167" s="19"/>
      <c r="P167" s="43">
        <f t="shared" si="18"/>
        <v>0</v>
      </c>
    </row>
    <row r="168" spans="1:16" ht="24.6">
      <c r="A168" s="10">
        <v>164</v>
      </c>
      <c r="B168" s="19" t="s">
        <v>365</v>
      </c>
      <c r="C168" s="71">
        <f>+'13'!H168</f>
        <v>0</v>
      </c>
      <c r="D168" s="95">
        <v>0</v>
      </c>
      <c r="E168" s="46">
        <f t="shared" si="19"/>
        <v>0</v>
      </c>
      <c r="F168" s="106">
        <v>0</v>
      </c>
      <c r="G168" s="104">
        <v>0</v>
      </c>
      <c r="H168" s="46">
        <f t="shared" si="15"/>
        <v>0</v>
      </c>
      <c r="I168" s="96"/>
      <c r="J168" s="20">
        <v>60</v>
      </c>
      <c r="K168" s="72">
        <f t="shared" si="16"/>
        <v>0</v>
      </c>
      <c r="L168" s="17" t="s">
        <v>16</v>
      </c>
      <c r="M168" s="18">
        <v>0</v>
      </c>
      <c r="N168" s="23">
        <f t="shared" si="17"/>
        <v>0</v>
      </c>
      <c r="O168" s="19"/>
      <c r="P168" s="43">
        <f t="shared" si="18"/>
        <v>0</v>
      </c>
    </row>
    <row r="169" spans="1:16" ht="24.6">
      <c r="A169" s="10">
        <v>165</v>
      </c>
      <c r="B169" s="19" t="s">
        <v>366</v>
      </c>
      <c r="C169" s="71">
        <f>+'13'!H169</f>
        <v>0</v>
      </c>
      <c r="D169" s="95">
        <v>0</v>
      </c>
      <c r="E169" s="46">
        <f t="shared" si="19"/>
        <v>0</v>
      </c>
      <c r="F169" s="106">
        <v>0</v>
      </c>
      <c r="G169" s="104">
        <v>0</v>
      </c>
      <c r="H169" s="46">
        <f t="shared" si="15"/>
        <v>0</v>
      </c>
      <c r="I169" s="96"/>
      <c r="J169" s="20">
        <v>60</v>
      </c>
      <c r="K169" s="72">
        <f t="shared" si="16"/>
        <v>0</v>
      </c>
      <c r="L169" s="17" t="s">
        <v>16</v>
      </c>
      <c r="M169" s="18">
        <v>0</v>
      </c>
      <c r="N169" s="23">
        <f t="shared" si="17"/>
        <v>0</v>
      </c>
      <c r="O169" s="19"/>
      <c r="P169" s="43">
        <f t="shared" si="18"/>
        <v>0</v>
      </c>
    </row>
    <row r="170" spans="1:16" ht="24.6">
      <c r="A170" s="10">
        <v>166</v>
      </c>
      <c r="B170" s="19" t="s">
        <v>359</v>
      </c>
      <c r="C170" s="71">
        <f>+'13'!H170</f>
        <v>0</v>
      </c>
      <c r="D170" s="95">
        <v>0</v>
      </c>
      <c r="E170" s="46">
        <f t="shared" si="19"/>
        <v>0</v>
      </c>
      <c r="F170" s="106">
        <v>0</v>
      </c>
      <c r="G170" s="104">
        <v>0</v>
      </c>
      <c r="H170" s="46">
        <f t="shared" si="15"/>
        <v>0</v>
      </c>
      <c r="I170" s="96"/>
      <c r="J170" s="20">
        <v>40</v>
      </c>
      <c r="K170" s="72">
        <f t="shared" si="16"/>
        <v>0</v>
      </c>
      <c r="L170" s="17" t="s">
        <v>16</v>
      </c>
      <c r="M170" s="18">
        <v>0</v>
      </c>
      <c r="N170" s="23">
        <f t="shared" si="17"/>
        <v>0</v>
      </c>
      <c r="O170" s="19"/>
      <c r="P170" s="43">
        <f t="shared" si="18"/>
        <v>0</v>
      </c>
    </row>
    <row r="171" spans="1:16" ht="24.6">
      <c r="A171" s="10">
        <v>167</v>
      </c>
      <c r="B171" s="19" t="s">
        <v>148</v>
      </c>
      <c r="C171" s="71">
        <f>+'13'!H171</f>
        <v>0</v>
      </c>
      <c r="D171" s="95">
        <v>0</v>
      </c>
      <c r="E171" s="46">
        <f t="shared" si="19"/>
        <v>0</v>
      </c>
      <c r="F171" s="106">
        <v>0</v>
      </c>
      <c r="G171" s="104">
        <v>0</v>
      </c>
      <c r="H171" s="46">
        <f t="shared" si="15"/>
        <v>0</v>
      </c>
      <c r="I171" s="96"/>
      <c r="J171" s="20">
        <v>45</v>
      </c>
      <c r="K171" s="72">
        <f t="shared" si="16"/>
        <v>0</v>
      </c>
      <c r="L171" s="17" t="s">
        <v>16</v>
      </c>
      <c r="M171" s="18">
        <v>0</v>
      </c>
      <c r="N171" s="23">
        <f t="shared" si="17"/>
        <v>0</v>
      </c>
      <c r="O171" s="19"/>
      <c r="P171" s="43">
        <f t="shared" si="18"/>
        <v>0</v>
      </c>
    </row>
    <row r="172" spans="1:16" ht="24.6">
      <c r="A172" s="10">
        <v>168</v>
      </c>
      <c r="B172" s="19" t="s">
        <v>149</v>
      </c>
      <c r="C172" s="71">
        <f>+'13'!H172</f>
        <v>0</v>
      </c>
      <c r="D172" s="95">
        <v>0</v>
      </c>
      <c r="E172" s="46">
        <f t="shared" si="19"/>
        <v>0</v>
      </c>
      <c r="F172" s="106">
        <v>0</v>
      </c>
      <c r="G172" s="104">
        <v>0</v>
      </c>
      <c r="H172" s="46">
        <f t="shared" si="15"/>
        <v>0</v>
      </c>
      <c r="I172" s="96"/>
      <c r="J172" s="20">
        <v>45</v>
      </c>
      <c r="K172" s="72">
        <f t="shared" si="16"/>
        <v>0</v>
      </c>
      <c r="L172" s="17" t="s">
        <v>16</v>
      </c>
      <c r="M172" s="18">
        <v>0</v>
      </c>
      <c r="N172" s="23">
        <f t="shared" si="17"/>
        <v>0</v>
      </c>
      <c r="O172" s="19"/>
      <c r="P172" s="43">
        <f t="shared" si="18"/>
        <v>0</v>
      </c>
    </row>
    <row r="173" spans="1:16" ht="24.6">
      <c r="A173" s="10">
        <v>169</v>
      </c>
      <c r="B173" s="19" t="s">
        <v>150</v>
      </c>
      <c r="C173" s="71">
        <f>+'13'!H173</f>
        <v>0</v>
      </c>
      <c r="D173" s="95">
        <v>0</v>
      </c>
      <c r="E173" s="46">
        <f t="shared" si="19"/>
        <v>0</v>
      </c>
      <c r="F173" s="106">
        <v>0</v>
      </c>
      <c r="G173" s="104">
        <v>0</v>
      </c>
      <c r="H173" s="46">
        <f t="shared" si="15"/>
        <v>0</v>
      </c>
      <c r="I173" s="96"/>
      <c r="J173" s="20">
        <v>45</v>
      </c>
      <c r="K173" s="72">
        <f t="shared" si="16"/>
        <v>0</v>
      </c>
      <c r="L173" s="17" t="s">
        <v>16</v>
      </c>
      <c r="M173" s="18">
        <v>0</v>
      </c>
      <c r="N173" s="23">
        <f t="shared" si="17"/>
        <v>0</v>
      </c>
      <c r="O173" s="19"/>
      <c r="P173" s="43">
        <f t="shared" si="18"/>
        <v>0</v>
      </c>
    </row>
    <row r="174" spans="1:16" ht="24.6">
      <c r="A174" s="10">
        <v>170</v>
      </c>
      <c r="B174" s="19" t="s">
        <v>151</v>
      </c>
      <c r="C174" s="71">
        <f>+'13'!H174</f>
        <v>0</v>
      </c>
      <c r="D174" s="95">
        <v>0</v>
      </c>
      <c r="E174" s="46">
        <f t="shared" si="19"/>
        <v>0</v>
      </c>
      <c r="F174" s="106">
        <v>0</v>
      </c>
      <c r="G174" s="104">
        <v>0</v>
      </c>
      <c r="H174" s="46">
        <f t="shared" si="15"/>
        <v>0</v>
      </c>
      <c r="I174" s="96"/>
      <c r="J174" s="20">
        <v>45</v>
      </c>
      <c r="K174" s="72">
        <f t="shared" si="16"/>
        <v>0</v>
      </c>
      <c r="L174" s="17" t="s">
        <v>16</v>
      </c>
      <c r="M174" s="18">
        <v>0</v>
      </c>
      <c r="N174" s="23">
        <f t="shared" si="17"/>
        <v>0</v>
      </c>
      <c r="O174" s="19"/>
      <c r="P174" s="43">
        <f t="shared" si="18"/>
        <v>0</v>
      </c>
    </row>
    <row r="175" spans="1:16" ht="24.6">
      <c r="A175" s="10">
        <v>171</v>
      </c>
      <c r="B175" s="19" t="s">
        <v>152</v>
      </c>
      <c r="C175" s="71">
        <f>+'13'!H175</f>
        <v>0</v>
      </c>
      <c r="D175" s="95">
        <v>0</v>
      </c>
      <c r="E175" s="46">
        <f t="shared" si="19"/>
        <v>0</v>
      </c>
      <c r="F175" s="106">
        <v>0</v>
      </c>
      <c r="G175" s="104">
        <v>0</v>
      </c>
      <c r="H175" s="46">
        <f t="shared" si="15"/>
        <v>0</v>
      </c>
      <c r="I175" s="96"/>
      <c r="J175" s="20">
        <v>45</v>
      </c>
      <c r="K175" s="72">
        <f t="shared" si="16"/>
        <v>0</v>
      </c>
      <c r="L175" s="17" t="s">
        <v>16</v>
      </c>
      <c r="M175" s="18">
        <v>0</v>
      </c>
      <c r="N175" s="23">
        <f t="shared" si="17"/>
        <v>0</v>
      </c>
      <c r="O175" s="19"/>
      <c r="P175" s="43">
        <f t="shared" si="18"/>
        <v>0</v>
      </c>
    </row>
    <row r="176" spans="1:16" ht="24.6">
      <c r="A176" s="10">
        <v>172</v>
      </c>
      <c r="B176" s="19" t="s">
        <v>153</v>
      </c>
      <c r="C176" s="71">
        <f>+'13'!H176</f>
        <v>0</v>
      </c>
      <c r="D176" s="95">
        <v>0</v>
      </c>
      <c r="E176" s="46">
        <f t="shared" si="19"/>
        <v>0</v>
      </c>
      <c r="F176" s="106">
        <v>0</v>
      </c>
      <c r="G176" s="104">
        <v>0</v>
      </c>
      <c r="H176" s="46">
        <f t="shared" si="15"/>
        <v>0</v>
      </c>
      <c r="I176" s="96"/>
      <c r="J176" s="20">
        <v>45</v>
      </c>
      <c r="K176" s="72">
        <f t="shared" si="16"/>
        <v>0</v>
      </c>
      <c r="L176" s="17" t="s">
        <v>16</v>
      </c>
      <c r="M176" s="18">
        <v>0</v>
      </c>
      <c r="N176" s="23">
        <f t="shared" si="17"/>
        <v>0</v>
      </c>
      <c r="O176" s="19"/>
      <c r="P176" s="43">
        <f t="shared" si="18"/>
        <v>0</v>
      </c>
    </row>
    <row r="177" spans="1:16" ht="24.6">
      <c r="A177" s="10">
        <v>173</v>
      </c>
      <c r="B177" s="19" t="s">
        <v>467</v>
      </c>
      <c r="C177" s="71">
        <f>+'13'!H177</f>
        <v>0</v>
      </c>
      <c r="D177" s="95">
        <v>0</v>
      </c>
      <c r="E177" s="46">
        <f>C177+D177</f>
        <v>0</v>
      </c>
      <c r="F177" s="106">
        <v>0</v>
      </c>
      <c r="G177" s="104">
        <v>0</v>
      </c>
      <c r="H177" s="46">
        <f>+E177-F177-I177-G177</f>
        <v>0</v>
      </c>
      <c r="I177" s="96"/>
      <c r="J177" s="20">
        <v>35</v>
      </c>
      <c r="K177" s="72">
        <f>+J177*I177</f>
        <v>0</v>
      </c>
      <c r="L177" s="17" t="s">
        <v>16</v>
      </c>
      <c r="M177" s="18">
        <v>0</v>
      </c>
      <c r="N177" s="23">
        <f>SUM(K177-M177)</f>
        <v>0</v>
      </c>
      <c r="O177" s="19"/>
      <c r="P177" s="43">
        <f>+K177*O177</f>
        <v>0</v>
      </c>
    </row>
    <row r="178" spans="1:16" ht="24.6">
      <c r="A178" s="10">
        <v>174</v>
      </c>
      <c r="B178" s="19" t="s">
        <v>491</v>
      </c>
      <c r="C178" s="71">
        <f>+'13'!H178</f>
        <v>0</v>
      </c>
      <c r="D178" s="95">
        <v>0</v>
      </c>
      <c r="E178" s="46">
        <f>C178+D178</f>
        <v>0</v>
      </c>
      <c r="F178" s="106">
        <v>0</v>
      </c>
      <c r="G178" s="104">
        <v>0</v>
      </c>
      <c r="H178" s="46">
        <f>+E178-F178-I178-G178</f>
        <v>0</v>
      </c>
      <c r="I178" s="96"/>
      <c r="J178" s="20">
        <v>25</v>
      </c>
      <c r="K178" s="72">
        <f>+J178*I178</f>
        <v>0</v>
      </c>
      <c r="L178" s="17" t="s">
        <v>16</v>
      </c>
      <c r="M178" s="18">
        <v>0</v>
      </c>
      <c r="N178" s="23">
        <f>SUM(K178-M178)</f>
        <v>0</v>
      </c>
      <c r="O178" s="19"/>
      <c r="P178" s="43">
        <f>+K178*O178</f>
        <v>0</v>
      </c>
    </row>
    <row r="179" spans="1:16" ht="24.6">
      <c r="A179" s="10">
        <v>175</v>
      </c>
      <c r="B179" s="19" t="s">
        <v>118</v>
      </c>
      <c r="C179" s="71">
        <f>+'13'!H179</f>
        <v>0</v>
      </c>
      <c r="D179" s="95">
        <v>0</v>
      </c>
      <c r="E179" s="46">
        <f t="shared" si="19"/>
        <v>0</v>
      </c>
      <c r="F179" s="106">
        <v>0</v>
      </c>
      <c r="G179" s="104">
        <v>0</v>
      </c>
      <c r="H179" s="46">
        <f t="shared" si="15"/>
        <v>0</v>
      </c>
      <c r="I179" s="96"/>
      <c r="J179" s="20">
        <v>100</v>
      </c>
      <c r="K179" s="72">
        <f t="shared" si="16"/>
        <v>0</v>
      </c>
      <c r="L179" s="17" t="s">
        <v>16</v>
      </c>
      <c r="M179" s="18">
        <v>0</v>
      </c>
      <c r="N179" s="23">
        <f t="shared" si="17"/>
        <v>0</v>
      </c>
      <c r="O179" s="19"/>
      <c r="P179" s="43">
        <f t="shared" si="18"/>
        <v>0</v>
      </c>
    </row>
    <row r="180" spans="1:16" ht="24.6">
      <c r="A180" s="10">
        <v>176</v>
      </c>
      <c r="B180" s="19" t="s">
        <v>112</v>
      </c>
      <c r="C180" s="71">
        <f>+'13'!H180</f>
        <v>0</v>
      </c>
      <c r="D180" s="95">
        <v>0</v>
      </c>
      <c r="E180" s="46">
        <f t="shared" si="19"/>
        <v>0</v>
      </c>
      <c r="F180" s="106">
        <v>0</v>
      </c>
      <c r="G180" s="104">
        <v>0</v>
      </c>
      <c r="H180" s="46">
        <f t="shared" si="15"/>
        <v>0</v>
      </c>
      <c r="I180" s="96"/>
      <c r="J180" s="20">
        <v>55</v>
      </c>
      <c r="K180" s="72">
        <f t="shared" si="16"/>
        <v>0</v>
      </c>
      <c r="L180" s="17" t="s">
        <v>16</v>
      </c>
      <c r="M180" s="18">
        <v>0</v>
      </c>
      <c r="N180" s="23">
        <f t="shared" si="17"/>
        <v>0</v>
      </c>
      <c r="O180" s="19"/>
      <c r="P180" s="43">
        <f t="shared" si="18"/>
        <v>0</v>
      </c>
    </row>
    <row r="181" spans="1:16" ht="24.6">
      <c r="A181" s="10">
        <v>177</v>
      </c>
      <c r="B181" s="19" t="s">
        <v>120</v>
      </c>
      <c r="C181" s="71">
        <f>+'13'!H181</f>
        <v>0</v>
      </c>
      <c r="D181" s="95">
        <v>0</v>
      </c>
      <c r="E181" s="46">
        <f t="shared" si="19"/>
        <v>0</v>
      </c>
      <c r="F181" s="106">
        <v>0</v>
      </c>
      <c r="G181" s="104">
        <v>0</v>
      </c>
      <c r="H181" s="46">
        <f t="shared" si="15"/>
        <v>0</v>
      </c>
      <c r="I181" s="96"/>
      <c r="J181" s="20">
        <v>80</v>
      </c>
      <c r="K181" s="72">
        <f t="shared" si="16"/>
        <v>0</v>
      </c>
      <c r="L181" s="17" t="s">
        <v>16</v>
      </c>
      <c r="M181" s="18">
        <v>0</v>
      </c>
      <c r="N181" s="23">
        <f t="shared" si="17"/>
        <v>0</v>
      </c>
      <c r="O181" s="19"/>
      <c r="P181" s="43">
        <f t="shared" si="18"/>
        <v>0</v>
      </c>
    </row>
    <row r="182" spans="1:16" ht="24.6">
      <c r="A182" s="10">
        <v>178</v>
      </c>
      <c r="B182" s="19" t="s">
        <v>139</v>
      </c>
      <c r="C182" s="71">
        <f>+'13'!H182</f>
        <v>0</v>
      </c>
      <c r="D182" s="95">
        <v>0</v>
      </c>
      <c r="E182" s="46">
        <f t="shared" si="19"/>
        <v>0</v>
      </c>
      <c r="F182" s="106">
        <v>0</v>
      </c>
      <c r="G182" s="104">
        <v>0</v>
      </c>
      <c r="H182" s="46">
        <f t="shared" si="15"/>
        <v>0</v>
      </c>
      <c r="I182" s="96"/>
      <c r="J182" s="20">
        <v>10</v>
      </c>
      <c r="K182" s="72">
        <f t="shared" si="16"/>
        <v>0</v>
      </c>
      <c r="L182" s="17" t="s">
        <v>16</v>
      </c>
      <c r="M182" s="18">
        <v>0</v>
      </c>
      <c r="N182" s="23">
        <f t="shared" si="17"/>
        <v>0</v>
      </c>
      <c r="O182" s="19"/>
      <c r="P182" s="43">
        <f t="shared" si="18"/>
        <v>0</v>
      </c>
    </row>
    <row r="183" spans="1:16" ht="24.6">
      <c r="A183" s="10">
        <v>179</v>
      </c>
      <c r="B183" s="19" t="s">
        <v>261</v>
      </c>
      <c r="C183" s="71">
        <f>+'13'!H183</f>
        <v>0</v>
      </c>
      <c r="D183" s="95">
        <v>0</v>
      </c>
      <c r="E183" s="46">
        <f t="shared" si="19"/>
        <v>0</v>
      </c>
      <c r="F183" s="106">
        <v>0</v>
      </c>
      <c r="G183" s="104">
        <v>0</v>
      </c>
      <c r="H183" s="46">
        <f t="shared" si="15"/>
        <v>0</v>
      </c>
      <c r="I183" s="96"/>
      <c r="J183" s="20">
        <v>35</v>
      </c>
      <c r="K183" s="72">
        <f t="shared" si="16"/>
        <v>0</v>
      </c>
      <c r="L183" s="17" t="s">
        <v>16</v>
      </c>
      <c r="M183" s="18">
        <v>0</v>
      </c>
      <c r="N183" s="23">
        <f t="shared" si="17"/>
        <v>0</v>
      </c>
      <c r="O183" s="19"/>
      <c r="P183" s="43">
        <f t="shared" si="18"/>
        <v>0</v>
      </c>
    </row>
    <row r="184" spans="1:16" ht="24.6">
      <c r="A184" s="10">
        <v>180</v>
      </c>
      <c r="B184" s="19" t="s">
        <v>262</v>
      </c>
      <c r="C184" s="71">
        <f>+'13'!H184</f>
        <v>7</v>
      </c>
      <c r="D184" s="95">
        <v>0</v>
      </c>
      <c r="E184" s="46">
        <f t="shared" si="19"/>
        <v>7</v>
      </c>
      <c r="F184" s="106">
        <v>0</v>
      </c>
      <c r="G184" s="104">
        <v>0</v>
      </c>
      <c r="H184" s="46">
        <f t="shared" si="15"/>
        <v>7</v>
      </c>
      <c r="I184" s="96"/>
      <c r="J184" s="20">
        <v>40</v>
      </c>
      <c r="K184" s="72">
        <f t="shared" si="16"/>
        <v>0</v>
      </c>
      <c r="L184" s="17" t="s">
        <v>16</v>
      </c>
      <c r="M184" s="18">
        <v>0</v>
      </c>
      <c r="N184" s="23">
        <f t="shared" si="17"/>
        <v>0</v>
      </c>
      <c r="O184" s="19"/>
      <c r="P184" s="43">
        <f t="shared" si="18"/>
        <v>0</v>
      </c>
    </row>
    <row r="185" spans="1:16" ht="24.6">
      <c r="A185" s="10">
        <v>181</v>
      </c>
      <c r="B185" s="19" t="s">
        <v>176</v>
      </c>
      <c r="C185" s="71">
        <f>+'13'!H185</f>
        <v>0</v>
      </c>
      <c r="D185" s="95">
        <v>0</v>
      </c>
      <c r="E185" s="46">
        <f t="shared" si="19"/>
        <v>0</v>
      </c>
      <c r="F185" s="106">
        <v>0</v>
      </c>
      <c r="G185" s="104">
        <v>0</v>
      </c>
      <c r="H185" s="46">
        <f t="shared" si="15"/>
        <v>0</v>
      </c>
      <c r="I185" s="96"/>
      <c r="J185" s="20">
        <v>50</v>
      </c>
      <c r="K185" s="72">
        <f t="shared" si="16"/>
        <v>0</v>
      </c>
      <c r="L185" s="17" t="s">
        <v>16</v>
      </c>
      <c r="M185" s="18">
        <v>0</v>
      </c>
      <c r="N185" s="23">
        <f t="shared" si="17"/>
        <v>0</v>
      </c>
      <c r="O185" s="19"/>
      <c r="P185" s="43">
        <f t="shared" si="18"/>
        <v>0</v>
      </c>
    </row>
    <row r="186" spans="1:16" ht="24.6">
      <c r="A186" s="10">
        <v>182</v>
      </c>
      <c r="B186" s="19" t="s">
        <v>177</v>
      </c>
      <c r="C186" s="71">
        <f>+'13'!H186</f>
        <v>0</v>
      </c>
      <c r="D186" s="95">
        <v>0</v>
      </c>
      <c r="E186" s="46">
        <f t="shared" si="19"/>
        <v>0</v>
      </c>
      <c r="F186" s="106">
        <v>0</v>
      </c>
      <c r="G186" s="104">
        <v>0</v>
      </c>
      <c r="H186" s="46">
        <f t="shared" si="15"/>
        <v>0</v>
      </c>
      <c r="I186" s="96"/>
      <c r="J186" s="20">
        <v>50</v>
      </c>
      <c r="K186" s="72">
        <f t="shared" si="16"/>
        <v>0</v>
      </c>
      <c r="L186" s="17" t="s">
        <v>16</v>
      </c>
      <c r="M186" s="18">
        <v>0</v>
      </c>
      <c r="N186" s="23">
        <f t="shared" si="17"/>
        <v>0</v>
      </c>
      <c r="O186" s="19"/>
      <c r="P186" s="43">
        <f t="shared" si="18"/>
        <v>0</v>
      </c>
    </row>
    <row r="187" spans="1:16" ht="24.6">
      <c r="A187" s="10">
        <v>183</v>
      </c>
      <c r="B187" s="19" t="s">
        <v>178</v>
      </c>
      <c r="C187" s="71">
        <f>+'13'!H187</f>
        <v>0</v>
      </c>
      <c r="D187" s="95">
        <v>0</v>
      </c>
      <c r="E187" s="46">
        <f t="shared" si="19"/>
        <v>0</v>
      </c>
      <c r="F187" s="106">
        <v>0</v>
      </c>
      <c r="G187" s="104">
        <v>0</v>
      </c>
      <c r="H187" s="46">
        <f t="shared" si="15"/>
        <v>0</v>
      </c>
      <c r="I187" s="96"/>
      <c r="J187" s="20">
        <v>50</v>
      </c>
      <c r="K187" s="72">
        <f t="shared" si="16"/>
        <v>0</v>
      </c>
      <c r="L187" s="17" t="s">
        <v>16</v>
      </c>
      <c r="M187" s="18">
        <v>0</v>
      </c>
      <c r="N187" s="23">
        <f t="shared" si="17"/>
        <v>0</v>
      </c>
      <c r="O187" s="19"/>
      <c r="P187" s="43">
        <f t="shared" si="18"/>
        <v>0</v>
      </c>
    </row>
    <row r="188" spans="1:16" ht="24.6">
      <c r="A188" s="10">
        <v>184</v>
      </c>
      <c r="B188" s="19" t="s">
        <v>182</v>
      </c>
      <c r="C188" s="71">
        <f>+'13'!H188</f>
        <v>2</v>
      </c>
      <c r="D188" s="95">
        <v>0</v>
      </c>
      <c r="E188" s="46">
        <f t="shared" si="19"/>
        <v>2</v>
      </c>
      <c r="F188" s="106">
        <v>0</v>
      </c>
      <c r="G188" s="104">
        <v>0</v>
      </c>
      <c r="H188" s="46">
        <f t="shared" si="15"/>
        <v>2</v>
      </c>
      <c r="I188" s="96"/>
      <c r="J188" s="20">
        <v>90</v>
      </c>
      <c r="K188" s="72">
        <f t="shared" si="16"/>
        <v>0</v>
      </c>
      <c r="L188" s="17" t="s">
        <v>16</v>
      </c>
      <c r="M188" s="18">
        <v>0</v>
      </c>
      <c r="N188" s="23">
        <f t="shared" si="17"/>
        <v>0</v>
      </c>
      <c r="O188" s="19"/>
      <c r="P188" s="43">
        <f t="shared" si="18"/>
        <v>0</v>
      </c>
    </row>
    <row r="189" spans="1:16" ht="24.6">
      <c r="A189" s="10">
        <v>185</v>
      </c>
      <c r="B189" s="19" t="s">
        <v>360</v>
      </c>
      <c r="C189" s="71">
        <f>+'13'!H189</f>
        <v>0</v>
      </c>
      <c r="D189" s="95">
        <v>0</v>
      </c>
      <c r="E189" s="46">
        <f t="shared" si="19"/>
        <v>0</v>
      </c>
      <c r="F189" s="106">
        <v>0</v>
      </c>
      <c r="G189" s="104">
        <v>0</v>
      </c>
      <c r="H189" s="46">
        <f t="shared" si="15"/>
        <v>0</v>
      </c>
      <c r="I189" s="96"/>
      <c r="J189" s="20">
        <v>35</v>
      </c>
      <c r="K189" s="72">
        <f t="shared" si="16"/>
        <v>0</v>
      </c>
      <c r="L189" s="17" t="s">
        <v>16</v>
      </c>
      <c r="M189" s="18">
        <v>0</v>
      </c>
      <c r="N189" s="23">
        <f t="shared" si="17"/>
        <v>0</v>
      </c>
      <c r="O189" s="19"/>
      <c r="P189" s="43">
        <f t="shared" si="18"/>
        <v>0</v>
      </c>
    </row>
    <row r="190" spans="1:16" ht="24.6">
      <c r="A190" s="10">
        <v>186</v>
      </c>
      <c r="B190" s="19" t="s">
        <v>295</v>
      </c>
      <c r="C190" s="71">
        <f>+'13'!H190</f>
        <v>0</v>
      </c>
      <c r="D190" s="95">
        <v>0</v>
      </c>
      <c r="E190" s="46">
        <f t="shared" si="19"/>
        <v>0</v>
      </c>
      <c r="F190" s="106">
        <v>0</v>
      </c>
      <c r="G190" s="104">
        <v>0</v>
      </c>
      <c r="H190" s="46">
        <f t="shared" si="15"/>
        <v>0</v>
      </c>
      <c r="I190" s="96"/>
      <c r="J190" s="20">
        <v>35</v>
      </c>
      <c r="K190" s="72">
        <f t="shared" si="16"/>
        <v>0</v>
      </c>
      <c r="L190" s="17" t="s">
        <v>16</v>
      </c>
      <c r="M190" s="18">
        <v>0</v>
      </c>
      <c r="N190" s="23">
        <f t="shared" si="17"/>
        <v>0</v>
      </c>
      <c r="O190" s="19"/>
      <c r="P190" s="43">
        <f t="shared" si="18"/>
        <v>0</v>
      </c>
    </row>
    <row r="191" spans="1:16" ht="24.6">
      <c r="A191" s="10">
        <v>187</v>
      </c>
      <c r="B191" s="19" t="s">
        <v>296</v>
      </c>
      <c r="C191" s="71">
        <f>+'13'!H191</f>
        <v>0</v>
      </c>
      <c r="D191" s="95">
        <v>0</v>
      </c>
      <c r="E191" s="46">
        <f t="shared" si="19"/>
        <v>0</v>
      </c>
      <c r="F191" s="106">
        <v>0</v>
      </c>
      <c r="G191" s="104">
        <v>0</v>
      </c>
      <c r="H191" s="46">
        <f t="shared" si="15"/>
        <v>0</v>
      </c>
      <c r="I191" s="96"/>
      <c r="J191" s="20">
        <v>60</v>
      </c>
      <c r="K191" s="72">
        <f t="shared" si="16"/>
        <v>0</v>
      </c>
      <c r="L191" s="17" t="s">
        <v>16</v>
      </c>
      <c r="M191" s="18">
        <v>0</v>
      </c>
      <c r="N191" s="23">
        <f t="shared" si="17"/>
        <v>0</v>
      </c>
      <c r="O191" s="19"/>
      <c r="P191" s="43">
        <f t="shared" si="18"/>
        <v>0</v>
      </c>
    </row>
    <row r="192" spans="1:16" ht="24.6">
      <c r="A192" s="10">
        <v>188</v>
      </c>
      <c r="B192" s="19" t="s">
        <v>297</v>
      </c>
      <c r="C192" s="71">
        <f>+'13'!H192</f>
        <v>0</v>
      </c>
      <c r="D192" s="95">
        <v>0</v>
      </c>
      <c r="E192" s="46">
        <f t="shared" si="19"/>
        <v>0</v>
      </c>
      <c r="F192" s="106">
        <v>0</v>
      </c>
      <c r="G192" s="104">
        <v>0</v>
      </c>
      <c r="H192" s="46">
        <f t="shared" si="15"/>
        <v>0</v>
      </c>
      <c r="I192" s="96"/>
      <c r="J192" s="20">
        <v>120</v>
      </c>
      <c r="K192" s="72">
        <f t="shared" si="16"/>
        <v>0</v>
      </c>
      <c r="L192" s="17" t="s">
        <v>16</v>
      </c>
      <c r="M192" s="18">
        <v>0</v>
      </c>
      <c r="N192" s="23">
        <f t="shared" si="17"/>
        <v>0</v>
      </c>
      <c r="O192" s="19"/>
      <c r="P192" s="43">
        <f t="shared" si="18"/>
        <v>0</v>
      </c>
    </row>
    <row r="193" spans="1:16" ht="24.6">
      <c r="A193" s="10">
        <v>189</v>
      </c>
      <c r="B193" s="19" t="s">
        <v>344</v>
      </c>
      <c r="C193" s="71">
        <f>+'13'!H193</f>
        <v>0</v>
      </c>
      <c r="D193" s="95">
        <v>0</v>
      </c>
      <c r="E193" s="46">
        <f t="shared" si="19"/>
        <v>0</v>
      </c>
      <c r="F193" s="106">
        <v>0</v>
      </c>
      <c r="G193" s="104">
        <v>0</v>
      </c>
      <c r="H193" s="46">
        <f t="shared" si="15"/>
        <v>0</v>
      </c>
      <c r="I193" s="96"/>
      <c r="J193" s="20">
        <v>60</v>
      </c>
      <c r="K193" s="72">
        <f t="shared" si="16"/>
        <v>0</v>
      </c>
      <c r="L193" s="17" t="s">
        <v>16</v>
      </c>
      <c r="M193" s="18">
        <v>0</v>
      </c>
      <c r="N193" s="23">
        <f t="shared" si="17"/>
        <v>0</v>
      </c>
      <c r="O193" s="19"/>
      <c r="P193" s="43">
        <f t="shared" si="18"/>
        <v>0</v>
      </c>
    </row>
    <row r="194" spans="1:16" ht="24.6">
      <c r="A194" s="10">
        <v>190</v>
      </c>
      <c r="B194" s="19" t="s">
        <v>345</v>
      </c>
      <c r="C194" s="71">
        <f>+'13'!H194</f>
        <v>0</v>
      </c>
      <c r="D194" s="95">
        <v>0</v>
      </c>
      <c r="E194" s="46">
        <f t="shared" si="19"/>
        <v>0</v>
      </c>
      <c r="F194" s="106">
        <v>0</v>
      </c>
      <c r="G194" s="104">
        <v>0</v>
      </c>
      <c r="H194" s="46">
        <f t="shared" si="15"/>
        <v>0</v>
      </c>
      <c r="I194" s="96"/>
      <c r="J194" s="20">
        <v>120</v>
      </c>
      <c r="K194" s="72">
        <f t="shared" si="16"/>
        <v>0</v>
      </c>
      <c r="L194" s="17" t="s">
        <v>16</v>
      </c>
      <c r="M194" s="18">
        <v>0</v>
      </c>
      <c r="N194" s="23">
        <f t="shared" si="17"/>
        <v>0</v>
      </c>
      <c r="O194" s="19"/>
      <c r="P194" s="43">
        <f t="shared" si="18"/>
        <v>0</v>
      </c>
    </row>
    <row r="195" spans="1:16" ht="24.6">
      <c r="A195" s="10">
        <v>191</v>
      </c>
      <c r="B195" s="19" t="s">
        <v>109</v>
      </c>
      <c r="C195" s="71">
        <f>+'13'!H195</f>
        <v>0</v>
      </c>
      <c r="D195" s="95">
        <v>0</v>
      </c>
      <c r="E195" s="46">
        <f t="shared" si="19"/>
        <v>0</v>
      </c>
      <c r="F195" s="106">
        <v>0</v>
      </c>
      <c r="G195" s="104">
        <v>0</v>
      </c>
      <c r="H195" s="46">
        <f t="shared" si="15"/>
        <v>0</v>
      </c>
      <c r="I195" s="96"/>
      <c r="J195" s="20">
        <v>50</v>
      </c>
      <c r="K195" s="72">
        <f t="shared" si="16"/>
        <v>0</v>
      </c>
      <c r="L195" s="17" t="s">
        <v>16</v>
      </c>
      <c r="M195" s="18">
        <v>0</v>
      </c>
      <c r="N195" s="23">
        <f t="shared" si="17"/>
        <v>0</v>
      </c>
      <c r="O195" s="19"/>
      <c r="P195" s="43">
        <f t="shared" si="18"/>
        <v>0</v>
      </c>
    </row>
    <row r="196" spans="1:16" ht="24.6">
      <c r="A196" s="10">
        <v>192</v>
      </c>
      <c r="B196" s="19" t="s">
        <v>110</v>
      </c>
      <c r="C196" s="71">
        <f>+'13'!H196</f>
        <v>0</v>
      </c>
      <c r="D196" s="95">
        <v>0</v>
      </c>
      <c r="E196" s="46">
        <f t="shared" si="19"/>
        <v>0</v>
      </c>
      <c r="F196" s="106">
        <v>0</v>
      </c>
      <c r="G196" s="104">
        <v>0</v>
      </c>
      <c r="H196" s="46">
        <f t="shared" si="15"/>
        <v>0</v>
      </c>
      <c r="I196" s="96"/>
      <c r="J196" s="20">
        <v>50</v>
      </c>
      <c r="K196" s="72">
        <f t="shared" si="16"/>
        <v>0</v>
      </c>
      <c r="L196" s="17" t="s">
        <v>16</v>
      </c>
      <c r="M196" s="18">
        <v>0</v>
      </c>
      <c r="N196" s="23">
        <f t="shared" si="17"/>
        <v>0</v>
      </c>
      <c r="O196" s="19"/>
      <c r="P196" s="43">
        <f t="shared" si="18"/>
        <v>0</v>
      </c>
    </row>
    <row r="197" spans="1:16" ht="24.6">
      <c r="A197" s="10">
        <v>193</v>
      </c>
      <c r="B197" s="19" t="s">
        <v>162</v>
      </c>
      <c r="C197" s="71">
        <f>+'13'!H197</f>
        <v>0</v>
      </c>
      <c r="D197" s="95">
        <v>0</v>
      </c>
      <c r="E197" s="46">
        <f t="shared" si="19"/>
        <v>0</v>
      </c>
      <c r="F197" s="106">
        <v>0</v>
      </c>
      <c r="G197" s="104">
        <v>0</v>
      </c>
      <c r="H197" s="46">
        <f t="shared" si="15"/>
        <v>0</v>
      </c>
      <c r="I197" s="96"/>
      <c r="J197" s="20">
        <v>120</v>
      </c>
      <c r="K197" s="72">
        <f t="shared" si="16"/>
        <v>0</v>
      </c>
      <c r="L197" s="17" t="s">
        <v>16</v>
      </c>
      <c r="M197" s="18">
        <v>0</v>
      </c>
      <c r="N197" s="23">
        <f t="shared" si="17"/>
        <v>0</v>
      </c>
      <c r="O197" s="19"/>
      <c r="P197" s="43">
        <f t="shared" si="18"/>
        <v>0</v>
      </c>
    </row>
    <row r="198" spans="1:16" ht="24.6">
      <c r="A198" s="10">
        <v>194</v>
      </c>
      <c r="B198" s="19" t="s">
        <v>163</v>
      </c>
      <c r="C198" s="71">
        <f>+'13'!H198</f>
        <v>0</v>
      </c>
      <c r="D198" s="95">
        <v>0</v>
      </c>
      <c r="E198" s="46">
        <f t="shared" si="19"/>
        <v>0</v>
      </c>
      <c r="F198" s="106">
        <v>0</v>
      </c>
      <c r="G198" s="104">
        <v>0</v>
      </c>
      <c r="H198" s="46">
        <f t="shared" si="15"/>
        <v>0</v>
      </c>
      <c r="I198" s="96"/>
      <c r="J198" s="20">
        <v>120</v>
      </c>
      <c r="K198" s="72">
        <f t="shared" si="16"/>
        <v>0</v>
      </c>
      <c r="L198" s="17" t="s">
        <v>16</v>
      </c>
      <c r="M198" s="18">
        <v>0</v>
      </c>
      <c r="N198" s="23">
        <f t="shared" si="17"/>
        <v>0</v>
      </c>
      <c r="O198" s="19"/>
      <c r="P198" s="43">
        <f t="shared" si="18"/>
        <v>0</v>
      </c>
    </row>
    <row r="199" spans="1:16" ht="24.6">
      <c r="A199" s="10">
        <v>195</v>
      </c>
      <c r="B199" s="19" t="s">
        <v>154</v>
      </c>
      <c r="C199" s="71">
        <f>+'13'!H199</f>
        <v>0</v>
      </c>
      <c r="D199" s="95">
        <v>0</v>
      </c>
      <c r="E199" s="46">
        <f t="shared" si="19"/>
        <v>0</v>
      </c>
      <c r="F199" s="106">
        <v>0</v>
      </c>
      <c r="G199" s="104">
        <v>0</v>
      </c>
      <c r="H199" s="46">
        <f t="shared" si="15"/>
        <v>0</v>
      </c>
      <c r="I199" s="96"/>
      <c r="J199" s="20">
        <v>120</v>
      </c>
      <c r="K199" s="72">
        <f t="shared" si="16"/>
        <v>0</v>
      </c>
      <c r="L199" s="17" t="s">
        <v>16</v>
      </c>
      <c r="M199" s="18">
        <v>0</v>
      </c>
      <c r="N199" s="23">
        <f t="shared" si="17"/>
        <v>0</v>
      </c>
      <c r="O199" s="19"/>
      <c r="P199" s="43">
        <f t="shared" si="18"/>
        <v>0</v>
      </c>
    </row>
    <row r="200" spans="1:16" ht="24.6">
      <c r="A200" s="10">
        <v>196</v>
      </c>
      <c r="B200" s="19" t="s">
        <v>155</v>
      </c>
      <c r="C200" s="71">
        <f>+'13'!H200</f>
        <v>0</v>
      </c>
      <c r="D200" s="95">
        <v>0</v>
      </c>
      <c r="E200" s="46">
        <f t="shared" si="19"/>
        <v>0</v>
      </c>
      <c r="F200" s="106">
        <v>0</v>
      </c>
      <c r="G200" s="104">
        <v>0</v>
      </c>
      <c r="H200" s="46">
        <f t="shared" si="15"/>
        <v>0</v>
      </c>
      <c r="I200" s="96"/>
      <c r="J200" s="20">
        <v>120</v>
      </c>
      <c r="K200" s="72">
        <f t="shared" si="16"/>
        <v>0</v>
      </c>
      <c r="L200" s="17" t="s">
        <v>16</v>
      </c>
      <c r="M200" s="18">
        <v>0</v>
      </c>
      <c r="N200" s="23">
        <f t="shared" si="17"/>
        <v>0</v>
      </c>
      <c r="O200" s="19"/>
      <c r="P200" s="43">
        <f t="shared" si="18"/>
        <v>0</v>
      </c>
    </row>
    <row r="201" spans="1:16" ht="24.6">
      <c r="A201" s="10">
        <v>197</v>
      </c>
      <c r="B201" s="19" t="s">
        <v>164</v>
      </c>
      <c r="C201" s="71">
        <f>+'13'!H201</f>
        <v>0</v>
      </c>
      <c r="D201" s="95">
        <v>0</v>
      </c>
      <c r="E201" s="46">
        <f t="shared" si="19"/>
        <v>0</v>
      </c>
      <c r="F201" s="106">
        <v>0</v>
      </c>
      <c r="G201" s="104">
        <v>0</v>
      </c>
      <c r="H201" s="46">
        <f t="shared" si="15"/>
        <v>0</v>
      </c>
      <c r="I201" s="96"/>
      <c r="J201" s="20">
        <v>120</v>
      </c>
      <c r="K201" s="72">
        <f t="shared" si="16"/>
        <v>0</v>
      </c>
      <c r="L201" s="17" t="s">
        <v>16</v>
      </c>
      <c r="M201" s="18">
        <v>0</v>
      </c>
      <c r="N201" s="23">
        <f t="shared" si="17"/>
        <v>0</v>
      </c>
      <c r="O201" s="19"/>
      <c r="P201" s="43">
        <f t="shared" si="18"/>
        <v>0</v>
      </c>
    </row>
    <row r="202" spans="1:16" ht="24.6">
      <c r="A202" s="10">
        <v>198</v>
      </c>
      <c r="B202" s="19" t="s">
        <v>165</v>
      </c>
      <c r="C202" s="71">
        <f>+'13'!H202</f>
        <v>0</v>
      </c>
      <c r="D202" s="95">
        <v>0</v>
      </c>
      <c r="E202" s="46">
        <f t="shared" si="19"/>
        <v>0</v>
      </c>
      <c r="F202" s="106">
        <v>0</v>
      </c>
      <c r="G202" s="104">
        <v>0</v>
      </c>
      <c r="H202" s="46">
        <f t="shared" si="15"/>
        <v>0</v>
      </c>
      <c r="I202" s="96"/>
      <c r="J202" s="20">
        <v>120</v>
      </c>
      <c r="K202" s="72">
        <f t="shared" si="16"/>
        <v>0</v>
      </c>
      <c r="L202" s="17" t="s">
        <v>16</v>
      </c>
      <c r="M202" s="18">
        <v>0</v>
      </c>
      <c r="N202" s="23">
        <f t="shared" si="17"/>
        <v>0</v>
      </c>
      <c r="O202" s="19"/>
      <c r="P202" s="43">
        <f t="shared" si="18"/>
        <v>0</v>
      </c>
    </row>
    <row r="203" spans="1:16" ht="24.6">
      <c r="A203" s="10">
        <v>199</v>
      </c>
      <c r="B203" s="19" t="s">
        <v>247</v>
      </c>
      <c r="C203" s="71">
        <f>+'13'!H203</f>
        <v>7</v>
      </c>
      <c r="D203" s="95">
        <v>0</v>
      </c>
      <c r="E203" s="46">
        <f t="shared" si="19"/>
        <v>7</v>
      </c>
      <c r="F203" s="106">
        <v>0</v>
      </c>
      <c r="G203" s="104">
        <v>0</v>
      </c>
      <c r="H203" s="46">
        <f t="shared" si="15"/>
        <v>3</v>
      </c>
      <c r="I203" s="96">
        <v>4</v>
      </c>
      <c r="J203" s="20">
        <v>150</v>
      </c>
      <c r="K203" s="72">
        <f t="shared" si="16"/>
        <v>600</v>
      </c>
      <c r="L203" s="17" t="s">
        <v>16</v>
      </c>
      <c r="M203" s="18">
        <v>0</v>
      </c>
      <c r="N203" s="23">
        <f t="shared" si="17"/>
        <v>600</v>
      </c>
      <c r="O203" s="19"/>
      <c r="P203" s="43">
        <f t="shared" si="18"/>
        <v>0</v>
      </c>
    </row>
    <row r="204" spans="1:16" ht="24.6">
      <c r="A204" s="10">
        <v>200</v>
      </c>
      <c r="B204" s="19" t="s">
        <v>248</v>
      </c>
      <c r="C204" s="71">
        <f>+'13'!H204</f>
        <v>0</v>
      </c>
      <c r="D204" s="95">
        <v>0</v>
      </c>
      <c r="E204" s="46">
        <f t="shared" si="19"/>
        <v>0</v>
      </c>
      <c r="F204" s="106">
        <v>0</v>
      </c>
      <c r="G204" s="104">
        <v>0</v>
      </c>
      <c r="H204" s="46">
        <f t="shared" si="15"/>
        <v>0</v>
      </c>
      <c r="I204" s="96"/>
      <c r="J204" s="20">
        <v>150</v>
      </c>
      <c r="K204" s="72">
        <f t="shared" si="16"/>
        <v>0</v>
      </c>
      <c r="L204" s="17" t="s">
        <v>16</v>
      </c>
      <c r="M204" s="18">
        <v>0</v>
      </c>
      <c r="N204" s="23">
        <f t="shared" si="17"/>
        <v>0</v>
      </c>
      <c r="O204" s="19"/>
      <c r="P204" s="43">
        <f t="shared" si="18"/>
        <v>0</v>
      </c>
    </row>
    <row r="205" spans="1:16" ht="24.6">
      <c r="A205" s="10">
        <v>201</v>
      </c>
      <c r="B205" s="19" t="s">
        <v>249</v>
      </c>
      <c r="C205" s="71">
        <f>+'13'!H205</f>
        <v>0</v>
      </c>
      <c r="D205" s="95">
        <v>0</v>
      </c>
      <c r="E205" s="46">
        <f t="shared" si="19"/>
        <v>0</v>
      </c>
      <c r="F205" s="106">
        <v>0</v>
      </c>
      <c r="G205" s="104">
        <v>0</v>
      </c>
      <c r="H205" s="46">
        <f t="shared" si="15"/>
        <v>0</v>
      </c>
      <c r="I205" s="96"/>
      <c r="J205" s="20">
        <v>150</v>
      </c>
      <c r="K205" s="72">
        <f t="shared" si="16"/>
        <v>0</v>
      </c>
      <c r="L205" s="17" t="s">
        <v>16</v>
      </c>
      <c r="M205" s="18">
        <v>0</v>
      </c>
      <c r="N205" s="23">
        <f t="shared" si="17"/>
        <v>0</v>
      </c>
      <c r="O205" s="19"/>
      <c r="P205" s="43">
        <f t="shared" si="18"/>
        <v>0</v>
      </c>
    </row>
    <row r="206" spans="1:16" ht="24.6">
      <c r="A206" s="10">
        <v>202</v>
      </c>
      <c r="B206" s="19" t="s">
        <v>250</v>
      </c>
      <c r="C206" s="71">
        <f>+'13'!H206</f>
        <v>0</v>
      </c>
      <c r="D206" s="95">
        <v>0</v>
      </c>
      <c r="E206" s="46">
        <f t="shared" si="19"/>
        <v>0</v>
      </c>
      <c r="F206" s="106">
        <v>0</v>
      </c>
      <c r="G206" s="104">
        <v>0</v>
      </c>
      <c r="H206" s="46">
        <f t="shared" si="15"/>
        <v>0</v>
      </c>
      <c r="I206" s="96"/>
      <c r="J206" s="20">
        <v>150</v>
      </c>
      <c r="K206" s="72">
        <f t="shared" si="16"/>
        <v>0</v>
      </c>
      <c r="L206" s="17" t="s">
        <v>16</v>
      </c>
      <c r="M206" s="18">
        <v>0</v>
      </c>
      <c r="N206" s="23">
        <f t="shared" si="17"/>
        <v>0</v>
      </c>
      <c r="O206" s="19"/>
      <c r="P206" s="43">
        <f t="shared" si="18"/>
        <v>0</v>
      </c>
    </row>
    <row r="207" spans="1:16" ht="24.6">
      <c r="A207" s="10">
        <v>203</v>
      </c>
      <c r="B207" s="19" t="s">
        <v>166</v>
      </c>
      <c r="C207" s="71">
        <f>+'13'!H207</f>
        <v>0</v>
      </c>
      <c r="D207" s="95">
        <v>0</v>
      </c>
      <c r="E207" s="46">
        <f t="shared" si="19"/>
        <v>0</v>
      </c>
      <c r="F207" s="106">
        <v>0</v>
      </c>
      <c r="G207" s="104">
        <v>0</v>
      </c>
      <c r="H207" s="46">
        <f t="shared" si="15"/>
        <v>0</v>
      </c>
      <c r="I207" s="96"/>
      <c r="J207" s="20">
        <v>185</v>
      </c>
      <c r="K207" s="72">
        <f t="shared" si="16"/>
        <v>0</v>
      </c>
      <c r="L207" s="17" t="s">
        <v>16</v>
      </c>
      <c r="M207" s="18">
        <v>0</v>
      </c>
      <c r="N207" s="23">
        <f t="shared" si="17"/>
        <v>0</v>
      </c>
      <c r="O207" s="19"/>
      <c r="P207" s="43">
        <f t="shared" si="18"/>
        <v>0</v>
      </c>
    </row>
    <row r="208" spans="1:16" ht="24.6">
      <c r="A208" s="10">
        <v>204</v>
      </c>
      <c r="B208" s="19" t="s">
        <v>167</v>
      </c>
      <c r="C208" s="71">
        <f>+'13'!H208</f>
        <v>0</v>
      </c>
      <c r="D208" s="95">
        <v>0</v>
      </c>
      <c r="E208" s="46">
        <f t="shared" si="19"/>
        <v>0</v>
      </c>
      <c r="F208" s="106">
        <v>0</v>
      </c>
      <c r="G208" s="104">
        <v>0</v>
      </c>
      <c r="H208" s="46">
        <f t="shared" si="15"/>
        <v>0</v>
      </c>
      <c r="I208" s="96"/>
      <c r="J208" s="20">
        <v>185</v>
      </c>
      <c r="K208" s="72">
        <f t="shared" si="16"/>
        <v>0</v>
      </c>
      <c r="L208" s="17" t="s">
        <v>16</v>
      </c>
      <c r="M208" s="18">
        <v>0</v>
      </c>
      <c r="N208" s="23">
        <f t="shared" si="17"/>
        <v>0</v>
      </c>
      <c r="O208" s="19"/>
      <c r="P208" s="43">
        <f t="shared" si="18"/>
        <v>0</v>
      </c>
    </row>
    <row r="209" spans="1:29" ht="24.6">
      <c r="A209" s="10">
        <v>205</v>
      </c>
      <c r="B209" s="19" t="s">
        <v>168</v>
      </c>
      <c r="C209" s="71">
        <f>+'13'!H209</f>
        <v>0</v>
      </c>
      <c r="D209" s="95">
        <v>0</v>
      </c>
      <c r="E209" s="46">
        <f t="shared" si="19"/>
        <v>0</v>
      </c>
      <c r="F209" s="106">
        <v>0</v>
      </c>
      <c r="G209" s="104">
        <v>0</v>
      </c>
      <c r="H209" s="46">
        <f t="shared" si="15"/>
        <v>0</v>
      </c>
      <c r="I209" s="96"/>
      <c r="J209" s="20">
        <v>185</v>
      </c>
      <c r="K209" s="72">
        <f t="shared" si="16"/>
        <v>0</v>
      </c>
      <c r="L209" s="17" t="s">
        <v>16</v>
      </c>
      <c r="M209" s="18">
        <v>0</v>
      </c>
      <c r="N209" s="23">
        <f t="shared" si="17"/>
        <v>0</v>
      </c>
      <c r="O209" s="19"/>
      <c r="P209" s="43">
        <f t="shared" si="18"/>
        <v>0</v>
      </c>
    </row>
    <row r="210" spans="1:29" ht="24.6">
      <c r="A210" s="10">
        <v>206</v>
      </c>
      <c r="B210" s="19" t="s">
        <v>169</v>
      </c>
      <c r="C210" s="71">
        <f>+'13'!H210</f>
        <v>0</v>
      </c>
      <c r="D210" s="95">
        <v>0</v>
      </c>
      <c r="E210" s="46">
        <f t="shared" si="19"/>
        <v>0</v>
      </c>
      <c r="F210" s="106">
        <v>0</v>
      </c>
      <c r="G210" s="104">
        <v>0</v>
      </c>
      <c r="H210" s="46">
        <f t="shared" ref="H210:H271" si="20">+E210-F210-I210-G210</f>
        <v>0</v>
      </c>
      <c r="I210" s="96"/>
      <c r="J210" s="20">
        <v>185</v>
      </c>
      <c r="K210" s="72">
        <f t="shared" si="16"/>
        <v>0</v>
      </c>
      <c r="L210" s="17" t="s">
        <v>16</v>
      </c>
      <c r="M210" s="18">
        <v>0</v>
      </c>
      <c r="N210" s="23">
        <f t="shared" si="17"/>
        <v>0</v>
      </c>
      <c r="O210" s="19"/>
      <c r="P210" s="43">
        <f t="shared" si="18"/>
        <v>0</v>
      </c>
      <c r="AC210" s="29"/>
    </row>
    <row r="211" spans="1:29" ht="24.6">
      <c r="A211" s="10">
        <v>207</v>
      </c>
      <c r="B211" s="19" t="s">
        <v>168</v>
      </c>
      <c r="C211" s="71">
        <f>+'13'!H211</f>
        <v>0</v>
      </c>
      <c r="D211" s="95">
        <v>0</v>
      </c>
      <c r="E211" s="46">
        <f t="shared" si="19"/>
        <v>0</v>
      </c>
      <c r="F211" s="106">
        <v>0</v>
      </c>
      <c r="G211" s="104">
        <v>0</v>
      </c>
      <c r="H211" s="46">
        <f t="shared" si="20"/>
        <v>0</v>
      </c>
      <c r="I211" s="96"/>
      <c r="J211" s="20">
        <v>185</v>
      </c>
      <c r="K211" s="72">
        <f t="shared" ref="K211:K271" si="21">+J211*I211</f>
        <v>0</v>
      </c>
      <c r="L211" s="17" t="s">
        <v>16</v>
      </c>
      <c r="M211" s="18">
        <v>0</v>
      </c>
      <c r="N211" s="23">
        <f t="shared" ref="N211:N271" si="22">SUM(K211-M211)</f>
        <v>0</v>
      </c>
      <c r="O211" s="19"/>
      <c r="P211" s="43">
        <f t="shared" ref="P211:P271" si="23">+K211*O211</f>
        <v>0</v>
      </c>
      <c r="AC211" s="29"/>
    </row>
    <row r="212" spans="1:29" ht="24.6">
      <c r="A212" s="10">
        <v>208</v>
      </c>
      <c r="B212" s="19" t="s">
        <v>169</v>
      </c>
      <c r="C212" s="71">
        <f>+'13'!H212</f>
        <v>0</v>
      </c>
      <c r="D212" s="95">
        <v>0</v>
      </c>
      <c r="E212" s="46">
        <f t="shared" si="19"/>
        <v>0</v>
      </c>
      <c r="F212" s="106">
        <v>0</v>
      </c>
      <c r="G212" s="104">
        <v>0</v>
      </c>
      <c r="H212" s="46">
        <f t="shared" si="20"/>
        <v>0</v>
      </c>
      <c r="I212" s="96"/>
      <c r="J212" s="20">
        <v>185</v>
      </c>
      <c r="K212" s="72">
        <f t="shared" si="21"/>
        <v>0</v>
      </c>
      <c r="L212" s="17" t="s">
        <v>16</v>
      </c>
      <c r="M212" s="18">
        <v>0</v>
      </c>
      <c r="N212" s="23">
        <f t="shared" si="22"/>
        <v>0</v>
      </c>
      <c r="O212" s="19"/>
      <c r="P212" s="43">
        <f t="shared" si="23"/>
        <v>0</v>
      </c>
    </row>
    <row r="213" spans="1:29" ht="24.6">
      <c r="A213" s="10">
        <v>209</v>
      </c>
      <c r="B213" s="19" t="s">
        <v>170</v>
      </c>
      <c r="C213" s="71">
        <f>+'13'!H213</f>
        <v>0</v>
      </c>
      <c r="D213" s="95">
        <v>0</v>
      </c>
      <c r="E213" s="46">
        <f t="shared" si="19"/>
        <v>0</v>
      </c>
      <c r="F213" s="106">
        <v>0</v>
      </c>
      <c r="G213" s="104">
        <v>0</v>
      </c>
      <c r="H213" s="46">
        <f t="shared" si="20"/>
        <v>0</v>
      </c>
      <c r="I213" s="96"/>
      <c r="J213" s="20">
        <v>135</v>
      </c>
      <c r="K213" s="72">
        <f t="shared" si="21"/>
        <v>0</v>
      </c>
      <c r="L213" s="17" t="s">
        <v>16</v>
      </c>
      <c r="M213" s="18">
        <v>0</v>
      </c>
      <c r="N213" s="23">
        <f t="shared" si="22"/>
        <v>0</v>
      </c>
      <c r="O213" s="19"/>
      <c r="P213" s="43">
        <f t="shared" si="23"/>
        <v>0</v>
      </c>
    </row>
    <row r="214" spans="1:29" ht="24.6">
      <c r="A214" s="10">
        <v>210</v>
      </c>
      <c r="B214" s="19" t="s">
        <v>115</v>
      </c>
      <c r="C214" s="71">
        <f>+'13'!H214</f>
        <v>0</v>
      </c>
      <c r="D214" s="95">
        <v>0</v>
      </c>
      <c r="E214" s="46">
        <f t="shared" si="19"/>
        <v>0</v>
      </c>
      <c r="F214" s="106">
        <v>0</v>
      </c>
      <c r="G214" s="104">
        <v>0</v>
      </c>
      <c r="H214" s="46">
        <f t="shared" si="20"/>
        <v>0</v>
      </c>
      <c r="I214" s="96"/>
      <c r="J214" s="20">
        <v>100</v>
      </c>
      <c r="K214" s="72">
        <f t="shared" si="21"/>
        <v>0</v>
      </c>
      <c r="L214" s="17" t="s">
        <v>16</v>
      </c>
      <c r="M214" s="18">
        <v>0</v>
      </c>
      <c r="N214" s="23">
        <f t="shared" si="22"/>
        <v>0</v>
      </c>
      <c r="O214" s="19"/>
      <c r="P214" s="43">
        <f t="shared" si="23"/>
        <v>0</v>
      </c>
    </row>
    <row r="215" spans="1:29" ht="24.6">
      <c r="A215" s="10">
        <v>211</v>
      </c>
      <c r="B215" s="19" t="s">
        <v>171</v>
      </c>
      <c r="C215" s="71">
        <f>+'13'!H215</f>
        <v>0</v>
      </c>
      <c r="D215" s="95">
        <v>0</v>
      </c>
      <c r="E215" s="46">
        <f t="shared" si="19"/>
        <v>0</v>
      </c>
      <c r="F215" s="106">
        <v>0</v>
      </c>
      <c r="G215" s="104">
        <v>0</v>
      </c>
      <c r="H215" s="46">
        <f t="shared" si="20"/>
        <v>0</v>
      </c>
      <c r="I215" s="96"/>
      <c r="J215" s="20">
        <v>90</v>
      </c>
      <c r="K215" s="72">
        <f t="shared" si="21"/>
        <v>0</v>
      </c>
      <c r="L215" s="17" t="s">
        <v>16</v>
      </c>
      <c r="M215" s="18">
        <v>0</v>
      </c>
      <c r="N215" s="23">
        <f t="shared" si="22"/>
        <v>0</v>
      </c>
      <c r="O215" s="19"/>
      <c r="P215" s="43">
        <f t="shared" si="23"/>
        <v>0</v>
      </c>
    </row>
    <row r="216" spans="1:29" ht="24.6">
      <c r="A216" s="10">
        <v>212</v>
      </c>
      <c r="B216" s="19" t="s">
        <v>172</v>
      </c>
      <c r="C216" s="71">
        <f>+'13'!H216</f>
        <v>0</v>
      </c>
      <c r="D216" s="95">
        <v>0</v>
      </c>
      <c r="E216" s="46">
        <f t="shared" si="19"/>
        <v>0</v>
      </c>
      <c r="F216" s="106">
        <v>0</v>
      </c>
      <c r="G216" s="104">
        <v>0</v>
      </c>
      <c r="H216" s="46">
        <f t="shared" si="20"/>
        <v>0</v>
      </c>
      <c r="I216" s="96"/>
      <c r="J216" s="20">
        <v>90</v>
      </c>
      <c r="K216" s="72">
        <f t="shared" si="21"/>
        <v>0</v>
      </c>
      <c r="L216" s="17" t="s">
        <v>16</v>
      </c>
      <c r="M216" s="18">
        <v>0</v>
      </c>
      <c r="N216" s="23">
        <f t="shared" si="22"/>
        <v>0</v>
      </c>
      <c r="O216" s="19"/>
      <c r="P216" s="43">
        <f t="shared" si="23"/>
        <v>0</v>
      </c>
    </row>
    <row r="217" spans="1:29" ht="24.6">
      <c r="A217" s="10">
        <v>213</v>
      </c>
      <c r="B217" s="19" t="s">
        <v>173</v>
      </c>
      <c r="C217" s="71">
        <f>+'13'!H217</f>
        <v>0</v>
      </c>
      <c r="D217" s="95">
        <v>0</v>
      </c>
      <c r="E217" s="46">
        <f t="shared" si="19"/>
        <v>0</v>
      </c>
      <c r="F217" s="106">
        <v>0</v>
      </c>
      <c r="G217" s="104">
        <v>0</v>
      </c>
      <c r="H217" s="46">
        <f t="shared" si="20"/>
        <v>0</v>
      </c>
      <c r="I217" s="96"/>
      <c r="J217" s="20">
        <v>90</v>
      </c>
      <c r="K217" s="72">
        <f t="shared" si="21"/>
        <v>0</v>
      </c>
      <c r="L217" s="17" t="s">
        <v>16</v>
      </c>
      <c r="M217" s="18">
        <v>0</v>
      </c>
      <c r="N217" s="23">
        <f t="shared" si="22"/>
        <v>0</v>
      </c>
      <c r="O217" s="19"/>
      <c r="P217" s="43">
        <f t="shared" si="23"/>
        <v>0</v>
      </c>
    </row>
    <row r="218" spans="1:29" ht="24.6">
      <c r="A218" s="10">
        <v>214</v>
      </c>
      <c r="B218" s="19" t="s">
        <v>174</v>
      </c>
      <c r="C218" s="71">
        <f>+'13'!H218</f>
        <v>0</v>
      </c>
      <c r="D218" s="95">
        <v>0</v>
      </c>
      <c r="E218" s="46">
        <f t="shared" si="19"/>
        <v>0</v>
      </c>
      <c r="F218" s="106">
        <v>0</v>
      </c>
      <c r="G218" s="104">
        <v>0</v>
      </c>
      <c r="H218" s="46">
        <f t="shared" si="20"/>
        <v>0</v>
      </c>
      <c r="I218" s="96"/>
      <c r="J218" s="20">
        <v>90</v>
      </c>
      <c r="K218" s="72">
        <f t="shared" si="21"/>
        <v>0</v>
      </c>
      <c r="L218" s="17" t="s">
        <v>16</v>
      </c>
      <c r="M218" s="18">
        <v>0</v>
      </c>
      <c r="N218" s="23">
        <f t="shared" si="22"/>
        <v>0</v>
      </c>
      <c r="O218" s="19"/>
      <c r="P218" s="43">
        <f t="shared" si="23"/>
        <v>0</v>
      </c>
    </row>
    <row r="219" spans="1:29" ht="24.6">
      <c r="A219" s="10">
        <v>215</v>
      </c>
      <c r="B219" s="19" t="s">
        <v>367</v>
      </c>
      <c r="C219" s="71">
        <f>+'13'!H219</f>
        <v>0</v>
      </c>
      <c r="D219" s="95">
        <v>0</v>
      </c>
      <c r="E219" s="46">
        <f t="shared" si="19"/>
        <v>0</v>
      </c>
      <c r="F219" s="106">
        <v>0</v>
      </c>
      <c r="G219" s="104">
        <v>0</v>
      </c>
      <c r="H219" s="46">
        <f t="shared" si="20"/>
        <v>0</v>
      </c>
      <c r="I219" s="96"/>
      <c r="J219" s="20">
        <v>50</v>
      </c>
      <c r="K219" s="72">
        <f t="shared" si="21"/>
        <v>0</v>
      </c>
      <c r="L219" s="17" t="s">
        <v>16</v>
      </c>
      <c r="M219" s="18">
        <v>0</v>
      </c>
      <c r="N219" s="23">
        <f t="shared" si="22"/>
        <v>0</v>
      </c>
      <c r="O219" s="19"/>
      <c r="P219" s="43">
        <f t="shared" si="23"/>
        <v>0</v>
      </c>
    </row>
    <row r="220" spans="1:29" ht="24.6">
      <c r="A220" s="10">
        <v>216</v>
      </c>
      <c r="B220" s="19" t="s">
        <v>179</v>
      </c>
      <c r="C220" s="71">
        <f>+'13'!H220</f>
        <v>0</v>
      </c>
      <c r="D220" s="95">
        <v>0</v>
      </c>
      <c r="E220" s="46">
        <f t="shared" si="19"/>
        <v>0</v>
      </c>
      <c r="F220" s="106">
        <v>0</v>
      </c>
      <c r="G220" s="104">
        <v>0</v>
      </c>
      <c r="H220" s="46">
        <f t="shared" si="20"/>
        <v>0</v>
      </c>
      <c r="I220" s="96"/>
      <c r="J220" s="20">
        <v>50</v>
      </c>
      <c r="K220" s="72">
        <f t="shared" si="21"/>
        <v>0</v>
      </c>
      <c r="L220" s="17" t="s">
        <v>16</v>
      </c>
      <c r="M220" s="18">
        <v>0</v>
      </c>
      <c r="N220" s="23">
        <f t="shared" si="22"/>
        <v>0</v>
      </c>
      <c r="O220" s="19"/>
      <c r="P220" s="43">
        <f t="shared" si="23"/>
        <v>0</v>
      </c>
    </row>
    <row r="221" spans="1:29" ht="24.6">
      <c r="A221" s="10">
        <v>217</v>
      </c>
      <c r="B221" s="19" t="s">
        <v>180</v>
      </c>
      <c r="C221" s="71">
        <f>+'13'!H221</f>
        <v>9</v>
      </c>
      <c r="D221" s="95">
        <v>0</v>
      </c>
      <c r="E221" s="46">
        <f t="shared" ref="E221:E273" si="24">C221+D221</f>
        <v>9</v>
      </c>
      <c r="F221" s="106">
        <v>0</v>
      </c>
      <c r="G221" s="104">
        <v>0</v>
      </c>
      <c r="H221" s="46">
        <f t="shared" si="20"/>
        <v>9</v>
      </c>
      <c r="I221" s="96"/>
      <c r="J221" s="20">
        <v>55</v>
      </c>
      <c r="K221" s="72">
        <f t="shared" si="21"/>
        <v>0</v>
      </c>
      <c r="L221" s="17" t="s">
        <v>16</v>
      </c>
      <c r="M221" s="18">
        <v>0</v>
      </c>
      <c r="N221" s="23">
        <f t="shared" si="22"/>
        <v>0</v>
      </c>
      <c r="O221" s="19"/>
      <c r="P221" s="43">
        <f t="shared" si="23"/>
        <v>0</v>
      </c>
    </row>
    <row r="222" spans="1:29" ht="24.6">
      <c r="A222" s="10">
        <v>218</v>
      </c>
      <c r="B222" s="19" t="s">
        <v>181</v>
      </c>
      <c r="C222" s="71">
        <f>+'13'!H222</f>
        <v>0</v>
      </c>
      <c r="D222" s="95">
        <v>0</v>
      </c>
      <c r="E222" s="46">
        <f t="shared" si="24"/>
        <v>0</v>
      </c>
      <c r="F222" s="106">
        <v>0</v>
      </c>
      <c r="G222" s="104">
        <v>0</v>
      </c>
      <c r="H222" s="46">
        <f t="shared" si="20"/>
        <v>0</v>
      </c>
      <c r="I222" s="96"/>
      <c r="J222" s="20">
        <v>85</v>
      </c>
      <c r="K222" s="72">
        <f t="shared" si="21"/>
        <v>0</v>
      </c>
      <c r="L222" s="17" t="s">
        <v>16</v>
      </c>
      <c r="M222" s="18">
        <v>0</v>
      </c>
      <c r="N222" s="23">
        <f t="shared" si="22"/>
        <v>0</v>
      </c>
      <c r="O222" s="19"/>
      <c r="P222" s="43">
        <f t="shared" si="23"/>
        <v>0</v>
      </c>
    </row>
    <row r="223" spans="1:29" ht="24.6">
      <c r="A223" s="10">
        <v>219</v>
      </c>
      <c r="B223" s="19" t="s">
        <v>298</v>
      </c>
      <c r="C223" s="71">
        <f>+'13'!H223</f>
        <v>0</v>
      </c>
      <c r="D223" s="95">
        <v>0</v>
      </c>
      <c r="E223" s="46">
        <f t="shared" si="24"/>
        <v>0</v>
      </c>
      <c r="F223" s="106">
        <v>0</v>
      </c>
      <c r="G223" s="104">
        <v>0</v>
      </c>
      <c r="H223" s="46">
        <f t="shared" si="20"/>
        <v>0</v>
      </c>
      <c r="I223" s="96"/>
      <c r="J223" s="20">
        <v>55</v>
      </c>
      <c r="K223" s="72">
        <f t="shared" si="21"/>
        <v>0</v>
      </c>
      <c r="L223" s="17" t="s">
        <v>16</v>
      </c>
      <c r="M223" s="18">
        <v>0</v>
      </c>
      <c r="N223" s="23">
        <f t="shared" si="22"/>
        <v>0</v>
      </c>
      <c r="O223" s="19"/>
      <c r="P223" s="43">
        <f t="shared" si="23"/>
        <v>0</v>
      </c>
    </row>
    <row r="224" spans="1:29" ht="24.6">
      <c r="A224" s="10">
        <v>220</v>
      </c>
      <c r="B224" s="19" t="s">
        <v>299</v>
      </c>
      <c r="C224" s="71">
        <f>+'13'!H224</f>
        <v>0</v>
      </c>
      <c r="D224" s="95">
        <v>0</v>
      </c>
      <c r="E224" s="46">
        <f t="shared" si="24"/>
        <v>0</v>
      </c>
      <c r="F224" s="106">
        <v>0</v>
      </c>
      <c r="G224" s="104">
        <v>0</v>
      </c>
      <c r="H224" s="46">
        <f t="shared" si="20"/>
        <v>0</v>
      </c>
      <c r="I224" s="96"/>
      <c r="J224" s="20">
        <v>55</v>
      </c>
      <c r="K224" s="72">
        <f t="shared" si="21"/>
        <v>0</v>
      </c>
      <c r="L224" s="17" t="s">
        <v>16</v>
      </c>
      <c r="M224" s="18">
        <v>0</v>
      </c>
      <c r="N224" s="23">
        <f t="shared" si="22"/>
        <v>0</v>
      </c>
      <c r="O224" s="19"/>
      <c r="P224" s="43">
        <f t="shared" si="23"/>
        <v>0</v>
      </c>
    </row>
    <row r="225" spans="1:16" ht="24.6">
      <c r="A225" s="10">
        <v>221</v>
      </c>
      <c r="B225" s="19" t="s">
        <v>300</v>
      </c>
      <c r="C225" s="71">
        <f>+'13'!H225</f>
        <v>0</v>
      </c>
      <c r="D225" s="95">
        <v>0</v>
      </c>
      <c r="E225" s="46">
        <f t="shared" si="24"/>
        <v>0</v>
      </c>
      <c r="F225" s="106">
        <v>0</v>
      </c>
      <c r="G225" s="104">
        <v>0</v>
      </c>
      <c r="H225" s="46">
        <f t="shared" si="20"/>
        <v>0</v>
      </c>
      <c r="I225" s="96"/>
      <c r="J225" s="20">
        <v>55</v>
      </c>
      <c r="K225" s="72">
        <f t="shared" si="21"/>
        <v>0</v>
      </c>
      <c r="L225" s="17" t="s">
        <v>16</v>
      </c>
      <c r="M225" s="18">
        <v>0</v>
      </c>
      <c r="N225" s="23">
        <f t="shared" si="22"/>
        <v>0</v>
      </c>
      <c r="O225" s="19"/>
      <c r="P225" s="43">
        <f t="shared" si="23"/>
        <v>0</v>
      </c>
    </row>
    <row r="226" spans="1:16" ht="24.6">
      <c r="A226" s="10">
        <v>222</v>
      </c>
      <c r="B226" s="19" t="s">
        <v>301</v>
      </c>
      <c r="C226" s="71">
        <f>+'13'!H226</f>
        <v>0</v>
      </c>
      <c r="D226" s="95">
        <v>0</v>
      </c>
      <c r="E226" s="46">
        <f t="shared" si="24"/>
        <v>0</v>
      </c>
      <c r="F226" s="106">
        <v>0</v>
      </c>
      <c r="G226" s="104">
        <v>0</v>
      </c>
      <c r="H226" s="46">
        <f t="shared" si="20"/>
        <v>0</v>
      </c>
      <c r="I226" s="96"/>
      <c r="J226" s="20">
        <v>55</v>
      </c>
      <c r="K226" s="72">
        <f t="shared" si="21"/>
        <v>0</v>
      </c>
      <c r="L226" s="17" t="s">
        <v>16</v>
      </c>
      <c r="M226" s="18">
        <v>0</v>
      </c>
      <c r="N226" s="23">
        <f t="shared" si="22"/>
        <v>0</v>
      </c>
      <c r="O226" s="19"/>
      <c r="P226" s="43">
        <f t="shared" si="23"/>
        <v>0</v>
      </c>
    </row>
    <row r="227" spans="1:16" ht="24.6">
      <c r="A227" s="10">
        <v>223</v>
      </c>
      <c r="B227" s="19" t="s">
        <v>372</v>
      </c>
      <c r="C227" s="71">
        <f>+'13'!H227</f>
        <v>0</v>
      </c>
      <c r="D227" s="95">
        <v>0</v>
      </c>
      <c r="E227" s="46">
        <f t="shared" si="24"/>
        <v>0</v>
      </c>
      <c r="F227" s="106">
        <v>0</v>
      </c>
      <c r="G227" s="104">
        <v>0</v>
      </c>
      <c r="H227" s="46">
        <f t="shared" si="20"/>
        <v>0</v>
      </c>
      <c r="I227" s="96"/>
      <c r="J227" s="20">
        <v>40</v>
      </c>
      <c r="K227" s="72">
        <f t="shared" si="21"/>
        <v>0</v>
      </c>
      <c r="L227" s="17" t="s">
        <v>16</v>
      </c>
      <c r="M227" s="18">
        <v>0</v>
      </c>
      <c r="N227" s="23">
        <f t="shared" si="22"/>
        <v>0</v>
      </c>
      <c r="O227" s="19"/>
      <c r="P227" s="43">
        <f t="shared" si="23"/>
        <v>0</v>
      </c>
    </row>
    <row r="228" spans="1:16" ht="24.6">
      <c r="A228" s="10">
        <v>224</v>
      </c>
      <c r="B228" s="19" t="s">
        <v>184</v>
      </c>
      <c r="C228" s="71">
        <f>+'13'!H228</f>
        <v>0</v>
      </c>
      <c r="D228" s="95">
        <v>0</v>
      </c>
      <c r="E228" s="46">
        <f t="shared" si="24"/>
        <v>0</v>
      </c>
      <c r="F228" s="106">
        <v>0</v>
      </c>
      <c r="G228" s="104">
        <v>0</v>
      </c>
      <c r="H228" s="46">
        <f t="shared" si="20"/>
        <v>0</v>
      </c>
      <c r="I228" s="96"/>
      <c r="J228" s="20">
        <v>120</v>
      </c>
      <c r="K228" s="72">
        <f t="shared" si="21"/>
        <v>0</v>
      </c>
      <c r="L228" s="17" t="s">
        <v>16</v>
      </c>
      <c r="M228" s="18">
        <v>0</v>
      </c>
      <c r="N228" s="23">
        <f t="shared" si="22"/>
        <v>0</v>
      </c>
      <c r="O228" s="19"/>
      <c r="P228" s="43">
        <f t="shared" si="23"/>
        <v>0</v>
      </c>
    </row>
    <row r="229" spans="1:16" ht="24.6">
      <c r="A229" s="10">
        <v>225</v>
      </c>
      <c r="B229" s="19" t="s">
        <v>185</v>
      </c>
      <c r="C229" s="71">
        <f>+'13'!H229</f>
        <v>0</v>
      </c>
      <c r="D229" s="95">
        <v>0</v>
      </c>
      <c r="E229" s="46">
        <f t="shared" si="24"/>
        <v>0</v>
      </c>
      <c r="F229" s="106">
        <v>0</v>
      </c>
      <c r="G229" s="104">
        <v>0</v>
      </c>
      <c r="H229" s="46">
        <f t="shared" si="20"/>
        <v>0</v>
      </c>
      <c r="I229" s="96"/>
      <c r="J229" s="20">
        <v>120</v>
      </c>
      <c r="K229" s="72">
        <f t="shared" si="21"/>
        <v>0</v>
      </c>
      <c r="L229" s="17" t="s">
        <v>16</v>
      </c>
      <c r="M229" s="18">
        <v>0</v>
      </c>
      <c r="N229" s="23">
        <f t="shared" si="22"/>
        <v>0</v>
      </c>
      <c r="O229" s="19"/>
      <c r="P229" s="43">
        <f t="shared" si="23"/>
        <v>0</v>
      </c>
    </row>
    <row r="230" spans="1:16" ht="24.6">
      <c r="A230" s="10">
        <v>226</v>
      </c>
      <c r="B230" s="19" t="s">
        <v>187</v>
      </c>
      <c r="C230" s="71">
        <f>+'13'!H230</f>
        <v>0</v>
      </c>
      <c r="D230" s="95">
        <v>0</v>
      </c>
      <c r="E230" s="46">
        <f t="shared" si="24"/>
        <v>0</v>
      </c>
      <c r="F230" s="106">
        <v>0</v>
      </c>
      <c r="G230" s="104">
        <v>0</v>
      </c>
      <c r="H230" s="46">
        <f t="shared" si="20"/>
        <v>0</v>
      </c>
      <c r="I230" s="96"/>
      <c r="J230" s="20">
        <v>50</v>
      </c>
      <c r="K230" s="72">
        <f t="shared" si="21"/>
        <v>0</v>
      </c>
      <c r="L230" s="17" t="s">
        <v>16</v>
      </c>
      <c r="M230" s="18">
        <v>0</v>
      </c>
      <c r="N230" s="23">
        <f t="shared" si="22"/>
        <v>0</v>
      </c>
      <c r="O230" s="19"/>
      <c r="P230" s="43">
        <f t="shared" si="23"/>
        <v>0</v>
      </c>
    </row>
    <row r="231" spans="1:16" ht="24.6">
      <c r="A231" s="10">
        <v>227</v>
      </c>
      <c r="B231" s="19" t="s">
        <v>188</v>
      </c>
      <c r="C231" s="71">
        <f>+'13'!H231</f>
        <v>0</v>
      </c>
      <c r="D231" s="95">
        <v>0</v>
      </c>
      <c r="E231" s="46">
        <f t="shared" si="24"/>
        <v>0</v>
      </c>
      <c r="F231" s="106">
        <v>0</v>
      </c>
      <c r="G231" s="104">
        <v>0</v>
      </c>
      <c r="H231" s="46">
        <f t="shared" si="20"/>
        <v>0</v>
      </c>
      <c r="I231" s="96"/>
      <c r="J231" s="20">
        <v>50</v>
      </c>
      <c r="K231" s="72">
        <f t="shared" si="21"/>
        <v>0</v>
      </c>
      <c r="L231" s="17" t="s">
        <v>16</v>
      </c>
      <c r="M231" s="18">
        <v>0</v>
      </c>
      <c r="N231" s="23">
        <f t="shared" si="22"/>
        <v>0</v>
      </c>
      <c r="O231" s="19"/>
      <c r="P231" s="43">
        <f t="shared" si="23"/>
        <v>0</v>
      </c>
    </row>
    <row r="232" spans="1:16" ht="24.6">
      <c r="A232" s="10">
        <v>228</v>
      </c>
      <c r="B232" s="19" t="s">
        <v>302</v>
      </c>
      <c r="C232" s="71">
        <f>+'13'!H232</f>
        <v>5</v>
      </c>
      <c r="D232" s="95">
        <v>0</v>
      </c>
      <c r="E232" s="46">
        <f t="shared" si="24"/>
        <v>5</v>
      </c>
      <c r="F232" s="106">
        <v>0</v>
      </c>
      <c r="G232" s="104">
        <v>0</v>
      </c>
      <c r="H232" s="46">
        <f t="shared" si="20"/>
        <v>5</v>
      </c>
      <c r="I232" s="96"/>
      <c r="J232" s="20">
        <v>120</v>
      </c>
      <c r="K232" s="72">
        <f t="shared" si="21"/>
        <v>0</v>
      </c>
      <c r="L232" s="17" t="s">
        <v>16</v>
      </c>
      <c r="M232" s="18">
        <v>0</v>
      </c>
      <c r="N232" s="23">
        <f t="shared" si="22"/>
        <v>0</v>
      </c>
      <c r="O232" s="19"/>
      <c r="P232" s="43">
        <f t="shared" si="23"/>
        <v>0</v>
      </c>
    </row>
    <row r="233" spans="1:16" ht="24.6">
      <c r="A233" s="10">
        <v>229</v>
      </c>
      <c r="B233" s="19" t="s">
        <v>303</v>
      </c>
      <c r="C233" s="71">
        <f>+'13'!H233</f>
        <v>0</v>
      </c>
      <c r="D233" s="95">
        <v>0</v>
      </c>
      <c r="E233" s="46">
        <f t="shared" si="24"/>
        <v>0</v>
      </c>
      <c r="F233" s="106">
        <v>0</v>
      </c>
      <c r="G233" s="104">
        <v>0</v>
      </c>
      <c r="H233" s="46">
        <f t="shared" si="20"/>
        <v>0</v>
      </c>
      <c r="I233" s="96"/>
      <c r="J233" s="20">
        <v>25</v>
      </c>
      <c r="K233" s="72">
        <f t="shared" si="21"/>
        <v>0</v>
      </c>
      <c r="L233" s="17" t="s">
        <v>16</v>
      </c>
      <c r="M233" s="18">
        <v>0</v>
      </c>
      <c r="N233" s="23">
        <f t="shared" si="22"/>
        <v>0</v>
      </c>
      <c r="O233" s="19"/>
      <c r="P233" s="43">
        <f t="shared" si="23"/>
        <v>0</v>
      </c>
    </row>
    <row r="234" spans="1:16" ht="24.6">
      <c r="A234" s="10">
        <v>230</v>
      </c>
      <c r="B234" s="19" t="s">
        <v>304</v>
      </c>
      <c r="C234" s="71">
        <f>+'13'!H234</f>
        <v>5</v>
      </c>
      <c r="D234" s="95">
        <v>0</v>
      </c>
      <c r="E234" s="46">
        <f t="shared" si="24"/>
        <v>5</v>
      </c>
      <c r="F234" s="106">
        <v>0</v>
      </c>
      <c r="G234" s="104">
        <v>0</v>
      </c>
      <c r="H234" s="46">
        <f t="shared" si="20"/>
        <v>5</v>
      </c>
      <c r="I234" s="96"/>
      <c r="J234" s="20">
        <v>25</v>
      </c>
      <c r="K234" s="72">
        <f t="shared" si="21"/>
        <v>0</v>
      </c>
      <c r="L234" s="17" t="s">
        <v>16</v>
      </c>
      <c r="M234" s="18">
        <v>0</v>
      </c>
      <c r="N234" s="23">
        <f t="shared" si="22"/>
        <v>0</v>
      </c>
      <c r="O234" s="19"/>
      <c r="P234" s="43">
        <f t="shared" si="23"/>
        <v>0</v>
      </c>
    </row>
    <row r="235" spans="1:16" ht="24.6">
      <c r="A235" s="10">
        <v>231</v>
      </c>
      <c r="B235" s="19" t="s">
        <v>305</v>
      </c>
      <c r="C235" s="71">
        <f>+'13'!H235</f>
        <v>1</v>
      </c>
      <c r="D235" s="95">
        <v>0</v>
      </c>
      <c r="E235" s="46">
        <f t="shared" si="24"/>
        <v>1</v>
      </c>
      <c r="F235" s="106">
        <v>0</v>
      </c>
      <c r="G235" s="104">
        <v>0</v>
      </c>
      <c r="H235" s="46">
        <f t="shared" si="20"/>
        <v>1</v>
      </c>
      <c r="I235" s="96"/>
      <c r="J235" s="20">
        <v>25</v>
      </c>
      <c r="K235" s="72">
        <f t="shared" si="21"/>
        <v>0</v>
      </c>
      <c r="L235" s="17" t="s">
        <v>16</v>
      </c>
      <c r="M235" s="18">
        <v>0</v>
      </c>
      <c r="N235" s="23">
        <f t="shared" si="22"/>
        <v>0</v>
      </c>
      <c r="O235" s="19"/>
      <c r="P235" s="43">
        <f t="shared" si="23"/>
        <v>0</v>
      </c>
    </row>
    <row r="236" spans="1:16" ht="24.6">
      <c r="A236" s="10">
        <v>232</v>
      </c>
      <c r="B236" s="19" t="s">
        <v>306</v>
      </c>
      <c r="C236" s="71">
        <f>+'13'!H236</f>
        <v>0</v>
      </c>
      <c r="D236" s="95">
        <v>0</v>
      </c>
      <c r="E236" s="46">
        <f t="shared" si="24"/>
        <v>0</v>
      </c>
      <c r="F236" s="106">
        <v>0</v>
      </c>
      <c r="G236" s="104">
        <v>0</v>
      </c>
      <c r="H236" s="46">
        <f t="shared" si="20"/>
        <v>0</v>
      </c>
      <c r="I236" s="96"/>
      <c r="J236" s="20">
        <v>25</v>
      </c>
      <c r="K236" s="72">
        <f t="shared" si="21"/>
        <v>0</v>
      </c>
      <c r="L236" s="17" t="s">
        <v>16</v>
      </c>
      <c r="M236" s="18">
        <v>0</v>
      </c>
      <c r="N236" s="23">
        <f t="shared" si="22"/>
        <v>0</v>
      </c>
      <c r="O236" s="19"/>
      <c r="P236" s="43">
        <f t="shared" si="23"/>
        <v>0</v>
      </c>
    </row>
    <row r="237" spans="1:16" ht="24.6">
      <c r="A237" s="10">
        <v>233</v>
      </c>
      <c r="B237" s="19" t="s">
        <v>307</v>
      </c>
      <c r="C237" s="71">
        <f>+'13'!H237</f>
        <v>0</v>
      </c>
      <c r="D237" s="95">
        <v>0</v>
      </c>
      <c r="E237" s="46">
        <f t="shared" si="24"/>
        <v>0</v>
      </c>
      <c r="F237" s="106">
        <v>0</v>
      </c>
      <c r="G237" s="104">
        <v>0</v>
      </c>
      <c r="H237" s="46">
        <f t="shared" si="20"/>
        <v>0</v>
      </c>
      <c r="I237" s="96"/>
      <c r="J237" s="20">
        <v>25</v>
      </c>
      <c r="K237" s="72">
        <f t="shared" si="21"/>
        <v>0</v>
      </c>
      <c r="L237" s="17" t="s">
        <v>16</v>
      </c>
      <c r="M237" s="18">
        <v>0</v>
      </c>
      <c r="N237" s="23">
        <f t="shared" si="22"/>
        <v>0</v>
      </c>
      <c r="O237" s="19"/>
      <c r="P237" s="43">
        <f t="shared" si="23"/>
        <v>0</v>
      </c>
    </row>
    <row r="238" spans="1:16" ht="24.6">
      <c r="A238" s="10">
        <v>234</v>
      </c>
      <c r="B238" s="19" t="s">
        <v>308</v>
      </c>
      <c r="C238" s="71">
        <f>+'13'!H238</f>
        <v>0</v>
      </c>
      <c r="D238" s="95">
        <v>0</v>
      </c>
      <c r="E238" s="46">
        <f t="shared" si="24"/>
        <v>0</v>
      </c>
      <c r="F238" s="106">
        <v>0</v>
      </c>
      <c r="G238" s="104">
        <v>0</v>
      </c>
      <c r="H238" s="46">
        <f t="shared" si="20"/>
        <v>0</v>
      </c>
      <c r="I238" s="96"/>
      <c r="J238" s="20">
        <v>25</v>
      </c>
      <c r="K238" s="72">
        <f t="shared" si="21"/>
        <v>0</v>
      </c>
      <c r="L238" s="17" t="s">
        <v>16</v>
      </c>
      <c r="M238" s="18">
        <v>0</v>
      </c>
      <c r="N238" s="23">
        <f t="shared" si="22"/>
        <v>0</v>
      </c>
      <c r="O238" s="19"/>
      <c r="P238" s="43">
        <f t="shared" si="23"/>
        <v>0</v>
      </c>
    </row>
    <row r="239" spans="1:16" ht="24.6">
      <c r="A239" s="10">
        <v>235</v>
      </c>
      <c r="B239" s="19" t="s">
        <v>361</v>
      </c>
      <c r="C239" s="71">
        <f>+'13'!H239</f>
        <v>0</v>
      </c>
      <c r="D239" s="95">
        <v>0</v>
      </c>
      <c r="E239" s="46">
        <f t="shared" si="24"/>
        <v>0</v>
      </c>
      <c r="F239" s="106">
        <v>0</v>
      </c>
      <c r="G239" s="104">
        <v>0</v>
      </c>
      <c r="H239" s="46">
        <f t="shared" si="20"/>
        <v>0</v>
      </c>
      <c r="I239" s="96"/>
      <c r="J239" s="20">
        <v>10</v>
      </c>
      <c r="K239" s="72">
        <f t="shared" si="21"/>
        <v>0</v>
      </c>
      <c r="L239" s="17" t="s">
        <v>16</v>
      </c>
      <c r="M239" s="18">
        <v>0</v>
      </c>
      <c r="N239" s="23">
        <f t="shared" si="22"/>
        <v>0</v>
      </c>
      <c r="O239" s="19"/>
      <c r="P239" s="43">
        <f t="shared" si="23"/>
        <v>0</v>
      </c>
    </row>
    <row r="240" spans="1:16" ht="24.6">
      <c r="A240" s="10">
        <v>236</v>
      </c>
      <c r="B240" s="19" t="s">
        <v>309</v>
      </c>
      <c r="C240" s="71">
        <f>+'13'!H240</f>
        <v>0</v>
      </c>
      <c r="D240" s="95">
        <v>0</v>
      </c>
      <c r="E240" s="46">
        <f t="shared" si="24"/>
        <v>0</v>
      </c>
      <c r="F240" s="106">
        <v>0</v>
      </c>
      <c r="G240" s="104">
        <v>0</v>
      </c>
      <c r="H240" s="46">
        <f t="shared" si="20"/>
        <v>0</v>
      </c>
      <c r="I240" s="96"/>
      <c r="J240" s="20">
        <v>10</v>
      </c>
      <c r="K240" s="72">
        <f t="shared" si="21"/>
        <v>0</v>
      </c>
      <c r="L240" s="17" t="s">
        <v>16</v>
      </c>
      <c r="M240" s="18">
        <v>0</v>
      </c>
      <c r="N240" s="23">
        <f t="shared" si="22"/>
        <v>0</v>
      </c>
      <c r="O240" s="19"/>
      <c r="P240" s="43">
        <f t="shared" si="23"/>
        <v>0</v>
      </c>
    </row>
    <row r="241" spans="1:16" ht="24.6">
      <c r="A241" s="10">
        <v>237</v>
      </c>
      <c r="B241" s="19" t="s">
        <v>310</v>
      </c>
      <c r="C241" s="71">
        <f>+'13'!H241</f>
        <v>0</v>
      </c>
      <c r="D241" s="95">
        <v>0</v>
      </c>
      <c r="E241" s="46">
        <f t="shared" si="24"/>
        <v>0</v>
      </c>
      <c r="F241" s="106">
        <v>0</v>
      </c>
      <c r="G241" s="104">
        <v>0</v>
      </c>
      <c r="H241" s="46">
        <f t="shared" si="20"/>
        <v>0</v>
      </c>
      <c r="I241" s="96"/>
      <c r="J241" s="20">
        <v>10</v>
      </c>
      <c r="K241" s="72">
        <f t="shared" si="21"/>
        <v>0</v>
      </c>
      <c r="L241" s="17" t="s">
        <v>16</v>
      </c>
      <c r="M241" s="18">
        <v>0</v>
      </c>
      <c r="N241" s="23">
        <f t="shared" si="22"/>
        <v>0</v>
      </c>
      <c r="O241" s="19"/>
      <c r="P241" s="43">
        <f t="shared" si="23"/>
        <v>0</v>
      </c>
    </row>
    <row r="242" spans="1:16" ht="24.6">
      <c r="A242" s="10">
        <v>238</v>
      </c>
      <c r="B242" s="19" t="s">
        <v>311</v>
      </c>
      <c r="C242" s="71">
        <f>+'13'!H242</f>
        <v>0</v>
      </c>
      <c r="D242" s="95">
        <v>0</v>
      </c>
      <c r="E242" s="46">
        <f t="shared" si="24"/>
        <v>0</v>
      </c>
      <c r="F242" s="106">
        <v>0</v>
      </c>
      <c r="G242" s="104">
        <v>0</v>
      </c>
      <c r="H242" s="46">
        <f t="shared" si="20"/>
        <v>0</v>
      </c>
      <c r="I242" s="96"/>
      <c r="J242" s="20">
        <v>10</v>
      </c>
      <c r="K242" s="72">
        <f t="shared" si="21"/>
        <v>0</v>
      </c>
      <c r="L242" s="17" t="s">
        <v>16</v>
      </c>
      <c r="M242" s="18">
        <v>0</v>
      </c>
      <c r="N242" s="23">
        <f t="shared" si="22"/>
        <v>0</v>
      </c>
      <c r="O242" s="19"/>
      <c r="P242" s="43">
        <f t="shared" si="23"/>
        <v>0</v>
      </c>
    </row>
    <row r="243" spans="1:16" ht="24.6">
      <c r="A243" s="10">
        <v>239</v>
      </c>
      <c r="B243" s="19" t="s">
        <v>312</v>
      </c>
      <c r="C243" s="71">
        <f>+'13'!H243</f>
        <v>0</v>
      </c>
      <c r="D243" s="95">
        <v>0</v>
      </c>
      <c r="E243" s="46">
        <f t="shared" si="24"/>
        <v>0</v>
      </c>
      <c r="F243" s="106">
        <v>0</v>
      </c>
      <c r="G243" s="104">
        <v>0</v>
      </c>
      <c r="H243" s="46">
        <f t="shared" si="20"/>
        <v>0</v>
      </c>
      <c r="I243" s="96"/>
      <c r="J243" s="20"/>
      <c r="K243" s="72">
        <f t="shared" si="21"/>
        <v>0</v>
      </c>
      <c r="L243" s="17" t="s">
        <v>16</v>
      </c>
      <c r="M243" s="18">
        <v>0</v>
      </c>
      <c r="N243" s="23">
        <f t="shared" si="22"/>
        <v>0</v>
      </c>
      <c r="O243" s="19"/>
      <c r="P243" s="43">
        <f t="shared" si="23"/>
        <v>0</v>
      </c>
    </row>
    <row r="244" spans="1:16" ht="24.6">
      <c r="A244" s="10">
        <v>240</v>
      </c>
      <c r="B244" s="19" t="s">
        <v>183</v>
      </c>
      <c r="C244" s="71">
        <f>+'13'!H244</f>
        <v>1</v>
      </c>
      <c r="D244" s="95">
        <v>0</v>
      </c>
      <c r="E244" s="46">
        <f t="shared" si="24"/>
        <v>1</v>
      </c>
      <c r="F244" s="106">
        <v>0</v>
      </c>
      <c r="G244" s="104">
        <v>0</v>
      </c>
      <c r="H244" s="46">
        <f t="shared" si="20"/>
        <v>1</v>
      </c>
      <c r="I244" s="96"/>
      <c r="J244" s="20">
        <v>40</v>
      </c>
      <c r="K244" s="72">
        <f t="shared" si="21"/>
        <v>0</v>
      </c>
      <c r="L244" s="17" t="s">
        <v>16</v>
      </c>
      <c r="M244" s="18">
        <v>0</v>
      </c>
      <c r="N244" s="23">
        <f t="shared" si="22"/>
        <v>0</v>
      </c>
      <c r="O244" s="19"/>
      <c r="P244" s="43">
        <f t="shared" si="23"/>
        <v>0</v>
      </c>
    </row>
    <row r="245" spans="1:16" ht="24.6">
      <c r="A245" s="10">
        <v>241</v>
      </c>
      <c r="B245" s="19" t="s">
        <v>117</v>
      </c>
      <c r="C245" s="71">
        <f>+'13'!H245</f>
        <v>0</v>
      </c>
      <c r="D245" s="95">
        <v>0</v>
      </c>
      <c r="E245" s="46">
        <f t="shared" si="24"/>
        <v>0</v>
      </c>
      <c r="F245" s="106">
        <v>0</v>
      </c>
      <c r="G245" s="104">
        <v>0</v>
      </c>
      <c r="H245" s="46">
        <f t="shared" si="20"/>
        <v>0</v>
      </c>
      <c r="I245" s="96"/>
      <c r="J245" s="20">
        <v>20</v>
      </c>
      <c r="K245" s="72">
        <f t="shared" si="21"/>
        <v>0</v>
      </c>
      <c r="L245" s="17" t="s">
        <v>16</v>
      </c>
      <c r="M245" s="18">
        <v>0</v>
      </c>
      <c r="N245" s="23">
        <f t="shared" si="22"/>
        <v>0</v>
      </c>
      <c r="O245" s="19"/>
      <c r="P245" s="43">
        <f t="shared" si="23"/>
        <v>0</v>
      </c>
    </row>
    <row r="246" spans="1:16" ht="24.6">
      <c r="A246" s="10">
        <v>242</v>
      </c>
      <c r="B246" s="19" t="s">
        <v>313</v>
      </c>
      <c r="C246" s="71">
        <f>+'13'!H246</f>
        <v>0</v>
      </c>
      <c r="D246" s="95">
        <v>0</v>
      </c>
      <c r="E246" s="46">
        <f t="shared" si="24"/>
        <v>0</v>
      </c>
      <c r="F246" s="106">
        <v>0</v>
      </c>
      <c r="G246" s="104">
        <v>0</v>
      </c>
      <c r="H246" s="46">
        <f t="shared" si="20"/>
        <v>0</v>
      </c>
      <c r="I246" s="96"/>
      <c r="J246" s="20">
        <v>30</v>
      </c>
      <c r="K246" s="72">
        <f t="shared" si="21"/>
        <v>0</v>
      </c>
      <c r="L246" s="17" t="s">
        <v>16</v>
      </c>
      <c r="M246" s="18">
        <v>0</v>
      </c>
      <c r="N246" s="23">
        <f t="shared" si="22"/>
        <v>0</v>
      </c>
      <c r="O246" s="19"/>
      <c r="P246" s="43">
        <f t="shared" si="23"/>
        <v>0</v>
      </c>
    </row>
    <row r="247" spans="1:16" ht="24.6">
      <c r="A247" s="10">
        <v>243</v>
      </c>
      <c r="B247" s="19" t="s">
        <v>371</v>
      </c>
      <c r="C247" s="71">
        <f>+'13'!H247</f>
        <v>0</v>
      </c>
      <c r="D247" s="95">
        <v>0</v>
      </c>
      <c r="E247" s="46">
        <f t="shared" si="24"/>
        <v>0</v>
      </c>
      <c r="F247" s="106">
        <v>0</v>
      </c>
      <c r="G247" s="104">
        <v>0</v>
      </c>
      <c r="H247" s="46">
        <f t="shared" si="20"/>
        <v>0</v>
      </c>
      <c r="I247" s="96"/>
      <c r="J247" s="20">
        <v>800</v>
      </c>
      <c r="K247" s="72">
        <f t="shared" si="21"/>
        <v>0</v>
      </c>
      <c r="L247" s="17" t="s">
        <v>16</v>
      </c>
      <c r="M247" s="18">
        <v>0</v>
      </c>
      <c r="N247" s="23">
        <f t="shared" si="22"/>
        <v>0</v>
      </c>
      <c r="O247" s="19"/>
      <c r="P247" s="43">
        <f t="shared" si="23"/>
        <v>0</v>
      </c>
    </row>
    <row r="248" spans="1:16" ht="24.6">
      <c r="A248" s="10">
        <v>244</v>
      </c>
      <c r="B248" s="19" t="s">
        <v>373</v>
      </c>
      <c r="C248" s="71">
        <f>+'13'!H248</f>
        <v>0</v>
      </c>
      <c r="D248" s="95">
        <v>0</v>
      </c>
      <c r="E248" s="46">
        <f t="shared" si="24"/>
        <v>0</v>
      </c>
      <c r="F248" s="106">
        <v>0</v>
      </c>
      <c r="G248" s="104">
        <v>0</v>
      </c>
      <c r="H248" s="46">
        <f t="shared" si="20"/>
        <v>0</v>
      </c>
      <c r="I248" s="96"/>
      <c r="J248" s="20">
        <v>150</v>
      </c>
      <c r="K248" s="72">
        <f t="shared" si="21"/>
        <v>0</v>
      </c>
      <c r="L248" s="17" t="s">
        <v>16</v>
      </c>
      <c r="M248" s="18">
        <v>0</v>
      </c>
      <c r="N248" s="23">
        <f t="shared" si="22"/>
        <v>0</v>
      </c>
      <c r="O248" s="19"/>
      <c r="P248" s="43">
        <f t="shared" si="23"/>
        <v>0</v>
      </c>
    </row>
    <row r="249" spans="1:16" ht="24.6">
      <c r="A249" s="10">
        <v>245</v>
      </c>
      <c r="B249" s="19" t="s">
        <v>315</v>
      </c>
      <c r="C249" s="71">
        <f>+'13'!H249</f>
        <v>0</v>
      </c>
      <c r="D249" s="95">
        <v>0</v>
      </c>
      <c r="E249" s="46">
        <f t="shared" si="24"/>
        <v>0</v>
      </c>
      <c r="F249" s="106">
        <v>0</v>
      </c>
      <c r="G249" s="104">
        <v>0</v>
      </c>
      <c r="H249" s="46">
        <f t="shared" si="20"/>
        <v>0</v>
      </c>
      <c r="I249" s="96"/>
      <c r="J249" s="20">
        <v>200</v>
      </c>
      <c r="K249" s="72">
        <f t="shared" si="21"/>
        <v>0</v>
      </c>
      <c r="L249" s="17" t="s">
        <v>16</v>
      </c>
      <c r="M249" s="18">
        <v>0</v>
      </c>
      <c r="N249" s="23">
        <f t="shared" si="22"/>
        <v>0</v>
      </c>
      <c r="O249" s="19"/>
      <c r="P249" s="43">
        <f t="shared" si="23"/>
        <v>0</v>
      </c>
    </row>
    <row r="250" spans="1:16" ht="24.6">
      <c r="A250" s="10">
        <v>246</v>
      </c>
      <c r="B250" s="19" t="s">
        <v>374</v>
      </c>
      <c r="C250" s="71">
        <f>+'13'!H250</f>
        <v>0</v>
      </c>
      <c r="D250" s="95">
        <v>0</v>
      </c>
      <c r="E250" s="46">
        <f t="shared" si="24"/>
        <v>0</v>
      </c>
      <c r="F250" s="106">
        <v>0</v>
      </c>
      <c r="G250" s="104">
        <v>0</v>
      </c>
      <c r="H250" s="46">
        <f t="shared" si="20"/>
        <v>0</v>
      </c>
      <c r="I250" s="96"/>
      <c r="J250" s="20">
        <v>250</v>
      </c>
      <c r="K250" s="72">
        <f t="shared" si="21"/>
        <v>0</v>
      </c>
      <c r="L250" s="17" t="s">
        <v>16</v>
      </c>
      <c r="M250" s="18">
        <v>0</v>
      </c>
      <c r="N250" s="23">
        <f t="shared" si="22"/>
        <v>0</v>
      </c>
      <c r="O250" s="19"/>
      <c r="P250" s="43">
        <f t="shared" si="23"/>
        <v>0</v>
      </c>
    </row>
    <row r="251" spans="1:16" ht="24.6">
      <c r="A251" s="10">
        <v>247</v>
      </c>
      <c r="B251" s="19" t="s">
        <v>316</v>
      </c>
      <c r="C251" s="71">
        <f>+'13'!H251</f>
        <v>0</v>
      </c>
      <c r="D251" s="95">
        <v>0</v>
      </c>
      <c r="E251" s="46">
        <f t="shared" si="24"/>
        <v>0</v>
      </c>
      <c r="F251" s="106">
        <v>0</v>
      </c>
      <c r="G251" s="104">
        <v>0</v>
      </c>
      <c r="H251" s="46">
        <f t="shared" si="20"/>
        <v>0</v>
      </c>
      <c r="I251" s="96"/>
      <c r="J251" s="20">
        <v>50</v>
      </c>
      <c r="K251" s="72">
        <f t="shared" si="21"/>
        <v>0</v>
      </c>
      <c r="L251" s="17" t="s">
        <v>16</v>
      </c>
      <c r="M251" s="18">
        <v>0</v>
      </c>
      <c r="N251" s="23">
        <f t="shared" si="22"/>
        <v>0</v>
      </c>
      <c r="O251" s="19"/>
      <c r="P251" s="43">
        <f t="shared" si="23"/>
        <v>0</v>
      </c>
    </row>
    <row r="252" spans="1:16" ht="24.6">
      <c r="A252" s="10">
        <v>248</v>
      </c>
      <c r="B252" s="19" t="s">
        <v>314</v>
      </c>
      <c r="C252" s="71">
        <f>+'13'!H252</f>
        <v>0</v>
      </c>
      <c r="D252" s="95">
        <v>0</v>
      </c>
      <c r="E252" s="46">
        <f t="shared" si="24"/>
        <v>0</v>
      </c>
      <c r="F252" s="106">
        <v>0</v>
      </c>
      <c r="G252" s="104">
        <v>0</v>
      </c>
      <c r="H252" s="46">
        <f t="shared" si="20"/>
        <v>0</v>
      </c>
      <c r="I252" s="96"/>
      <c r="J252" s="20">
        <v>0</v>
      </c>
      <c r="K252" s="72">
        <f t="shared" si="21"/>
        <v>0</v>
      </c>
      <c r="L252" s="17" t="s">
        <v>16</v>
      </c>
      <c r="M252" s="18">
        <v>0</v>
      </c>
      <c r="N252" s="23">
        <f t="shared" si="22"/>
        <v>0</v>
      </c>
      <c r="O252" s="19"/>
      <c r="P252" s="43">
        <f t="shared" si="23"/>
        <v>0</v>
      </c>
    </row>
    <row r="253" spans="1:16" ht="24" customHeight="1">
      <c r="A253" s="10">
        <v>249</v>
      </c>
      <c r="B253" s="19" t="s">
        <v>337</v>
      </c>
      <c r="C253" s="71">
        <f>+'13'!H253</f>
        <v>0</v>
      </c>
      <c r="D253" s="95">
        <v>0</v>
      </c>
      <c r="E253" s="46">
        <f t="shared" si="24"/>
        <v>0</v>
      </c>
      <c r="F253" s="106">
        <v>0</v>
      </c>
      <c r="G253" s="104">
        <v>0</v>
      </c>
      <c r="H253" s="46">
        <f t="shared" si="20"/>
        <v>0</v>
      </c>
      <c r="I253" s="96"/>
      <c r="J253" s="20">
        <v>45</v>
      </c>
      <c r="K253" s="72">
        <f t="shared" si="21"/>
        <v>0</v>
      </c>
      <c r="L253" s="17" t="s">
        <v>16</v>
      </c>
      <c r="M253" s="18">
        <v>0</v>
      </c>
      <c r="N253" s="23">
        <f t="shared" si="22"/>
        <v>0</v>
      </c>
      <c r="O253" s="19"/>
      <c r="P253" s="43">
        <f t="shared" si="23"/>
        <v>0</v>
      </c>
    </row>
    <row r="254" spans="1:16" ht="24.6">
      <c r="A254" s="10">
        <v>250</v>
      </c>
      <c r="B254" s="19" t="s">
        <v>338</v>
      </c>
      <c r="C254" s="71">
        <f>+'13'!H254</f>
        <v>0</v>
      </c>
      <c r="D254" s="95">
        <v>0</v>
      </c>
      <c r="E254" s="46">
        <f t="shared" si="24"/>
        <v>0</v>
      </c>
      <c r="F254" s="106">
        <v>0</v>
      </c>
      <c r="G254" s="104">
        <v>0</v>
      </c>
      <c r="H254" s="46">
        <f t="shared" si="20"/>
        <v>0</v>
      </c>
      <c r="I254" s="96"/>
      <c r="J254" s="20">
        <v>35</v>
      </c>
      <c r="K254" s="72">
        <f t="shared" si="21"/>
        <v>0</v>
      </c>
      <c r="L254" s="17" t="s">
        <v>16</v>
      </c>
      <c r="M254" s="18">
        <v>0</v>
      </c>
      <c r="N254" s="23">
        <f t="shared" si="22"/>
        <v>0</v>
      </c>
      <c r="O254" s="19"/>
      <c r="P254" s="43">
        <f t="shared" si="23"/>
        <v>0</v>
      </c>
    </row>
    <row r="255" spans="1:16" ht="24.6">
      <c r="A255" s="10">
        <v>251</v>
      </c>
      <c r="B255" s="19" t="s">
        <v>339</v>
      </c>
      <c r="C255" s="71">
        <f>+'13'!H255</f>
        <v>0</v>
      </c>
      <c r="D255" s="95">
        <v>0</v>
      </c>
      <c r="E255" s="46">
        <f t="shared" si="24"/>
        <v>0</v>
      </c>
      <c r="F255" s="106">
        <v>0</v>
      </c>
      <c r="G255" s="104">
        <v>0</v>
      </c>
      <c r="H255" s="46">
        <f t="shared" si="20"/>
        <v>0</v>
      </c>
      <c r="I255" s="96"/>
      <c r="J255" s="20">
        <v>25</v>
      </c>
      <c r="K255" s="72">
        <f t="shared" si="21"/>
        <v>0</v>
      </c>
      <c r="L255" s="17" t="s">
        <v>16</v>
      </c>
      <c r="M255" s="18">
        <v>0</v>
      </c>
      <c r="N255" s="23">
        <f t="shared" si="22"/>
        <v>0</v>
      </c>
      <c r="O255" s="19"/>
      <c r="P255" s="43">
        <f t="shared" si="23"/>
        <v>0</v>
      </c>
    </row>
    <row r="256" spans="1:16" ht="24.6">
      <c r="A256" s="10">
        <v>252</v>
      </c>
      <c r="B256" s="19" t="s">
        <v>317</v>
      </c>
      <c r="C256" s="71">
        <f>+'13'!H256</f>
        <v>0</v>
      </c>
      <c r="D256" s="95">
        <v>0</v>
      </c>
      <c r="E256" s="46">
        <f t="shared" si="24"/>
        <v>0</v>
      </c>
      <c r="F256" s="106">
        <v>0</v>
      </c>
      <c r="G256" s="104">
        <v>0</v>
      </c>
      <c r="H256" s="46">
        <f t="shared" si="20"/>
        <v>0</v>
      </c>
      <c r="I256" s="96"/>
      <c r="J256" s="20">
        <v>50</v>
      </c>
      <c r="K256" s="72">
        <f t="shared" si="21"/>
        <v>0</v>
      </c>
      <c r="L256" s="17" t="s">
        <v>16</v>
      </c>
      <c r="M256" s="18">
        <v>0</v>
      </c>
      <c r="N256" s="23">
        <f t="shared" si="22"/>
        <v>0</v>
      </c>
      <c r="O256" s="19"/>
      <c r="P256" s="43">
        <f t="shared" si="23"/>
        <v>0</v>
      </c>
    </row>
    <row r="257" spans="1:16" ht="24.6">
      <c r="A257" s="10">
        <v>253</v>
      </c>
      <c r="B257" s="19" t="s">
        <v>318</v>
      </c>
      <c r="C257" s="71">
        <f>+'13'!H257</f>
        <v>0</v>
      </c>
      <c r="D257" s="95">
        <v>0</v>
      </c>
      <c r="E257" s="46">
        <f t="shared" si="24"/>
        <v>0</v>
      </c>
      <c r="F257" s="106">
        <v>0</v>
      </c>
      <c r="G257" s="104">
        <v>0</v>
      </c>
      <c r="H257" s="46">
        <f t="shared" si="20"/>
        <v>0</v>
      </c>
      <c r="I257" s="96"/>
      <c r="J257" s="20">
        <v>60</v>
      </c>
      <c r="K257" s="72">
        <f t="shared" si="21"/>
        <v>0</v>
      </c>
      <c r="L257" s="17" t="s">
        <v>16</v>
      </c>
      <c r="M257" s="18">
        <v>0</v>
      </c>
      <c r="N257" s="23">
        <f t="shared" si="22"/>
        <v>0</v>
      </c>
      <c r="O257" s="19"/>
      <c r="P257" s="43">
        <f t="shared" si="23"/>
        <v>0</v>
      </c>
    </row>
    <row r="258" spans="1:16" ht="24.6">
      <c r="A258" s="10">
        <v>254</v>
      </c>
      <c r="B258" s="19" t="s">
        <v>319</v>
      </c>
      <c r="C258" s="71">
        <f>+'13'!H258</f>
        <v>0</v>
      </c>
      <c r="D258" s="95">
        <v>0</v>
      </c>
      <c r="E258" s="46">
        <f t="shared" si="24"/>
        <v>0</v>
      </c>
      <c r="F258" s="106">
        <v>0</v>
      </c>
      <c r="G258" s="104">
        <v>0</v>
      </c>
      <c r="H258" s="46">
        <f t="shared" si="20"/>
        <v>0</v>
      </c>
      <c r="I258" s="96"/>
      <c r="J258" s="20">
        <v>250</v>
      </c>
      <c r="K258" s="72">
        <f t="shared" si="21"/>
        <v>0</v>
      </c>
      <c r="L258" s="17" t="s">
        <v>16</v>
      </c>
      <c r="M258" s="18">
        <v>0</v>
      </c>
      <c r="N258" s="23">
        <f t="shared" si="22"/>
        <v>0</v>
      </c>
      <c r="O258" s="19"/>
      <c r="P258" s="43">
        <f t="shared" si="23"/>
        <v>0</v>
      </c>
    </row>
    <row r="259" spans="1:16" ht="24.6">
      <c r="A259" s="10">
        <v>255</v>
      </c>
      <c r="B259" s="19" t="s">
        <v>320</v>
      </c>
      <c r="C259" s="71">
        <f>+'13'!H259</f>
        <v>0</v>
      </c>
      <c r="D259" s="95">
        <v>0</v>
      </c>
      <c r="E259" s="46">
        <f t="shared" si="24"/>
        <v>0</v>
      </c>
      <c r="F259" s="106">
        <v>0</v>
      </c>
      <c r="G259" s="104">
        <v>0</v>
      </c>
      <c r="H259" s="46">
        <f t="shared" si="20"/>
        <v>0</v>
      </c>
      <c r="I259" s="96"/>
      <c r="J259" s="15">
        <v>100</v>
      </c>
      <c r="K259" s="72">
        <f t="shared" si="21"/>
        <v>0</v>
      </c>
      <c r="L259" s="17" t="s">
        <v>16</v>
      </c>
      <c r="M259" s="18">
        <v>0</v>
      </c>
      <c r="N259" s="23">
        <f t="shared" si="22"/>
        <v>0</v>
      </c>
      <c r="O259" s="19"/>
      <c r="P259" s="43">
        <f t="shared" si="23"/>
        <v>0</v>
      </c>
    </row>
    <row r="260" spans="1:16" ht="24.6">
      <c r="A260" s="10">
        <v>256</v>
      </c>
      <c r="B260" s="19" t="s">
        <v>321</v>
      </c>
      <c r="C260" s="71">
        <f>+'13'!H260</f>
        <v>0</v>
      </c>
      <c r="D260" s="95">
        <v>0</v>
      </c>
      <c r="E260" s="46">
        <f t="shared" si="24"/>
        <v>0</v>
      </c>
      <c r="F260" s="106">
        <v>0</v>
      </c>
      <c r="G260" s="104">
        <v>0</v>
      </c>
      <c r="H260" s="46">
        <f t="shared" si="20"/>
        <v>0</v>
      </c>
      <c r="I260" s="96"/>
      <c r="J260" s="15">
        <v>350</v>
      </c>
      <c r="K260" s="72">
        <f t="shared" si="21"/>
        <v>0</v>
      </c>
      <c r="L260" s="17" t="s">
        <v>16</v>
      </c>
      <c r="M260" s="18">
        <v>0</v>
      </c>
      <c r="N260" s="23">
        <f t="shared" si="22"/>
        <v>0</v>
      </c>
      <c r="O260" s="19"/>
      <c r="P260" s="43">
        <f t="shared" si="23"/>
        <v>0</v>
      </c>
    </row>
    <row r="261" spans="1:16" ht="24.6">
      <c r="A261" s="10">
        <v>257</v>
      </c>
      <c r="B261" s="19" t="s">
        <v>322</v>
      </c>
      <c r="C261" s="71">
        <f>+'13'!H261</f>
        <v>0</v>
      </c>
      <c r="D261" s="95">
        <v>0</v>
      </c>
      <c r="E261" s="46">
        <f t="shared" si="24"/>
        <v>0</v>
      </c>
      <c r="F261" s="106">
        <v>0</v>
      </c>
      <c r="G261" s="104">
        <v>0</v>
      </c>
      <c r="H261" s="46">
        <f t="shared" si="20"/>
        <v>0</v>
      </c>
      <c r="I261" s="96"/>
      <c r="J261" s="15">
        <v>60</v>
      </c>
      <c r="K261" s="72">
        <f t="shared" si="21"/>
        <v>0</v>
      </c>
      <c r="L261" s="17" t="s">
        <v>16</v>
      </c>
      <c r="M261" s="18">
        <v>0</v>
      </c>
      <c r="N261" s="23">
        <f t="shared" si="22"/>
        <v>0</v>
      </c>
      <c r="O261" s="19"/>
      <c r="P261" s="43">
        <f t="shared" si="23"/>
        <v>0</v>
      </c>
    </row>
    <row r="262" spans="1:16" ht="24.6">
      <c r="A262" s="10">
        <v>258</v>
      </c>
      <c r="B262" s="19" t="s">
        <v>323</v>
      </c>
      <c r="C262" s="71">
        <f>+'13'!H262</f>
        <v>0</v>
      </c>
      <c r="D262" s="95">
        <v>0</v>
      </c>
      <c r="E262" s="46">
        <f t="shared" si="24"/>
        <v>0</v>
      </c>
      <c r="F262" s="106">
        <v>0</v>
      </c>
      <c r="G262" s="104">
        <v>0</v>
      </c>
      <c r="H262" s="46">
        <f t="shared" si="20"/>
        <v>0</v>
      </c>
      <c r="I262" s="96"/>
      <c r="J262" s="15">
        <v>50</v>
      </c>
      <c r="K262" s="72">
        <f t="shared" si="21"/>
        <v>0</v>
      </c>
      <c r="L262" s="17" t="s">
        <v>16</v>
      </c>
      <c r="M262" s="18">
        <v>0</v>
      </c>
      <c r="N262" s="23">
        <f t="shared" si="22"/>
        <v>0</v>
      </c>
      <c r="O262" s="19"/>
      <c r="P262" s="43">
        <f t="shared" si="23"/>
        <v>0</v>
      </c>
    </row>
    <row r="263" spans="1:16" ht="24.6">
      <c r="A263" s="10">
        <v>259</v>
      </c>
      <c r="B263" s="19" t="s">
        <v>324</v>
      </c>
      <c r="C263" s="71">
        <f>+'13'!H263</f>
        <v>0</v>
      </c>
      <c r="D263" s="95">
        <v>0</v>
      </c>
      <c r="E263" s="46">
        <f t="shared" si="24"/>
        <v>0</v>
      </c>
      <c r="F263" s="106">
        <v>0</v>
      </c>
      <c r="G263" s="104">
        <v>0</v>
      </c>
      <c r="H263" s="46">
        <f t="shared" si="20"/>
        <v>0</v>
      </c>
      <c r="I263" s="96"/>
      <c r="J263" s="15">
        <v>100</v>
      </c>
      <c r="K263" s="72">
        <f t="shared" si="21"/>
        <v>0</v>
      </c>
      <c r="L263" s="17" t="s">
        <v>16</v>
      </c>
      <c r="M263" s="18">
        <v>0</v>
      </c>
      <c r="N263" s="23">
        <f t="shared" si="22"/>
        <v>0</v>
      </c>
      <c r="O263" s="19"/>
      <c r="P263" s="43">
        <f t="shared" si="23"/>
        <v>0</v>
      </c>
    </row>
    <row r="264" spans="1:16" ht="24.6">
      <c r="A264" s="10">
        <v>260</v>
      </c>
      <c r="B264" s="19" t="s">
        <v>325</v>
      </c>
      <c r="C264" s="71">
        <f>+'13'!H264</f>
        <v>0</v>
      </c>
      <c r="D264" s="95">
        <v>0</v>
      </c>
      <c r="E264" s="46">
        <f t="shared" si="24"/>
        <v>0</v>
      </c>
      <c r="F264" s="106">
        <v>0</v>
      </c>
      <c r="G264" s="104">
        <v>0</v>
      </c>
      <c r="H264" s="46">
        <f t="shared" si="20"/>
        <v>0</v>
      </c>
      <c r="I264" s="96"/>
      <c r="J264" s="15">
        <v>120</v>
      </c>
      <c r="K264" s="72">
        <f t="shared" si="21"/>
        <v>0</v>
      </c>
      <c r="L264" s="17" t="s">
        <v>16</v>
      </c>
      <c r="M264" s="18">
        <v>0</v>
      </c>
      <c r="N264" s="23">
        <f t="shared" si="22"/>
        <v>0</v>
      </c>
      <c r="O264" s="19"/>
      <c r="P264" s="43">
        <f t="shared" si="23"/>
        <v>0</v>
      </c>
    </row>
    <row r="265" spans="1:16" ht="24.6">
      <c r="A265" s="10">
        <v>261</v>
      </c>
      <c r="B265" s="19" t="s">
        <v>326</v>
      </c>
      <c r="C265" s="71">
        <f>+'13'!H265</f>
        <v>0</v>
      </c>
      <c r="D265" s="95">
        <v>0</v>
      </c>
      <c r="E265" s="46">
        <f t="shared" si="24"/>
        <v>0</v>
      </c>
      <c r="F265" s="106">
        <v>0</v>
      </c>
      <c r="G265" s="104">
        <v>0</v>
      </c>
      <c r="H265" s="46">
        <f t="shared" si="20"/>
        <v>0</v>
      </c>
      <c r="I265" s="96"/>
      <c r="J265" s="15">
        <v>60</v>
      </c>
      <c r="K265" s="72">
        <f t="shared" si="21"/>
        <v>0</v>
      </c>
      <c r="L265" s="17" t="s">
        <v>16</v>
      </c>
      <c r="M265" s="18">
        <v>0</v>
      </c>
      <c r="N265" s="23">
        <f t="shared" si="22"/>
        <v>0</v>
      </c>
      <c r="O265" s="19"/>
      <c r="P265" s="43">
        <f t="shared" si="23"/>
        <v>0</v>
      </c>
    </row>
    <row r="266" spans="1:16" ht="24.6">
      <c r="A266" s="10">
        <v>262</v>
      </c>
      <c r="B266" s="19" t="s">
        <v>327</v>
      </c>
      <c r="C266" s="71">
        <f>+'13'!H266</f>
        <v>0</v>
      </c>
      <c r="D266" s="95">
        <v>0</v>
      </c>
      <c r="E266" s="46">
        <f t="shared" si="24"/>
        <v>0</v>
      </c>
      <c r="F266" s="106">
        <v>0</v>
      </c>
      <c r="G266" s="104">
        <v>0</v>
      </c>
      <c r="H266" s="46">
        <f t="shared" si="20"/>
        <v>0</v>
      </c>
      <c r="I266" s="96"/>
      <c r="J266" s="15">
        <v>150</v>
      </c>
      <c r="K266" s="72">
        <f t="shared" si="21"/>
        <v>0</v>
      </c>
      <c r="L266" s="17" t="s">
        <v>16</v>
      </c>
      <c r="M266" s="18">
        <v>0</v>
      </c>
      <c r="N266" s="23">
        <f t="shared" si="22"/>
        <v>0</v>
      </c>
      <c r="O266" s="19"/>
      <c r="P266" s="43">
        <f t="shared" si="23"/>
        <v>0</v>
      </c>
    </row>
    <row r="267" spans="1:16" ht="24.6">
      <c r="A267" s="10">
        <v>263</v>
      </c>
      <c r="B267" s="19" t="s">
        <v>328</v>
      </c>
      <c r="C267" s="71">
        <f>+'13'!H267</f>
        <v>0</v>
      </c>
      <c r="D267" s="95">
        <v>0</v>
      </c>
      <c r="E267" s="46">
        <f t="shared" si="24"/>
        <v>0</v>
      </c>
      <c r="F267" s="106">
        <v>0</v>
      </c>
      <c r="G267" s="104">
        <v>0</v>
      </c>
      <c r="H267" s="46">
        <f t="shared" si="20"/>
        <v>0</v>
      </c>
      <c r="I267" s="96"/>
      <c r="J267" s="15">
        <v>150</v>
      </c>
      <c r="K267" s="72">
        <f t="shared" si="21"/>
        <v>0</v>
      </c>
      <c r="L267" s="17" t="s">
        <v>16</v>
      </c>
      <c r="M267" s="18">
        <v>0</v>
      </c>
      <c r="N267" s="23">
        <f t="shared" si="22"/>
        <v>0</v>
      </c>
      <c r="O267" s="19"/>
      <c r="P267" s="43">
        <f t="shared" si="23"/>
        <v>0</v>
      </c>
    </row>
    <row r="268" spans="1:16" ht="24.6">
      <c r="A268" s="10">
        <v>264</v>
      </c>
      <c r="B268" s="19" t="s">
        <v>329</v>
      </c>
      <c r="C268" s="71">
        <f>+'13'!H268</f>
        <v>0</v>
      </c>
      <c r="D268" s="95">
        <v>0</v>
      </c>
      <c r="E268" s="46">
        <f t="shared" si="24"/>
        <v>0</v>
      </c>
      <c r="F268" s="106">
        <v>0</v>
      </c>
      <c r="G268" s="104">
        <v>0</v>
      </c>
      <c r="H268" s="46">
        <f t="shared" si="20"/>
        <v>0</v>
      </c>
      <c r="I268" s="96"/>
      <c r="J268" s="15">
        <v>200</v>
      </c>
      <c r="K268" s="72">
        <f t="shared" si="21"/>
        <v>0</v>
      </c>
      <c r="L268" s="17" t="s">
        <v>16</v>
      </c>
      <c r="M268" s="18">
        <v>0</v>
      </c>
      <c r="N268" s="23">
        <f t="shared" si="22"/>
        <v>0</v>
      </c>
      <c r="O268" s="19"/>
      <c r="P268" s="43">
        <f t="shared" si="23"/>
        <v>0</v>
      </c>
    </row>
    <row r="269" spans="1:16" ht="24.6">
      <c r="A269" s="10">
        <v>265</v>
      </c>
      <c r="B269" s="19" t="s">
        <v>330</v>
      </c>
      <c r="C269" s="71">
        <f>+'13'!H269</f>
        <v>0</v>
      </c>
      <c r="D269" s="95">
        <v>0</v>
      </c>
      <c r="E269" s="46">
        <f t="shared" si="24"/>
        <v>0</v>
      </c>
      <c r="F269" s="106">
        <v>0</v>
      </c>
      <c r="G269" s="104">
        <v>0</v>
      </c>
      <c r="H269" s="46">
        <f t="shared" si="20"/>
        <v>0</v>
      </c>
      <c r="I269" s="96"/>
      <c r="J269" s="15"/>
      <c r="K269" s="72">
        <f t="shared" si="21"/>
        <v>0</v>
      </c>
      <c r="L269" s="17" t="s">
        <v>16</v>
      </c>
      <c r="M269" s="18">
        <v>0</v>
      </c>
      <c r="N269" s="23">
        <f t="shared" si="22"/>
        <v>0</v>
      </c>
      <c r="O269" s="19"/>
      <c r="P269" s="43">
        <f t="shared" si="23"/>
        <v>0</v>
      </c>
    </row>
    <row r="270" spans="1:16" ht="24.6">
      <c r="A270" s="10">
        <v>266</v>
      </c>
      <c r="B270" s="19" t="s">
        <v>331</v>
      </c>
      <c r="C270" s="71">
        <f>+'13'!H270</f>
        <v>0</v>
      </c>
      <c r="D270" s="95">
        <v>0</v>
      </c>
      <c r="E270" s="46">
        <f t="shared" si="24"/>
        <v>0</v>
      </c>
      <c r="F270" s="106">
        <v>0</v>
      </c>
      <c r="G270" s="104">
        <v>0</v>
      </c>
      <c r="H270" s="46">
        <f t="shared" si="20"/>
        <v>0</v>
      </c>
      <c r="I270" s="96"/>
      <c r="J270" s="15"/>
      <c r="K270" s="72">
        <f t="shared" si="21"/>
        <v>0</v>
      </c>
      <c r="L270" s="17" t="s">
        <v>16</v>
      </c>
      <c r="M270" s="18">
        <v>0</v>
      </c>
      <c r="N270" s="23">
        <f t="shared" si="22"/>
        <v>0</v>
      </c>
      <c r="O270" s="19"/>
      <c r="P270" s="43">
        <f t="shared" si="23"/>
        <v>0</v>
      </c>
    </row>
    <row r="271" spans="1:16" ht="24.6">
      <c r="A271" s="10">
        <v>267</v>
      </c>
      <c r="B271" s="19" t="s">
        <v>368</v>
      </c>
      <c r="C271" s="71">
        <f>+'13'!H271</f>
        <v>0</v>
      </c>
      <c r="D271" s="95">
        <v>0</v>
      </c>
      <c r="E271" s="46">
        <f t="shared" si="24"/>
        <v>0</v>
      </c>
      <c r="F271" s="106">
        <v>0</v>
      </c>
      <c r="G271" s="104">
        <v>0</v>
      </c>
      <c r="H271" s="46">
        <f t="shared" si="20"/>
        <v>0</v>
      </c>
      <c r="I271" s="96"/>
      <c r="J271" s="15"/>
      <c r="K271" s="72">
        <f t="shared" si="21"/>
        <v>0</v>
      </c>
      <c r="L271" s="17" t="s">
        <v>16</v>
      </c>
      <c r="M271" s="18">
        <v>0</v>
      </c>
      <c r="N271" s="23">
        <f t="shared" si="22"/>
        <v>0</v>
      </c>
      <c r="O271" s="19"/>
      <c r="P271" s="43">
        <f t="shared" si="23"/>
        <v>0</v>
      </c>
    </row>
    <row r="272" spans="1:16" ht="24.6">
      <c r="A272" s="10">
        <v>268</v>
      </c>
      <c r="B272" s="19" t="s">
        <v>485</v>
      </c>
      <c r="C272" s="71">
        <f>+'13'!H272</f>
        <v>6</v>
      </c>
      <c r="D272" s="95">
        <v>0</v>
      </c>
      <c r="E272" s="46">
        <f t="shared" si="24"/>
        <v>6</v>
      </c>
      <c r="F272" s="106">
        <v>0</v>
      </c>
      <c r="G272" s="104">
        <v>0</v>
      </c>
      <c r="H272" s="46">
        <f t="shared" ref="H272:H284" si="25">+E272-F272-I272-G272</f>
        <v>6</v>
      </c>
      <c r="I272" s="96"/>
      <c r="J272" s="20">
        <v>250</v>
      </c>
      <c r="K272" s="72">
        <f t="shared" ref="K272:K284" si="26">+J272*I272</f>
        <v>0</v>
      </c>
      <c r="L272" s="17" t="s">
        <v>16</v>
      </c>
      <c r="M272" s="18">
        <v>0</v>
      </c>
      <c r="N272" s="23">
        <f t="shared" ref="N272:N284" si="27">SUM(K272-M272)</f>
        <v>0</v>
      </c>
      <c r="O272" s="19"/>
      <c r="P272" s="43">
        <f t="shared" ref="P272:P284" si="28">+K272*O272</f>
        <v>0</v>
      </c>
    </row>
    <row r="273" spans="1:17" ht="24.6">
      <c r="A273" s="10">
        <v>269</v>
      </c>
      <c r="B273" s="19" t="s">
        <v>494</v>
      </c>
      <c r="C273" s="71">
        <f>+'13'!H273</f>
        <v>0</v>
      </c>
      <c r="D273" s="95">
        <v>0</v>
      </c>
      <c r="E273" s="46">
        <f t="shared" si="24"/>
        <v>0</v>
      </c>
      <c r="F273" s="106">
        <v>0</v>
      </c>
      <c r="G273" s="104">
        <v>0</v>
      </c>
      <c r="H273" s="46">
        <f t="shared" si="25"/>
        <v>0</v>
      </c>
      <c r="I273" s="96"/>
      <c r="J273" s="20">
        <v>250</v>
      </c>
      <c r="K273" s="72">
        <f t="shared" si="26"/>
        <v>0</v>
      </c>
      <c r="L273" s="17" t="s">
        <v>16</v>
      </c>
      <c r="M273" s="18">
        <v>0</v>
      </c>
      <c r="N273" s="23">
        <f t="shared" si="27"/>
        <v>0</v>
      </c>
      <c r="O273" s="19"/>
      <c r="P273" s="43">
        <f t="shared" si="28"/>
        <v>0</v>
      </c>
    </row>
    <row r="274" spans="1:17" ht="24.6">
      <c r="A274" s="10">
        <v>270</v>
      </c>
      <c r="B274" s="19"/>
      <c r="C274" s="71">
        <f>+'13'!H274</f>
        <v>0</v>
      </c>
      <c r="D274" s="95">
        <v>0</v>
      </c>
      <c r="E274" s="46">
        <f t="shared" ref="E274:E284" si="29">C274+D274</f>
        <v>0</v>
      </c>
      <c r="F274" s="106">
        <v>0</v>
      </c>
      <c r="G274" s="104">
        <v>0</v>
      </c>
      <c r="H274" s="46">
        <f t="shared" si="25"/>
        <v>0</v>
      </c>
      <c r="I274" s="96"/>
      <c r="J274" s="20"/>
      <c r="K274" s="72">
        <f t="shared" si="26"/>
        <v>0</v>
      </c>
      <c r="L274" s="17" t="s">
        <v>16</v>
      </c>
      <c r="M274" s="18">
        <v>0</v>
      </c>
      <c r="N274" s="23">
        <f t="shared" si="27"/>
        <v>0</v>
      </c>
      <c r="O274" s="19"/>
      <c r="P274" s="43">
        <f t="shared" si="28"/>
        <v>0</v>
      </c>
    </row>
    <row r="275" spans="1:17" ht="24.6">
      <c r="A275" s="10">
        <v>271</v>
      </c>
      <c r="B275" s="19"/>
      <c r="C275" s="71">
        <f>+'13'!H275</f>
        <v>0</v>
      </c>
      <c r="D275" s="95">
        <v>0</v>
      </c>
      <c r="E275" s="46">
        <f t="shared" si="29"/>
        <v>0</v>
      </c>
      <c r="F275" s="106">
        <v>0</v>
      </c>
      <c r="G275" s="104">
        <v>0</v>
      </c>
      <c r="H275" s="46">
        <f t="shared" si="25"/>
        <v>0</v>
      </c>
      <c r="I275" s="96"/>
      <c r="J275" s="20"/>
      <c r="K275" s="72">
        <f t="shared" si="26"/>
        <v>0</v>
      </c>
      <c r="L275" s="17" t="s">
        <v>16</v>
      </c>
      <c r="M275" s="18">
        <v>0</v>
      </c>
      <c r="N275" s="23">
        <f t="shared" si="27"/>
        <v>0</v>
      </c>
      <c r="O275" s="19"/>
      <c r="P275" s="43">
        <f t="shared" si="28"/>
        <v>0</v>
      </c>
    </row>
    <row r="276" spans="1:17" ht="24.6">
      <c r="A276" s="10">
        <v>272</v>
      </c>
      <c r="B276" s="19"/>
      <c r="C276" s="71">
        <f>+'13'!H276</f>
        <v>0</v>
      </c>
      <c r="D276" s="95">
        <v>0</v>
      </c>
      <c r="E276" s="46">
        <f t="shared" si="29"/>
        <v>0</v>
      </c>
      <c r="F276" s="106">
        <v>0</v>
      </c>
      <c r="G276" s="104">
        <v>0</v>
      </c>
      <c r="H276" s="46">
        <f t="shared" si="25"/>
        <v>0</v>
      </c>
      <c r="I276" s="96"/>
      <c r="J276" s="20"/>
      <c r="K276" s="72">
        <f t="shared" si="26"/>
        <v>0</v>
      </c>
      <c r="L276" s="17" t="s">
        <v>16</v>
      </c>
      <c r="M276" s="18">
        <v>0</v>
      </c>
      <c r="N276" s="23">
        <f t="shared" si="27"/>
        <v>0</v>
      </c>
      <c r="O276" s="19"/>
      <c r="P276" s="43">
        <f t="shared" si="28"/>
        <v>0</v>
      </c>
    </row>
    <row r="277" spans="1:17" ht="24.6">
      <c r="A277" s="10">
        <v>273</v>
      </c>
      <c r="B277" s="19"/>
      <c r="C277" s="71">
        <f>+'13'!H277</f>
        <v>0</v>
      </c>
      <c r="D277" s="95">
        <v>0</v>
      </c>
      <c r="E277" s="46">
        <f t="shared" si="29"/>
        <v>0</v>
      </c>
      <c r="F277" s="106">
        <v>0</v>
      </c>
      <c r="G277" s="104">
        <v>0</v>
      </c>
      <c r="H277" s="46">
        <f t="shared" si="25"/>
        <v>0</v>
      </c>
      <c r="I277" s="96"/>
      <c r="J277" s="20"/>
      <c r="K277" s="72">
        <f t="shared" si="26"/>
        <v>0</v>
      </c>
      <c r="L277" s="17" t="s">
        <v>16</v>
      </c>
      <c r="M277" s="18">
        <v>0</v>
      </c>
      <c r="N277" s="23">
        <f t="shared" si="27"/>
        <v>0</v>
      </c>
      <c r="O277" s="19"/>
      <c r="P277" s="43">
        <f t="shared" si="28"/>
        <v>0</v>
      </c>
    </row>
    <row r="278" spans="1:17" ht="24.6">
      <c r="A278" s="10">
        <v>274</v>
      </c>
      <c r="B278" s="19"/>
      <c r="C278" s="71">
        <f>+'13'!H278</f>
        <v>0</v>
      </c>
      <c r="D278" s="95">
        <v>0</v>
      </c>
      <c r="E278" s="46">
        <f t="shared" si="29"/>
        <v>0</v>
      </c>
      <c r="F278" s="106">
        <v>0</v>
      </c>
      <c r="G278" s="104">
        <v>0</v>
      </c>
      <c r="H278" s="46">
        <f t="shared" si="25"/>
        <v>0</v>
      </c>
      <c r="I278" s="96"/>
      <c r="J278" s="20"/>
      <c r="K278" s="72">
        <f t="shared" si="26"/>
        <v>0</v>
      </c>
      <c r="L278" s="17" t="s">
        <v>16</v>
      </c>
      <c r="M278" s="18">
        <v>0</v>
      </c>
      <c r="N278" s="23">
        <f t="shared" si="27"/>
        <v>0</v>
      </c>
      <c r="O278" s="19"/>
      <c r="P278" s="43">
        <f t="shared" si="28"/>
        <v>0</v>
      </c>
    </row>
    <row r="279" spans="1:17" ht="24.6">
      <c r="A279" s="10">
        <v>275</v>
      </c>
      <c r="B279" s="19"/>
      <c r="C279" s="71">
        <f>+'13'!H279</f>
        <v>0</v>
      </c>
      <c r="D279" s="95">
        <v>0</v>
      </c>
      <c r="E279" s="46">
        <f t="shared" si="29"/>
        <v>0</v>
      </c>
      <c r="F279" s="106">
        <v>0</v>
      </c>
      <c r="G279" s="104">
        <v>0</v>
      </c>
      <c r="H279" s="46">
        <f t="shared" si="25"/>
        <v>0</v>
      </c>
      <c r="I279" s="96"/>
      <c r="J279" s="20"/>
      <c r="K279" s="72">
        <f t="shared" si="26"/>
        <v>0</v>
      </c>
      <c r="L279" s="17" t="s">
        <v>16</v>
      </c>
      <c r="M279" s="18">
        <v>0</v>
      </c>
      <c r="N279" s="23">
        <f t="shared" si="27"/>
        <v>0</v>
      </c>
      <c r="O279" s="19"/>
      <c r="P279" s="43">
        <f t="shared" si="28"/>
        <v>0</v>
      </c>
    </row>
    <row r="280" spans="1:17" ht="24.6">
      <c r="A280" s="10">
        <v>276</v>
      </c>
      <c r="B280" s="19"/>
      <c r="C280" s="71">
        <f>+'13'!H280</f>
        <v>0</v>
      </c>
      <c r="D280" s="95">
        <v>0</v>
      </c>
      <c r="E280" s="46">
        <f t="shared" si="29"/>
        <v>0</v>
      </c>
      <c r="F280" s="106">
        <v>0</v>
      </c>
      <c r="G280" s="104">
        <v>0</v>
      </c>
      <c r="H280" s="46">
        <f t="shared" si="25"/>
        <v>0</v>
      </c>
      <c r="I280" s="96"/>
      <c r="J280" s="20"/>
      <c r="K280" s="72">
        <f t="shared" si="26"/>
        <v>0</v>
      </c>
      <c r="L280" s="17" t="s">
        <v>16</v>
      </c>
      <c r="M280" s="18">
        <v>0</v>
      </c>
      <c r="N280" s="23">
        <f t="shared" si="27"/>
        <v>0</v>
      </c>
      <c r="O280" s="19"/>
      <c r="P280" s="43">
        <f t="shared" si="28"/>
        <v>0</v>
      </c>
    </row>
    <row r="281" spans="1:17" ht="24.6">
      <c r="A281" s="10">
        <v>277</v>
      </c>
      <c r="B281" s="19"/>
      <c r="C281" s="71">
        <f>+'13'!H281</f>
        <v>0</v>
      </c>
      <c r="D281" s="95">
        <v>0</v>
      </c>
      <c r="E281" s="46">
        <f t="shared" si="29"/>
        <v>0</v>
      </c>
      <c r="F281" s="106">
        <v>0</v>
      </c>
      <c r="G281" s="104">
        <v>0</v>
      </c>
      <c r="H281" s="46">
        <f t="shared" si="25"/>
        <v>0</v>
      </c>
      <c r="I281" s="96"/>
      <c r="J281" s="20"/>
      <c r="K281" s="72">
        <f t="shared" si="26"/>
        <v>0</v>
      </c>
      <c r="L281" s="17" t="s">
        <v>16</v>
      </c>
      <c r="M281" s="18">
        <v>0</v>
      </c>
      <c r="N281" s="23">
        <f t="shared" si="27"/>
        <v>0</v>
      </c>
      <c r="O281" s="19"/>
      <c r="P281" s="43">
        <f t="shared" si="28"/>
        <v>0</v>
      </c>
    </row>
    <row r="282" spans="1:17" ht="24.6">
      <c r="A282" s="10">
        <v>278</v>
      </c>
      <c r="B282" s="19"/>
      <c r="C282" s="71">
        <f>+'13'!H282</f>
        <v>0</v>
      </c>
      <c r="D282" s="95">
        <v>0</v>
      </c>
      <c r="E282" s="46">
        <f t="shared" si="29"/>
        <v>0</v>
      </c>
      <c r="F282" s="106">
        <v>0</v>
      </c>
      <c r="G282" s="104">
        <v>0</v>
      </c>
      <c r="H282" s="46">
        <f t="shared" si="25"/>
        <v>0</v>
      </c>
      <c r="I282" s="96"/>
      <c r="J282" s="20"/>
      <c r="K282" s="72">
        <f t="shared" si="26"/>
        <v>0</v>
      </c>
      <c r="L282" s="17" t="s">
        <v>16</v>
      </c>
      <c r="M282" s="18">
        <v>0</v>
      </c>
      <c r="N282" s="23">
        <f t="shared" si="27"/>
        <v>0</v>
      </c>
      <c r="O282" s="19"/>
      <c r="P282" s="43">
        <f t="shared" si="28"/>
        <v>0</v>
      </c>
    </row>
    <row r="283" spans="1:17" ht="24.6">
      <c r="A283" s="10">
        <v>279</v>
      </c>
      <c r="B283" s="19"/>
      <c r="C283" s="71">
        <f>+'13'!H283</f>
        <v>0</v>
      </c>
      <c r="D283" s="95">
        <v>0</v>
      </c>
      <c r="E283" s="46">
        <f t="shared" si="29"/>
        <v>0</v>
      </c>
      <c r="F283" s="106">
        <v>0</v>
      </c>
      <c r="G283" s="104">
        <v>0</v>
      </c>
      <c r="H283" s="46">
        <f t="shared" si="25"/>
        <v>0</v>
      </c>
      <c r="I283" s="96"/>
      <c r="J283" s="20"/>
      <c r="K283" s="72">
        <f t="shared" si="26"/>
        <v>0</v>
      </c>
      <c r="L283" s="17" t="s">
        <v>16</v>
      </c>
      <c r="M283" s="18">
        <v>0</v>
      </c>
      <c r="N283" s="23">
        <f t="shared" si="27"/>
        <v>0</v>
      </c>
      <c r="O283" s="19"/>
      <c r="P283" s="43">
        <f t="shared" si="28"/>
        <v>0</v>
      </c>
    </row>
    <row r="284" spans="1:17" ht="24.6">
      <c r="A284" s="10">
        <v>280</v>
      </c>
      <c r="B284" s="19"/>
      <c r="C284" s="71">
        <f>+'13'!H284</f>
        <v>0</v>
      </c>
      <c r="D284" s="95">
        <v>0</v>
      </c>
      <c r="E284" s="46">
        <f t="shared" si="29"/>
        <v>0</v>
      </c>
      <c r="F284" s="106">
        <v>0</v>
      </c>
      <c r="G284" s="104">
        <v>0</v>
      </c>
      <c r="H284" s="46">
        <f t="shared" si="25"/>
        <v>0</v>
      </c>
      <c r="I284" s="96"/>
      <c r="J284" s="20"/>
      <c r="K284" s="72">
        <f t="shared" si="26"/>
        <v>0</v>
      </c>
      <c r="L284" s="17" t="s">
        <v>16</v>
      </c>
      <c r="M284" s="18">
        <v>0</v>
      </c>
      <c r="N284" s="23">
        <f t="shared" si="27"/>
        <v>0</v>
      </c>
      <c r="O284" s="19"/>
      <c r="P284" s="43">
        <f t="shared" si="28"/>
        <v>0</v>
      </c>
    </row>
    <row r="285" spans="1:17" ht="24.6">
      <c r="A285" s="1"/>
      <c r="C285" s="24"/>
      <c r="D285" s="25"/>
      <c r="E285" s="24"/>
      <c r="F285" s="25"/>
      <c r="G285" s="25"/>
      <c r="H285" s="24"/>
      <c r="I285" s="24"/>
      <c r="J285" s="26"/>
      <c r="K285" s="28"/>
      <c r="L285" s="27"/>
      <c r="M285" s="18">
        <v>0</v>
      </c>
      <c r="N285" s="100" t="s">
        <v>213</v>
      </c>
      <c r="O285" s="101"/>
      <c r="P285" s="101">
        <f>SUM(P5:P284)</f>
        <v>0</v>
      </c>
      <c r="Q285" s="101"/>
    </row>
    <row r="286" spans="1:17" ht="25.5" customHeight="1">
      <c r="A286" s="1"/>
      <c r="C286" s="24"/>
      <c r="D286" s="25"/>
      <c r="E286" s="24"/>
      <c r="F286" s="25"/>
      <c r="G286" s="25"/>
      <c r="H286" s="24"/>
      <c r="I286" s="187" t="s">
        <v>212</v>
      </c>
      <c r="J286" s="188"/>
      <c r="K286" s="30">
        <f>+AA197</f>
        <v>0</v>
      </c>
      <c r="L286" s="27"/>
      <c r="M286" s="29"/>
    </row>
    <row r="287" spans="1:17" ht="24.6">
      <c r="A287" s="1"/>
      <c r="C287" s="31"/>
      <c r="E287" s="31"/>
      <c r="H287" s="31"/>
      <c r="I287" s="32"/>
      <c r="J287" s="189" t="s">
        <v>202</v>
      </c>
      <c r="K287" s="189"/>
      <c r="L287" s="33">
        <f>SUM(K5:K286)</f>
        <v>2175</v>
      </c>
    </row>
    <row r="288" spans="1:17" ht="24.6">
      <c r="A288" s="1"/>
      <c r="C288" s="31"/>
      <c r="E288" s="31"/>
      <c r="H288" s="31"/>
      <c r="J288" s="174" t="s">
        <v>203</v>
      </c>
      <c r="K288" s="175"/>
      <c r="L288" s="36"/>
    </row>
    <row r="289" spans="1:14" ht="24.6">
      <c r="A289" s="1"/>
      <c r="C289" s="31"/>
      <c r="E289" s="31"/>
      <c r="H289" s="31"/>
      <c r="J289" s="34" t="s">
        <v>204</v>
      </c>
      <c r="K289" s="35"/>
      <c r="L289" s="36">
        <f>SUM(M289:AR289)</f>
        <v>235</v>
      </c>
      <c r="M289" s="2">
        <v>60</v>
      </c>
      <c r="N289" s="2">
        <v>175</v>
      </c>
    </row>
    <row r="290" spans="1:14" ht="24.6">
      <c r="A290" s="1"/>
      <c r="C290" s="31"/>
      <c r="E290" s="31"/>
      <c r="H290" s="31"/>
      <c r="J290" s="174" t="s">
        <v>205</v>
      </c>
      <c r="K290" s="175"/>
      <c r="L290" s="36">
        <v>0</v>
      </c>
    </row>
    <row r="291" spans="1:14" ht="24.6">
      <c r="A291" s="1"/>
      <c r="C291" s="31"/>
      <c r="E291" s="31"/>
      <c r="H291" s="31"/>
      <c r="J291" s="174" t="s">
        <v>206</v>
      </c>
      <c r="K291" s="175"/>
      <c r="L291" s="36">
        <v>0</v>
      </c>
    </row>
    <row r="292" spans="1:14" ht="24.6">
      <c r="A292" s="1"/>
      <c r="C292" s="31"/>
      <c r="E292" s="31"/>
      <c r="H292" s="31"/>
      <c r="J292" s="174" t="s">
        <v>207</v>
      </c>
      <c r="K292" s="175"/>
      <c r="L292" s="37">
        <f>SUM(M5:M285)</f>
        <v>220</v>
      </c>
    </row>
    <row r="293" spans="1:14" ht="24.6">
      <c r="A293" s="1"/>
      <c r="C293" s="31"/>
      <c r="E293" s="31"/>
      <c r="H293" s="31"/>
      <c r="J293" s="174" t="s">
        <v>208</v>
      </c>
      <c r="K293" s="175"/>
      <c r="L293" s="33">
        <f>L287-L288-L289-L291-L292</f>
        <v>1720</v>
      </c>
    </row>
    <row r="294" spans="1:14" ht="24.6">
      <c r="A294" s="1"/>
      <c r="C294" s="31"/>
      <c r="E294" s="31"/>
      <c r="H294" s="31"/>
      <c r="J294" s="174" t="s">
        <v>209</v>
      </c>
      <c r="K294" s="175"/>
      <c r="L294" s="37">
        <v>1720</v>
      </c>
    </row>
    <row r="295" spans="1:14" ht="24.6">
      <c r="A295" s="1"/>
      <c r="C295" s="31"/>
      <c r="E295" s="31"/>
      <c r="H295" s="31"/>
      <c r="J295" s="174" t="s">
        <v>210</v>
      </c>
      <c r="K295" s="175"/>
      <c r="L295" s="33">
        <f>+L294-L293</f>
        <v>0</v>
      </c>
    </row>
    <row r="296" spans="1:14" ht="24.6">
      <c r="H296" s="2"/>
      <c r="J296" s="174" t="s">
        <v>211</v>
      </c>
      <c r="K296" s="175"/>
      <c r="L296" s="33">
        <f>+L294-L293</f>
        <v>0</v>
      </c>
    </row>
    <row r="297" spans="1:14">
      <c r="H297" s="2"/>
      <c r="J297" s="2"/>
    </row>
    <row r="298" spans="1:14" ht="24.6">
      <c r="H298" s="2"/>
      <c r="J298" s="97" t="s">
        <v>332</v>
      </c>
    </row>
    <row r="299" spans="1:14">
      <c r="H299" s="2"/>
      <c r="J299" s="2"/>
    </row>
    <row r="300" spans="1:14">
      <c r="H300" s="2"/>
      <c r="J300" s="2"/>
    </row>
    <row r="301" spans="1:14">
      <c r="H301" s="2"/>
      <c r="J301" s="2"/>
    </row>
    <row r="302" spans="1:14">
      <c r="H302" s="2"/>
      <c r="J302" s="2"/>
    </row>
    <row r="303" spans="1:14">
      <c r="H303" s="2"/>
      <c r="J303" s="2"/>
    </row>
    <row r="304" spans="1:14">
      <c r="H304" s="2"/>
      <c r="J304" s="2"/>
    </row>
    <row r="305" s="2" customFormat="1"/>
    <row r="306" s="2" customFormat="1"/>
    <row r="307" s="2" customFormat="1"/>
    <row r="308" s="2" customFormat="1"/>
    <row r="309" s="2" customFormat="1"/>
    <row r="310" s="2" customFormat="1"/>
    <row r="311" s="2" customFormat="1"/>
    <row r="312" s="2" customFormat="1"/>
    <row r="313" s="2" customFormat="1"/>
    <row r="314" s="2" customFormat="1"/>
    <row r="315" s="2" customFormat="1"/>
    <row r="316" s="2" customFormat="1"/>
    <row r="317" s="2" customFormat="1"/>
    <row r="318" s="2" customFormat="1"/>
    <row r="319" s="2" customFormat="1"/>
    <row r="320" s="2" customFormat="1"/>
    <row r="321" s="2" customFormat="1"/>
    <row r="322" s="2" customFormat="1"/>
    <row r="323" s="2" customFormat="1"/>
    <row r="324" s="2" customFormat="1"/>
    <row r="325" s="2" customFormat="1"/>
    <row r="326" s="2" customFormat="1"/>
    <row r="327" s="2" customFormat="1"/>
    <row r="328" s="2" customFormat="1"/>
    <row r="329" s="2" customFormat="1"/>
    <row r="330" s="2" customFormat="1"/>
    <row r="331" s="2" customFormat="1"/>
    <row r="332" s="2" customFormat="1"/>
    <row r="333" s="2" customFormat="1"/>
    <row r="334" s="2" customFormat="1"/>
    <row r="335" s="2" customFormat="1"/>
    <row r="336" s="2" customFormat="1"/>
    <row r="337" s="2" customFormat="1"/>
    <row r="338" s="2" customFormat="1"/>
    <row r="339" s="2" customFormat="1"/>
    <row r="340" s="2" customFormat="1"/>
    <row r="341" s="2" customFormat="1"/>
    <row r="342" s="2" customFormat="1"/>
    <row r="343" s="2" customFormat="1"/>
    <row r="344" s="2" customFormat="1"/>
    <row r="345" s="2" customFormat="1"/>
    <row r="346" s="2" customFormat="1"/>
    <row r="347" s="2" customFormat="1"/>
    <row r="348" s="2" customFormat="1"/>
    <row r="349" s="2" customFormat="1"/>
    <row r="350" s="2" customFormat="1"/>
    <row r="351" s="2" customFormat="1"/>
    <row r="352" s="2" customFormat="1"/>
    <row r="353" s="2" customFormat="1"/>
    <row r="354" s="2" customFormat="1"/>
    <row r="355" s="2" customFormat="1"/>
    <row r="356" s="2" customFormat="1"/>
    <row r="357" s="2" customFormat="1"/>
    <row r="358" s="2" customFormat="1"/>
    <row r="359" s="2" customFormat="1"/>
    <row r="360" s="2" customFormat="1"/>
    <row r="361" s="2" customFormat="1"/>
    <row r="362" s="2" customFormat="1"/>
    <row r="363" s="2" customFormat="1"/>
    <row r="364" s="2" customFormat="1"/>
    <row r="365" s="2" customFormat="1"/>
    <row r="366" s="2" customFormat="1"/>
    <row r="367" s="2" customFormat="1"/>
    <row r="368" s="2" customFormat="1"/>
    <row r="369" s="2" customFormat="1"/>
    <row r="370" s="2" customFormat="1"/>
    <row r="371" s="2" customFormat="1"/>
  </sheetData>
  <autoFilter ref="A1:AB296" xr:uid="{A8659A1D-7742-48A0-A8EC-0F2280F9B025}"/>
  <mergeCells count="34">
    <mergeCell ref="A2:L2"/>
    <mergeCell ref="R2:AB2"/>
    <mergeCell ref="A3:A4"/>
    <mergeCell ref="B3:B4"/>
    <mergeCell ref="C3:C4"/>
    <mergeCell ref="D3:D4"/>
    <mergeCell ref="E3:E4"/>
    <mergeCell ref="H3:H4"/>
    <mergeCell ref="I3:K3"/>
    <mergeCell ref="L3:L4"/>
    <mergeCell ref="X3:X4"/>
    <mergeCell ref="Y3:AA3"/>
    <mergeCell ref="AB3:AB4"/>
    <mergeCell ref="G3:G4"/>
    <mergeCell ref="O3:O4"/>
    <mergeCell ref="P3:P4"/>
    <mergeCell ref="AC3:AC4"/>
    <mergeCell ref="U3:U4"/>
    <mergeCell ref="V3:V4"/>
    <mergeCell ref="J293:K293"/>
    <mergeCell ref="S32:Z32"/>
    <mergeCell ref="M3:M4"/>
    <mergeCell ref="R3:R4"/>
    <mergeCell ref="S3:S4"/>
    <mergeCell ref="T3:T4"/>
    <mergeCell ref="J294:K294"/>
    <mergeCell ref="J295:K295"/>
    <mergeCell ref="J296:K296"/>
    <mergeCell ref="I286:J286"/>
    <mergeCell ref="J287:K287"/>
    <mergeCell ref="J288:K288"/>
    <mergeCell ref="J290:K290"/>
    <mergeCell ref="J291:K291"/>
    <mergeCell ref="J292:K292"/>
  </mergeCells>
  <pageMargins left="0.7" right="0.7" top="0.75" bottom="0.75" header="0.3" footer="0.3"/>
  <pageSetup paperSize="9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D4D336-50F8-4503-BB6D-07111F66CD60}">
  <sheetPr codeName="Sheet21">
    <tabColor rgb="FFF789D2"/>
  </sheetPr>
  <dimension ref="A1:AC371"/>
  <sheetViews>
    <sheetView zoomScaleNormal="100" workbookViewId="0">
      <pane xSplit="8" ySplit="4" topLeftCell="I5" activePane="bottomRight" state="frozen"/>
      <selection activeCell="B280" sqref="B280"/>
      <selection pane="topRight" activeCell="B280" sqref="B280"/>
      <selection pane="bottomLeft" activeCell="B280" sqref="B280"/>
      <selection pane="bottomRight" activeCell="B280" sqref="B280"/>
    </sheetView>
  </sheetViews>
  <sheetFormatPr defaultColWidth="9" defaultRowHeight="24"/>
  <cols>
    <col min="1" max="1" width="6.6640625" style="2" customWidth="1"/>
    <col min="2" max="2" width="43.77734375" style="2" bestFit="1" customWidth="1"/>
    <col min="3" max="7" width="9.6640625" style="2" customWidth="1"/>
    <col min="8" max="8" width="9.6640625" style="38" customWidth="1"/>
    <col min="9" max="9" width="9.6640625" style="2" customWidth="1"/>
    <col min="10" max="10" width="9.6640625" style="39" customWidth="1"/>
    <col min="11" max="11" width="10.6640625" style="2" customWidth="1"/>
    <col min="12" max="12" width="17.6640625" style="2" bestFit="1" customWidth="1"/>
    <col min="13" max="13" width="9" style="2"/>
    <col min="14" max="14" width="19.109375" style="2" customWidth="1"/>
    <col min="15" max="15" width="10.109375" style="2" customWidth="1"/>
    <col min="16" max="16" width="17.6640625" style="2" bestFit="1" customWidth="1"/>
    <col min="17" max="17" width="10.109375" style="2" bestFit="1" customWidth="1"/>
    <col min="18" max="18" width="9" style="2"/>
    <col min="19" max="19" width="34.6640625" style="2" bestFit="1" customWidth="1"/>
    <col min="20" max="27" width="9" style="2"/>
    <col min="28" max="28" width="15.6640625" style="2" customWidth="1"/>
    <col min="29" max="16384" width="9" style="2"/>
  </cols>
  <sheetData>
    <row r="1" spans="1:29">
      <c r="A1" s="1"/>
      <c r="H1" s="2"/>
      <c r="J1" s="2"/>
    </row>
    <row r="2" spans="1:29" s="3" customFormat="1" ht="28.8">
      <c r="A2" s="185" t="s">
        <v>413</v>
      </c>
      <c r="B2" s="185"/>
      <c r="C2" s="185"/>
      <c r="D2" s="185"/>
      <c r="E2" s="185"/>
      <c r="F2" s="185"/>
      <c r="G2" s="185"/>
      <c r="H2" s="185"/>
      <c r="I2" s="185"/>
      <c r="J2" s="185"/>
      <c r="K2" s="185"/>
      <c r="L2" s="185"/>
      <c r="R2" s="186" t="s">
        <v>0</v>
      </c>
      <c r="S2" s="186"/>
      <c r="T2" s="186"/>
      <c r="U2" s="186"/>
      <c r="V2" s="186"/>
      <c r="W2" s="186"/>
      <c r="X2" s="186"/>
      <c r="Y2" s="186"/>
      <c r="Z2" s="186"/>
      <c r="AA2" s="186"/>
      <c r="AB2" s="186"/>
    </row>
    <row r="3" spans="1:29" s="5" customFormat="1" ht="26.4">
      <c r="A3" s="176" t="s">
        <v>1</v>
      </c>
      <c r="B3" s="181" t="s">
        <v>2</v>
      </c>
      <c r="C3" s="176" t="s">
        <v>3</v>
      </c>
      <c r="D3" s="176" t="s">
        <v>4</v>
      </c>
      <c r="E3" s="176" t="s">
        <v>5</v>
      </c>
      <c r="F3" s="105" t="s">
        <v>6</v>
      </c>
      <c r="G3" s="183" t="s">
        <v>334</v>
      </c>
      <c r="H3" s="176" t="s">
        <v>7</v>
      </c>
      <c r="I3" s="182" t="s">
        <v>8</v>
      </c>
      <c r="J3" s="182"/>
      <c r="K3" s="182"/>
      <c r="L3" s="176" t="s">
        <v>9</v>
      </c>
      <c r="M3" s="180" t="s">
        <v>10</v>
      </c>
      <c r="O3" s="170" t="s">
        <v>335</v>
      </c>
      <c r="P3" s="172" t="s">
        <v>336</v>
      </c>
      <c r="R3" s="176" t="s">
        <v>1</v>
      </c>
      <c r="S3" s="176" t="s">
        <v>2</v>
      </c>
      <c r="T3" s="176" t="s">
        <v>3</v>
      </c>
      <c r="U3" s="176" t="s">
        <v>4</v>
      </c>
      <c r="V3" s="176" t="s">
        <v>5</v>
      </c>
      <c r="W3" s="93" t="s">
        <v>6</v>
      </c>
      <c r="X3" s="176" t="s">
        <v>7</v>
      </c>
      <c r="Y3" s="182" t="s">
        <v>8</v>
      </c>
      <c r="Z3" s="182"/>
      <c r="AA3" s="182"/>
      <c r="AB3" s="176" t="s">
        <v>9</v>
      </c>
      <c r="AC3" s="180" t="s">
        <v>10</v>
      </c>
    </row>
    <row r="4" spans="1:29" s="5" customFormat="1" ht="26.4">
      <c r="A4" s="176"/>
      <c r="B4" s="181"/>
      <c r="C4" s="176"/>
      <c r="D4" s="176"/>
      <c r="E4" s="176"/>
      <c r="F4" s="105" t="s">
        <v>11</v>
      </c>
      <c r="G4" s="184"/>
      <c r="H4" s="176"/>
      <c r="I4" s="93" t="s">
        <v>12</v>
      </c>
      <c r="J4" s="94" t="s">
        <v>13</v>
      </c>
      <c r="K4" s="93" t="s">
        <v>14</v>
      </c>
      <c r="L4" s="176"/>
      <c r="M4" s="180"/>
      <c r="O4" s="171"/>
      <c r="P4" s="173"/>
      <c r="R4" s="176"/>
      <c r="S4" s="176"/>
      <c r="T4" s="176"/>
      <c r="U4" s="176"/>
      <c r="V4" s="176"/>
      <c r="W4" s="93" t="s">
        <v>11</v>
      </c>
      <c r="X4" s="176"/>
      <c r="Y4" s="93" t="s">
        <v>12</v>
      </c>
      <c r="Z4" s="94" t="s">
        <v>13</v>
      </c>
      <c r="AA4" s="93" t="s">
        <v>14</v>
      </c>
      <c r="AB4" s="176"/>
      <c r="AC4" s="180"/>
    </row>
    <row r="5" spans="1:29" ht="24.6">
      <c r="A5" s="10">
        <v>1</v>
      </c>
      <c r="B5" s="19" t="s">
        <v>407</v>
      </c>
      <c r="C5" s="71">
        <f>+'14'!H5</f>
        <v>38</v>
      </c>
      <c r="D5" s="95">
        <v>0</v>
      </c>
      <c r="E5" s="46">
        <f t="shared" ref="E5:E154" si="0">C5+D5</f>
        <v>38</v>
      </c>
      <c r="F5" s="106">
        <v>0</v>
      </c>
      <c r="G5" s="104">
        <v>0</v>
      </c>
      <c r="H5" s="46">
        <f t="shared" ref="H5:H73" si="1">+E5-F5-I5-G5</f>
        <v>36</v>
      </c>
      <c r="I5" s="96">
        <v>2</v>
      </c>
      <c r="J5" s="15">
        <v>50</v>
      </c>
      <c r="K5" s="72">
        <f>+J5*I5</f>
        <v>100</v>
      </c>
      <c r="L5" s="17" t="s">
        <v>418</v>
      </c>
      <c r="M5" s="18">
        <v>50</v>
      </c>
      <c r="N5" s="23">
        <f>SUM(K5-M5)</f>
        <v>50</v>
      </c>
      <c r="O5" s="19"/>
      <c r="P5" s="43">
        <f>+K5*O5</f>
        <v>0</v>
      </c>
      <c r="R5" s="10">
        <v>1</v>
      </c>
      <c r="S5" s="19"/>
      <c r="T5" s="46">
        <v>0</v>
      </c>
      <c r="U5" s="95">
        <v>0</v>
      </c>
      <c r="V5" s="46">
        <f t="shared" ref="V5:V14" si="2">T5+U5</f>
        <v>0</v>
      </c>
      <c r="W5" s="95">
        <v>0</v>
      </c>
      <c r="X5" s="46">
        <f t="shared" ref="X5:X14" si="3">V5-W5-Y5</f>
        <v>0</v>
      </c>
      <c r="Y5" s="96">
        <v>0</v>
      </c>
      <c r="Z5" s="22"/>
      <c r="AA5" s="43">
        <f t="shared" ref="AA5:AA14" si="4">Y5*Z5</f>
        <v>0</v>
      </c>
      <c r="AB5" s="17" t="s">
        <v>16</v>
      </c>
      <c r="AC5" s="18">
        <v>0</v>
      </c>
    </row>
    <row r="6" spans="1:29" ht="24.6">
      <c r="A6" s="10">
        <v>2</v>
      </c>
      <c r="B6" s="19" t="s">
        <v>408</v>
      </c>
      <c r="C6" s="71">
        <f>+'14'!H6</f>
        <v>19</v>
      </c>
      <c r="D6" s="95">
        <v>0</v>
      </c>
      <c r="E6" s="46">
        <f t="shared" si="0"/>
        <v>19</v>
      </c>
      <c r="F6" s="106">
        <v>0</v>
      </c>
      <c r="G6" s="104">
        <v>0</v>
      </c>
      <c r="H6" s="46">
        <f t="shared" si="1"/>
        <v>18</v>
      </c>
      <c r="I6" s="96">
        <v>1</v>
      </c>
      <c r="J6" s="15">
        <v>100</v>
      </c>
      <c r="K6" s="72">
        <f t="shared" ref="K6:K74" si="5">+J6*I6</f>
        <v>100</v>
      </c>
      <c r="L6" s="17" t="s">
        <v>16</v>
      </c>
      <c r="M6" s="18">
        <v>0</v>
      </c>
      <c r="N6" s="23">
        <f t="shared" ref="N6:N74" si="6">SUM(K6-M6)</f>
        <v>100</v>
      </c>
      <c r="O6" s="19"/>
      <c r="P6" s="43">
        <f t="shared" ref="P6:P74" si="7">+K6*O6</f>
        <v>0</v>
      </c>
      <c r="R6" s="10">
        <v>2</v>
      </c>
      <c r="S6" s="19"/>
      <c r="T6" s="46">
        <v>0</v>
      </c>
      <c r="U6" s="95">
        <v>0</v>
      </c>
      <c r="V6" s="46">
        <f t="shared" si="2"/>
        <v>0</v>
      </c>
      <c r="W6" s="95">
        <v>0</v>
      </c>
      <c r="X6" s="46">
        <f t="shared" si="3"/>
        <v>0</v>
      </c>
      <c r="Y6" s="96">
        <v>0</v>
      </c>
      <c r="Z6" s="22"/>
      <c r="AA6" s="43">
        <f t="shared" si="4"/>
        <v>0</v>
      </c>
      <c r="AB6" s="17" t="s">
        <v>16</v>
      </c>
      <c r="AC6" s="18">
        <v>0</v>
      </c>
    </row>
    <row r="7" spans="1:29" ht="24.6">
      <c r="A7" s="10">
        <v>3</v>
      </c>
      <c r="B7" s="19" t="s">
        <v>395</v>
      </c>
      <c r="C7" s="71">
        <f>+'14'!H7</f>
        <v>0</v>
      </c>
      <c r="D7" s="95">
        <v>0</v>
      </c>
      <c r="E7" s="46">
        <f t="shared" si="0"/>
        <v>0</v>
      </c>
      <c r="F7" s="106">
        <v>0</v>
      </c>
      <c r="G7" s="104">
        <v>0</v>
      </c>
      <c r="H7" s="46">
        <f t="shared" si="1"/>
        <v>0</v>
      </c>
      <c r="I7" s="96"/>
      <c r="J7" s="15">
        <v>50</v>
      </c>
      <c r="K7" s="72">
        <f t="shared" si="5"/>
        <v>0</v>
      </c>
      <c r="L7" s="17" t="s">
        <v>16</v>
      </c>
      <c r="M7" s="18">
        <v>0</v>
      </c>
      <c r="N7" s="23">
        <f t="shared" si="6"/>
        <v>0</v>
      </c>
      <c r="O7" s="19"/>
      <c r="P7" s="43">
        <f t="shared" si="7"/>
        <v>0</v>
      </c>
      <c r="R7" s="10">
        <v>3</v>
      </c>
      <c r="S7" s="19"/>
      <c r="T7" s="46">
        <v>0</v>
      </c>
      <c r="U7" s="95">
        <v>0</v>
      </c>
      <c r="V7" s="46">
        <f t="shared" si="2"/>
        <v>0</v>
      </c>
      <c r="W7" s="95">
        <v>0</v>
      </c>
      <c r="X7" s="46">
        <f t="shared" si="3"/>
        <v>0</v>
      </c>
      <c r="Y7" s="96">
        <v>0</v>
      </c>
      <c r="Z7" s="22"/>
      <c r="AA7" s="43">
        <f t="shared" si="4"/>
        <v>0</v>
      </c>
      <c r="AB7" s="17" t="s">
        <v>16</v>
      </c>
      <c r="AC7" s="18">
        <v>0</v>
      </c>
    </row>
    <row r="8" spans="1:29" ht="24.6">
      <c r="A8" s="10">
        <v>4</v>
      </c>
      <c r="B8" s="19" t="s">
        <v>394</v>
      </c>
      <c r="C8" s="71">
        <f>+'14'!H8</f>
        <v>0</v>
      </c>
      <c r="D8" s="95">
        <v>0</v>
      </c>
      <c r="E8" s="46">
        <f t="shared" si="0"/>
        <v>0</v>
      </c>
      <c r="F8" s="106">
        <v>0</v>
      </c>
      <c r="G8" s="104">
        <v>0</v>
      </c>
      <c r="H8" s="46">
        <f t="shared" si="1"/>
        <v>0</v>
      </c>
      <c r="I8" s="96"/>
      <c r="J8" s="15">
        <v>100</v>
      </c>
      <c r="K8" s="72">
        <f t="shared" si="5"/>
        <v>0</v>
      </c>
      <c r="L8" s="17" t="s">
        <v>16</v>
      </c>
      <c r="M8" s="18">
        <v>0</v>
      </c>
      <c r="N8" s="23">
        <f t="shared" si="6"/>
        <v>0</v>
      </c>
      <c r="O8" s="19"/>
      <c r="P8" s="43">
        <f t="shared" si="7"/>
        <v>0</v>
      </c>
      <c r="R8" s="10">
        <v>4</v>
      </c>
      <c r="S8" s="19"/>
      <c r="T8" s="46">
        <v>0</v>
      </c>
      <c r="U8" s="95">
        <v>0</v>
      </c>
      <c r="V8" s="46">
        <f t="shared" si="2"/>
        <v>0</v>
      </c>
      <c r="W8" s="95">
        <v>0</v>
      </c>
      <c r="X8" s="46">
        <f t="shared" si="3"/>
        <v>0</v>
      </c>
      <c r="Y8" s="96">
        <v>0</v>
      </c>
      <c r="Z8" s="22"/>
      <c r="AA8" s="43">
        <f t="shared" si="4"/>
        <v>0</v>
      </c>
      <c r="AB8" s="17" t="s">
        <v>16</v>
      </c>
      <c r="AC8" s="18">
        <v>0</v>
      </c>
    </row>
    <row r="9" spans="1:29" ht="24.6">
      <c r="A9" s="10">
        <v>5</v>
      </c>
      <c r="B9" s="19" t="s">
        <v>20</v>
      </c>
      <c r="C9" s="71">
        <f>+'14'!H9</f>
        <v>0</v>
      </c>
      <c r="D9" s="95">
        <v>0</v>
      </c>
      <c r="E9" s="46">
        <f t="shared" si="0"/>
        <v>0</v>
      </c>
      <c r="F9" s="106">
        <v>0</v>
      </c>
      <c r="G9" s="104">
        <v>0</v>
      </c>
      <c r="H9" s="46">
        <f t="shared" si="1"/>
        <v>0</v>
      </c>
      <c r="I9" s="96"/>
      <c r="J9" s="15">
        <v>10</v>
      </c>
      <c r="K9" s="72">
        <f t="shared" si="5"/>
        <v>0</v>
      </c>
      <c r="L9" s="17" t="s">
        <v>16</v>
      </c>
      <c r="M9" s="18">
        <v>0</v>
      </c>
      <c r="N9" s="23">
        <f t="shared" si="6"/>
        <v>0</v>
      </c>
      <c r="O9" s="19"/>
      <c r="P9" s="43">
        <f t="shared" si="7"/>
        <v>0</v>
      </c>
      <c r="R9" s="10">
        <v>5</v>
      </c>
      <c r="S9" s="19"/>
      <c r="T9" s="46">
        <v>0</v>
      </c>
      <c r="U9" s="95">
        <v>0</v>
      </c>
      <c r="V9" s="46">
        <f t="shared" si="2"/>
        <v>0</v>
      </c>
      <c r="W9" s="95">
        <v>0</v>
      </c>
      <c r="X9" s="46">
        <f t="shared" si="3"/>
        <v>0</v>
      </c>
      <c r="Y9" s="96">
        <v>0</v>
      </c>
      <c r="Z9" s="22"/>
      <c r="AA9" s="43">
        <f t="shared" si="4"/>
        <v>0</v>
      </c>
      <c r="AB9" s="17" t="s">
        <v>16</v>
      </c>
      <c r="AC9" s="18">
        <v>0</v>
      </c>
    </row>
    <row r="10" spans="1:29" ht="24.6">
      <c r="A10" s="10">
        <v>6</v>
      </c>
      <c r="B10" s="19" t="s">
        <v>21</v>
      </c>
      <c r="C10" s="71">
        <f>+'14'!H10</f>
        <v>0</v>
      </c>
      <c r="D10" s="95">
        <v>0</v>
      </c>
      <c r="E10" s="46">
        <f t="shared" si="0"/>
        <v>0</v>
      </c>
      <c r="F10" s="106">
        <v>0</v>
      </c>
      <c r="G10" s="104">
        <v>0</v>
      </c>
      <c r="H10" s="46">
        <f t="shared" si="1"/>
        <v>0</v>
      </c>
      <c r="I10" s="96"/>
      <c r="J10" s="15">
        <v>15</v>
      </c>
      <c r="K10" s="72">
        <f t="shared" si="5"/>
        <v>0</v>
      </c>
      <c r="L10" s="17" t="s">
        <v>16</v>
      </c>
      <c r="M10" s="18">
        <v>0</v>
      </c>
      <c r="N10" s="23">
        <f t="shared" si="6"/>
        <v>0</v>
      </c>
      <c r="O10" s="19"/>
      <c r="P10" s="43">
        <f t="shared" si="7"/>
        <v>0</v>
      </c>
      <c r="R10" s="10">
        <v>6</v>
      </c>
      <c r="S10" s="19"/>
      <c r="T10" s="46">
        <v>0</v>
      </c>
      <c r="U10" s="95">
        <v>0</v>
      </c>
      <c r="V10" s="46">
        <f t="shared" si="2"/>
        <v>0</v>
      </c>
      <c r="W10" s="95">
        <v>0</v>
      </c>
      <c r="X10" s="46">
        <f t="shared" si="3"/>
        <v>0</v>
      </c>
      <c r="Y10" s="96">
        <v>0</v>
      </c>
      <c r="Z10" s="22"/>
      <c r="AA10" s="43">
        <f t="shared" si="4"/>
        <v>0</v>
      </c>
      <c r="AB10" s="17" t="s">
        <v>16</v>
      </c>
      <c r="AC10" s="18">
        <v>0</v>
      </c>
    </row>
    <row r="11" spans="1:29" ht="24.6">
      <c r="A11" s="10">
        <v>7</v>
      </c>
      <c r="B11" s="19" t="s">
        <v>401</v>
      </c>
      <c r="C11" s="71">
        <f>+'14'!H11</f>
        <v>0</v>
      </c>
      <c r="D11" s="95">
        <v>0</v>
      </c>
      <c r="E11" s="46">
        <f t="shared" si="0"/>
        <v>0</v>
      </c>
      <c r="F11" s="106">
        <v>0</v>
      </c>
      <c r="G11" s="104">
        <v>0</v>
      </c>
      <c r="H11" s="46">
        <f t="shared" si="1"/>
        <v>0</v>
      </c>
      <c r="I11" s="96"/>
      <c r="J11" s="15">
        <v>40</v>
      </c>
      <c r="K11" s="72">
        <f t="shared" si="5"/>
        <v>0</v>
      </c>
      <c r="L11" s="17" t="s">
        <v>16</v>
      </c>
      <c r="M11" s="18">
        <v>0</v>
      </c>
      <c r="N11" s="23">
        <f t="shared" si="6"/>
        <v>0</v>
      </c>
      <c r="O11" s="19"/>
      <c r="P11" s="43">
        <f t="shared" si="7"/>
        <v>0</v>
      </c>
      <c r="R11" s="10">
        <v>7</v>
      </c>
      <c r="S11" s="19"/>
      <c r="T11" s="46">
        <v>0</v>
      </c>
      <c r="U11" s="95">
        <v>0</v>
      </c>
      <c r="V11" s="46">
        <f t="shared" si="2"/>
        <v>0</v>
      </c>
      <c r="W11" s="95">
        <v>0</v>
      </c>
      <c r="X11" s="46">
        <f t="shared" si="3"/>
        <v>0</v>
      </c>
      <c r="Y11" s="96">
        <v>0</v>
      </c>
      <c r="Z11" s="22"/>
      <c r="AA11" s="43">
        <f t="shared" si="4"/>
        <v>0</v>
      </c>
      <c r="AB11" s="17" t="s">
        <v>16</v>
      </c>
      <c r="AC11" s="18">
        <v>0</v>
      </c>
    </row>
    <row r="12" spans="1:29" ht="24.6">
      <c r="A12" s="10">
        <v>8</v>
      </c>
      <c r="B12" s="19" t="s">
        <v>377</v>
      </c>
      <c r="C12" s="71">
        <f>+'14'!H12</f>
        <v>0</v>
      </c>
      <c r="D12" s="95">
        <v>0</v>
      </c>
      <c r="E12" s="46">
        <f t="shared" si="0"/>
        <v>0</v>
      </c>
      <c r="F12" s="106">
        <v>0</v>
      </c>
      <c r="G12" s="104">
        <v>0</v>
      </c>
      <c r="H12" s="46">
        <f t="shared" si="1"/>
        <v>0</v>
      </c>
      <c r="I12" s="96"/>
      <c r="J12" s="15">
        <v>100</v>
      </c>
      <c r="K12" s="72">
        <f t="shared" si="5"/>
        <v>0</v>
      </c>
      <c r="L12" s="17" t="s">
        <v>16</v>
      </c>
      <c r="M12" s="18">
        <v>0</v>
      </c>
      <c r="N12" s="23">
        <f t="shared" si="6"/>
        <v>0</v>
      </c>
      <c r="O12" s="19"/>
      <c r="P12" s="43">
        <f t="shared" si="7"/>
        <v>0</v>
      </c>
      <c r="R12" s="10">
        <v>8</v>
      </c>
      <c r="S12" s="19"/>
      <c r="T12" s="46">
        <v>0</v>
      </c>
      <c r="U12" s="95">
        <v>0</v>
      </c>
      <c r="V12" s="46">
        <f t="shared" si="2"/>
        <v>0</v>
      </c>
      <c r="W12" s="95">
        <v>0</v>
      </c>
      <c r="X12" s="46">
        <f t="shared" si="3"/>
        <v>0</v>
      </c>
      <c r="Y12" s="96">
        <v>0</v>
      </c>
      <c r="Z12" s="22"/>
      <c r="AA12" s="43">
        <f t="shared" si="4"/>
        <v>0</v>
      </c>
      <c r="AB12" s="17" t="s">
        <v>16</v>
      </c>
      <c r="AC12" s="18">
        <v>0</v>
      </c>
    </row>
    <row r="13" spans="1:29" ht="24.6">
      <c r="A13" s="10">
        <v>9</v>
      </c>
      <c r="B13" s="19" t="s">
        <v>391</v>
      </c>
      <c r="C13" s="71">
        <f>+'14'!H13</f>
        <v>4</v>
      </c>
      <c r="D13" s="95">
        <v>0</v>
      </c>
      <c r="E13" s="46">
        <f t="shared" si="0"/>
        <v>4</v>
      </c>
      <c r="F13" s="106">
        <v>0</v>
      </c>
      <c r="G13" s="104">
        <v>0</v>
      </c>
      <c r="H13" s="46">
        <f t="shared" si="1"/>
        <v>4</v>
      </c>
      <c r="I13" s="96"/>
      <c r="J13" s="15">
        <v>50</v>
      </c>
      <c r="K13" s="72">
        <f t="shared" si="5"/>
        <v>0</v>
      </c>
      <c r="L13" s="17" t="s">
        <v>16</v>
      </c>
      <c r="M13" s="18">
        <v>0</v>
      </c>
      <c r="N13" s="23">
        <f t="shared" si="6"/>
        <v>0</v>
      </c>
      <c r="O13" s="19"/>
      <c r="P13" s="43">
        <f t="shared" si="7"/>
        <v>0</v>
      </c>
      <c r="R13" s="10">
        <v>9</v>
      </c>
      <c r="S13" s="19"/>
      <c r="T13" s="46">
        <v>0</v>
      </c>
      <c r="U13" s="95">
        <v>0</v>
      </c>
      <c r="V13" s="46">
        <f t="shared" si="2"/>
        <v>0</v>
      </c>
      <c r="W13" s="95">
        <v>0</v>
      </c>
      <c r="X13" s="46">
        <f t="shared" si="3"/>
        <v>0</v>
      </c>
      <c r="Y13" s="96">
        <v>0</v>
      </c>
      <c r="Z13" s="22"/>
      <c r="AA13" s="43">
        <f t="shared" si="4"/>
        <v>0</v>
      </c>
      <c r="AB13" s="17" t="s">
        <v>16</v>
      </c>
      <c r="AC13" s="18">
        <v>0</v>
      </c>
    </row>
    <row r="14" spans="1:29" ht="24.6">
      <c r="A14" s="10">
        <v>10</v>
      </c>
      <c r="B14" s="19" t="s">
        <v>400</v>
      </c>
      <c r="C14" s="71">
        <f>+'14'!H14</f>
        <v>0</v>
      </c>
      <c r="D14" s="95">
        <v>0</v>
      </c>
      <c r="E14" s="46">
        <f t="shared" si="0"/>
        <v>0</v>
      </c>
      <c r="F14" s="106">
        <v>0</v>
      </c>
      <c r="G14" s="104">
        <v>0</v>
      </c>
      <c r="H14" s="46">
        <f t="shared" si="1"/>
        <v>0</v>
      </c>
      <c r="I14" s="96"/>
      <c r="J14" s="15">
        <v>50</v>
      </c>
      <c r="K14" s="72">
        <f t="shared" si="5"/>
        <v>0</v>
      </c>
      <c r="L14" s="17" t="s">
        <v>16</v>
      </c>
      <c r="M14" s="18">
        <v>0</v>
      </c>
      <c r="N14" s="23">
        <f t="shared" si="6"/>
        <v>0</v>
      </c>
      <c r="O14" s="19"/>
      <c r="P14" s="43">
        <f t="shared" si="7"/>
        <v>0</v>
      </c>
      <c r="R14" s="10">
        <v>10</v>
      </c>
      <c r="S14" s="19"/>
      <c r="T14" s="46">
        <v>0</v>
      </c>
      <c r="U14" s="95">
        <v>0</v>
      </c>
      <c r="V14" s="46">
        <f t="shared" si="2"/>
        <v>0</v>
      </c>
      <c r="W14" s="95">
        <v>0</v>
      </c>
      <c r="X14" s="46">
        <f t="shared" si="3"/>
        <v>0</v>
      </c>
      <c r="Y14" s="96">
        <v>0</v>
      </c>
      <c r="Z14" s="22"/>
      <c r="AA14" s="43">
        <f t="shared" si="4"/>
        <v>0</v>
      </c>
      <c r="AB14" s="17" t="s">
        <v>16</v>
      </c>
      <c r="AC14" s="18">
        <v>0</v>
      </c>
    </row>
    <row r="15" spans="1:29" ht="24.6">
      <c r="A15" s="10">
        <v>11</v>
      </c>
      <c r="B15" s="19" t="s">
        <v>383</v>
      </c>
      <c r="C15" s="71">
        <f>+'14'!H15</f>
        <v>0</v>
      </c>
      <c r="D15" s="95">
        <v>0</v>
      </c>
      <c r="E15" s="46">
        <f t="shared" si="0"/>
        <v>0</v>
      </c>
      <c r="F15" s="106">
        <v>0</v>
      </c>
      <c r="G15" s="104">
        <v>0</v>
      </c>
      <c r="H15" s="46">
        <f t="shared" si="1"/>
        <v>0</v>
      </c>
      <c r="I15" s="96"/>
      <c r="J15" s="15">
        <v>50</v>
      </c>
      <c r="K15" s="72">
        <f t="shared" si="5"/>
        <v>0</v>
      </c>
      <c r="L15" s="17" t="s">
        <v>16</v>
      </c>
      <c r="M15" s="18">
        <v>0</v>
      </c>
      <c r="N15" s="23">
        <f t="shared" si="6"/>
        <v>0</v>
      </c>
      <c r="O15" s="19"/>
      <c r="P15" s="43">
        <f t="shared" si="7"/>
        <v>0</v>
      </c>
      <c r="R15" s="10">
        <v>11</v>
      </c>
      <c r="S15" s="19"/>
      <c r="T15" s="46">
        <v>0</v>
      </c>
      <c r="U15" s="95">
        <v>0</v>
      </c>
      <c r="V15" s="46">
        <f t="shared" ref="V15:V29" si="8">T15+U15</f>
        <v>0</v>
      </c>
      <c r="W15" s="95">
        <v>0</v>
      </c>
      <c r="X15" s="46">
        <f t="shared" ref="X15:X29" si="9">V15-W15-Y15</f>
        <v>0</v>
      </c>
      <c r="Y15" s="96">
        <v>0</v>
      </c>
      <c r="Z15" s="22"/>
      <c r="AA15" s="43">
        <f t="shared" ref="AA15:AA29" si="10">Y15*Z15</f>
        <v>0</v>
      </c>
      <c r="AB15" s="17" t="s">
        <v>16</v>
      </c>
      <c r="AC15" s="18">
        <v>0</v>
      </c>
    </row>
    <row r="16" spans="1:29" ht="24.6">
      <c r="A16" s="10">
        <v>12</v>
      </c>
      <c r="B16" s="19" t="s">
        <v>402</v>
      </c>
      <c r="C16" s="71">
        <f>+'14'!H16</f>
        <v>5</v>
      </c>
      <c r="D16" s="95">
        <v>0</v>
      </c>
      <c r="E16" s="46">
        <f t="shared" si="0"/>
        <v>5</v>
      </c>
      <c r="F16" s="106">
        <v>0</v>
      </c>
      <c r="G16" s="104">
        <v>0</v>
      </c>
      <c r="H16" s="46">
        <f t="shared" si="1"/>
        <v>5</v>
      </c>
      <c r="I16" s="96"/>
      <c r="J16" s="15">
        <v>50</v>
      </c>
      <c r="K16" s="72">
        <f t="shared" si="5"/>
        <v>0</v>
      </c>
      <c r="L16" s="17" t="s">
        <v>16</v>
      </c>
      <c r="M16" s="18">
        <v>0</v>
      </c>
      <c r="N16" s="23">
        <f t="shared" si="6"/>
        <v>0</v>
      </c>
      <c r="O16" s="19"/>
      <c r="P16" s="43">
        <f t="shared" si="7"/>
        <v>0</v>
      </c>
      <c r="R16" s="10">
        <v>12</v>
      </c>
      <c r="S16" s="19"/>
      <c r="T16" s="46">
        <v>0</v>
      </c>
      <c r="U16" s="95">
        <v>0</v>
      </c>
      <c r="V16" s="46">
        <f t="shared" si="8"/>
        <v>0</v>
      </c>
      <c r="W16" s="95">
        <v>0</v>
      </c>
      <c r="X16" s="46">
        <f t="shared" si="9"/>
        <v>0</v>
      </c>
      <c r="Y16" s="96">
        <v>0</v>
      </c>
      <c r="Z16" s="22"/>
      <c r="AA16" s="43">
        <f t="shared" si="10"/>
        <v>0</v>
      </c>
      <c r="AB16" s="17" t="s">
        <v>16</v>
      </c>
      <c r="AC16" s="18">
        <v>0</v>
      </c>
    </row>
    <row r="17" spans="1:29" ht="24.6">
      <c r="A17" s="10">
        <v>13</v>
      </c>
      <c r="B17" s="19" t="s">
        <v>381</v>
      </c>
      <c r="C17" s="71">
        <f>+'14'!H17</f>
        <v>5</v>
      </c>
      <c r="D17" s="95">
        <v>0</v>
      </c>
      <c r="E17" s="46">
        <f t="shared" si="0"/>
        <v>5</v>
      </c>
      <c r="F17" s="106">
        <v>0</v>
      </c>
      <c r="G17" s="104">
        <v>0</v>
      </c>
      <c r="H17" s="46">
        <f t="shared" si="1"/>
        <v>4</v>
      </c>
      <c r="I17" s="96">
        <v>1</v>
      </c>
      <c r="J17" s="15">
        <v>50</v>
      </c>
      <c r="K17" s="72">
        <f t="shared" si="5"/>
        <v>50</v>
      </c>
      <c r="L17" s="17" t="s">
        <v>16</v>
      </c>
      <c r="M17" s="18">
        <v>0</v>
      </c>
      <c r="N17" s="23">
        <f t="shared" si="6"/>
        <v>50</v>
      </c>
      <c r="O17" s="19"/>
      <c r="P17" s="43">
        <f t="shared" si="7"/>
        <v>0</v>
      </c>
      <c r="R17" s="10">
        <v>13</v>
      </c>
      <c r="S17" s="19"/>
      <c r="T17" s="46">
        <v>0</v>
      </c>
      <c r="U17" s="95">
        <v>0</v>
      </c>
      <c r="V17" s="46">
        <f t="shared" si="8"/>
        <v>0</v>
      </c>
      <c r="W17" s="95">
        <v>0</v>
      </c>
      <c r="X17" s="46">
        <f t="shared" si="9"/>
        <v>0</v>
      </c>
      <c r="Y17" s="96">
        <v>0</v>
      </c>
      <c r="Z17" s="22"/>
      <c r="AA17" s="43">
        <f t="shared" si="10"/>
        <v>0</v>
      </c>
      <c r="AB17" s="17" t="s">
        <v>16</v>
      </c>
      <c r="AC17" s="18">
        <v>0</v>
      </c>
    </row>
    <row r="18" spans="1:29" ht="24.6">
      <c r="A18" s="10">
        <v>14</v>
      </c>
      <c r="B18" s="19" t="s">
        <v>404</v>
      </c>
      <c r="C18" s="71">
        <f>+'14'!H18</f>
        <v>0</v>
      </c>
      <c r="D18" s="95">
        <v>0</v>
      </c>
      <c r="E18" s="46">
        <f t="shared" si="0"/>
        <v>0</v>
      </c>
      <c r="F18" s="106">
        <v>0</v>
      </c>
      <c r="G18" s="104">
        <v>0</v>
      </c>
      <c r="H18" s="46">
        <f t="shared" si="1"/>
        <v>0</v>
      </c>
      <c r="I18" s="96"/>
      <c r="J18" s="15">
        <v>50</v>
      </c>
      <c r="K18" s="72">
        <f t="shared" si="5"/>
        <v>0</v>
      </c>
      <c r="L18" s="17" t="s">
        <v>16</v>
      </c>
      <c r="M18" s="18">
        <v>0</v>
      </c>
      <c r="N18" s="23">
        <f t="shared" si="6"/>
        <v>0</v>
      </c>
      <c r="O18" s="19"/>
      <c r="P18" s="43">
        <f t="shared" si="7"/>
        <v>0</v>
      </c>
      <c r="R18" s="10">
        <v>14</v>
      </c>
      <c r="S18" s="19"/>
      <c r="T18" s="46">
        <v>0</v>
      </c>
      <c r="U18" s="95">
        <v>0</v>
      </c>
      <c r="V18" s="46">
        <f t="shared" si="8"/>
        <v>0</v>
      </c>
      <c r="W18" s="95">
        <v>0</v>
      </c>
      <c r="X18" s="46">
        <f t="shared" si="9"/>
        <v>0</v>
      </c>
      <c r="Y18" s="96">
        <v>0</v>
      </c>
      <c r="Z18" s="22"/>
      <c r="AA18" s="43">
        <f t="shared" si="10"/>
        <v>0</v>
      </c>
      <c r="AB18" s="17" t="s">
        <v>16</v>
      </c>
      <c r="AC18" s="18">
        <v>0</v>
      </c>
    </row>
    <row r="19" spans="1:29" ht="24.6">
      <c r="A19" s="10">
        <v>15</v>
      </c>
      <c r="B19" s="19" t="s">
        <v>385</v>
      </c>
      <c r="C19" s="71">
        <f>+'14'!H19</f>
        <v>0</v>
      </c>
      <c r="D19" s="95">
        <v>0</v>
      </c>
      <c r="E19" s="46">
        <f t="shared" si="0"/>
        <v>0</v>
      </c>
      <c r="F19" s="106">
        <v>0</v>
      </c>
      <c r="G19" s="104">
        <v>0</v>
      </c>
      <c r="H19" s="46">
        <f t="shared" si="1"/>
        <v>0</v>
      </c>
      <c r="I19" s="96"/>
      <c r="J19" s="15">
        <v>50</v>
      </c>
      <c r="K19" s="72">
        <f t="shared" si="5"/>
        <v>0</v>
      </c>
      <c r="L19" s="17" t="s">
        <v>16</v>
      </c>
      <c r="M19" s="18">
        <v>0</v>
      </c>
      <c r="N19" s="23">
        <f t="shared" si="6"/>
        <v>0</v>
      </c>
      <c r="O19" s="19"/>
      <c r="P19" s="43">
        <f t="shared" si="7"/>
        <v>0</v>
      </c>
      <c r="R19" s="10">
        <v>15</v>
      </c>
      <c r="S19" s="19"/>
      <c r="T19" s="46">
        <v>0</v>
      </c>
      <c r="U19" s="95">
        <v>0</v>
      </c>
      <c r="V19" s="46">
        <f t="shared" si="8"/>
        <v>0</v>
      </c>
      <c r="W19" s="95">
        <v>0</v>
      </c>
      <c r="X19" s="46">
        <f t="shared" si="9"/>
        <v>0</v>
      </c>
      <c r="Y19" s="96">
        <v>0</v>
      </c>
      <c r="Z19" s="22"/>
      <c r="AA19" s="43">
        <f t="shared" si="10"/>
        <v>0</v>
      </c>
      <c r="AB19" s="17" t="s">
        <v>16</v>
      </c>
      <c r="AC19" s="18">
        <v>0</v>
      </c>
    </row>
    <row r="20" spans="1:29" ht="24.6">
      <c r="A20" s="10">
        <v>16</v>
      </c>
      <c r="B20" s="19" t="s">
        <v>399</v>
      </c>
      <c r="C20" s="71">
        <f>+'14'!H20</f>
        <v>3</v>
      </c>
      <c r="D20" s="95">
        <v>0</v>
      </c>
      <c r="E20" s="46">
        <f t="shared" si="0"/>
        <v>3</v>
      </c>
      <c r="F20" s="106">
        <v>0</v>
      </c>
      <c r="G20" s="104">
        <v>0</v>
      </c>
      <c r="H20" s="46">
        <f t="shared" si="1"/>
        <v>2</v>
      </c>
      <c r="I20" s="96">
        <v>1</v>
      </c>
      <c r="J20" s="15">
        <v>50</v>
      </c>
      <c r="K20" s="72">
        <f t="shared" si="5"/>
        <v>50</v>
      </c>
      <c r="L20" s="17" t="s">
        <v>16</v>
      </c>
      <c r="M20" s="18">
        <v>0</v>
      </c>
      <c r="N20" s="23">
        <f t="shared" si="6"/>
        <v>50</v>
      </c>
      <c r="O20" s="19"/>
      <c r="P20" s="43">
        <f t="shared" si="7"/>
        <v>0</v>
      </c>
      <c r="R20" s="10">
        <v>16</v>
      </c>
      <c r="S20" s="19"/>
      <c r="T20" s="46">
        <v>0</v>
      </c>
      <c r="U20" s="95">
        <v>0</v>
      </c>
      <c r="V20" s="46">
        <f t="shared" si="8"/>
        <v>0</v>
      </c>
      <c r="W20" s="95">
        <v>0</v>
      </c>
      <c r="X20" s="46">
        <f t="shared" si="9"/>
        <v>0</v>
      </c>
      <c r="Y20" s="96">
        <v>0</v>
      </c>
      <c r="Z20" s="22"/>
      <c r="AA20" s="43">
        <f t="shared" si="10"/>
        <v>0</v>
      </c>
      <c r="AB20" s="17" t="s">
        <v>16</v>
      </c>
      <c r="AC20" s="18">
        <v>0</v>
      </c>
    </row>
    <row r="21" spans="1:29" ht="24.6">
      <c r="A21" s="10">
        <v>17</v>
      </c>
      <c r="B21" s="19" t="s">
        <v>388</v>
      </c>
      <c r="C21" s="71">
        <f>+'14'!H21</f>
        <v>0</v>
      </c>
      <c r="D21" s="95">
        <v>0</v>
      </c>
      <c r="E21" s="46">
        <f t="shared" si="0"/>
        <v>0</v>
      </c>
      <c r="F21" s="106">
        <v>0</v>
      </c>
      <c r="G21" s="104">
        <v>0</v>
      </c>
      <c r="H21" s="46">
        <f t="shared" si="1"/>
        <v>0</v>
      </c>
      <c r="I21" s="96"/>
      <c r="J21" s="15">
        <v>50</v>
      </c>
      <c r="K21" s="72">
        <f t="shared" si="5"/>
        <v>0</v>
      </c>
      <c r="L21" s="17" t="s">
        <v>16</v>
      </c>
      <c r="M21" s="18">
        <v>0</v>
      </c>
      <c r="N21" s="23">
        <f t="shared" si="6"/>
        <v>0</v>
      </c>
      <c r="O21" s="19"/>
      <c r="P21" s="43">
        <f t="shared" si="7"/>
        <v>0</v>
      </c>
      <c r="R21" s="10">
        <v>17</v>
      </c>
      <c r="S21" s="19"/>
      <c r="T21" s="46">
        <v>0</v>
      </c>
      <c r="U21" s="95">
        <v>0</v>
      </c>
      <c r="V21" s="46">
        <f t="shared" si="8"/>
        <v>0</v>
      </c>
      <c r="W21" s="95">
        <v>0</v>
      </c>
      <c r="X21" s="46">
        <f t="shared" si="9"/>
        <v>0</v>
      </c>
      <c r="Y21" s="96">
        <v>0</v>
      </c>
      <c r="Z21" s="22"/>
      <c r="AA21" s="43">
        <f t="shared" si="10"/>
        <v>0</v>
      </c>
      <c r="AB21" s="17" t="s">
        <v>16</v>
      </c>
      <c r="AC21" s="18">
        <v>0</v>
      </c>
    </row>
    <row r="22" spans="1:29" ht="24.6">
      <c r="A22" s="10">
        <v>18</v>
      </c>
      <c r="B22" s="19" t="s">
        <v>397</v>
      </c>
      <c r="C22" s="71">
        <f>+'14'!H22</f>
        <v>0</v>
      </c>
      <c r="D22" s="95">
        <v>0</v>
      </c>
      <c r="E22" s="46">
        <f t="shared" si="0"/>
        <v>0</v>
      </c>
      <c r="F22" s="106">
        <v>0</v>
      </c>
      <c r="G22" s="104">
        <v>0</v>
      </c>
      <c r="H22" s="46">
        <f t="shared" si="1"/>
        <v>0</v>
      </c>
      <c r="I22" s="96"/>
      <c r="J22" s="20">
        <v>50</v>
      </c>
      <c r="K22" s="72">
        <f t="shared" si="5"/>
        <v>0</v>
      </c>
      <c r="L22" s="17" t="s">
        <v>16</v>
      </c>
      <c r="M22" s="18">
        <v>0</v>
      </c>
      <c r="N22" s="23">
        <f t="shared" si="6"/>
        <v>0</v>
      </c>
      <c r="O22" s="19"/>
      <c r="P22" s="43">
        <f t="shared" si="7"/>
        <v>0</v>
      </c>
      <c r="R22" s="10">
        <v>18</v>
      </c>
      <c r="S22" s="19"/>
      <c r="T22" s="46">
        <v>0</v>
      </c>
      <c r="U22" s="95">
        <v>0</v>
      </c>
      <c r="V22" s="46">
        <f t="shared" si="8"/>
        <v>0</v>
      </c>
      <c r="W22" s="95">
        <v>0</v>
      </c>
      <c r="X22" s="46">
        <f t="shared" si="9"/>
        <v>0</v>
      </c>
      <c r="Y22" s="96">
        <v>0</v>
      </c>
      <c r="Z22" s="22"/>
      <c r="AA22" s="43">
        <f t="shared" si="10"/>
        <v>0</v>
      </c>
      <c r="AB22" s="17" t="s">
        <v>16</v>
      </c>
      <c r="AC22" s="18">
        <v>0</v>
      </c>
    </row>
    <row r="23" spans="1:29" ht="24.6">
      <c r="A23" s="10">
        <v>19</v>
      </c>
      <c r="B23" s="19" t="s">
        <v>25</v>
      </c>
      <c r="C23" s="71">
        <f>+'14'!H23</f>
        <v>0</v>
      </c>
      <c r="D23" s="95">
        <v>0</v>
      </c>
      <c r="E23" s="46">
        <f t="shared" si="0"/>
        <v>0</v>
      </c>
      <c r="F23" s="106">
        <v>0</v>
      </c>
      <c r="G23" s="104">
        <v>0</v>
      </c>
      <c r="H23" s="46">
        <f t="shared" si="1"/>
        <v>0</v>
      </c>
      <c r="I23" s="96"/>
      <c r="J23" s="15">
        <v>65</v>
      </c>
      <c r="K23" s="72">
        <f t="shared" si="5"/>
        <v>0</v>
      </c>
      <c r="L23" s="17" t="s">
        <v>16</v>
      </c>
      <c r="M23" s="18">
        <v>0</v>
      </c>
      <c r="N23" s="23">
        <f t="shared" si="6"/>
        <v>0</v>
      </c>
      <c r="O23" s="19"/>
      <c r="P23" s="43">
        <f t="shared" si="7"/>
        <v>0</v>
      </c>
      <c r="R23" s="10">
        <v>19</v>
      </c>
      <c r="S23" s="19"/>
      <c r="T23" s="46">
        <v>0</v>
      </c>
      <c r="U23" s="95">
        <v>0</v>
      </c>
      <c r="V23" s="46">
        <f t="shared" si="8"/>
        <v>0</v>
      </c>
      <c r="W23" s="95">
        <v>0</v>
      </c>
      <c r="X23" s="46">
        <f t="shared" si="9"/>
        <v>0</v>
      </c>
      <c r="Y23" s="96">
        <v>0</v>
      </c>
      <c r="Z23" s="22"/>
      <c r="AA23" s="43">
        <f t="shared" si="10"/>
        <v>0</v>
      </c>
      <c r="AB23" s="17" t="s">
        <v>16</v>
      </c>
      <c r="AC23" s="18">
        <v>0</v>
      </c>
    </row>
    <row r="24" spans="1:29" ht="24.6">
      <c r="A24" s="10">
        <v>20</v>
      </c>
      <c r="B24" s="19" t="s">
        <v>405</v>
      </c>
      <c r="C24" s="71">
        <f>+'14'!H24</f>
        <v>0</v>
      </c>
      <c r="D24" s="95">
        <v>0</v>
      </c>
      <c r="E24" s="46">
        <f t="shared" si="0"/>
        <v>0</v>
      </c>
      <c r="F24" s="106">
        <v>0</v>
      </c>
      <c r="G24" s="104">
        <v>0</v>
      </c>
      <c r="H24" s="46">
        <f t="shared" si="1"/>
        <v>0</v>
      </c>
      <c r="I24" s="96"/>
      <c r="J24" s="15">
        <v>85</v>
      </c>
      <c r="K24" s="72">
        <f t="shared" si="5"/>
        <v>0</v>
      </c>
      <c r="L24" s="17" t="s">
        <v>16</v>
      </c>
      <c r="M24" s="18">
        <v>0</v>
      </c>
      <c r="N24" s="23">
        <f t="shared" si="6"/>
        <v>0</v>
      </c>
      <c r="O24" s="19"/>
      <c r="P24" s="43">
        <f t="shared" si="7"/>
        <v>0</v>
      </c>
      <c r="R24" s="10">
        <v>20</v>
      </c>
      <c r="S24" s="19"/>
      <c r="T24" s="46">
        <v>0</v>
      </c>
      <c r="U24" s="95">
        <v>0</v>
      </c>
      <c r="V24" s="46">
        <f t="shared" si="8"/>
        <v>0</v>
      </c>
      <c r="W24" s="95">
        <v>0</v>
      </c>
      <c r="X24" s="46">
        <f t="shared" si="9"/>
        <v>0</v>
      </c>
      <c r="Y24" s="96">
        <v>0</v>
      </c>
      <c r="Z24" s="22"/>
      <c r="AA24" s="43">
        <f t="shared" si="10"/>
        <v>0</v>
      </c>
      <c r="AB24" s="17" t="s">
        <v>16</v>
      </c>
      <c r="AC24" s="18">
        <v>0</v>
      </c>
    </row>
    <row r="25" spans="1:29" ht="24.6">
      <c r="A25" s="10">
        <v>21</v>
      </c>
      <c r="B25" s="19" t="s">
        <v>392</v>
      </c>
      <c r="C25" s="71">
        <f>+'14'!H25</f>
        <v>16</v>
      </c>
      <c r="D25" s="95">
        <v>0</v>
      </c>
      <c r="E25" s="46">
        <f t="shared" si="0"/>
        <v>16</v>
      </c>
      <c r="F25" s="106">
        <v>0</v>
      </c>
      <c r="G25" s="104">
        <v>0</v>
      </c>
      <c r="H25" s="46">
        <f t="shared" si="1"/>
        <v>16</v>
      </c>
      <c r="I25" s="96"/>
      <c r="J25" s="15">
        <v>100</v>
      </c>
      <c r="K25" s="72">
        <f t="shared" si="5"/>
        <v>0</v>
      </c>
      <c r="L25" s="17" t="s">
        <v>16</v>
      </c>
      <c r="M25" s="18">
        <v>0</v>
      </c>
      <c r="N25" s="23">
        <f t="shared" si="6"/>
        <v>0</v>
      </c>
      <c r="O25" s="19"/>
      <c r="P25" s="43">
        <f t="shared" si="7"/>
        <v>0</v>
      </c>
      <c r="R25" s="10">
        <v>21</v>
      </c>
      <c r="S25" s="19"/>
      <c r="T25" s="46">
        <v>0</v>
      </c>
      <c r="U25" s="95">
        <v>0</v>
      </c>
      <c r="V25" s="46">
        <f t="shared" si="8"/>
        <v>0</v>
      </c>
      <c r="W25" s="95">
        <v>0</v>
      </c>
      <c r="X25" s="46">
        <f t="shared" si="9"/>
        <v>0</v>
      </c>
      <c r="Y25" s="96">
        <v>0</v>
      </c>
      <c r="Z25" s="22"/>
      <c r="AA25" s="43">
        <f t="shared" si="10"/>
        <v>0</v>
      </c>
      <c r="AB25" s="17" t="s">
        <v>16</v>
      </c>
      <c r="AC25" s="18">
        <v>0</v>
      </c>
    </row>
    <row r="26" spans="1:29" ht="24.6">
      <c r="A26" s="10">
        <v>22</v>
      </c>
      <c r="B26" s="19" t="s">
        <v>403</v>
      </c>
      <c r="C26" s="71">
        <f>+'14'!H26</f>
        <v>0</v>
      </c>
      <c r="D26" s="95">
        <v>0</v>
      </c>
      <c r="E26" s="46">
        <f t="shared" si="0"/>
        <v>0</v>
      </c>
      <c r="F26" s="106">
        <v>0</v>
      </c>
      <c r="G26" s="104">
        <v>0</v>
      </c>
      <c r="H26" s="46">
        <f t="shared" si="1"/>
        <v>0</v>
      </c>
      <c r="I26" s="96"/>
      <c r="J26" s="15">
        <v>100</v>
      </c>
      <c r="K26" s="72">
        <f t="shared" si="5"/>
        <v>0</v>
      </c>
      <c r="L26" s="17" t="s">
        <v>16</v>
      </c>
      <c r="M26" s="18">
        <v>0</v>
      </c>
      <c r="N26" s="23">
        <f t="shared" si="6"/>
        <v>0</v>
      </c>
      <c r="O26" s="19"/>
      <c r="P26" s="43">
        <f t="shared" si="7"/>
        <v>0</v>
      </c>
      <c r="R26" s="10">
        <v>22</v>
      </c>
      <c r="S26" s="19"/>
      <c r="T26" s="46">
        <v>0</v>
      </c>
      <c r="U26" s="95">
        <v>0</v>
      </c>
      <c r="V26" s="46">
        <f t="shared" si="8"/>
        <v>0</v>
      </c>
      <c r="W26" s="95">
        <v>0</v>
      </c>
      <c r="X26" s="46">
        <f t="shared" si="9"/>
        <v>0</v>
      </c>
      <c r="Y26" s="96">
        <v>0</v>
      </c>
      <c r="Z26" s="22"/>
      <c r="AA26" s="43">
        <f t="shared" si="10"/>
        <v>0</v>
      </c>
      <c r="AB26" s="17" t="s">
        <v>16</v>
      </c>
      <c r="AC26" s="18">
        <v>0</v>
      </c>
    </row>
    <row r="27" spans="1:29" ht="24.6">
      <c r="A27" s="10">
        <v>23</v>
      </c>
      <c r="B27" s="19" t="s">
        <v>382</v>
      </c>
      <c r="C27" s="71">
        <f>+'14'!H27</f>
        <v>17</v>
      </c>
      <c r="D27" s="95">
        <v>0</v>
      </c>
      <c r="E27" s="46">
        <f t="shared" si="0"/>
        <v>17</v>
      </c>
      <c r="F27" s="106">
        <v>0</v>
      </c>
      <c r="G27" s="104">
        <v>0</v>
      </c>
      <c r="H27" s="46">
        <f t="shared" si="1"/>
        <v>16</v>
      </c>
      <c r="I27" s="96">
        <v>1</v>
      </c>
      <c r="J27" s="15">
        <v>100</v>
      </c>
      <c r="K27" s="72">
        <f t="shared" si="5"/>
        <v>100</v>
      </c>
      <c r="L27" s="17" t="s">
        <v>16</v>
      </c>
      <c r="M27" s="18">
        <v>0</v>
      </c>
      <c r="N27" s="23">
        <f t="shared" si="6"/>
        <v>100</v>
      </c>
      <c r="O27" s="19"/>
      <c r="P27" s="43">
        <f t="shared" si="7"/>
        <v>0</v>
      </c>
      <c r="R27" s="10">
        <v>23</v>
      </c>
      <c r="S27" s="19"/>
      <c r="T27" s="46">
        <v>0</v>
      </c>
      <c r="U27" s="95">
        <v>0</v>
      </c>
      <c r="V27" s="46">
        <f t="shared" si="8"/>
        <v>0</v>
      </c>
      <c r="W27" s="95">
        <v>0</v>
      </c>
      <c r="X27" s="46">
        <f t="shared" si="9"/>
        <v>0</v>
      </c>
      <c r="Y27" s="96">
        <v>0</v>
      </c>
      <c r="Z27" s="22"/>
      <c r="AA27" s="43">
        <f t="shared" si="10"/>
        <v>0</v>
      </c>
      <c r="AB27" s="17" t="s">
        <v>16</v>
      </c>
      <c r="AC27" s="18">
        <v>0</v>
      </c>
    </row>
    <row r="28" spans="1:29" ht="24.6">
      <c r="A28" s="10">
        <v>24</v>
      </c>
      <c r="B28" s="19" t="s">
        <v>387</v>
      </c>
      <c r="C28" s="71">
        <f>+'14'!H28</f>
        <v>0</v>
      </c>
      <c r="D28" s="95">
        <v>0</v>
      </c>
      <c r="E28" s="46">
        <f t="shared" si="0"/>
        <v>0</v>
      </c>
      <c r="F28" s="106">
        <v>0</v>
      </c>
      <c r="G28" s="104">
        <v>0</v>
      </c>
      <c r="H28" s="46">
        <f t="shared" si="1"/>
        <v>0</v>
      </c>
      <c r="I28" s="96"/>
      <c r="J28" s="15">
        <v>100</v>
      </c>
      <c r="K28" s="72">
        <f t="shared" si="5"/>
        <v>0</v>
      </c>
      <c r="L28" s="17" t="s">
        <v>16</v>
      </c>
      <c r="M28" s="18">
        <v>0</v>
      </c>
      <c r="N28" s="23">
        <f t="shared" si="6"/>
        <v>0</v>
      </c>
      <c r="O28" s="19"/>
      <c r="P28" s="43">
        <f t="shared" si="7"/>
        <v>0</v>
      </c>
      <c r="R28" s="10">
        <v>24</v>
      </c>
      <c r="S28" s="19"/>
      <c r="T28" s="46">
        <v>0</v>
      </c>
      <c r="U28" s="95">
        <v>0</v>
      </c>
      <c r="V28" s="46">
        <f t="shared" si="8"/>
        <v>0</v>
      </c>
      <c r="W28" s="95">
        <v>0</v>
      </c>
      <c r="X28" s="46">
        <f t="shared" si="9"/>
        <v>0</v>
      </c>
      <c r="Y28" s="96">
        <v>0</v>
      </c>
      <c r="Z28" s="22"/>
      <c r="AA28" s="43">
        <f t="shared" si="10"/>
        <v>0</v>
      </c>
      <c r="AB28" s="17" t="s">
        <v>16</v>
      </c>
      <c r="AC28" s="18">
        <v>0</v>
      </c>
    </row>
    <row r="29" spans="1:29" ht="24.6">
      <c r="A29" s="10">
        <v>25</v>
      </c>
      <c r="B29" s="19" t="s">
        <v>389</v>
      </c>
      <c r="C29" s="71">
        <f>+'14'!H29</f>
        <v>0</v>
      </c>
      <c r="D29" s="95">
        <v>0</v>
      </c>
      <c r="E29" s="46">
        <f t="shared" si="0"/>
        <v>0</v>
      </c>
      <c r="F29" s="106">
        <v>0</v>
      </c>
      <c r="G29" s="104">
        <v>0</v>
      </c>
      <c r="H29" s="46">
        <f t="shared" si="1"/>
        <v>0</v>
      </c>
      <c r="I29" s="96"/>
      <c r="J29" s="15">
        <v>100</v>
      </c>
      <c r="K29" s="72">
        <f t="shared" si="5"/>
        <v>0</v>
      </c>
      <c r="L29" s="17" t="s">
        <v>16</v>
      </c>
      <c r="M29" s="18">
        <v>0</v>
      </c>
      <c r="N29" s="23">
        <f t="shared" si="6"/>
        <v>0</v>
      </c>
      <c r="O29" s="19"/>
      <c r="P29" s="43">
        <f t="shared" si="7"/>
        <v>0</v>
      </c>
      <c r="R29" s="10">
        <v>25</v>
      </c>
      <c r="S29" s="19"/>
      <c r="T29" s="46">
        <v>0</v>
      </c>
      <c r="U29" s="95">
        <v>0</v>
      </c>
      <c r="V29" s="46">
        <f t="shared" si="8"/>
        <v>0</v>
      </c>
      <c r="W29" s="95">
        <v>0</v>
      </c>
      <c r="X29" s="46">
        <f t="shared" si="9"/>
        <v>0</v>
      </c>
      <c r="Y29" s="96">
        <v>0</v>
      </c>
      <c r="Z29" s="22"/>
      <c r="AA29" s="43">
        <f t="shared" si="10"/>
        <v>0</v>
      </c>
      <c r="AB29" s="17" t="s">
        <v>16</v>
      </c>
      <c r="AC29" s="18">
        <v>0</v>
      </c>
    </row>
    <row r="30" spans="1:29" ht="24.6">
      <c r="A30" s="10">
        <v>26</v>
      </c>
      <c r="B30" s="19" t="s">
        <v>384</v>
      </c>
      <c r="C30" s="71">
        <f>+'14'!H30</f>
        <v>0</v>
      </c>
      <c r="D30" s="95">
        <v>0</v>
      </c>
      <c r="E30" s="46">
        <f t="shared" si="0"/>
        <v>0</v>
      </c>
      <c r="F30" s="106">
        <v>0</v>
      </c>
      <c r="G30" s="104">
        <v>0</v>
      </c>
      <c r="H30" s="46">
        <f t="shared" si="1"/>
        <v>0</v>
      </c>
      <c r="I30" s="96"/>
      <c r="J30" s="15">
        <v>100</v>
      </c>
      <c r="K30" s="72">
        <f t="shared" si="5"/>
        <v>0</v>
      </c>
      <c r="L30" s="17" t="s">
        <v>16</v>
      </c>
      <c r="M30" s="18">
        <v>0</v>
      </c>
      <c r="N30" s="23">
        <f t="shared" si="6"/>
        <v>0</v>
      </c>
      <c r="O30" s="19"/>
      <c r="P30" s="43">
        <f t="shared" si="7"/>
        <v>0</v>
      </c>
      <c r="R30" s="1"/>
      <c r="T30" s="24"/>
      <c r="U30" s="25"/>
      <c r="V30" s="24"/>
      <c r="W30" s="25"/>
      <c r="X30" s="24"/>
      <c r="Y30" s="24"/>
      <c r="Z30" s="26"/>
      <c r="AA30" s="25"/>
      <c r="AB30" s="27"/>
      <c r="AC30" s="41">
        <v>0</v>
      </c>
    </row>
    <row r="31" spans="1:29" ht="24.6">
      <c r="A31" s="10">
        <v>27</v>
      </c>
      <c r="B31" s="19" t="s">
        <v>398</v>
      </c>
      <c r="C31" s="71">
        <f>+'14'!H31</f>
        <v>0</v>
      </c>
      <c r="D31" s="95">
        <v>0</v>
      </c>
      <c r="E31" s="46">
        <f t="shared" si="0"/>
        <v>0</v>
      </c>
      <c r="F31" s="106">
        <v>0</v>
      </c>
      <c r="G31" s="104">
        <v>0</v>
      </c>
      <c r="H31" s="46">
        <f t="shared" si="1"/>
        <v>0</v>
      </c>
      <c r="I31" s="96"/>
      <c r="J31" s="15">
        <v>100</v>
      </c>
      <c r="K31" s="72">
        <f t="shared" si="5"/>
        <v>0</v>
      </c>
      <c r="L31" s="17" t="s">
        <v>16</v>
      </c>
      <c r="M31" s="18">
        <v>0</v>
      </c>
      <c r="N31" s="23">
        <f t="shared" si="6"/>
        <v>0</v>
      </c>
      <c r="O31" s="19"/>
      <c r="P31" s="43">
        <f t="shared" si="7"/>
        <v>0</v>
      </c>
    </row>
    <row r="32" spans="1:29" ht="24.6">
      <c r="A32" s="10">
        <v>28</v>
      </c>
      <c r="B32" s="19" t="s">
        <v>396</v>
      </c>
      <c r="C32" s="71">
        <f>+'14'!H32</f>
        <v>9</v>
      </c>
      <c r="D32" s="95">
        <v>0</v>
      </c>
      <c r="E32" s="46">
        <f t="shared" si="0"/>
        <v>9</v>
      </c>
      <c r="F32" s="106">
        <v>0</v>
      </c>
      <c r="G32" s="104">
        <v>0</v>
      </c>
      <c r="H32" s="46">
        <f t="shared" si="1"/>
        <v>8</v>
      </c>
      <c r="I32" s="96">
        <v>1</v>
      </c>
      <c r="J32" s="15">
        <v>100</v>
      </c>
      <c r="K32" s="72">
        <f t="shared" si="5"/>
        <v>100</v>
      </c>
      <c r="L32" s="17" t="s">
        <v>16</v>
      </c>
      <c r="M32" s="18">
        <v>0</v>
      </c>
      <c r="N32" s="23">
        <f t="shared" si="6"/>
        <v>100</v>
      </c>
      <c r="O32" s="19"/>
      <c r="P32" s="43">
        <f t="shared" si="7"/>
        <v>0</v>
      </c>
      <c r="S32" s="177" t="s">
        <v>119</v>
      </c>
      <c r="T32" s="178"/>
      <c r="U32" s="178"/>
      <c r="V32" s="178"/>
      <c r="W32" s="178"/>
      <c r="X32" s="178"/>
      <c r="Y32" s="178"/>
      <c r="Z32" s="179"/>
      <c r="AA32" s="40">
        <f>SUM(AA5:AA29)</f>
        <v>0</v>
      </c>
    </row>
    <row r="33" spans="1:26" ht="24.6">
      <c r="A33" s="10">
        <v>29</v>
      </c>
      <c r="B33" s="19" t="s">
        <v>382</v>
      </c>
      <c r="C33" s="71">
        <f>+'14'!H33</f>
        <v>0</v>
      </c>
      <c r="D33" s="95">
        <v>0</v>
      </c>
      <c r="E33" s="46">
        <f t="shared" si="0"/>
        <v>0</v>
      </c>
      <c r="F33" s="106">
        <v>0</v>
      </c>
      <c r="G33" s="104">
        <v>0</v>
      </c>
      <c r="H33" s="46">
        <f t="shared" si="1"/>
        <v>0</v>
      </c>
      <c r="I33" s="96"/>
      <c r="J33" s="15">
        <v>100</v>
      </c>
      <c r="K33" s="72">
        <f t="shared" si="5"/>
        <v>0</v>
      </c>
      <c r="L33" s="17" t="s">
        <v>16</v>
      </c>
      <c r="M33" s="18">
        <v>0</v>
      </c>
      <c r="N33" s="23">
        <f t="shared" si="6"/>
        <v>0</v>
      </c>
      <c r="O33" s="19"/>
      <c r="P33" s="43">
        <f t="shared" si="7"/>
        <v>0</v>
      </c>
      <c r="S33" s="5"/>
      <c r="T33" s="5"/>
      <c r="U33" s="5"/>
      <c r="V33" s="5"/>
      <c r="W33" s="5"/>
      <c r="X33" s="5"/>
      <c r="Y33" s="5"/>
      <c r="Z33" s="5"/>
    </row>
    <row r="34" spans="1:26" ht="24.6">
      <c r="A34" s="10">
        <v>30</v>
      </c>
      <c r="B34" s="19" t="s">
        <v>386</v>
      </c>
      <c r="C34" s="71">
        <f>+'14'!H34</f>
        <v>0</v>
      </c>
      <c r="D34" s="95">
        <v>0</v>
      </c>
      <c r="E34" s="46">
        <f t="shared" si="0"/>
        <v>0</v>
      </c>
      <c r="F34" s="106">
        <v>0</v>
      </c>
      <c r="G34" s="104">
        <v>0</v>
      </c>
      <c r="H34" s="46">
        <f t="shared" si="1"/>
        <v>0</v>
      </c>
      <c r="I34" s="96"/>
      <c r="J34" s="15">
        <v>100</v>
      </c>
      <c r="K34" s="72">
        <f t="shared" si="5"/>
        <v>0</v>
      </c>
      <c r="L34" s="17" t="s">
        <v>16</v>
      </c>
      <c r="M34" s="18">
        <v>0</v>
      </c>
      <c r="N34" s="23">
        <f t="shared" si="6"/>
        <v>0</v>
      </c>
      <c r="O34" s="19"/>
      <c r="P34" s="43">
        <f t="shared" si="7"/>
        <v>0</v>
      </c>
    </row>
    <row r="35" spans="1:26" ht="24.6">
      <c r="A35" s="10">
        <v>31</v>
      </c>
      <c r="B35" s="19" t="s">
        <v>390</v>
      </c>
      <c r="C35" s="71">
        <f>+'14'!H35</f>
        <v>8</v>
      </c>
      <c r="D35" s="95">
        <v>0</v>
      </c>
      <c r="E35" s="46">
        <f t="shared" si="0"/>
        <v>8</v>
      </c>
      <c r="F35" s="106">
        <v>0</v>
      </c>
      <c r="G35" s="104">
        <v>0</v>
      </c>
      <c r="H35" s="46">
        <f t="shared" si="1"/>
        <v>6</v>
      </c>
      <c r="I35" s="96">
        <v>2</v>
      </c>
      <c r="J35" s="15">
        <v>100</v>
      </c>
      <c r="K35" s="72">
        <f t="shared" si="5"/>
        <v>200</v>
      </c>
      <c r="L35" s="17" t="s">
        <v>16</v>
      </c>
      <c r="M35" s="18">
        <v>0</v>
      </c>
      <c r="N35" s="23">
        <f t="shared" si="6"/>
        <v>200</v>
      </c>
      <c r="O35" s="19"/>
      <c r="P35" s="43">
        <f t="shared" si="7"/>
        <v>0</v>
      </c>
    </row>
    <row r="36" spans="1:26" ht="24.6">
      <c r="A36" s="10">
        <v>32</v>
      </c>
      <c r="B36" s="19" t="s">
        <v>48</v>
      </c>
      <c r="C36" s="71">
        <f>+'14'!H36</f>
        <v>0</v>
      </c>
      <c r="D36" s="95">
        <v>0</v>
      </c>
      <c r="E36" s="46">
        <f t="shared" si="0"/>
        <v>0</v>
      </c>
      <c r="F36" s="106">
        <v>0</v>
      </c>
      <c r="G36" s="104">
        <v>0</v>
      </c>
      <c r="H36" s="46">
        <f t="shared" si="1"/>
        <v>0</v>
      </c>
      <c r="I36" s="96"/>
      <c r="J36" s="15">
        <v>100</v>
      </c>
      <c r="K36" s="72">
        <f t="shared" si="5"/>
        <v>0</v>
      </c>
      <c r="L36" s="17" t="s">
        <v>16</v>
      </c>
      <c r="M36" s="18">
        <v>0</v>
      </c>
      <c r="N36" s="23">
        <f t="shared" si="6"/>
        <v>0</v>
      </c>
      <c r="O36" s="19"/>
      <c r="P36" s="43">
        <f t="shared" si="7"/>
        <v>0</v>
      </c>
    </row>
    <row r="37" spans="1:26" ht="24.6">
      <c r="A37" s="10">
        <v>33</v>
      </c>
      <c r="B37" s="19" t="s">
        <v>393</v>
      </c>
      <c r="C37" s="71">
        <f>+'14'!H37</f>
        <v>5</v>
      </c>
      <c r="D37" s="95">
        <v>0</v>
      </c>
      <c r="E37" s="46">
        <f t="shared" si="0"/>
        <v>5</v>
      </c>
      <c r="F37" s="106">
        <v>0</v>
      </c>
      <c r="G37" s="104">
        <v>0</v>
      </c>
      <c r="H37" s="46">
        <f t="shared" si="1"/>
        <v>5</v>
      </c>
      <c r="I37" s="96"/>
      <c r="J37" s="15">
        <v>130</v>
      </c>
      <c r="K37" s="72">
        <f t="shared" si="5"/>
        <v>0</v>
      </c>
      <c r="L37" s="17" t="s">
        <v>16</v>
      </c>
      <c r="M37" s="18">
        <v>0</v>
      </c>
      <c r="N37" s="23">
        <f t="shared" si="6"/>
        <v>0</v>
      </c>
      <c r="O37" s="19"/>
      <c r="P37" s="43">
        <f t="shared" si="7"/>
        <v>0</v>
      </c>
    </row>
    <row r="38" spans="1:26" ht="24.6">
      <c r="A38" s="10">
        <v>34</v>
      </c>
      <c r="B38" s="19" t="s">
        <v>406</v>
      </c>
      <c r="C38" s="71">
        <f>+'14'!H38</f>
        <v>5</v>
      </c>
      <c r="D38" s="95">
        <v>0</v>
      </c>
      <c r="E38" s="46">
        <f t="shared" si="0"/>
        <v>5</v>
      </c>
      <c r="F38" s="106">
        <v>0</v>
      </c>
      <c r="G38" s="104">
        <v>0</v>
      </c>
      <c r="H38" s="46">
        <f t="shared" si="1"/>
        <v>5</v>
      </c>
      <c r="I38" s="96"/>
      <c r="J38" s="15">
        <v>130</v>
      </c>
      <c r="K38" s="72">
        <f t="shared" si="5"/>
        <v>0</v>
      </c>
      <c r="L38" s="17" t="s">
        <v>16</v>
      </c>
      <c r="M38" s="18">
        <v>0</v>
      </c>
      <c r="N38" s="23">
        <f t="shared" si="6"/>
        <v>0</v>
      </c>
      <c r="O38" s="19"/>
      <c r="P38" s="43">
        <f t="shared" si="7"/>
        <v>0</v>
      </c>
    </row>
    <row r="39" spans="1:26" ht="24.6">
      <c r="A39" s="10">
        <v>35</v>
      </c>
      <c r="B39" s="19" t="s">
        <v>333</v>
      </c>
      <c r="C39" s="71">
        <f>+'14'!H39</f>
        <v>0</v>
      </c>
      <c r="D39" s="95">
        <v>0</v>
      </c>
      <c r="E39" s="46">
        <f t="shared" si="0"/>
        <v>0</v>
      </c>
      <c r="F39" s="106">
        <v>0</v>
      </c>
      <c r="G39" s="104">
        <v>0</v>
      </c>
      <c r="H39" s="46">
        <f t="shared" si="1"/>
        <v>0</v>
      </c>
      <c r="I39" s="96"/>
      <c r="J39" s="15">
        <v>35</v>
      </c>
      <c r="K39" s="72">
        <f t="shared" si="5"/>
        <v>0</v>
      </c>
      <c r="L39" s="17" t="s">
        <v>16</v>
      </c>
      <c r="M39" s="18">
        <v>0</v>
      </c>
      <c r="N39" s="23">
        <f t="shared" si="6"/>
        <v>0</v>
      </c>
      <c r="O39" s="19"/>
      <c r="P39" s="43">
        <f t="shared" si="7"/>
        <v>0</v>
      </c>
    </row>
    <row r="40" spans="1:26" ht="24.6">
      <c r="A40" s="10">
        <v>36</v>
      </c>
      <c r="B40" s="19" t="s">
        <v>138</v>
      </c>
      <c r="C40" s="71">
        <f>+'14'!H40</f>
        <v>0</v>
      </c>
      <c r="D40" s="95">
        <v>0</v>
      </c>
      <c r="E40" s="46">
        <f t="shared" si="0"/>
        <v>0</v>
      </c>
      <c r="F40" s="106">
        <v>0</v>
      </c>
      <c r="G40" s="104">
        <v>0</v>
      </c>
      <c r="H40" s="46">
        <f t="shared" si="1"/>
        <v>0</v>
      </c>
      <c r="I40" s="96"/>
      <c r="J40" s="15">
        <v>40</v>
      </c>
      <c r="K40" s="72">
        <f t="shared" si="5"/>
        <v>0</v>
      </c>
      <c r="L40" s="17" t="s">
        <v>16</v>
      </c>
      <c r="M40" s="18">
        <v>0</v>
      </c>
      <c r="N40" s="23">
        <f t="shared" si="6"/>
        <v>0</v>
      </c>
      <c r="O40" s="19"/>
      <c r="P40" s="43">
        <f t="shared" si="7"/>
        <v>0</v>
      </c>
    </row>
    <row r="41" spans="1:26" ht="24.6">
      <c r="A41" s="10">
        <v>37</v>
      </c>
      <c r="B41" s="19" t="s">
        <v>445</v>
      </c>
      <c r="C41" s="71">
        <f>+'14'!H41</f>
        <v>0</v>
      </c>
      <c r="D41" s="95">
        <v>0</v>
      </c>
      <c r="E41" s="46">
        <f>C41+D41</f>
        <v>0</v>
      </c>
      <c r="F41" s="106">
        <v>0</v>
      </c>
      <c r="G41" s="104">
        <v>0</v>
      </c>
      <c r="H41" s="46">
        <f>+E41-F41-I41-G41</f>
        <v>0</v>
      </c>
      <c r="I41" s="96"/>
      <c r="J41" s="15">
        <v>35</v>
      </c>
      <c r="K41" s="72">
        <f>+J41*I41</f>
        <v>0</v>
      </c>
      <c r="L41" s="17" t="s">
        <v>16</v>
      </c>
      <c r="M41" s="18">
        <v>0</v>
      </c>
      <c r="N41" s="23">
        <f>SUM(K41-M41)</f>
        <v>0</v>
      </c>
      <c r="O41" s="19"/>
      <c r="P41" s="43">
        <f>+K41*O41</f>
        <v>0</v>
      </c>
    </row>
    <row r="42" spans="1:26" ht="24.6">
      <c r="A42" s="10">
        <v>38</v>
      </c>
      <c r="B42" s="19" t="s">
        <v>49</v>
      </c>
      <c r="C42" s="71">
        <f>+'14'!H42</f>
        <v>0</v>
      </c>
      <c r="D42" s="95">
        <v>0</v>
      </c>
      <c r="E42" s="46">
        <f t="shared" si="0"/>
        <v>0</v>
      </c>
      <c r="F42" s="106">
        <v>0</v>
      </c>
      <c r="G42" s="104">
        <v>0</v>
      </c>
      <c r="H42" s="46">
        <f t="shared" si="1"/>
        <v>0</v>
      </c>
      <c r="I42" s="96"/>
      <c r="J42" s="15">
        <v>50</v>
      </c>
      <c r="K42" s="72">
        <f t="shared" si="5"/>
        <v>0</v>
      </c>
      <c r="L42" s="17" t="s">
        <v>16</v>
      </c>
      <c r="M42" s="18">
        <v>0</v>
      </c>
      <c r="N42" s="23">
        <f t="shared" si="6"/>
        <v>0</v>
      </c>
      <c r="O42" s="19"/>
      <c r="P42" s="43">
        <f t="shared" si="7"/>
        <v>0</v>
      </c>
    </row>
    <row r="43" spans="1:26" ht="24.6">
      <c r="A43" s="10">
        <v>39</v>
      </c>
      <c r="B43" s="19" t="s">
        <v>50</v>
      </c>
      <c r="C43" s="71">
        <f>+'14'!H43</f>
        <v>6</v>
      </c>
      <c r="D43" s="95">
        <v>0</v>
      </c>
      <c r="E43" s="46">
        <f t="shared" si="0"/>
        <v>6</v>
      </c>
      <c r="F43" s="106">
        <v>0</v>
      </c>
      <c r="G43" s="104">
        <v>0</v>
      </c>
      <c r="H43" s="46">
        <f t="shared" si="1"/>
        <v>6</v>
      </c>
      <c r="I43" s="96"/>
      <c r="J43" s="15">
        <v>50</v>
      </c>
      <c r="K43" s="72">
        <f t="shared" si="5"/>
        <v>0</v>
      </c>
      <c r="L43" s="17" t="s">
        <v>16</v>
      </c>
      <c r="M43" s="18">
        <v>0</v>
      </c>
      <c r="N43" s="23">
        <f t="shared" si="6"/>
        <v>0</v>
      </c>
      <c r="O43" s="19"/>
      <c r="P43" s="43">
        <f t="shared" si="7"/>
        <v>0</v>
      </c>
    </row>
    <row r="44" spans="1:26" ht="24.6">
      <c r="A44" s="10">
        <v>40</v>
      </c>
      <c r="B44" s="19" t="s">
        <v>51</v>
      </c>
      <c r="C44" s="71">
        <f>+'14'!H44</f>
        <v>0</v>
      </c>
      <c r="D44" s="95">
        <v>0</v>
      </c>
      <c r="E44" s="46">
        <f t="shared" si="0"/>
        <v>0</v>
      </c>
      <c r="F44" s="106">
        <v>0</v>
      </c>
      <c r="G44" s="104">
        <v>0</v>
      </c>
      <c r="H44" s="46">
        <f t="shared" si="1"/>
        <v>0</v>
      </c>
      <c r="I44" s="96"/>
      <c r="J44" s="15">
        <v>50</v>
      </c>
      <c r="K44" s="72">
        <f t="shared" si="5"/>
        <v>0</v>
      </c>
      <c r="L44" s="17" t="s">
        <v>16</v>
      </c>
      <c r="M44" s="18">
        <v>0</v>
      </c>
      <c r="N44" s="23">
        <f t="shared" si="6"/>
        <v>0</v>
      </c>
      <c r="O44" s="19"/>
      <c r="P44" s="43">
        <f t="shared" si="7"/>
        <v>0</v>
      </c>
    </row>
    <row r="45" spans="1:26" ht="24.6">
      <c r="A45" s="10">
        <v>41</v>
      </c>
      <c r="B45" s="19" t="s">
        <v>501</v>
      </c>
      <c r="C45" s="71">
        <f>+'14'!H45</f>
        <v>0</v>
      </c>
      <c r="D45" s="95">
        <v>0</v>
      </c>
      <c r="E45" s="46">
        <f>C45+D45</f>
        <v>0</v>
      </c>
      <c r="F45" s="106">
        <v>0</v>
      </c>
      <c r="G45" s="104">
        <v>0</v>
      </c>
      <c r="H45" s="46">
        <f>+E45-F45-I45-G45</f>
        <v>0</v>
      </c>
      <c r="I45" s="96"/>
      <c r="J45" s="20">
        <v>35</v>
      </c>
      <c r="K45" s="72">
        <f>+J45*I45</f>
        <v>0</v>
      </c>
      <c r="L45" s="17" t="s">
        <v>16</v>
      </c>
      <c r="M45" s="18">
        <v>0</v>
      </c>
      <c r="N45" s="23">
        <f>SUM(K45-M45)</f>
        <v>0</v>
      </c>
      <c r="O45" s="19"/>
      <c r="P45" s="43">
        <f>+K45*O45</f>
        <v>0</v>
      </c>
    </row>
    <row r="46" spans="1:26" ht="24.6">
      <c r="A46" s="10">
        <v>42</v>
      </c>
      <c r="B46" s="19" t="s">
        <v>264</v>
      </c>
      <c r="C46" s="71">
        <f>+'14'!H46</f>
        <v>5</v>
      </c>
      <c r="D46" s="95">
        <v>0</v>
      </c>
      <c r="E46" s="46">
        <f t="shared" si="0"/>
        <v>5</v>
      </c>
      <c r="F46" s="106">
        <v>0</v>
      </c>
      <c r="G46" s="104">
        <v>0</v>
      </c>
      <c r="H46" s="46">
        <f t="shared" si="1"/>
        <v>5</v>
      </c>
      <c r="I46" s="96"/>
      <c r="J46" s="15">
        <v>25</v>
      </c>
      <c r="K46" s="72">
        <f t="shared" si="5"/>
        <v>0</v>
      </c>
      <c r="L46" s="17" t="s">
        <v>16</v>
      </c>
      <c r="M46" s="18">
        <v>0</v>
      </c>
      <c r="N46" s="23">
        <f t="shared" si="6"/>
        <v>0</v>
      </c>
      <c r="O46" s="19"/>
      <c r="P46" s="43">
        <f t="shared" si="7"/>
        <v>0</v>
      </c>
    </row>
    <row r="47" spans="1:26" ht="24.6">
      <c r="A47" s="10">
        <v>43</v>
      </c>
      <c r="B47" s="19" t="s">
        <v>446</v>
      </c>
      <c r="C47" s="71">
        <f>+'14'!H47</f>
        <v>5</v>
      </c>
      <c r="D47" s="95">
        <v>0</v>
      </c>
      <c r="E47" s="46">
        <f>C47+D47</f>
        <v>5</v>
      </c>
      <c r="F47" s="106">
        <v>0</v>
      </c>
      <c r="G47" s="104">
        <v>0</v>
      </c>
      <c r="H47" s="46">
        <f>+E47-F47-I47-G47</f>
        <v>5</v>
      </c>
      <c r="I47" s="96"/>
      <c r="J47" s="20">
        <v>25</v>
      </c>
      <c r="K47" s="72">
        <f>+J47*I47</f>
        <v>0</v>
      </c>
      <c r="L47" s="17" t="s">
        <v>16</v>
      </c>
      <c r="M47" s="18">
        <v>0</v>
      </c>
      <c r="N47" s="23">
        <f>SUM(K47-M47)</f>
        <v>0</v>
      </c>
      <c r="O47" s="19"/>
      <c r="P47" s="43">
        <f>+K47*O47</f>
        <v>0</v>
      </c>
    </row>
    <row r="48" spans="1:26" ht="24.6">
      <c r="A48" s="10">
        <v>44</v>
      </c>
      <c r="B48" s="19" t="s">
        <v>447</v>
      </c>
      <c r="C48" s="71">
        <f>+'14'!H48</f>
        <v>0</v>
      </c>
      <c r="D48" s="95">
        <v>0</v>
      </c>
      <c r="E48" s="46">
        <f>C48+D48</f>
        <v>0</v>
      </c>
      <c r="F48" s="106">
        <v>0</v>
      </c>
      <c r="G48" s="104">
        <v>0</v>
      </c>
      <c r="H48" s="46">
        <f>+E48-F48-I48-G48</f>
        <v>0</v>
      </c>
      <c r="I48" s="96"/>
      <c r="J48" s="20">
        <v>25</v>
      </c>
      <c r="K48" s="72">
        <f>+J48*I48</f>
        <v>0</v>
      </c>
      <c r="L48" s="17" t="s">
        <v>16</v>
      </c>
      <c r="M48" s="18">
        <v>0</v>
      </c>
      <c r="N48" s="23">
        <f>SUM(K48-M48)</f>
        <v>0</v>
      </c>
      <c r="O48" s="19"/>
      <c r="P48" s="43">
        <f>+K48*O48</f>
        <v>0</v>
      </c>
    </row>
    <row r="49" spans="1:16" ht="24.6">
      <c r="A49" s="10">
        <v>45</v>
      </c>
      <c r="B49" s="19" t="s">
        <v>448</v>
      </c>
      <c r="C49" s="71">
        <f>+'14'!H49</f>
        <v>0</v>
      </c>
      <c r="D49" s="95">
        <v>0</v>
      </c>
      <c r="E49" s="46">
        <f>C49+D49</f>
        <v>0</v>
      </c>
      <c r="F49" s="106">
        <v>0</v>
      </c>
      <c r="G49" s="104">
        <v>0</v>
      </c>
      <c r="H49" s="46">
        <f>+E49-F49-I49-G49</f>
        <v>0</v>
      </c>
      <c r="I49" s="96"/>
      <c r="J49" s="20">
        <v>25</v>
      </c>
      <c r="K49" s="72">
        <f>+J49*I49</f>
        <v>0</v>
      </c>
      <c r="L49" s="17" t="s">
        <v>16</v>
      </c>
      <c r="M49" s="18">
        <v>0</v>
      </c>
      <c r="N49" s="23">
        <f>SUM(K49-M49)</f>
        <v>0</v>
      </c>
      <c r="O49" s="19"/>
      <c r="P49" s="43">
        <f>+K49*O49</f>
        <v>0</v>
      </c>
    </row>
    <row r="50" spans="1:16" ht="24.6">
      <c r="A50" s="10">
        <v>46</v>
      </c>
      <c r="B50" s="19" t="s">
        <v>265</v>
      </c>
      <c r="C50" s="71">
        <f>+'14'!H50</f>
        <v>0</v>
      </c>
      <c r="D50" s="95">
        <v>0</v>
      </c>
      <c r="E50" s="46">
        <f t="shared" si="0"/>
        <v>0</v>
      </c>
      <c r="F50" s="106">
        <v>0</v>
      </c>
      <c r="G50" s="104">
        <v>0</v>
      </c>
      <c r="H50" s="46">
        <f t="shared" si="1"/>
        <v>0</v>
      </c>
      <c r="I50" s="96"/>
      <c r="J50" s="15">
        <v>50</v>
      </c>
      <c r="K50" s="72">
        <f t="shared" si="5"/>
        <v>0</v>
      </c>
      <c r="L50" s="17" t="s">
        <v>16</v>
      </c>
      <c r="M50" s="18">
        <v>0</v>
      </c>
      <c r="N50" s="23">
        <f t="shared" si="6"/>
        <v>0</v>
      </c>
      <c r="O50" s="19"/>
      <c r="P50" s="43">
        <f t="shared" si="7"/>
        <v>0</v>
      </c>
    </row>
    <row r="51" spans="1:16" ht="24.6">
      <c r="A51" s="10">
        <v>47</v>
      </c>
      <c r="B51" s="19" t="s">
        <v>52</v>
      </c>
      <c r="C51" s="71">
        <f>+'14'!H51</f>
        <v>4</v>
      </c>
      <c r="D51" s="95">
        <v>0</v>
      </c>
      <c r="E51" s="46">
        <f t="shared" si="0"/>
        <v>4</v>
      </c>
      <c r="F51" s="106">
        <v>0</v>
      </c>
      <c r="G51" s="104">
        <v>0</v>
      </c>
      <c r="H51" s="46">
        <f t="shared" si="1"/>
        <v>3</v>
      </c>
      <c r="I51" s="96">
        <v>1</v>
      </c>
      <c r="J51" s="15">
        <v>50</v>
      </c>
      <c r="K51" s="72">
        <f t="shared" si="5"/>
        <v>50</v>
      </c>
      <c r="L51" s="17" t="s">
        <v>16</v>
      </c>
      <c r="M51" s="18">
        <v>0</v>
      </c>
      <c r="N51" s="23">
        <f t="shared" si="6"/>
        <v>50</v>
      </c>
      <c r="O51" s="19"/>
      <c r="P51" s="43">
        <f t="shared" si="7"/>
        <v>0</v>
      </c>
    </row>
    <row r="52" spans="1:16" ht="24.6">
      <c r="A52" s="10">
        <v>48</v>
      </c>
      <c r="B52" s="19" t="s">
        <v>53</v>
      </c>
      <c r="C52" s="71">
        <f>+'14'!H52</f>
        <v>5</v>
      </c>
      <c r="D52" s="95">
        <v>0</v>
      </c>
      <c r="E52" s="46">
        <f t="shared" si="0"/>
        <v>5</v>
      </c>
      <c r="F52" s="106">
        <v>0</v>
      </c>
      <c r="G52" s="104">
        <v>0</v>
      </c>
      <c r="H52" s="46">
        <f t="shared" si="1"/>
        <v>4</v>
      </c>
      <c r="I52" s="96">
        <v>1</v>
      </c>
      <c r="J52" s="15">
        <v>50</v>
      </c>
      <c r="K52" s="72">
        <f t="shared" si="5"/>
        <v>50</v>
      </c>
      <c r="L52" s="17" t="s">
        <v>16</v>
      </c>
      <c r="M52" s="18">
        <v>0</v>
      </c>
      <c r="N52" s="23">
        <f t="shared" si="6"/>
        <v>50</v>
      </c>
      <c r="O52" s="19"/>
      <c r="P52" s="43">
        <f t="shared" si="7"/>
        <v>0</v>
      </c>
    </row>
    <row r="53" spans="1:16" ht="24.6">
      <c r="A53" s="10">
        <v>49</v>
      </c>
      <c r="B53" s="19" t="s">
        <v>54</v>
      </c>
      <c r="C53" s="71">
        <f>+'14'!H53</f>
        <v>5</v>
      </c>
      <c r="D53" s="95">
        <v>0</v>
      </c>
      <c r="E53" s="46">
        <f t="shared" si="0"/>
        <v>5</v>
      </c>
      <c r="F53" s="106">
        <v>0</v>
      </c>
      <c r="G53" s="104">
        <v>0</v>
      </c>
      <c r="H53" s="46">
        <f t="shared" si="1"/>
        <v>4</v>
      </c>
      <c r="I53" s="96">
        <v>1</v>
      </c>
      <c r="J53" s="15">
        <v>50</v>
      </c>
      <c r="K53" s="72">
        <f t="shared" si="5"/>
        <v>50</v>
      </c>
      <c r="L53" s="17" t="s">
        <v>16</v>
      </c>
      <c r="M53" s="18">
        <v>0</v>
      </c>
      <c r="N53" s="23">
        <f t="shared" si="6"/>
        <v>50</v>
      </c>
      <c r="O53" s="19"/>
      <c r="P53" s="43">
        <f t="shared" si="7"/>
        <v>0</v>
      </c>
    </row>
    <row r="54" spans="1:16" ht="24.6">
      <c r="A54" s="10">
        <v>50</v>
      </c>
      <c r="B54" s="19" t="s">
        <v>55</v>
      </c>
      <c r="C54" s="71">
        <f>+'14'!H54</f>
        <v>1</v>
      </c>
      <c r="D54" s="95">
        <v>0</v>
      </c>
      <c r="E54" s="46">
        <f t="shared" si="0"/>
        <v>1</v>
      </c>
      <c r="F54" s="106">
        <v>0</v>
      </c>
      <c r="G54" s="104">
        <v>0</v>
      </c>
      <c r="H54" s="46">
        <f t="shared" si="1"/>
        <v>1</v>
      </c>
      <c r="I54" s="96"/>
      <c r="J54" s="15">
        <v>50</v>
      </c>
      <c r="K54" s="72">
        <f t="shared" si="5"/>
        <v>0</v>
      </c>
      <c r="L54" s="17" t="s">
        <v>16</v>
      </c>
      <c r="M54" s="18">
        <v>0</v>
      </c>
      <c r="N54" s="23">
        <f t="shared" si="6"/>
        <v>0</v>
      </c>
      <c r="O54" s="19"/>
      <c r="P54" s="43">
        <f t="shared" si="7"/>
        <v>0</v>
      </c>
    </row>
    <row r="55" spans="1:16" ht="24.6">
      <c r="A55" s="10">
        <v>51</v>
      </c>
      <c r="B55" s="19" t="s">
        <v>56</v>
      </c>
      <c r="C55" s="71">
        <f>+'14'!H55</f>
        <v>0</v>
      </c>
      <c r="D55" s="95">
        <v>0</v>
      </c>
      <c r="E55" s="46">
        <f t="shared" si="0"/>
        <v>0</v>
      </c>
      <c r="F55" s="106">
        <v>0</v>
      </c>
      <c r="G55" s="104">
        <v>0</v>
      </c>
      <c r="H55" s="46">
        <f t="shared" si="1"/>
        <v>0</v>
      </c>
      <c r="I55" s="96"/>
      <c r="J55" s="15">
        <v>50</v>
      </c>
      <c r="K55" s="72">
        <f t="shared" si="5"/>
        <v>0</v>
      </c>
      <c r="L55" s="17" t="s">
        <v>16</v>
      </c>
      <c r="M55" s="18">
        <v>0</v>
      </c>
      <c r="N55" s="23">
        <f t="shared" si="6"/>
        <v>0</v>
      </c>
      <c r="O55" s="19"/>
      <c r="P55" s="43">
        <f t="shared" si="7"/>
        <v>0</v>
      </c>
    </row>
    <row r="56" spans="1:16" ht="24.6">
      <c r="A56" s="10">
        <v>52</v>
      </c>
      <c r="B56" s="19" t="s">
        <v>57</v>
      </c>
      <c r="C56" s="71">
        <f>+'14'!H56</f>
        <v>2</v>
      </c>
      <c r="D56" s="95">
        <v>0</v>
      </c>
      <c r="E56" s="46">
        <f t="shared" si="0"/>
        <v>2</v>
      </c>
      <c r="F56" s="106">
        <v>0</v>
      </c>
      <c r="G56" s="104">
        <v>0</v>
      </c>
      <c r="H56" s="46">
        <f t="shared" si="1"/>
        <v>1</v>
      </c>
      <c r="I56" s="96">
        <v>1</v>
      </c>
      <c r="J56" s="15">
        <v>50</v>
      </c>
      <c r="K56" s="72">
        <f t="shared" si="5"/>
        <v>50</v>
      </c>
      <c r="L56" s="17" t="s">
        <v>16</v>
      </c>
      <c r="M56" s="18">
        <v>0</v>
      </c>
      <c r="N56" s="23">
        <f t="shared" si="6"/>
        <v>50</v>
      </c>
      <c r="O56" s="19"/>
      <c r="P56" s="43">
        <f t="shared" si="7"/>
        <v>0</v>
      </c>
    </row>
    <row r="57" spans="1:16" ht="24.6">
      <c r="A57" s="10">
        <v>53</v>
      </c>
      <c r="B57" s="19" t="s">
        <v>58</v>
      </c>
      <c r="C57" s="71">
        <f>+'14'!H57</f>
        <v>2</v>
      </c>
      <c r="D57" s="95">
        <v>0</v>
      </c>
      <c r="E57" s="46">
        <f t="shared" si="0"/>
        <v>2</v>
      </c>
      <c r="F57" s="106">
        <v>0</v>
      </c>
      <c r="G57" s="104">
        <v>0</v>
      </c>
      <c r="H57" s="46">
        <f t="shared" si="1"/>
        <v>1</v>
      </c>
      <c r="I57" s="96">
        <v>1</v>
      </c>
      <c r="J57" s="15">
        <v>50</v>
      </c>
      <c r="K57" s="72">
        <f t="shared" si="5"/>
        <v>50</v>
      </c>
      <c r="L57" s="17" t="s">
        <v>16</v>
      </c>
      <c r="M57" s="18">
        <v>0</v>
      </c>
      <c r="N57" s="23">
        <f t="shared" si="6"/>
        <v>50</v>
      </c>
      <c r="O57" s="19"/>
      <c r="P57" s="43">
        <f t="shared" si="7"/>
        <v>0</v>
      </c>
    </row>
    <row r="58" spans="1:16" ht="24.6">
      <c r="A58" s="10">
        <v>54</v>
      </c>
      <c r="B58" s="19" t="s">
        <v>59</v>
      </c>
      <c r="C58" s="71">
        <f>+'14'!H58</f>
        <v>6</v>
      </c>
      <c r="D58" s="95">
        <v>0</v>
      </c>
      <c r="E58" s="46">
        <f t="shared" si="0"/>
        <v>6</v>
      </c>
      <c r="F58" s="106">
        <v>0</v>
      </c>
      <c r="G58" s="104">
        <v>0</v>
      </c>
      <c r="H58" s="46">
        <f t="shared" si="1"/>
        <v>6</v>
      </c>
      <c r="I58" s="96"/>
      <c r="J58" s="15">
        <v>50</v>
      </c>
      <c r="K58" s="72">
        <f t="shared" si="5"/>
        <v>0</v>
      </c>
      <c r="L58" s="17" t="s">
        <v>16</v>
      </c>
      <c r="M58" s="18">
        <v>0</v>
      </c>
      <c r="N58" s="23">
        <f t="shared" si="6"/>
        <v>0</v>
      </c>
      <c r="O58" s="19"/>
      <c r="P58" s="43">
        <f t="shared" si="7"/>
        <v>0</v>
      </c>
    </row>
    <row r="59" spans="1:16" ht="24.6">
      <c r="A59" s="10">
        <v>55</v>
      </c>
      <c r="B59" s="19" t="s">
        <v>60</v>
      </c>
      <c r="C59" s="71">
        <f>+'14'!H59</f>
        <v>0</v>
      </c>
      <c r="D59" s="95">
        <v>0</v>
      </c>
      <c r="E59" s="46">
        <f t="shared" si="0"/>
        <v>0</v>
      </c>
      <c r="F59" s="106">
        <v>0</v>
      </c>
      <c r="G59" s="104">
        <v>0</v>
      </c>
      <c r="H59" s="46">
        <f t="shared" si="1"/>
        <v>0</v>
      </c>
      <c r="I59" s="96"/>
      <c r="J59" s="15">
        <v>50</v>
      </c>
      <c r="K59" s="72">
        <f t="shared" si="5"/>
        <v>0</v>
      </c>
      <c r="L59" s="17" t="s">
        <v>16</v>
      </c>
      <c r="M59" s="18">
        <v>0</v>
      </c>
      <c r="N59" s="23">
        <f t="shared" si="6"/>
        <v>0</v>
      </c>
      <c r="O59" s="19"/>
      <c r="P59" s="43">
        <f t="shared" si="7"/>
        <v>0</v>
      </c>
    </row>
    <row r="60" spans="1:16" ht="24.6">
      <c r="A60" s="10">
        <v>56</v>
      </c>
      <c r="B60" s="19" t="s">
        <v>61</v>
      </c>
      <c r="C60" s="71">
        <f>+'14'!H60</f>
        <v>2</v>
      </c>
      <c r="D60" s="95">
        <v>0</v>
      </c>
      <c r="E60" s="46">
        <f t="shared" si="0"/>
        <v>2</v>
      </c>
      <c r="F60" s="106">
        <v>0</v>
      </c>
      <c r="G60" s="104">
        <v>0</v>
      </c>
      <c r="H60" s="46">
        <f t="shared" si="1"/>
        <v>2</v>
      </c>
      <c r="I60" s="96"/>
      <c r="J60" s="15">
        <v>120</v>
      </c>
      <c r="K60" s="72">
        <f t="shared" si="5"/>
        <v>0</v>
      </c>
      <c r="L60" s="17" t="s">
        <v>16</v>
      </c>
      <c r="M60" s="18">
        <v>0</v>
      </c>
      <c r="N60" s="23">
        <f t="shared" si="6"/>
        <v>0</v>
      </c>
      <c r="O60" s="19"/>
      <c r="P60" s="43">
        <f t="shared" si="7"/>
        <v>0</v>
      </c>
    </row>
    <row r="61" spans="1:16" ht="24.6">
      <c r="A61" s="10">
        <v>57</v>
      </c>
      <c r="B61" s="19" t="s">
        <v>62</v>
      </c>
      <c r="C61" s="71">
        <f>+'14'!H61</f>
        <v>0</v>
      </c>
      <c r="D61" s="95">
        <v>0</v>
      </c>
      <c r="E61" s="46">
        <f t="shared" si="0"/>
        <v>0</v>
      </c>
      <c r="F61" s="106">
        <v>0</v>
      </c>
      <c r="G61" s="104">
        <v>0</v>
      </c>
      <c r="H61" s="46">
        <f t="shared" si="1"/>
        <v>0</v>
      </c>
      <c r="I61" s="96"/>
      <c r="J61" s="15">
        <v>120</v>
      </c>
      <c r="K61" s="72">
        <f t="shared" si="5"/>
        <v>0</v>
      </c>
      <c r="L61" s="17" t="s">
        <v>16</v>
      </c>
      <c r="M61" s="18">
        <v>0</v>
      </c>
      <c r="N61" s="23">
        <f t="shared" si="6"/>
        <v>0</v>
      </c>
      <c r="O61" s="19"/>
      <c r="P61" s="43">
        <f t="shared" si="7"/>
        <v>0</v>
      </c>
    </row>
    <row r="62" spans="1:16" ht="24.6">
      <c r="A62" s="10">
        <v>58</v>
      </c>
      <c r="B62" s="19" t="s">
        <v>63</v>
      </c>
      <c r="C62" s="71">
        <f>+'14'!H62</f>
        <v>0</v>
      </c>
      <c r="D62" s="95">
        <v>0</v>
      </c>
      <c r="E62" s="46">
        <f t="shared" si="0"/>
        <v>0</v>
      </c>
      <c r="F62" s="106">
        <v>0</v>
      </c>
      <c r="G62" s="104">
        <v>0</v>
      </c>
      <c r="H62" s="46">
        <f t="shared" si="1"/>
        <v>0</v>
      </c>
      <c r="I62" s="96"/>
      <c r="J62" s="15">
        <v>120</v>
      </c>
      <c r="K62" s="72">
        <f t="shared" si="5"/>
        <v>0</v>
      </c>
      <c r="L62" s="17" t="s">
        <v>16</v>
      </c>
      <c r="M62" s="18">
        <v>0</v>
      </c>
      <c r="N62" s="23">
        <f t="shared" si="6"/>
        <v>0</v>
      </c>
      <c r="O62" s="19"/>
      <c r="P62" s="43">
        <f t="shared" si="7"/>
        <v>0</v>
      </c>
    </row>
    <row r="63" spans="1:16" ht="24.6">
      <c r="A63" s="10">
        <v>59</v>
      </c>
      <c r="B63" s="19" t="s">
        <v>64</v>
      </c>
      <c r="C63" s="71">
        <f>+'14'!H63</f>
        <v>0</v>
      </c>
      <c r="D63" s="95">
        <v>0</v>
      </c>
      <c r="E63" s="46">
        <f t="shared" si="0"/>
        <v>0</v>
      </c>
      <c r="F63" s="106">
        <v>0</v>
      </c>
      <c r="G63" s="104">
        <v>0</v>
      </c>
      <c r="H63" s="46">
        <f t="shared" si="1"/>
        <v>0</v>
      </c>
      <c r="I63" s="96"/>
      <c r="J63" s="15">
        <v>120</v>
      </c>
      <c r="K63" s="72">
        <f t="shared" si="5"/>
        <v>0</v>
      </c>
      <c r="L63" s="17" t="s">
        <v>16</v>
      </c>
      <c r="M63" s="18">
        <v>0</v>
      </c>
      <c r="N63" s="23">
        <f t="shared" si="6"/>
        <v>0</v>
      </c>
      <c r="O63" s="19"/>
      <c r="P63" s="43">
        <f t="shared" si="7"/>
        <v>0</v>
      </c>
    </row>
    <row r="64" spans="1:16" ht="24.6">
      <c r="A64" s="10">
        <v>60</v>
      </c>
      <c r="B64" s="19" t="s">
        <v>65</v>
      </c>
      <c r="C64" s="71">
        <f>+'14'!H64</f>
        <v>3</v>
      </c>
      <c r="D64" s="95">
        <v>0</v>
      </c>
      <c r="E64" s="46">
        <f t="shared" si="0"/>
        <v>3</v>
      </c>
      <c r="F64" s="106">
        <v>0</v>
      </c>
      <c r="G64" s="104">
        <v>0</v>
      </c>
      <c r="H64" s="46">
        <f t="shared" si="1"/>
        <v>3</v>
      </c>
      <c r="I64" s="96"/>
      <c r="J64" s="15">
        <v>120</v>
      </c>
      <c r="K64" s="72">
        <f t="shared" si="5"/>
        <v>0</v>
      </c>
      <c r="L64" s="17" t="s">
        <v>16</v>
      </c>
      <c r="M64" s="18">
        <v>0</v>
      </c>
      <c r="N64" s="23">
        <f t="shared" si="6"/>
        <v>0</v>
      </c>
      <c r="O64" s="19"/>
      <c r="P64" s="43">
        <f t="shared" si="7"/>
        <v>0</v>
      </c>
    </row>
    <row r="65" spans="1:16" ht="24.6">
      <c r="A65" s="10">
        <v>61</v>
      </c>
      <c r="B65" s="19" t="s">
        <v>66</v>
      </c>
      <c r="C65" s="71">
        <f>+'14'!H65</f>
        <v>0</v>
      </c>
      <c r="D65" s="95">
        <v>0</v>
      </c>
      <c r="E65" s="46">
        <f t="shared" si="0"/>
        <v>0</v>
      </c>
      <c r="F65" s="106">
        <v>0</v>
      </c>
      <c r="G65" s="104">
        <v>0</v>
      </c>
      <c r="H65" s="46">
        <f t="shared" si="1"/>
        <v>0</v>
      </c>
      <c r="I65" s="96"/>
      <c r="J65" s="15">
        <v>120</v>
      </c>
      <c r="K65" s="72">
        <f t="shared" si="5"/>
        <v>0</v>
      </c>
      <c r="L65" s="17" t="s">
        <v>16</v>
      </c>
      <c r="M65" s="18">
        <v>0</v>
      </c>
      <c r="N65" s="23">
        <f t="shared" si="6"/>
        <v>0</v>
      </c>
      <c r="O65" s="19"/>
      <c r="P65" s="43">
        <f t="shared" si="7"/>
        <v>0</v>
      </c>
    </row>
    <row r="66" spans="1:16" ht="24.6">
      <c r="A66" s="10">
        <v>62</v>
      </c>
      <c r="B66" s="19" t="s">
        <v>266</v>
      </c>
      <c r="C66" s="71">
        <f>+'14'!H66</f>
        <v>2</v>
      </c>
      <c r="D66" s="95">
        <v>0</v>
      </c>
      <c r="E66" s="46">
        <f t="shared" si="0"/>
        <v>2</v>
      </c>
      <c r="F66" s="106">
        <v>0</v>
      </c>
      <c r="G66" s="104">
        <v>0</v>
      </c>
      <c r="H66" s="46">
        <f t="shared" si="1"/>
        <v>2</v>
      </c>
      <c r="I66" s="96"/>
      <c r="J66" s="15">
        <v>120</v>
      </c>
      <c r="K66" s="72">
        <f t="shared" si="5"/>
        <v>0</v>
      </c>
      <c r="L66" s="17" t="s">
        <v>16</v>
      </c>
      <c r="M66" s="18">
        <v>0</v>
      </c>
      <c r="N66" s="23">
        <f t="shared" si="6"/>
        <v>0</v>
      </c>
      <c r="O66" s="19"/>
      <c r="P66" s="43">
        <f t="shared" si="7"/>
        <v>0</v>
      </c>
    </row>
    <row r="67" spans="1:16" ht="24.6">
      <c r="A67" s="10">
        <v>63</v>
      </c>
      <c r="B67" s="19" t="s">
        <v>340</v>
      </c>
      <c r="C67" s="71">
        <f>+'14'!H67</f>
        <v>0</v>
      </c>
      <c r="D67" s="95">
        <v>0</v>
      </c>
      <c r="E67" s="46">
        <f t="shared" si="0"/>
        <v>0</v>
      </c>
      <c r="F67" s="106">
        <v>0</v>
      </c>
      <c r="G67" s="104">
        <v>0</v>
      </c>
      <c r="H67" s="46">
        <f t="shared" si="1"/>
        <v>0</v>
      </c>
      <c r="I67" s="96"/>
      <c r="J67" s="15">
        <v>30</v>
      </c>
      <c r="K67" s="72">
        <f t="shared" si="5"/>
        <v>0</v>
      </c>
      <c r="L67" s="17" t="s">
        <v>16</v>
      </c>
      <c r="M67" s="18">
        <v>0</v>
      </c>
      <c r="N67" s="23">
        <f t="shared" si="6"/>
        <v>0</v>
      </c>
      <c r="O67" s="19"/>
      <c r="P67" s="43">
        <f t="shared" si="7"/>
        <v>0</v>
      </c>
    </row>
    <row r="68" spans="1:16" ht="24.6">
      <c r="A68" s="10">
        <v>64</v>
      </c>
      <c r="B68" s="19" t="s">
        <v>341</v>
      </c>
      <c r="C68" s="71">
        <f>+'14'!H68</f>
        <v>0</v>
      </c>
      <c r="D68" s="95">
        <v>0</v>
      </c>
      <c r="E68" s="46">
        <f t="shared" si="0"/>
        <v>0</v>
      </c>
      <c r="F68" s="106">
        <v>0</v>
      </c>
      <c r="G68" s="104">
        <v>0</v>
      </c>
      <c r="H68" s="46">
        <f t="shared" si="1"/>
        <v>0</v>
      </c>
      <c r="I68" s="96"/>
      <c r="J68" s="21">
        <v>30</v>
      </c>
      <c r="K68" s="72">
        <f t="shared" si="5"/>
        <v>0</v>
      </c>
      <c r="L68" s="17" t="s">
        <v>16</v>
      </c>
      <c r="M68" s="18">
        <v>0</v>
      </c>
      <c r="N68" s="23">
        <f t="shared" si="6"/>
        <v>0</v>
      </c>
      <c r="O68" s="19"/>
      <c r="P68" s="43">
        <f t="shared" si="7"/>
        <v>0</v>
      </c>
    </row>
    <row r="69" spans="1:16" ht="24.6">
      <c r="A69" s="10">
        <v>65</v>
      </c>
      <c r="B69" s="19" t="s">
        <v>342</v>
      </c>
      <c r="C69" s="71">
        <f>+'14'!H69</f>
        <v>0</v>
      </c>
      <c r="D69" s="95">
        <v>0</v>
      </c>
      <c r="E69" s="46">
        <f t="shared" si="0"/>
        <v>0</v>
      </c>
      <c r="F69" s="106">
        <v>0</v>
      </c>
      <c r="G69" s="104">
        <v>0</v>
      </c>
      <c r="H69" s="46">
        <f t="shared" si="1"/>
        <v>0</v>
      </c>
      <c r="I69" s="96"/>
      <c r="J69" s="21">
        <v>30</v>
      </c>
      <c r="K69" s="72">
        <f t="shared" si="5"/>
        <v>0</v>
      </c>
      <c r="L69" s="17" t="s">
        <v>16</v>
      </c>
      <c r="M69" s="18">
        <v>0</v>
      </c>
      <c r="N69" s="23">
        <f t="shared" si="6"/>
        <v>0</v>
      </c>
      <c r="O69" s="19"/>
      <c r="P69" s="43">
        <f t="shared" si="7"/>
        <v>0</v>
      </c>
    </row>
    <row r="70" spans="1:16" ht="24.6">
      <c r="A70" s="10">
        <v>66</v>
      </c>
      <c r="B70" s="19" t="s">
        <v>72</v>
      </c>
      <c r="C70" s="71">
        <f>+'14'!H70</f>
        <v>1</v>
      </c>
      <c r="D70" s="95">
        <v>0</v>
      </c>
      <c r="E70" s="46">
        <f t="shared" si="0"/>
        <v>1</v>
      </c>
      <c r="F70" s="106">
        <v>0</v>
      </c>
      <c r="G70" s="104">
        <v>0</v>
      </c>
      <c r="H70" s="46">
        <f t="shared" si="1"/>
        <v>1</v>
      </c>
      <c r="I70" s="96"/>
      <c r="J70" s="21">
        <v>50</v>
      </c>
      <c r="K70" s="72">
        <f t="shared" si="5"/>
        <v>0</v>
      </c>
      <c r="L70" s="17" t="s">
        <v>16</v>
      </c>
      <c r="M70" s="18">
        <v>0</v>
      </c>
      <c r="N70" s="23">
        <f t="shared" si="6"/>
        <v>0</v>
      </c>
      <c r="O70" s="19"/>
      <c r="P70" s="43">
        <f t="shared" si="7"/>
        <v>0</v>
      </c>
    </row>
    <row r="71" spans="1:16" ht="24.6">
      <c r="A71" s="10">
        <v>67</v>
      </c>
      <c r="B71" s="19" t="s">
        <v>73</v>
      </c>
      <c r="C71" s="71">
        <f>+'14'!H71</f>
        <v>0</v>
      </c>
      <c r="D71" s="95">
        <v>0</v>
      </c>
      <c r="E71" s="46">
        <f t="shared" si="0"/>
        <v>0</v>
      </c>
      <c r="F71" s="106">
        <v>0</v>
      </c>
      <c r="G71" s="104">
        <v>0</v>
      </c>
      <c r="H71" s="46">
        <f t="shared" si="1"/>
        <v>0</v>
      </c>
      <c r="I71" s="96"/>
      <c r="J71" s="21">
        <v>50</v>
      </c>
      <c r="K71" s="72">
        <f t="shared" si="5"/>
        <v>0</v>
      </c>
      <c r="L71" s="17" t="s">
        <v>16</v>
      </c>
      <c r="M71" s="18">
        <v>0</v>
      </c>
      <c r="N71" s="23">
        <f t="shared" si="6"/>
        <v>0</v>
      </c>
      <c r="O71" s="19"/>
      <c r="P71" s="43">
        <f t="shared" si="7"/>
        <v>0</v>
      </c>
    </row>
    <row r="72" spans="1:16" ht="24.6">
      <c r="A72" s="10">
        <v>68</v>
      </c>
      <c r="B72" s="19" t="s">
        <v>74</v>
      </c>
      <c r="C72" s="71">
        <f>+'14'!H72</f>
        <v>0</v>
      </c>
      <c r="D72" s="95">
        <v>0</v>
      </c>
      <c r="E72" s="46">
        <f t="shared" si="0"/>
        <v>0</v>
      </c>
      <c r="F72" s="106">
        <v>0</v>
      </c>
      <c r="G72" s="104">
        <v>0</v>
      </c>
      <c r="H72" s="46">
        <f t="shared" si="1"/>
        <v>0</v>
      </c>
      <c r="I72" s="96"/>
      <c r="J72" s="15">
        <v>50</v>
      </c>
      <c r="K72" s="72">
        <f t="shared" si="5"/>
        <v>0</v>
      </c>
      <c r="L72" s="17" t="s">
        <v>16</v>
      </c>
      <c r="M72" s="18">
        <v>0</v>
      </c>
      <c r="N72" s="23">
        <f t="shared" si="6"/>
        <v>0</v>
      </c>
      <c r="O72" s="19"/>
      <c r="P72" s="43">
        <f t="shared" si="7"/>
        <v>0</v>
      </c>
    </row>
    <row r="73" spans="1:16" ht="24.6">
      <c r="A73" s="10">
        <v>69</v>
      </c>
      <c r="B73" s="19" t="s">
        <v>175</v>
      </c>
      <c r="C73" s="71">
        <f>+'14'!H73</f>
        <v>0</v>
      </c>
      <c r="D73" s="95">
        <v>0</v>
      </c>
      <c r="E73" s="46">
        <f t="shared" si="0"/>
        <v>0</v>
      </c>
      <c r="F73" s="106">
        <v>0</v>
      </c>
      <c r="G73" s="104">
        <v>0</v>
      </c>
      <c r="H73" s="46">
        <f t="shared" si="1"/>
        <v>0</v>
      </c>
      <c r="I73" s="96"/>
      <c r="J73" s="21">
        <v>50</v>
      </c>
      <c r="K73" s="72">
        <f t="shared" si="5"/>
        <v>0</v>
      </c>
      <c r="L73" s="17" t="s">
        <v>16</v>
      </c>
      <c r="M73" s="18">
        <v>0</v>
      </c>
      <c r="N73" s="23">
        <f t="shared" si="6"/>
        <v>0</v>
      </c>
      <c r="O73" s="19"/>
      <c r="P73" s="43">
        <f t="shared" si="7"/>
        <v>0</v>
      </c>
    </row>
    <row r="74" spans="1:16" ht="24.6">
      <c r="A74" s="10">
        <v>70</v>
      </c>
      <c r="B74" s="19" t="s">
        <v>267</v>
      </c>
      <c r="C74" s="71">
        <f>+'14'!H74</f>
        <v>0</v>
      </c>
      <c r="D74" s="95">
        <v>0</v>
      </c>
      <c r="E74" s="46">
        <f t="shared" si="0"/>
        <v>0</v>
      </c>
      <c r="F74" s="106">
        <v>0</v>
      </c>
      <c r="G74" s="104">
        <v>0</v>
      </c>
      <c r="H74" s="46">
        <f t="shared" ref="H74:H143" si="11">+E74-F74-I74-G74</f>
        <v>0</v>
      </c>
      <c r="I74" s="96"/>
      <c r="J74" s="15">
        <v>50</v>
      </c>
      <c r="K74" s="72">
        <f t="shared" si="5"/>
        <v>0</v>
      </c>
      <c r="L74" s="17" t="s">
        <v>16</v>
      </c>
      <c r="M74" s="18">
        <v>0</v>
      </c>
      <c r="N74" s="23">
        <f t="shared" si="6"/>
        <v>0</v>
      </c>
      <c r="O74" s="19"/>
      <c r="P74" s="43">
        <f t="shared" si="7"/>
        <v>0</v>
      </c>
    </row>
    <row r="75" spans="1:16" ht="24.6">
      <c r="A75" s="10">
        <v>71</v>
      </c>
      <c r="B75" s="19" t="s">
        <v>70</v>
      </c>
      <c r="C75" s="71">
        <f>+'14'!H75</f>
        <v>0</v>
      </c>
      <c r="D75" s="95">
        <v>0</v>
      </c>
      <c r="E75" s="46">
        <f t="shared" si="0"/>
        <v>0</v>
      </c>
      <c r="F75" s="106">
        <v>0</v>
      </c>
      <c r="G75" s="104">
        <v>0</v>
      </c>
      <c r="H75" s="46">
        <f t="shared" si="11"/>
        <v>0</v>
      </c>
      <c r="I75" s="96"/>
      <c r="J75" s="20">
        <v>70</v>
      </c>
      <c r="K75" s="72">
        <f t="shared" ref="K75:K144" si="12">+J75*I75</f>
        <v>0</v>
      </c>
      <c r="L75" s="17" t="s">
        <v>16</v>
      </c>
      <c r="M75" s="18">
        <v>0</v>
      </c>
      <c r="N75" s="23">
        <f t="shared" ref="N75:N144" si="13">SUM(K75-M75)</f>
        <v>0</v>
      </c>
      <c r="O75" s="19"/>
      <c r="P75" s="43">
        <f t="shared" ref="P75:P144" si="14">+K75*O75</f>
        <v>0</v>
      </c>
    </row>
    <row r="76" spans="1:16" ht="24.6">
      <c r="A76" s="10">
        <v>72</v>
      </c>
      <c r="B76" s="19" t="s">
        <v>71</v>
      </c>
      <c r="C76" s="71">
        <f>+'14'!H76</f>
        <v>0</v>
      </c>
      <c r="D76" s="95">
        <v>0</v>
      </c>
      <c r="E76" s="46">
        <f t="shared" si="0"/>
        <v>0</v>
      </c>
      <c r="F76" s="106">
        <v>0</v>
      </c>
      <c r="G76" s="104">
        <v>0</v>
      </c>
      <c r="H76" s="46">
        <f t="shared" si="11"/>
        <v>0</v>
      </c>
      <c r="I76" s="96"/>
      <c r="J76" s="20">
        <v>80</v>
      </c>
      <c r="K76" s="72">
        <f t="shared" si="12"/>
        <v>0</v>
      </c>
      <c r="L76" s="17" t="s">
        <v>16</v>
      </c>
      <c r="M76" s="18">
        <v>0</v>
      </c>
      <c r="N76" s="23">
        <f t="shared" si="13"/>
        <v>0</v>
      </c>
      <c r="O76" s="19"/>
      <c r="P76" s="43">
        <f t="shared" si="14"/>
        <v>0</v>
      </c>
    </row>
    <row r="77" spans="1:16" ht="24.6">
      <c r="A77" s="10">
        <v>73</v>
      </c>
      <c r="B77" s="19" t="s">
        <v>199</v>
      </c>
      <c r="C77" s="71">
        <f>+'14'!H77</f>
        <v>0</v>
      </c>
      <c r="D77" s="95">
        <v>0</v>
      </c>
      <c r="E77" s="46">
        <f t="shared" si="0"/>
        <v>0</v>
      </c>
      <c r="F77" s="106">
        <v>0</v>
      </c>
      <c r="G77" s="104">
        <v>0</v>
      </c>
      <c r="H77" s="46">
        <f t="shared" si="11"/>
        <v>0</v>
      </c>
      <c r="I77" s="96"/>
      <c r="J77" s="21">
        <v>150</v>
      </c>
      <c r="K77" s="72">
        <f t="shared" si="12"/>
        <v>0</v>
      </c>
      <c r="L77" s="17" t="s">
        <v>16</v>
      </c>
      <c r="M77" s="18">
        <v>0</v>
      </c>
      <c r="N77" s="23">
        <f t="shared" si="13"/>
        <v>0</v>
      </c>
      <c r="O77" s="19"/>
      <c r="P77" s="43">
        <f t="shared" si="14"/>
        <v>0</v>
      </c>
    </row>
    <row r="78" spans="1:16" ht="24.6">
      <c r="A78" s="10">
        <v>74</v>
      </c>
      <c r="B78" s="19" t="s">
        <v>200</v>
      </c>
      <c r="C78" s="71">
        <f>+'14'!H78</f>
        <v>0</v>
      </c>
      <c r="D78" s="95">
        <v>0</v>
      </c>
      <c r="E78" s="46">
        <f t="shared" si="0"/>
        <v>0</v>
      </c>
      <c r="F78" s="106">
        <v>0</v>
      </c>
      <c r="G78" s="104">
        <v>0</v>
      </c>
      <c r="H78" s="46">
        <f t="shared" si="11"/>
        <v>0</v>
      </c>
      <c r="I78" s="96"/>
      <c r="J78" s="21">
        <v>150</v>
      </c>
      <c r="K78" s="72">
        <f t="shared" si="12"/>
        <v>0</v>
      </c>
      <c r="L78" s="17" t="s">
        <v>16</v>
      </c>
      <c r="M78" s="18">
        <v>0</v>
      </c>
      <c r="N78" s="23">
        <f t="shared" si="13"/>
        <v>0</v>
      </c>
      <c r="O78" s="19"/>
      <c r="P78" s="43">
        <f t="shared" si="14"/>
        <v>0</v>
      </c>
    </row>
    <row r="79" spans="1:16" ht="24.6">
      <c r="A79" s="10">
        <v>75</v>
      </c>
      <c r="B79" s="19" t="s">
        <v>201</v>
      </c>
      <c r="C79" s="71">
        <f>+'14'!H79</f>
        <v>0</v>
      </c>
      <c r="D79" s="95">
        <v>0</v>
      </c>
      <c r="E79" s="46">
        <f t="shared" si="0"/>
        <v>0</v>
      </c>
      <c r="F79" s="106">
        <v>0</v>
      </c>
      <c r="G79" s="104">
        <v>0</v>
      </c>
      <c r="H79" s="46">
        <f t="shared" si="11"/>
        <v>0</v>
      </c>
      <c r="I79" s="96"/>
      <c r="J79" s="20">
        <v>150</v>
      </c>
      <c r="K79" s="72">
        <f t="shared" si="12"/>
        <v>0</v>
      </c>
      <c r="L79" s="17" t="s">
        <v>16</v>
      </c>
      <c r="M79" s="18">
        <v>0</v>
      </c>
      <c r="N79" s="23">
        <f t="shared" si="13"/>
        <v>0</v>
      </c>
      <c r="O79" s="19"/>
      <c r="P79" s="43">
        <f t="shared" si="14"/>
        <v>0</v>
      </c>
    </row>
    <row r="80" spans="1:16" ht="24.6">
      <c r="A80" s="10">
        <v>76</v>
      </c>
      <c r="B80" s="19" t="s">
        <v>77</v>
      </c>
      <c r="C80" s="71">
        <f>+'14'!H80</f>
        <v>0</v>
      </c>
      <c r="D80" s="95">
        <v>0</v>
      </c>
      <c r="E80" s="46">
        <f t="shared" si="0"/>
        <v>0</v>
      </c>
      <c r="F80" s="106">
        <v>0</v>
      </c>
      <c r="G80" s="104">
        <v>0</v>
      </c>
      <c r="H80" s="46">
        <f t="shared" si="11"/>
        <v>0</v>
      </c>
      <c r="I80" s="96"/>
      <c r="J80" s="20">
        <v>50</v>
      </c>
      <c r="K80" s="72">
        <f t="shared" si="12"/>
        <v>0</v>
      </c>
      <c r="L80" s="17" t="s">
        <v>16</v>
      </c>
      <c r="M80" s="18">
        <v>0</v>
      </c>
      <c r="N80" s="23">
        <f t="shared" si="13"/>
        <v>0</v>
      </c>
      <c r="O80" s="19"/>
      <c r="P80" s="43">
        <f t="shared" si="14"/>
        <v>0</v>
      </c>
    </row>
    <row r="81" spans="1:16" ht="24.6">
      <c r="A81" s="10">
        <v>77</v>
      </c>
      <c r="B81" s="19" t="s">
        <v>409</v>
      </c>
      <c r="C81" s="71">
        <f>+'14'!H81</f>
        <v>0</v>
      </c>
      <c r="D81" s="95">
        <v>0</v>
      </c>
      <c r="E81" s="46">
        <f t="shared" si="0"/>
        <v>0</v>
      </c>
      <c r="F81" s="106">
        <v>0</v>
      </c>
      <c r="G81" s="104">
        <v>0</v>
      </c>
      <c r="H81" s="46">
        <f t="shared" si="11"/>
        <v>0</v>
      </c>
      <c r="I81" s="96"/>
      <c r="J81" s="20">
        <v>50</v>
      </c>
      <c r="K81" s="72">
        <f t="shared" si="12"/>
        <v>0</v>
      </c>
      <c r="L81" s="17" t="s">
        <v>16</v>
      </c>
      <c r="M81" s="18">
        <v>0</v>
      </c>
      <c r="N81" s="23">
        <f t="shared" si="13"/>
        <v>0</v>
      </c>
      <c r="O81" s="19"/>
      <c r="P81" s="43">
        <f t="shared" si="14"/>
        <v>0</v>
      </c>
    </row>
    <row r="82" spans="1:16" ht="24.6">
      <c r="A82" s="10">
        <v>78</v>
      </c>
      <c r="B82" s="19" t="s">
        <v>410</v>
      </c>
      <c r="C82" s="71">
        <f>+'14'!H82</f>
        <v>0</v>
      </c>
      <c r="D82" s="95">
        <v>0</v>
      </c>
      <c r="E82" s="46">
        <f t="shared" si="0"/>
        <v>0</v>
      </c>
      <c r="F82" s="106">
        <v>0</v>
      </c>
      <c r="G82" s="104">
        <v>0</v>
      </c>
      <c r="H82" s="46">
        <f t="shared" si="11"/>
        <v>0</v>
      </c>
      <c r="I82" s="96"/>
      <c r="J82" s="20">
        <v>120</v>
      </c>
      <c r="K82" s="72">
        <f t="shared" si="12"/>
        <v>0</v>
      </c>
      <c r="L82" s="17" t="s">
        <v>16</v>
      </c>
      <c r="M82" s="18">
        <v>0</v>
      </c>
      <c r="N82" s="23">
        <f t="shared" si="13"/>
        <v>0</v>
      </c>
      <c r="O82" s="19"/>
      <c r="P82" s="43">
        <f t="shared" si="14"/>
        <v>0</v>
      </c>
    </row>
    <row r="83" spans="1:16" ht="24.6">
      <c r="A83" s="10">
        <v>79</v>
      </c>
      <c r="B83" s="19" t="s">
        <v>411</v>
      </c>
      <c r="C83" s="71">
        <f>+'14'!H83</f>
        <v>16</v>
      </c>
      <c r="D83" s="95">
        <v>0</v>
      </c>
      <c r="E83" s="46">
        <f t="shared" si="0"/>
        <v>16</v>
      </c>
      <c r="F83" s="106">
        <v>0</v>
      </c>
      <c r="G83" s="104">
        <v>0</v>
      </c>
      <c r="H83" s="46">
        <f t="shared" si="11"/>
        <v>16</v>
      </c>
      <c r="I83" s="96"/>
      <c r="J83" s="20">
        <v>50</v>
      </c>
      <c r="K83" s="72">
        <f t="shared" si="12"/>
        <v>0</v>
      </c>
      <c r="L83" s="17" t="s">
        <v>16</v>
      </c>
      <c r="M83" s="18">
        <v>0</v>
      </c>
      <c r="N83" s="23">
        <f t="shared" si="13"/>
        <v>0</v>
      </c>
      <c r="O83" s="19"/>
      <c r="P83" s="43">
        <f t="shared" si="14"/>
        <v>0</v>
      </c>
    </row>
    <row r="84" spans="1:16" ht="24.6">
      <c r="A84" s="10">
        <v>80</v>
      </c>
      <c r="B84" s="19" t="s">
        <v>412</v>
      </c>
      <c r="C84" s="71">
        <f>+'14'!H84</f>
        <v>0</v>
      </c>
      <c r="D84" s="95">
        <v>0</v>
      </c>
      <c r="E84" s="46">
        <f t="shared" si="0"/>
        <v>0</v>
      </c>
      <c r="F84" s="106">
        <v>0</v>
      </c>
      <c r="G84" s="104">
        <v>0</v>
      </c>
      <c r="H84" s="46">
        <f t="shared" si="11"/>
        <v>0</v>
      </c>
      <c r="I84" s="96"/>
      <c r="J84" s="20">
        <v>120</v>
      </c>
      <c r="K84" s="72">
        <f t="shared" si="12"/>
        <v>0</v>
      </c>
      <c r="L84" s="17" t="s">
        <v>16</v>
      </c>
      <c r="M84" s="18">
        <v>0</v>
      </c>
      <c r="N84" s="23">
        <f t="shared" si="13"/>
        <v>0</v>
      </c>
      <c r="O84" s="19"/>
      <c r="P84" s="43">
        <f t="shared" si="14"/>
        <v>0</v>
      </c>
    </row>
    <row r="85" spans="1:16" ht="24.6">
      <c r="A85" s="10">
        <v>81</v>
      </c>
      <c r="B85" s="19" t="s">
        <v>346</v>
      </c>
      <c r="C85" s="71">
        <f>+'14'!H85</f>
        <v>10</v>
      </c>
      <c r="D85" s="95">
        <v>0</v>
      </c>
      <c r="E85" s="46">
        <f t="shared" si="0"/>
        <v>10</v>
      </c>
      <c r="F85" s="106">
        <v>0</v>
      </c>
      <c r="G85" s="104">
        <v>0</v>
      </c>
      <c r="H85" s="46">
        <f t="shared" si="11"/>
        <v>8</v>
      </c>
      <c r="I85" s="96">
        <v>2</v>
      </c>
      <c r="J85" s="22">
        <v>50</v>
      </c>
      <c r="K85" s="72">
        <f t="shared" si="12"/>
        <v>100</v>
      </c>
      <c r="L85" s="17" t="s">
        <v>16</v>
      </c>
      <c r="M85" s="18">
        <v>0</v>
      </c>
      <c r="N85" s="23">
        <f t="shared" si="13"/>
        <v>100</v>
      </c>
      <c r="O85" s="19"/>
      <c r="P85" s="43">
        <f t="shared" si="14"/>
        <v>0</v>
      </c>
    </row>
    <row r="86" spans="1:16" ht="24.6">
      <c r="A86" s="10">
        <v>82</v>
      </c>
      <c r="B86" s="19" t="s">
        <v>268</v>
      </c>
      <c r="C86" s="71">
        <f>+'14'!H86</f>
        <v>0</v>
      </c>
      <c r="D86" s="95">
        <v>0</v>
      </c>
      <c r="E86" s="46">
        <f t="shared" si="0"/>
        <v>0</v>
      </c>
      <c r="F86" s="106">
        <v>0</v>
      </c>
      <c r="G86" s="104">
        <v>0</v>
      </c>
      <c r="H86" s="46">
        <f t="shared" si="11"/>
        <v>0</v>
      </c>
      <c r="I86" s="96"/>
      <c r="J86" s="20">
        <v>45</v>
      </c>
      <c r="K86" s="72">
        <f t="shared" si="12"/>
        <v>0</v>
      </c>
      <c r="L86" s="17" t="s">
        <v>16</v>
      </c>
      <c r="M86" s="18">
        <v>0</v>
      </c>
      <c r="N86" s="23">
        <f t="shared" si="13"/>
        <v>0</v>
      </c>
      <c r="O86" s="19"/>
      <c r="P86" s="43">
        <f t="shared" si="14"/>
        <v>0</v>
      </c>
    </row>
    <row r="87" spans="1:16" ht="24.6">
      <c r="A87" s="10">
        <v>83</v>
      </c>
      <c r="B87" s="19" t="s">
        <v>524</v>
      </c>
      <c r="C87" s="71">
        <f>+'14'!H87</f>
        <v>0</v>
      </c>
      <c r="D87" s="95">
        <v>0</v>
      </c>
      <c r="E87" s="46">
        <f>C87+D87</f>
        <v>0</v>
      </c>
      <c r="F87" s="106">
        <v>0</v>
      </c>
      <c r="G87" s="104">
        <v>0</v>
      </c>
      <c r="H87" s="46">
        <f>+E87-F87-I87-G87</f>
        <v>0</v>
      </c>
      <c r="I87" s="96"/>
      <c r="J87" s="20">
        <v>35</v>
      </c>
      <c r="K87" s="72">
        <f>+J87*I87</f>
        <v>0</v>
      </c>
      <c r="L87" s="17" t="s">
        <v>16</v>
      </c>
      <c r="M87" s="18">
        <v>0</v>
      </c>
      <c r="N87" s="23">
        <f>SUM(K87-M87)</f>
        <v>0</v>
      </c>
      <c r="O87" s="19"/>
      <c r="P87" s="43">
        <f>+K87*O87</f>
        <v>0</v>
      </c>
    </row>
    <row r="88" spans="1:16" ht="24.6">
      <c r="A88" s="10">
        <v>84</v>
      </c>
      <c r="B88" s="19" t="s">
        <v>347</v>
      </c>
      <c r="C88" s="71">
        <f>+'14'!H88</f>
        <v>0</v>
      </c>
      <c r="D88" s="95">
        <v>0</v>
      </c>
      <c r="E88" s="46">
        <f t="shared" si="0"/>
        <v>0</v>
      </c>
      <c r="F88" s="106">
        <v>0</v>
      </c>
      <c r="G88" s="104">
        <v>0</v>
      </c>
      <c r="H88" s="46">
        <f t="shared" si="11"/>
        <v>0</v>
      </c>
      <c r="I88" s="96"/>
      <c r="J88" s="20">
        <v>50</v>
      </c>
      <c r="K88" s="72">
        <f t="shared" si="12"/>
        <v>0</v>
      </c>
      <c r="L88" s="17" t="s">
        <v>16</v>
      </c>
      <c r="M88" s="18">
        <v>0</v>
      </c>
      <c r="N88" s="23">
        <f t="shared" si="13"/>
        <v>0</v>
      </c>
      <c r="O88" s="19"/>
      <c r="P88" s="43">
        <f t="shared" si="14"/>
        <v>0</v>
      </c>
    </row>
    <row r="89" spans="1:16" ht="24.6">
      <c r="A89" s="10">
        <v>85</v>
      </c>
      <c r="B89" s="19" t="s">
        <v>269</v>
      </c>
      <c r="C89" s="71">
        <f>+'14'!H89</f>
        <v>1</v>
      </c>
      <c r="D89" s="95">
        <v>0</v>
      </c>
      <c r="E89" s="46">
        <f t="shared" si="0"/>
        <v>1</v>
      </c>
      <c r="F89" s="106">
        <v>0</v>
      </c>
      <c r="G89" s="104">
        <v>0</v>
      </c>
      <c r="H89" s="46">
        <f t="shared" si="11"/>
        <v>1</v>
      </c>
      <c r="I89" s="96"/>
      <c r="J89" s="22">
        <v>55</v>
      </c>
      <c r="K89" s="72">
        <f t="shared" si="12"/>
        <v>0</v>
      </c>
      <c r="L89" s="17" t="s">
        <v>16</v>
      </c>
      <c r="M89" s="18">
        <v>0</v>
      </c>
      <c r="N89" s="23">
        <f t="shared" si="13"/>
        <v>0</v>
      </c>
      <c r="O89" s="19"/>
      <c r="P89" s="43">
        <f t="shared" si="14"/>
        <v>0</v>
      </c>
    </row>
    <row r="90" spans="1:16" ht="24.6">
      <c r="A90" s="10">
        <v>86</v>
      </c>
      <c r="B90" s="19" t="s">
        <v>93</v>
      </c>
      <c r="C90" s="71">
        <f>+'14'!H90</f>
        <v>5</v>
      </c>
      <c r="D90" s="95">
        <v>0</v>
      </c>
      <c r="E90" s="46">
        <f t="shared" si="0"/>
        <v>5</v>
      </c>
      <c r="F90" s="106">
        <v>0</v>
      </c>
      <c r="G90" s="104">
        <v>0</v>
      </c>
      <c r="H90" s="46">
        <f t="shared" si="11"/>
        <v>5</v>
      </c>
      <c r="I90" s="96"/>
      <c r="J90" s="22">
        <v>55</v>
      </c>
      <c r="K90" s="72">
        <f t="shared" si="12"/>
        <v>0</v>
      </c>
      <c r="L90" s="17" t="s">
        <v>16</v>
      </c>
      <c r="M90" s="18">
        <v>0</v>
      </c>
      <c r="N90" s="23">
        <f t="shared" si="13"/>
        <v>0</v>
      </c>
      <c r="O90" s="19"/>
      <c r="P90" s="43">
        <f t="shared" si="14"/>
        <v>0</v>
      </c>
    </row>
    <row r="91" spans="1:16" ht="24.6">
      <c r="A91" s="10">
        <v>87</v>
      </c>
      <c r="B91" s="19" t="s">
        <v>94</v>
      </c>
      <c r="C91" s="71">
        <f>+'14'!H91</f>
        <v>0</v>
      </c>
      <c r="D91" s="95">
        <v>0</v>
      </c>
      <c r="E91" s="46">
        <f t="shared" si="0"/>
        <v>0</v>
      </c>
      <c r="F91" s="106">
        <v>0</v>
      </c>
      <c r="G91" s="104">
        <v>0</v>
      </c>
      <c r="H91" s="46">
        <f t="shared" si="11"/>
        <v>0</v>
      </c>
      <c r="I91" s="96"/>
      <c r="J91" s="22">
        <v>55</v>
      </c>
      <c r="K91" s="72">
        <f t="shared" si="12"/>
        <v>0</v>
      </c>
      <c r="L91" s="17" t="s">
        <v>16</v>
      </c>
      <c r="M91" s="18">
        <v>0</v>
      </c>
      <c r="N91" s="23">
        <f t="shared" si="13"/>
        <v>0</v>
      </c>
      <c r="O91" s="19"/>
      <c r="P91" s="43">
        <f t="shared" si="14"/>
        <v>0</v>
      </c>
    </row>
    <row r="92" spans="1:16" ht="24.6">
      <c r="A92" s="10">
        <v>88</v>
      </c>
      <c r="B92" s="19" t="s">
        <v>369</v>
      </c>
      <c r="C92" s="71">
        <f>+'14'!H92</f>
        <v>0</v>
      </c>
      <c r="D92" s="95">
        <v>0</v>
      </c>
      <c r="E92" s="46">
        <f t="shared" si="0"/>
        <v>0</v>
      </c>
      <c r="F92" s="106">
        <v>0</v>
      </c>
      <c r="G92" s="104">
        <v>0</v>
      </c>
      <c r="H92" s="46">
        <f t="shared" si="11"/>
        <v>0</v>
      </c>
      <c r="I92" s="96"/>
      <c r="J92" s="22">
        <v>30</v>
      </c>
      <c r="K92" s="72">
        <f t="shared" si="12"/>
        <v>0</v>
      </c>
      <c r="L92" s="17" t="s">
        <v>16</v>
      </c>
      <c r="M92" s="18">
        <v>0</v>
      </c>
      <c r="N92" s="23">
        <f t="shared" si="13"/>
        <v>0</v>
      </c>
      <c r="O92" s="19"/>
      <c r="P92" s="43">
        <f t="shared" si="14"/>
        <v>0</v>
      </c>
    </row>
    <row r="93" spans="1:16" ht="24.6">
      <c r="A93" s="10">
        <v>89</v>
      </c>
      <c r="B93" s="19" t="s">
        <v>370</v>
      </c>
      <c r="C93" s="71">
        <f>+'14'!H93</f>
        <v>0</v>
      </c>
      <c r="D93" s="95">
        <v>0</v>
      </c>
      <c r="E93" s="46">
        <f t="shared" si="0"/>
        <v>0</v>
      </c>
      <c r="F93" s="106">
        <v>0</v>
      </c>
      <c r="G93" s="104">
        <v>0</v>
      </c>
      <c r="H93" s="46">
        <f t="shared" si="11"/>
        <v>0</v>
      </c>
      <c r="I93" s="96"/>
      <c r="J93" s="22">
        <v>30</v>
      </c>
      <c r="K93" s="72">
        <f t="shared" si="12"/>
        <v>0</v>
      </c>
      <c r="L93" s="17" t="s">
        <v>16</v>
      </c>
      <c r="M93" s="18">
        <v>0</v>
      </c>
      <c r="N93" s="23">
        <f t="shared" si="13"/>
        <v>0</v>
      </c>
      <c r="O93" s="19"/>
      <c r="P93" s="43">
        <f t="shared" si="14"/>
        <v>0</v>
      </c>
    </row>
    <row r="94" spans="1:16" ht="24.6">
      <c r="A94" s="10">
        <v>90</v>
      </c>
      <c r="B94" s="19" t="s">
        <v>270</v>
      </c>
      <c r="C94" s="71">
        <f>+'14'!H94</f>
        <v>0</v>
      </c>
      <c r="D94" s="95">
        <v>0</v>
      </c>
      <c r="E94" s="46">
        <f t="shared" si="0"/>
        <v>0</v>
      </c>
      <c r="F94" s="106">
        <v>0</v>
      </c>
      <c r="G94" s="104">
        <v>0</v>
      </c>
      <c r="H94" s="46">
        <f t="shared" si="11"/>
        <v>0</v>
      </c>
      <c r="I94" s="96"/>
      <c r="J94" s="20"/>
      <c r="K94" s="72">
        <f t="shared" si="12"/>
        <v>0</v>
      </c>
      <c r="L94" s="17" t="s">
        <v>16</v>
      </c>
      <c r="M94" s="18">
        <v>0</v>
      </c>
      <c r="N94" s="23">
        <f t="shared" si="13"/>
        <v>0</v>
      </c>
      <c r="O94" s="19"/>
      <c r="P94" s="43">
        <f t="shared" si="14"/>
        <v>0</v>
      </c>
    </row>
    <row r="95" spans="1:16" ht="24.6">
      <c r="A95" s="10">
        <v>91</v>
      </c>
      <c r="B95" s="19" t="s">
        <v>271</v>
      </c>
      <c r="C95" s="71">
        <f>+'14'!H95</f>
        <v>0</v>
      </c>
      <c r="D95" s="95">
        <v>0</v>
      </c>
      <c r="E95" s="46">
        <f t="shared" si="0"/>
        <v>0</v>
      </c>
      <c r="F95" s="106">
        <v>0</v>
      </c>
      <c r="G95" s="104">
        <v>0</v>
      </c>
      <c r="H95" s="46">
        <f t="shared" si="11"/>
        <v>0</v>
      </c>
      <c r="I95" s="96"/>
      <c r="J95" s="22"/>
      <c r="K95" s="72">
        <f t="shared" si="12"/>
        <v>0</v>
      </c>
      <c r="L95" s="17" t="s">
        <v>16</v>
      </c>
      <c r="M95" s="18">
        <v>0</v>
      </c>
      <c r="N95" s="23">
        <f t="shared" si="13"/>
        <v>0</v>
      </c>
      <c r="O95" s="19"/>
      <c r="P95" s="43">
        <f t="shared" si="14"/>
        <v>0</v>
      </c>
    </row>
    <row r="96" spans="1:16" ht="24.6">
      <c r="A96" s="10">
        <v>92</v>
      </c>
      <c r="B96" s="19" t="s">
        <v>244</v>
      </c>
      <c r="C96" s="71">
        <f>+'14'!H96</f>
        <v>2</v>
      </c>
      <c r="D96" s="95">
        <v>0</v>
      </c>
      <c r="E96" s="46">
        <f t="shared" si="0"/>
        <v>2</v>
      </c>
      <c r="F96" s="106">
        <v>0</v>
      </c>
      <c r="G96" s="104">
        <v>0</v>
      </c>
      <c r="H96" s="46">
        <f t="shared" si="11"/>
        <v>0</v>
      </c>
      <c r="I96" s="96">
        <v>2</v>
      </c>
      <c r="J96" s="15">
        <v>35</v>
      </c>
      <c r="K96" s="72">
        <f t="shared" si="12"/>
        <v>70</v>
      </c>
      <c r="L96" s="17" t="s">
        <v>16</v>
      </c>
      <c r="M96" s="18">
        <v>0</v>
      </c>
      <c r="N96" s="23">
        <f t="shared" si="13"/>
        <v>70</v>
      </c>
      <c r="O96" s="19"/>
      <c r="P96" s="43">
        <f t="shared" si="14"/>
        <v>0</v>
      </c>
    </row>
    <row r="97" spans="1:16" ht="24.6">
      <c r="A97" s="10">
        <v>93</v>
      </c>
      <c r="B97" s="19" t="s">
        <v>272</v>
      </c>
      <c r="C97" s="71">
        <f>+'14'!H97</f>
        <v>0</v>
      </c>
      <c r="D97" s="95">
        <v>0</v>
      </c>
      <c r="E97" s="46">
        <f t="shared" si="0"/>
        <v>0</v>
      </c>
      <c r="F97" s="106">
        <v>0</v>
      </c>
      <c r="G97" s="104">
        <v>0</v>
      </c>
      <c r="H97" s="46">
        <f t="shared" si="11"/>
        <v>0</v>
      </c>
      <c r="I97" s="96"/>
      <c r="J97" s="22">
        <v>120</v>
      </c>
      <c r="K97" s="72">
        <f t="shared" si="12"/>
        <v>0</v>
      </c>
      <c r="L97" s="17" t="s">
        <v>16</v>
      </c>
      <c r="M97" s="18">
        <v>0</v>
      </c>
      <c r="N97" s="23">
        <f t="shared" si="13"/>
        <v>0</v>
      </c>
      <c r="O97" s="19"/>
      <c r="P97" s="43">
        <f t="shared" si="14"/>
        <v>0</v>
      </c>
    </row>
    <row r="98" spans="1:16" ht="24.6">
      <c r="A98" s="10">
        <v>94</v>
      </c>
      <c r="B98" s="19" t="s">
        <v>273</v>
      </c>
      <c r="C98" s="71">
        <f>+'14'!H98</f>
        <v>0</v>
      </c>
      <c r="D98" s="95">
        <v>0</v>
      </c>
      <c r="E98" s="46">
        <f t="shared" si="0"/>
        <v>0</v>
      </c>
      <c r="F98" s="106">
        <v>0</v>
      </c>
      <c r="G98" s="104">
        <v>0</v>
      </c>
      <c r="H98" s="46">
        <f t="shared" si="11"/>
        <v>0</v>
      </c>
      <c r="I98" s="96"/>
      <c r="J98" s="22">
        <v>45</v>
      </c>
      <c r="K98" s="72">
        <f t="shared" si="12"/>
        <v>0</v>
      </c>
      <c r="L98" s="17" t="s">
        <v>16</v>
      </c>
      <c r="M98" s="18">
        <v>0</v>
      </c>
      <c r="N98" s="23">
        <f t="shared" si="13"/>
        <v>0</v>
      </c>
      <c r="O98" s="19"/>
      <c r="P98" s="43">
        <f t="shared" si="14"/>
        <v>0</v>
      </c>
    </row>
    <row r="99" spans="1:16" ht="24.6">
      <c r="A99" s="10">
        <v>95</v>
      </c>
      <c r="B99" s="19" t="s">
        <v>507</v>
      </c>
      <c r="C99" s="71">
        <f>+'14'!H99</f>
        <v>0</v>
      </c>
      <c r="D99" s="95">
        <v>0</v>
      </c>
      <c r="E99" s="46">
        <f>C99+D99</f>
        <v>0</v>
      </c>
      <c r="F99" s="106">
        <v>0</v>
      </c>
      <c r="G99" s="104">
        <v>0</v>
      </c>
      <c r="H99" s="46">
        <f>+E99-F99-I99-G99</f>
        <v>0</v>
      </c>
      <c r="I99" s="96"/>
      <c r="J99" s="20">
        <v>35</v>
      </c>
      <c r="K99" s="72">
        <f>+J99*I99</f>
        <v>0</v>
      </c>
      <c r="L99" s="17" t="s">
        <v>16</v>
      </c>
      <c r="M99" s="18">
        <v>0</v>
      </c>
      <c r="N99" s="23">
        <f>SUM(K99-M99)</f>
        <v>0</v>
      </c>
      <c r="O99" s="19"/>
      <c r="P99" s="43">
        <f>+K99*O99</f>
        <v>0</v>
      </c>
    </row>
    <row r="100" spans="1:16" ht="24.6">
      <c r="A100" s="10">
        <v>96</v>
      </c>
      <c r="B100" s="19" t="s">
        <v>246</v>
      </c>
      <c r="C100" s="71">
        <f>+'14'!H100</f>
        <v>0</v>
      </c>
      <c r="D100" s="95">
        <v>0</v>
      </c>
      <c r="E100" s="46">
        <f t="shared" si="0"/>
        <v>0</v>
      </c>
      <c r="F100" s="106">
        <v>0</v>
      </c>
      <c r="G100" s="104">
        <v>0</v>
      </c>
      <c r="H100" s="46">
        <f t="shared" si="11"/>
        <v>0</v>
      </c>
      <c r="I100" s="96"/>
      <c r="J100" s="20">
        <v>40</v>
      </c>
      <c r="K100" s="72">
        <f t="shared" si="12"/>
        <v>0</v>
      </c>
      <c r="L100" s="17" t="s">
        <v>16</v>
      </c>
      <c r="M100" s="18">
        <v>0</v>
      </c>
      <c r="N100" s="23">
        <f t="shared" si="13"/>
        <v>0</v>
      </c>
      <c r="O100" s="19"/>
      <c r="P100" s="43">
        <f t="shared" si="14"/>
        <v>0</v>
      </c>
    </row>
    <row r="101" spans="1:16" ht="24.6">
      <c r="A101" s="10">
        <v>97</v>
      </c>
      <c r="B101" s="19" t="s">
        <v>348</v>
      </c>
      <c r="C101" s="71">
        <f>+'14'!H101</f>
        <v>0</v>
      </c>
      <c r="D101" s="95">
        <v>0</v>
      </c>
      <c r="E101" s="46">
        <f t="shared" si="0"/>
        <v>0</v>
      </c>
      <c r="F101" s="106">
        <v>0</v>
      </c>
      <c r="G101" s="104">
        <v>0</v>
      </c>
      <c r="H101" s="46">
        <f t="shared" si="11"/>
        <v>0</v>
      </c>
      <c r="I101" s="96"/>
      <c r="J101" s="22">
        <v>35</v>
      </c>
      <c r="K101" s="72">
        <f t="shared" si="12"/>
        <v>0</v>
      </c>
      <c r="L101" s="17" t="s">
        <v>16</v>
      </c>
      <c r="M101" s="18">
        <v>0</v>
      </c>
      <c r="N101" s="23">
        <f t="shared" si="13"/>
        <v>0</v>
      </c>
      <c r="O101" s="19"/>
      <c r="P101" s="43">
        <f t="shared" si="14"/>
        <v>0</v>
      </c>
    </row>
    <row r="102" spans="1:16" ht="24.6">
      <c r="A102" s="10">
        <v>98</v>
      </c>
      <c r="B102" s="19" t="s">
        <v>349</v>
      </c>
      <c r="C102" s="71">
        <f>+'14'!H102</f>
        <v>0</v>
      </c>
      <c r="D102" s="95">
        <v>0</v>
      </c>
      <c r="E102" s="46">
        <f t="shared" si="0"/>
        <v>0</v>
      </c>
      <c r="F102" s="106">
        <v>0</v>
      </c>
      <c r="G102" s="104">
        <v>0</v>
      </c>
      <c r="H102" s="46">
        <f t="shared" si="11"/>
        <v>0</v>
      </c>
      <c r="I102" s="96"/>
      <c r="J102" s="22">
        <v>35</v>
      </c>
      <c r="K102" s="72">
        <f t="shared" si="12"/>
        <v>0</v>
      </c>
      <c r="L102" s="17" t="s">
        <v>16</v>
      </c>
      <c r="M102" s="18">
        <v>0</v>
      </c>
      <c r="N102" s="23">
        <f t="shared" si="13"/>
        <v>0</v>
      </c>
      <c r="O102" s="19"/>
      <c r="P102" s="43">
        <f t="shared" si="14"/>
        <v>0</v>
      </c>
    </row>
    <row r="103" spans="1:16" ht="24.6">
      <c r="A103" s="10">
        <v>99</v>
      </c>
      <c r="B103" s="19" t="s">
        <v>350</v>
      </c>
      <c r="C103" s="71">
        <f>+'14'!H103</f>
        <v>0</v>
      </c>
      <c r="D103" s="95">
        <v>0</v>
      </c>
      <c r="E103" s="46">
        <f t="shared" si="0"/>
        <v>0</v>
      </c>
      <c r="F103" s="106">
        <v>0</v>
      </c>
      <c r="G103" s="104">
        <v>0</v>
      </c>
      <c r="H103" s="46">
        <f t="shared" si="11"/>
        <v>0</v>
      </c>
      <c r="I103" s="96"/>
      <c r="J103" s="22">
        <v>35</v>
      </c>
      <c r="K103" s="72">
        <f t="shared" si="12"/>
        <v>0</v>
      </c>
      <c r="L103" s="17" t="s">
        <v>16</v>
      </c>
      <c r="M103" s="18">
        <v>0</v>
      </c>
      <c r="N103" s="23">
        <f t="shared" si="13"/>
        <v>0</v>
      </c>
      <c r="O103" s="19"/>
      <c r="P103" s="43">
        <f t="shared" si="14"/>
        <v>0</v>
      </c>
    </row>
    <row r="104" spans="1:16" ht="24.6">
      <c r="A104" s="10">
        <v>100</v>
      </c>
      <c r="B104" s="19" t="s">
        <v>274</v>
      </c>
      <c r="C104" s="71">
        <f>+'14'!H104</f>
        <v>0</v>
      </c>
      <c r="D104" s="95">
        <v>0</v>
      </c>
      <c r="E104" s="46">
        <f t="shared" si="0"/>
        <v>0</v>
      </c>
      <c r="F104" s="106">
        <v>0</v>
      </c>
      <c r="G104" s="104">
        <v>0</v>
      </c>
      <c r="H104" s="46">
        <f t="shared" si="11"/>
        <v>0</v>
      </c>
      <c r="I104" s="96"/>
      <c r="J104" s="22">
        <v>35</v>
      </c>
      <c r="K104" s="72">
        <f t="shared" si="12"/>
        <v>0</v>
      </c>
      <c r="L104" s="17" t="s">
        <v>16</v>
      </c>
      <c r="M104" s="18">
        <v>0</v>
      </c>
      <c r="N104" s="23">
        <f t="shared" si="13"/>
        <v>0</v>
      </c>
      <c r="O104" s="19"/>
      <c r="P104" s="43">
        <f t="shared" si="14"/>
        <v>0</v>
      </c>
    </row>
    <row r="105" spans="1:16" ht="24.6">
      <c r="A105" s="10">
        <v>101</v>
      </c>
      <c r="B105" s="19" t="s">
        <v>351</v>
      </c>
      <c r="C105" s="71">
        <f>+'14'!H105</f>
        <v>0</v>
      </c>
      <c r="D105" s="95">
        <v>0</v>
      </c>
      <c r="E105" s="46">
        <f t="shared" si="0"/>
        <v>0</v>
      </c>
      <c r="F105" s="106">
        <v>0</v>
      </c>
      <c r="G105" s="104">
        <v>0</v>
      </c>
      <c r="H105" s="46">
        <f t="shared" si="11"/>
        <v>0</v>
      </c>
      <c r="I105" s="96"/>
      <c r="J105" s="22">
        <v>35</v>
      </c>
      <c r="K105" s="72">
        <f t="shared" si="12"/>
        <v>0</v>
      </c>
      <c r="L105" s="17" t="s">
        <v>16</v>
      </c>
      <c r="M105" s="18">
        <v>0</v>
      </c>
      <c r="N105" s="23">
        <f t="shared" si="13"/>
        <v>0</v>
      </c>
      <c r="O105" s="19"/>
      <c r="P105" s="43">
        <f t="shared" si="14"/>
        <v>0</v>
      </c>
    </row>
    <row r="106" spans="1:16" ht="24.6">
      <c r="A106" s="10">
        <v>102</v>
      </c>
      <c r="B106" s="19" t="s">
        <v>275</v>
      </c>
      <c r="C106" s="71">
        <f>+'14'!H106</f>
        <v>0</v>
      </c>
      <c r="D106" s="95">
        <v>0</v>
      </c>
      <c r="E106" s="46">
        <f t="shared" si="0"/>
        <v>0</v>
      </c>
      <c r="F106" s="106">
        <v>0</v>
      </c>
      <c r="G106" s="104">
        <v>0</v>
      </c>
      <c r="H106" s="46">
        <f t="shared" si="11"/>
        <v>0</v>
      </c>
      <c r="I106" s="96"/>
      <c r="J106" s="22">
        <v>35</v>
      </c>
      <c r="K106" s="72">
        <f t="shared" si="12"/>
        <v>0</v>
      </c>
      <c r="L106" s="17" t="s">
        <v>16</v>
      </c>
      <c r="M106" s="18">
        <v>0</v>
      </c>
      <c r="N106" s="23">
        <f t="shared" si="13"/>
        <v>0</v>
      </c>
      <c r="O106" s="19"/>
      <c r="P106" s="43">
        <f t="shared" si="14"/>
        <v>0</v>
      </c>
    </row>
    <row r="107" spans="1:16" ht="24.6">
      <c r="A107" s="10">
        <v>103</v>
      </c>
      <c r="B107" s="19" t="s">
        <v>276</v>
      </c>
      <c r="C107" s="71">
        <f>+'14'!H107</f>
        <v>6</v>
      </c>
      <c r="D107" s="95">
        <v>0</v>
      </c>
      <c r="E107" s="46">
        <f t="shared" si="0"/>
        <v>6</v>
      </c>
      <c r="F107" s="106">
        <v>0</v>
      </c>
      <c r="G107" s="104">
        <v>0</v>
      </c>
      <c r="H107" s="46">
        <f t="shared" si="11"/>
        <v>3</v>
      </c>
      <c r="I107" s="96">
        <v>3</v>
      </c>
      <c r="J107" s="22">
        <v>120</v>
      </c>
      <c r="K107" s="72">
        <f t="shared" si="12"/>
        <v>360</v>
      </c>
      <c r="L107" s="17" t="s">
        <v>420</v>
      </c>
      <c r="M107" s="18">
        <v>180</v>
      </c>
      <c r="N107" s="23">
        <f t="shared" si="13"/>
        <v>180</v>
      </c>
      <c r="O107" s="19"/>
      <c r="P107" s="43">
        <f t="shared" si="14"/>
        <v>0</v>
      </c>
    </row>
    <row r="108" spans="1:16" ht="24.6">
      <c r="A108" s="10">
        <v>104</v>
      </c>
      <c r="B108" s="19" t="s">
        <v>277</v>
      </c>
      <c r="C108" s="71">
        <f>+'14'!H108</f>
        <v>4</v>
      </c>
      <c r="D108" s="95">
        <v>0</v>
      </c>
      <c r="E108" s="46">
        <f t="shared" si="0"/>
        <v>4</v>
      </c>
      <c r="F108" s="106">
        <v>0</v>
      </c>
      <c r="G108" s="104">
        <v>0</v>
      </c>
      <c r="H108" s="46">
        <f t="shared" si="11"/>
        <v>3</v>
      </c>
      <c r="I108" s="96">
        <v>1</v>
      </c>
      <c r="J108" s="22">
        <v>250</v>
      </c>
      <c r="K108" s="72">
        <f t="shared" si="12"/>
        <v>250</v>
      </c>
      <c r="L108" s="17" t="s">
        <v>16</v>
      </c>
      <c r="M108" s="18">
        <v>0</v>
      </c>
      <c r="N108" s="23">
        <f t="shared" si="13"/>
        <v>250</v>
      </c>
      <c r="O108" s="19"/>
      <c r="P108" s="43">
        <f t="shared" si="14"/>
        <v>0</v>
      </c>
    </row>
    <row r="109" spans="1:16" ht="24.6">
      <c r="A109" s="10">
        <v>105</v>
      </c>
      <c r="B109" s="19" t="s">
        <v>466</v>
      </c>
      <c r="C109" s="71">
        <f>+'14'!H109</f>
        <v>0</v>
      </c>
      <c r="D109" s="95">
        <v>0</v>
      </c>
      <c r="E109" s="46">
        <f>C109+D109</f>
        <v>0</v>
      </c>
      <c r="F109" s="106">
        <v>0</v>
      </c>
      <c r="G109" s="104">
        <v>0</v>
      </c>
      <c r="H109" s="46">
        <f>+E109-F109-I109-G109</f>
        <v>0</v>
      </c>
      <c r="I109" s="96"/>
      <c r="J109" s="20">
        <v>45</v>
      </c>
      <c r="K109" s="72">
        <f>+J109*I109</f>
        <v>0</v>
      </c>
      <c r="L109" s="17" t="s">
        <v>16</v>
      </c>
      <c r="M109" s="18">
        <v>0</v>
      </c>
      <c r="N109" s="23">
        <f>SUM(K109-M109)</f>
        <v>0</v>
      </c>
      <c r="O109" s="19"/>
      <c r="P109" s="43">
        <f>+K109*O109</f>
        <v>0</v>
      </c>
    </row>
    <row r="110" spans="1:16" ht="24.6">
      <c r="A110" s="10">
        <v>106</v>
      </c>
      <c r="B110" s="19" t="s">
        <v>278</v>
      </c>
      <c r="C110" s="71">
        <f>+'14'!H110</f>
        <v>2</v>
      </c>
      <c r="D110" s="95">
        <v>0</v>
      </c>
      <c r="E110" s="46">
        <f t="shared" si="0"/>
        <v>2</v>
      </c>
      <c r="F110" s="106">
        <v>0</v>
      </c>
      <c r="G110" s="104">
        <v>0</v>
      </c>
      <c r="H110" s="46">
        <f t="shared" si="11"/>
        <v>2</v>
      </c>
      <c r="I110" s="96"/>
      <c r="J110" s="20">
        <v>100</v>
      </c>
      <c r="K110" s="72">
        <f t="shared" si="12"/>
        <v>0</v>
      </c>
      <c r="L110" s="17" t="s">
        <v>16</v>
      </c>
      <c r="M110" s="18">
        <v>0</v>
      </c>
      <c r="N110" s="23">
        <f t="shared" si="13"/>
        <v>0</v>
      </c>
      <c r="O110" s="19"/>
      <c r="P110" s="43">
        <f t="shared" si="14"/>
        <v>0</v>
      </c>
    </row>
    <row r="111" spans="1:16" ht="24.6">
      <c r="A111" s="10">
        <v>107</v>
      </c>
      <c r="B111" s="19" t="s">
        <v>279</v>
      </c>
      <c r="C111" s="71">
        <f>+'14'!H111</f>
        <v>0</v>
      </c>
      <c r="D111" s="95">
        <v>0</v>
      </c>
      <c r="E111" s="46">
        <f t="shared" si="0"/>
        <v>0</v>
      </c>
      <c r="F111" s="106">
        <v>0</v>
      </c>
      <c r="G111" s="104">
        <v>0</v>
      </c>
      <c r="H111" s="46">
        <f t="shared" si="11"/>
        <v>0</v>
      </c>
      <c r="I111" s="96"/>
      <c r="J111" s="20">
        <v>55</v>
      </c>
      <c r="K111" s="72">
        <f t="shared" si="12"/>
        <v>0</v>
      </c>
      <c r="L111" s="17" t="s">
        <v>16</v>
      </c>
      <c r="M111" s="18">
        <v>0</v>
      </c>
      <c r="N111" s="23">
        <f t="shared" si="13"/>
        <v>0</v>
      </c>
      <c r="O111" s="19"/>
      <c r="P111" s="43">
        <f t="shared" si="14"/>
        <v>0</v>
      </c>
    </row>
    <row r="112" spans="1:16" ht="24.6">
      <c r="A112" s="10">
        <v>108</v>
      </c>
      <c r="B112" s="19" t="s">
        <v>280</v>
      </c>
      <c r="C112" s="71">
        <f>+'14'!H112</f>
        <v>0</v>
      </c>
      <c r="D112" s="95">
        <v>0</v>
      </c>
      <c r="E112" s="46">
        <f t="shared" si="0"/>
        <v>0</v>
      </c>
      <c r="F112" s="106">
        <v>0</v>
      </c>
      <c r="G112" s="104">
        <v>0</v>
      </c>
      <c r="H112" s="46">
        <f t="shared" si="11"/>
        <v>0</v>
      </c>
      <c r="I112" s="96"/>
      <c r="J112" s="20">
        <v>60</v>
      </c>
      <c r="K112" s="72">
        <f t="shared" si="12"/>
        <v>0</v>
      </c>
      <c r="L112" s="17" t="s">
        <v>16</v>
      </c>
      <c r="M112" s="18">
        <v>0</v>
      </c>
      <c r="N112" s="23">
        <f t="shared" si="13"/>
        <v>0</v>
      </c>
      <c r="O112" s="19"/>
      <c r="P112" s="43">
        <f t="shared" si="14"/>
        <v>0</v>
      </c>
    </row>
    <row r="113" spans="1:16" ht="24.6">
      <c r="A113" s="10">
        <v>109</v>
      </c>
      <c r="B113" s="19" t="s">
        <v>281</v>
      </c>
      <c r="C113" s="71">
        <f>+'14'!H113</f>
        <v>5</v>
      </c>
      <c r="D113" s="95">
        <v>0</v>
      </c>
      <c r="E113" s="46">
        <f t="shared" si="0"/>
        <v>5</v>
      </c>
      <c r="F113" s="106">
        <v>0</v>
      </c>
      <c r="G113" s="104">
        <v>0</v>
      </c>
      <c r="H113" s="46">
        <f t="shared" si="11"/>
        <v>5</v>
      </c>
      <c r="I113" s="96"/>
      <c r="J113" s="20">
        <v>100</v>
      </c>
      <c r="K113" s="72">
        <f t="shared" si="12"/>
        <v>0</v>
      </c>
      <c r="L113" s="17" t="s">
        <v>16</v>
      </c>
      <c r="M113" s="18">
        <v>0</v>
      </c>
      <c r="N113" s="23">
        <f t="shared" si="13"/>
        <v>0</v>
      </c>
      <c r="O113" s="19"/>
      <c r="P113" s="43">
        <f t="shared" si="14"/>
        <v>0</v>
      </c>
    </row>
    <row r="114" spans="1:16" ht="24.6">
      <c r="A114" s="10">
        <v>110</v>
      </c>
      <c r="B114" s="19" t="s">
        <v>100</v>
      </c>
      <c r="C114" s="71">
        <f>+'14'!H114</f>
        <v>0</v>
      </c>
      <c r="D114" s="95">
        <v>0</v>
      </c>
      <c r="E114" s="46">
        <f t="shared" si="0"/>
        <v>0</v>
      </c>
      <c r="F114" s="106">
        <v>0</v>
      </c>
      <c r="G114" s="104">
        <v>0</v>
      </c>
      <c r="H114" s="46">
        <f t="shared" si="11"/>
        <v>0</v>
      </c>
      <c r="I114" s="96"/>
      <c r="J114" s="20">
        <v>55</v>
      </c>
      <c r="K114" s="72">
        <f t="shared" si="12"/>
        <v>0</v>
      </c>
      <c r="L114" s="17" t="s">
        <v>16</v>
      </c>
      <c r="M114" s="18">
        <v>0</v>
      </c>
      <c r="N114" s="23">
        <f t="shared" si="13"/>
        <v>0</v>
      </c>
      <c r="O114" s="19"/>
      <c r="P114" s="43">
        <f t="shared" si="14"/>
        <v>0</v>
      </c>
    </row>
    <row r="115" spans="1:16" ht="24.6">
      <c r="A115" s="10">
        <v>111</v>
      </c>
      <c r="B115" s="19" t="s">
        <v>101</v>
      </c>
      <c r="C115" s="71">
        <f>+'14'!H115</f>
        <v>0</v>
      </c>
      <c r="D115" s="95">
        <v>0</v>
      </c>
      <c r="E115" s="46">
        <f t="shared" si="0"/>
        <v>0</v>
      </c>
      <c r="F115" s="106">
        <v>0</v>
      </c>
      <c r="G115" s="104">
        <v>0</v>
      </c>
      <c r="H115" s="46">
        <f t="shared" si="11"/>
        <v>0</v>
      </c>
      <c r="I115" s="96"/>
      <c r="J115" s="22">
        <v>50</v>
      </c>
      <c r="K115" s="72">
        <f t="shared" si="12"/>
        <v>0</v>
      </c>
      <c r="L115" s="17" t="s">
        <v>16</v>
      </c>
      <c r="M115" s="18">
        <v>0</v>
      </c>
      <c r="N115" s="23">
        <f t="shared" si="13"/>
        <v>0</v>
      </c>
      <c r="O115" s="19"/>
      <c r="P115" s="43">
        <f t="shared" si="14"/>
        <v>0</v>
      </c>
    </row>
    <row r="116" spans="1:16" ht="24.6">
      <c r="A116" s="10">
        <v>112</v>
      </c>
      <c r="B116" s="19" t="s">
        <v>102</v>
      </c>
      <c r="C116" s="71">
        <f>+'14'!H116</f>
        <v>0</v>
      </c>
      <c r="D116" s="95">
        <v>0</v>
      </c>
      <c r="E116" s="46">
        <f t="shared" si="0"/>
        <v>0</v>
      </c>
      <c r="F116" s="106">
        <v>0</v>
      </c>
      <c r="G116" s="104">
        <v>0</v>
      </c>
      <c r="H116" s="46">
        <f t="shared" si="11"/>
        <v>0</v>
      </c>
      <c r="I116" s="96"/>
      <c r="J116" s="22">
        <v>50</v>
      </c>
      <c r="K116" s="72">
        <f t="shared" si="12"/>
        <v>0</v>
      </c>
      <c r="L116" s="17" t="s">
        <v>16</v>
      </c>
      <c r="M116" s="18">
        <v>0</v>
      </c>
      <c r="N116" s="23">
        <f t="shared" si="13"/>
        <v>0</v>
      </c>
      <c r="O116" s="19"/>
      <c r="P116" s="43">
        <f t="shared" si="14"/>
        <v>0</v>
      </c>
    </row>
    <row r="117" spans="1:16" ht="24.6">
      <c r="A117" s="10">
        <v>113</v>
      </c>
      <c r="B117" s="19" t="s">
        <v>282</v>
      </c>
      <c r="C117" s="71">
        <f>+'14'!H117</f>
        <v>0</v>
      </c>
      <c r="D117" s="95">
        <v>0</v>
      </c>
      <c r="E117" s="46">
        <f t="shared" si="0"/>
        <v>0</v>
      </c>
      <c r="F117" s="106">
        <v>0</v>
      </c>
      <c r="G117" s="104">
        <v>0</v>
      </c>
      <c r="H117" s="46">
        <f t="shared" si="11"/>
        <v>0</v>
      </c>
      <c r="I117" s="96"/>
      <c r="J117" s="20">
        <v>35</v>
      </c>
      <c r="K117" s="72">
        <f t="shared" si="12"/>
        <v>0</v>
      </c>
      <c r="L117" s="17" t="s">
        <v>16</v>
      </c>
      <c r="M117" s="18">
        <v>0</v>
      </c>
      <c r="N117" s="23">
        <f t="shared" si="13"/>
        <v>0</v>
      </c>
      <c r="O117" s="19"/>
      <c r="P117" s="43">
        <f t="shared" si="14"/>
        <v>0</v>
      </c>
    </row>
    <row r="118" spans="1:16" ht="24.6">
      <c r="A118" s="10">
        <v>114</v>
      </c>
      <c r="B118" s="19" t="s">
        <v>283</v>
      </c>
      <c r="C118" s="71">
        <f>+'14'!H118</f>
        <v>0</v>
      </c>
      <c r="D118" s="95">
        <v>0</v>
      </c>
      <c r="E118" s="46">
        <f t="shared" si="0"/>
        <v>0</v>
      </c>
      <c r="F118" s="106">
        <v>0</v>
      </c>
      <c r="G118" s="104">
        <v>0</v>
      </c>
      <c r="H118" s="46">
        <f t="shared" si="11"/>
        <v>0</v>
      </c>
      <c r="I118" s="96"/>
      <c r="J118" s="20">
        <v>50</v>
      </c>
      <c r="K118" s="72">
        <f t="shared" si="12"/>
        <v>0</v>
      </c>
      <c r="L118" s="17" t="s">
        <v>16</v>
      </c>
      <c r="M118" s="18">
        <v>0</v>
      </c>
      <c r="N118" s="23">
        <f t="shared" si="13"/>
        <v>0</v>
      </c>
      <c r="O118" s="19"/>
      <c r="P118" s="43">
        <f t="shared" si="14"/>
        <v>0</v>
      </c>
    </row>
    <row r="119" spans="1:16" ht="24.6">
      <c r="A119" s="10">
        <v>115</v>
      </c>
      <c r="B119" s="19" t="s">
        <v>352</v>
      </c>
      <c r="C119" s="71">
        <f>+'14'!H119</f>
        <v>0</v>
      </c>
      <c r="D119" s="95">
        <v>0</v>
      </c>
      <c r="E119" s="46">
        <f t="shared" si="0"/>
        <v>0</v>
      </c>
      <c r="F119" s="106">
        <v>0</v>
      </c>
      <c r="G119" s="104">
        <v>0</v>
      </c>
      <c r="H119" s="46">
        <f t="shared" si="11"/>
        <v>0</v>
      </c>
      <c r="I119" s="96"/>
      <c r="J119" s="20">
        <v>50</v>
      </c>
      <c r="K119" s="72">
        <f t="shared" si="12"/>
        <v>0</v>
      </c>
      <c r="L119" s="17" t="s">
        <v>16</v>
      </c>
      <c r="M119" s="18">
        <v>0</v>
      </c>
      <c r="N119" s="23">
        <f t="shared" si="13"/>
        <v>0</v>
      </c>
      <c r="O119" s="19"/>
      <c r="P119" s="43">
        <f t="shared" si="14"/>
        <v>0</v>
      </c>
    </row>
    <row r="120" spans="1:16" ht="24.6">
      <c r="A120" s="10">
        <v>116</v>
      </c>
      <c r="B120" s="19" t="s">
        <v>354</v>
      </c>
      <c r="C120" s="71">
        <f>+'14'!H120</f>
        <v>0</v>
      </c>
      <c r="D120" s="95">
        <v>0</v>
      </c>
      <c r="E120" s="46">
        <f t="shared" si="0"/>
        <v>0</v>
      </c>
      <c r="F120" s="106">
        <v>0</v>
      </c>
      <c r="G120" s="104">
        <v>0</v>
      </c>
      <c r="H120" s="46">
        <f t="shared" si="11"/>
        <v>0</v>
      </c>
      <c r="I120" s="96"/>
      <c r="J120" s="20">
        <v>50</v>
      </c>
      <c r="K120" s="72">
        <f t="shared" si="12"/>
        <v>0</v>
      </c>
      <c r="L120" s="17" t="s">
        <v>16</v>
      </c>
      <c r="M120" s="18">
        <v>0</v>
      </c>
      <c r="N120" s="23">
        <f t="shared" si="13"/>
        <v>0</v>
      </c>
      <c r="O120" s="19"/>
      <c r="P120" s="43">
        <f t="shared" si="14"/>
        <v>0</v>
      </c>
    </row>
    <row r="121" spans="1:16" ht="24.6">
      <c r="A121" s="10">
        <v>117</v>
      </c>
      <c r="B121" s="19" t="s">
        <v>353</v>
      </c>
      <c r="C121" s="71">
        <f>+'14'!H121</f>
        <v>0</v>
      </c>
      <c r="D121" s="95">
        <v>0</v>
      </c>
      <c r="E121" s="46">
        <f t="shared" si="0"/>
        <v>0</v>
      </c>
      <c r="F121" s="106">
        <v>0</v>
      </c>
      <c r="G121" s="104">
        <v>0</v>
      </c>
      <c r="H121" s="46">
        <f t="shared" si="11"/>
        <v>0</v>
      </c>
      <c r="I121" s="96"/>
      <c r="J121" s="20">
        <v>50</v>
      </c>
      <c r="K121" s="72">
        <f t="shared" si="12"/>
        <v>0</v>
      </c>
      <c r="L121" s="17" t="s">
        <v>16</v>
      </c>
      <c r="M121" s="18">
        <v>0</v>
      </c>
      <c r="N121" s="23">
        <f t="shared" si="13"/>
        <v>0</v>
      </c>
      <c r="O121" s="19"/>
      <c r="P121" s="43">
        <f t="shared" si="14"/>
        <v>0</v>
      </c>
    </row>
    <row r="122" spans="1:16" ht="24.6">
      <c r="A122" s="10">
        <v>118</v>
      </c>
      <c r="B122" s="19" t="s">
        <v>355</v>
      </c>
      <c r="C122" s="71">
        <f>+'14'!H122</f>
        <v>0</v>
      </c>
      <c r="D122" s="95">
        <v>0</v>
      </c>
      <c r="E122" s="46">
        <f t="shared" si="0"/>
        <v>0</v>
      </c>
      <c r="F122" s="106">
        <v>0</v>
      </c>
      <c r="G122" s="104">
        <v>0</v>
      </c>
      <c r="H122" s="46">
        <f t="shared" si="11"/>
        <v>0</v>
      </c>
      <c r="I122" s="96"/>
      <c r="J122" s="20">
        <v>50</v>
      </c>
      <c r="K122" s="72">
        <f t="shared" si="12"/>
        <v>0</v>
      </c>
      <c r="L122" s="17" t="s">
        <v>16</v>
      </c>
      <c r="M122" s="18">
        <v>0</v>
      </c>
      <c r="N122" s="23">
        <f t="shared" si="13"/>
        <v>0</v>
      </c>
      <c r="O122" s="19"/>
      <c r="P122" s="43">
        <f t="shared" si="14"/>
        <v>0</v>
      </c>
    </row>
    <row r="123" spans="1:16" ht="24.6">
      <c r="A123" s="10">
        <v>119</v>
      </c>
      <c r="B123" s="19" t="s">
        <v>145</v>
      </c>
      <c r="C123" s="71">
        <f>+'14'!H123</f>
        <v>0</v>
      </c>
      <c r="D123" s="95">
        <v>0</v>
      </c>
      <c r="E123" s="46">
        <f t="shared" si="0"/>
        <v>0</v>
      </c>
      <c r="F123" s="106">
        <v>0</v>
      </c>
      <c r="G123" s="104">
        <v>0</v>
      </c>
      <c r="H123" s="46">
        <f t="shared" si="11"/>
        <v>0</v>
      </c>
      <c r="I123" s="96"/>
      <c r="J123" s="20">
        <v>45</v>
      </c>
      <c r="K123" s="72">
        <f t="shared" si="12"/>
        <v>0</v>
      </c>
      <c r="L123" s="17" t="s">
        <v>16</v>
      </c>
      <c r="M123" s="18">
        <v>0</v>
      </c>
      <c r="N123" s="23">
        <f t="shared" si="13"/>
        <v>0</v>
      </c>
      <c r="O123" s="19"/>
      <c r="P123" s="43">
        <f t="shared" si="14"/>
        <v>0</v>
      </c>
    </row>
    <row r="124" spans="1:16" ht="24.6">
      <c r="A124" s="10">
        <v>120</v>
      </c>
      <c r="B124" s="19" t="s">
        <v>146</v>
      </c>
      <c r="C124" s="71">
        <f>+'14'!H124</f>
        <v>0</v>
      </c>
      <c r="D124" s="95">
        <v>0</v>
      </c>
      <c r="E124" s="46">
        <f t="shared" si="0"/>
        <v>0</v>
      </c>
      <c r="F124" s="106">
        <v>0</v>
      </c>
      <c r="G124" s="104">
        <v>0</v>
      </c>
      <c r="H124" s="46">
        <f t="shared" si="11"/>
        <v>0</v>
      </c>
      <c r="I124" s="96"/>
      <c r="J124" s="20">
        <v>45</v>
      </c>
      <c r="K124" s="72">
        <f t="shared" si="12"/>
        <v>0</v>
      </c>
      <c r="L124" s="17" t="s">
        <v>16</v>
      </c>
      <c r="M124" s="18">
        <v>0</v>
      </c>
      <c r="N124" s="23">
        <f t="shared" si="13"/>
        <v>0</v>
      </c>
      <c r="O124" s="19"/>
      <c r="P124" s="43">
        <f t="shared" si="14"/>
        <v>0</v>
      </c>
    </row>
    <row r="125" spans="1:16" ht="24.6">
      <c r="A125" s="10">
        <v>121</v>
      </c>
      <c r="B125" s="19" t="s">
        <v>147</v>
      </c>
      <c r="C125" s="71">
        <f>+'14'!H125</f>
        <v>0</v>
      </c>
      <c r="D125" s="95">
        <v>0</v>
      </c>
      <c r="E125" s="46">
        <f t="shared" si="0"/>
        <v>0</v>
      </c>
      <c r="F125" s="106">
        <v>0</v>
      </c>
      <c r="G125" s="104">
        <v>0</v>
      </c>
      <c r="H125" s="46">
        <f t="shared" si="11"/>
        <v>0</v>
      </c>
      <c r="I125" s="96"/>
      <c r="J125" s="20">
        <v>55</v>
      </c>
      <c r="K125" s="72">
        <f t="shared" si="12"/>
        <v>0</v>
      </c>
      <c r="L125" s="17" t="s">
        <v>16</v>
      </c>
      <c r="M125" s="18">
        <v>0</v>
      </c>
      <c r="N125" s="23">
        <f t="shared" si="13"/>
        <v>0</v>
      </c>
      <c r="O125" s="19"/>
      <c r="P125" s="43">
        <f t="shared" si="14"/>
        <v>0</v>
      </c>
    </row>
    <row r="126" spans="1:16" ht="24.6">
      <c r="A126" s="10">
        <v>122</v>
      </c>
      <c r="B126" s="19" t="s">
        <v>449</v>
      </c>
      <c r="C126" s="71">
        <f>+'14'!H126</f>
        <v>0</v>
      </c>
      <c r="D126" s="95">
        <v>0</v>
      </c>
      <c r="E126" s="46">
        <f>C126+D126</f>
        <v>0</v>
      </c>
      <c r="F126" s="106">
        <v>0</v>
      </c>
      <c r="G126" s="104">
        <v>0</v>
      </c>
      <c r="H126" s="46">
        <f>+E126-F126-I126-G126</f>
        <v>0</v>
      </c>
      <c r="I126" s="96"/>
      <c r="J126" s="20">
        <v>45</v>
      </c>
      <c r="K126" s="72">
        <f>+J126*I126</f>
        <v>0</v>
      </c>
      <c r="L126" s="17" t="s">
        <v>16</v>
      </c>
      <c r="M126" s="18">
        <v>0</v>
      </c>
      <c r="N126" s="23">
        <f>SUM(K126-M126)</f>
        <v>0</v>
      </c>
      <c r="O126" s="19"/>
      <c r="P126" s="43">
        <f>+K126*O126</f>
        <v>0</v>
      </c>
    </row>
    <row r="127" spans="1:16" ht="24.6">
      <c r="A127" s="10">
        <v>123</v>
      </c>
      <c r="B127" s="19" t="s">
        <v>356</v>
      </c>
      <c r="C127" s="71">
        <f>+'14'!H127</f>
        <v>0</v>
      </c>
      <c r="D127" s="95">
        <v>0</v>
      </c>
      <c r="E127" s="46">
        <f t="shared" si="0"/>
        <v>0</v>
      </c>
      <c r="F127" s="106">
        <v>0</v>
      </c>
      <c r="G127" s="104">
        <v>0</v>
      </c>
      <c r="H127" s="46">
        <f t="shared" si="11"/>
        <v>0</v>
      </c>
      <c r="I127" s="96"/>
      <c r="J127" s="20">
        <v>50</v>
      </c>
      <c r="K127" s="72">
        <f t="shared" si="12"/>
        <v>0</v>
      </c>
      <c r="L127" s="17" t="s">
        <v>16</v>
      </c>
      <c r="M127" s="18">
        <v>0</v>
      </c>
      <c r="N127" s="23">
        <f t="shared" si="13"/>
        <v>0</v>
      </c>
      <c r="O127" s="19"/>
      <c r="P127" s="43">
        <f t="shared" si="14"/>
        <v>0</v>
      </c>
    </row>
    <row r="128" spans="1:16" ht="24.6">
      <c r="A128" s="10">
        <v>124</v>
      </c>
      <c r="B128" s="19" t="s">
        <v>375</v>
      </c>
      <c r="C128" s="71">
        <f>+'14'!H128</f>
        <v>0</v>
      </c>
      <c r="D128" s="95">
        <v>0</v>
      </c>
      <c r="E128" s="46">
        <f t="shared" si="0"/>
        <v>0</v>
      </c>
      <c r="F128" s="106">
        <v>0</v>
      </c>
      <c r="G128" s="104">
        <v>0</v>
      </c>
      <c r="H128" s="46">
        <f t="shared" si="11"/>
        <v>0</v>
      </c>
      <c r="I128" s="96"/>
      <c r="J128" s="20">
        <v>50</v>
      </c>
      <c r="K128" s="72">
        <f t="shared" si="12"/>
        <v>0</v>
      </c>
      <c r="L128" s="17" t="s">
        <v>16</v>
      </c>
      <c r="M128" s="18">
        <v>0</v>
      </c>
      <c r="N128" s="23">
        <f t="shared" si="13"/>
        <v>0</v>
      </c>
      <c r="O128" s="19"/>
      <c r="P128" s="43">
        <f t="shared" si="14"/>
        <v>0</v>
      </c>
    </row>
    <row r="129" spans="1:16" ht="24.6">
      <c r="A129" s="10">
        <v>125</v>
      </c>
      <c r="B129" s="19" t="s">
        <v>376</v>
      </c>
      <c r="C129" s="71">
        <f>+'14'!H129</f>
        <v>0</v>
      </c>
      <c r="D129" s="95">
        <v>0</v>
      </c>
      <c r="E129" s="46">
        <f t="shared" si="0"/>
        <v>0</v>
      </c>
      <c r="F129" s="106">
        <v>0</v>
      </c>
      <c r="G129" s="104">
        <v>0</v>
      </c>
      <c r="H129" s="46">
        <f t="shared" si="11"/>
        <v>0</v>
      </c>
      <c r="I129" s="96"/>
      <c r="J129" s="20">
        <v>50</v>
      </c>
      <c r="K129" s="72">
        <f t="shared" si="12"/>
        <v>0</v>
      </c>
      <c r="L129" s="17" t="s">
        <v>16</v>
      </c>
      <c r="M129" s="18">
        <v>0</v>
      </c>
      <c r="N129" s="23">
        <f t="shared" si="13"/>
        <v>0</v>
      </c>
      <c r="O129" s="19"/>
      <c r="P129" s="43">
        <f t="shared" si="14"/>
        <v>0</v>
      </c>
    </row>
    <row r="130" spans="1:16" ht="24.6">
      <c r="A130" s="10">
        <v>126</v>
      </c>
      <c r="B130" s="19" t="s">
        <v>133</v>
      </c>
      <c r="C130" s="71">
        <f>+'14'!H130</f>
        <v>0</v>
      </c>
      <c r="D130" s="95">
        <v>0</v>
      </c>
      <c r="E130" s="46">
        <f t="shared" si="0"/>
        <v>0</v>
      </c>
      <c r="F130" s="106">
        <v>0</v>
      </c>
      <c r="G130" s="104">
        <v>0</v>
      </c>
      <c r="H130" s="46">
        <f t="shared" si="11"/>
        <v>0</v>
      </c>
      <c r="I130" s="96"/>
      <c r="J130" s="20">
        <v>40</v>
      </c>
      <c r="K130" s="72">
        <f t="shared" si="12"/>
        <v>0</v>
      </c>
      <c r="L130" s="17" t="s">
        <v>16</v>
      </c>
      <c r="M130" s="18">
        <v>0</v>
      </c>
      <c r="N130" s="23">
        <f t="shared" si="13"/>
        <v>0</v>
      </c>
      <c r="O130" s="19"/>
      <c r="P130" s="43">
        <f t="shared" si="14"/>
        <v>0</v>
      </c>
    </row>
    <row r="131" spans="1:16" ht="24.6">
      <c r="A131" s="10">
        <v>127</v>
      </c>
      <c r="B131" s="19" t="s">
        <v>284</v>
      </c>
      <c r="C131" s="71">
        <f>+'14'!H131</f>
        <v>0</v>
      </c>
      <c r="D131" s="95">
        <v>0</v>
      </c>
      <c r="E131" s="46">
        <f t="shared" si="0"/>
        <v>0</v>
      </c>
      <c r="F131" s="106">
        <v>0</v>
      </c>
      <c r="G131" s="104">
        <v>0</v>
      </c>
      <c r="H131" s="46">
        <f t="shared" si="11"/>
        <v>0</v>
      </c>
      <c r="I131" s="96"/>
      <c r="J131" s="20">
        <v>40</v>
      </c>
      <c r="K131" s="72">
        <f t="shared" si="12"/>
        <v>0</v>
      </c>
      <c r="L131" s="17" t="s">
        <v>16</v>
      </c>
      <c r="M131" s="18">
        <v>0</v>
      </c>
      <c r="N131" s="23">
        <f t="shared" si="13"/>
        <v>0</v>
      </c>
      <c r="O131" s="19"/>
      <c r="P131" s="43">
        <f t="shared" si="14"/>
        <v>0</v>
      </c>
    </row>
    <row r="132" spans="1:16" ht="24.6">
      <c r="A132" s="10">
        <v>128</v>
      </c>
      <c r="B132" s="19" t="s">
        <v>108</v>
      </c>
      <c r="C132" s="71">
        <f>+'14'!H132</f>
        <v>0</v>
      </c>
      <c r="D132" s="95">
        <v>0</v>
      </c>
      <c r="E132" s="46">
        <f t="shared" si="0"/>
        <v>0</v>
      </c>
      <c r="F132" s="106">
        <v>0</v>
      </c>
      <c r="G132" s="104">
        <v>0</v>
      </c>
      <c r="H132" s="46">
        <f t="shared" si="11"/>
        <v>0</v>
      </c>
      <c r="I132" s="96"/>
      <c r="J132" s="20">
        <v>40</v>
      </c>
      <c r="K132" s="72">
        <f t="shared" si="12"/>
        <v>0</v>
      </c>
      <c r="L132" s="17" t="s">
        <v>16</v>
      </c>
      <c r="M132" s="18">
        <v>0</v>
      </c>
      <c r="N132" s="23">
        <f t="shared" si="13"/>
        <v>0</v>
      </c>
      <c r="O132" s="19"/>
      <c r="P132" s="43">
        <f t="shared" si="14"/>
        <v>0</v>
      </c>
    </row>
    <row r="133" spans="1:16" ht="24.6">
      <c r="A133" s="10">
        <v>129</v>
      </c>
      <c r="B133" s="19" t="s">
        <v>245</v>
      </c>
      <c r="C133" s="71">
        <f>+'14'!H133</f>
        <v>0</v>
      </c>
      <c r="D133" s="95">
        <v>0</v>
      </c>
      <c r="E133" s="46">
        <f t="shared" si="0"/>
        <v>0</v>
      </c>
      <c r="F133" s="106">
        <v>0</v>
      </c>
      <c r="G133" s="104">
        <v>0</v>
      </c>
      <c r="H133" s="46">
        <f t="shared" si="11"/>
        <v>0</v>
      </c>
      <c r="I133" s="96"/>
      <c r="J133" s="20">
        <v>40</v>
      </c>
      <c r="K133" s="72">
        <f t="shared" si="12"/>
        <v>0</v>
      </c>
      <c r="L133" s="17" t="s">
        <v>16</v>
      </c>
      <c r="M133" s="18">
        <v>0</v>
      </c>
      <c r="N133" s="23">
        <f t="shared" si="13"/>
        <v>0</v>
      </c>
      <c r="O133" s="19"/>
      <c r="P133" s="43">
        <f t="shared" si="14"/>
        <v>0</v>
      </c>
    </row>
    <row r="134" spans="1:16" ht="24.6">
      <c r="A134" s="10">
        <v>130</v>
      </c>
      <c r="B134" s="19" t="s">
        <v>285</v>
      </c>
      <c r="C134" s="71">
        <f>+'14'!H134</f>
        <v>0</v>
      </c>
      <c r="D134" s="95">
        <v>0</v>
      </c>
      <c r="E134" s="46">
        <f t="shared" si="0"/>
        <v>0</v>
      </c>
      <c r="F134" s="106">
        <v>0</v>
      </c>
      <c r="G134" s="104">
        <v>0</v>
      </c>
      <c r="H134" s="46">
        <f t="shared" si="11"/>
        <v>0</v>
      </c>
      <c r="I134" s="96"/>
      <c r="J134" s="20">
        <v>55</v>
      </c>
      <c r="K134" s="72">
        <f t="shared" si="12"/>
        <v>0</v>
      </c>
      <c r="L134" s="17" t="s">
        <v>16</v>
      </c>
      <c r="M134" s="18">
        <v>0</v>
      </c>
      <c r="N134" s="23">
        <f t="shared" si="13"/>
        <v>0</v>
      </c>
      <c r="O134" s="19"/>
      <c r="P134" s="43">
        <f t="shared" si="14"/>
        <v>0</v>
      </c>
    </row>
    <row r="135" spans="1:16" ht="24.6">
      <c r="A135" s="10">
        <v>131</v>
      </c>
      <c r="B135" s="19" t="s">
        <v>121</v>
      </c>
      <c r="C135" s="71">
        <f>+'14'!H135</f>
        <v>0</v>
      </c>
      <c r="D135" s="95">
        <v>0</v>
      </c>
      <c r="E135" s="46">
        <f t="shared" si="0"/>
        <v>0</v>
      </c>
      <c r="F135" s="106">
        <v>0</v>
      </c>
      <c r="G135" s="104">
        <v>0</v>
      </c>
      <c r="H135" s="46">
        <f t="shared" si="11"/>
        <v>0</v>
      </c>
      <c r="I135" s="96"/>
      <c r="J135" s="20">
        <v>60</v>
      </c>
      <c r="K135" s="72">
        <f t="shared" si="12"/>
        <v>0</v>
      </c>
      <c r="L135" s="17" t="s">
        <v>16</v>
      </c>
      <c r="M135" s="18">
        <v>0</v>
      </c>
      <c r="N135" s="23">
        <f t="shared" si="13"/>
        <v>0</v>
      </c>
      <c r="O135" s="19"/>
      <c r="P135" s="43">
        <f t="shared" si="14"/>
        <v>0</v>
      </c>
    </row>
    <row r="136" spans="1:16" ht="24.6">
      <c r="A136" s="10">
        <v>132</v>
      </c>
      <c r="B136" s="19" t="s">
        <v>113</v>
      </c>
      <c r="C136" s="71">
        <f>+'14'!H136</f>
        <v>8</v>
      </c>
      <c r="D136" s="95">
        <v>0</v>
      </c>
      <c r="E136" s="46">
        <f t="shared" si="0"/>
        <v>8</v>
      </c>
      <c r="F136" s="106">
        <v>0</v>
      </c>
      <c r="G136" s="104">
        <v>0</v>
      </c>
      <c r="H136" s="46">
        <f t="shared" si="11"/>
        <v>8</v>
      </c>
      <c r="I136" s="96"/>
      <c r="J136" s="20">
        <v>50</v>
      </c>
      <c r="K136" s="72">
        <f t="shared" si="12"/>
        <v>0</v>
      </c>
      <c r="L136" s="17" t="s">
        <v>16</v>
      </c>
      <c r="M136" s="18">
        <v>0</v>
      </c>
      <c r="N136" s="23">
        <f t="shared" si="13"/>
        <v>0</v>
      </c>
      <c r="O136" s="19"/>
      <c r="P136" s="43">
        <f t="shared" si="14"/>
        <v>0</v>
      </c>
    </row>
    <row r="137" spans="1:16" ht="24.6">
      <c r="A137" s="10">
        <v>133</v>
      </c>
      <c r="B137" s="19" t="s">
        <v>114</v>
      </c>
      <c r="C137" s="71">
        <f>+'14'!H137</f>
        <v>0</v>
      </c>
      <c r="D137" s="95">
        <v>0</v>
      </c>
      <c r="E137" s="46">
        <f t="shared" si="0"/>
        <v>0</v>
      </c>
      <c r="F137" s="106">
        <v>0</v>
      </c>
      <c r="G137" s="104">
        <v>0</v>
      </c>
      <c r="H137" s="46">
        <f t="shared" si="11"/>
        <v>0</v>
      </c>
      <c r="I137" s="96"/>
      <c r="J137" s="20">
        <v>100</v>
      </c>
      <c r="K137" s="72">
        <f t="shared" si="12"/>
        <v>0</v>
      </c>
      <c r="L137" s="17" t="s">
        <v>16</v>
      </c>
      <c r="M137" s="18">
        <v>0</v>
      </c>
      <c r="N137" s="23">
        <f t="shared" si="13"/>
        <v>0</v>
      </c>
      <c r="O137" s="19"/>
      <c r="P137" s="43">
        <f t="shared" si="14"/>
        <v>0</v>
      </c>
    </row>
    <row r="138" spans="1:16" ht="24.6">
      <c r="A138" s="10">
        <v>134</v>
      </c>
      <c r="B138" s="19" t="s">
        <v>198</v>
      </c>
      <c r="C138" s="71">
        <f>+'14'!H138</f>
        <v>0</v>
      </c>
      <c r="D138" s="95">
        <v>0</v>
      </c>
      <c r="E138" s="46">
        <f t="shared" si="0"/>
        <v>0</v>
      </c>
      <c r="F138" s="106">
        <v>0</v>
      </c>
      <c r="G138" s="104">
        <v>0</v>
      </c>
      <c r="H138" s="46">
        <f t="shared" si="11"/>
        <v>0</v>
      </c>
      <c r="I138" s="96"/>
      <c r="J138" s="20">
        <v>25</v>
      </c>
      <c r="K138" s="72">
        <f t="shared" si="12"/>
        <v>0</v>
      </c>
      <c r="L138" s="17" t="s">
        <v>16</v>
      </c>
      <c r="M138" s="18">
        <v>0</v>
      </c>
      <c r="N138" s="23">
        <f t="shared" si="13"/>
        <v>0</v>
      </c>
      <c r="O138" s="19"/>
      <c r="P138" s="43">
        <f t="shared" si="14"/>
        <v>0</v>
      </c>
    </row>
    <row r="139" spans="1:16" ht="24.6">
      <c r="A139" s="10">
        <v>135</v>
      </c>
      <c r="B139" s="19" t="s">
        <v>505</v>
      </c>
      <c r="C139" s="71">
        <f>+'14'!H139</f>
        <v>0</v>
      </c>
      <c r="D139" s="95">
        <v>0</v>
      </c>
      <c r="E139" s="46">
        <f>C139+D139</f>
        <v>0</v>
      </c>
      <c r="F139" s="106">
        <v>0</v>
      </c>
      <c r="G139" s="104">
        <v>0</v>
      </c>
      <c r="H139" s="46">
        <f>+E139-F139-I139-G139</f>
        <v>0</v>
      </c>
      <c r="I139" s="96"/>
      <c r="J139" s="20">
        <v>35</v>
      </c>
      <c r="K139" s="72">
        <f>+J139*I139</f>
        <v>0</v>
      </c>
      <c r="L139" s="17" t="s">
        <v>16</v>
      </c>
      <c r="M139" s="18">
        <v>0</v>
      </c>
      <c r="N139" s="23">
        <f>SUM(K139-M139)</f>
        <v>0</v>
      </c>
      <c r="O139" s="19"/>
      <c r="P139" s="43">
        <f>+K139*O139</f>
        <v>0</v>
      </c>
    </row>
    <row r="140" spans="1:16" ht="24.6">
      <c r="A140" s="10">
        <v>136</v>
      </c>
      <c r="B140" s="19" t="s">
        <v>506</v>
      </c>
      <c r="C140" s="71">
        <f>+'14'!H140</f>
        <v>0</v>
      </c>
      <c r="D140" s="95">
        <v>0</v>
      </c>
      <c r="E140" s="46">
        <f>C140+D140</f>
        <v>0</v>
      </c>
      <c r="F140" s="106">
        <v>0</v>
      </c>
      <c r="G140" s="104">
        <v>0</v>
      </c>
      <c r="H140" s="46">
        <f>+E140-F140-I140-G140</f>
        <v>0</v>
      </c>
      <c r="I140" s="96"/>
      <c r="J140" s="20">
        <v>35</v>
      </c>
      <c r="K140" s="72">
        <f>+J140*I140</f>
        <v>0</v>
      </c>
      <c r="L140" s="17" t="s">
        <v>16</v>
      </c>
      <c r="M140" s="18">
        <v>0</v>
      </c>
      <c r="N140" s="23">
        <f>SUM(K140-M140)</f>
        <v>0</v>
      </c>
      <c r="O140" s="19"/>
      <c r="P140" s="43">
        <f>+K140*O140</f>
        <v>0</v>
      </c>
    </row>
    <row r="141" spans="1:16" ht="24.6">
      <c r="A141" s="10">
        <v>137</v>
      </c>
      <c r="B141" s="19" t="s">
        <v>286</v>
      </c>
      <c r="C141" s="71">
        <f>+'14'!H141</f>
        <v>4</v>
      </c>
      <c r="D141" s="95">
        <v>0</v>
      </c>
      <c r="E141" s="46">
        <f t="shared" si="0"/>
        <v>4</v>
      </c>
      <c r="F141" s="106">
        <v>0</v>
      </c>
      <c r="G141" s="104">
        <v>0</v>
      </c>
      <c r="H141" s="46">
        <f t="shared" si="11"/>
        <v>4</v>
      </c>
      <c r="I141" s="96"/>
      <c r="J141" s="20">
        <v>50</v>
      </c>
      <c r="K141" s="72">
        <f t="shared" si="12"/>
        <v>0</v>
      </c>
      <c r="L141" s="17" t="s">
        <v>16</v>
      </c>
      <c r="M141" s="18">
        <v>0</v>
      </c>
      <c r="N141" s="23">
        <f t="shared" si="13"/>
        <v>0</v>
      </c>
      <c r="O141" s="19"/>
      <c r="P141" s="43">
        <f t="shared" si="14"/>
        <v>0</v>
      </c>
    </row>
    <row r="142" spans="1:16" ht="24.6">
      <c r="A142" s="10">
        <v>138</v>
      </c>
      <c r="B142" s="19" t="s">
        <v>287</v>
      </c>
      <c r="C142" s="71">
        <f>+'14'!H142</f>
        <v>0</v>
      </c>
      <c r="D142" s="95">
        <v>0</v>
      </c>
      <c r="E142" s="46">
        <f t="shared" si="0"/>
        <v>0</v>
      </c>
      <c r="F142" s="106">
        <v>0</v>
      </c>
      <c r="G142" s="104">
        <v>0</v>
      </c>
      <c r="H142" s="46">
        <f t="shared" si="11"/>
        <v>0</v>
      </c>
      <c r="I142" s="96"/>
      <c r="J142" s="22">
        <v>40</v>
      </c>
      <c r="K142" s="72">
        <f t="shared" si="12"/>
        <v>0</v>
      </c>
      <c r="L142" s="17" t="s">
        <v>16</v>
      </c>
      <c r="M142" s="18">
        <v>0</v>
      </c>
      <c r="N142" s="23">
        <f t="shared" si="13"/>
        <v>0</v>
      </c>
      <c r="O142" s="19"/>
      <c r="P142" s="43">
        <f t="shared" si="14"/>
        <v>0</v>
      </c>
    </row>
    <row r="143" spans="1:16" ht="24.6">
      <c r="A143" s="10">
        <v>139</v>
      </c>
      <c r="B143" s="19" t="s">
        <v>288</v>
      </c>
      <c r="C143" s="71">
        <f>+'14'!H143</f>
        <v>6</v>
      </c>
      <c r="D143" s="95">
        <v>0</v>
      </c>
      <c r="E143" s="46">
        <f t="shared" si="0"/>
        <v>6</v>
      </c>
      <c r="F143" s="106">
        <v>0</v>
      </c>
      <c r="G143" s="104">
        <v>0</v>
      </c>
      <c r="H143" s="46">
        <f t="shared" si="11"/>
        <v>6</v>
      </c>
      <c r="I143" s="96"/>
      <c r="J143" s="22">
        <v>50</v>
      </c>
      <c r="K143" s="72">
        <f t="shared" si="12"/>
        <v>0</v>
      </c>
      <c r="L143" s="17" t="s">
        <v>16</v>
      </c>
      <c r="M143" s="18">
        <v>0</v>
      </c>
      <c r="N143" s="23">
        <f t="shared" si="13"/>
        <v>0</v>
      </c>
      <c r="O143" s="19"/>
      <c r="P143" s="43">
        <f t="shared" si="14"/>
        <v>0</v>
      </c>
    </row>
    <row r="144" spans="1:16" ht="24.6">
      <c r="A144" s="10">
        <v>140</v>
      </c>
      <c r="B144" s="19" t="s">
        <v>289</v>
      </c>
      <c r="C144" s="71">
        <f>+'14'!H144</f>
        <v>0</v>
      </c>
      <c r="D144" s="95">
        <v>0</v>
      </c>
      <c r="E144" s="46">
        <f t="shared" si="0"/>
        <v>0</v>
      </c>
      <c r="F144" s="106">
        <v>0</v>
      </c>
      <c r="G144" s="104">
        <v>0</v>
      </c>
      <c r="H144" s="46">
        <f t="shared" ref="H144:H209" si="15">+E144-F144-I144-G144</f>
        <v>0</v>
      </c>
      <c r="I144" s="96"/>
      <c r="J144" s="20">
        <v>60</v>
      </c>
      <c r="K144" s="72">
        <f t="shared" si="12"/>
        <v>0</v>
      </c>
      <c r="L144" s="17" t="s">
        <v>16</v>
      </c>
      <c r="M144" s="18">
        <v>0</v>
      </c>
      <c r="N144" s="23">
        <f t="shared" si="13"/>
        <v>0</v>
      </c>
      <c r="O144" s="19"/>
      <c r="P144" s="43">
        <f t="shared" si="14"/>
        <v>0</v>
      </c>
    </row>
    <row r="145" spans="1:16" ht="24.6">
      <c r="A145" s="10">
        <v>141</v>
      </c>
      <c r="B145" s="19" t="s">
        <v>343</v>
      </c>
      <c r="C145" s="71">
        <f>+'14'!H145</f>
        <v>0</v>
      </c>
      <c r="D145" s="95">
        <v>0</v>
      </c>
      <c r="E145" s="46">
        <f t="shared" si="0"/>
        <v>0</v>
      </c>
      <c r="F145" s="106">
        <v>0</v>
      </c>
      <c r="G145" s="104">
        <v>0</v>
      </c>
      <c r="H145" s="46">
        <f t="shared" si="15"/>
        <v>0</v>
      </c>
      <c r="I145" s="96"/>
      <c r="J145" s="20">
        <v>50</v>
      </c>
      <c r="K145" s="72">
        <f t="shared" ref="K145:K210" si="16">+J145*I145</f>
        <v>0</v>
      </c>
      <c r="L145" s="17" t="s">
        <v>16</v>
      </c>
      <c r="M145" s="18">
        <v>0</v>
      </c>
      <c r="N145" s="23">
        <f t="shared" ref="N145:N210" si="17">SUM(K145-M145)</f>
        <v>0</v>
      </c>
      <c r="O145" s="19"/>
      <c r="P145" s="43">
        <f t="shared" ref="P145:P210" si="18">+K145*O145</f>
        <v>0</v>
      </c>
    </row>
    <row r="146" spans="1:16" ht="24.6">
      <c r="A146" s="10">
        <v>142</v>
      </c>
      <c r="B146" s="19" t="s">
        <v>134</v>
      </c>
      <c r="C146" s="71">
        <f>+'14'!H146</f>
        <v>0</v>
      </c>
      <c r="D146" s="95">
        <v>0</v>
      </c>
      <c r="E146" s="46">
        <f t="shared" si="0"/>
        <v>0</v>
      </c>
      <c r="F146" s="106">
        <v>0</v>
      </c>
      <c r="G146" s="104">
        <v>0</v>
      </c>
      <c r="H146" s="46">
        <f t="shared" si="15"/>
        <v>0</v>
      </c>
      <c r="I146" s="96"/>
      <c r="J146" s="20">
        <v>35</v>
      </c>
      <c r="K146" s="72">
        <f t="shared" si="16"/>
        <v>0</v>
      </c>
      <c r="L146" s="17" t="s">
        <v>16</v>
      </c>
      <c r="M146" s="18">
        <v>0</v>
      </c>
      <c r="N146" s="23">
        <f t="shared" si="17"/>
        <v>0</v>
      </c>
      <c r="O146" s="19"/>
      <c r="P146" s="43">
        <f t="shared" si="18"/>
        <v>0</v>
      </c>
    </row>
    <row r="147" spans="1:16" ht="24.6">
      <c r="A147" s="10">
        <v>143</v>
      </c>
      <c r="B147" s="19" t="s">
        <v>358</v>
      </c>
      <c r="C147" s="71">
        <f>+'14'!H147</f>
        <v>0</v>
      </c>
      <c r="D147" s="95">
        <v>0</v>
      </c>
      <c r="E147" s="46">
        <f t="shared" si="0"/>
        <v>0</v>
      </c>
      <c r="F147" s="106">
        <v>0</v>
      </c>
      <c r="G147" s="104">
        <v>0</v>
      </c>
      <c r="H147" s="46">
        <f t="shared" si="15"/>
        <v>0</v>
      </c>
      <c r="I147" s="96"/>
      <c r="J147" s="20">
        <v>10</v>
      </c>
      <c r="K147" s="72">
        <f t="shared" si="16"/>
        <v>0</v>
      </c>
      <c r="L147" s="17" t="s">
        <v>16</v>
      </c>
      <c r="M147" s="18">
        <v>0</v>
      </c>
      <c r="N147" s="23">
        <f t="shared" si="17"/>
        <v>0</v>
      </c>
      <c r="O147" s="19"/>
      <c r="P147" s="43">
        <f t="shared" si="18"/>
        <v>0</v>
      </c>
    </row>
    <row r="148" spans="1:16" ht="24.6">
      <c r="A148" s="10">
        <v>144</v>
      </c>
      <c r="B148" s="19" t="s">
        <v>357</v>
      </c>
      <c r="C148" s="71">
        <f>+'14'!H148</f>
        <v>0</v>
      </c>
      <c r="D148" s="95">
        <v>0</v>
      </c>
      <c r="E148" s="46">
        <f t="shared" si="0"/>
        <v>0</v>
      </c>
      <c r="F148" s="106">
        <v>0</v>
      </c>
      <c r="G148" s="104">
        <v>0</v>
      </c>
      <c r="H148" s="46">
        <f t="shared" si="15"/>
        <v>0</v>
      </c>
      <c r="I148" s="96"/>
      <c r="J148" s="20">
        <v>10</v>
      </c>
      <c r="K148" s="72">
        <f t="shared" si="16"/>
        <v>0</v>
      </c>
      <c r="L148" s="17" t="s">
        <v>16</v>
      </c>
      <c r="M148" s="18">
        <v>0</v>
      </c>
      <c r="N148" s="23">
        <f t="shared" si="17"/>
        <v>0</v>
      </c>
      <c r="O148" s="19"/>
      <c r="P148" s="43">
        <f t="shared" si="18"/>
        <v>0</v>
      </c>
    </row>
    <row r="149" spans="1:16" ht="24.6">
      <c r="A149" s="10">
        <v>145</v>
      </c>
      <c r="B149" s="19" t="s">
        <v>193</v>
      </c>
      <c r="C149" s="71">
        <f>+'14'!H149</f>
        <v>0</v>
      </c>
      <c r="D149" s="95">
        <v>0</v>
      </c>
      <c r="E149" s="46">
        <f t="shared" si="0"/>
        <v>0</v>
      </c>
      <c r="F149" s="106">
        <v>0</v>
      </c>
      <c r="G149" s="104">
        <v>0</v>
      </c>
      <c r="H149" s="46">
        <f t="shared" si="15"/>
        <v>0</v>
      </c>
      <c r="I149" s="96"/>
      <c r="J149" s="20">
        <v>10</v>
      </c>
      <c r="K149" s="72">
        <f t="shared" si="16"/>
        <v>0</v>
      </c>
      <c r="L149" s="17" t="s">
        <v>16</v>
      </c>
      <c r="M149" s="18">
        <v>0</v>
      </c>
      <c r="N149" s="23">
        <f t="shared" si="17"/>
        <v>0</v>
      </c>
      <c r="O149" s="19"/>
      <c r="P149" s="43">
        <f t="shared" si="18"/>
        <v>0</v>
      </c>
    </row>
    <row r="150" spans="1:16" ht="24.6">
      <c r="A150" s="10">
        <v>146</v>
      </c>
      <c r="B150" s="19" t="s">
        <v>196</v>
      </c>
      <c r="C150" s="71">
        <f>+'14'!H150</f>
        <v>0</v>
      </c>
      <c r="D150" s="95">
        <v>0</v>
      </c>
      <c r="E150" s="46">
        <f t="shared" si="0"/>
        <v>0</v>
      </c>
      <c r="F150" s="106">
        <v>0</v>
      </c>
      <c r="G150" s="104">
        <v>0</v>
      </c>
      <c r="H150" s="46">
        <f t="shared" si="15"/>
        <v>0</v>
      </c>
      <c r="I150" s="96"/>
      <c r="J150" s="20">
        <v>10</v>
      </c>
      <c r="K150" s="72">
        <f t="shared" si="16"/>
        <v>0</v>
      </c>
      <c r="L150" s="17" t="s">
        <v>16</v>
      </c>
      <c r="M150" s="18">
        <v>0</v>
      </c>
      <c r="N150" s="23">
        <f t="shared" si="17"/>
        <v>0</v>
      </c>
      <c r="O150" s="19"/>
      <c r="P150" s="43">
        <f t="shared" si="18"/>
        <v>0</v>
      </c>
    </row>
    <row r="151" spans="1:16" ht="24.6">
      <c r="A151" s="10">
        <v>147</v>
      </c>
      <c r="B151" s="19" t="s">
        <v>195</v>
      </c>
      <c r="C151" s="71">
        <f>+'14'!H151</f>
        <v>0</v>
      </c>
      <c r="D151" s="95">
        <v>0</v>
      </c>
      <c r="E151" s="46">
        <f t="shared" si="0"/>
        <v>0</v>
      </c>
      <c r="F151" s="106">
        <v>0</v>
      </c>
      <c r="G151" s="104">
        <v>0</v>
      </c>
      <c r="H151" s="46">
        <f t="shared" si="15"/>
        <v>0</v>
      </c>
      <c r="I151" s="96"/>
      <c r="J151" s="20">
        <v>10</v>
      </c>
      <c r="K151" s="72">
        <f t="shared" si="16"/>
        <v>0</v>
      </c>
      <c r="L151" s="17" t="s">
        <v>16</v>
      </c>
      <c r="M151" s="18">
        <v>0</v>
      </c>
      <c r="N151" s="23">
        <f t="shared" si="17"/>
        <v>0</v>
      </c>
      <c r="O151" s="19"/>
      <c r="P151" s="43">
        <f t="shared" si="18"/>
        <v>0</v>
      </c>
    </row>
    <row r="152" spans="1:16" ht="24.75" customHeight="1">
      <c r="A152" s="10">
        <v>148</v>
      </c>
      <c r="B152" s="19" t="s">
        <v>197</v>
      </c>
      <c r="C152" s="71">
        <f>+'14'!H152</f>
        <v>0</v>
      </c>
      <c r="D152" s="95">
        <v>0</v>
      </c>
      <c r="E152" s="46">
        <f t="shared" si="0"/>
        <v>0</v>
      </c>
      <c r="F152" s="106">
        <v>0</v>
      </c>
      <c r="G152" s="104">
        <v>0</v>
      </c>
      <c r="H152" s="46">
        <f t="shared" si="15"/>
        <v>0</v>
      </c>
      <c r="I152" s="96"/>
      <c r="J152" s="20">
        <v>10</v>
      </c>
      <c r="K152" s="72">
        <f t="shared" si="16"/>
        <v>0</v>
      </c>
      <c r="L152" s="17" t="s">
        <v>16</v>
      </c>
      <c r="M152" s="18">
        <v>0</v>
      </c>
      <c r="N152" s="23">
        <f t="shared" si="17"/>
        <v>0</v>
      </c>
      <c r="O152" s="19"/>
      <c r="P152" s="43">
        <f t="shared" si="18"/>
        <v>0</v>
      </c>
    </row>
    <row r="153" spans="1:16" ht="24.75" customHeight="1">
      <c r="A153" s="10">
        <v>149</v>
      </c>
      <c r="B153" s="19" t="s">
        <v>194</v>
      </c>
      <c r="C153" s="71">
        <f>+'14'!H153</f>
        <v>0</v>
      </c>
      <c r="D153" s="95">
        <v>0</v>
      </c>
      <c r="E153" s="46">
        <f t="shared" si="0"/>
        <v>0</v>
      </c>
      <c r="F153" s="106">
        <v>0</v>
      </c>
      <c r="G153" s="104">
        <v>0</v>
      </c>
      <c r="H153" s="46">
        <f t="shared" si="15"/>
        <v>0</v>
      </c>
      <c r="I153" s="96"/>
      <c r="J153" s="20">
        <v>10</v>
      </c>
      <c r="K153" s="72">
        <f t="shared" si="16"/>
        <v>0</v>
      </c>
      <c r="L153" s="17" t="s">
        <v>16</v>
      </c>
      <c r="M153" s="18">
        <v>0</v>
      </c>
      <c r="N153" s="23">
        <f t="shared" si="17"/>
        <v>0</v>
      </c>
      <c r="O153" s="19"/>
      <c r="P153" s="43">
        <f t="shared" si="18"/>
        <v>0</v>
      </c>
    </row>
    <row r="154" spans="1:16" ht="24.75" customHeight="1">
      <c r="A154" s="10">
        <v>150</v>
      </c>
      <c r="B154" s="19" t="s">
        <v>290</v>
      </c>
      <c r="C154" s="71">
        <f>+'14'!H154</f>
        <v>0</v>
      </c>
      <c r="D154" s="95">
        <v>0</v>
      </c>
      <c r="E154" s="46">
        <f t="shared" si="0"/>
        <v>0</v>
      </c>
      <c r="F154" s="106">
        <v>0</v>
      </c>
      <c r="G154" s="104">
        <v>0</v>
      </c>
      <c r="H154" s="46">
        <f t="shared" si="15"/>
        <v>0</v>
      </c>
      <c r="I154" s="96"/>
      <c r="J154" s="20">
        <v>10</v>
      </c>
      <c r="K154" s="72">
        <f t="shared" si="16"/>
        <v>0</v>
      </c>
      <c r="L154" s="17" t="s">
        <v>16</v>
      </c>
      <c r="M154" s="18">
        <v>0</v>
      </c>
      <c r="N154" s="23">
        <f t="shared" si="17"/>
        <v>0</v>
      </c>
      <c r="O154" s="19"/>
      <c r="P154" s="43">
        <f t="shared" si="18"/>
        <v>0</v>
      </c>
    </row>
    <row r="155" spans="1:16" ht="24.75" customHeight="1">
      <c r="A155" s="10">
        <v>151</v>
      </c>
      <c r="B155" s="19" t="s">
        <v>141</v>
      </c>
      <c r="C155" s="71">
        <f>+'14'!H155</f>
        <v>0</v>
      </c>
      <c r="D155" s="95">
        <v>0</v>
      </c>
      <c r="E155" s="46">
        <f t="shared" ref="E155:E220" si="19">C155+D155</f>
        <v>0</v>
      </c>
      <c r="F155" s="106">
        <v>0</v>
      </c>
      <c r="G155" s="104">
        <v>0</v>
      </c>
      <c r="H155" s="46">
        <f t="shared" si="15"/>
        <v>0</v>
      </c>
      <c r="I155" s="96"/>
      <c r="J155" s="20">
        <v>40</v>
      </c>
      <c r="K155" s="72">
        <f t="shared" si="16"/>
        <v>0</v>
      </c>
      <c r="L155" s="17" t="s">
        <v>16</v>
      </c>
      <c r="M155" s="18">
        <v>0</v>
      </c>
      <c r="N155" s="23">
        <f t="shared" si="17"/>
        <v>0</v>
      </c>
      <c r="O155" s="19"/>
      <c r="P155" s="43">
        <f t="shared" si="18"/>
        <v>0</v>
      </c>
    </row>
    <row r="156" spans="1:16" ht="24.75" customHeight="1">
      <c r="A156" s="10">
        <v>152</v>
      </c>
      <c r="B156" s="19" t="s">
        <v>142</v>
      </c>
      <c r="C156" s="71">
        <f>+'14'!H156</f>
        <v>0</v>
      </c>
      <c r="D156" s="95">
        <v>0</v>
      </c>
      <c r="E156" s="46">
        <f t="shared" si="19"/>
        <v>0</v>
      </c>
      <c r="F156" s="106">
        <v>0</v>
      </c>
      <c r="G156" s="104">
        <v>0</v>
      </c>
      <c r="H156" s="46">
        <f t="shared" si="15"/>
        <v>0</v>
      </c>
      <c r="I156" s="96"/>
      <c r="J156" s="20">
        <v>50</v>
      </c>
      <c r="K156" s="72">
        <f t="shared" si="16"/>
        <v>0</v>
      </c>
      <c r="L156" s="17" t="s">
        <v>16</v>
      </c>
      <c r="M156" s="18">
        <v>0</v>
      </c>
      <c r="N156" s="23">
        <f t="shared" si="17"/>
        <v>0</v>
      </c>
      <c r="O156" s="19"/>
      <c r="P156" s="43">
        <f t="shared" si="18"/>
        <v>0</v>
      </c>
    </row>
    <row r="157" spans="1:16" ht="24.6">
      <c r="A157" s="10">
        <v>153</v>
      </c>
      <c r="B157" s="19" t="s">
        <v>135</v>
      </c>
      <c r="C157" s="71">
        <f>+'14'!H157</f>
        <v>0</v>
      </c>
      <c r="D157" s="95">
        <v>0</v>
      </c>
      <c r="E157" s="46">
        <f t="shared" si="19"/>
        <v>0</v>
      </c>
      <c r="F157" s="106">
        <v>0</v>
      </c>
      <c r="G157" s="104">
        <v>0</v>
      </c>
      <c r="H157" s="46">
        <f t="shared" si="15"/>
        <v>0</v>
      </c>
      <c r="I157" s="96"/>
      <c r="J157" s="20">
        <v>55</v>
      </c>
      <c r="K157" s="72">
        <f t="shared" si="16"/>
        <v>0</v>
      </c>
      <c r="L157" s="17" t="s">
        <v>16</v>
      </c>
      <c r="M157" s="18">
        <v>0</v>
      </c>
      <c r="N157" s="23">
        <f t="shared" si="17"/>
        <v>0</v>
      </c>
      <c r="O157" s="19"/>
      <c r="P157" s="43">
        <f t="shared" si="18"/>
        <v>0</v>
      </c>
    </row>
    <row r="158" spans="1:16" ht="24.6">
      <c r="A158" s="10">
        <v>154</v>
      </c>
      <c r="B158" s="19" t="s">
        <v>144</v>
      </c>
      <c r="C158" s="71">
        <f>+'14'!H158</f>
        <v>0</v>
      </c>
      <c r="D158" s="95">
        <v>0</v>
      </c>
      <c r="E158" s="46">
        <f t="shared" si="19"/>
        <v>0</v>
      </c>
      <c r="F158" s="106">
        <v>0</v>
      </c>
      <c r="G158" s="104">
        <v>0</v>
      </c>
      <c r="H158" s="46">
        <f t="shared" si="15"/>
        <v>0</v>
      </c>
      <c r="I158" s="96"/>
      <c r="J158" s="20">
        <v>55</v>
      </c>
      <c r="K158" s="72">
        <f t="shared" si="16"/>
        <v>0</v>
      </c>
      <c r="L158" s="17" t="s">
        <v>16</v>
      </c>
      <c r="M158" s="18">
        <v>0</v>
      </c>
      <c r="N158" s="23">
        <f t="shared" si="17"/>
        <v>0</v>
      </c>
      <c r="O158" s="19"/>
      <c r="P158" s="43">
        <f t="shared" si="18"/>
        <v>0</v>
      </c>
    </row>
    <row r="159" spans="1:16" ht="24.6">
      <c r="A159" s="10">
        <v>155</v>
      </c>
      <c r="B159" s="19" t="s">
        <v>143</v>
      </c>
      <c r="C159" s="71">
        <f>+'14'!H159</f>
        <v>0</v>
      </c>
      <c r="D159" s="95">
        <v>0</v>
      </c>
      <c r="E159" s="46">
        <f t="shared" si="19"/>
        <v>0</v>
      </c>
      <c r="F159" s="106">
        <v>0</v>
      </c>
      <c r="G159" s="104">
        <v>0</v>
      </c>
      <c r="H159" s="46">
        <f t="shared" si="15"/>
        <v>0</v>
      </c>
      <c r="I159" s="96"/>
      <c r="J159" s="20">
        <v>55</v>
      </c>
      <c r="K159" s="72">
        <f t="shared" si="16"/>
        <v>0</v>
      </c>
      <c r="L159" s="17" t="s">
        <v>16</v>
      </c>
      <c r="M159" s="18">
        <v>0</v>
      </c>
      <c r="N159" s="23">
        <f t="shared" si="17"/>
        <v>0</v>
      </c>
      <c r="O159" s="19"/>
      <c r="P159" s="43">
        <f t="shared" si="18"/>
        <v>0</v>
      </c>
    </row>
    <row r="160" spans="1:16" ht="24.6">
      <c r="A160" s="10">
        <v>156</v>
      </c>
      <c r="B160" s="19" t="s">
        <v>137</v>
      </c>
      <c r="C160" s="71">
        <f>+'14'!H160</f>
        <v>0</v>
      </c>
      <c r="D160" s="95">
        <v>0</v>
      </c>
      <c r="E160" s="46">
        <f t="shared" si="19"/>
        <v>0</v>
      </c>
      <c r="F160" s="106">
        <v>0</v>
      </c>
      <c r="G160" s="104">
        <v>0</v>
      </c>
      <c r="H160" s="46">
        <f t="shared" si="15"/>
        <v>0</v>
      </c>
      <c r="I160" s="96"/>
      <c r="J160" s="20">
        <v>30</v>
      </c>
      <c r="K160" s="72">
        <f t="shared" si="16"/>
        <v>0</v>
      </c>
      <c r="L160" s="17" t="s">
        <v>16</v>
      </c>
      <c r="M160" s="18">
        <v>0</v>
      </c>
      <c r="N160" s="23">
        <f t="shared" si="17"/>
        <v>0</v>
      </c>
      <c r="O160" s="19"/>
      <c r="P160" s="43">
        <f t="shared" si="18"/>
        <v>0</v>
      </c>
    </row>
    <row r="161" spans="1:16" ht="24.6">
      <c r="A161" s="10">
        <v>157</v>
      </c>
      <c r="B161" s="19" t="s">
        <v>291</v>
      </c>
      <c r="C161" s="71">
        <f>+'14'!H161</f>
        <v>10</v>
      </c>
      <c r="D161" s="95">
        <v>0</v>
      </c>
      <c r="E161" s="46">
        <f t="shared" si="19"/>
        <v>10</v>
      </c>
      <c r="F161" s="106">
        <v>0</v>
      </c>
      <c r="G161" s="104">
        <v>0</v>
      </c>
      <c r="H161" s="46">
        <f t="shared" si="15"/>
        <v>10</v>
      </c>
      <c r="I161" s="96"/>
      <c r="J161" s="20">
        <v>25</v>
      </c>
      <c r="K161" s="72">
        <f t="shared" si="16"/>
        <v>0</v>
      </c>
      <c r="L161" s="17" t="s">
        <v>16</v>
      </c>
      <c r="M161" s="18">
        <v>0</v>
      </c>
      <c r="N161" s="23">
        <f t="shared" si="17"/>
        <v>0</v>
      </c>
      <c r="O161" s="19"/>
      <c r="P161" s="43">
        <f t="shared" si="18"/>
        <v>0</v>
      </c>
    </row>
    <row r="162" spans="1:16" ht="24.6">
      <c r="A162" s="10">
        <v>158</v>
      </c>
      <c r="B162" s="19" t="s">
        <v>292</v>
      </c>
      <c r="C162" s="71">
        <f>+'14'!H162</f>
        <v>10</v>
      </c>
      <c r="D162" s="95">
        <v>0</v>
      </c>
      <c r="E162" s="46">
        <f t="shared" si="19"/>
        <v>10</v>
      </c>
      <c r="F162" s="106">
        <v>0</v>
      </c>
      <c r="G162" s="104">
        <v>0</v>
      </c>
      <c r="H162" s="46">
        <f t="shared" si="15"/>
        <v>10</v>
      </c>
      <c r="I162" s="96"/>
      <c r="J162" s="20">
        <v>25</v>
      </c>
      <c r="K162" s="72">
        <f t="shared" si="16"/>
        <v>0</v>
      </c>
      <c r="L162" s="17" t="s">
        <v>16</v>
      </c>
      <c r="M162" s="18">
        <v>0</v>
      </c>
      <c r="N162" s="23">
        <f t="shared" si="17"/>
        <v>0</v>
      </c>
      <c r="O162" s="19"/>
      <c r="P162" s="43">
        <f t="shared" si="18"/>
        <v>0</v>
      </c>
    </row>
    <row r="163" spans="1:16" ht="24.6">
      <c r="A163" s="10">
        <v>159</v>
      </c>
      <c r="B163" s="19" t="s">
        <v>293</v>
      </c>
      <c r="C163" s="71">
        <f>+'14'!H163</f>
        <v>0</v>
      </c>
      <c r="D163" s="95">
        <v>0</v>
      </c>
      <c r="E163" s="46">
        <f t="shared" si="19"/>
        <v>0</v>
      </c>
      <c r="F163" s="106">
        <v>0</v>
      </c>
      <c r="G163" s="104">
        <v>0</v>
      </c>
      <c r="H163" s="46">
        <f t="shared" si="15"/>
        <v>0</v>
      </c>
      <c r="I163" s="96"/>
      <c r="J163" s="20">
        <v>55</v>
      </c>
      <c r="K163" s="72">
        <f t="shared" si="16"/>
        <v>0</v>
      </c>
      <c r="L163" s="17" t="s">
        <v>16</v>
      </c>
      <c r="M163" s="18">
        <v>0</v>
      </c>
      <c r="N163" s="23">
        <f t="shared" si="17"/>
        <v>0</v>
      </c>
      <c r="O163" s="19"/>
      <c r="P163" s="43">
        <f t="shared" si="18"/>
        <v>0</v>
      </c>
    </row>
    <row r="164" spans="1:16" ht="24.6">
      <c r="A164" s="10">
        <v>160</v>
      </c>
      <c r="B164" s="19" t="s">
        <v>294</v>
      </c>
      <c r="C164" s="71">
        <f>+'14'!H164</f>
        <v>0</v>
      </c>
      <c r="D164" s="95">
        <v>0</v>
      </c>
      <c r="E164" s="46">
        <f t="shared" si="19"/>
        <v>0</v>
      </c>
      <c r="F164" s="106">
        <v>0</v>
      </c>
      <c r="G164" s="104">
        <v>0</v>
      </c>
      <c r="H164" s="46">
        <f t="shared" si="15"/>
        <v>0</v>
      </c>
      <c r="I164" s="96"/>
      <c r="J164" s="20">
        <v>50</v>
      </c>
      <c r="K164" s="72">
        <f t="shared" si="16"/>
        <v>0</v>
      </c>
      <c r="L164" s="17" t="s">
        <v>16</v>
      </c>
      <c r="M164" s="18">
        <v>0</v>
      </c>
      <c r="N164" s="23">
        <f t="shared" si="17"/>
        <v>0</v>
      </c>
      <c r="O164" s="19"/>
      <c r="P164" s="43">
        <f t="shared" si="18"/>
        <v>0</v>
      </c>
    </row>
    <row r="165" spans="1:16" ht="24.6">
      <c r="A165" s="10">
        <v>161</v>
      </c>
      <c r="B165" s="19" t="s">
        <v>362</v>
      </c>
      <c r="C165" s="71">
        <f>+'14'!H165</f>
        <v>0</v>
      </c>
      <c r="D165" s="95">
        <v>0</v>
      </c>
      <c r="E165" s="46">
        <f t="shared" si="19"/>
        <v>0</v>
      </c>
      <c r="F165" s="106">
        <v>0</v>
      </c>
      <c r="G165" s="104">
        <v>0</v>
      </c>
      <c r="H165" s="46">
        <f t="shared" si="15"/>
        <v>0</v>
      </c>
      <c r="I165" s="96"/>
      <c r="J165" s="20">
        <v>65</v>
      </c>
      <c r="K165" s="72">
        <f t="shared" si="16"/>
        <v>0</v>
      </c>
      <c r="L165" s="17" t="s">
        <v>16</v>
      </c>
      <c r="M165" s="18">
        <v>0</v>
      </c>
      <c r="N165" s="23">
        <f t="shared" si="17"/>
        <v>0</v>
      </c>
      <c r="O165" s="19"/>
      <c r="P165" s="43">
        <f t="shared" si="18"/>
        <v>0</v>
      </c>
    </row>
    <row r="166" spans="1:16" ht="24.6">
      <c r="A166" s="10">
        <v>162</v>
      </c>
      <c r="B166" s="19" t="s">
        <v>363</v>
      </c>
      <c r="C166" s="71">
        <f>+'14'!H166</f>
        <v>0</v>
      </c>
      <c r="D166" s="95">
        <v>0</v>
      </c>
      <c r="E166" s="46">
        <f t="shared" si="19"/>
        <v>0</v>
      </c>
      <c r="F166" s="106">
        <v>0</v>
      </c>
      <c r="G166" s="104">
        <v>0</v>
      </c>
      <c r="H166" s="46">
        <f t="shared" si="15"/>
        <v>0</v>
      </c>
      <c r="I166" s="96"/>
      <c r="J166" s="20">
        <v>50</v>
      </c>
      <c r="K166" s="72">
        <f t="shared" si="16"/>
        <v>0</v>
      </c>
      <c r="L166" s="17" t="s">
        <v>16</v>
      </c>
      <c r="M166" s="18">
        <v>0</v>
      </c>
      <c r="N166" s="23">
        <f t="shared" si="17"/>
        <v>0</v>
      </c>
      <c r="O166" s="19"/>
      <c r="P166" s="43">
        <f t="shared" si="18"/>
        <v>0</v>
      </c>
    </row>
    <row r="167" spans="1:16" ht="24.6">
      <c r="A167" s="10">
        <v>163</v>
      </c>
      <c r="B167" s="19" t="s">
        <v>364</v>
      </c>
      <c r="C167" s="71">
        <f>+'14'!H167</f>
        <v>0</v>
      </c>
      <c r="D167" s="95">
        <v>0</v>
      </c>
      <c r="E167" s="46">
        <f t="shared" si="19"/>
        <v>0</v>
      </c>
      <c r="F167" s="106">
        <v>0</v>
      </c>
      <c r="G167" s="104">
        <v>0</v>
      </c>
      <c r="H167" s="46">
        <f t="shared" si="15"/>
        <v>0</v>
      </c>
      <c r="I167" s="96"/>
      <c r="J167" s="20">
        <v>50</v>
      </c>
      <c r="K167" s="72">
        <f t="shared" si="16"/>
        <v>0</v>
      </c>
      <c r="L167" s="17" t="s">
        <v>16</v>
      </c>
      <c r="M167" s="18">
        <v>0</v>
      </c>
      <c r="N167" s="23">
        <f t="shared" si="17"/>
        <v>0</v>
      </c>
      <c r="O167" s="19"/>
      <c r="P167" s="43">
        <f t="shared" si="18"/>
        <v>0</v>
      </c>
    </row>
    <row r="168" spans="1:16" ht="24.6">
      <c r="A168" s="10">
        <v>164</v>
      </c>
      <c r="B168" s="19" t="s">
        <v>365</v>
      </c>
      <c r="C168" s="71">
        <f>+'14'!H168</f>
        <v>0</v>
      </c>
      <c r="D168" s="95">
        <v>0</v>
      </c>
      <c r="E168" s="46">
        <f t="shared" si="19"/>
        <v>0</v>
      </c>
      <c r="F168" s="106">
        <v>0</v>
      </c>
      <c r="G168" s="104">
        <v>0</v>
      </c>
      <c r="H168" s="46">
        <f t="shared" si="15"/>
        <v>0</v>
      </c>
      <c r="I168" s="96"/>
      <c r="J168" s="20">
        <v>60</v>
      </c>
      <c r="K168" s="72">
        <f t="shared" si="16"/>
        <v>0</v>
      </c>
      <c r="L168" s="17" t="s">
        <v>16</v>
      </c>
      <c r="M168" s="18">
        <v>0</v>
      </c>
      <c r="N168" s="23">
        <f t="shared" si="17"/>
        <v>0</v>
      </c>
      <c r="O168" s="19"/>
      <c r="P168" s="43">
        <f t="shared" si="18"/>
        <v>0</v>
      </c>
    </row>
    <row r="169" spans="1:16" ht="24.6">
      <c r="A169" s="10">
        <v>165</v>
      </c>
      <c r="B169" s="19" t="s">
        <v>366</v>
      </c>
      <c r="C169" s="71">
        <f>+'14'!H169</f>
        <v>0</v>
      </c>
      <c r="D169" s="95">
        <v>0</v>
      </c>
      <c r="E169" s="46">
        <f t="shared" si="19"/>
        <v>0</v>
      </c>
      <c r="F169" s="106">
        <v>0</v>
      </c>
      <c r="G169" s="104">
        <v>0</v>
      </c>
      <c r="H169" s="46">
        <f t="shared" si="15"/>
        <v>0</v>
      </c>
      <c r="I169" s="96"/>
      <c r="J169" s="20">
        <v>60</v>
      </c>
      <c r="K169" s="72">
        <f t="shared" si="16"/>
        <v>0</v>
      </c>
      <c r="L169" s="17" t="s">
        <v>16</v>
      </c>
      <c r="M169" s="18">
        <v>0</v>
      </c>
      <c r="N169" s="23">
        <f t="shared" si="17"/>
        <v>0</v>
      </c>
      <c r="O169" s="19"/>
      <c r="P169" s="43">
        <f t="shared" si="18"/>
        <v>0</v>
      </c>
    </row>
    <row r="170" spans="1:16" ht="24.6">
      <c r="A170" s="10">
        <v>166</v>
      </c>
      <c r="B170" s="19" t="s">
        <v>359</v>
      </c>
      <c r="C170" s="71">
        <f>+'14'!H170</f>
        <v>0</v>
      </c>
      <c r="D170" s="95">
        <v>0</v>
      </c>
      <c r="E170" s="46">
        <f t="shared" si="19"/>
        <v>0</v>
      </c>
      <c r="F170" s="106">
        <v>0</v>
      </c>
      <c r="G170" s="104">
        <v>0</v>
      </c>
      <c r="H170" s="46">
        <f t="shared" si="15"/>
        <v>0</v>
      </c>
      <c r="I170" s="96"/>
      <c r="J170" s="20">
        <v>40</v>
      </c>
      <c r="K170" s="72">
        <f t="shared" si="16"/>
        <v>0</v>
      </c>
      <c r="L170" s="17" t="s">
        <v>16</v>
      </c>
      <c r="M170" s="18">
        <v>0</v>
      </c>
      <c r="N170" s="23">
        <f t="shared" si="17"/>
        <v>0</v>
      </c>
      <c r="O170" s="19"/>
      <c r="P170" s="43">
        <f t="shared" si="18"/>
        <v>0</v>
      </c>
    </row>
    <row r="171" spans="1:16" ht="24.6">
      <c r="A171" s="10">
        <v>167</v>
      </c>
      <c r="B171" s="19" t="s">
        <v>148</v>
      </c>
      <c r="C171" s="71">
        <f>+'14'!H171</f>
        <v>0</v>
      </c>
      <c r="D171" s="95">
        <v>0</v>
      </c>
      <c r="E171" s="46">
        <f t="shared" si="19"/>
        <v>0</v>
      </c>
      <c r="F171" s="106">
        <v>0</v>
      </c>
      <c r="G171" s="104">
        <v>0</v>
      </c>
      <c r="H171" s="46">
        <f t="shared" si="15"/>
        <v>0</v>
      </c>
      <c r="I171" s="96"/>
      <c r="J171" s="20">
        <v>45</v>
      </c>
      <c r="K171" s="72">
        <f t="shared" si="16"/>
        <v>0</v>
      </c>
      <c r="L171" s="17" t="s">
        <v>16</v>
      </c>
      <c r="M171" s="18">
        <v>0</v>
      </c>
      <c r="N171" s="23">
        <f t="shared" si="17"/>
        <v>0</v>
      </c>
      <c r="O171" s="19"/>
      <c r="P171" s="43">
        <f t="shared" si="18"/>
        <v>0</v>
      </c>
    </row>
    <row r="172" spans="1:16" ht="24.6">
      <c r="A172" s="10">
        <v>168</v>
      </c>
      <c r="B172" s="19" t="s">
        <v>149</v>
      </c>
      <c r="C172" s="71">
        <f>+'14'!H172</f>
        <v>0</v>
      </c>
      <c r="D172" s="95">
        <v>0</v>
      </c>
      <c r="E172" s="46">
        <f t="shared" si="19"/>
        <v>0</v>
      </c>
      <c r="F172" s="106">
        <v>0</v>
      </c>
      <c r="G172" s="104">
        <v>0</v>
      </c>
      <c r="H172" s="46">
        <f t="shared" si="15"/>
        <v>0</v>
      </c>
      <c r="I172" s="96"/>
      <c r="J172" s="20">
        <v>45</v>
      </c>
      <c r="K172" s="72">
        <f t="shared" si="16"/>
        <v>0</v>
      </c>
      <c r="L172" s="17" t="s">
        <v>16</v>
      </c>
      <c r="M172" s="18">
        <v>0</v>
      </c>
      <c r="N172" s="23">
        <f t="shared" si="17"/>
        <v>0</v>
      </c>
      <c r="O172" s="19"/>
      <c r="P172" s="43">
        <f t="shared" si="18"/>
        <v>0</v>
      </c>
    </row>
    <row r="173" spans="1:16" ht="24.6">
      <c r="A173" s="10">
        <v>169</v>
      </c>
      <c r="B173" s="19" t="s">
        <v>150</v>
      </c>
      <c r="C173" s="71">
        <f>+'14'!H173</f>
        <v>0</v>
      </c>
      <c r="D173" s="95">
        <v>0</v>
      </c>
      <c r="E173" s="46">
        <f t="shared" si="19"/>
        <v>0</v>
      </c>
      <c r="F173" s="106">
        <v>0</v>
      </c>
      <c r="G173" s="104">
        <v>0</v>
      </c>
      <c r="H173" s="46">
        <f t="shared" si="15"/>
        <v>0</v>
      </c>
      <c r="I173" s="96"/>
      <c r="J173" s="20">
        <v>45</v>
      </c>
      <c r="K173" s="72">
        <f t="shared" si="16"/>
        <v>0</v>
      </c>
      <c r="L173" s="17" t="s">
        <v>16</v>
      </c>
      <c r="M173" s="18">
        <v>0</v>
      </c>
      <c r="N173" s="23">
        <f t="shared" si="17"/>
        <v>0</v>
      </c>
      <c r="O173" s="19"/>
      <c r="P173" s="43">
        <f t="shared" si="18"/>
        <v>0</v>
      </c>
    </row>
    <row r="174" spans="1:16" ht="24.6">
      <c r="A174" s="10">
        <v>170</v>
      </c>
      <c r="B174" s="19" t="s">
        <v>151</v>
      </c>
      <c r="C174" s="71">
        <f>+'14'!H174</f>
        <v>0</v>
      </c>
      <c r="D174" s="95">
        <v>0</v>
      </c>
      <c r="E174" s="46">
        <f t="shared" si="19"/>
        <v>0</v>
      </c>
      <c r="F174" s="106">
        <v>0</v>
      </c>
      <c r="G174" s="104">
        <v>0</v>
      </c>
      <c r="H174" s="46">
        <f t="shared" si="15"/>
        <v>0</v>
      </c>
      <c r="I174" s="96"/>
      <c r="J174" s="20">
        <v>45</v>
      </c>
      <c r="K174" s="72">
        <f t="shared" si="16"/>
        <v>0</v>
      </c>
      <c r="L174" s="17" t="s">
        <v>16</v>
      </c>
      <c r="M174" s="18">
        <v>0</v>
      </c>
      <c r="N174" s="23">
        <f t="shared" si="17"/>
        <v>0</v>
      </c>
      <c r="O174" s="19"/>
      <c r="P174" s="43">
        <f t="shared" si="18"/>
        <v>0</v>
      </c>
    </row>
    <row r="175" spans="1:16" ht="24.6">
      <c r="A175" s="10">
        <v>171</v>
      </c>
      <c r="B175" s="19" t="s">
        <v>152</v>
      </c>
      <c r="C175" s="71">
        <f>+'14'!H175</f>
        <v>0</v>
      </c>
      <c r="D175" s="95">
        <v>0</v>
      </c>
      <c r="E175" s="46">
        <f t="shared" si="19"/>
        <v>0</v>
      </c>
      <c r="F175" s="106">
        <v>0</v>
      </c>
      <c r="G175" s="104">
        <v>0</v>
      </c>
      <c r="H175" s="46">
        <f t="shared" si="15"/>
        <v>0</v>
      </c>
      <c r="I175" s="96"/>
      <c r="J175" s="20">
        <v>45</v>
      </c>
      <c r="K175" s="72">
        <f t="shared" si="16"/>
        <v>0</v>
      </c>
      <c r="L175" s="17" t="s">
        <v>16</v>
      </c>
      <c r="M175" s="18">
        <v>0</v>
      </c>
      <c r="N175" s="23">
        <f t="shared" si="17"/>
        <v>0</v>
      </c>
      <c r="O175" s="19"/>
      <c r="P175" s="43">
        <f t="shared" si="18"/>
        <v>0</v>
      </c>
    </row>
    <row r="176" spans="1:16" ht="24.6">
      <c r="A176" s="10">
        <v>172</v>
      </c>
      <c r="B176" s="19" t="s">
        <v>153</v>
      </c>
      <c r="C176" s="71">
        <f>+'14'!H176</f>
        <v>0</v>
      </c>
      <c r="D176" s="95">
        <v>0</v>
      </c>
      <c r="E176" s="46">
        <f t="shared" si="19"/>
        <v>0</v>
      </c>
      <c r="F176" s="106">
        <v>0</v>
      </c>
      <c r="G176" s="104">
        <v>0</v>
      </c>
      <c r="H176" s="46">
        <f t="shared" si="15"/>
        <v>0</v>
      </c>
      <c r="I176" s="96"/>
      <c r="J176" s="20">
        <v>45</v>
      </c>
      <c r="K176" s="72">
        <f t="shared" si="16"/>
        <v>0</v>
      </c>
      <c r="L176" s="17" t="s">
        <v>16</v>
      </c>
      <c r="M176" s="18">
        <v>0</v>
      </c>
      <c r="N176" s="23">
        <f t="shared" si="17"/>
        <v>0</v>
      </c>
      <c r="O176" s="19"/>
      <c r="P176" s="43">
        <f t="shared" si="18"/>
        <v>0</v>
      </c>
    </row>
    <row r="177" spans="1:16" ht="24.6">
      <c r="A177" s="10">
        <v>173</v>
      </c>
      <c r="B177" s="19" t="s">
        <v>467</v>
      </c>
      <c r="C177" s="71">
        <f>+'14'!H177</f>
        <v>0</v>
      </c>
      <c r="D177" s="95">
        <v>0</v>
      </c>
      <c r="E177" s="46">
        <f>C177+D177</f>
        <v>0</v>
      </c>
      <c r="F177" s="106">
        <v>0</v>
      </c>
      <c r="G177" s="104">
        <v>0</v>
      </c>
      <c r="H177" s="46">
        <f>+E177-F177-I177-G177</f>
        <v>0</v>
      </c>
      <c r="I177" s="96"/>
      <c r="J177" s="20">
        <v>35</v>
      </c>
      <c r="K177" s="72">
        <f>+J177*I177</f>
        <v>0</v>
      </c>
      <c r="L177" s="17" t="s">
        <v>16</v>
      </c>
      <c r="M177" s="18">
        <v>0</v>
      </c>
      <c r="N177" s="23">
        <f>SUM(K177-M177)</f>
        <v>0</v>
      </c>
      <c r="O177" s="19"/>
      <c r="P177" s="43">
        <f>+K177*O177</f>
        <v>0</v>
      </c>
    </row>
    <row r="178" spans="1:16" ht="24.6">
      <c r="A178" s="10">
        <v>174</v>
      </c>
      <c r="B178" s="19" t="s">
        <v>491</v>
      </c>
      <c r="C178" s="71">
        <f>+'14'!H178</f>
        <v>0</v>
      </c>
      <c r="D178" s="95">
        <v>50</v>
      </c>
      <c r="E178" s="46">
        <f>C178+D178</f>
        <v>50</v>
      </c>
      <c r="F178" s="106">
        <v>0</v>
      </c>
      <c r="G178" s="104">
        <v>0</v>
      </c>
      <c r="H178" s="46">
        <f>+E178-F178-I178-G178</f>
        <v>40</v>
      </c>
      <c r="I178" s="96">
        <v>10</v>
      </c>
      <c r="J178" s="20">
        <v>25</v>
      </c>
      <c r="K178" s="72">
        <f>+J178*I178</f>
        <v>250</v>
      </c>
      <c r="L178" s="17" t="s">
        <v>492</v>
      </c>
      <c r="M178" s="18">
        <v>100</v>
      </c>
      <c r="N178" s="23">
        <f>SUM(K178-M178)</f>
        <v>150</v>
      </c>
      <c r="O178" s="19"/>
      <c r="P178" s="43">
        <f>+K178*O178</f>
        <v>0</v>
      </c>
    </row>
    <row r="179" spans="1:16" ht="24.6">
      <c r="A179" s="10">
        <v>175</v>
      </c>
      <c r="B179" s="19" t="s">
        <v>118</v>
      </c>
      <c r="C179" s="71">
        <f>+'14'!H179</f>
        <v>0</v>
      </c>
      <c r="D179" s="95">
        <v>0</v>
      </c>
      <c r="E179" s="46">
        <f t="shared" si="19"/>
        <v>0</v>
      </c>
      <c r="F179" s="106">
        <v>0</v>
      </c>
      <c r="G179" s="104">
        <v>0</v>
      </c>
      <c r="H179" s="46">
        <f t="shared" si="15"/>
        <v>0</v>
      </c>
      <c r="I179" s="96"/>
      <c r="J179" s="20">
        <v>100</v>
      </c>
      <c r="K179" s="72">
        <f t="shared" si="16"/>
        <v>0</v>
      </c>
      <c r="L179" s="17" t="s">
        <v>16</v>
      </c>
      <c r="M179" s="18">
        <v>0</v>
      </c>
      <c r="N179" s="23">
        <f t="shared" si="17"/>
        <v>0</v>
      </c>
      <c r="O179" s="19"/>
      <c r="P179" s="43">
        <f t="shared" si="18"/>
        <v>0</v>
      </c>
    </row>
    <row r="180" spans="1:16" ht="24.6">
      <c r="A180" s="10">
        <v>176</v>
      </c>
      <c r="B180" s="19" t="s">
        <v>112</v>
      </c>
      <c r="C180" s="71">
        <f>+'14'!H180</f>
        <v>0</v>
      </c>
      <c r="D180" s="95">
        <v>0</v>
      </c>
      <c r="E180" s="46">
        <f t="shared" si="19"/>
        <v>0</v>
      </c>
      <c r="F180" s="106">
        <v>0</v>
      </c>
      <c r="G180" s="104">
        <v>0</v>
      </c>
      <c r="H180" s="46">
        <f t="shared" si="15"/>
        <v>0</v>
      </c>
      <c r="I180" s="96"/>
      <c r="J180" s="20">
        <v>55</v>
      </c>
      <c r="K180" s="72">
        <f t="shared" si="16"/>
        <v>0</v>
      </c>
      <c r="L180" s="17" t="s">
        <v>16</v>
      </c>
      <c r="M180" s="18">
        <v>0</v>
      </c>
      <c r="N180" s="23">
        <f t="shared" si="17"/>
        <v>0</v>
      </c>
      <c r="O180" s="19"/>
      <c r="P180" s="43">
        <f t="shared" si="18"/>
        <v>0</v>
      </c>
    </row>
    <row r="181" spans="1:16" ht="24.6">
      <c r="A181" s="10">
        <v>177</v>
      </c>
      <c r="B181" s="19" t="s">
        <v>120</v>
      </c>
      <c r="C181" s="71">
        <f>+'14'!H181</f>
        <v>0</v>
      </c>
      <c r="D181" s="95">
        <v>0</v>
      </c>
      <c r="E181" s="46">
        <f t="shared" si="19"/>
        <v>0</v>
      </c>
      <c r="F181" s="106">
        <v>0</v>
      </c>
      <c r="G181" s="104">
        <v>0</v>
      </c>
      <c r="H181" s="46">
        <f t="shared" si="15"/>
        <v>0</v>
      </c>
      <c r="I181" s="96"/>
      <c r="J181" s="20">
        <v>80</v>
      </c>
      <c r="K181" s="72">
        <f t="shared" si="16"/>
        <v>0</v>
      </c>
      <c r="L181" s="17" t="s">
        <v>16</v>
      </c>
      <c r="M181" s="18">
        <v>0</v>
      </c>
      <c r="N181" s="23">
        <f t="shared" si="17"/>
        <v>0</v>
      </c>
      <c r="O181" s="19"/>
      <c r="P181" s="43">
        <f t="shared" si="18"/>
        <v>0</v>
      </c>
    </row>
    <row r="182" spans="1:16" ht="24.6">
      <c r="A182" s="10">
        <v>178</v>
      </c>
      <c r="B182" s="19" t="s">
        <v>139</v>
      </c>
      <c r="C182" s="71">
        <f>+'14'!H182</f>
        <v>0</v>
      </c>
      <c r="D182" s="95">
        <v>0</v>
      </c>
      <c r="E182" s="46">
        <f t="shared" si="19"/>
        <v>0</v>
      </c>
      <c r="F182" s="106">
        <v>0</v>
      </c>
      <c r="G182" s="104">
        <v>0</v>
      </c>
      <c r="H182" s="46">
        <f t="shared" si="15"/>
        <v>0</v>
      </c>
      <c r="I182" s="96"/>
      <c r="J182" s="20">
        <v>10</v>
      </c>
      <c r="K182" s="72">
        <f t="shared" si="16"/>
        <v>0</v>
      </c>
      <c r="L182" s="17" t="s">
        <v>16</v>
      </c>
      <c r="M182" s="18">
        <v>0</v>
      </c>
      <c r="N182" s="23">
        <f t="shared" si="17"/>
        <v>0</v>
      </c>
      <c r="O182" s="19"/>
      <c r="P182" s="43">
        <f t="shared" si="18"/>
        <v>0</v>
      </c>
    </row>
    <row r="183" spans="1:16" ht="24.6">
      <c r="A183" s="10">
        <v>179</v>
      </c>
      <c r="B183" s="19" t="s">
        <v>261</v>
      </c>
      <c r="C183" s="71">
        <f>+'14'!H183</f>
        <v>0</v>
      </c>
      <c r="D183" s="95">
        <v>0</v>
      </c>
      <c r="E183" s="46">
        <f t="shared" si="19"/>
        <v>0</v>
      </c>
      <c r="F183" s="106">
        <v>0</v>
      </c>
      <c r="G183" s="104">
        <v>0</v>
      </c>
      <c r="H183" s="46">
        <f t="shared" si="15"/>
        <v>0</v>
      </c>
      <c r="I183" s="96"/>
      <c r="J183" s="20">
        <v>35</v>
      </c>
      <c r="K183" s="72">
        <f t="shared" si="16"/>
        <v>0</v>
      </c>
      <c r="L183" s="17" t="s">
        <v>16</v>
      </c>
      <c r="M183" s="18">
        <v>0</v>
      </c>
      <c r="N183" s="23">
        <f t="shared" si="17"/>
        <v>0</v>
      </c>
      <c r="O183" s="19"/>
      <c r="P183" s="43">
        <f t="shared" si="18"/>
        <v>0</v>
      </c>
    </row>
    <row r="184" spans="1:16" ht="24.6">
      <c r="A184" s="10">
        <v>180</v>
      </c>
      <c r="B184" s="19" t="s">
        <v>262</v>
      </c>
      <c r="C184" s="71">
        <f>+'14'!H184</f>
        <v>7</v>
      </c>
      <c r="D184" s="95">
        <v>0</v>
      </c>
      <c r="E184" s="46">
        <f t="shared" si="19"/>
        <v>7</v>
      </c>
      <c r="F184" s="106">
        <v>0</v>
      </c>
      <c r="G184" s="104">
        <v>0</v>
      </c>
      <c r="H184" s="46">
        <f t="shared" si="15"/>
        <v>7</v>
      </c>
      <c r="I184" s="96"/>
      <c r="J184" s="20">
        <v>40</v>
      </c>
      <c r="K184" s="72">
        <f t="shared" si="16"/>
        <v>0</v>
      </c>
      <c r="L184" s="17" t="s">
        <v>16</v>
      </c>
      <c r="M184" s="18">
        <v>0</v>
      </c>
      <c r="N184" s="23">
        <f t="shared" si="17"/>
        <v>0</v>
      </c>
      <c r="O184" s="19"/>
      <c r="P184" s="43">
        <f t="shared" si="18"/>
        <v>0</v>
      </c>
    </row>
    <row r="185" spans="1:16" ht="24.6">
      <c r="A185" s="10">
        <v>181</v>
      </c>
      <c r="B185" s="19" t="s">
        <v>176</v>
      </c>
      <c r="C185" s="71">
        <f>+'14'!H185</f>
        <v>0</v>
      </c>
      <c r="D185" s="95">
        <v>0</v>
      </c>
      <c r="E185" s="46">
        <f t="shared" si="19"/>
        <v>0</v>
      </c>
      <c r="F185" s="106">
        <v>0</v>
      </c>
      <c r="G185" s="104">
        <v>0</v>
      </c>
      <c r="H185" s="46">
        <f t="shared" si="15"/>
        <v>0</v>
      </c>
      <c r="I185" s="96"/>
      <c r="J185" s="20">
        <v>50</v>
      </c>
      <c r="K185" s="72">
        <f t="shared" si="16"/>
        <v>0</v>
      </c>
      <c r="L185" s="17" t="s">
        <v>16</v>
      </c>
      <c r="M185" s="18">
        <v>0</v>
      </c>
      <c r="N185" s="23">
        <f t="shared" si="17"/>
        <v>0</v>
      </c>
      <c r="O185" s="19"/>
      <c r="P185" s="43">
        <f t="shared" si="18"/>
        <v>0</v>
      </c>
    </row>
    <row r="186" spans="1:16" ht="24.6">
      <c r="A186" s="10">
        <v>182</v>
      </c>
      <c r="B186" s="19" t="s">
        <v>177</v>
      </c>
      <c r="C186" s="71">
        <f>+'14'!H186</f>
        <v>0</v>
      </c>
      <c r="D186" s="95">
        <v>0</v>
      </c>
      <c r="E186" s="46">
        <f t="shared" si="19"/>
        <v>0</v>
      </c>
      <c r="F186" s="106">
        <v>0</v>
      </c>
      <c r="G186" s="104">
        <v>0</v>
      </c>
      <c r="H186" s="46">
        <f t="shared" si="15"/>
        <v>0</v>
      </c>
      <c r="I186" s="96"/>
      <c r="J186" s="20">
        <v>50</v>
      </c>
      <c r="K186" s="72">
        <f t="shared" si="16"/>
        <v>0</v>
      </c>
      <c r="L186" s="17" t="s">
        <v>16</v>
      </c>
      <c r="M186" s="18">
        <v>0</v>
      </c>
      <c r="N186" s="23">
        <f t="shared" si="17"/>
        <v>0</v>
      </c>
      <c r="O186" s="19"/>
      <c r="P186" s="43">
        <f t="shared" si="18"/>
        <v>0</v>
      </c>
    </row>
    <row r="187" spans="1:16" ht="24.6">
      <c r="A187" s="10">
        <v>183</v>
      </c>
      <c r="B187" s="19" t="s">
        <v>178</v>
      </c>
      <c r="C187" s="71">
        <f>+'14'!H187</f>
        <v>0</v>
      </c>
      <c r="D187" s="95">
        <v>0</v>
      </c>
      <c r="E187" s="46">
        <f t="shared" si="19"/>
        <v>0</v>
      </c>
      <c r="F187" s="106">
        <v>0</v>
      </c>
      <c r="G187" s="104">
        <v>0</v>
      </c>
      <c r="H187" s="46">
        <f t="shared" si="15"/>
        <v>0</v>
      </c>
      <c r="I187" s="96"/>
      <c r="J187" s="20">
        <v>50</v>
      </c>
      <c r="K187" s="72">
        <f t="shared" si="16"/>
        <v>0</v>
      </c>
      <c r="L187" s="17" t="s">
        <v>16</v>
      </c>
      <c r="M187" s="18">
        <v>0</v>
      </c>
      <c r="N187" s="23">
        <f t="shared" si="17"/>
        <v>0</v>
      </c>
      <c r="O187" s="19"/>
      <c r="P187" s="43">
        <f t="shared" si="18"/>
        <v>0</v>
      </c>
    </row>
    <row r="188" spans="1:16" ht="24.6">
      <c r="A188" s="10">
        <v>184</v>
      </c>
      <c r="B188" s="19" t="s">
        <v>182</v>
      </c>
      <c r="C188" s="71">
        <f>+'14'!H188</f>
        <v>2</v>
      </c>
      <c r="D188" s="95">
        <v>0</v>
      </c>
      <c r="E188" s="46">
        <f t="shared" si="19"/>
        <v>2</v>
      </c>
      <c r="F188" s="106">
        <v>0</v>
      </c>
      <c r="G188" s="104">
        <v>0</v>
      </c>
      <c r="H188" s="46">
        <f t="shared" si="15"/>
        <v>2</v>
      </c>
      <c r="I188" s="96"/>
      <c r="J188" s="20">
        <v>90</v>
      </c>
      <c r="K188" s="72">
        <f t="shared" si="16"/>
        <v>0</v>
      </c>
      <c r="L188" s="17" t="s">
        <v>16</v>
      </c>
      <c r="M188" s="18">
        <v>0</v>
      </c>
      <c r="N188" s="23">
        <f t="shared" si="17"/>
        <v>0</v>
      </c>
      <c r="O188" s="19"/>
      <c r="P188" s="43">
        <f t="shared" si="18"/>
        <v>0</v>
      </c>
    </row>
    <row r="189" spans="1:16" ht="24.6">
      <c r="A189" s="10">
        <v>185</v>
      </c>
      <c r="B189" s="19" t="s">
        <v>360</v>
      </c>
      <c r="C189" s="71">
        <f>+'14'!H189</f>
        <v>0</v>
      </c>
      <c r="D189" s="95">
        <v>0</v>
      </c>
      <c r="E189" s="46">
        <f t="shared" si="19"/>
        <v>0</v>
      </c>
      <c r="F189" s="106">
        <v>0</v>
      </c>
      <c r="G189" s="104">
        <v>0</v>
      </c>
      <c r="H189" s="46">
        <f t="shared" si="15"/>
        <v>0</v>
      </c>
      <c r="I189" s="96"/>
      <c r="J189" s="20">
        <v>35</v>
      </c>
      <c r="K189" s="72">
        <f t="shared" si="16"/>
        <v>0</v>
      </c>
      <c r="L189" s="17" t="s">
        <v>16</v>
      </c>
      <c r="M189" s="18">
        <v>0</v>
      </c>
      <c r="N189" s="23">
        <f t="shared" si="17"/>
        <v>0</v>
      </c>
      <c r="O189" s="19"/>
      <c r="P189" s="43">
        <f t="shared" si="18"/>
        <v>0</v>
      </c>
    </row>
    <row r="190" spans="1:16" ht="24.6">
      <c r="A190" s="10">
        <v>186</v>
      </c>
      <c r="B190" s="19" t="s">
        <v>295</v>
      </c>
      <c r="C190" s="71">
        <f>+'14'!H190</f>
        <v>0</v>
      </c>
      <c r="D190" s="95">
        <v>0</v>
      </c>
      <c r="E190" s="46">
        <f t="shared" si="19"/>
        <v>0</v>
      </c>
      <c r="F190" s="106">
        <v>0</v>
      </c>
      <c r="G190" s="104">
        <v>0</v>
      </c>
      <c r="H190" s="46">
        <f t="shared" si="15"/>
        <v>0</v>
      </c>
      <c r="I190" s="96"/>
      <c r="J190" s="20">
        <v>35</v>
      </c>
      <c r="K190" s="72">
        <f t="shared" si="16"/>
        <v>0</v>
      </c>
      <c r="L190" s="17" t="s">
        <v>16</v>
      </c>
      <c r="M190" s="18">
        <v>0</v>
      </c>
      <c r="N190" s="23">
        <f t="shared" si="17"/>
        <v>0</v>
      </c>
      <c r="O190" s="19"/>
      <c r="P190" s="43">
        <f t="shared" si="18"/>
        <v>0</v>
      </c>
    </row>
    <row r="191" spans="1:16" ht="24.6">
      <c r="A191" s="10">
        <v>187</v>
      </c>
      <c r="B191" s="19" t="s">
        <v>296</v>
      </c>
      <c r="C191" s="71">
        <f>+'14'!H191</f>
        <v>0</v>
      </c>
      <c r="D191" s="95">
        <v>0</v>
      </c>
      <c r="E191" s="46">
        <f t="shared" si="19"/>
        <v>0</v>
      </c>
      <c r="F191" s="106">
        <v>0</v>
      </c>
      <c r="G191" s="104">
        <v>0</v>
      </c>
      <c r="H191" s="46">
        <f t="shared" si="15"/>
        <v>0</v>
      </c>
      <c r="I191" s="96"/>
      <c r="J191" s="20">
        <v>60</v>
      </c>
      <c r="K191" s="72">
        <f t="shared" si="16"/>
        <v>0</v>
      </c>
      <c r="L191" s="17" t="s">
        <v>16</v>
      </c>
      <c r="M191" s="18">
        <v>0</v>
      </c>
      <c r="N191" s="23">
        <f t="shared" si="17"/>
        <v>0</v>
      </c>
      <c r="O191" s="19"/>
      <c r="P191" s="43">
        <f t="shared" si="18"/>
        <v>0</v>
      </c>
    </row>
    <row r="192" spans="1:16" ht="24.6">
      <c r="A192" s="10">
        <v>188</v>
      </c>
      <c r="B192" s="19" t="s">
        <v>297</v>
      </c>
      <c r="C192" s="71">
        <f>+'14'!H192</f>
        <v>0</v>
      </c>
      <c r="D192" s="95">
        <v>0</v>
      </c>
      <c r="E192" s="46">
        <f t="shared" si="19"/>
        <v>0</v>
      </c>
      <c r="F192" s="106">
        <v>0</v>
      </c>
      <c r="G192" s="104">
        <v>0</v>
      </c>
      <c r="H192" s="46">
        <f t="shared" si="15"/>
        <v>0</v>
      </c>
      <c r="I192" s="96"/>
      <c r="J192" s="20">
        <v>120</v>
      </c>
      <c r="K192" s="72">
        <f t="shared" si="16"/>
        <v>0</v>
      </c>
      <c r="L192" s="17" t="s">
        <v>16</v>
      </c>
      <c r="M192" s="18">
        <v>0</v>
      </c>
      <c r="N192" s="23">
        <f t="shared" si="17"/>
        <v>0</v>
      </c>
      <c r="O192" s="19"/>
      <c r="P192" s="43">
        <f t="shared" si="18"/>
        <v>0</v>
      </c>
    </row>
    <row r="193" spans="1:16" ht="24.6">
      <c r="A193" s="10">
        <v>189</v>
      </c>
      <c r="B193" s="19" t="s">
        <v>344</v>
      </c>
      <c r="C193" s="71">
        <f>+'14'!H193</f>
        <v>0</v>
      </c>
      <c r="D193" s="95">
        <v>0</v>
      </c>
      <c r="E193" s="46">
        <f t="shared" si="19"/>
        <v>0</v>
      </c>
      <c r="F193" s="106">
        <v>0</v>
      </c>
      <c r="G193" s="104">
        <v>0</v>
      </c>
      <c r="H193" s="46">
        <f t="shared" si="15"/>
        <v>0</v>
      </c>
      <c r="I193" s="96"/>
      <c r="J193" s="20">
        <v>60</v>
      </c>
      <c r="K193" s="72">
        <f t="shared" si="16"/>
        <v>0</v>
      </c>
      <c r="L193" s="17" t="s">
        <v>16</v>
      </c>
      <c r="M193" s="18">
        <v>0</v>
      </c>
      <c r="N193" s="23">
        <f t="shared" si="17"/>
        <v>0</v>
      </c>
      <c r="O193" s="19"/>
      <c r="P193" s="43">
        <f t="shared" si="18"/>
        <v>0</v>
      </c>
    </row>
    <row r="194" spans="1:16" ht="24.6">
      <c r="A194" s="10">
        <v>190</v>
      </c>
      <c r="B194" s="19" t="s">
        <v>345</v>
      </c>
      <c r="C194" s="71">
        <f>+'14'!H194</f>
        <v>0</v>
      </c>
      <c r="D194" s="95">
        <v>0</v>
      </c>
      <c r="E194" s="46">
        <f t="shared" si="19"/>
        <v>0</v>
      </c>
      <c r="F194" s="106">
        <v>0</v>
      </c>
      <c r="G194" s="104">
        <v>0</v>
      </c>
      <c r="H194" s="46">
        <f t="shared" si="15"/>
        <v>0</v>
      </c>
      <c r="I194" s="96"/>
      <c r="J194" s="20">
        <v>120</v>
      </c>
      <c r="K194" s="72">
        <f t="shared" si="16"/>
        <v>0</v>
      </c>
      <c r="L194" s="17" t="s">
        <v>16</v>
      </c>
      <c r="M194" s="18">
        <v>0</v>
      </c>
      <c r="N194" s="23">
        <f t="shared" si="17"/>
        <v>0</v>
      </c>
      <c r="O194" s="19"/>
      <c r="P194" s="43">
        <f t="shared" si="18"/>
        <v>0</v>
      </c>
    </row>
    <row r="195" spans="1:16" ht="24.6">
      <c r="A195" s="10">
        <v>191</v>
      </c>
      <c r="B195" s="19" t="s">
        <v>109</v>
      </c>
      <c r="C195" s="71">
        <f>+'14'!H195</f>
        <v>0</v>
      </c>
      <c r="D195" s="95">
        <v>0</v>
      </c>
      <c r="E195" s="46">
        <f t="shared" si="19"/>
        <v>0</v>
      </c>
      <c r="F195" s="106">
        <v>0</v>
      </c>
      <c r="G195" s="104">
        <v>0</v>
      </c>
      <c r="H195" s="46">
        <f t="shared" si="15"/>
        <v>0</v>
      </c>
      <c r="I195" s="96"/>
      <c r="J195" s="20">
        <v>50</v>
      </c>
      <c r="K195" s="72">
        <f t="shared" si="16"/>
        <v>0</v>
      </c>
      <c r="L195" s="17" t="s">
        <v>16</v>
      </c>
      <c r="M195" s="18">
        <v>0</v>
      </c>
      <c r="N195" s="23">
        <f t="shared" si="17"/>
        <v>0</v>
      </c>
      <c r="O195" s="19"/>
      <c r="P195" s="43">
        <f t="shared" si="18"/>
        <v>0</v>
      </c>
    </row>
    <row r="196" spans="1:16" ht="24.6">
      <c r="A196" s="10">
        <v>192</v>
      </c>
      <c r="B196" s="19" t="s">
        <v>110</v>
      </c>
      <c r="C196" s="71">
        <f>+'14'!H196</f>
        <v>0</v>
      </c>
      <c r="D196" s="95">
        <v>0</v>
      </c>
      <c r="E196" s="46">
        <f t="shared" si="19"/>
        <v>0</v>
      </c>
      <c r="F196" s="106">
        <v>0</v>
      </c>
      <c r="G196" s="104">
        <v>0</v>
      </c>
      <c r="H196" s="46">
        <f t="shared" si="15"/>
        <v>0</v>
      </c>
      <c r="I196" s="96"/>
      <c r="J196" s="20">
        <v>50</v>
      </c>
      <c r="K196" s="72">
        <f t="shared" si="16"/>
        <v>0</v>
      </c>
      <c r="L196" s="17" t="s">
        <v>16</v>
      </c>
      <c r="M196" s="18">
        <v>0</v>
      </c>
      <c r="N196" s="23">
        <f t="shared" si="17"/>
        <v>0</v>
      </c>
      <c r="O196" s="19"/>
      <c r="P196" s="43">
        <f t="shared" si="18"/>
        <v>0</v>
      </c>
    </row>
    <row r="197" spans="1:16" ht="24.6">
      <c r="A197" s="10">
        <v>193</v>
      </c>
      <c r="B197" s="19" t="s">
        <v>162</v>
      </c>
      <c r="C197" s="71">
        <f>+'14'!H197</f>
        <v>0</v>
      </c>
      <c r="D197" s="95">
        <v>0</v>
      </c>
      <c r="E197" s="46">
        <f t="shared" si="19"/>
        <v>0</v>
      </c>
      <c r="F197" s="106">
        <v>0</v>
      </c>
      <c r="G197" s="104">
        <v>0</v>
      </c>
      <c r="H197" s="46">
        <f t="shared" si="15"/>
        <v>0</v>
      </c>
      <c r="I197" s="96"/>
      <c r="J197" s="20">
        <v>120</v>
      </c>
      <c r="K197" s="72">
        <f t="shared" si="16"/>
        <v>0</v>
      </c>
      <c r="L197" s="17" t="s">
        <v>16</v>
      </c>
      <c r="M197" s="18">
        <v>0</v>
      </c>
      <c r="N197" s="23">
        <f t="shared" si="17"/>
        <v>0</v>
      </c>
      <c r="O197" s="19"/>
      <c r="P197" s="43">
        <f t="shared" si="18"/>
        <v>0</v>
      </c>
    </row>
    <row r="198" spans="1:16" ht="24.6">
      <c r="A198" s="10">
        <v>194</v>
      </c>
      <c r="B198" s="19" t="s">
        <v>163</v>
      </c>
      <c r="C198" s="71">
        <f>+'14'!H198</f>
        <v>0</v>
      </c>
      <c r="D198" s="95">
        <v>0</v>
      </c>
      <c r="E198" s="46">
        <f t="shared" si="19"/>
        <v>0</v>
      </c>
      <c r="F198" s="106">
        <v>0</v>
      </c>
      <c r="G198" s="104">
        <v>0</v>
      </c>
      <c r="H198" s="46">
        <f t="shared" si="15"/>
        <v>0</v>
      </c>
      <c r="I198" s="96"/>
      <c r="J198" s="20">
        <v>120</v>
      </c>
      <c r="K198" s="72">
        <f t="shared" si="16"/>
        <v>0</v>
      </c>
      <c r="L198" s="17" t="s">
        <v>16</v>
      </c>
      <c r="M198" s="18">
        <v>0</v>
      </c>
      <c r="N198" s="23">
        <f t="shared" si="17"/>
        <v>0</v>
      </c>
      <c r="O198" s="19"/>
      <c r="P198" s="43">
        <f t="shared" si="18"/>
        <v>0</v>
      </c>
    </row>
    <row r="199" spans="1:16" ht="24.6">
      <c r="A199" s="10">
        <v>195</v>
      </c>
      <c r="B199" s="19" t="s">
        <v>154</v>
      </c>
      <c r="C199" s="71">
        <f>+'14'!H199</f>
        <v>0</v>
      </c>
      <c r="D199" s="95">
        <v>0</v>
      </c>
      <c r="E199" s="46">
        <f t="shared" si="19"/>
        <v>0</v>
      </c>
      <c r="F199" s="106">
        <v>0</v>
      </c>
      <c r="G199" s="104">
        <v>0</v>
      </c>
      <c r="H199" s="46">
        <f t="shared" si="15"/>
        <v>0</v>
      </c>
      <c r="I199" s="96"/>
      <c r="J199" s="20">
        <v>120</v>
      </c>
      <c r="K199" s="72">
        <f t="shared" si="16"/>
        <v>0</v>
      </c>
      <c r="L199" s="17" t="s">
        <v>16</v>
      </c>
      <c r="M199" s="18">
        <v>0</v>
      </c>
      <c r="N199" s="23">
        <f t="shared" si="17"/>
        <v>0</v>
      </c>
      <c r="O199" s="19"/>
      <c r="P199" s="43">
        <f t="shared" si="18"/>
        <v>0</v>
      </c>
    </row>
    <row r="200" spans="1:16" ht="24.6">
      <c r="A200" s="10">
        <v>196</v>
      </c>
      <c r="B200" s="19" t="s">
        <v>155</v>
      </c>
      <c r="C200" s="71">
        <f>+'14'!H200</f>
        <v>0</v>
      </c>
      <c r="D200" s="95">
        <v>0</v>
      </c>
      <c r="E200" s="46">
        <f t="shared" si="19"/>
        <v>0</v>
      </c>
      <c r="F200" s="106">
        <v>0</v>
      </c>
      <c r="G200" s="104">
        <v>0</v>
      </c>
      <c r="H200" s="46">
        <f t="shared" si="15"/>
        <v>0</v>
      </c>
      <c r="I200" s="96"/>
      <c r="J200" s="20">
        <v>120</v>
      </c>
      <c r="K200" s="72">
        <f t="shared" si="16"/>
        <v>0</v>
      </c>
      <c r="L200" s="17" t="s">
        <v>16</v>
      </c>
      <c r="M200" s="18">
        <v>0</v>
      </c>
      <c r="N200" s="23">
        <f t="shared" si="17"/>
        <v>0</v>
      </c>
      <c r="O200" s="19"/>
      <c r="P200" s="43">
        <f t="shared" si="18"/>
        <v>0</v>
      </c>
    </row>
    <row r="201" spans="1:16" ht="24.6">
      <c r="A201" s="10">
        <v>197</v>
      </c>
      <c r="B201" s="19" t="s">
        <v>164</v>
      </c>
      <c r="C201" s="71">
        <f>+'14'!H201</f>
        <v>0</v>
      </c>
      <c r="D201" s="95">
        <v>0</v>
      </c>
      <c r="E201" s="46">
        <f t="shared" si="19"/>
        <v>0</v>
      </c>
      <c r="F201" s="106">
        <v>0</v>
      </c>
      <c r="G201" s="104">
        <v>0</v>
      </c>
      <c r="H201" s="46">
        <f t="shared" si="15"/>
        <v>0</v>
      </c>
      <c r="I201" s="96"/>
      <c r="J201" s="20">
        <v>120</v>
      </c>
      <c r="K201" s="72">
        <f t="shared" si="16"/>
        <v>0</v>
      </c>
      <c r="L201" s="17" t="s">
        <v>16</v>
      </c>
      <c r="M201" s="18">
        <v>0</v>
      </c>
      <c r="N201" s="23">
        <f t="shared" si="17"/>
        <v>0</v>
      </c>
      <c r="O201" s="19"/>
      <c r="P201" s="43">
        <f t="shared" si="18"/>
        <v>0</v>
      </c>
    </row>
    <row r="202" spans="1:16" ht="24.6">
      <c r="A202" s="10">
        <v>198</v>
      </c>
      <c r="B202" s="19" t="s">
        <v>165</v>
      </c>
      <c r="C202" s="71">
        <f>+'14'!H202</f>
        <v>0</v>
      </c>
      <c r="D202" s="95">
        <v>0</v>
      </c>
      <c r="E202" s="46">
        <f t="shared" si="19"/>
        <v>0</v>
      </c>
      <c r="F202" s="106">
        <v>0</v>
      </c>
      <c r="G202" s="104">
        <v>0</v>
      </c>
      <c r="H202" s="46">
        <f t="shared" si="15"/>
        <v>0</v>
      </c>
      <c r="I202" s="96"/>
      <c r="J202" s="20">
        <v>120</v>
      </c>
      <c r="K202" s="72">
        <f t="shared" si="16"/>
        <v>0</v>
      </c>
      <c r="L202" s="17" t="s">
        <v>16</v>
      </c>
      <c r="M202" s="18">
        <v>0</v>
      </c>
      <c r="N202" s="23">
        <f t="shared" si="17"/>
        <v>0</v>
      </c>
      <c r="O202" s="19"/>
      <c r="P202" s="43">
        <f t="shared" si="18"/>
        <v>0</v>
      </c>
    </row>
    <row r="203" spans="1:16" ht="24.6">
      <c r="A203" s="10">
        <v>199</v>
      </c>
      <c r="B203" s="19" t="s">
        <v>247</v>
      </c>
      <c r="C203" s="71">
        <f>+'14'!H203</f>
        <v>3</v>
      </c>
      <c r="D203" s="95">
        <v>0</v>
      </c>
      <c r="E203" s="46">
        <f t="shared" si="19"/>
        <v>3</v>
      </c>
      <c r="F203" s="106">
        <v>0</v>
      </c>
      <c r="G203" s="104">
        <v>0</v>
      </c>
      <c r="H203" s="46">
        <f t="shared" si="15"/>
        <v>3</v>
      </c>
      <c r="I203" s="96"/>
      <c r="J203" s="20">
        <v>150</v>
      </c>
      <c r="K203" s="72">
        <f t="shared" si="16"/>
        <v>0</v>
      </c>
      <c r="L203" s="17" t="s">
        <v>16</v>
      </c>
      <c r="M203" s="18">
        <v>0</v>
      </c>
      <c r="N203" s="23">
        <f t="shared" si="17"/>
        <v>0</v>
      </c>
      <c r="O203" s="19"/>
      <c r="P203" s="43">
        <f t="shared" si="18"/>
        <v>0</v>
      </c>
    </row>
    <row r="204" spans="1:16" ht="24.6">
      <c r="A204" s="10">
        <v>200</v>
      </c>
      <c r="B204" s="19" t="s">
        <v>248</v>
      </c>
      <c r="C204" s="71">
        <f>+'14'!H204</f>
        <v>0</v>
      </c>
      <c r="D204" s="95">
        <v>0</v>
      </c>
      <c r="E204" s="46">
        <f t="shared" si="19"/>
        <v>0</v>
      </c>
      <c r="F204" s="106">
        <v>0</v>
      </c>
      <c r="G204" s="104">
        <v>0</v>
      </c>
      <c r="H204" s="46">
        <f t="shared" si="15"/>
        <v>0</v>
      </c>
      <c r="I204" s="96"/>
      <c r="J204" s="20">
        <v>150</v>
      </c>
      <c r="K204" s="72">
        <f t="shared" si="16"/>
        <v>0</v>
      </c>
      <c r="L204" s="17" t="s">
        <v>16</v>
      </c>
      <c r="M204" s="18">
        <v>0</v>
      </c>
      <c r="N204" s="23">
        <f t="shared" si="17"/>
        <v>0</v>
      </c>
      <c r="O204" s="19"/>
      <c r="P204" s="43">
        <f t="shared" si="18"/>
        <v>0</v>
      </c>
    </row>
    <row r="205" spans="1:16" ht="24.6">
      <c r="A205" s="10">
        <v>201</v>
      </c>
      <c r="B205" s="19" t="s">
        <v>249</v>
      </c>
      <c r="C205" s="71">
        <f>+'14'!H205</f>
        <v>0</v>
      </c>
      <c r="D205" s="95">
        <v>0</v>
      </c>
      <c r="E205" s="46">
        <f t="shared" si="19"/>
        <v>0</v>
      </c>
      <c r="F205" s="106">
        <v>0</v>
      </c>
      <c r="G205" s="104">
        <v>0</v>
      </c>
      <c r="H205" s="46">
        <f t="shared" si="15"/>
        <v>0</v>
      </c>
      <c r="I205" s="96"/>
      <c r="J205" s="20">
        <v>150</v>
      </c>
      <c r="K205" s="72">
        <f t="shared" si="16"/>
        <v>0</v>
      </c>
      <c r="L205" s="17" t="s">
        <v>16</v>
      </c>
      <c r="M205" s="18">
        <v>0</v>
      </c>
      <c r="N205" s="23">
        <f t="shared" si="17"/>
        <v>0</v>
      </c>
      <c r="O205" s="19"/>
      <c r="P205" s="43">
        <f t="shared" si="18"/>
        <v>0</v>
      </c>
    </row>
    <row r="206" spans="1:16" ht="24.6">
      <c r="A206" s="10">
        <v>202</v>
      </c>
      <c r="B206" s="19" t="s">
        <v>250</v>
      </c>
      <c r="C206" s="71">
        <f>+'14'!H206</f>
        <v>0</v>
      </c>
      <c r="D206" s="95">
        <v>0</v>
      </c>
      <c r="E206" s="46">
        <f t="shared" si="19"/>
        <v>0</v>
      </c>
      <c r="F206" s="106">
        <v>0</v>
      </c>
      <c r="G206" s="104">
        <v>0</v>
      </c>
      <c r="H206" s="46">
        <f t="shared" si="15"/>
        <v>0</v>
      </c>
      <c r="I206" s="96"/>
      <c r="J206" s="20">
        <v>150</v>
      </c>
      <c r="K206" s="72">
        <f t="shared" si="16"/>
        <v>0</v>
      </c>
      <c r="L206" s="17" t="s">
        <v>16</v>
      </c>
      <c r="M206" s="18">
        <v>0</v>
      </c>
      <c r="N206" s="23">
        <f t="shared" si="17"/>
        <v>0</v>
      </c>
      <c r="O206" s="19"/>
      <c r="P206" s="43">
        <f t="shared" si="18"/>
        <v>0</v>
      </c>
    </row>
    <row r="207" spans="1:16" ht="24.6">
      <c r="A207" s="10">
        <v>203</v>
      </c>
      <c r="B207" s="19" t="s">
        <v>166</v>
      </c>
      <c r="C207" s="71">
        <f>+'14'!H207</f>
        <v>0</v>
      </c>
      <c r="D207" s="95">
        <v>0</v>
      </c>
      <c r="E207" s="46">
        <f t="shared" si="19"/>
        <v>0</v>
      </c>
      <c r="F207" s="106">
        <v>0</v>
      </c>
      <c r="G207" s="104">
        <v>0</v>
      </c>
      <c r="H207" s="46">
        <f t="shared" si="15"/>
        <v>0</v>
      </c>
      <c r="I207" s="96"/>
      <c r="J207" s="20">
        <v>185</v>
      </c>
      <c r="K207" s="72">
        <f t="shared" si="16"/>
        <v>0</v>
      </c>
      <c r="L207" s="17" t="s">
        <v>16</v>
      </c>
      <c r="M207" s="18">
        <v>0</v>
      </c>
      <c r="N207" s="23">
        <f t="shared" si="17"/>
        <v>0</v>
      </c>
      <c r="O207" s="19"/>
      <c r="P207" s="43">
        <f t="shared" si="18"/>
        <v>0</v>
      </c>
    </row>
    <row r="208" spans="1:16" ht="24.6">
      <c r="A208" s="10">
        <v>204</v>
      </c>
      <c r="B208" s="19" t="s">
        <v>167</v>
      </c>
      <c r="C208" s="71">
        <f>+'14'!H208</f>
        <v>0</v>
      </c>
      <c r="D208" s="95">
        <v>0</v>
      </c>
      <c r="E208" s="46">
        <f t="shared" si="19"/>
        <v>0</v>
      </c>
      <c r="F208" s="106">
        <v>0</v>
      </c>
      <c r="G208" s="104">
        <v>0</v>
      </c>
      <c r="H208" s="46">
        <f t="shared" si="15"/>
        <v>0</v>
      </c>
      <c r="I208" s="96"/>
      <c r="J208" s="20">
        <v>185</v>
      </c>
      <c r="K208" s="72">
        <f t="shared" si="16"/>
        <v>0</v>
      </c>
      <c r="L208" s="17" t="s">
        <v>16</v>
      </c>
      <c r="M208" s="18">
        <v>0</v>
      </c>
      <c r="N208" s="23">
        <f t="shared" si="17"/>
        <v>0</v>
      </c>
      <c r="O208" s="19"/>
      <c r="P208" s="43">
        <f t="shared" si="18"/>
        <v>0</v>
      </c>
    </row>
    <row r="209" spans="1:29" ht="24.6">
      <c r="A209" s="10">
        <v>205</v>
      </c>
      <c r="B209" s="19" t="s">
        <v>168</v>
      </c>
      <c r="C209" s="71">
        <f>+'14'!H209</f>
        <v>0</v>
      </c>
      <c r="D209" s="95">
        <v>0</v>
      </c>
      <c r="E209" s="46">
        <f t="shared" si="19"/>
        <v>0</v>
      </c>
      <c r="F209" s="106">
        <v>0</v>
      </c>
      <c r="G209" s="104">
        <v>0</v>
      </c>
      <c r="H209" s="46">
        <f t="shared" si="15"/>
        <v>0</v>
      </c>
      <c r="I209" s="96"/>
      <c r="J209" s="20">
        <v>185</v>
      </c>
      <c r="K209" s="72">
        <f t="shared" si="16"/>
        <v>0</v>
      </c>
      <c r="L209" s="17" t="s">
        <v>16</v>
      </c>
      <c r="M209" s="18">
        <v>0</v>
      </c>
      <c r="N209" s="23">
        <f t="shared" si="17"/>
        <v>0</v>
      </c>
      <c r="O209" s="19"/>
      <c r="P209" s="43">
        <f t="shared" si="18"/>
        <v>0</v>
      </c>
    </row>
    <row r="210" spans="1:29" ht="24.6">
      <c r="A210" s="10">
        <v>206</v>
      </c>
      <c r="B210" s="19" t="s">
        <v>169</v>
      </c>
      <c r="C210" s="71">
        <f>+'14'!H210</f>
        <v>0</v>
      </c>
      <c r="D210" s="95">
        <v>0</v>
      </c>
      <c r="E210" s="46">
        <f t="shared" si="19"/>
        <v>0</v>
      </c>
      <c r="F210" s="106">
        <v>0</v>
      </c>
      <c r="G210" s="104">
        <v>0</v>
      </c>
      <c r="H210" s="46">
        <f t="shared" ref="H210:H271" si="20">+E210-F210-I210-G210</f>
        <v>0</v>
      </c>
      <c r="I210" s="96"/>
      <c r="J210" s="20">
        <v>185</v>
      </c>
      <c r="K210" s="72">
        <f t="shared" si="16"/>
        <v>0</v>
      </c>
      <c r="L210" s="17" t="s">
        <v>16</v>
      </c>
      <c r="M210" s="18">
        <v>0</v>
      </c>
      <c r="N210" s="23">
        <f t="shared" si="17"/>
        <v>0</v>
      </c>
      <c r="O210" s="19"/>
      <c r="P210" s="43">
        <f t="shared" si="18"/>
        <v>0</v>
      </c>
      <c r="AC210" s="29"/>
    </row>
    <row r="211" spans="1:29" ht="24.6">
      <c r="A211" s="10">
        <v>207</v>
      </c>
      <c r="B211" s="19" t="s">
        <v>168</v>
      </c>
      <c r="C211" s="71">
        <f>+'14'!H211</f>
        <v>0</v>
      </c>
      <c r="D211" s="95">
        <v>0</v>
      </c>
      <c r="E211" s="46">
        <f t="shared" si="19"/>
        <v>0</v>
      </c>
      <c r="F211" s="106">
        <v>0</v>
      </c>
      <c r="G211" s="104">
        <v>0</v>
      </c>
      <c r="H211" s="46">
        <f t="shared" si="20"/>
        <v>0</v>
      </c>
      <c r="I211" s="96"/>
      <c r="J211" s="20">
        <v>185</v>
      </c>
      <c r="K211" s="72">
        <f t="shared" ref="K211:K271" si="21">+J211*I211</f>
        <v>0</v>
      </c>
      <c r="L211" s="17" t="s">
        <v>16</v>
      </c>
      <c r="M211" s="18">
        <v>0</v>
      </c>
      <c r="N211" s="23">
        <f t="shared" ref="N211:N271" si="22">SUM(K211-M211)</f>
        <v>0</v>
      </c>
      <c r="O211" s="19"/>
      <c r="P211" s="43">
        <f t="shared" ref="P211:P271" si="23">+K211*O211</f>
        <v>0</v>
      </c>
      <c r="AC211" s="29"/>
    </row>
    <row r="212" spans="1:29" ht="24.6">
      <c r="A212" s="10">
        <v>208</v>
      </c>
      <c r="B212" s="19" t="s">
        <v>169</v>
      </c>
      <c r="C212" s="71">
        <f>+'14'!H212</f>
        <v>0</v>
      </c>
      <c r="D212" s="95">
        <v>0</v>
      </c>
      <c r="E212" s="46">
        <f t="shared" si="19"/>
        <v>0</v>
      </c>
      <c r="F212" s="106">
        <v>0</v>
      </c>
      <c r="G212" s="104">
        <v>0</v>
      </c>
      <c r="H212" s="46">
        <f t="shared" si="20"/>
        <v>0</v>
      </c>
      <c r="I212" s="96"/>
      <c r="J212" s="20">
        <v>185</v>
      </c>
      <c r="K212" s="72">
        <f t="shared" si="21"/>
        <v>0</v>
      </c>
      <c r="L212" s="17" t="s">
        <v>16</v>
      </c>
      <c r="M212" s="18">
        <v>0</v>
      </c>
      <c r="N212" s="23">
        <f t="shared" si="22"/>
        <v>0</v>
      </c>
      <c r="O212" s="19"/>
      <c r="P212" s="43">
        <f t="shared" si="23"/>
        <v>0</v>
      </c>
    </row>
    <row r="213" spans="1:29" ht="24.6">
      <c r="A213" s="10">
        <v>209</v>
      </c>
      <c r="B213" s="19" t="s">
        <v>170</v>
      </c>
      <c r="C213" s="71">
        <f>+'14'!H213</f>
        <v>0</v>
      </c>
      <c r="D213" s="95">
        <v>0</v>
      </c>
      <c r="E213" s="46">
        <f t="shared" si="19"/>
        <v>0</v>
      </c>
      <c r="F213" s="106">
        <v>0</v>
      </c>
      <c r="G213" s="104">
        <v>0</v>
      </c>
      <c r="H213" s="46">
        <f t="shared" si="20"/>
        <v>0</v>
      </c>
      <c r="I213" s="96"/>
      <c r="J213" s="20">
        <v>135</v>
      </c>
      <c r="K213" s="72">
        <f t="shared" si="21"/>
        <v>0</v>
      </c>
      <c r="L213" s="17" t="s">
        <v>16</v>
      </c>
      <c r="M213" s="18">
        <v>0</v>
      </c>
      <c r="N213" s="23">
        <f t="shared" si="22"/>
        <v>0</v>
      </c>
      <c r="O213" s="19"/>
      <c r="P213" s="43">
        <f t="shared" si="23"/>
        <v>0</v>
      </c>
    </row>
    <row r="214" spans="1:29" ht="24.6">
      <c r="A214" s="10">
        <v>210</v>
      </c>
      <c r="B214" s="19" t="s">
        <v>115</v>
      </c>
      <c r="C214" s="71">
        <f>+'14'!H214</f>
        <v>0</v>
      </c>
      <c r="D214" s="95">
        <v>0</v>
      </c>
      <c r="E214" s="46">
        <f t="shared" si="19"/>
        <v>0</v>
      </c>
      <c r="F214" s="106">
        <v>0</v>
      </c>
      <c r="G214" s="104">
        <v>0</v>
      </c>
      <c r="H214" s="46">
        <f t="shared" si="20"/>
        <v>0</v>
      </c>
      <c r="I214" s="96"/>
      <c r="J214" s="20">
        <v>100</v>
      </c>
      <c r="K214" s="72">
        <f t="shared" si="21"/>
        <v>0</v>
      </c>
      <c r="L214" s="17" t="s">
        <v>16</v>
      </c>
      <c r="M214" s="18">
        <v>0</v>
      </c>
      <c r="N214" s="23">
        <f t="shared" si="22"/>
        <v>0</v>
      </c>
      <c r="O214" s="19"/>
      <c r="P214" s="43">
        <f t="shared" si="23"/>
        <v>0</v>
      </c>
    </row>
    <row r="215" spans="1:29" ht="24.6">
      <c r="A215" s="10">
        <v>211</v>
      </c>
      <c r="B215" s="19" t="s">
        <v>171</v>
      </c>
      <c r="C215" s="71">
        <f>+'14'!H215</f>
        <v>0</v>
      </c>
      <c r="D215" s="95">
        <v>0</v>
      </c>
      <c r="E215" s="46">
        <f t="shared" si="19"/>
        <v>0</v>
      </c>
      <c r="F215" s="106">
        <v>0</v>
      </c>
      <c r="G215" s="104">
        <v>0</v>
      </c>
      <c r="H215" s="46">
        <f t="shared" si="20"/>
        <v>0</v>
      </c>
      <c r="I215" s="96"/>
      <c r="J215" s="20">
        <v>90</v>
      </c>
      <c r="K215" s="72">
        <f t="shared" si="21"/>
        <v>0</v>
      </c>
      <c r="L215" s="17" t="s">
        <v>16</v>
      </c>
      <c r="M215" s="18">
        <v>0</v>
      </c>
      <c r="N215" s="23">
        <f t="shared" si="22"/>
        <v>0</v>
      </c>
      <c r="O215" s="19"/>
      <c r="P215" s="43">
        <f t="shared" si="23"/>
        <v>0</v>
      </c>
    </row>
    <row r="216" spans="1:29" ht="24.6">
      <c r="A216" s="10">
        <v>212</v>
      </c>
      <c r="B216" s="19" t="s">
        <v>172</v>
      </c>
      <c r="C216" s="71">
        <f>+'14'!H216</f>
        <v>0</v>
      </c>
      <c r="D216" s="95">
        <v>0</v>
      </c>
      <c r="E216" s="46">
        <f t="shared" si="19"/>
        <v>0</v>
      </c>
      <c r="F216" s="106">
        <v>0</v>
      </c>
      <c r="G216" s="104">
        <v>0</v>
      </c>
      <c r="H216" s="46">
        <f t="shared" si="20"/>
        <v>0</v>
      </c>
      <c r="I216" s="96"/>
      <c r="J216" s="20">
        <v>90</v>
      </c>
      <c r="K216" s="72">
        <f t="shared" si="21"/>
        <v>0</v>
      </c>
      <c r="L216" s="17" t="s">
        <v>16</v>
      </c>
      <c r="M216" s="18">
        <v>0</v>
      </c>
      <c r="N216" s="23">
        <f t="shared" si="22"/>
        <v>0</v>
      </c>
      <c r="O216" s="19"/>
      <c r="P216" s="43">
        <f t="shared" si="23"/>
        <v>0</v>
      </c>
    </row>
    <row r="217" spans="1:29" ht="24.6">
      <c r="A217" s="10">
        <v>213</v>
      </c>
      <c r="B217" s="19" t="s">
        <v>173</v>
      </c>
      <c r="C217" s="71">
        <f>+'14'!H217</f>
        <v>0</v>
      </c>
      <c r="D217" s="95">
        <v>0</v>
      </c>
      <c r="E217" s="46">
        <f t="shared" si="19"/>
        <v>0</v>
      </c>
      <c r="F217" s="106">
        <v>0</v>
      </c>
      <c r="G217" s="104">
        <v>0</v>
      </c>
      <c r="H217" s="46">
        <f t="shared" si="20"/>
        <v>0</v>
      </c>
      <c r="I217" s="96"/>
      <c r="J217" s="20">
        <v>90</v>
      </c>
      <c r="K217" s="72">
        <f t="shared" si="21"/>
        <v>0</v>
      </c>
      <c r="L217" s="17" t="s">
        <v>16</v>
      </c>
      <c r="M217" s="18">
        <v>0</v>
      </c>
      <c r="N217" s="23">
        <f t="shared" si="22"/>
        <v>0</v>
      </c>
      <c r="O217" s="19"/>
      <c r="P217" s="43">
        <f t="shared" si="23"/>
        <v>0</v>
      </c>
    </row>
    <row r="218" spans="1:29" ht="24.6">
      <c r="A218" s="10">
        <v>214</v>
      </c>
      <c r="B218" s="19" t="s">
        <v>174</v>
      </c>
      <c r="C218" s="71">
        <f>+'14'!H218</f>
        <v>0</v>
      </c>
      <c r="D218" s="95">
        <v>0</v>
      </c>
      <c r="E218" s="46">
        <f t="shared" si="19"/>
        <v>0</v>
      </c>
      <c r="F218" s="106">
        <v>0</v>
      </c>
      <c r="G218" s="104">
        <v>0</v>
      </c>
      <c r="H218" s="46">
        <f t="shared" si="20"/>
        <v>0</v>
      </c>
      <c r="I218" s="96"/>
      <c r="J218" s="20">
        <v>90</v>
      </c>
      <c r="K218" s="72">
        <f t="shared" si="21"/>
        <v>0</v>
      </c>
      <c r="L218" s="17" t="s">
        <v>16</v>
      </c>
      <c r="M218" s="18">
        <v>0</v>
      </c>
      <c r="N218" s="23">
        <f t="shared" si="22"/>
        <v>0</v>
      </c>
      <c r="O218" s="19"/>
      <c r="P218" s="43">
        <f t="shared" si="23"/>
        <v>0</v>
      </c>
    </row>
    <row r="219" spans="1:29" ht="24.6">
      <c r="A219" s="10">
        <v>215</v>
      </c>
      <c r="B219" s="19" t="s">
        <v>367</v>
      </c>
      <c r="C219" s="71">
        <f>+'14'!H219</f>
        <v>0</v>
      </c>
      <c r="D219" s="95">
        <v>0</v>
      </c>
      <c r="E219" s="46">
        <f t="shared" si="19"/>
        <v>0</v>
      </c>
      <c r="F219" s="106">
        <v>0</v>
      </c>
      <c r="G219" s="104">
        <v>0</v>
      </c>
      <c r="H219" s="46">
        <f t="shared" si="20"/>
        <v>0</v>
      </c>
      <c r="I219" s="96"/>
      <c r="J219" s="20">
        <v>50</v>
      </c>
      <c r="K219" s="72">
        <f t="shared" si="21"/>
        <v>0</v>
      </c>
      <c r="L219" s="17" t="s">
        <v>16</v>
      </c>
      <c r="M219" s="18">
        <v>0</v>
      </c>
      <c r="N219" s="23">
        <f t="shared" si="22"/>
        <v>0</v>
      </c>
      <c r="O219" s="19"/>
      <c r="P219" s="43">
        <f t="shared" si="23"/>
        <v>0</v>
      </c>
    </row>
    <row r="220" spans="1:29" ht="24.6">
      <c r="A220" s="10">
        <v>216</v>
      </c>
      <c r="B220" s="19" t="s">
        <v>179</v>
      </c>
      <c r="C220" s="71">
        <f>+'14'!H220</f>
        <v>0</v>
      </c>
      <c r="D220" s="95">
        <v>0</v>
      </c>
      <c r="E220" s="46">
        <f t="shared" si="19"/>
        <v>0</v>
      </c>
      <c r="F220" s="106">
        <v>0</v>
      </c>
      <c r="G220" s="104">
        <v>0</v>
      </c>
      <c r="H220" s="46">
        <f t="shared" si="20"/>
        <v>0</v>
      </c>
      <c r="I220" s="96"/>
      <c r="J220" s="20">
        <v>50</v>
      </c>
      <c r="K220" s="72">
        <f t="shared" si="21"/>
        <v>0</v>
      </c>
      <c r="L220" s="17" t="s">
        <v>16</v>
      </c>
      <c r="M220" s="18">
        <v>0</v>
      </c>
      <c r="N220" s="23">
        <f t="shared" si="22"/>
        <v>0</v>
      </c>
      <c r="O220" s="19"/>
      <c r="P220" s="43">
        <f t="shared" si="23"/>
        <v>0</v>
      </c>
    </row>
    <row r="221" spans="1:29" ht="24.6">
      <c r="A221" s="10">
        <v>217</v>
      </c>
      <c r="B221" s="19" t="s">
        <v>180</v>
      </c>
      <c r="C221" s="71">
        <f>+'14'!H221</f>
        <v>9</v>
      </c>
      <c r="D221" s="95">
        <v>0</v>
      </c>
      <c r="E221" s="46">
        <f t="shared" ref="E221:E273" si="24">C221+D221</f>
        <v>9</v>
      </c>
      <c r="F221" s="106">
        <v>0</v>
      </c>
      <c r="G221" s="104">
        <v>0</v>
      </c>
      <c r="H221" s="46">
        <f t="shared" si="20"/>
        <v>9</v>
      </c>
      <c r="I221" s="96"/>
      <c r="J221" s="20">
        <v>55</v>
      </c>
      <c r="K221" s="72">
        <f t="shared" si="21"/>
        <v>0</v>
      </c>
      <c r="L221" s="17" t="s">
        <v>16</v>
      </c>
      <c r="M221" s="18">
        <v>0</v>
      </c>
      <c r="N221" s="23">
        <f t="shared" si="22"/>
        <v>0</v>
      </c>
      <c r="O221" s="19"/>
      <c r="P221" s="43">
        <f t="shared" si="23"/>
        <v>0</v>
      </c>
    </row>
    <row r="222" spans="1:29" ht="24.6">
      <c r="A222" s="10">
        <v>218</v>
      </c>
      <c r="B222" s="19" t="s">
        <v>181</v>
      </c>
      <c r="C222" s="71">
        <f>+'14'!H222</f>
        <v>0</v>
      </c>
      <c r="D222" s="95">
        <v>0</v>
      </c>
      <c r="E222" s="46">
        <f t="shared" si="24"/>
        <v>0</v>
      </c>
      <c r="F222" s="106">
        <v>0</v>
      </c>
      <c r="G222" s="104">
        <v>0</v>
      </c>
      <c r="H222" s="46">
        <f t="shared" si="20"/>
        <v>0</v>
      </c>
      <c r="I222" s="96"/>
      <c r="J222" s="20">
        <v>85</v>
      </c>
      <c r="K222" s="72">
        <f t="shared" si="21"/>
        <v>0</v>
      </c>
      <c r="L222" s="17" t="s">
        <v>16</v>
      </c>
      <c r="M222" s="18">
        <v>0</v>
      </c>
      <c r="N222" s="23">
        <f t="shared" si="22"/>
        <v>0</v>
      </c>
      <c r="O222" s="19"/>
      <c r="P222" s="43">
        <f t="shared" si="23"/>
        <v>0</v>
      </c>
    </row>
    <row r="223" spans="1:29" ht="24.6">
      <c r="A223" s="10">
        <v>219</v>
      </c>
      <c r="B223" s="19" t="s">
        <v>298</v>
      </c>
      <c r="C223" s="71">
        <f>+'14'!H223</f>
        <v>0</v>
      </c>
      <c r="D223" s="95">
        <v>0</v>
      </c>
      <c r="E223" s="46">
        <f t="shared" si="24"/>
        <v>0</v>
      </c>
      <c r="F223" s="106">
        <v>0</v>
      </c>
      <c r="G223" s="104">
        <v>0</v>
      </c>
      <c r="H223" s="46">
        <f t="shared" si="20"/>
        <v>0</v>
      </c>
      <c r="I223" s="96"/>
      <c r="J223" s="20">
        <v>55</v>
      </c>
      <c r="K223" s="72">
        <f t="shared" si="21"/>
        <v>0</v>
      </c>
      <c r="L223" s="17" t="s">
        <v>16</v>
      </c>
      <c r="M223" s="18">
        <v>0</v>
      </c>
      <c r="N223" s="23">
        <f t="shared" si="22"/>
        <v>0</v>
      </c>
      <c r="O223" s="19"/>
      <c r="P223" s="43">
        <f t="shared" si="23"/>
        <v>0</v>
      </c>
    </row>
    <row r="224" spans="1:29" ht="24.6">
      <c r="A224" s="10">
        <v>220</v>
      </c>
      <c r="B224" s="19" t="s">
        <v>299</v>
      </c>
      <c r="C224" s="71">
        <f>+'14'!H224</f>
        <v>0</v>
      </c>
      <c r="D224" s="95">
        <v>0</v>
      </c>
      <c r="E224" s="46">
        <f t="shared" si="24"/>
        <v>0</v>
      </c>
      <c r="F224" s="106">
        <v>0</v>
      </c>
      <c r="G224" s="104">
        <v>0</v>
      </c>
      <c r="H224" s="46">
        <f t="shared" si="20"/>
        <v>0</v>
      </c>
      <c r="I224" s="96"/>
      <c r="J224" s="20">
        <v>55</v>
      </c>
      <c r="K224" s="72">
        <f t="shared" si="21"/>
        <v>0</v>
      </c>
      <c r="L224" s="17" t="s">
        <v>16</v>
      </c>
      <c r="M224" s="18">
        <v>0</v>
      </c>
      <c r="N224" s="23">
        <f t="shared" si="22"/>
        <v>0</v>
      </c>
      <c r="O224" s="19"/>
      <c r="P224" s="43">
        <f t="shared" si="23"/>
        <v>0</v>
      </c>
    </row>
    <row r="225" spans="1:16" ht="24.6">
      <c r="A225" s="10">
        <v>221</v>
      </c>
      <c r="B225" s="19" t="s">
        <v>300</v>
      </c>
      <c r="C225" s="71">
        <f>+'14'!H225</f>
        <v>0</v>
      </c>
      <c r="D225" s="95">
        <v>0</v>
      </c>
      <c r="E225" s="46">
        <f t="shared" si="24"/>
        <v>0</v>
      </c>
      <c r="F225" s="106">
        <v>0</v>
      </c>
      <c r="G225" s="104">
        <v>0</v>
      </c>
      <c r="H225" s="46">
        <f t="shared" si="20"/>
        <v>0</v>
      </c>
      <c r="I225" s="96"/>
      <c r="J225" s="20">
        <v>55</v>
      </c>
      <c r="K225" s="72">
        <f t="shared" si="21"/>
        <v>0</v>
      </c>
      <c r="L225" s="17" t="s">
        <v>16</v>
      </c>
      <c r="M225" s="18">
        <v>0</v>
      </c>
      <c r="N225" s="23">
        <f t="shared" si="22"/>
        <v>0</v>
      </c>
      <c r="O225" s="19"/>
      <c r="P225" s="43">
        <f t="shared" si="23"/>
        <v>0</v>
      </c>
    </row>
    <row r="226" spans="1:16" ht="24.6">
      <c r="A226" s="10">
        <v>222</v>
      </c>
      <c r="B226" s="19" t="s">
        <v>301</v>
      </c>
      <c r="C226" s="71">
        <f>+'14'!H226</f>
        <v>0</v>
      </c>
      <c r="D226" s="95">
        <v>0</v>
      </c>
      <c r="E226" s="46">
        <f t="shared" si="24"/>
        <v>0</v>
      </c>
      <c r="F226" s="106">
        <v>0</v>
      </c>
      <c r="G226" s="104">
        <v>0</v>
      </c>
      <c r="H226" s="46">
        <f t="shared" si="20"/>
        <v>0</v>
      </c>
      <c r="I226" s="96"/>
      <c r="J226" s="20">
        <v>55</v>
      </c>
      <c r="K226" s="72">
        <f t="shared" si="21"/>
        <v>0</v>
      </c>
      <c r="L226" s="17" t="s">
        <v>16</v>
      </c>
      <c r="M226" s="18">
        <v>0</v>
      </c>
      <c r="N226" s="23">
        <f t="shared" si="22"/>
        <v>0</v>
      </c>
      <c r="O226" s="19"/>
      <c r="P226" s="43">
        <f t="shared" si="23"/>
        <v>0</v>
      </c>
    </row>
    <row r="227" spans="1:16" ht="24.6">
      <c r="A227" s="10">
        <v>223</v>
      </c>
      <c r="B227" s="19" t="s">
        <v>372</v>
      </c>
      <c r="C227" s="71">
        <f>+'14'!H227</f>
        <v>0</v>
      </c>
      <c r="D227" s="95">
        <v>0</v>
      </c>
      <c r="E227" s="46">
        <f t="shared" si="24"/>
        <v>0</v>
      </c>
      <c r="F227" s="106">
        <v>0</v>
      </c>
      <c r="G227" s="104">
        <v>0</v>
      </c>
      <c r="H227" s="46">
        <f t="shared" si="20"/>
        <v>0</v>
      </c>
      <c r="I227" s="96"/>
      <c r="J227" s="20">
        <v>40</v>
      </c>
      <c r="K227" s="72">
        <f t="shared" si="21"/>
        <v>0</v>
      </c>
      <c r="L227" s="17" t="s">
        <v>16</v>
      </c>
      <c r="M227" s="18">
        <v>0</v>
      </c>
      <c r="N227" s="23">
        <f t="shared" si="22"/>
        <v>0</v>
      </c>
      <c r="O227" s="19"/>
      <c r="P227" s="43">
        <f t="shared" si="23"/>
        <v>0</v>
      </c>
    </row>
    <row r="228" spans="1:16" ht="24.6">
      <c r="A228" s="10">
        <v>224</v>
      </c>
      <c r="B228" s="19" t="s">
        <v>184</v>
      </c>
      <c r="C228" s="71">
        <f>+'14'!H228</f>
        <v>0</v>
      </c>
      <c r="D228" s="95">
        <v>0</v>
      </c>
      <c r="E228" s="46">
        <f t="shared" si="24"/>
        <v>0</v>
      </c>
      <c r="F228" s="106">
        <v>0</v>
      </c>
      <c r="G228" s="104">
        <v>0</v>
      </c>
      <c r="H228" s="46">
        <f t="shared" si="20"/>
        <v>0</v>
      </c>
      <c r="I228" s="96"/>
      <c r="J228" s="20">
        <v>120</v>
      </c>
      <c r="K228" s="72">
        <f t="shared" si="21"/>
        <v>0</v>
      </c>
      <c r="L228" s="17" t="s">
        <v>16</v>
      </c>
      <c r="M228" s="18">
        <v>0</v>
      </c>
      <c r="N228" s="23">
        <f t="shared" si="22"/>
        <v>0</v>
      </c>
      <c r="O228" s="19"/>
      <c r="P228" s="43">
        <f t="shared" si="23"/>
        <v>0</v>
      </c>
    </row>
    <row r="229" spans="1:16" ht="24.6">
      <c r="A229" s="10">
        <v>225</v>
      </c>
      <c r="B229" s="19" t="s">
        <v>185</v>
      </c>
      <c r="C229" s="71">
        <f>+'14'!H229</f>
        <v>0</v>
      </c>
      <c r="D229" s="95">
        <v>0</v>
      </c>
      <c r="E229" s="46">
        <f t="shared" si="24"/>
        <v>0</v>
      </c>
      <c r="F229" s="106">
        <v>0</v>
      </c>
      <c r="G229" s="104">
        <v>0</v>
      </c>
      <c r="H229" s="46">
        <f t="shared" si="20"/>
        <v>0</v>
      </c>
      <c r="I229" s="96"/>
      <c r="J229" s="20">
        <v>120</v>
      </c>
      <c r="K229" s="72">
        <f t="shared" si="21"/>
        <v>0</v>
      </c>
      <c r="L229" s="17" t="s">
        <v>16</v>
      </c>
      <c r="M229" s="18">
        <v>0</v>
      </c>
      <c r="N229" s="23">
        <f t="shared" si="22"/>
        <v>0</v>
      </c>
      <c r="O229" s="19"/>
      <c r="P229" s="43">
        <f t="shared" si="23"/>
        <v>0</v>
      </c>
    </row>
    <row r="230" spans="1:16" ht="24.6">
      <c r="A230" s="10">
        <v>226</v>
      </c>
      <c r="B230" s="19" t="s">
        <v>187</v>
      </c>
      <c r="C230" s="71">
        <f>+'14'!H230</f>
        <v>0</v>
      </c>
      <c r="D230" s="95">
        <v>0</v>
      </c>
      <c r="E230" s="46">
        <f t="shared" si="24"/>
        <v>0</v>
      </c>
      <c r="F230" s="106">
        <v>0</v>
      </c>
      <c r="G230" s="104">
        <v>0</v>
      </c>
      <c r="H230" s="46">
        <f t="shared" si="20"/>
        <v>0</v>
      </c>
      <c r="I230" s="96"/>
      <c r="J230" s="20">
        <v>50</v>
      </c>
      <c r="K230" s="72">
        <f t="shared" si="21"/>
        <v>0</v>
      </c>
      <c r="L230" s="17" t="s">
        <v>16</v>
      </c>
      <c r="M230" s="18">
        <v>0</v>
      </c>
      <c r="N230" s="23">
        <f t="shared" si="22"/>
        <v>0</v>
      </c>
      <c r="O230" s="19"/>
      <c r="P230" s="43">
        <f t="shared" si="23"/>
        <v>0</v>
      </c>
    </row>
    <row r="231" spans="1:16" ht="24.6">
      <c r="A231" s="10">
        <v>227</v>
      </c>
      <c r="B231" s="19" t="s">
        <v>188</v>
      </c>
      <c r="C231" s="71">
        <f>+'14'!H231</f>
        <v>0</v>
      </c>
      <c r="D231" s="95">
        <v>0</v>
      </c>
      <c r="E231" s="46">
        <f t="shared" si="24"/>
        <v>0</v>
      </c>
      <c r="F231" s="106">
        <v>0</v>
      </c>
      <c r="G231" s="104">
        <v>0</v>
      </c>
      <c r="H231" s="46">
        <f t="shared" si="20"/>
        <v>0</v>
      </c>
      <c r="I231" s="96"/>
      <c r="J231" s="20">
        <v>50</v>
      </c>
      <c r="K231" s="72">
        <f t="shared" si="21"/>
        <v>0</v>
      </c>
      <c r="L231" s="17" t="s">
        <v>16</v>
      </c>
      <c r="M231" s="18">
        <v>0</v>
      </c>
      <c r="N231" s="23">
        <f t="shared" si="22"/>
        <v>0</v>
      </c>
      <c r="O231" s="19"/>
      <c r="P231" s="43">
        <f t="shared" si="23"/>
        <v>0</v>
      </c>
    </row>
    <row r="232" spans="1:16" ht="24.6">
      <c r="A232" s="10">
        <v>228</v>
      </c>
      <c r="B232" s="19" t="s">
        <v>302</v>
      </c>
      <c r="C232" s="71">
        <f>+'14'!H232</f>
        <v>5</v>
      </c>
      <c r="D232" s="95">
        <v>0</v>
      </c>
      <c r="E232" s="46">
        <f t="shared" si="24"/>
        <v>5</v>
      </c>
      <c r="F232" s="106">
        <v>0</v>
      </c>
      <c r="G232" s="104">
        <v>0</v>
      </c>
      <c r="H232" s="46">
        <f t="shared" si="20"/>
        <v>5</v>
      </c>
      <c r="I232" s="96"/>
      <c r="J232" s="20">
        <v>120</v>
      </c>
      <c r="K232" s="72">
        <f t="shared" si="21"/>
        <v>0</v>
      </c>
      <c r="L232" s="17" t="s">
        <v>16</v>
      </c>
      <c r="M232" s="18">
        <v>0</v>
      </c>
      <c r="N232" s="23">
        <f t="shared" si="22"/>
        <v>0</v>
      </c>
      <c r="O232" s="19"/>
      <c r="P232" s="43">
        <f t="shared" si="23"/>
        <v>0</v>
      </c>
    </row>
    <row r="233" spans="1:16" ht="24.6">
      <c r="A233" s="10">
        <v>229</v>
      </c>
      <c r="B233" s="19" t="s">
        <v>303</v>
      </c>
      <c r="C233" s="71">
        <f>+'14'!H233</f>
        <v>0</v>
      </c>
      <c r="D233" s="95">
        <v>0</v>
      </c>
      <c r="E233" s="46">
        <f t="shared" si="24"/>
        <v>0</v>
      </c>
      <c r="F233" s="106">
        <v>0</v>
      </c>
      <c r="G233" s="104">
        <v>0</v>
      </c>
      <c r="H233" s="46">
        <f t="shared" si="20"/>
        <v>0</v>
      </c>
      <c r="I233" s="96"/>
      <c r="J233" s="20">
        <v>25</v>
      </c>
      <c r="K233" s="72">
        <f t="shared" si="21"/>
        <v>0</v>
      </c>
      <c r="L233" s="17" t="s">
        <v>16</v>
      </c>
      <c r="M233" s="18">
        <v>0</v>
      </c>
      <c r="N233" s="23">
        <f t="shared" si="22"/>
        <v>0</v>
      </c>
      <c r="O233" s="19"/>
      <c r="P233" s="43">
        <f t="shared" si="23"/>
        <v>0</v>
      </c>
    </row>
    <row r="234" spans="1:16" ht="24.6">
      <c r="A234" s="10">
        <v>230</v>
      </c>
      <c r="B234" s="19" t="s">
        <v>304</v>
      </c>
      <c r="C234" s="71">
        <f>+'14'!H234</f>
        <v>5</v>
      </c>
      <c r="D234" s="95">
        <v>0</v>
      </c>
      <c r="E234" s="46">
        <f t="shared" si="24"/>
        <v>5</v>
      </c>
      <c r="F234" s="106">
        <v>0</v>
      </c>
      <c r="G234" s="104">
        <v>0</v>
      </c>
      <c r="H234" s="46">
        <f t="shared" si="20"/>
        <v>5</v>
      </c>
      <c r="I234" s="96"/>
      <c r="J234" s="20">
        <v>25</v>
      </c>
      <c r="K234" s="72">
        <f t="shared" si="21"/>
        <v>0</v>
      </c>
      <c r="L234" s="17" t="s">
        <v>16</v>
      </c>
      <c r="M234" s="18">
        <v>0</v>
      </c>
      <c r="N234" s="23">
        <f t="shared" si="22"/>
        <v>0</v>
      </c>
      <c r="O234" s="19"/>
      <c r="P234" s="43">
        <f t="shared" si="23"/>
        <v>0</v>
      </c>
    </row>
    <row r="235" spans="1:16" ht="24.6">
      <c r="A235" s="10">
        <v>231</v>
      </c>
      <c r="B235" s="19" t="s">
        <v>305</v>
      </c>
      <c r="C235" s="71">
        <f>+'14'!H235</f>
        <v>1</v>
      </c>
      <c r="D235" s="95">
        <v>0</v>
      </c>
      <c r="E235" s="46">
        <f t="shared" si="24"/>
        <v>1</v>
      </c>
      <c r="F235" s="106">
        <v>0</v>
      </c>
      <c r="G235" s="104">
        <v>0</v>
      </c>
      <c r="H235" s="46">
        <f t="shared" si="20"/>
        <v>1</v>
      </c>
      <c r="I235" s="96"/>
      <c r="J235" s="20">
        <v>25</v>
      </c>
      <c r="K235" s="72">
        <f t="shared" si="21"/>
        <v>0</v>
      </c>
      <c r="L235" s="17" t="s">
        <v>16</v>
      </c>
      <c r="M235" s="18">
        <v>0</v>
      </c>
      <c r="N235" s="23">
        <f t="shared" si="22"/>
        <v>0</v>
      </c>
      <c r="O235" s="19"/>
      <c r="P235" s="43">
        <f t="shared" si="23"/>
        <v>0</v>
      </c>
    </row>
    <row r="236" spans="1:16" ht="24.6">
      <c r="A236" s="10">
        <v>232</v>
      </c>
      <c r="B236" s="19" t="s">
        <v>306</v>
      </c>
      <c r="C236" s="71">
        <f>+'14'!H236</f>
        <v>0</v>
      </c>
      <c r="D236" s="95">
        <v>0</v>
      </c>
      <c r="E236" s="46">
        <f t="shared" si="24"/>
        <v>0</v>
      </c>
      <c r="F236" s="106">
        <v>0</v>
      </c>
      <c r="G236" s="104">
        <v>0</v>
      </c>
      <c r="H236" s="46">
        <f t="shared" si="20"/>
        <v>0</v>
      </c>
      <c r="I236" s="96"/>
      <c r="J236" s="20">
        <v>25</v>
      </c>
      <c r="K236" s="72">
        <f t="shared" si="21"/>
        <v>0</v>
      </c>
      <c r="L236" s="17" t="s">
        <v>16</v>
      </c>
      <c r="M236" s="18">
        <v>0</v>
      </c>
      <c r="N236" s="23">
        <f t="shared" si="22"/>
        <v>0</v>
      </c>
      <c r="O236" s="19"/>
      <c r="P236" s="43">
        <f t="shared" si="23"/>
        <v>0</v>
      </c>
    </row>
    <row r="237" spans="1:16" ht="24.6">
      <c r="A237" s="10">
        <v>233</v>
      </c>
      <c r="B237" s="19" t="s">
        <v>307</v>
      </c>
      <c r="C237" s="71">
        <f>+'14'!H237</f>
        <v>0</v>
      </c>
      <c r="D237" s="95">
        <v>0</v>
      </c>
      <c r="E237" s="46">
        <f t="shared" si="24"/>
        <v>0</v>
      </c>
      <c r="F237" s="106">
        <v>0</v>
      </c>
      <c r="G237" s="104">
        <v>0</v>
      </c>
      <c r="H237" s="46">
        <f t="shared" si="20"/>
        <v>0</v>
      </c>
      <c r="I237" s="96"/>
      <c r="J237" s="20">
        <v>25</v>
      </c>
      <c r="K237" s="72">
        <f t="shared" si="21"/>
        <v>0</v>
      </c>
      <c r="L237" s="17" t="s">
        <v>16</v>
      </c>
      <c r="M237" s="18">
        <v>0</v>
      </c>
      <c r="N237" s="23">
        <f t="shared" si="22"/>
        <v>0</v>
      </c>
      <c r="O237" s="19"/>
      <c r="P237" s="43">
        <f t="shared" si="23"/>
        <v>0</v>
      </c>
    </row>
    <row r="238" spans="1:16" ht="24.6">
      <c r="A238" s="10">
        <v>234</v>
      </c>
      <c r="B238" s="19" t="s">
        <v>308</v>
      </c>
      <c r="C238" s="71">
        <f>+'14'!H238</f>
        <v>0</v>
      </c>
      <c r="D238" s="95">
        <v>0</v>
      </c>
      <c r="E238" s="46">
        <f t="shared" si="24"/>
        <v>0</v>
      </c>
      <c r="F238" s="106">
        <v>0</v>
      </c>
      <c r="G238" s="104">
        <v>0</v>
      </c>
      <c r="H238" s="46">
        <f t="shared" si="20"/>
        <v>0</v>
      </c>
      <c r="I238" s="96"/>
      <c r="J238" s="20">
        <v>25</v>
      </c>
      <c r="K238" s="72">
        <f t="shared" si="21"/>
        <v>0</v>
      </c>
      <c r="L238" s="17" t="s">
        <v>16</v>
      </c>
      <c r="M238" s="18">
        <v>0</v>
      </c>
      <c r="N238" s="23">
        <f t="shared" si="22"/>
        <v>0</v>
      </c>
      <c r="O238" s="19"/>
      <c r="P238" s="43">
        <f t="shared" si="23"/>
        <v>0</v>
      </c>
    </row>
    <row r="239" spans="1:16" ht="24.6">
      <c r="A239" s="10">
        <v>235</v>
      </c>
      <c r="B239" s="19" t="s">
        <v>361</v>
      </c>
      <c r="C239" s="71">
        <f>+'14'!H239</f>
        <v>0</v>
      </c>
      <c r="D239" s="95">
        <v>0</v>
      </c>
      <c r="E239" s="46">
        <f t="shared" si="24"/>
        <v>0</v>
      </c>
      <c r="F239" s="106">
        <v>0</v>
      </c>
      <c r="G239" s="104">
        <v>0</v>
      </c>
      <c r="H239" s="46">
        <f t="shared" si="20"/>
        <v>0</v>
      </c>
      <c r="I239" s="96"/>
      <c r="J239" s="20">
        <v>10</v>
      </c>
      <c r="K239" s="72">
        <f t="shared" si="21"/>
        <v>0</v>
      </c>
      <c r="L239" s="17" t="s">
        <v>16</v>
      </c>
      <c r="M239" s="18">
        <v>0</v>
      </c>
      <c r="N239" s="23">
        <f t="shared" si="22"/>
        <v>0</v>
      </c>
      <c r="O239" s="19"/>
      <c r="P239" s="43">
        <f t="shared" si="23"/>
        <v>0</v>
      </c>
    </row>
    <row r="240" spans="1:16" ht="24.6">
      <c r="A240" s="10">
        <v>236</v>
      </c>
      <c r="B240" s="19" t="s">
        <v>309</v>
      </c>
      <c r="C240" s="71">
        <f>+'14'!H240</f>
        <v>0</v>
      </c>
      <c r="D240" s="95">
        <v>0</v>
      </c>
      <c r="E240" s="46">
        <f t="shared" si="24"/>
        <v>0</v>
      </c>
      <c r="F240" s="106">
        <v>0</v>
      </c>
      <c r="G240" s="104">
        <v>0</v>
      </c>
      <c r="H240" s="46">
        <f t="shared" si="20"/>
        <v>0</v>
      </c>
      <c r="I240" s="96"/>
      <c r="J240" s="20">
        <v>10</v>
      </c>
      <c r="K240" s="72">
        <f t="shared" si="21"/>
        <v>0</v>
      </c>
      <c r="L240" s="17" t="s">
        <v>16</v>
      </c>
      <c r="M240" s="18">
        <v>0</v>
      </c>
      <c r="N240" s="23">
        <f t="shared" si="22"/>
        <v>0</v>
      </c>
      <c r="O240" s="19"/>
      <c r="P240" s="43">
        <f t="shared" si="23"/>
        <v>0</v>
      </c>
    </row>
    <row r="241" spans="1:16" ht="24.6">
      <c r="A241" s="10">
        <v>237</v>
      </c>
      <c r="B241" s="19" t="s">
        <v>310</v>
      </c>
      <c r="C241" s="71">
        <f>+'14'!H241</f>
        <v>0</v>
      </c>
      <c r="D241" s="95">
        <v>0</v>
      </c>
      <c r="E241" s="46">
        <f t="shared" si="24"/>
        <v>0</v>
      </c>
      <c r="F241" s="106">
        <v>0</v>
      </c>
      <c r="G241" s="104">
        <v>0</v>
      </c>
      <c r="H241" s="46">
        <f t="shared" si="20"/>
        <v>0</v>
      </c>
      <c r="I241" s="96"/>
      <c r="J241" s="20">
        <v>10</v>
      </c>
      <c r="K241" s="72">
        <f t="shared" si="21"/>
        <v>0</v>
      </c>
      <c r="L241" s="17" t="s">
        <v>16</v>
      </c>
      <c r="M241" s="18">
        <v>0</v>
      </c>
      <c r="N241" s="23">
        <f t="shared" si="22"/>
        <v>0</v>
      </c>
      <c r="O241" s="19"/>
      <c r="P241" s="43">
        <f t="shared" si="23"/>
        <v>0</v>
      </c>
    </row>
    <row r="242" spans="1:16" ht="24.6">
      <c r="A242" s="10">
        <v>238</v>
      </c>
      <c r="B242" s="19" t="s">
        <v>311</v>
      </c>
      <c r="C242" s="71">
        <f>+'14'!H242</f>
        <v>0</v>
      </c>
      <c r="D242" s="95">
        <v>0</v>
      </c>
      <c r="E242" s="46">
        <f t="shared" si="24"/>
        <v>0</v>
      </c>
      <c r="F242" s="106">
        <v>0</v>
      </c>
      <c r="G242" s="104">
        <v>0</v>
      </c>
      <c r="H242" s="46">
        <f t="shared" si="20"/>
        <v>0</v>
      </c>
      <c r="I242" s="96"/>
      <c r="J242" s="20">
        <v>10</v>
      </c>
      <c r="K242" s="72">
        <f t="shared" si="21"/>
        <v>0</v>
      </c>
      <c r="L242" s="17" t="s">
        <v>16</v>
      </c>
      <c r="M242" s="18">
        <v>0</v>
      </c>
      <c r="N242" s="23">
        <f t="shared" si="22"/>
        <v>0</v>
      </c>
      <c r="O242" s="19"/>
      <c r="P242" s="43">
        <f t="shared" si="23"/>
        <v>0</v>
      </c>
    </row>
    <row r="243" spans="1:16" ht="24.6">
      <c r="A243" s="10">
        <v>239</v>
      </c>
      <c r="B243" s="19" t="s">
        <v>312</v>
      </c>
      <c r="C243" s="71">
        <f>+'14'!H243</f>
        <v>0</v>
      </c>
      <c r="D243" s="95">
        <v>0</v>
      </c>
      <c r="E243" s="46">
        <f t="shared" si="24"/>
        <v>0</v>
      </c>
      <c r="F243" s="106">
        <v>0</v>
      </c>
      <c r="G243" s="104">
        <v>0</v>
      </c>
      <c r="H243" s="46">
        <f t="shared" si="20"/>
        <v>0</v>
      </c>
      <c r="I243" s="96"/>
      <c r="J243" s="20"/>
      <c r="K243" s="72">
        <f t="shared" si="21"/>
        <v>0</v>
      </c>
      <c r="L243" s="17" t="s">
        <v>16</v>
      </c>
      <c r="M243" s="18">
        <v>0</v>
      </c>
      <c r="N243" s="23">
        <f t="shared" si="22"/>
        <v>0</v>
      </c>
      <c r="O243" s="19"/>
      <c r="P243" s="43">
        <f t="shared" si="23"/>
        <v>0</v>
      </c>
    </row>
    <row r="244" spans="1:16" ht="24.6">
      <c r="A244" s="10">
        <v>240</v>
      </c>
      <c r="B244" s="19" t="s">
        <v>183</v>
      </c>
      <c r="C244" s="71">
        <f>+'14'!H244</f>
        <v>1</v>
      </c>
      <c r="D244" s="95">
        <v>0</v>
      </c>
      <c r="E244" s="46">
        <f t="shared" si="24"/>
        <v>1</v>
      </c>
      <c r="F244" s="106">
        <v>0</v>
      </c>
      <c r="G244" s="104">
        <v>0</v>
      </c>
      <c r="H244" s="46">
        <f t="shared" si="20"/>
        <v>1</v>
      </c>
      <c r="I244" s="96"/>
      <c r="J244" s="20">
        <v>40</v>
      </c>
      <c r="K244" s="72">
        <f t="shared" si="21"/>
        <v>0</v>
      </c>
      <c r="L244" s="17" t="s">
        <v>16</v>
      </c>
      <c r="M244" s="18">
        <v>0</v>
      </c>
      <c r="N244" s="23">
        <f t="shared" si="22"/>
        <v>0</v>
      </c>
      <c r="O244" s="19"/>
      <c r="P244" s="43">
        <f t="shared" si="23"/>
        <v>0</v>
      </c>
    </row>
    <row r="245" spans="1:16" ht="24.6">
      <c r="A245" s="10">
        <v>241</v>
      </c>
      <c r="B245" s="19" t="s">
        <v>117</v>
      </c>
      <c r="C245" s="71">
        <f>+'14'!H245</f>
        <v>0</v>
      </c>
      <c r="D245" s="95">
        <v>0</v>
      </c>
      <c r="E245" s="46">
        <f t="shared" si="24"/>
        <v>0</v>
      </c>
      <c r="F245" s="106">
        <v>0</v>
      </c>
      <c r="G245" s="104">
        <v>0</v>
      </c>
      <c r="H245" s="46">
        <f t="shared" si="20"/>
        <v>0</v>
      </c>
      <c r="I245" s="96"/>
      <c r="J245" s="20">
        <v>20</v>
      </c>
      <c r="K245" s="72">
        <f t="shared" si="21"/>
        <v>0</v>
      </c>
      <c r="L245" s="17" t="s">
        <v>16</v>
      </c>
      <c r="M245" s="18">
        <v>0</v>
      </c>
      <c r="N245" s="23">
        <f t="shared" si="22"/>
        <v>0</v>
      </c>
      <c r="O245" s="19"/>
      <c r="P245" s="43">
        <f t="shared" si="23"/>
        <v>0</v>
      </c>
    </row>
    <row r="246" spans="1:16" ht="24.6">
      <c r="A246" s="10">
        <v>242</v>
      </c>
      <c r="B246" s="19" t="s">
        <v>313</v>
      </c>
      <c r="C246" s="71">
        <f>+'14'!H246</f>
        <v>0</v>
      </c>
      <c r="D246" s="95">
        <v>0</v>
      </c>
      <c r="E246" s="46">
        <f t="shared" si="24"/>
        <v>0</v>
      </c>
      <c r="F246" s="106">
        <v>0</v>
      </c>
      <c r="G246" s="104">
        <v>0</v>
      </c>
      <c r="H246" s="46">
        <f t="shared" si="20"/>
        <v>0</v>
      </c>
      <c r="I246" s="96"/>
      <c r="J246" s="20">
        <v>30</v>
      </c>
      <c r="K246" s="72">
        <f t="shared" si="21"/>
        <v>0</v>
      </c>
      <c r="L246" s="17" t="s">
        <v>16</v>
      </c>
      <c r="M246" s="18">
        <v>0</v>
      </c>
      <c r="N246" s="23">
        <f t="shared" si="22"/>
        <v>0</v>
      </c>
      <c r="O246" s="19"/>
      <c r="P246" s="43">
        <f t="shared" si="23"/>
        <v>0</v>
      </c>
    </row>
    <row r="247" spans="1:16" ht="24.6">
      <c r="A247" s="10">
        <v>243</v>
      </c>
      <c r="B247" s="19" t="s">
        <v>371</v>
      </c>
      <c r="C247" s="71">
        <f>+'14'!H247</f>
        <v>0</v>
      </c>
      <c r="D247" s="95">
        <v>0</v>
      </c>
      <c r="E247" s="46">
        <f t="shared" si="24"/>
        <v>0</v>
      </c>
      <c r="F247" s="106">
        <v>0</v>
      </c>
      <c r="G247" s="104">
        <v>0</v>
      </c>
      <c r="H247" s="46">
        <f t="shared" si="20"/>
        <v>0</v>
      </c>
      <c r="I247" s="96"/>
      <c r="J247" s="20">
        <v>800</v>
      </c>
      <c r="K247" s="72">
        <f t="shared" si="21"/>
        <v>0</v>
      </c>
      <c r="L247" s="17" t="s">
        <v>16</v>
      </c>
      <c r="M247" s="18">
        <v>0</v>
      </c>
      <c r="N247" s="23">
        <f t="shared" si="22"/>
        <v>0</v>
      </c>
      <c r="O247" s="19"/>
      <c r="P247" s="43">
        <f t="shared" si="23"/>
        <v>0</v>
      </c>
    </row>
    <row r="248" spans="1:16" ht="24.6">
      <c r="A248" s="10">
        <v>244</v>
      </c>
      <c r="B248" s="19" t="s">
        <v>373</v>
      </c>
      <c r="C248" s="71">
        <f>+'14'!H248</f>
        <v>0</v>
      </c>
      <c r="D248" s="95">
        <v>0</v>
      </c>
      <c r="E248" s="46">
        <f t="shared" si="24"/>
        <v>0</v>
      </c>
      <c r="F248" s="106">
        <v>0</v>
      </c>
      <c r="G248" s="104">
        <v>0</v>
      </c>
      <c r="H248" s="46">
        <f t="shared" si="20"/>
        <v>0</v>
      </c>
      <c r="I248" s="96"/>
      <c r="J248" s="20">
        <v>150</v>
      </c>
      <c r="K248" s="72">
        <f t="shared" si="21"/>
        <v>0</v>
      </c>
      <c r="L248" s="17" t="s">
        <v>16</v>
      </c>
      <c r="M248" s="18">
        <v>0</v>
      </c>
      <c r="N248" s="23">
        <f t="shared" si="22"/>
        <v>0</v>
      </c>
      <c r="O248" s="19"/>
      <c r="P248" s="43">
        <f t="shared" si="23"/>
        <v>0</v>
      </c>
    </row>
    <row r="249" spans="1:16" ht="24.6">
      <c r="A249" s="10">
        <v>245</v>
      </c>
      <c r="B249" s="19" t="s">
        <v>315</v>
      </c>
      <c r="C249" s="71">
        <f>+'14'!H249</f>
        <v>0</v>
      </c>
      <c r="D249" s="95">
        <v>0</v>
      </c>
      <c r="E249" s="46">
        <f t="shared" si="24"/>
        <v>0</v>
      </c>
      <c r="F249" s="106">
        <v>0</v>
      </c>
      <c r="G249" s="104">
        <v>0</v>
      </c>
      <c r="H249" s="46">
        <f t="shared" si="20"/>
        <v>0</v>
      </c>
      <c r="I249" s="96"/>
      <c r="J249" s="20">
        <v>200</v>
      </c>
      <c r="K249" s="72">
        <f t="shared" si="21"/>
        <v>0</v>
      </c>
      <c r="L249" s="17" t="s">
        <v>16</v>
      </c>
      <c r="M249" s="18">
        <v>0</v>
      </c>
      <c r="N249" s="23">
        <f t="shared" si="22"/>
        <v>0</v>
      </c>
      <c r="O249" s="19"/>
      <c r="P249" s="43">
        <f t="shared" si="23"/>
        <v>0</v>
      </c>
    </row>
    <row r="250" spans="1:16" ht="24.6">
      <c r="A250" s="10">
        <v>246</v>
      </c>
      <c r="B250" s="19" t="s">
        <v>374</v>
      </c>
      <c r="C250" s="71">
        <f>+'14'!H250</f>
        <v>0</v>
      </c>
      <c r="D250" s="95">
        <v>0</v>
      </c>
      <c r="E250" s="46">
        <f t="shared" si="24"/>
        <v>0</v>
      </c>
      <c r="F250" s="106">
        <v>0</v>
      </c>
      <c r="G250" s="104">
        <v>0</v>
      </c>
      <c r="H250" s="46">
        <f t="shared" si="20"/>
        <v>0</v>
      </c>
      <c r="I250" s="96"/>
      <c r="J250" s="20">
        <v>250</v>
      </c>
      <c r="K250" s="72">
        <f t="shared" si="21"/>
        <v>0</v>
      </c>
      <c r="L250" s="17" t="s">
        <v>16</v>
      </c>
      <c r="M250" s="18">
        <v>0</v>
      </c>
      <c r="N250" s="23">
        <f t="shared" si="22"/>
        <v>0</v>
      </c>
      <c r="O250" s="19"/>
      <c r="P250" s="43">
        <f t="shared" si="23"/>
        <v>0</v>
      </c>
    </row>
    <row r="251" spans="1:16" ht="24.6">
      <c r="A251" s="10">
        <v>247</v>
      </c>
      <c r="B251" s="19" t="s">
        <v>316</v>
      </c>
      <c r="C251" s="71">
        <f>+'14'!H251</f>
        <v>0</v>
      </c>
      <c r="D251" s="95">
        <v>0</v>
      </c>
      <c r="E251" s="46">
        <f t="shared" si="24"/>
        <v>0</v>
      </c>
      <c r="F251" s="106">
        <v>0</v>
      </c>
      <c r="G251" s="104">
        <v>0</v>
      </c>
      <c r="H251" s="46">
        <f t="shared" si="20"/>
        <v>0</v>
      </c>
      <c r="I251" s="96"/>
      <c r="J251" s="20">
        <v>50</v>
      </c>
      <c r="K251" s="72">
        <f t="shared" si="21"/>
        <v>0</v>
      </c>
      <c r="L251" s="17" t="s">
        <v>16</v>
      </c>
      <c r="M251" s="18">
        <v>0</v>
      </c>
      <c r="N251" s="23">
        <f t="shared" si="22"/>
        <v>0</v>
      </c>
      <c r="O251" s="19"/>
      <c r="P251" s="43">
        <f t="shared" si="23"/>
        <v>0</v>
      </c>
    </row>
    <row r="252" spans="1:16" ht="24.6">
      <c r="A252" s="10">
        <v>248</v>
      </c>
      <c r="B252" s="19" t="s">
        <v>314</v>
      </c>
      <c r="C252" s="71">
        <f>+'14'!H252</f>
        <v>0</v>
      </c>
      <c r="D252" s="95">
        <v>0</v>
      </c>
      <c r="E252" s="46">
        <f t="shared" si="24"/>
        <v>0</v>
      </c>
      <c r="F252" s="106">
        <v>0</v>
      </c>
      <c r="G252" s="104">
        <v>0</v>
      </c>
      <c r="H252" s="46">
        <f t="shared" si="20"/>
        <v>0</v>
      </c>
      <c r="I252" s="96"/>
      <c r="J252" s="20">
        <v>0</v>
      </c>
      <c r="K252" s="72">
        <f t="shared" si="21"/>
        <v>0</v>
      </c>
      <c r="L252" s="17" t="s">
        <v>16</v>
      </c>
      <c r="M252" s="18">
        <v>0</v>
      </c>
      <c r="N252" s="23">
        <f t="shared" si="22"/>
        <v>0</v>
      </c>
      <c r="O252" s="19"/>
      <c r="P252" s="43">
        <f t="shared" si="23"/>
        <v>0</v>
      </c>
    </row>
    <row r="253" spans="1:16" ht="24" customHeight="1">
      <c r="A253" s="10">
        <v>249</v>
      </c>
      <c r="B253" s="19" t="s">
        <v>337</v>
      </c>
      <c r="C253" s="71">
        <f>+'14'!H253</f>
        <v>0</v>
      </c>
      <c r="D253" s="95">
        <v>0</v>
      </c>
      <c r="E253" s="46">
        <f t="shared" si="24"/>
        <v>0</v>
      </c>
      <c r="F253" s="106">
        <v>0</v>
      </c>
      <c r="G253" s="104">
        <v>0</v>
      </c>
      <c r="H253" s="46">
        <f t="shared" si="20"/>
        <v>0</v>
      </c>
      <c r="I253" s="96"/>
      <c r="J253" s="20">
        <v>45</v>
      </c>
      <c r="K253" s="72">
        <f t="shared" si="21"/>
        <v>0</v>
      </c>
      <c r="L253" s="17" t="s">
        <v>16</v>
      </c>
      <c r="M253" s="18">
        <v>0</v>
      </c>
      <c r="N253" s="23">
        <f t="shared" si="22"/>
        <v>0</v>
      </c>
      <c r="O253" s="19"/>
      <c r="P253" s="43">
        <f t="shared" si="23"/>
        <v>0</v>
      </c>
    </row>
    <row r="254" spans="1:16" ht="24.6">
      <c r="A254" s="10">
        <v>250</v>
      </c>
      <c r="B254" s="19" t="s">
        <v>338</v>
      </c>
      <c r="C254" s="71">
        <f>+'14'!H254</f>
        <v>0</v>
      </c>
      <c r="D254" s="95">
        <v>0</v>
      </c>
      <c r="E254" s="46">
        <f t="shared" si="24"/>
        <v>0</v>
      </c>
      <c r="F254" s="106">
        <v>0</v>
      </c>
      <c r="G254" s="104">
        <v>0</v>
      </c>
      <c r="H254" s="46">
        <f t="shared" si="20"/>
        <v>0</v>
      </c>
      <c r="I254" s="96"/>
      <c r="J254" s="20">
        <v>35</v>
      </c>
      <c r="K254" s="72">
        <f t="shared" si="21"/>
        <v>0</v>
      </c>
      <c r="L254" s="17" t="s">
        <v>16</v>
      </c>
      <c r="M254" s="18">
        <v>0</v>
      </c>
      <c r="N254" s="23">
        <f t="shared" si="22"/>
        <v>0</v>
      </c>
      <c r="O254" s="19"/>
      <c r="P254" s="43">
        <f t="shared" si="23"/>
        <v>0</v>
      </c>
    </row>
    <row r="255" spans="1:16" ht="24.6">
      <c r="A255" s="10">
        <v>251</v>
      </c>
      <c r="B255" s="19" t="s">
        <v>339</v>
      </c>
      <c r="C255" s="71">
        <f>+'14'!H255</f>
        <v>0</v>
      </c>
      <c r="D255" s="95">
        <v>0</v>
      </c>
      <c r="E255" s="46">
        <f t="shared" si="24"/>
        <v>0</v>
      </c>
      <c r="F255" s="106">
        <v>0</v>
      </c>
      <c r="G255" s="104">
        <v>0</v>
      </c>
      <c r="H255" s="46">
        <f t="shared" si="20"/>
        <v>0</v>
      </c>
      <c r="I255" s="96"/>
      <c r="J255" s="20">
        <v>25</v>
      </c>
      <c r="K255" s="72">
        <f t="shared" si="21"/>
        <v>0</v>
      </c>
      <c r="L255" s="17" t="s">
        <v>16</v>
      </c>
      <c r="M255" s="18">
        <v>0</v>
      </c>
      <c r="N255" s="23">
        <f t="shared" si="22"/>
        <v>0</v>
      </c>
      <c r="O255" s="19"/>
      <c r="P255" s="43">
        <f t="shared" si="23"/>
        <v>0</v>
      </c>
    </row>
    <row r="256" spans="1:16" ht="24.6">
      <c r="A256" s="10">
        <v>252</v>
      </c>
      <c r="B256" s="19" t="s">
        <v>317</v>
      </c>
      <c r="C256" s="71">
        <f>+'14'!H256</f>
        <v>0</v>
      </c>
      <c r="D256" s="95">
        <v>0</v>
      </c>
      <c r="E256" s="46">
        <f t="shared" si="24"/>
        <v>0</v>
      </c>
      <c r="F256" s="106">
        <v>0</v>
      </c>
      <c r="G256" s="104">
        <v>0</v>
      </c>
      <c r="H256" s="46">
        <f t="shared" si="20"/>
        <v>0</v>
      </c>
      <c r="I256" s="96"/>
      <c r="J256" s="20">
        <v>50</v>
      </c>
      <c r="K256" s="72">
        <f t="shared" si="21"/>
        <v>0</v>
      </c>
      <c r="L256" s="17" t="s">
        <v>16</v>
      </c>
      <c r="M256" s="18">
        <v>0</v>
      </c>
      <c r="N256" s="23">
        <f t="shared" si="22"/>
        <v>0</v>
      </c>
      <c r="O256" s="19"/>
      <c r="P256" s="43">
        <f t="shared" si="23"/>
        <v>0</v>
      </c>
    </row>
    <row r="257" spans="1:16" ht="24.6">
      <c r="A257" s="10">
        <v>253</v>
      </c>
      <c r="B257" s="19" t="s">
        <v>318</v>
      </c>
      <c r="C257" s="71">
        <f>+'14'!H257</f>
        <v>0</v>
      </c>
      <c r="D257" s="95">
        <v>0</v>
      </c>
      <c r="E257" s="46">
        <f t="shared" si="24"/>
        <v>0</v>
      </c>
      <c r="F257" s="106">
        <v>0</v>
      </c>
      <c r="G257" s="104">
        <v>0</v>
      </c>
      <c r="H257" s="46">
        <f t="shared" si="20"/>
        <v>0</v>
      </c>
      <c r="I257" s="96"/>
      <c r="J257" s="20">
        <v>60</v>
      </c>
      <c r="K257" s="72">
        <f t="shared" si="21"/>
        <v>0</v>
      </c>
      <c r="L257" s="17" t="s">
        <v>16</v>
      </c>
      <c r="M257" s="18">
        <v>0</v>
      </c>
      <c r="N257" s="23">
        <f t="shared" si="22"/>
        <v>0</v>
      </c>
      <c r="O257" s="19"/>
      <c r="P257" s="43">
        <f t="shared" si="23"/>
        <v>0</v>
      </c>
    </row>
    <row r="258" spans="1:16" ht="24.6">
      <c r="A258" s="10">
        <v>254</v>
      </c>
      <c r="B258" s="19" t="s">
        <v>319</v>
      </c>
      <c r="C258" s="71">
        <f>+'14'!H258</f>
        <v>0</v>
      </c>
      <c r="D258" s="95">
        <v>0</v>
      </c>
      <c r="E258" s="46">
        <f t="shared" si="24"/>
        <v>0</v>
      </c>
      <c r="F258" s="106">
        <v>0</v>
      </c>
      <c r="G258" s="104">
        <v>0</v>
      </c>
      <c r="H258" s="46">
        <f t="shared" si="20"/>
        <v>0</v>
      </c>
      <c r="I258" s="96"/>
      <c r="J258" s="20">
        <v>250</v>
      </c>
      <c r="K258" s="72">
        <f t="shared" si="21"/>
        <v>0</v>
      </c>
      <c r="L258" s="17" t="s">
        <v>16</v>
      </c>
      <c r="M258" s="18">
        <v>0</v>
      </c>
      <c r="N258" s="23">
        <f t="shared" si="22"/>
        <v>0</v>
      </c>
      <c r="O258" s="19"/>
      <c r="P258" s="43">
        <f t="shared" si="23"/>
        <v>0</v>
      </c>
    </row>
    <row r="259" spans="1:16" ht="24.6">
      <c r="A259" s="10">
        <v>255</v>
      </c>
      <c r="B259" s="19" t="s">
        <v>320</v>
      </c>
      <c r="C259" s="71">
        <f>+'14'!H259</f>
        <v>0</v>
      </c>
      <c r="D259" s="95">
        <v>0</v>
      </c>
      <c r="E259" s="46">
        <f t="shared" si="24"/>
        <v>0</v>
      </c>
      <c r="F259" s="106">
        <v>0</v>
      </c>
      <c r="G259" s="104">
        <v>0</v>
      </c>
      <c r="H259" s="46">
        <f t="shared" si="20"/>
        <v>0</v>
      </c>
      <c r="I259" s="96"/>
      <c r="J259" s="15">
        <v>100</v>
      </c>
      <c r="K259" s="72">
        <f t="shared" si="21"/>
        <v>0</v>
      </c>
      <c r="L259" s="17" t="s">
        <v>16</v>
      </c>
      <c r="M259" s="18">
        <v>0</v>
      </c>
      <c r="N259" s="23">
        <f t="shared" si="22"/>
        <v>0</v>
      </c>
      <c r="O259" s="19"/>
      <c r="P259" s="43">
        <f t="shared" si="23"/>
        <v>0</v>
      </c>
    </row>
    <row r="260" spans="1:16" ht="24.6">
      <c r="A260" s="10">
        <v>256</v>
      </c>
      <c r="B260" s="19" t="s">
        <v>321</v>
      </c>
      <c r="C260" s="71">
        <f>+'14'!H260</f>
        <v>0</v>
      </c>
      <c r="D260" s="95">
        <v>0</v>
      </c>
      <c r="E260" s="46">
        <f t="shared" si="24"/>
        <v>0</v>
      </c>
      <c r="F260" s="106">
        <v>0</v>
      </c>
      <c r="G260" s="104">
        <v>0</v>
      </c>
      <c r="H260" s="46">
        <f t="shared" si="20"/>
        <v>0</v>
      </c>
      <c r="I260" s="96"/>
      <c r="J260" s="15">
        <v>350</v>
      </c>
      <c r="K260" s="72">
        <f t="shared" si="21"/>
        <v>0</v>
      </c>
      <c r="L260" s="17" t="s">
        <v>16</v>
      </c>
      <c r="M260" s="18">
        <v>0</v>
      </c>
      <c r="N260" s="23">
        <f t="shared" si="22"/>
        <v>0</v>
      </c>
      <c r="O260" s="19"/>
      <c r="P260" s="43">
        <f t="shared" si="23"/>
        <v>0</v>
      </c>
    </row>
    <row r="261" spans="1:16" ht="24.6">
      <c r="A261" s="10">
        <v>257</v>
      </c>
      <c r="B261" s="19" t="s">
        <v>322</v>
      </c>
      <c r="C261" s="71">
        <f>+'14'!H261</f>
        <v>0</v>
      </c>
      <c r="D261" s="95">
        <v>0</v>
      </c>
      <c r="E261" s="46">
        <f t="shared" si="24"/>
        <v>0</v>
      </c>
      <c r="F261" s="106">
        <v>0</v>
      </c>
      <c r="G261" s="104">
        <v>0</v>
      </c>
      <c r="H261" s="46">
        <f t="shared" si="20"/>
        <v>0</v>
      </c>
      <c r="I261" s="96"/>
      <c r="J261" s="15">
        <v>60</v>
      </c>
      <c r="K261" s="72">
        <f t="shared" si="21"/>
        <v>0</v>
      </c>
      <c r="L261" s="17" t="s">
        <v>16</v>
      </c>
      <c r="M261" s="18">
        <v>0</v>
      </c>
      <c r="N261" s="23">
        <f t="shared" si="22"/>
        <v>0</v>
      </c>
      <c r="O261" s="19"/>
      <c r="P261" s="43">
        <f t="shared" si="23"/>
        <v>0</v>
      </c>
    </row>
    <row r="262" spans="1:16" ht="24.6">
      <c r="A262" s="10">
        <v>258</v>
      </c>
      <c r="B262" s="19" t="s">
        <v>323</v>
      </c>
      <c r="C262" s="71">
        <f>+'14'!H262</f>
        <v>0</v>
      </c>
      <c r="D262" s="95">
        <v>0</v>
      </c>
      <c r="E262" s="46">
        <f t="shared" si="24"/>
        <v>0</v>
      </c>
      <c r="F262" s="106">
        <v>0</v>
      </c>
      <c r="G262" s="104">
        <v>0</v>
      </c>
      <c r="H262" s="46">
        <f t="shared" si="20"/>
        <v>0</v>
      </c>
      <c r="I262" s="96"/>
      <c r="J262" s="15">
        <v>50</v>
      </c>
      <c r="K262" s="72">
        <f t="shared" si="21"/>
        <v>0</v>
      </c>
      <c r="L262" s="17" t="s">
        <v>16</v>
      </c>
      <c r="M262" s="18">
        <v>0</v>
      </c>
      <c r="N262" s="23">
        <f t="shared" si="22"/>
        <v>0</v>
      </c>
      <c r="O262" s="19"/>
      <c r="P262" s="43">
        <f t="shared" si="23"/>
        <v>0</v>
      </c>
    </row>
    <row r="263" spans="1:16" ht="24.6">
      <c r="A263" s="10">
        <v>259</v>
      </c>
      <c r="B263" s="19" t="s">
        <v>324</v>
      </c>
      <c r="C263" s="71">
        <f>+'14'!H263</f>
        <v>0</v>
      </c>
      <c r="D263" s="95">
        <v>0</v>
      </c>
      <c r="E263" s="46">
        <f t="shared" si="24"/>
        <v>0</v>
      </c>
      <c r="F263" s="106">
        <v>0</v>
      </c>
      <c r="G263" s="104">
        <v>0</v>
      </c>
      <c r="H263" s="46">
        <f t="shared" si="20"/>
        <v>0</v>
      </c>
      <c r="I263" s="96"/>
      <c r="J263" s="15">
        <v>100</v>
      </c>
      <c r="K263" s="72">
        <f t="shared" si="21"/>
        <v>0</v>
      </c>
      <c r="L263" s="17" t="s">
        <v>16</v>
      </c>
      <c r="M263" s="18">
        <v>0</v>
      </c>
      <c r="N263" s="23">
        <f t="shared" si="22"/>
        <v>0</v>
      </c>
      <c r="O263" s="19"/>
      <c r="P263" s="43">
        <f t="shared" si="23"/>
        <v>0</v>
      </c>
    </row>
    <row r="264" spans="1:16" ht="24.6">
      <c r="A264" s="10">
        <v>260</v>
      </c>
      <c r="B264" s="19" t="s">
        <v>325</v>
      </c>
      <c r="C264" s="71">
        <f>+'14'!H264</f>
        <v>0</v>
      </c>
      <c r="D264" s="95">
        <v>0</v>
      </c>
      <c r="E264" s="46">
        <f t="shared" si="24"/>
        <v>0</v>
      </c>
      <c r="F264" s="106">
        <v>0</v>
      </c>
      <c r="G264" s="104">
        <v>0</v>
      </c>
      <c r="H264" s="46">
        <f t="shared" si="20"/>
        <v>0</v>
      </c>
      <c r="I264" s="96"/>
      <c r="J264" s="15">
        <v>120</v>
      </c>
      <c r="K264" s="72">
        <f t="shared" si="21"/>
        <v>0</v>
      </c>
      <c r="L264" s="17" t="s">
        <v>16</v>
      </c>
      <c r="M264" s="18">
        <v>0</v>
      </c>
      <c r="N264" s="23">
        <f t="shared" si="22"/>
        <v>0</v>
      </c>
      <c r="O264" s="19"/>
      <c r="P264" s="43">
        <f t="shared" si="23"/>
        <v>0</v>
      </c>
    </row>
    <row r="265" spans="1:16" ht="24.6">
      <c r="A265" s="10">
        <v>261</v>
      </c>
      <c r="B265" s="19" t="s">
        <v>326</v>
      </c>
      <c r="C265" s="71">
        <f>+'14'!H265</f>
        <v>0</v>
      </c>
      <c r="D265" s="95">
        <v>0</v>
      </c>
      <c r="E265" s="46">
        <f t="shared" si="24"/>
        <v>0</v>
      </c>
      <c r="F265" s="106">
        <v>0</v>
      </c>
      <c r="G265" s="104">
        <v>0</v>
      </c>
      <c r="H265" s="46">
        <f t="shared" si="20"/>
        <v>0</v>
      </c>
      <c r="I265" s="96"/>
      <c r="J265" s="15">
        <v>60</v>
      </c>
      <c r="K265" s="72">
        <f t="shared" si="21"/>
        <v>0</v>
      </c>
      <c r="L265" s="17" t="s">
        <v>16</v>
      </c>
      <c r="M265" s="18">
        <v>0</v>
      </c>
      <c r="N265" s="23">
        <f t="shared" si="22"/>
        <v>0</v>
      </c>
      <c r="O265" s="19"/>
      <c r="P265" s="43">
        <f t="shared" si="23"/>
        <v>0</v>
      </c>
    </row>
    <row r="266" spans="1:16" ht="24.6">
      <c r="A266" s="10">
        <v>262</v>
      </c>
      <c r="B266" s="19" t="s">
        <v>327</v>
      </c>
      <c r="C266" s="71">
        <f>+'14'!H266</f>
        <v>0</v>
      </c>
      <c r="D266" s="95">
        <v>0</v>
      </c>
      <c r="E266" s="46">
        <f t="shared" si="24"/>
        <v>0</v>
      </c>
      <c r="F266" s="106">
        <v>0</v>
      </c>
      <c r="G266" s="104">
        <v>0</v>
      </c>
      <c r="H266" s="46">
        <f t="shared" si="20"/>
        <v>0</v>
      </c>
      <c r="I266" s="96"/>
      <c r="J266" s="15">
        <v>150</v>
      </c>
      <c r="K266" s="72">
        <f t="shared" si="21"/>
        <v>0</v>
      </c>
      <c r="L266" s="17" t="s">
        <v>16</v>
      </c>
      <c r="M266" s="18">
        <v>0</v>
      </c>
      <c r="N266" s="23">
        <f t="shared" si="22"/>
        <v>0</v>
      </c>
      <c r="O266" s="19"/>
      <c r="P266" s="43">
        <f t="shared" si="23"/>
        <v>0</v>
      </c>
    </row>
    <row r="267" spans="1:16" ht="24.6">
      <c r="A267" s="10">
        <v>263</v>
      </c>
      <c r="B267" s="19" t="s">
        <v>328</v>
      </c>
      <c r="C267" s="71">
        <f>+'14'!H267</f>
        <v>0</v>
      </c>
      <c r="D267" s="95">
        <v>0</v>
      </c>
      <c r="E267" s="46">
        <f t="shared" si="24"/>
        <v>0</v>
      </c>
      <c r="F267" s="106">
        <v>0</v>
      </c>
      <c r="G267" s="104">
        <v>0</v>
      </c>
      <c r="H267" s="46">
        <f t="shared" si="20"/>
        <v>0</v>
      </c>
      <c r="I267" s="96"/>
      <c r="J267" s="15">
        <v>150</v>
      </c>
      <c r="K267" s="72">
        <f t="shared" si="21"/>
        <v>0</v>
      </c>
      <c r="L267" s="17" t="s">
        <v>16</v>
      </c>
      <c r="M267" s="18">
        <v>0</v>
      </c>
      <c r="N267" s="23">
        <f t="shared" si="22"/>
        <v>0</v>
      </c>
      <c r="O267" s="19"/>
      <c r="P267" s="43">
        <f t="shared" si="23"/>
        <v>0</v>
      </c>
    </row>
    <row r="268" spans="1:16" ht="24.6">
      <c r="A268" s="10">
        <v>264</v>
      </c>
      <c r="B268" s="19" t="s">
        <v>329</v>
      </c>
      <c r="C268" s="71">
        <f>+'14'!H268</f>
        <v>0</v>
      </c>
      <c r="D268" s="95">
        <v>0</v>
      </c>
      <c r="E268" s="46">
        <f t="shared" si="24"/>
        <v>0</v>
      </c>
      <c r="F268" s="106">
        <v>0</v>
      </c>
      <c r="G268" s="104">
        <v>0</v>
      </c>
      <c r="H268" s="46">
        <f t="shared" si="20"/>
        <v>0</v>
      </c>
      <c r="I268" s="96"/>
      <c r="J268" s="15">
        <v>200</v>
      </c>
      <c r="K268" s="72">
        <f t="shared" si="21"/>
        <v>0</v>
      </c>
      <c r="L268" s="17" t="s">
        <v>16</v>
      </c>
      <c r="M268" s="18">
        <v>0</v>
      </c>
      <c r="N268" s="23">
        <f t="shared" si="22"/>
        <v>0</v>
      </c>
      <c r="O268" s="19"/>
      <c r="P268" s="43">
        <f t="shared" si="23"/>
        <v>0</v>
      </c>
    </row>
    <row r="269" spans="1:16" ht="24.6">
      <c r="A269" s="10">
        <v>265</v>
      </c>
      <c r="B269" s="19" t="s">
        <v>330</v>
      </c>
      <c r="C269" s="71">
        <f>+'14'!H269</f>
        <v>0</v>
      </c>
      <c r="D269" s="95">
        <v>0</v>
      </c>
      <c r="E269" s="46">
        <f t="shared" si="24"/>
        <v>0</v>
      </c>
      <c r="F269" s="106">
        <v>0</v>
      </c>
      <c r="G269" s="104">
        <v>0</v>
      </c>
      <c r="H269" s="46">
        <f t="shared" si="20"/>
        <v>0</v>
      </c>
      <c r="I269" s="96"/>
      <c r="J269" s="15"/>
      <c r="K269" s="72">
        <f t="shared" si="21"/>
        <v>0</v>
      </c>
      <c r="L269" s="17" t="s">
        <v>16</v>
      </c>
      <c r="M269" s="18">
        <v>0</v>
      </c>
      <c r="N269" s="23">
        <f t="shared" si="22"/>
        <v>0</v>
      </c>
      <c r="O269" s="19"/>
      <c r="P269" s="43">
        <f t="shared" si="23"/>
        <v>0</v>
      </c>
    </row>
    <row r="270" spans="1:16" ht="24.6">
      <c r="A270" s="10">
        <v>266</v>
      </c>
      <c r="B270" s="19" t="s">
        <v>331</v>
      </c>
      <c r="C270" s="71">
        <f>+'14'!H270</f>
        <v>0</v>
      </c>
      <c r="D270" s="95">
        <v>0</v>
      </c>
      <c r="E270" s="46">
        <f t="shared" si="24"/>
        <v>0</v>
      </c>
      <c r="F270" s="106">
        <v>0</v>
      </c>
      <c r="G270" s="104">
        <v>0</v>
      </c>
      <c r="H270" s="46">
        <f t="shared" si="20"/>
        <v>0</v>
      </c>
      <c r="I270" s="96"/>
      <c r="J270" s="15"/>
      <c r="K270" s="72">
        <f t="shared" si="21"/>
        <v>0</v>
      </c>
      <c r="L270" s="17" t="s">
        <v>16</v>
      </c>
      <c r="M270" s="18">
        <v>0</v>
      </c>
      <c r="N270" s="23">
        <f t="shared" si="22"/>
        <v>0</v>
      </c>
      <c r="O270" s="19"/>
      <c r="P270" s="43">
        <f t="shared" si="23"/>
        <v>0</v>
      </c>
    </row>
    <row r="271" spans="1:16" ht="24.6">
      <c r="A271" s="10">
        <v>267</v>
      </c>
      <c r="B271" s="19" t="s">
        <v>368</v>
      </c>
      <c r="C271" s="71">
        <f>+'14'!H271</f>
        <v>0</v>
      </c>
      <c r="D271" s="95">
        <v>0</v>
      </c>
      <c r="E271" s="46">
        <f t="shared" si="24"/>
        <v>0</v>
      </c>
      <c r="F271" s="106">
        <v>0</v>
      </c>
      <c r="G271" s="104">
        <v>0</v>
      </c>
      <c r="H271" s="46">
        <f t="shared" si="20"/>
        <v>0</v>
      </c>
      <c r="I271" s="96"/>
      <c r="J271" s="15"/>
      <c r="K271" s="72">
        <f t="shared" si="21"/>
        <v>0</v>
      </c>
      <c r="L271" s="17" t="s">
        <v>16</v>
      </c>
      <c r="M271" s="18">
        <v>0</v>
      </c>
      <c r="N271" s="23">
        <f t="shared" si="22"/>
        <v>0</v>
      </c>
      <c r="O271" s="19"/>
      <c r="P271" s="43">
        <f t="shared" si="23"/>
        <v>0</v>
      </c>
    </row>
    <row r="272" spans="1:16" ht="24.6">
      <c r="A272" s="10">
        <v>268</v>
      </c>
      <c r="B272" s="19" t="s">
        <v>485</v>
      </c>
      <c r="C272" s="71">
        <f>+'14'!H272</f>
        <v>6</v>
      </c>
      <c r="D272" s="95">
        <v>0</v>
      </c>
      <c r="E272" s="46">
        <f t="shared" si="24"/>
        <v>6</v>
      </c>
      <c r="F272" s="106">
        <v>0</v>
      </c>
      <c r="G272" s="104">
        <v>0</v>
      </c>
      <c r="H272" s="46">
        <f t="shared" ref="H272:H284" si="25">+E272-F272-I272-G272</f>
        <v>6</v>
      </c>
      <c r="I272" s="96"/>
      <c r="J272" s="20">
        <v>250</v>
      </c>
      <c r="K272" s="72">
        <f t="shared" ref="K272:K284" si="26">+J272*I272</f>
        <v>0</v>
      </c>
      <c r="L272" s="17" t="s">
        <v>16</v>
      </c>
      <c r="M272" s="18">
        <v>0</v>
      </c>
      <c r="N272" s="23">
        <f t="shared" ref="N272:N284" si="27">SUM(K272-M272)</f>
        <v>0</v>
      </c>
      <c r="O272" s="19"/>
      <c r="P272" s="43">
        <f t="shared" ref="P272:P284" si="28">+K272*O272</f>
        <v>0</v>
      </c>
    </row>
    <row r="273" spans="1:17" ht="24.6">
      <c r="A273" s="10">
        <v>269</v>
      </c>
      <c r="B273" s="19" t="s">
        <v>494</v>
      </c>
      <c r="C273" s="71">
        <f>+'14'!H273</f>
        <v>0</v>
      </c>
      <c r="D273" s="95">
        <v>0</v>
      </c>
      <c r="E273" s="46">
        <f t="shared" si="24"/>
        <v>0</v>
      </c>
      <c r="F273" s="106">
        <v>0</v>
      </c>
      <c r="G273" s="104">
        <v>0</v>
      </c>
      <c r="H273" s="46">
        <f t="shared" si="25"/>
        <v>0</v>
      </c>
      <c r="I273" s="96"/>
      <c r="J273" s="20">
        <v>250</v>
      </c>
      <c r="K273" s="72">
        <f t="shared" si="26"/>
        <v>0</v>
      </c>
      <c r="L273" s="17" t="s">
        <v>16</v>
      </c>
      <c r="M273" s="18">
        <v>0</v>
      </c>
      <c r="N273" s="23">
        <f t="shared" si="27"/>
        <v>0</v>
      </c>
      <c r="O273" s="19"/>
      <c r="P273" s="43">
        <f t="shared" si="28"/>
        <v>0</v>
      </c>
    </row>
    <row r="274" spans="1:17" ht="24.6">
      <c r="A274" s="10">
        <v>270</v>
      </c>
      <c r="B274" s="19"/>
      <c r="C274" s="71">
        <f>+'14'!H274</f>
        <v>0</v>
      </c>
      <c r="D274" s="95">
        <v>0</v>
      </c>
      <c r="E274" s="46">
        <f t="shared" ref="E274:E284" si="29">C274+D274</f>
        <v>0</v>
      </c>
      <c r="F274" s="106">
        <v>0</v>
      </c>
      <c r="G274" s="104">
        <v>0</v>
      </c>
      <c r="H274" s="46">
        <f t="shared" si="25"/>
        <v>0</v>
      </c>
      <c r="I274" s="96"/>
      <c r="J274" s="20"/>
      <c r="K274" s="72">
        <f t="shared" si="26"/>
        <v>0</v>
      </c>
      <c r="L274" s="17" t="s">
        <v>16</v>
      </c>
      <c r="M274" s="18">
        <v>0</v>
      </c>
      <c r="N274" s="23">
        <f t="shared" si="27"/>
        <v>0</v>
      </c>
      <c r="O274" s="19"/>
      <c r="P274" s="43">
        <f t="shared" si="28"/>
        <v>0</v>
      </c>
    </row>
    <row r="275" spans="1:17" ht="24.6">
      <c r="A275" s="10">
        <v>271</v>
      </c>
      <c r="B275" s="19"/>
      <c r="C275" s="71">
        <f>+'14'!H275</f>
        <v>0</v>
      </c>
      <c r="D275" s="95">
        <v>0</v>
      </c>
      <c r="E275" s="46">
        <f t="shared" si="29"/>
        <v>0</v>
      </c>
      <c r="F275" s="106">
        <v>0</v>
      </c>
      <c r="G275" s="104">
        <v>0</v>
      </c>
      <c r="H275" s="46">
        <f t="shared" si="25"/>
        <v>0</v>
      </c>
      <c r="I275" s="96"/>
      <c r="J275" s="20"/>
      <c r="K275" s="72">
        <f t="shared" si="26"/>
        <v>0</v>
      </c>
      <c r="L275" s="17" t="s">
        <v>16</v>
      </c>
      <c r="M275" s="18">
        <v>0</v>
      </c>
      <c r="N275" s="23">
        <f t="shared" si="27"/>
        <v>0</v>
      </c>
      <c r="O275" s="19"/>
      <c r="P275" s="43">
        <f t="shared" si="28"/>
        <v>0</v>
      </c>
    </row>
    <row r="276" spans="1:17" ht="24.6">
      <c r="A276" s="10">
        <v>272</v>
      </c>
      <c r="B276" s="19"/>
      <c r="C276" s="71">
        <f>+'14'!H276</f>
        <v>0</v>
      </c>
      <c r="D276" s="95">
        <v>0</v>
      </c>
      <c r="E276" s="46">
        <f t="shared" si="29"/>
        <v>0</v>
      </c>
      <c r="F276" s="106">
        <v>0</v>
      </c>
      <c r="G276" s="104">
        <v>0</v>
      </c>
      <c r="H276" s="46">
        <f t="shared" si="25"/>
        <v>0</v>
      </c>
      <c r="I276" s="96"/>
      <c r="J276" s="20"/>
      <c r="K276" s="72">
        <f t="shared" si="26"/>
        <v>0</v>
      </c>
      <c r="L276" s="17" t="s">
        <v>16</v>
      </c>
      <c r="M276" s="18">
        <v>0</v>
      </c>
      <c r="N276" s="23">
        <f t="shared" si="27"/>
        <v>0</v>
      </c>
      <c r="O276" s="19"/>
      <c r="P276" s="43">
        <f t="shared" si="28"/>
        <v>0</v>
      </c>
    </row>
    <row r="277" spans="1:17" ht="24.6">
      <c r="A277" s="10">
        <v>273</v>
      </c>
      <c r="B277" s="19"/>
      <c r="C277" s="71">
        <f>+'14'!H277</f>
        <v>0</v>
      </c>
      <c r="D277" s="95">
        <v>0</v>
      </c>
      <c r="E277" s="46">
        <f t="shared" si="29"/>
        <v>0</v>
      </c>
      <c r="F277" s="106">
        <v>0</v>
      </c>
      <c r="G277" s="104">
        <v>0</v>
      </c>
      <c r="H277" s="46">
        <f t="shared" si="25"/>
        <v>0</v>
      </c>
      <c r="I277" s="96"/>
      <c r="J277" s="20"/>
      <c r="K277" s="72">
        <f t="shared" si="26"/>
        <v>0</v>
      </c>
      <c r="L277" s="17" t="s">
        <v>16</v>
      </c>
      <c r="M277" s="18">
        <v>0</v>
      </c>
      <c r="N277" s="23">
        <f t="shared" si="27"/>
        <v>0</v>
      </c>
      <c r="O277" s="19"/>
      <c r="P277" s="43">
        <f t="shared" si="28"/>
        <v>0</v>
      </c>
    </row>
    <row r="278" spans="1:17" ht="24.6">
      <c r="A278" s="10">
        <v>274</v>
      </c>
      <c r="B278" s="19"/>
      <c r="C278" s="71">
        <f>+'14'!H278</f>
        <v>0</v>
      </c>
      <c r="D278" s="95">
        <v>0</v>
      </c>
      <c r="E278" s="46">
        <f t="shared" si="29"/>
        <v>0</v>
      </c>
      <c r="F278" s="106">
        <v>0</v>
      </c>
      <c r="G278" s="104">
        <v>0</v>
      </c>
      <c r="H278" s="46">
        <f t="shared" si="25"/>
        <v>0</v>
      </c>
      <c r="I278" s="96"/>
      <c r="J278" s="20"/>
      <c r="K278" s="72">
        <f t="shared" si="26"/>
        <v>0</v>
      </c>
      <c r="L278" s="17" t="s">
        <v>16</v>
      </c>
      <c r="M278" s="18">
        <v>0</v>
      </c>
      <c r="N278" s="23">
        <f t="shared" si="27"/>
        <v>0</v>
      </c>
      <c r="O278" s="19"/>
      <c r="P278" s="43">
        <f t="shared" si="28"/>
        <v>0</v>
      </c>
    </row>
    <row r="279" spans="1:17" ht="24.6">
      <c r="A279" s="10">
        <v>275</v>
      </c>
      <c r="B279" s="19"/>
      <c r="C279" s="71">
        <f>+'14'!H279</f>
        <v>0</v>
      </c>
      <c r="D279" s="95">
        <v>0</v>
      </c>
      <c r="E279" s="46">
        <f t="shared" si="29"/>
        <v>0</v>
      </c>
      <c r="F279" s="106">
        <v>0</v>
      </c>
      <c r="G279" s="104">
        <v>0</v>
      </c>
      <c r="H279" s="46">
        <f t="shared" si="25"/>
        <v>0</v>
      </c>
      <c r="I279" s="96"/>
      <c r="J279" s="20"/>
      <c r="K279" s="72">
        <f t="shared" si="26"/>
        <v>0</v>
      </c>
      <c r="L279" s="17" t="s">
        <v>16</v>
      </c>
      <c r="M279" s="18">
        <v>0</v>
      </c>
      <c r="N279" s="23">
        <f t="shared" si="27"/>
        <v>0</v>
      </c>
      <c r="O279" s="19"/>
      <c r="P279" s="43">
        <f t="shared" si="28"/>
        <v>0</v>
      </c>
    </row>
    <row r="280" spans="1:17" ht="24.6">
      <c r="A280" s="10">
        <v>276</v>
      </c>
      <c r="B280" s="19"/>
      <c r="C280" s="71">
        <f>+'14'!H280</f>
        <v>0</v>
      </c>
      <c r="D280" s="95">
        <v>0</v>
      </c>
      <c r="E280" s="46">
        <f t="shared" si="29"/>
        <v>0</v>
      </c>
      <c r="F280" s="106">
        <v>0</v>
      </c>
      <c r="G280" s="104">
        <v>0</v>
      </c>
      <c r="H280" s="46">
        <f t="shared" si="25"/>
        <v>0</v>
      </c>
      <c r="I280" s="96"/>
      <c r="J280" s="20"/>
      <c r="K280" s="72">
        <f t="shared" si="26"/>
        <v>0</v>
      </c>
      <c r="L280" s="17" t="s">
        <v>16</v>
      </c>
      <c r="M280" s="18">
        <v>0</v>
      </c>
      <c r="N280" s="23">
        <f t="shared" si="27"/>
        <v>0</v>
      </c>
      <c r="O280" s="19"/>
      <c r="P280" s="43">
        <f t="shared" si="28"/>
        <v>0</v>
      </c>
    </row>
    <row r="281" spans="1:17" ht="24.6">
      <c r="A281" s="10">
        <v>277</v>
      </c>
      <c r="B281" s="19"/>
      <c r="C281" s="71">
        <f>+'14'!H281</f>
        <v>0</v>
      </c>
      <c r="D281" s="95">
        <v>0</v>
      </c>
      <c r="E281" s="46">
        <f t="shared" si="29"/>
        <v>0</v>
      </c>
      <c r="F281" s="106">
        <v>0</v>
      </c>
      <c r="G281" s="104">
        <v>0</v>
      </c>
      <c r="H281" s="46">
        <f t="shared" si="25"/>
        <v>0</v>
      </c>
      <c r="I281" s="96"/>
      <c r="J281" s="20"/>
      <c r="K281" s="72">
        <f t="shared" si="26"/>
        <v>0</v>
      </c>
      <c r="L281" s="17" t="s">
        <v>16</v>
      </c>
      <c r="M281" s="18">
        <v>0</v>
      </c>
      <c r="N281" s="23">
        <f t="shared" si="27"/>
        <v>0</v>
      </c>
      <c r="O281" s="19"/>
      <c r="P281" s="43">
        <f t="shared" si="28"/>
        <v>0</v>
      </c>
    </row>
    <row r="282" spans="1:17" ht="24.6">
      <c r="A282" s="10">
        <v>278</v>
      </c>
      <c r="B282" s="19"/>
      <c r="C282" s="71">
        <f>+'14'!H282</f>
        <v>0</v>
      </c>
      <c r="D282" s="95">
        <v>0</v>
      </c>
      <c r="E282" s="46">
        <f t="shared" si="29"/>
        <v>0</v>
      </c>
      <c r="F282" s="106">
        <v>0</v>
      </c>
      <c r="G282" s="104">
        <v>0</v>
      </c>
      <c r="H282" s="46">
        <f t="shared" si="25"/>
        <v>0</v>
      </c>
      <c r="I282" s="96"/>
      <c r="J282" s="20"/>
      <c r="K282" s="72">
        <f t="shared" si="26"/>
        <v>0</v>
      </c>
      <c r="L282" s="17" t="s">
        <v>16</v>
      </c>
      <c r="M282" s="18">
        <v>0</v>
      </c>
      <c r="N282" s="23">
        <f t="shared" si="27"/>
        <v>0</v>
      </c>
      <c r="O282" s="19"/>
      <c r="P282" s="43">
        <f t="shared" si="28"/>
        <v>0</v>
      </c>
    </row>
    <row r="283" spans="1:17" ht="24.6">
      <c r="A283" s="10">
        <v>279</v>
      </c>
      <c r="B283" s="19"/>
      <c r="C283" s="71">
        <f>+'14'!H283</f>
        <v>0</v>
      </c>
      <c r="D283" s="95">
        <v>0</v>
      </c>
      <c r="E283" s="46">
        <f t="shared" si="29"/>
        <v>0</v>
      </c>
      <c r="F283" s="106">
        <v>0</v>
      </c>
      <c r="G283" s="104">
        <v>0</v>
      </c>
      <c r="H283" s="46">
        <f t="shared" si="25"/>
        <v>0</v>
      </c>
      <c r="I283" s="96"/>
      <c r="J283" s="20"/>
      <c r="K283" s="72">
        <f t="shared" si="26"/>
        <v>0</v>
      </c>
      <c r="L283" s="17" t="s">
        <v>16</v>
      </c>
      <c r="M283" s="18">
        <v>0</v>
      </c>
      <c r="N283" s="23">
        <f t="shared" si="27"/>
        <v>0</v>
      </c>
      <c r="O283" s="19"/>
      <c r="P283" s="43">
        <f t="shared" si="28"/>
        <v>0</v>
      </c>
    </row>
    <row r="284" spans="1:17" ht="24.6">
      <c r="A284" s="10">
        <v>280</v>
      </c>
      <c r="B284" s="19"/>
      <c r="C284" s="71">
        <f>+'14'!H284</f>
        <v>0</v>
      </c>
      <c r="D284" s="95">
        <v>0</v>
      </c>
      <c r="E284" s="46">
        <f t="shared" si="29"/>
        <v>0</v>
      </c>
      <c r="F284" s="106">
        <v>0</v>
      </c>
      <c r="G284" s="104">
        <v>0</v>
      </c>
      <c r="H284" s="46">
        <f t="shared" si="25"/>
        <v>0</v>
      </c>
      <c r="I284" s="96"/>
      <c r="J284" s="20"/>
      <c r="K284" s="72">
        <f t="shared" si="26"/>
        <v>0</v>
      </c>
      <c r="L284" s="17" t="s">
        <v>16</v>
      </c>
      <c r="M284" s="18">
        <v>0</v>
      </c>
      <c r="N284" s="23">
        <f t="shared" si="27"/>
        <v>0</v>
      </c>
      <c r="O284" s="19"/>
      <c r="P284" s="43">
        <f t="shared" si="28"/>
        <v>0</v>
      </c>
    </row>
    <row r="285" spans="1:17" ht="24.6">
      <c r="A285" s="1"/>
      <c r="C285" s="24"/>
      <c r="D285" s="25"/>
      <c r="E285" s="24"/>
      <c r="F285" s="25"/>
      <c r="G285" s="25"/>
      <c r="H285" s="24"/>
      <c r="I285" s="24"/>
      <c r="J285" s="26"/>
      <c r="K285" s="28"/>
      <c r="L285" s="27"/>
      <c r="M285" s="18">
        <v>0</v>
      </c>
      <c r="N285" s="100" t="s">
        <v>213</v>
      </c>
      <c r="O285" s="101"/>
      <c r="P285" s="101">
        <f>SUM(P5:P284)</f>
        <v>0</v>
      </c>
      <c r="Q285" s="101"/>
    </row>
    <row r="286" spans="1:17" ht="25.5" customHeight="1">
      <c r="A286" s="1"/>
      <c r="C286" s="24"/>
      <c r="D286" s="25"/>
      <c r="E286" s="24"/>
      <c r="F286" s="25"/>
      <c r="G286" s="25"/>
      <c r="H286" s="24"/>
      <c r="I286" s="187" t="s">
        <v>212</v>
      </c>
      <c r="J286" s="188"/>
      <c r="K286" s="30">
        <f>+AA197</f>
        <v>0</v>
      </c>
      <c r="L286" s="27"/>
      <c r="M286" s="29"/>
    </row>
    <row r="287" spans="1:17" ht="24.6">
      <c r="A287" s="1"/>
      <c r="C287" s="31"/>
      <c r="E287" s="31"/>
      <c r="H287" s="31"/>
      <c r="I287" s="32"/>
      <c r="J287" s="189" t="s">
        <v>202</v>
      </c>
      <c r="K287" s="189"/>
      <c r="L287" s="33">
        <f>SUM(K5:K286)</f>
        <v>1980</v>
      </c>
    </row>
    <row r="288" spans="1:17" ht="24.6">
      <c r="A288" s="1"/>
      <c r="C288" s="31"/>
      <c r="E288" s="31"/>
      <c r="H288" s="31"/>
      <c r="J288" s="174" t="s">
        <v>203</v>
      </c>
      <c r="K288" s="175"/>
      <c r="L288" s="36">
        <v>0</v>
      </c>
    </row>
    <row r="289" spans="1:18" ht="24.6">
      <c r="A289" s="1"/>
      <c r="C289" s="31"/>
      <c r="E289" s="31"/>
      <c r="H289" s="31"/>
      <c r="J289" s="34" t="s">
        <v>204</v>
      </c>
      <c r="K289" s="35"/>
      <c r="L289" s="36">
        <f>SUM(M289:AR289)</f>
        <v>1095</v>
      </c>
      <c r="M289" s="2">
        <v>325</v>
      </c>
      <c r="N289" s="2">
        <v>200</v>
      </c>
      <c r="O289" s="2">
        <v>150</v>
      </c>
      <c r="P289" s="2">
        <v>70</v>
      </c>
      <c r="Q289" s="2">
        <v>200</v>
      </c>
      <c r="R289" s="2">
        <v>150</v>
      </c>
    </row>
    <row r="290" spans="1:18" ht="24.6">
      <c r="A290" s="1"/>
      <c r="C290" s="31"/>
      <c r="E290" s="31"/>
      <c r="H290" s="31"/>
      <c r="J290" s="174" t="s">
        <v>205</v>
      </c>
      <c r="K290" s="175"/>
      <c r="L290" s="36">
        <v>0</v>
      </c>
    </row>
    <row r="291" spans="1:18" ht="24.6">
      <c r="A291" s="1"/>
      <c r="C291" s="31"/>
      <c r="E291" s="31"/>
      <c r="H291" s="31"/>
      <c r="J291" s="174" t="s">
        <v>206</v>
      </c>
      <c r="K291" s="175"/>
      <c r="L291" s="36">
        <v>0</v>
      </c>
    </row>
    <row r="292" spans="1:18" ht="24.6">
      <c r="A292" s="1"/>
      <c r="C292" s="31"/>
      <c r="E292" s="31"/>
      <c r="H292" s="31"/>
      <c r="J292" s="174" t="s">
        <v>207</v>
      </c>
      <c r="K292" s="175"/>
      <c r="L292" s="37">
        <f>SUM(M5:M285)</f>
        <v>330</v>
      </c>
    </row>
    <row r="293" spans="1:18" ht="24.6">
      <c r="A293" s="1"/>
      <c r="C293" s="31"/>
      <c r="E293" s="31"/>
      <c r="H293" s="31"/>
      <c r="J293" s="174" t="s">
        <v>208</v>
      </c>
      <c r="K293" s="175"/>
      <c r="L293" s="33">
        <f>L287-L288-L289-L291-L292</f>
        <v>555</v>
      </c>
    </row>
    <row r="294" spans="1:18" ht="24.6">
      <c r="A294" s="1"/>
      <c r="C294" s="31"/>
      <c r="E294" s="31"/>
      <c r="H294" s="31"/>
      <c r="J294" s="174" t="s">
        <v>209</v>
      </c>
      <c r="K294" s="175"/>
      <c r="L294" s="37">
        <v>555</v>
      </c>
    </row>
    <row r="295" spans="1:18" ht="24.6">
      <c r="A295" s="1"/>
      <c r="C295" s="31"/>
      <c r="E295" s="31"/>
      <c r="H295" s="31"/>
      <c r="J295" s="174" t="s">
        <v>210</v>
      </c>
      <c r="K295" s="175"/>
      <c r="L295" s="33">
        <f>+L294-L293</f>
        <v>0</v>
      </c>
    </row>
    <row r="296" spans="1:18" ht="24.6">
      <c r="H296" s="2"/>
      <c r="J296" s="174" t="s">
        <v>211</v>
      </c>
      <c r="K296" s="175"/>
      <c r="L296" s="33">
        <f>+L294-L293</f>
        <v>0</v>
      </c>
    </row>
    <row r="297" spans="1:18">
      <c r="H297" s="2"/>
      <c r="J297" s="2"/>
    </row>
    <row r="298" spans="1:18" ht="24.6">
      <c r="H298" s="2"/>
      <c r="J298" s="97" t="s">
        <v>332</v>
      </c>
    </row>
    <row r="299" spans="1:18">
      <c r="H299" s="2"/>
      <c r="J299" s="2"/>
    </row>
    <row r="300" spans="1:18">
      <c r="H300" s="2"/>
      <c r="J300" s="2"/>
    </row>
    <row r="301" spans="1:18">
      <c r="H301" s="2"/>
      <c r="J301" s="2"/>
    </row>
    <row r="302" spans="1:18">
      <c r="H302" s="2"/>
      <c r="J302" s="2"/>
    </row>
    <row r="303" spans="1:18">
      <c r="H303" s="2"/>
      <c r="J303" s="2"/>
    </row>
    <row r="304" spans="1:18">
      <c r="H304" s="2"/>
      <c r="J304" s="2"/>
    </row>
    <row r="305" s="2" customFormat="1"/>
    <row r="306" s="2" customFormat="1"/>
    <row r="307" s="2" customFormat="1"/>
    <row r="308" s="2" customFormat="1"/>
    <row r="309" s="2" customFormat="1"/>
    <row r="310" s="2" customFormat="1"/>
    <row r="311" s="2" customFormat="1"/>
    <row r="312" s="2" customFormat="1"/>
    <row r="313" s="2" customFormat="1"/>
    <row r="314" s="2" customFormat="1"/>
    <row r="315" s="2" customFormat="1"/>
    <row r="316" s="2" customFormat="1"/>
    <row r="317" s="2" customFormat="1"/>
    <row r="318" s="2" customFormat="1"/>
    <row r="319" s="2" customFormat="1"/>
    <row r="320" s="2" customFormat="1"/>
    <row r="321" s="2" customFormat="1"/>
    <row r="322" s="2" customFormat="1"/>
    <row r="323" s="2" customFormat="1"/>
    <row r="324" s="2" customFormat="1"/>
    <row r="325" s="2" customFormat="1"/>
    <row r="326" s="2" customFormat="1"/>
    <row r="327" s="2" customFormat="1"/>
    <row r="328" s="2" customFormat="1"/>
    <row r="329" s="2" customFormat="1"/>
    <row r="330" s="2" customFormat="1"/>
    <row r="331" s="2" customFormat="1"/>
    <row r="332" s="2" customFormat="1"/>
    <row r="333" s="2" customFormat="1"/>
    <row r="334" s="2" customFormat="1"/>
    <row r="335" s="2" customFormat="1"/>
    <row r="336" s="2" customFormat="1"/>
    <row r="337" s="2" customFormat="1"/>
    <row r="338" s="2" customFormat="1"/>
    <row r="339" s="2" customFormat="1"/>
    <row r="340" s="2" customFormat="1"/>
    <row r="341" s="2" customFormat="1"/>
    <row r="342" s="2" customFormat="1"/>
    <row r="343" s="2" customFormat="1"/>
    <row r="344" s="2" customFormat="1"/>
    <row r="345" s="2" customFormat="1"/>
    <row r="346" s="2" customFormat="1"/>
    <row r="347" s="2" customFormat="1"/>
    <row r="348" s="2" customFormat="1"/>
    <row r="349" s="2" customFormat="1"/>
    <row r="350" s="2" customFormat="1"/>
    <row r="351" s="2" customFormat="1"/>
    <row r="352" s="2" customFormat="1"/>
    <row r="353" s="2" customFormat="1"/>
    <row r="354" s="2" customFormat="1"/>
    <row r="355" s="2" customFormat="1"/>
    <row r="356" s="2" customFormat="1"/>
    <row r="357" s="2" customFormat="1"/>
    <row r="358" s="2" customFormat="1"/>
    <row r="359" s="2" customFormat="1"/>
    <row r="360" s="2" customFormat="1"/>
    <row r="361" s="2" customFormat="1"/>
    <row r="362" s="2" customFormat="1"/>
    <row r="363" s="2" customFormat="1"/>
    <row r="364" s="2" customFormat="1"/>
    <row r="365" s="2" customFormat="1"/>
    <row r="366" s="2" customFormat="1"/>
    <row r="367" s="2" customFormat="1"/>
    <row r="368" s="2" customFormat="1"/>
    <row r="369" s="2" customFormat="1"/>
    <row r="370" s="2" customFormat="1"/>
    <row r="371" s="2" customFormat="1"/>
  </sheetData>
  <autoFilter ref="A1:AB296" xr:uid="{A8659A1D-7742-48A0-A8EC-0F2280F9B025}"/>
  <mergeCells count="34">
    <mergeCell ref="A2:L2"/>
    <mergeCell ref="R2:AB2"/>
    <mergeCell ref="A3:A4"/>
    <mergeCell ref="B3:B4"/>
    <mergeCell ref="C3:C4"/>
    <mergeCell ref="D3:D4"/>
    <mergeCell ref="E3:E4"/>
    <mergeCell ref="H3:H4"/>
    <mergeCell ref="I3:K3"/>
    <mergeCell ref="L3:L4"/>
    <mergeCell ref="X3:X4"/>
    <mergeCell ref="Y3:AA3"/>
    <mergeCell ref="AB3:AB4"/>
    <mergeCell ref="G3:G4"/>
    <mergeCell ref="O3:O4"/>
    <mergeCell ref="P3:P4"/>
    <mergeCell ref="AC3:AC4"/>
    <mergeCell ref="U3:U4"/>
    <mergeCell ref="V3:V4"/>
    <mergeCell ref="J293:K293"/>
    <mergeCell ref="S32:Z32"/>
    <mergeCell ref="M3:M4"/>
    <mergeCell ref="R3:R4"/>
    <mergeCell ref="S3:S4"/>
    <mergeCell ref="T3:T4"/>
    <mergeCell ref="J294:K294"/>
    <mergeCell ref="J295:K295"/>
    <mergeCell ref="J296:K296"/>
    <mergeCell ref="I286:J286"/>
    <mergeCell ref="J287:K287"/>
    <mergeCell ref="J288:K288"/>
    <mergeCell ref="J290:K290"/>
    <mergeCell ref="J291:K291"/>
    <mergeCell ref="J292:K292"/>
  </mergeCells>
  <pageMargins left="0.7" right="0.7" top="0.75" bottom="0.75" header="0.3" footer="0.3"/>
  <pageSetup paperSize="9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E60611-4521-494B-BD1C-61047FA45098}">
  <sheetPr codeName="Sheet22">
    <tabColor rgb="FFF789D2"/>
  </sheetPr>
  <dimension ref="A1:AC371"/>
  <sheetViews>
    <sheetView zoomScaleNormal="100" workbookViewId="0">
      <pane xSplit="8" ySplit="4" topLeftCell="I5" activePane="bottomRight" state="frozen"/>
      <selection activeCell="B280" sqref="B280"/>
      <selection pane="topRight" activeCell="B280" sqref="B280"/>
      <selection pane="bottomLeft" activeCell="B280" sqref="B280"/>
      <selection pane="bottomRight" activeCell="B280" sqref="B280"/>
    </sheetView>
  </sheetViews>
  <sheetFormatPr defaultColWidth="9" defaultRowHeight="24"/>
  <cols>
    <col min="1" max="1" width="6.6640625" style="2" customWidth="1"/>
    <col min="2" max="2" width="43.77734375" style="2" bestFit="1" customWidth="1"/>
    <col min="3" max="7" width="9.6640625" style="2" customWidth="1"/>
    <col min="8" max="8" width="9.6640625" style="38" customWidth="1"/>
    <col min="9" max="9" width="9.6640625" style="2" customWidth="1"/>
    <col min="10" max="10" width="9.6640625" style="39" customWidth="1"/>
    <col min="11" max="11" width="10.6640625" style="2" customWidth="1"/>
    <col min="12" max="12" width="17.6640625" style="2" bestFit="1" customWidth="1"/>
    <col min="13" max="13" width="9" style="2"/>
    <col min="14" max="14" width="19.109375" style="2" customWidth="1"/>
    <col min="15" max="15" width="10.109375" style="2" customWidth="1"/>
    <col min="16" max="16" width="17.6640625" style="2" bestFit="1" customWidth="1"/>
    <col min="17" max="17" width="10.109375" style="2" bestFit="1" customWidth="1"/>
    <col min="18" max="18" width="9" style="2"/>
    <col min="19" max="19" width="34.6640625" style="2" bestFit="1" customWidth="1"/>
    <col min="20" max="27" width="9" style="2"/>
    <col min="28" max="28" width="15.6640625" style="2" customWidth="1"/>
    <col min="29" max="16384" width="9" style="2"/>
  </cols>
  <sheetData>
    <row r="1" spans="1:29">
      <c r="A1" s="1"/>
      <c r="H1" s="2"/>
      <c r="J1" s="2"/>
    </row>
    <row r="2" spans="1:29" s="3" customFormat="1" ht="28.8">
      <c r="A2" s="185" t="s">
        <v>413</v>
      </c>
      <c r="B2" s="185"/>
      <c r="C2" s="185"/>
      <c r="D2" s="185"/>
      <c r="E2" s="185"/>
      <c r="F2" s="185"/>
      <c r="G2" s="185"/>
      <c r="H2" s="185"/>
      <c r="I2" s="185"/>
      <c r="J2" s="185"/>
      <c r="K2" s="185"/>
      <c r="L2" s="185"/>
      <c r="R2" s="186" t="s">
        <v>0</v>
      </c>
      <c r="S2" s="186"/>
      <c r="T2" s="186"/>
      <c r="U2" s="186"/>
      <c r="V2" s="186"/>
      <c r="W2" s="186"/>
      <c r="X2" s="186"/>
      <c r="Y2" s="186"/>
      <c r="Z2" s="186"/>
      <c r="AA2" s="186"/>
      <c r="AB2" s="186"/>
    </row>
    <row r="3" spans="1:29" s="5" customFormat="1" ht="26.4">
      <c r="A3" s="176" t="s">
        <v>1</v>
      </c>
      <c r="B3" s="181" t="s">
        <v>2</v>
      </c>
      <c r="C3" s="176" t="s">
        <v>3</v>
      </c>
      <c r="D3" s="176" t="s">
        <v>4</v>
      </c>
      <c r="E3" s="176" t="s">
        <v>5</v>
      </c>
      <c r="F3" s="105" t="s">
        <v>6</v>
      </c>
      <c r="G3" s="183" t="s">
        <v>334</v>
      </c>
      <c r="H3" s="176" t="s">
        <v>7</v>
      </c>
      <c r="I3" s="182" t="s">
        <v>8</v>
      </c>
      <c r="J3" s="182"/>
      <c r="K3" s="182"/>
      <c r="L3" s="176" t="s">
        <v>9</v>
      </c>
      <c r="M3" s="180" t="s">
        <v>10</v>
      </c>
      <c r="O3" s="170" t="s">
        <v>335</v>
      </c>
      <c r="P3" s="172" t="s">
        <v>336</v>
      </c>
      <c r="R3" s="176" t="s">
        <v>1</v>
      </c>
      <c r="S3" s="176" t="s">
        <v>2</v>
      </c>
      <c r="T3" s="176" t="s">
        <v>3</v>
      </c>
      <c r="U3" s="176" t="s">
        <v>4</v>
      </c>
      <c r="V3" s="176" t="s">
        <v>5</v>
      </c>
      <c r="W3" s="93" t="s">
        <v>6</v>
      </c>
      <c r="X3" s="176" t="s">
        <v>7</v>
      </c>
      <c r="Y3" s="182" t="s">
        <v>8</v>
      </c>
      <c r="Z3" s="182"/>
      <c r="AA3" s="182"/>
      <c r="AB3" s="176" t="s">
        <v>9</v>
      </c>
      <c r="AC3" s="180" t="s">
        <v>10</v>
      </c>
    </row>
    <row r="4" spans="1:29" s="5" customFormat="1" ht="26.4">
      <c r="A4" s="176"/>
      <c r="B4" s="181"/>
      <c r="C4" s="176"/>
      <c r="D4" s="176"/>
      <c r="E4" s="176"/>
      <c r="F4" s="105" t="s">
        <v>11</v>
      </c>
      <c r="G4" s="184"/>
      <c r="H4" s="176"/>
      <c r="I4" s="93" t="s">
        <v>12</v>
      </c>
      <c r="J4" s="94" t="s">
        <v>13</v>
      </c>
      <c r="K4" s="93" t="s">
        <v>14</v>
      </c>
      <c r="L4" s="176"/>
      <c r="M4" s="180"/>
      <c r="O4" s="171"/>
      <c r="P4" s="173"/>
      <c r="R4" s="176"/>
      <c r="S4" s="176"/>
      <c r="T4" s="176"/>
      <c r="U4" s="176"/>
      <c r="V4" s="176"/>
      <c r="W4" s="93" t="s">
        <v>11</v>
      </c>
      <c r="X4" s="176"/>
      <c r="Y4" s="93" t="s">
        <v>12</v>
      </c>
      <c r="Z4" s="94" t="s">
        <v>13</v>
      </c>
      <c r="AA4" s="93" t="s">
        <v>14</v>
      </c>
      <c r="AB4" s="176"/>
      <c r="AC4" s="180"/>
    </row>
    <row r="5" spans="1:29" ht="24.6">
      <c r="A5" s="10">
        <v>1</v>
      </c>
      <c r="B5" s="19" t="s">
        <v>407</v>
      </c>
      <c r="C5" s="71">
        <f>+'15'!H5</f>
        <v>36</v>
      </c>
      <c r="D5" s="95">
        <v>5</v>
      </c>
      <c r="E5" s="46">
        <f t="shared" ref="E5:E154" si="0">C5+D5</f>
        <v>41</v>
      </c>
      <c r="F5" s="106">
        <v>0</v>
      </c>
      <c r="G5" s="104">
        <v>0</v>
      </c>
      <c r="H5" s="46">
        <f t="shared" ref="H5:H73" si="1">+E5-F5-I5-G5</f>
        <v>39</v>
      </c>
      <c r="I5" s="96">
        <v>2</v>
      </c>
      <c r="J5" s="15">
        <v>50</v>
      </c>
      <c r="K5" s="72">
        <f>+J5*I5</f>
        <v>100</v>
      </c>
      <c r="L5" s="17" t="s">
        <v>421</v>
      </c>
      <c r="M5" s="18">
        <v>50</v>
      </c>
      <c r="N5" s="23">
        <f>SUM(K5-M5)</f>
        <v>50</v>
      </c>
      <c r="O5" s="19"/>
      <c r="P5" s="43">
        <f>+K5*O5</f>
        <v>0</v>
      </c>
      <c r="R5" s="10">
        <v>1</v>
      </c>
      <c r="S5" s="19"/>
      <c r="T5" s="46">
        <v>0</v>
      </c>
      <c r="U5" s="95">
        <v>0</v>
      </c>
      <c r="V5" s="46">
        <f t="shared" ref="V5:V14" si="2">T5+U5</f>
        <v>0</v>
      </c>
      <c r="W5" s="95">
        <v>0</v>
      </c>
      <c r="X5" s="46">
        <f t="shared" ref="X5:X14" si="3">V5-W5-Y5</f>
        <v>0</v>
      </c>
      <c r="Y5" s="96">
        <v>0</v>
      </c>
      <c r="Z5" s="22"/>
      <c r="AA5" s="43">
        <f t="shared" ref="AA5:AA14" si="4">Y5*Z5</f>
        <v>0</v>
      </c>
      <c r="AB5" s="17" t="s">
        <v>16</v>
      </c>
      <c r="AC5" s="18">
        <v>0</v>
      </c>
    </row>
    <row r="6" spans="1:29" ht="24.6">
      <c r="A6" s="10">
        <v>2</v>
      </c>
      <c r="B6" s="19" t="s">
        <v>408</v>
      </c>
      <c r="C6" s="71">
        <f>+'15'!H6</f>
        <v>18</v>
      </c>
      <c r="D6" s="95">
        <v>10</v>
      </c>
      <c r="E6" s="46">
        <f t="shared" si="0"/>
        <v>28</v>
      </c>
      <c r="F6" s="106">
        <v>0</v>
      </c>
      <c r="G6" s="104">
        <v>0</v>
      </c>
      <c r="H6" s="46">
        <f t="shared" si="1"/>
        <v>26</v>
      </c>
      <c r="I6" s="96">
        <v>2</v>
      </c>
      <c r="J6" s="15">
        <v>100</v>
      </c>
      <c r="K6" s="72">
        <f t="shared" ref="K6:K74" si="5">+J6*I6</f>
        <v>200</v>
      </c>
      <c r="L6" s="17" t="s">
        <v>421</v>
      </c>
      <c r="M6" s="18">
        <v>100</v>
      </c>
      <c r="N6" s="23">
        <f t="shared" ref="N6:N74" si="6">SUM(K6-M6)</f>
        <v>100</v>
      </c>
      <c r="O6" s="19"/>
      <c r="P6" s="43">
        <f t="shared" ref="P6:P74" si="7">+K6*O6</f>
        <v>0</v>
      </c>
      <c r="R6" s="10">
        <v>2</v>
      </c>
      <c r="S6" s="19"/>
      <c r="T6" s="46">
        <v>0</v>
      </c>
      <c r="U6" s="95">
        <v>0</v>
      </c>
      <c r="V6" s="46">
        <f t="shared" si="2"/>
        <v>0</v>
      </c>
      <c r="W6" s="95">
        <v>0</v>
      </c>
      <c r="X6" s="46">
        <f t="shared" si="3"/>
        <v>0</v>
      </c>
      <c r="Y6" s="96">
        <v>0</v>
      </c>
      <c r="Z6" s="22"/>
      <c r="AA6" s="43">
        <f t="shared" si="4"/>
        <v>0</v>
      </c>
      <c r="AB6" s="17" t="s">
        <v>16</v>
      </c>
      <c r="AC6" s="18">
        <v>0</v>
      </c>
    </row>
    <row r="7" spans="1:29" ht="24.6">
      <c r="A7" s="10">
        <v>3</v>
      </c>
      <c r="B7" s="19" t="s">
        <v>395</v>
      </c>
      <c r="C7" s="71">
        <f>+'15'!H7</f>
        <v>0</v>
      </c>
      <c r="D7" s="95">
        <v>0</v>
      </c>
      <c r="E7" s="46">
        <f t="shared" si="0"/>
        <v>0</v>
      </c>
      <c r="F7" s="106">
        <v>0</v>
      </c>
      <c r="G7" s="104">
        <v>0</v>
      </c>
      <c r="H7" s="46">
        <f t="shared" si="1"/>
        <v>0</v>
      </c>
      <c r="I7" s="96"/>
      <c r="J7" s="15">
        <v>50</v>
      </c>
      <c r="K7" s="72">
        <f t="shared" si="5"/>
        <v>0</v>
      </c>
      <c r="L7" s="17" t="s">
        <v>16</v>
      </c>
      <c r="M7" s="18">
        <v>0</v>
      </c>
      <c r="N7" s="23">
        <f t="shared" si="6"/>
        <v>0</v>
      </c>
      <c r="O7" s="19"/>
      <c r="P7" s="43">
        <f t="shared" si="7"/>
        <v>0</v>
      </c>
      <c r="R7" s="10">
        <v>3</v>
      </c>
      <c r="S7" s="19"/>
      <c r="T7" s="46">
        <v>0</v>
      </c>
      <c r="U7" s="95">
        <v>0</v>
      </c>
      <c r="V7" s="46">
        <f t="shared" si="2"/>
        <v>0</v>
      </c>
      <c r="W7" s="95">
        <v>0</v>
      </c>
      <c r="X7" s="46">
        <f t="shared" si="3"/>
        <v>0</v>
      </c>
      <c r="Y7" s="96">
        <v>0</v>
      </c>
      <c r="Z7" s="22"/>
      <c r="AA7" s="43">
        <f t="shared" si="4"/>
        <v>0</v>
      </c>
      <c r="AB7" s="17" t="s">
        <v>16</v>
      </c>
      <c r="AC7" s="18">
        <v>0</v>
      </c>
    </row>
    <row r="8" spans="1:29" ht="24.6">
      <c r="A8" s="10">
        <v>4</v>
      </c>
      <c r="B8" s="19" t="s">
        <v>394</v>
      </c>
      <c r="C8" s="71">
        <f>+'15'!H8</f>
        <v>0</v>
      </c>
      <c r="D8" s="95">
        <v>0</v>
      </c>
      <c r="E8" s="46">
        <f t="shared" si="0"/>
        <v>0</v>
      </c>
      <c r="F8" s="106">
        <v>0</v>
      </c>
      <c r="G8" s="104">
        <v>0</v>
      </c>
      <c r="H8" s="46">
        <f t="shared" si="1"/>
        <v>0</v>
      </c>
      <c r="I8" s="96"/>
      <c r="J8" s="15">
        <v>100</v>
      </c>
      <c r="K8" s="72">
        <f t="shared" si="5"/>
        <v>0</v>
      </c>
      <c r="L8" s="17" t="s">
        <v>16</v>
      </c>
      <c r="M8" s="18">
        <v>0</v>
      </c>
      <c r="N8" s="23">
        <f t="shared" si="6"/>
        <v>0</v>
      </c>
      <c r="O8" s="19"/>
      <c r="P8" s="43">
        <f t="shared" si="7"/>
        <v>0</v>
      </c>
      <c r="R8" s="10">
        <v>4</v>
      </c>
      <c r="S8" s="19"/>
      <c r="T8" s="46">
        <v>0</v>
      </c>
      <c r="U8" s="95">
        <v>0</v>
      </c>
      <c r="V8" s="46">
        <f t="shared" si="2"/>
        <v>0</v>
      </c>
      <c r="W8" s="95">
        <v>0</v>
      </c>
      <c r="X8" s="46">
        <f t="shared" si="3"/>
        <v>0</v>
      </c>
      <c r="Y8" s="96">
        <v>0</v>
      </c>
      <c r="Z8" s="22"/>
      <c r="AA8" s="43">
        <f t="shared" si="4"/>
        <v>0</v>
      </c>
      <c r="AB8" s="17" t="s">
        <v>16</v>
      </c>
      <c r="AC8" s="18">
        <v>0</v>
      </c>
    </row>
    <row r="9" spans="1:29" ht="24.6">
      <c r="A9" s="10">
        <v>5</v>
      </c>
      <c r="B9" s="19" t="s">
        <v>20</v>
      </c>
      <c r="C9" s="71">
        <f>+'15'!H9</f>
        <v>0</v>
      </c>
      <c r="D9" s="95">
        <v>0</v>
      </c>
      <c r="E9" s="46">
        <f t="shared" si="0"/>
        <v>0</v>
      </c>
      <c r="F9" s="106">
        <v>0</v>
      </c>
      <c r="G9" s="104">
        <v>0</v>
      </c>
      <c r="H9" s="46">
        <f t="shared" si="1"/>
        <v>0</v>
      </c>
      <c r="I9" s="96"/>
      <c r="J9" s="15">
        <v>10</v>
      </c>
      <c r="K9" s="72">
        <f t="shared" si="5"/>
        <v>0</v>
      </c>
      <c r="L9" s="17" t="s">
        <v>16</v>
      </c>
      <c r="M9" s="18">
        <v>0</v>
      </c>
      <c r="N9" s="23">
        <f t="shared" si="6"/>
        <v>0</v>
      </c>
      <c r="O9" s="19"/>
      <c r="P9" s="43">
        <f t="shared" si="7"/>
        <v>0</v>
      </c>
      <c r="R9" s="10">
        <v>5</v>
      </c>
      <c r="S9" s="19"/>
      <c r="T9" s="46">
        <v>0</v>
      </c>
      <c r="U9" s="95">
        <v>0</v>
      </c>
      <c r="V9" s="46">
        <f t="shared" si="2"/>
        <v>0</v>
      </c>
      <c r="W9" s="95">
        <v>0</v>
      </c>
      <c r="X9" s="46">
        <f t="shared" si="3"/>
        <v>0</v>
      </c>
      <c r="Y9" s="96">
        <v>0</v>
      </c>
      <c r="Z9" s="22"/>
      <c r="AA9" s="43">
        <f t="shared" si="4"/>
        <v>0</v>
      </c>
      <c r="AB9" s="17" t="s">
        <v>16</v>
      </c>
      <c r="AC9" s="18">
        <v>0</v>
      </c>
    </row>
    <row r="10" spans="1:29" ht="24.6">
      <c r="A10" s="10">
        <v>6</v>
      </c>
      <c r="B10" s="19" t="s">
        <v>21</v>
      </c>
      <c r="C10" s="71">
        <f>+'15'!H10</f>
        <v>0</v>
      </c>
      <c r="D10" s="95">
        <v>0</v>
      </c>
      <c r="E10" s="46">
        <f t="shared" si="0"/>
        <v>0</v>
      </c>
      <c r="F10" s="106">
        <v>0</v>
      </c>
      <c r="G10" s="104">
        <v>0</v>
      </c>
      <c r="H10" s="46">
        <f t="shared" si="1"/>
        <v>0</v>
      </c>
      <c r="I10" s="96"/>
      <c r="J10" s="15">
        <v>15</v>
      </c>
      <c r="K10" s="72">
        <f t="shared" si="5"/>
        <v>0</v>
      </c>
      <c r="L10" s="17" t="s">
        <v>16</v>
      </c>
      <c r="M10" s="18">
        <v>0</v>
      </c>
      <c r="N10" s="23">
        <f t="shared" si="6"/>
        <v>0</v>
      </c>
      <c r="O10" s="19"/>
      <c r="P10" s="43">
        <f t="shared" si="7"/>
        <v>0</v>
      </c>
      <c r="R10" s="10">
        <v>6</v>
      </c>
      <c r="S10" s="19"/>
      <c r="T10" s="46">
        <v>0</v>
      </c>
      <c r="U10" s="95">
        <v>0</v>
      </c>
      <c r="V10" s="46">
        <f t="shared" si="2"/>
        <v>0</v>
      </c>
      <c r="W10" s="95">
        <v>0</v>
      </c>
      <c r="X10" s="46">
        <f t="shared" si="3"/>
        <v>0</v>
      </c>
      <c r="Y10" s="96">
        <v>0</v>
      </c>
      <c r="Z10" s="22"/>
      <c r="AA10" s="43">
        <f t="shared" si="4"/>
        <v>0</v>
      </c>
      <c r="AB10" s="17" t="s">
        <v>16</v>
      </c>
      <c r="AC10" s="18">
        <v>0</v>
      </c>
    </row>
    <row r="11" spans="1:29" ht="24.6">
      <c r="A11" s="10">
        <v>7</v>
      </c>
      <c r="B11" s="19" t="s">
        <v>401</v>
      </c>
      <c r="C11" s="71">
        <f>+'15'!H11</f>
        <v>0</v>
      </c>
      <c r="D11" s="95">
        <v>0</v>
      </c>
      <c r="E11" s="46">
        <f t="shared" si="0"/>
        <v>0</v>
      </c>
      <c r="F11" s="106">
        <v>0</v>
      </c>
      <c r="G11" s="104">
        <v>0</v>
      </c>
      <c r="H11" s="46">
        <f t="shared" si="1"/>
        <v>0</v>
      </c>
      <c r="I11" s="96"/>
      <c r="J11" s="15">
        <v>40</v>
      </c>
      <c r="K11" s="72">
        <f t="shared" si="5"/>
        <v>0</v>
      </c>
      <c r="L11" s="17" t="s">
        <v>16</v>
      </c>
      <c r="M11" s="18">
        <v>0</v>
      </c>
      <c r="N11" s="23">
        <f t="shared" si="6"/>
        <v>0</v>
      </c>
      <c r="O11" s="19"/>
      <c r="P11" s="43">
        <f t="shared" si="7"/>
        <v>0</v>
      </c>
      <c r="R11" s="10">
        <v>7</v>
      </c>
      <c r="S11" s="19"/>
      <c r="T11" s="46">
        <v>0</v>
      </c>
      <c r="U11" s="95">
        <v>0</v>
      </c>
      <c r="V11" s="46">
        <f t="shared" si="2"/>
        <v>0</v>
      </c>
      <c r="W11" s="95">
        <v>0</v>
      </c>
      <c r="X11" s="46">
        <f t="shared" si="3"/>
        <v>0</v>
      </c>
      <c r="Y11" s="96">
        <v>0</v>
      </c>
      <c r="Z11" s="22"/>
      <c r="AA11" s="43">
        <f t="shared" si="4"/>
        <v>0</v>
      </c>
      <c r="AB11" s="17" t="s">
        <v>16</v>
      </c>
      <c r="AC11" s="18">
        <v>0</v>
      </c>
    </row>
    <row r="12" spans="1:29" ht="24.6">
      <c r="A12" s="10">
        <v>8</v>
      </c>
      <c r="B12" s="19" t="s">
        <v>377</v>
      </c>
      <c r="C12" s="71">
        <f>+'15'!H12</f>
        <v>0</v>
      </c>
      <c r="D12" s="95">
        <v>0</v>
      </c>
      <c r="E12" s="46">
        <f t="shared" si="0"/>
        <v>0</v>
      </c>
      <c r="F12" s="106">
        <v>0</v>
      </c>
      <c r="G12" s="104">
        <v>0</v>
      </c>
      <c r="H12" s="46">
        <f t="shared" si="1"/>
        <v>0</v>
      </c>
      <c r="I12" s="96"/>
      <c r="J12" s="15">
        <v>100</v>
      </c>
      <c r="K12" s="72">
        <f t="shared" si="5"/>
        <v>0</v>
      </c>
      <c r="L12" s="17" t="s">
        <v>16</v>
      </c>
      <c r="M12" s="18">
        <v>0</v>
      </c>
      <c r="N12" s="23">
        <f t="shared" si="6"/>
        <v>0</v>
      </c>
      <c r="O12" s="19"/>
      <c r="P12" s="43">
        <f t="shared" si="7"/>
        <v>0</v>
      </c>
      <c r="R12" s="10">
        <v>8</v>
      </c>
      <c r="S12" s="19"/>
      <c r="T12" s="46">
        <v>0</v>
      </c>
      <c r="U12" s="95">
        <v>0</v>
      </c>
      <c r="V12" s="46">
        <f t="shared" si="2"/>
        <v>0</v>
      </c>
      <c r="W12" s="95">
        <v>0</v>
      </c>
      <c r="X12" s="46">
        <f t="shared" si="3"/>
        <v>0</v>
      </c>
      <c r="Y12" s="96">
        <v>0</v>
      </c>
      <c r="Z12" s="22"/>
      <c r="AA12" s="43">
        <f t="shared" si="4"/>
        <v>0</v>
      </c>
      <c r="AB12" s="17" t="s">
        <v>16</v>
      </c>
      <c r="AC12" s="18">
        <v>0</v>
      </c>
    </row>
    <row r="13" spans="1:29" ht="24.6">
      <c r="A13" s="10">
        <v>9</v>
      </c>
      <c r="B13" s="19" t="s">
        <v>391</v>
      </c>
      <c r="C13" s="71">
        <f>+'15'!H13</f>
        <v>4</v>
      </c>
      <c r="D13" s="95">
        <v>5</v>
      </c>
      <c r="E13" s="46">
        <f t="shared" si="0"/>
        <v>9</v>
      </c>
      <c r="F13" s="106">
        <v>0</v>
      </c>
      <c r="G13" s="104">
        <v>0</v>
      </c>
      <c r="H13" s="46">
        <f t="shared" si="1"/>
        <v>9</v>
      </c>
      <c r="I13" s="96"/>
      <c r="J13" s="15">
        <v>50</v>
      </c>
      <c r="K13" s="72">
        <f t="shared" si="5"/>
        <v>0</v>
      </c>
      <c r="L13" s="17" t="s">
        <v>16</v>
      </c>
      <c r="M13" s="18">
        <v>0</v>
      </c>
      <c r="N13" s="23">
        <f t="shared" si="6"/>
        <v>0</v>
      </c>
      <c r="O13" s="19"/>
      <c r="P13" s="43">
        <f t="shared" si="7"/>
        <v>0</v>
      </c>
      <c r="R13" s="10">
        <v>9</v>
      </c>
      <c r="S13" s="19"/>
      <c r="T13" s="46">
        <v>0</v>
      </c>
      <c r="U13" s="95">
        <v>0</v>
      </c>
      <c r="V13" s="46">
        <f t="shared" si="2"/>
        <v>0</v>
      </c>
      <c r="W13" s="95">
        <v>0</v>
      </c>
      <c r="X13" s="46">
        <f t="shared" si="3"/>
        <v>0</v>
      </c>
      <c r="Y13" s="96">
        <v>0</v>
      </c>
      <c r="Z13" s="22"/>
      <c r="AA13" s="43">
        <f t="shared" si="4"/>
        <v>0</v>
      </c>
      <c r="AB13" s="17" t="s">
        <v>16</v>
      </c>
      <c r="AC13" s="18">
        <v>0</v>
      </c>
    </row>
    <row r="14" spans="1:29" ht="24.6">
      <c r="A14" s="10">
        <v>10</v>
      </c>
      <c r="B14" s="19" t="s">
        <v>400</v>
      </c>
      <c r="C14" s="71">
        <f>+'15'!H14</f>
        <v>0</v>
      </c>
      <c r="D14" s="95">
        <v>0</v>
      </c>
      <c r="E14" s="46">
        <f t="shared" si="0"/>
        <v>0</v>
      </c>
      <c r="F14" s="106">
        <v>0</v>
      </c>
      <c r="G14" s="104">
        <v>0</v>
      </c>
      <c r="H14" s="46">
        <f t="shared" si="1"/>
        <v>0</v>
      </c>
      <c r="I14" s="96"/>
      <c r="J14" s="15">
        <v>50</v>
      </c>
      <c r="K14" s="72">
        <f t="shared" si="5"/>
        <v>0</v>
      </c>
      <c r="L14" s="17" t="s">
        <v>16</v>
      </c>
      <c r="M14" s="18">
        <v>0</v>
      </c>
      <c r="N14" s="23">
        <f t="shared" si="6"/>
        <v>0</v>
      </c>
      <c r="O14" s="19"/>
      <c r="P14" s="43">
        <f t="shared" si="7"/>
        <v>0</v>
      </c>
      <c r="R14" s="10">
        <v>10</v>
      </c>
      <c r="S14" s="19"/>
      <c r="T14" s="46">
        <v>0</v>
      </c>
      <c r="U14" s="95">
        <v>0</v>
      </c>
      <c r="V14" s="46">
        <f t="shared" si="2"/>
        <v>0</v>
      </c>
      <c r="W14" s="95">
        <v>0</v>
      </c>
      <c r="X14" s="46">
        <f t="shared" si="3"/>
        <v>0</v>
      </c>
      <c r="Y14" s="96">
        <v>0</v>
      </c>
      <c r="Z14" s="22"/>
      <c r="AA14" s="43">
        <f t="shared" si="4"/>
        <v>0</v>
      </c>
      <c r="AB14" s="17" t="s">
        <v>16</v>
      </c>
      <c r="AC14" s="18">
        <v>0</v>
      </c>
    </row>
    <row r="15" spans="1:29" ht="24.6">
      <c r="A15" s="10">
        <v>11</v>
      </c>
      <c r="B15" s="19" t="s">
        <v>383</v>
      </c>
      <c r="C15" s="71">
        <f>+'15'!H15</f>
        <v>0</v>
      </c>
      <c r="D15" s="95">
        <v>0</v>
      </c>
      <c r="E15" s="46">
        <f t="shared" si="0"/>
        <v>0</v>
      </c>
      <c r="F15" s="106">
        <v>0</v>
      </c>
      <c r="G15" s="104">
        <v>0</v>
      </c>
      <c r="H15" s="46">
        <f t="shared" si="1"/>
        <v>0</v>
      </c>
      <c r="I15" s="96"/>
      <c r="J15" s="15">
        <v>50</v>
      </c>
      <c r="K15" s="72">
        <f t="shared" si="5"/>
        <v>0</v>
      </c>
      <c r="L15" s="17" t="s">
        <v>16</v>
      </c>
      <c r="M15" s="18">
        <v>0</v>
      </c>
      <c r="N15" s="23">
        <f t="shared" si="6"/>
        <v>0</v>
      </c>
      <c r="O15" s="19"/>
      <c r="P15" s="43">
        <f t="shared" si="7"/>
        <v>0</v>
      </c>
      <c r="R15" s="10">
        <v>11</v>
      </c>
      <c r="S15" s="19"/>
      <c r="T15" s="46">
        <v>0</v>
      </c>
      <c r="U15" s="95">
        <v>0</v>
      </c>
      <c r="V15" s="46">
        <f t="shared" ref="V15:V29" si="8">T15+U15</f>
        <v>0</v>
      </c>
      <c r="W15" s="95">
        <v>0</v>
      </c>
      <c r="X15" s="46">
        <f t="shared" ref="X15:X29" si="9">V15-W15-Y15</f>
        <v>0</v>
      </c>
      <c r="Y15" s="96">
        <v>0</v>
      </c>
      <c r="Z15" s="22"/>
      <c r="AA15" s="43">
        <f t="shared" ref="AA15:AA29" si="10">Y15*Z15</f>
        <v>0</v>
      </c>
      <c r="AB15" s="17" t="s">
        <v>16</v>
      </c>
      <c r="AC15" s="18">
        <v>0</v>
      </c>
    </row>
    <row r="16" spans="1:29" ht="24.6">
      <c r="A16" s="10">
        <v>12</v>
      </c>
      <c r="B16" s="19" t="s">
        <v>402</v>
      </c>
      <c r="C16" s="71">
        <f>+'15'!H16</f>
        <v>5</v>
      </c>
      <c r="D16" s="95">
        <v>5</v>
      </c>
      <c r="E16" s="46">
        <f t="shared" si="0"/>
        <v>10</v>
      </c>
      <c r="F16" s="106">
        <v>4</v>
      </c>
      <c r="G16" s="104">
        <v>0</v>
      </c>
      <c r="H16" s="46">
        <f t="shared" si="1"/>
        <v>6</v>
      </c>
      <c r="I16" s="96"/>
      <c r="J16" s="15">
        <v>50</v>
      </c>
      <c r="K16" s="72">
        <f t="shared" si="5"/>
        <v>0</v>
      </c>
      <c r="L16" s="17" t="s">
        <v>16</v>
      </c>
      <c r="M16" s="18">
        <v>0</v>
      </c>
      <c r="N16" s="23">
        <f t="shared" si="6"/>
        <v>0</v>
      </c>
      <c r="O16" s="19"/>
      <c r="P16" s="43">
        <f t="shared" si="7"/>
        <v>0</v>
      </c>
      <c r="R16" s="10">
        <v>12</v>
      </c>
      <c r="S16" s="19"/>
      <c r="T16" s="46">
        <v>0</v>
      </c>
      <c r="U16" s="95">
        <v>0</v>
      </c>
      <c r="V16" s="46">
        <f t="shared" si="8"/>
        <v>0</v>
      </c>
      <c r="W16" s="95">
        <v>0</v>
      </c>
      <c r="X16" s="46">
        <f t="shared" si="9"/>
        <v>0</v>
      </c>
      <c r="Y16" s="96">
        <v>0</v>
      </c>
      <c r="Z16" s="22"/>
      <c r="AA16" s="43">
        <f t="shared" si="10"/>
        <v>0</v>
      </c>
      <c r="AB16" s="17" t="s">
        <v>16</v>
      </c>
      <c r="AC16" s="18">
        <v>0</v>
      </c>
    </row>
    <row r="17" spans="1:29" ht="24.6">
      <c r="A17" s="10">
        <v>13</v>
      </c>
      <c r="B17" s="19" t="s">
        <v>381</v>
      </c>
      <c r="C17" s="71">
        <f>+'15'!H17</f>
        <v>4</v>
      </c>
      <c r="D17" s="95">
        <v>5</v>
      </c>
      <c r="E17" s="46">
        <f t="shared" si="0"/>
        <v>9</v>
      </c>
      <c r="F17" s="106">
        <v>1</v>
      </c>
      <c r="G17" s="104">
        <v>0</v>
      </c>
      <c r="H17" s="46">
        <f t="shared" si="1"/>
        <v>8</v>
      </c>
      <c r="I17" s="96"/>
      <c r="J17" s="15">
        <v>50</v>
      </c>
      <c r="K17" s="72">
        <f t="shared" si="5"/>
        <v>0</v>
      </c>
      <c r="L17" s="17" t="s">
        <v>16</v>
      </c>
      <c r="M17" s="18">
        <v>0</v>
      </c>
      <c r="N17" s="23">
        <f t="shared" si="6"/>
        <v>0</v>
      </c>
      <c r="O17" s="19"/>
      <c r="P17" s="43">
        <f t="shared" si="7"/>
        <v>0</v>
      </c>
      <c r="R17" s="10">
        <v>13</v>
      </c>
      <c r="S17" s="19"/>
      <c r="T17" s="46">
        <v>0</v>
      </c>
      <c r="U17" s="95">
        <v>0</v>
      </c>
      <c r="V17" s="46">
        <f t="shared" si="8"/>
        <v>0</v>
      </c>
      <c r="W17" s="95">
        <v>0</v>
      </c>
      <c r="X17" s="46">
        <f t="shared" si="9"/>
        <v>0</v>
      </c>
      <c r="Y17" s="96">
        <v>0</v>
      </c>
      <c r="Z17" s="22"/>
      <c r="AA17" s="43">
        <f t="shared" si="10"/>
        <v>0</v>
      </c>
      <c r="AB17" s="17" t="s">
        <v>16</v>
      </c>
      <c r="AC17" s="18">
        <v>0</v>
      </c>
    </row>
    <row r="18" spans="1:29" ht="24.6">
      <c r="A18" s="10">
        <v>14</v>
      </c>
      <c r="B18" s="19" t="s">
        <v>404</v>
      </c>
      <c r="C18" s="71">
        <f>+'15'!H18</f>
        <v>0</v>
      </c>
      <c r="D18" s="95">
        <v>0</v>
      </c>
      <c r="E18" s="46">
        <f t="shared" si="0"/>
        <v>0</v>
      </c>
      <c r="F18" s="106">
        <v>0</v>
      </c>
      <c r="G18" s="104">
        <v>0</v>
      </c>
      <c r="H18" s="46">
        <f t="shared" si="1"/>
        <v>0</v>
      </c>
      <c r="I18" s="96"/>
      <c r="J18" s="15">
        <v>50</v>
      </c>
      <c r="K18" s="72">
        <f t="shared" si="5"/>
        <v>0</v>
      </c>
      <c r="L18" s="17" t="s">
        <v>16</v>
      </c>
      <c r="M18" s="18">
        <v>0</v>
      </c>
      <c r="N18" s="23">
        <f t="shared" si="6"/>
        <v>0</v>
      </c>
      <c r="O18" s="19"/>
      <c r="P18" s="43">
        <f t="shared" si="7"/>
        <v>0</v>
      </c>
      <c r="R18" s="10">
        <v>14</v>
      </c>
      <c r="S18" s="19"/>
      <c r="T18" s="46">
        <v>0</v>
      </c>
      <c r="U18" s="95">
        <v>0</v>
      </c>
      <c r="V18" s="46">
        <f t="shared" si="8"/>
        <v>0</v>
      </c>
      <c r="W18" s="95">
        <v>0</v>
      </c>
      <c r="X18" s="46">
        <f t="shared" si="9"/>
        <v>0</v>
      </c>
      <c r="Y18" s="96">
        <v>0</v>
      </c>
      <c r="Z18" s="22"/>
      <c r="AA18" s="43">
        <f t="shared" si="10"/>
        <v>0</v>
      </c>
      <c r="AB18" s="17" t="s">
        <v>16</v>
      </c>
      <c r="AC18" s="18">
        <v>0</v>
      </c>
    </row>
    <row r="19" spans="1:29" ht="24.6">
      <c r="A19" s="10">
        <v>15</v>
      </c>
      <c r="B19" s="19" t="s">
        <v>385</v>
      </c>
      <c r="C19" s="71">
        <f>+'15'!H19</f>
        <v>0</v>
      </c>
      <c r="D19" s="95">
        <v>0</v>
      </c>
      <c r="E19" s="46">
        <f t="shared" si="0"/>
        <v>0</v>
      </c>
      <c r="F19" s="106">
        <v>0</v>
      </c>
      <c r="G19" s="104">
        <v>0</v>
      </c>
      <c r="H19" s="46">
        <f t="shared" si="1"/>
        <v>0</v>
      </c>
      <c r="I19" s="96"/>
      <c r="J19" s="15">
        <v>50</v>
      </c>
      <c r="K19" s="72">
        <f t="shared" si="5"/>
        <v>0</v>
      </c>
      <c r="L19" s="17" t="s">
        <v>16</v>
      </c>
      <c r="M19" s="18">
        <v>0</v>
      </c>
      <c r="N19" s="23">
        <f t="shared" si="6"/>
        <v>0</v>
      </c>
      <c r="O19" s="19"/>
      <c r="P19" s="43">
        <f t="shared" si="7"/>
        <v>0</v>
      </c>
      <c r="R19" s="10">
        <v>15</v>
      </c>
      <c r="S19" s="19"/>
      <c r="T19" s="46">
        <v>0</v>
      </c>
      <c r="U19" s="95">
        <v>0</v>
      </c>
      <c r="V19" s="46">
        <f t="shared" si="8"/>
        <v>0</v>
      </c>
      <c r="W19" s="95">
        <v>0</v>
      </c>
      <c r="X19" s="46">
        <f t="shared" si="9"/>
        <v>0</v>
      </c>
      <c r="Y19" s="96">
        <v>0</v>
      </c>
      <c r="Z19" s="22"/>
      <c r="AA19" s="43">
        <f t="shared" si="10"/>
        <v>0</v>
      </c>
      <c r="AB19" s="17" t="s">
        <v>16</v>
      </c>
      <c r="AC19" s="18">
        <v>0</v>
      </c>
    </row>
    <row r="20" spans="1:29" ht="24.6">
      <c r="A20" s="10">
        <v>16</v>
      </c>
      <c r="B20" s="19" t="s">
        <v>399</v>
      </c>
      <c r="C20" s="71">
        <f>+'15'!H20</f>
        <v>2</v>
      </c>
      <c r="D20" s="95">
        <v>5</v>
      </c>
      <c r="E20" s="46">
        <f t="shared" si="0"/>
        <v>7</v>
      </c>
      <c r="F20" s="106">
        <v>2</v>
      </c>
      <c r="G20" s="104">
        <v>0</v>
      </c>
      <c r="H20" s="46">
        <f t="shared" si="1"/>
        <v>5</v>
      </c>
      <c r="I20" s="96"/>
      <c r="J20" s="15">
        <v>50</v>
      </c>
      <c r="K20" s="72">
        <f t="shared" si="5"/>
        <v>0</v>
      </c>
      <c r="L20" s="17" t="s">
        <v>16</v>
      </c>
      <c r="M20" s="18">
        <v>0</v>
      </c>
      <c r="N20" s="23">
        <f t="shared" si="6"/>
        <v>0</v>
      </c>
      <c r="O20" s="19"/>
      <c r="P20" s="43">
        <f t="shared" si="7"/>
        <v>0</v>
      </c>
      <c r="R20" s="10">
        <v>16</v>
      </c>
      <c r="S20" s="19"/>
      <c r="T20" s="46">
        <v>0</v>
      </c>
      <c r="U20" s="95">
        <v>0</v>
      </c>
      <c r="V20" s="46">
        <f t="shared" si="8"/>
        <v>0</v>
      </c>
      <c r="W20" s="95">
        <v>0</v>
      </c>
      <c r="X20" s="46">
        <f t="shared" si="9"/>
        <v>0</v>
      </c>
      <c r="Y20" s="96">
        <v>0</v>
      </c>
      <c r="Z20" s="22"/>
      <c r="AA20" s="43">
        <f t="shared" si="10"/>
        <v>0</v>
      </c>
      <c r="AB20" s="17" t="s">
        <v>16</v>
      </c>
      <c r="AC20" s="18">
        <v>0</v>
      </c>
    </row>
    <row r="21" spans="1:29" ht="24.6">
      <c r="A21" s="10">
        <v>17</v>
      </c>
      <c r="B21" s="19" t="s">
        <v>388</v>
      </c>
      <c r="C21" s="71">
        <f>+'15'!H21</f>
        <v>0</v>
      </c>
      <c r="D21" s="95">
        <v>0</v>
      </c>
      <c r="E21" s="46">
        <f t="shared" si="0"/>
        <v>0</v>
      </c>
      <c r="F21" s="106">
        <v>0</v>
      </c>
      <c r="G21" s="104">
        <v>0</v>
      </c>
      <c r="H21" s="46">
        <f t="shared" si="1"/>
        <v>0</v>
      </c>
      <c r="I21" s="96"/>
      <c r="J21" s="15">
        <v>50</v>
      </c>
      <c r="K21" s="72">
        <f t="shared" si="5"/>
        <v>0</v>
      </c>
      <c r="L21" s="17" t="s">
        <v>16</v>
      </c>
      <c r="M21" s="18">
        <v>0</v>
      </c>
      <c r="N21" s="23">
        <f t="shared" si="6"/>
        <v>0</v>
      </c>
      <c r="O21" s="19"/>
      <c r="P21" s="43">
        <f t="shared" si="7"/>
        <v>0</v>
      </c>
      <c r="R21" s="10">
        <v>17</v>
      </c>
      <c r="S21" s="19"/>
      <c r="T21" s="46">
        <v>0</v>
      </c>
      <c r="U21" s="95">
        <v>0</v>
      </c>
      <c r="V21" s="46">
        <f t="shared" si="8"/>
        <v>0</v>
      </c>
      <c r="W21" s="95">
        <v>0</v>
      </c>
      <c r="X21" s="46">
        <f t="shared" si="9"/>
        <v>0</v>
      </c>
      <c r="Y21" s="96">
        <v>0</v>
      </c>
      <c r="Z21" s="22"/>
      <c r="AA21" s="43">
        <f t="shared" si="10"/>
        <v>0</v>
      </c>
      <c r="AB21" s="17" t="s">
        <v>16</v>
      </c>
      <c r="AC21" s="18">
        <v>0</v>
      </c>
    </row>
    <row r="22" spans="1:29" ht="24.6">
      <c r="A22" s="10">
        <v>18</v>
      </c>
      <c r="B22" s="19" t="s">
        <v>397</v>
      </c>
      <c r="C22" s="71">
        <f>+'15'!H22</f>
        <v>0</v>
      </c>
      <c r="D22" s="95">
        <v>0</v>
      </c>
      <c r="E22" s="46">
        <f t="shared" si="0"/>
        <v>0</v>
      </c>
      <c r="F22" s="106">
        <v>0</v>
      </c>
      <c r="G22" s="104">
        <v>0</v>
      </c>
      <c r="H22" s="46">
        <f t="shared" si="1"/>
        <v>0</v>
      </c>
      <c r="I22" s="96"/>
      <c r="J22" s="20">
        <v>50</v>
      </c>
      <c r="K22" s="72">
        <f t="shared" si="5"/>
        <v>0</v>
      </c>
      <c r="L22" s="17" t="s">
        <v>16</v>
      </c>
      <c r="M22" s="18">
        <v>0</v>
      </c>
      <c r="N22" s="23">
        <f t="shared" si="6"/>
        <v>0</v>
      </c>
      <c r="O22" s="19"/>
      <c r="P22" s="43">
        <f t="shared" si="7"/>
        <v>0</v>
      </c>
      <c r="R22" s="10">
        <v>18</v>
      </c>
      <c r="S22" s="19"/>
      <c r="T22" s="46">
        <v>0</v>
      </c>
      <c r="U22" s="95">
        <v>0</v>
      </c>
      <c r="V22" s="46">
        <f t="shared" si="8"/>
        <v>0</v>
      </c>
      <c r="W22" s="95">
        <v>0</v>
      </c>
      <c r="X22" s="46">
        <f t="shared" si="9"/>
        <v>0</v>
      </c>
      <c r="Y22" s="96">
        <v>0</v>
      </c>
      <c r="Z22" s="22"/>
      <c r="AA22" s="43">
        <f t="shared" si="10"/>
        <v>0</v>
      </c>
      <c r="AB22" s="17" t="s">
        <v>16</v>
      </c>
      <c r="AC22" s="18">
        <v>0</v>
      </c>
    </row>
    <row r="23" spans="1:29" ht="24.6">
      <c r="A23" s="10">
        <v>19</v>
      </c>
      <c r="B23" s="19" t="s">
        <v>25</v>
      </c>
      <c r="C23" s="71">
        <f>+'15'!H23</f>
        <v>0</v>
      </c>
      <c r="D23" s="95">
        <v>0</v>
      </c>
      <c r="E23" s="46">
        <f t="shared" si="0"/>
        <v>0</v>
      </c>
      <c r="F23" s="106">
        <v>0</v>
      </c>
      <c r="G23" s="104">
        <v>0</v>
      </c>
      <c r="H23" s="46">
        <f t="shared" si="1"/>
        <v>0</v>
      </c>
      <c r="I23" s="96"/>
      <c r="J23" s="15">
        <v>65</v>
      </c>
      <c r="K23" s="72">
        <f t="shared" si="5"/>
        <v>0</v>
      </c>
      <c r="L23" s="17" t="s">
        <v>16</v>
      </c>
      <c r="M23" s="18">
        <v>0</v>
      </c>
      <c r="N23" s="23">
        <f t="shared" si="6"/>
        <v>0</v>
      </c>
      <c r="O23" s="19"/>
      <c r="P23" s="43">
        <f t="shared" si="7"/>
        <v>0</v>
      </c>
      <c r="R23" s="10">
        <v>19</v>
      </c>
      <c r="S23" s="19"/>
      <c r="T23" s="46">
        <v>0</v>
      </c>
      <c r="U23" s="95">
        <v>0</v>
      </c>
      <c r="V23" s="46">
        <f t="shared" si="8"/>
        <v>0</v>
      </c>
      <c r="W23" s="95">
        <v>0</v>
      </c>
      <c r="X23" s="46">
        <f t="shared" si="9"/>
        <v>0</v>
      </c>
      <c r="Y23" s="96">
        <v>0</v>
      </c>
      <c r="Z23" s="22"/>
      <c r="AA23" s="43">
        <f t="shared" si="10"/>
        <v>0</v>
      </c>
      <c r="AB23" s="17" t="s">
        <v>16</v>
      </c>
      <c r="AC23" s="18">
        <v>0</v>
      </c>
    </row>
    <row r="24" spans="1:29" ht="24.6">
      <c r="A24" s="10">
        <v>20</v>
      </c>
      <c r="B24" s="19" t="s">
        <v>405</v>
      </c>
      <c r="C24" s="71">
        <f>+'15'!H24</f>
        <v>0</v>
      </c>
      <c r="D24" s="95">
        <v>0</v>
      </c>
      <c r="E24" s="46">
        <f t="shared" si="0"/>
        <v>0</v>
      </c>
      <c r="F24" s="106">
        <v>0</v>
      </c>
      <c r="G24" s="104">
        <v>0</v>
      </c>
      <c r="H24" s="46">
        <f t="shared" si="1"/>
        <v>0</v>
      </c>
      <c r="I24" s="96"/>
      <c r="J24" s="15">
        <v>85</v>
      </c>
      <c r="K24" s="72">
        <f t="shared" si="5"/>
        <v>0</v>
      </c>
      <c r="L24" s="17" t="s">
        <v>16</v>
      </c>
      <c r="M24" s="18">
        <v>0</v>
      </c>
      <c r="N24" s="23">
        <f t="shared" si="6"/>
        <v>0</v>
      </c>
      <c r="O24" s="19"/>
      <c r="P24" s="43">
        <f t="shared" si="7"/>
        <v>0</v>
      </c>
      <c r="R24" s="10">
        <v>20</v>
      </c>
      <c r="S24" s="19"/>
      <c r="T24" s="46">
        <v>0</v>
      </c>
      <c r="U24" s="95">
        <v>0</v>
      </c>
      <c r="V24" s="46">
        <f t="shared" si="8"/>
        <v>0</v>
      </c>
      <c r="W24" s="95">
        <v>0</v>
      </c>
      <c r="X24" s="46">
        <f t="shared" si="9"/>
        <v>0</v>
      </c>
      <c r="Y24" s="96">
        <v>0</v>
      </c>
      <c r="Z24" s="22"/>
      <c r="AA24" s="43">
        <f t="shared" si="10"/>
        <v>0</v>
      </c>
      <c r="AB24" s="17" t="s">
        <v>16</v>
      </c>
      <c r="AC24" s="18">
        <v>0</v>
      </c>
    </row>
    <row r="25" spans="1:29" ht="24.6">
      <c r="A25" s="10">
        <v>21</v>
      </c>
      <c r="B25" s="19" t="s">
        <v>392</v>
      </c>
      <c r="C25" s="71">
        <f>+'15'!H25</f>
        <v>16</v>
      </c>
      <c r="D25" s="95">
        <v>5</v>
      </c>
      <c r="E25" s="46">
        <f t="shared" si="0"/>
        <v>21</v>
      </c>
      <c r="F25" s="106">
        <v>0</v>
      </c>
      <c r="G25" s="104">
        <v>0</v>
      </c>
      <c r="H25" s="46">
        <f t="shared" si="1"/>
        <v>20</v>
      </c>
      <c r="I25" s="96">
        <v>1</v>
      </c>
      <c r="J25" s="15">
        <v>100</v>
      </c>
      <c r="K25" s="72">
        <f t="shared" si="5"/>
        <v>100</v>
      </c>
      <c r="L25" s="17" t="s">
        <v>16</v>
      </c>
      <c r="M25" s="18">
        <v>0</v>
      </c>
      <c r="N25" s="23">
        <f t="shared" si="6"/>
        <v>100</v>
      </c>
      <c r="O25" s="19"/>
      <c r="P25" s="43">
        <f t="shared" si="7"/>
        <v>0</v>
      </c>
      <c r="R25" s="10">
        <v>21</v>
      </c>
      <c r="S25" s="19"/>
      <c r="T25" s="46">
        <v>0</v>
      </c>
      <c r="U25" s="95">
        <v>0</v>
      </c>
      <c r="V25" s="46">
        <f t="shared" si="8"/>
        <v>0</v>
      </c>
      <c r="W25" s="95">
        <v>0</v>
      </c>
      <c r="X25" s="46">
        <f t="shared" si="9"/>
        <v>0</v>
      </c>
      <c r="Y25" s="96">
        <v>0</v>
      </c>
      <c r="Z25" s="22"/>
      <c r="AA25" s="43">
        <f t="shared" si="10"/>
        <v>0</v>
      </c>
      <c r="AB25" s="17" t="s">
        <v>16</v>
      </c>
      <c r="AC25" s="18">
        <v>0</v>
      </c>
    </row>
    <row r="26" spans="1:29" ht="24.6">
      <c r="A26" s="10">
        <v>22</v>
      </c>
      <c r="B26" s="19" t="s">
        <v>403</v>
      </c>
      <c r="C26" s="71">
        <f>+'15'!H26</f>
        <v>0</v>
      </c>
      <c r="D26" s="95">
        <v>0</v>
      </c>
      <c r="E26" s="46">
        <f t="shared" si="0"/>
        <v>0</v>
      </c>
      <c r="F26" s="106">
        <v>0</v>
      </c>
      <c r="G26" s="104">
        <v>0</v>
      </c>
      <c r="H26" s="46">
        <f t="shared" si="1"/>
        <v>0</v>
      </c>
      <c r="I26" s="96"/>
      <c r="J26" s="15">
        <v>100</v>
      </c>
      <c r="K26" s="72">
        <f t="shared" si="5"/>
        <v>0</v>
      </c>
      <c r="L26" s="17" t="s">
        <v>16</v>
      </c>
      <c r="M26" s="18">
        <v>0</v>
      </c>
      <c r="N26" s="23">
        <f t="shared" si="6"/>
        <v>0</v>
      </c>
      <c r="O26" s="19"/>
      <c r="P26" s="43">
        <f t="shared" si="7"/>
        <v>0</v>
      </c>
      <c r="R26" s="10">
        <v>22</v>
      </c>
      <c r="S26" s="19"/>
      <c r="T26" s="46">
        <v>0</v>
      </c>
      <c r="U26" s="95">
        <v>0</v>
      </c>
      <c r="V26" s="46">
        <f t="shared" si="8"/>
        <v>0</v>
      </c>
      <c r="W26" s="95">
        <v>0</v>
      </c>
      <c r="X26" s="46">
        <f t="shared" si="9"/>
        <v>0</v>
      </c>
      <c r="Y26" s="96">
        <v>0</v>
      </c>
      <c r="Z26" s="22"/>
      <c r="AA26" s="43">
        <f t="shared" si="10"/>
        <v>0</v>
      </c>
      <c r="AB26" s="17" t="s">
        <v>16</v>
      </c>
      <c r="AC26" s="18">
        <v>0</v>
      </c>
    </row>
    <row r="27" spans="1:29" ht="24.6">
      <c r="A27" s="10">
        <v>23</v>
      </c>
      <c r="B27" s="19" t="s">
        <v>382</v>
      </c>
      <c r="C27" s="71">
        <f>+'15'!H27</f>
        <v>16</v>
      </c>
      <c r="D27" s="95">
        <v>5</v>
      </c>
      <c r="E27" s="46">
        <f t="shared" si="0"/>
        <v>21</v>
      </c>
      <c r="F27" s="106">
        <v>0</v>
      </c>
      <c r="G27" s="104">
        <v>0</v>
      </c>
      <c r="H27" s="46">
        <f t="shared" si="1"/>
        <v>20</v>
      </c>
      <c r="I27" s="96">
        <v>1</v>
      </c>
      <c r="J27" s="15">
        <v>100</v>
      </c>
      <c r="K27" s="72">
        <f t="shared" si="5"/>
        <v>100</v>
      </c>
      <c r="L27" s="17" t="s">
        <v>16</v>
      </c>
      <c r="M27" s="18">
        <v>0</v>
      </c>
      <c r="N27" s="23">
        <f t="shared" si="6"/>
        <v>100</v>
      </c>
      <c r="O27" s="19"/>
      <c r="P27" s="43">
        <f t="shared" si="7"/>
        <v>0</v>
      </c>
      <c r="R27" s="10">
        <v>23</v>
      </c>
      <c r="S27" s="19"/>
      <c r="T27" s="46">
        <v>0</v>
      </c>
      <c r="U27" s="95">
        <v>0</v>
      </c>
      <c r="V27" s="46">
        <f t="shared" si="8"/>
        <v>0</v>
      </c>
      <c r="W27" s="95">
        <v>0</v>
      </c>
      <c r="X27" s="46">
        <f t="shared" si="9"/>
        <v>0</v>
      </c>
      <c r="Y27" s="96">
        <v>0</v>
      </c>
      <c r="Z27" s="22"/>
      <c r="AA27" s="43">
        <f t="shared" si="10"/>
        <v>0</v>
      </c>
      <c r="AB27" s="17" t="s">
        <v>16</v>
      </c>
      <c r="AC27" s="18">
        <v>0</v>
      </c>
    </row>
    <row r="28" spans="1:29" ht="24.6">
      <c r="A28" s="10">
        <v>24</v>
      </c>
      <c r="B28" s="19" t="s">
        <v>387</v>
      </c>
      <c r="C28" s="71">
        <f>+'15'!H28</f>
        <v>0</v>
      </c>
      <c r="D28" s="95">
        <v>0</v>
      </c>
      <c r="E28" s="46">
        <f t="shared" si="0"/>
        <v>0</v>
      </c>
      <c r="F28" s="106">
        <v>0</v>
      </c>
      <c r="G28" s="104">
        <v>0</v>
      </c>
      <c r="H28" s="46">
        <f t="shared" si="1"/>
        <v>0</v>
      </c>
      <c r="I28" s="96"/>
      <c r="J28" s="15">
        <v>100</v>
      </c>
      <c r="K28" s="72">
        <f t="shared" si="5"/>
        <v>0</v>
      </c>
      <c r="L28" s="17" t="s">
        <v>16</v>
      </c>
      <c r="M28" s="18">
        <v>0</v>
      </c>
      <c r="N28" s="23">
        <f t="shared" si="6"/>
        <v>0</v>
      </c>
      <c r="O28" s="19"/>
      <c r="P28" s="43">
        <f t="shared" si="7"/>
        <v>0</v>
      </c>
      <c r="R28" s="10">
        <v>24</v>
      </c>
      <c r="S28" s="19"/>
      <c r="T28" s="46">
        <v>0</v>
      </c>
      <c r="U28" s="95">
        <v>0</v>
      </c>
      <c r="V28" s="46">
        <f t="shared" si="8"/>
        <v>0</v>
      </c>
      <c r="W28" s="95">
        <v>0</v>
      </c>
      <c r="X28" s="46">
        <f t="shared" si="9"/>
        <v>0</v>
      </c>
      <c r="Y28" s="96">
        <v>0</v>
      </c>
      <c r="Z28" s="22"/>
      <c r="AA28" s="43">
        <f t="shared" si="10"/>
        <v>0</v>
      </c>
      <c r="AB28" s="17" t="s">
        <v>16</v>
      </c>
      <c r="AC28" s="18">
        <v>0</v>
      </c>
    </row>
    <row r="29" spans="1:29" ht="24.6">
      <c r="A29" s="10">
        <v>25</v>
      </c>
      <c r="B29" s="19" t="s">
        <v>389</v>
      </c>
      <c r="C29" s="71">
        <f>+'15'!H29</f>
        <v>0</v>
      </c>
      <c r="D29" s="95">
        <v>0</v>
      </c>
      <c r="E29" s="46">
        <f t="shared" si="0"/>
        <v>0</v>
      </c>
      <c r="F29" s="106">
        <v>0</v>
      </c>
      <c r="G29" s="104">
        <v>0</v>
      </c>
      <c r="H29" s="46">
        <f t="shared" si="1"/>
        <v>0</v>
      </c>
      <c r="I29" s="96"/>
      <c r="J29" s="15">
        <v>100</v>
      </c>
      <c r="K29" s="72">
        <f t="shared" si="5"/>
        <v>0</v>
      </c>
      <c r="L29" s="17" t="s">
        <v>16</v>
      </c>
      <c r="M29" s="18">
        <v>0</v>
      </c>
      <c r="N29" s="23">
        <f t="shared" si="6"/>
        <v>0</v>
      </c>
      <c r="O29" s="19"/>
      <c r="P29" s="43">
        <f t="shared" si="7"/>
        <v>0</v>
      </c>
      <c r="R29" s="10">
        <v>25</v>
      </c>
      <c r="S29" s="19"/>
      <c r="T29" s="46">
        <v>0</v>
      </c>
      <c r="U29" s="95">
        <v>0</v>
      </c>
      <c r="V29" s="46">
        <f t="shared" si="8"/>
        <v>0</v>
      </c>
      <c r="W29" s="95">
        <v>0</v>
      </c>
      <c r="X29" s="46">
        <f t="shared" si="9"/>
        <v>0</v>
      </c>
      <c r="Y29" s="96">
        <v>0</v>
      </c>
      <c r="Z29" s="22"/>
      <c r="AA29" s="43">
        <f t="shared" si="10"/>
        <v>0</v>
      </c>
      <c r="AB29" s="17" t="s">
        <v>16</v>
      </c>
      <c r="AC29" s="18">
        <v>0</v>
      </c>
    </row>
    <row r="30" spans="1:29" ht="24.6">
      <c r="A30" s="10">
        <v>26</v>
      </c>
      <c r="B30" s="19" t="s">
        <v>384</v>
      </c>
      <c r="C30" s="71">
        <f>+'15'!H30</f>
        <v>0</v>
      </c>
      <c r="D30" s="95">
        <v>0</v>
      </c>
      <c r="E30" s="46">
        <f t="shared" si="0"/>
        <v>0</v>
      </c>
      <c r="F30" s="106">
        <v>0</v>
      </c>
      <c r="G30" s="104">
        <v>0</v>
      </c>
      <c r="H30" s="46">
        <f t="shared" si="1"/>
        <v>0</v>
      </c>
      <c r="I30" s="96"/>
      <c r="J30" s="15">
        <v>100</v>
      </c>
      <c r="K30" s="72">
        <f t="shared" si="5"/>
        <v>0</v>
      </c>
      <c r="L30" s="17" t="s">
        <v>16</v>
      </c>
      <c r="M30" s="18">
        <v>0</v>
      </c>
      <c r="N30" s="23">
        <f t="shared" si="6"/>
        <v>0</v>
      </c>
      <c r="O30" s="19"/>
      <c r="P30" s="43">
        <f t="shared" si="7"/>
        <v>0</v>
      </c>
      <c r="R30" s="1"/>
      <c r="T30" s="24"/>
      <c r="U30" s="25"/>
      <c r="V30" s="24"/>
      <c r="W30" s="25"/>
      <c r="X30" s="24"/>
      <c r="Y30" s="24"/>
      <c r="Z30" s="26"/>
      <c r="AA30" s="25"/>
      <c r="AB30" s="27"/>
      <c r="AC30" s="41">
        <v>0</v>
      </c>
    </row>
    <row r="31" spans="1:29" ht="24.6">
      <c r="A31" s="10">
        <v>27</v>
      </c>
      <c r="B31" s="19" t="s">
        <v>398</v>
      </c>
      <c r="C31" s="71">
        <f>+'15'!H31</f>
        <v>0</v>
      </c>
      <c r="D31" s="95">
        <v>0</v>
      </c>
      <c r="E31" s="46">
        <f t="shared" si="0"/>
        <v>0</v>
      </c>
      <c r="F31" s="106">
        <v>0</v>
      </c>
      <c r="G31" s="104">
        <v>0</v>
      </c>
      <c r="H31" s="46">
        <f t="shared" si="1"/>
        <v>0</v>
      </c>
      <c r="I31" s="96"/>
      <c r="J31" s="15">
        <v>100</v>
      </c>
      <c r="K31" s="72">
        <f t="shared" si="5"/>
        <v>0</v>
      </c>
      <c r="L31" s="17" t="s">
        <v>16</v>
      </c>
      <c r="M31" s="18">
        <v>0</v>
      </c>
      <c r="N31" s="23">
        <f t="shared" si="6"/>
        <v>0</v>
      </c>
      <c r="O31" s="19"/>
      <c r="P31" s="43">
        <f t="shared" si="7"/>
        <v>0</v>
      </c>
    </row>
    <row r="32" spans="1:29" ht="24.6">
      <c r="A32" s="10">
        <v>28</v>
      </c>
      <c r="B32" s="19" t="s">
        <v>396</v>
      </c>
      <c r="C32" s="71">
        <f>+'15'!H32</f>
        <v>8</v>
      </c>
      <c r="D32" s="95">
        <v>5</v>
      </c>
      <c r="E32" s="46">
        <f t="shared" si="0"/>
        <v>13</v>
      </c>
      <c r="F32" s="106">
        <v>0</v>
      </c>
      <c r="G32" s="104">
        <v>0</v>
      </c>
      <c r="H32" s="46">
        <f t="shared" si="1"/>
        <v>11</v>
      </c>
      <c r="I32" s="96">
        <v>2</v>
      </c>
      <c r="J32" s="15">
        <v>100</v>
      </c>
      <c r="K32" s="72">
        <f t="shared" si="5"/>
        <v>200</v>
      </c>
      <c r="L32" s="17" t="s">
        <v>419</v>
      </c>
      <c r="M32" s="18">
        <v>50</v>
      </c>
      <c r="N32" s="23">
        <f t="shared" si="6"/>
        <v>150</v>
      </c>
      <c r="O32" s="19"/>
      <c r="P32" s="43">
        <f t="shared" si="7"/>
        <v>0</v>
      </c>
      <c r="S32" s="177" t="s">
        <v>119</v>
      </c>
      <c r="T32" s="178"/>
      <c r="U32" s="178"/>
      <c r="V32" s="178"/>
      <c r="W32" s="178"/>
      <c r="X32" s="178"/>
      <c r="Y32" s="178"/>
      <c r="Z32" s="179"/>
      <c r="AA32" s="40">
        <f>SUM(AA5:AA29)</f>
        <v>0</v>
      </c>
    </row>
    <row r="33" spans="1:26" ht="24.6">
      <c r="A33" s="10">
        <v>29</v>
      </c>
      <c r="B33" s="19" t="s">
        <v>382</v>
      </c>
      <c r="C33" s="71">
        <f>+'15'!H33</f>
        <v>0</v>
      </c>
      <c r="D33" s="95">
        <v>0</v>
      </c>
      <c r="E33" s="46">
        <f t="shared" si="0"/>
        <v>0</v>
      </c>
      <c r="F33" s="106">
        <v>0</v>
      </c>
      <c r="G33" s="104">
        <v>0</v>
      </c>
      <c r="H33" s="46">
        <f t="shared" si="1"/>
        <v>0</v>
      </c>
      <c r="I33" s="96"/>
      <c r="J33" s="15">
        <v>100</v>
      </c>
      <c r="K33" s="72">
        <f t="shared" si="5"/>
        <v>0</v>
      </c>
      <c r="L33" s="17" t="s">
        <v>16</v>
      </c>
      <c r="M33" s="18">
        <v>0</v>
      </c>
      <c r="N33" s="23">
        <f t="shared" si="6"/>
        <v>0</v>
      </c>
      <c r="O33" s="19"/>
      <c r="P33" s="43">
        <f t="shared" si="7"/>
        <v>0</v>
      </c>
      <c r="S33" s="5"/>
      <c r="T33" s="5"/>
      <c r="U33" s="5"/>
      <c r="V33" s="5"/>
      <c r="W33" s="5"/>
      <c r="X33" s="5"/>
      <c r="Y33" s="5"/>
      <c r="Z33" s="5"/>
    </row>
    <row r="34" spans="1:26" ht="24.6">
      <c r="A34" s="10">
        <v>30</v>
      </c>
      <c r="B34" s="19" t="s">
        <v>386</v>
      </c>
      <c r="C34" s="71">
        <f>+'15'!H34</f>
        <v>0</v>
      </c>
      <c r="D34" s="95">
        <v>0</v>
      </c>
      <c r="E34" s="46">
        <f t="shared" si="0"/>
        <v>0</v>
      </c>
      <c r="F34" s="106">
        <v>0</v>
      </c>
      <c r="G34" s="104">
        <v>0</v>
      </c>
      <c r="H34" s="46">
        <f t="shared" si="1"/>
        <v>0</v>
      </c>
      <c r="I34" s="96"/>
      <c r="J34" s="15">
        <v>100</v>
      </c>
      <c r="K34" s="72">
        <f t="shared" si="5"/>
        <v>0</v>
      </c>
      <c r="L34" s="17" t="s">
        <v>16</v>
      </c>
      <c r="M34" s="18">
        <v>0</v>
      </c>
      <c r="N34" s="23">
        <f t="shared" si="6"/>
        <v>0</v>
      </c>
      <c r="O34" s="19"/>
      <c r="P34" s="43">
        <f t="shared" si="7"/>
        <v>0</v>
      </c>
    </row>
    <row r="35" spans="1:26" ht="24.6">
      <c r="A35" s="10">
        <v>31</v>
      </c>
      <c r="B35" s="19" t="s">
        <v>390</v>
      </c>
      <c r="C35" s="71">
        <f>+'15'!H35</f>
        <v>6</v>
      </c>
      <c r="D35" s="95">
        <v>0</v>
      </c>
      <c r="E35" s="46">
        <f t="shared" si="0"/>
        <v>6</v>
      </c>
      <c r="F35" s="106">
        <v>0</v>
      </c>
      <c r="G35" s="104">
        <v>0</v>
      </c>
      <c r="H35" s="46">
        <f t="shared" si="1"/>
        <v>4</v>
      </c>
      <c r="I35" s="96">
        <v>2</v>
      </c>
      <c r="J35" s="15">
        <v>100</v>
      </c>
      <c r="K35" s="72">
        <f t="shared" si="5"/>
        <v>200</v>
      </c>
      <c r="L35" s="17" t="s">
        <v>16</v>
      </c>
      <c r="M35" s="18">
        <v>0</v>
      </c>
      <c r="N35" s="23">
        <f t="shared" si="6"/>
        <v>200</v>
      </c>
      <c r="O35" s="19"/>
      <c r="P35" s="43">
        <f t="shared" si="7"/>
        <v>0</v>
      </c>
    </row>
    <row r="36" spans="1:26" ht="24.6">
      <c r="A36" s="10">
        <v>32</v>
      </c>
      <c r="B36" s="19" t="s">
        <v>48</v>
      </c>
      <c r="C36" s="71">
        <f>+'15'!H36</f>
        <v>0</v>
      </c>
      <c r="D36" s="95">
        <v>10</v>
      </c>
      <c r="E36" s="46">
        <f t="shared" si="0"/>
        <v>10</v>
      </c>
      <c r="F36" s="106">
        <v>0</v>
      </c>
      <c r="G36" s="104">
        <v>0</v>
      </c>
      <c r="H36" s="46">
        <f t="shared" si="1"/>
        <v>9</v>
      </c>
      <c r="I36" s="96">
        <v>1</v>
      </c>
      <c r="J36" s="15">
        <v>100</v>
      </c>
      <c r="K36" s="72">
        <f t="shared" si="5"/>
        <v>100</v>
      </c>
      <c r="L36" s="17" t="s">
        <v>16</v>
      </c>
      <c r="M36" s="18">
        <v>0</v>
      </c>
      <c r="N36" s="23">
        <f t="shared" si="6"/>
        <v>100</v>
      </c>
      <c r="O36" s="19"/>
      <c r="P36" s="43">
        <f t="shared" si="7"/>
        <v>0</v>
      </c>
    </row>
    <row r="37" spans="1:26" ht="24.6">
      <c r="A37" s="10">
        <v>33</v>
      </c>
      <c r="B37" s="19" t="s">
        <v>393</v>
      </c>
      <c r="C37" s="71">
        <f>+'15'!H37</f>
        <v>5</v>
      </c>
      <c r="D37" s="95">
        <v>3</v>
      </c>
      <c r="E37" s="46">
        <f t="shared" si="0"/>
        <v>8</v>
      </c>
      <c r="F37" s="106">
        <v>5</v>
      </c>
      <c r="G37" s="104">
        <v>0</v>
      </c>
      <c r="H37" s="46">
        <f t="shared" si="1"/>
        <v>3</v>
      </c>
      <c r="I37" s="96"/>
      <c r="J37" s="15">
        <v>130</v>
      </c>
      <c r="K37" s="72">
        <f t="shared" si="5"/>
        <v>0</v>
      </c>
      <c r="L37" s="17" t="s">
        <v>16</v>
      </c>
      <c r="M37" s="18">
        <v>0</v>
      </c>
      <c r="N37" s="23">
        <f t="shared" si="6"/>
        <v>0</v>
      </c>
      <c r="O37" s="19"/>
      <c r="P37" s="43">
        <f t="shared" si="7"/>
        <v>0</v>
      </c>
    </row>
    <row r="38" spans="1:26" ht="24.6">
      <c r="A38" s="10">
        <v>34</v>
      </c>
      <c r="B38" s="19" t="s">
        <v>406</v>
      </c>
      <c r="C38" s="71">
        <f>+'15'!H38</f>
        <v>5</v>
      </c>
      <c r="D38" s="95">
        <v>3</v>
      </c>
      <c r="E38" s="46">
        <f t="shared" si="0"/>
        <v>8</v>
      </c>
      <c r="F38" s="106">
        <v>5</v>
      </c>
      <c r="G38" s="104">
        <v>0</v>
      </c>
      <c r="H38" s="46">
        <f t="shared" si="1"/>
        <v>3</v>
      </c>
      <c r="I38" s="96"/>
      <c r="J38" s="15">
        <v>130</v>
      </c>
      <c r="K38" s="72">
        <f t="shared" si="5"/>
        <v>0</v>
      </c>
      <c r="L38" s="17" t="s">
        <v>16</v>
      </c>
      <c r="M38" s="18">
        <v>0</v>
      </c>
      <c r="N38" s="23">
        <f t="shared" si="6"/>
        <v>0</v>
      </c>
      <c r="O38" s="19"/>
      <c r="P38" s="43">
        <f t="shared" si="7"/>
        <v>0</v>
      </c>
    </row>
    <row r="39" spans="1:26" ht="24.6">
      <c r="A39" s="10">
        <v>35</v>
      </c>
      <c r="B39" s="19" t="s">
        <v>333</v>
      </c>
      <c r="C39" s="71">
        <f>+'15'!H39</f>
        <v>0</v>
      </c>
      <c r="D39" s="95">
        <v>0</v>
      </c>
      <c r="E39" s="46">
        <f t="shared" si="0"/>
        <v>0</v>
      </c>
      <c r="F39" s="106">
        <v>0</v>
      </c>
      <c r="G39" s="104">
        <v>0</v>
      </c>
      <c r="H39" s="46">
        <f t="shared" si="1"/>
        <v>0</v>
      </c>
      <c r="I39" s="96"/>
      <c r="J39" s="15">
        <v>35</v>
      </c>
      <c r="K39" s="72">
        <f t="shared" si="5"/>
        <v>0</v>
      </c>
      <c r="L39" s="17" t="s">
        <v>16</v>
      </c>
      <c r="M39" s="18">
        <v>0</v>
      </c>
      <c r="N39" s="23">
        <f t="shared" si="6"/>
        <v>0</v>
      </c>
      <c r="O39" s="19"/>
      <c r="P39" s="43">
        <f t="shared" si="7"/>
        <v>0</v>
      </c>
    </row>
    <row r="40" spans="1:26" ht="24.6">
      <c r="A40" s="10">
        <v>36</v>
      </c>
      <c r="B40" s="19" t="s">
        <v>138</v>
      </c>
      <c r="C40" s="71">
        <f>+'15'!H40</f>
        <v>0</v>
      </c>
      <c r="D40" s="95">
        <v>0</v>
      </c>
      <c r="E40" s="46">
        <f t="shared" si="0"/>
        <v>0</v>
      </c>
      <c r="F40" s="106">
        <v>0</v>
      </c>
      <c r="G40" s="104">
        <v>0</v>
      </c>
      <c r="H40" s="46">
        <f t="shared" si="1"/>
        <v>0</v>
      </c>
      <c r="I40" s="96"/>
      <c r="J40" s="15">
        <v>40</v>
      </c>
      <c r="K40" s="72">
        <f t="shared" si="5"/>
        <v>0</v>
      </c>
      <c r="L40" s="17" t="s">
        <v>16</v>
      </c>
      <c r="M40" s="18">
        <v>0</v>
      </c>
      <c r="N40" s="23">
        <f t="shared" si="6"/>
        <v>0</v>
      </c>
      <c r="O40" s="19"/>
      <c r="P40" s="43">
        <f t="shared" si="7"/>
        <v>0</v>
      </c>
    </row>
    <row r="41" spans="1:26" ht="24.6">
      <c r="A41" s="10">
        <v>37</v>
      </c>
      <c r="B41" s="19" t="s">
        <v>445</v>
      </c>
      <c r="C41" s="71">
        <f>+'15'!H41</f>
        <v>0</v>
      </c>
      <c r="D41" s="95">
        <v>0</v>
      </c>
      <c r="E41" s="46">
        <f>C41+D41</f>
        <v>0</v>
      </c>
      <c r="F41" s="106">
        <v>0</v>
      </c>
      <c r="G41" s="104">
        <v>0</v>
      </c>
      <c r="H41" s="46">
        <f>+E41-F41-I41-G41</f>
        <v>0</v>
      </c>
      <c r="I41" s="96"/>
      <c r="J41" s="15">
        <v>35</v>
      </c>
      <c r="K41" s="72">
        <f>+J41*I41</f>
        <v>0</v>
      </c>
      <c r="L41" s="17" t="s">
        <v>16</v>
      </c>
      <c r="M41" s="18">
        <v>0</v>
      </c>
      <c r="N41" s="23">
        <f>SUM(K41-M41)</f>
        <v>0</v>
      </c>
      <c r="O41" s="19"/>
      <c r="P41" s="43">
        <f>+K41*O41</f>
        <v>0</v>
      </c>
    </row>
    <row r="42" spans="1:26" ht="24.6">
      <c r="A42" s="10">
        <v>38</v>
      </c>
      <c r="B42" s="19" t="s">
        <v>49</v>
      </c>
      <c r="C42" s="71">
        <f>+'15'!H42</f>
        <v>0</v>
      </c>
      <c r="D42" s="95">
        <v>5</v>
      </c>
      <c r="E42" s="46">
        <f t="shared" si="0"/>
        <v>5</v>
      </c>
      <c r="F42" s="106">
        <v>0</v>
      </c>
      <c r="G42" s="104">
        <v>0</v>
      </c>
      <c r="H42" s="46">
        <f t="shared" si="1"/>
        <v>5</v>
      </c>
      <c r="I42" s="96"/>
      <c r="J42" s="15">
        <v>50</v>
      </c>
      <c r="K42" s="72">
        <f t="shared" si="5"/>
        <v>0</v>
      </c>
      <c r="L42" s="17" t="s">
        <v>16</v>
      </c>
      <c r="M42" s="18">
        <v>0</v>
      </c>
      <c r="N42" s="23">
        <f t="shared" si="6"/>
        <v>0</v>
      </c>
      <c r="O42" s="19"/>
      <c r="P42" s="43">
        <f t="shared" si="7"/>
        <v>0</v>
      </c>
    </row>
    <row r="43" spans="1:26" ht="24.6">
      <c r="A43" s="10">
        <v>39</v>
      </c>
      <c r="B43" s="19" t="s">
        <v>50</v>
      </c>
      <c r="C43" s="71">
        <f>+'15'!H43</f>
        <v>6</v>
      </c>
      <c r="D43" s="95">
        <v>5</v>
      </c>
      <c r="E43" s="46">
        <f t="shared" si="0"/>
        <v>11</v>
      </c>
      <c r="F43" s="106">
        <v>6</v>
      </c>
      <c r="G43" s="104">
        <v>0</v>
      </c>
      <c r="H43" s="46">
        <f t="shared" si="1"/>
        <v>5</v>
      </c>
      <c r="I43" s="96"/>
      <c r="J43" s="15">
        <v>50</v>
      </c>
      <c r="K43" s="72">
        <f t="shared" si="5"/>
        <v>0</v>
      </c>
      <c r="L43" s="17" t="s">
        <v>16</v>
      </c>
      <c r="M43" s="18">
        <v>0</v>
      </c>
      <c r="N43" s="23">
        <f t="shared" si="6"/>
        <v>0</v>
      </c>
      <c r="O43" s="19"/>
      <c r="P43" s="43">
        <f t="shared" si="7"/>
        <v>0</v>
      </c>
    </row>
    <row r="44" spans="1:26" ht="24.6">
      <c r="A44" s="10">
        <v>40</v>
      </c>
      <c r="B44" s="19" t="s">
        <v>51</v>
      </c>
      <c r="C44" s="71">
        <f>+'15'!H44</f>
        <v>0</v>
      </c>
      <c r="D44" s="95">
        <v>5</v>
      </c>
      <c r="E44" s="46">
        <f t="shared" si="0"/>
        <v>5</v>
      </c>
      <c r="F44" s="106">
        <v>0</v>
      </c>
      <c r="G44" s="104">
        <v>0</v>
      </c>
      <c r="H44" s="46">
        <f t="shared" si="1"/>
        <v>5</v>
      </c>
      <c r="I44" s="96"/>
      <c r="J44" s="15">
        <v>50</v>
      </c>
      <c r="K44" s="72">
        <f t="shared" si="5"/>
        <v>0</v>
      </c>
      <c r="L44" s="17" t="s">
        <v>16</v>
      </c>
      <c r="M44" s="18">
        <v>0</v>
      </c>
      <c r="N44" s="23">
        <f t="shared" si="6"/>
        <v>0</v>
      </c>
      <c r="O44" s="19"/>
      <c r="P44" s="43">
        <f t="shared" si="7"/>
        <v>0</v>
      </c>
    </row>
    <row r="45" spans="1:26" ht="24.6">
      <c r="A45" s="10">
        <v>41</v>
      </c>
      <c r="B45" s="19" t="s">
        <v>501</v>
      </c>
      <c r="C45" s="71">
        <f>+'15'!H45</f>
        <v>0</v>
      </c>
      <c r="D45" s="95">
        <v>0</v>
      </c>
      <c r="E45" s="46">
        <f>C45+D45</f>
        <v>0</v>
      </c>
      <c r="F45" s="106">
        <v>0</v>
      </c>
      <c r="G45" s="104">
        <v>0</v>
      </c>
      <c r="H45" s="46">
        <f>+E45-F45-I45-G45</f>
        <v>0</v>
      </c>
      <c r="I45" s="96"/>
      <c r="J45" s="20">
        <v>35</v>
      </c>
      <c r="K45" s="72">
        <f>+J45*I45</f>
        <v>0</v>
      </c>
      <c r="L45" s="17" t="s">
        <v>16</v>
      </c>
      <c r="M45" s="18">
        <v>0</v>
      </c>
      <c r="N45" s="23">
        <f>SUM(K45-M45)</f>
        <v>0</v>
      </c>
      <c r="O45" s="19"/>
      <c r="P45" s="43">
        <f>+K45*O45</f>
        <v>0</v>
      </c>
    </row>
    <row r="46" spans="1:26" ht="24.6">
      <c r="A46" s="10">
        <v>42</v>
      </c>
      <c r="B46" s="19" t="s">
        <v>264</v>
      </c>
      <c r="C46" s="71">
        <f>+'15'!H46</f>
        <v>5</v>
      </c>
      <c r="D46" s="95">
        <v>0</v>
      </c>
      <c r="E46" s="46">
        <f t="shared" si="0"/>
        <v>5</v>
      </c>
      <c r="F46" s="106">
        <v>0</v>
      </c>
      <c r="G46" s="104">
        <v>0</v>
      </c>
      <c r="H46" s="46">
        <f t="shared" si="1"/>
        <v>5</v>
      </c>
      <c r="I46" s="96"/>
      <c r="J46" s="15">
        <v>25</v>
      </c>
      <c r="K46" s="72">
        <f t="shared" si="5"/>
        <v>0</v>
      </c>
      <c r="L46" s="17" t="s">
        <v>16</v>
      </c>
      <c r="M46" s="18">
        <v>0</v>
      </c>
      <c r="N46" s="23">
        <f t="shared" si="6"/>
        <v>0</v>
      </c>
      <c r="O46" s="19"/>
      <c r="P46" s="43">
        <f t="shared" si="7"/>
        <v>0</v>
      </c>
    </row>
    <row r="47" spans="1:26" ht="24.6">
      <c r="A47" s="10">
        <v>43</v>
      </c>
      <c r="B47" s="19" t="s">
        <v>446</v>
      </c>
      <c r="C47" s="71">
        <f>+'15'!H47</f>
        <v>5</v>
      </c>
      <c r="D47" s="95">
        <v>0</v>
      </c>
      <c r="E47" s="46">
        <f>C47+D47</f>
        <v>5</v>
      </c>
      <c r="F47" s="106">
        <v>0</v>
      </c>
      <c r="G47" s="104">
        <v>0</v>
      </c>
      <c r="H47" s="46">
        <f>+E47-F47-I47-G47</f>
        <v>5</v>
      </c>
      <c r="I47" s="96"/>
      <c r="J47" s="20">
        <v>25</v>
      </c>
      <c r="K47" s="72">
        <f>+J47*I47</f>
        <v>0</v>
      </c>
      <c r="L47" s="17" t="s">
        <v>16</v>
      </c>
      <c r="M47" s="18">
        <v>0</v>
      </c>
      <c r="N47" s="23">
        <f>SUM(K47-M47)</f>
        <v>0</v>
      </c>
      <c r="O47" s="19"/>
      <c r="P47" s="43">
        <f>+K47*O47</f>
        <v>0</v>
      </c>
    </row>
    <row r="48" spans="1:26" ht="24.6">
      <c r="A48" s="10">
        <v>44</v>
      </c>
      <c r="B48" s="19" t="s">
        <v>447</v>
      </c>
      <c r="C48" s="71">
        <f>+'15'!H48</f>
        <v>0</v>
      </c>
      <c r="D48" s="95">
        <v>0</v>
      </c>
      <c r="E48" s="46">
        <f>C48+D48</f>
        <v>0</v>
      </c>
      <c r="F48" s="106">
        <v>0</v>
      </c>
      <c r="G48" s="104">
        <v>0</v>
      </c>
      <c r="H48" s="46">
        <f>+E48-F48-I48-G48</f>
        <v>0</v>
      </c>
      <c r="I48" s="96"/>
      <c r="J48" s="20">
        <v>25</v>
      </c>
      <c r="K48" s="72">
        <f>+J48*I48</f>
        <v>0</v>
      </c>
      <c r="L48" s="17" t="s">
        <v>16</v>
      </c>
      <c r="M48" s="18">
        <v>0</v>
      </c>
      <c r="N48" s="23">
        <f>SUM(K48-M48)</f>
        <v>0</v>
      </c>
      <c r="O48" s="19"/>
      <c r="P48" s="43">
        <f>+K48*O48</f>
        <v>0</v>
      </c>
    </row>
    <row r="49" spans="1:16" ht="24.6">
      <c r="A49" s="10">
        <v>45</v>
      </c>
      <c r="B49" s="19" t="s">
        <v>448</v>
      </c>
      <c r="C49" s="71">
        <f>+'15'!H49</f>
        <v>0</v>
      </c>
      <c r="D49" s="95">
        <v>0</v>
      </c>
      <c r="E49" s="46">
        <f>C49+D49</f>
        <v>0</v>
      </c>
      <c r="F49" s="106">
        <v>0</v>
      </c>
      <c r="G49" s="104">
        <v>0</v>
      </c>
      <c r="H49" s="46">
        <f>+E49-F49-I49-G49</f>
        <v>0</v>
      </c>
      <c r="I49" s="96"/>
      <c r="J49" s="20">
        <v>25</v>
      </c>
      <c r="K49" s="72">
        <f>+J49*I49</f>
        <v>0</v>
      </c>
      <c r="L49" s="17" t="s">
        <v>16</v>
      </c>
      <c r="M49" s="18">
        <v>0</v>
      </c>
      <c r="N49" s="23">
        <f>SUM(K49-M49)</f>
        <v>0</v>
      </c>
      <c r="O49" s="19"/>
      <c r="P49" s="43">
        <f>+K49*O49</f>
        <v>0</v>
      </c>
    </row>
    <row r="50" spans="1:16" ht="24.6">
      <c r="A50" s="10">
        <v>46</v>
      </c>
      <c r="B50" s="19" t="s">
        <v>265</v>
      </c>
      <c r="C50" s="71">
        <f>+'15'!H50</f>
        <v>0</v>
      </c>
      <c r="D50" s="95">
        <v>0</v>
      </c>
      <c r="E50" s="46">
        <f t="shared" si="0"/>
        <v>0</v>
      </c>
      <c r="F50" s="106">
        <v>0</v>
      </c>
      <c r="G50" s="104">
        <v>0</v>
      </c>
      <c r="H50" s="46">
        <f t="shared" si="1"/>
        <v>0</v>
      </c>
      <c r="I50" s="96"/>
      <c r="J50" s="15">
        <v>50</v>
      </c>
      <c r="K50" s="72">
        <f t="shared" si="5"/>
        <v>0</v>
      </c>
      <c r="L50" s="17" t="s">
        <v>16</v>
      </c>
      <c r="M50" s="18">
        <v>0</v>
      </c>
      <c r="N50" s="23">
        <f t="shared" si="6"/>
        <v>0</v>
      </c>
      <c r="O50" s="19"/>
      <c r="P50" s="43">
        <f t="shared" si="7"/>
        <v>0</v>
      </c>
    </row>
    <row r="51" spans="1:16" ht="24.6">
      <c r="A51" s="10">
        <v>47</v>
      </c>
      <c r="B51" s="19" t="s">
        <v>52</v>
      </c>
      <c r="C51" s="71">
        <f>+'15'!H51</f>
        <v>3</v>
      </c>
      <c r="D51" s="95">
        <v>0</v>
      </c>
      <c r="E51" s="46">
        <f t="shared" si="0"/>
        <v>3</v>
      </c>
      <c r="F51" s="106">
        <v>0</v>
      </c>
      <c r="G51" s="104">
        <v>0</v>
      </c>
      <c r="H51" s="46">
        <f t="shared" si="1"/>
        <v>3</v>
      </c>
      <c r="I51" s="96"/>
      <c r="J51" s="15">
        <v>50</v>
      </c>
      <c r="K51" s="72">
        <f t="shared" si="5"/>
        <v>0</v>
      </c>
      <c r="L51" s="17" t="s">
        <v>16</v>
      </c>
      <c r="M51" s="18">
        <v>0</v>
      </c>
      <c r="N51" s="23">
        <f t="shared" si="6"/>
        <v>0</v>
      </c>
      <c r="O51" s="19"/>
      <c r="P51" s="43">
        <f t="shared" si="7"/>
        <v>0</v>
      </c>
    </row>
    <row r="52" spans="1:16" ht="24.6">
      <c r="A52" s="10">
        <v>48</v>
      </c>
      <c r="B52" s="19" t="s">
        <v>53</v>
      </c>
      <c r="C52" s="71">
        <f>+'15'!H52</f>
        <v>4</v>
      </c>
      <c r="D52" s="95">
        <v>0</v>
      </c>
      <c r="E52" s="46">
        <f t="shared" si="0"/>
        <v>4</v>
      </c>
      <c r="F52" s="106">
        <v>0</v>
      </c>
      <c r="G52" s="104">
        <v>0</v>
      </c>
      <c r="H52" s="46">
        <f t="shared" si="1"/>
        <v>3</v>
      </c>
      <c r="I52" s="96">
        <v>1</v>
      </c>
      <c r="J52" s="15">
        <v>50</v>
      </c>
      <c r="K52" s="72">
        <f t="shared" si="5"/>
        <v>50</v>
      </c>
      <c r="L52" s="17" t="s">
        <v>16</v>
      </c>
      <c r="M52" s="18">
        <v>0</v>
      </c>
      <c r="N52" s="23">
        <f t="shared" si="6"/>
        <v>50</v>
      </c>
      <c r="O52" s="19"/>
      <c r="P52" s="43">
        <f t="shared" si="7"/>
        <v>0</v>
      </c>
    </row>
    <row r="53" spans="1:16" ht="24.6">
      <c r="A53" s="10">
        <v>49</v>
      </c>
      <c r="B53" s="19" t="s">
        <v>54</v>
      </c>
      <c r="C53" s="71">
        <f>+'15'!H53</f>
        <v>4</v>
      </c>
      <c r="D53" s="95">
        <v>0</v>
      </c>
      <c r="E53" s="46">
        <f t="shared" si="0"/>
        <v>4</v>
      </c>
      <c r="F53" s="106">
        <v>0</v>
      </c>
      <c r="G53" s="104">
        <v>0</v>
      </c>
      <c r="H53" s="46">
        <f t="shared" si="1"/>
        <v>4</v>
      </c>
      <c r="I53" s="96"/>
      <c r="J53" s="15">
        <v>50</v>
      </c>
      <c r="K53" s="72">
        <f t="shared" si="5"/>
        <v>0</v>
      </c>
      <c r="L53" s="17" t="s">
        <v>16</v>
      </c>
      <c r="M53" s="18">
        <v>0</v>
      </c>
      <c r="N53" s="23">
        <f t="shared" si="6"/>
        <v>0</v>
      </c>
      <c r="O53" s="19"/>
      <c r="P53" s="43">
        <f t="shared" si="7"/>
        <v>0</v>
      </c>
    </row>
    <row r="54" spans="1:16" ht="24.6">
      <c r="A54" s="10">
        <v>50</v>
      </c>
      <c r="B54" s="19" t="s">
        <v>55</v>
      </c>
      <c r="C54" s="71">
        <f>+'15'!H54</f>
        <v>1</v>
      </c>
      <c r="D54" s="95">
        <v>0</v>
      </c>
      <c r="E54" s="46">
        <f t="shared" si="0"/>
        <v>1</v>
      </c>
      <c r="F54" s="106">
        <v>1</v>
      </c>
      <c r="G54" s="104">
        <v>0</v>
      </c>
      <c r="H54" s="46">
        <f t="shared" si="1"/>
        <v>0</v>
      </c>
      <c r="I54" s="96"/>
      <c r="J54" s="15">
        <v>50</v>
      </c>
      <c r="K54" s="72">
        <f t="shared" si="5"/>
        <v>0</v>
      </c>
      <c r="L54" s="17" t="s">
        <v>16</v>
      </c>
      <c r="M54" s="18">
        <v>0</v>
      </c>
      <c r="N54" s="23">
        <f t="shared" si="6"/>
        <v>0</v>
      </c>
      <c r="O54" s="19"/>
      <c r="P54" s="43">
        <f t="shared" si="7"/>
        <v>0</v>
      </c>
    </row>
    <row r="55" spans="1:16" ht="24.6">
      <c r="A55" s="10">
        <v>51</v>
      </c>
      <c r="B55" s="19" t="s">
        <v>56</v>
      </c>
      <c r="C55" s="71">
        <f>+'15'!H55</f>
        <v>0</v>
      </c>
      <c r="D55" s="95">
        <v>0</v>
      </c>
      <c r="E55" s="46">
        <f t="shared" si="0"/>
        <v>0</v>
      </c>
      <c r="F55" s="106">
        <v>0</v>
      </c>
      <c r="G55" s="104">
        <v>0</v>
      </c>
      <c r="H55" s="46">
        <f t="shared" si="1"/>
        <v>0</v>
      </c>
      <c r="I55" s="96"/>
      <c r="J55" s="15">
        <v>50</v>
      </c>
      <c r="K55" s="72">
        <f t="shared" si="5"/>
        <v>0</v>
      </c>
      <c r="L55" s="17" t="s">
        <v>16</v>
      </c>
      <c r="M55" s="18">
        <v>0</v>
      </c>
      <c r="N55" s="23">
        <f t="shared" si="6"/>
        <v>0</v>
      </c>
      <c r="O55" s="19"/>
      <c r="P55" s="43">
        <f t="shared" si="7"/>
        <v>0</v>
      </c>
    </row>
    <row r="56" spans="1:16" ht="24.6">
      <c r="A56" s="10">
        <v>52</v>
      </c>
      <c r="B56" s="19" t="s">
        <v>57</v>
      </c>
      <c r="C56" s="71">
        <f>+'15'!H56</f>
        <v>1</v>
      </c>
      <c r="D56" s="95">
        <v>0</v>
      </c>
      <c r="E56" s="46">
        <f t="shared" si="0"/>
        <v>1</v>
      </c>
      <c r="F56" s="106">
        <v>0</v>
      </c>
      <c r="G56" s="104">
        <v>0</v>
      </c>
      <c r="H56" s="46">
        <f t="shared" si="1"/>
        <v>1</v>
      </c>
      <c r="I56" s="96"/>
      <c r="J56" s="15">
        <v>50</v>
      </c>
      <c r="K56" s="72">
        <f t="shared" si="5"/>
        <v>0</v>
      </c>
      <c r="L56" s="17" t="s">
        <v>16</v>
      </c>
      <c r="M56" s="18">
        <v>0</v>
      </c>
      <c r="N56" s="23">
        <f t="shared" si="6"/>
        <v>0</v>
      </c>
      <c r="O56" s="19"/>
      <c r="P56" s="43">
        <f t="shared" si="7"/>
        <v>0</v>
      </c>
    </row>
    <row r="57" spans="1:16" ht="24.6">
      <c r="A57" s="10">
        <v>53</v>
      </c>
      <c r="B57" s="19" t="s">
        <v>58</v>
      </c>
      <c r="C57" s="71">
        <f>+'15'!H57</f>
        <v>1</v>
      </c>
      <c r="D57" s="95">
        <v>0</v>
      </c>
      <c r="E57" s="46">
        <f t="shared" si="0"/>
        <v>1</v>
      </c>
      <c r="F57" s="106">
        <v>0</v>
      </c>
      <c r="G57" s="104">
        <v>0</v>
      </c>
      <c r="H57" s="46">
        <f t="shared" si="1"/>
        <v>0</v>
      </c>
      <c r="I57" s="96">
        <v>1</v>
      </c>
      <c r="J57" s="15">
        <v>50</v>
      </c>
      <c r="K57" s="72">
        <f t="shared" si="5"/>
        <v>50</v>
      </c>
      <c r="L57" s="17" t="s">
        <v>16</v>
      </c>
      <c r="M57" s="18">
        <v>0</v>
      </c>
      <c r="N57" s="23">
        <f t="shared" si="6"/>
        <v>50</v>
      </c>
      <c r="O57" s="19"/>
      <c r="P57" s="43">
        <f t="shared" si="7"/>
        <v>0</v>
      </c>
    </row>
    <row r="58" spans="1:16" ht="24.6">
      <c r="A58" s="10">
        <v>54</v>
      </c>
      <c r="B58" s="19" t="s">
        <v>59</v>
      </c>
      <c r="C58" s="71">
        <f>+'15'!H58</f>
        <v>6</v>
      </c>
      <c r="D58" s="95">
        <v>0</v>
      </c>
      <c r="E58" s="46">
        <f t="shared" si="0"/>
        <v>6</v>
      </c>
      <c r="F58" s="106">
        <v>1</v>
      </c>
      <c r="G58" s="104">
        <v>0</v>
      </c>
      <c r="H58" s="46">
        <f t="shared" si="1"/>
        <v>4</v>
      </c>
      <c r="I58" s="96">
        <v>1</v>
      </c>
      <c r="J58" s="15">
        <v>50</v>
      </c>
      <c r="K58" s="72">
        <f t="shared" si="5"/>
        <v>50</v>
      </c>
      <c r="L58" s="17" t="s">
        <v>16</v>
      </c>
      <c r="M58" s="18">
        <v>0</v>
      </c>
      <c r="N58" s="23">
        <f t="shared" si="6"/>
        <v>50</v>
      </c>
      <c r="O58" s="19"/>
      <c r="P58" s="43">
        <f t="shared" si="7"/>
        <v>0</v>
      </c>
    </row>
    <row r="59" spans="1:16" ht="24.6">
      <c r="A59" s="10">
        <v>55</v>
      </c>
      <c r="B59" s="19" t="s">
        <v>60</v>
      </c>
      <c r="C59" s="71">
        <f>+'15'!H59</f>
        <v>0</v>
      </c>
      <c r="D59" s="95">
        <v>0</v>
      </c>
      <c r="E59" s="46">
        <f t="shared" si="0"/>
        <v>0</v>
      </c>
      <c r="F59" s="106">
        <v>0</v>
      </c>
      <c r="G59" s="104">
        <v>0</v>
      </c>
      <c r="H59" s="46">
        <f t="shared" si="1"/>
        <v>0</v>
      </c>
      <c r="I59" s="96"/>
      <c r="J59" s="15">
        <v>50</v>
      </c>
      <c r="K59" s="72">
        <f t="shared" si="5"/>
        <v>0</v>
      </c>
      <c r="L59" s="17" t="s">
        <v>16</v>
      </c>
      <c r="M59" s="18">
        <v>0</v>
      </c>
      <c r="N59" s="23">
        <f t="shared" si="6"/>
        <v>0</v>
      </c>
      <c r="O59" s="19"/>
      <c r="P59" s="43">
        <f t="shared" si="7"/>
        <v>0</v>
      </c>
    </row>
    <row r="60" spans="1:16" ht="24.6">
      <c r="A60" s="10">
        <v>56</v>
      </c>
      <c r="B60" s="19" t="s">
        <v>61</v>
      </c>
      <c r="C60" s="71">
        <f>+'15'!H60</f>
        <v>2</v>
      </c>
      <c r="D60" s="95">
        <v>0</v>
      </c>
      <c r="E60" s="46">
        <f t="shared" si="0"/>
        <v>2</v>
      </c>
      <c r="F60" s="106">
        <v>2</v>
      </c>
      <c r="G60" s="104">
        <v>0</v>
      </c>
      <c r="H60" s="46">
        <f t="shared" si="1"/>
        <v>0</v>
      </c>
      <c r="I60" s="96"/>
      <c r="J60" s="15">
        <v>120</v>
      </c>
      <c r="K60" s="72">
        <f t="shared" si="5"/>
        <v>0</v>
      </c>
      <c r="L60" s="17" t="s">
        <v>16</v>
      </c>
      <c r="M60" s="18">
        <v>0</v>
      </c>
      <c r="N60" s="23">
        <f t="shared" si="6"/>
        <v>0</v>
      </c>
      <c r="O60" s="19"/>
      <c r="P60" s="43">
        <f t="shared" si="7"/>
        <v>0</v>
      </c>
    </row>
    <row r="61" spans="1:16" ht="24.6">
      <c r="A61" s="10">
        <v>57</v>
      </c>
      <c r="B61" s="19" t="s">
        <v>62</v>
      </c>
      <c r="C61" s="71">
        <f>+'15'!H61</f>
        <v>0</v>
      </c>
      <c r="D61" s="95">
        <v>0</v>
      </c>
      <c r="E61" s="46">
        <f t="shared" si="0"/>
        <v>0</v>
      </c>
      <c r="F61" s="106">
        <v>0</v>
      </c>
      <c r="G61" s="104">
        <v>0</v>
      </c>
      <c r="H61" s="46">
        <f t="shared" si="1"/>
        <v>0</v>
      </c>
      <c r="I61" s="96"/>
      <c r="J61" s="15">
        <v>120</v>
      </c>
      <c r="K61" s="72">
        <f t="shared" si="5"/>
        <v>0</v>
      </c>
      <c r="L61" s="17" t="s">
        <v>16</v>
      </c>
      <c r="M61" s="18">
        <v>0</v>
      </c>
      <c r="N61" s="23">
        <f t="shared" si="6"/>
        <v>0</v>
      </c>
      <c r="O61" s="19"/>
      <c r="P61" s="43">
        <f t="shared" si="7"/>
        <v>0</v>
      </c>
    </row>
    <row r="62" spans="1:16" ht="24.6">
      <c r="A62" s="10">
        <v>58</v>
      </c>
      <c r="B62" s="19" t="s">
        <v>63</v>
      </c>
      <c r="C62" s="71">
        <f>+'15'!H62</f>
        <v>0</v>
      </c>
      <c r="D62" s="95">
        <v>0</v>
      </c>
      <c r="E62" s="46">
        <f t="shared" si="0"/>
        <v>0</v>
      </c>
      <c r="F62" s="106">
        <v>0</v>
      </c>
      <c r="G62" s="104">
        <v>0</v>
      </c>
      <c r="H62" s="46">
        <f t="shared" si="1"/>
        <v>0</v>
      </c>
      <c r="I62" s="96"/>
      <c r="J62" s="15">
        <v>120</v>
      </c>
      <c r="K62" s="72">
        <f t="shared" si="5"/>
        <v>0</v>
      </c>
      <c r="L62" s="17" t="s">
        <v>16</v>
      </c>
      <c r="M62" s="18">
        <v>0</v>
      </c>
      <c r="N62" s="23">
        <f t="shared" si="6"/>
        <v>0</v>
      </c>
      <c r="O62" s="19"/>
      <c r="P62" s="43">
        <f t="shared" si="7"/>
        <v>0</v>
      </c>
    </row>
    <row r="63" spans="1:16" ht="24.6">
      <c r="A63" s="10">
        <v>59</v>
      </c>
      <c r="B63" s="19" t="s">
        <v>64</v>
      </c>
      <c r="C63" s="71">
        <f>+'15'!H63</f>
        <v>0</v>
      </c>
      <c r="D63" s="95">
        <v>0</v>
      </c>
      <c r="E63" s="46">
        <f t="shared" si="0"/>
        <v>0</v>
      </c>
      <c r="F63" s="106">
        <v>0</v>
      </c>
      <c r="G63" s="104">
        <v>0</v>
      </c>
      <c r="H63" s="46">
        <f t="shared" si="1"/>
        <v>0</v>
      </c>
      <c r="I63" s="96"/>
      <c r="J63" s="15">
        <v>120</v>
      </c>
      <c r="K63" s="72">
        <f t="shared" si="5"/>
        <v>0</v>
      </c>
      <c r="L63" s="17" t="s">
        <v>16</v>
      </c>
      <c r="M63" s="18">
        <v>0</v>
      </c>
      <c r="N63" s="23">
        <f t="shared" si="6"/>
        <v>0</v>
      </c>
      <c r="O63" s="19"/>
      <c r="P63" s="43">
        <f t="shared" si="7"/>
        <v>0</v>
      </c>
    </row>
    <row r="64" spans="1:16" ht="24.6">
      <c r="A64" s="10">
        <v>60</v>
      </c>
      <c r="B64" s="19" t="s">
        <v>65</v>
      </c>
      <c r="C64" s="71">
        <f>+'15'!H64</f>
        <v>3</v>
      </c>
      <c r="D64" s="95">
        <v>0</v>
      </c>
      <c r="E64" s="46">
        <f t="shared" si="0"/>
        <v>3</v>
      </c>
      <c r="F64" s="106">
        <v>3</v>
      </c>
      <c r="G64" s="104">
        <v>0</v>
      </c>
      <c r="H64" s="46">
        <f t="shared" si="1"/>
        <v>0</v>
      </c>
      <c r="I64" s="96"/>
      <c r="J64" s="15">
        <v>120</v>
      </c>
      <c r="K64" s="72">
        <f t="shared" si="5"/>
        <v>0</v>
      </c>
      <c r="L64" s="17" t="s">
        <v>16</v>
      </c>
      <c r="M64" s="18">
        <v>0</v>
      </c>
      <c r="N64" s="23">
        <f t="shared" si="6"/>
        <v>0</v>
      </c>
      <c r="O64" s="19"/>
      <c r="P64" s="43">
        <f t="shared" si="7"/>
        <v>0</v>
      </c>
    </row>
    <row r="65" spans="1:16" ht="24.6">
      <c r="A65" s="10">
        <v>61</v>
      </c>
      <c r="B65" s="19" t="s">
        <v>66</v>
      </c>
      <c r="C65" s="71">
        <f>+'15'!H65</f>
        <v>0</v>
      </c>
      <c r="D65" s="95">
        <v>0</v>
      </c>
      <c r="E65" s="46">
        <f t="shared" si="0"/>
        <v>0</v>
      </c>
      <c r="F65" s="106">
        <v>0</v>
      </c>
      <c r="G65" s="104">
        <v>0</v>
      </c>
      <c r="H65" s="46">
        <f t="shared" si="1"/>
        <v>0</v>
      </c>
      <c r="I65" s="96"/>
      <c r="J65" s="15">
        <v>120</v>
      </c>
      <c r="K65" s="72">
        <f t="shared" si="5"/>
        <v>0</v>
      </c>
      <c r="L65" s="17" t="s">
        <v>16</v>
      </c>
      <c r="M65" s="18">
        <v>0</v>
      </c>
      <c r="N65" s="23">
        <f t="shared" si="6"/>
        <v>0</v>
      </c>
      <c r="O65" s="19"/>
      <c r="P65" s="43">
        <f t="shared" si="7"/>
        <v>0</v>
      </c>
    </row>
    <row r="66" spans="1:16" ht="24.6">
      <c r="A66" s="10">
        <v>62</v>
      </c>
      <c r="B66" s="19" t="s">
        <v>266</v>
      </c>
      <c r="C66" s="71">
        <f>+'15'!H66</f>
        <v>2</v>
      </c>
      <c r="D66" s="95">
        <v>0</v>
      </c>
      <c r="E66" s="46">
        <f t="shared" si="0"/>
        <v>2</v>
      </c>
      <c r="F66" s="106">
        <v>2</v>
      </c>
      <c r="G66" s="104">
        <v>0</v>
      </c>
      <c r="H66" s="46">
        <f t="shared" si="1"/>
        <v>0</v>
      </c>
      <c r="I66" s="96"/>
      <c r="J66" s="15">
        <v>120</v>
      </c>
      <c r="K66" s="72">
        <f t="shared" si="5"/>
        <v>0</v>
      </c>
      <c r="L66" s="17" t="s">
        <v>16</v>
      </c>
      <c r="M66" s="18">
        <v>0</v>
      </c>
      <c r="N66" s="23">
        <f t="shared" si="6"/>
        <v>0</v>
      </c>
      <c r="O66" s="19"/>
      <c r="P66" s="43">
        <f t="shared" si="7"/>
        <v>0</v>
      </c>
    </row>
    <row r="67" spans="1:16" ht="24.6">
      <c r="A67" s="10">
        <v>63</v>
      </c>
      <c r="B67" s="19" t="s">
        <v>340</v>
      </c>
      <c r="C67" s="71">
        <f>+'15'!H67</f>
        <v>0</v>
      </c>
      <c r="D67" s="95">
        <v>0</v>
      </c>
      <c r="E67" s="46">
        <f t="shared" si="0"/>
        <v>0</v>
      </c>
      <c r="F67" s="106">
        <v>0</v>
      </c>
      <c r="G67" s="104">
        <v>0</v>
      </c>
      <c r="H67" s="46">
        <f t="shared" si="1"/>
        <v>0</v>
      </c>
      <c r="I67" s="96"/>
      <c r="J67" s="15">
        <v>30</v>
      </c>
      <c r="K67" s="72">
        <f t="shared" si="5"/>
        <v>0</v>
      </c>
      <c r="L67" s="17" t="s">
        <v>16</v>
      </c>
      <c r="M67" s="18">
        <v>0</v>
      </c>
      <c r="N67" s="23">
        <f t="shared" si="6"/>
        <v>0</v>
      </c>
      <c r="O67" s="19"/>
      <c r="P67" s="43">
        <f t="shared" si="7"/>
        <v>0</v>
      </c>
    </row>
    <row r="68" spans="1:16" ht="24.6">
      <c r="A68" s="10">
        <v>64</v>
      </c>
      <c r="B68" s="19" t="s">
        <v>341</v>
      </c>
      <c r="C68" s="71">
        <f>+'15'!H68</f>
        <v>0</v>
      </c>
      <c r="D68" s="95">
        <v>0</v>
      </c>
      <c r="E68" s="46">
        <f t="shared" si="0"/>
        <v>0</v>
      </c>
      <c r="F68" s="106">
        <v>0</v>
      </c>
      <c r="G68" s="104">
        <v>0</v>
      </c>
      <c r="H68" s="46">
        <f t="shared" si="1"/>
        <v>0</v>
      </c>
      <c r="I68" s="96"/>
      <c r="J68" s="21">
        <v>30</v>
      </c>
      <c r="K68" s="72">
        <f t="shared" si="5"/>
        <v>0</v>
      </c>
      <c r="L68" s="17" t="s">
        <v>16</v>
      </c>
      <c r="M68" s="18">
        <v>0</v>
      </c>
      <c r="N68" s="23">
        <f t="shared" si="6"/>
        <v>0</v>
      </c>
      <c r="O68" s="19"/>
      <c r="P68" s="43">
        <f t="shared" si="7"/>
        <v>0</v>
      </c>
    </row>
    <row r="69" spans="1:16" ht="24.6">
      <c r="A69" s="10">
        <v>65</v>
      </c>
      <c r="B69" s="19" t="s">
        <v>342</v>
      </c>
      <c r="C69" s="71">
        <f>+'15'!H69</f>
        <v>0</v>
      </c>
      <c r="D69" s="95">
        <v>0</v>
      </c>
      <c r="E69" s="46">
        <f t="shared" si="0"/>
        <v>0</v>
      </c>
      <c r="F69" s="106">
        <v>0</v>
      </c>
      <c r="G69" s="104">
        <v>0</v>
      </c>
      <c r="H69" s="46">
        <f t="shared" si="1"/>
        <v>0</v>
      </c>
      <c r="I69" s="96"/>
      <c r="J69" s="21">
        <v>30</v>
      </c>
      <c r="K69" s="72">
        <f t="shared" si="5"/>
        <v>0</v>
      </c>
      <c r="L69" s="17" t="s">
        <v>16</v>
      </c>
      <c r="M69" s="18">
        <v>0</v>
      </c>
      <c r="N69" s="23">
        <f t="shared" si="6"/>
        <v>0</v>
      </c>
      <c r="O69" s="19"/>
      <c r="P69" s="43">
        <f t="shared" si="7"/>
        <v>0</v>
      </c>
    </row>
    <row r="70" spans="1:16" ht="24.6">
      <c r="A70" s="10">
        <v>66</v>
      </c>
      <c r="B70" s="19" t="s">
        <v>72</v>
      </c>
      <c r="C70" s="71">
        <f>+'15'!H70</f>
        <v>1</v>
      </c>
      <c r="D70" s="95">
        <v>0</v>
      </c>
      <c r="E70" s="46">
        <f t="shared" si="0"/>
        <v>1</v>
      </c>
      <c r="F70" s="106">
        <v>0</v>
      </c>
      <c r="G70" s="104">
        <v>0</v>
      </c>
      <c r="H70" s="46">
        <f t="shared" si="1"/>
        <v>1</v>
      </c>
      <c r="I70" s="96"/>
      <c r="J70" s="21">
        <v>50</v>
      </c>
      <c r="K70" s="72">
        <f t="shared" si="5"/>
        <v>0</v>
      </c>
      <c r="L70" s="17" t="s">
        <v>16</v>
      </c>
      <c r="M70" s="18">
        <v>0</v>
      </c>
      <c r="N70" s="23">
        <f t="shared" si="6"/>
        <v>0</v>
      </c>
      <c r="O70" s="19"/>
      <c r="P70" s="43">
        <f t="shared" si="7"/>
        <v>0</v>
      </c>
    </row>
    <row r="71" spans="1:16" ht="24.6">
      <c r="A71" s="10">
        <v>67</v>
      </c>
      <c r="B71" s="19" t="s">
        <v>73</v>
      </c>
      <c r="C71" s="71">
        <f>+'15'!H71</f>
        <v>0</v>
      </c>
      <c r="D71" s="95">
        <v>0</v>
      </c>
      <c r="E71" s="46">
        <f t="shared" si="0"/>
        <v>0</v>
      </c>
      <c r="F71" s="106">
        <v>0</v>
      </c>
      <c r="G71" s="104">
        <v>0</v>
      </c>
      <c r="H71" s="46">
        <f t="shared" si="1"/>
        <v>0</v>
      </c>
      <c r="I71" s="96"/>
      <c r="J71" s="21">
        <v>50</v>
      </c>
      <c r="K71" s="72">
        <f t="shared" si="5"/>
        <v>0</v>
      </c>
      <c r="L71" s="17" t="s">
        <v>16</v>
      </c>
      <c r="M71" s="18">
        <v>0</v>
      </c>
      <c r="N71" s="23">
        <f t="shared" si="6"/>
        <v>0</v>
      </c>
      <c r="O71" s="19"/>
      <c r="P71" s="43">
        <f t="shared" si="7"/>
        <v>0</v>
      </c>
    </row>
    <row r="72" spans="1:16" ht="24.6">
      <c r="A72" s="10">
        <v>68</v>
      </c>
      <c r="B72" s="19" t="s">
        <v>74</v>
      </c>
      <c r="C72" s="71">
        <f>+'15'!H72</f>
        <v>0</v>
      </c>
      <c r="D72" s="95">
        <v>0</v>
      </c>
      <c r="E72" s="46">
        <f t="shared" si="0"/>
        <v>0</v>
      </c>
      <c r="F72" s="106">
        <v>0</v>
      </c>
      <c r="G72" s="104">
        <v>0</v>
      </c>
      <c r="H72" s="46">
        <f t="shared" si="1"/>
        <v>0</v>
      </c>
      <c r="I72" s="96"/>
      <c r="J72" s="15">
        <v>50</v>
      </c>
      <c r="K72" s="72">
        <f t="shared" si="5"/>
        <v>0</v>
      </c>
      <c r="L72" s="17" t="s">
        <v>16</v>
      </c>
      <c r="M72" s="18">
        <v>0</v>
      </c>
      <c r="N72" s="23">
        <f t="shared" si="6"/>
        <v>0</v>
      </c>
      <c r="O72" s="19"/>
      <c r="P72" s="43">
        <f t="shared" si="7"/>
        <v>0</v>
      </c>
    </row>
    <row r="73" spans="1:16" ht="24.6">
      <c r="A73" s="10">
        <v>69</v>
      </c>
      <c r="B73" s="19" t="s">
        <v>175</v>
      </c>
      <c r="C73" s="71">
        <f>+'15'!H73</f>
        <v>0</v>
      </c>
      <c r="D73" s="95">
        <v>0</v>
      </c>
      <c r="E73" s="46">
        <f t="shared" si="0"/>
        <v>0</v>
      </c>
      <c r="F73" s="106">
        <v>0</v>
      </c>
      <c r="G73" s="104">
        <v>0</v>
      </c>
      <c r="H73" s="46">
        <f t="shared" si="1"/>
        <v>0</v>
      </c>
      <c r="I73" s="96"/>
      <c r="J73" s="21">
        <v>50</v>
      </c>
      <c r="K73" s="72">
        <f t="shared" si="5"/>
        <v>0</v>
      </c>
      <c r="L73" s="17" t="s">
        <v>16</v>
      </c>
      <c r="M73" s="18">
        <v>0</v>
      </c>
      <c r="N73" s="23">
        <f t="shared" si="6"/>
        <v>0</v>
      </c>
      <c r="O73" s="19"/>
      <c r="P73" s="43">
        <f t="shared" si="7"/>
        <v>0</v>
      </c>
    </row>
    <row r="74" spans="1:16" ht="24.6">
      <c r="A74" s="10">
        <v>70</v>
      </c>
      <c r="B74" s="19" t="s">
        <v>267</v>
      </c>
      <c r="C74" s="71">
        <f>+'15'!H74</f>
        <v>0</v>
      </c>
      <c r="D74" s="95">
        <v>0</v>
      </c>
      <c r="E74" s="46">
        <f t="shared" si="0"/>
        <v>0</v>
      </c>
      <c r="F74" s="106">
        <v>0</v>
      </c>
      <c r="G74" s="104">
        <v>0</v>
      </c>
      <c r="H74" s="46">
        <f t="shared" ref="H74:H143" si="11">+E74-F74-I74-G74</f>
        <v>0</v>
      </c>
      <c r="I74" s="96"/>
      <c r="J74" s="15">
        <v>50</v>
      </c>
      <c r="K74" s="72">
        <f t="shared" si="5"/>
        <v>0</v>
      </c>
      <c r="L74" s="17" t="s">
        <v>16</v>
      </c>
      <c r="M74" s="18">
        <v>0</v>
      </c>
      <c r="N74" s="23">
        <f t="shared" si="6"/>
        <v>0</v>
      </c>
      <c r="O74" s="19"/>
      <c r="P74" s="43">
        <f t="shared" si="7"/>
        <v>0</v>
      </c>
    </row>
    <row r="75" spans="1:16" ht="24.6">
      <c r="A75" s="10">
        <v>71</v>
      </c>
      <c r="B75" s="19" t="s">
        <v>70</v>
      </c>
      <c r="C75" s="71">
        <f>+'15'!H75</f>
        <v>0</v>
      </c>
      <c r="D75" s="95">
        <v>0</v>
      </c>
      <c r="E75" s="46">
        <f t="shared" si="0"/>
        <v>0</v>
      </c>
      <c r="F75" s="106">
        <v>0</v>
      </c>
      <c r="G75" s="104">
        <v>0</v>
      </c>
      <c r="H75" s="46">
        <f t="shared" si="11"/>
        <v>0</v>
      </c>
      <c r="I75" s="96"/>
      <c r="J75" s="20">
        <v>70</v>
      </c>
      <c r="K75" s="72">
        <f t="shared" ref="K75:K144" si="12">+J75*I75</f>
        <v>0</v>
      </c>
      <c r="L75" s="17" t="s">
        <v>16</v>
      </c>
      <c r="M75" s="18">
        <v>0</v>
      </c>
      <c r="N75" s="23">
        <f t="shared" ref="N75:N144" si="13">SUM(K75-M75)</f>
        <v>0</v>
      </c>
      <c r="O75" s="19"/>
      <c r="P75" s="43">
        <f t="shared" ref="P75:P144" si="14">+K75*O75</f>
        <v>0</v>
      </c>
    </row>
    <row r="76" spans="1:16" ht="24.6">
      <c r="A76" s="10">
        <v>72</v>
      </c>
      <c r="B76" s="19" t="s">
        <v>71</v>
      </c>
      <c r="C76" s="71">
        <f>+'15'!H76</f>
        <v>0</v>
      </c>
      <c r="D76" s="95">
        <v>0</v>
      </c>
      <c r="E76" s="46">
        <f t="shared" si="0"/>
        <v>0</v>
      </c>
      <c r="F76" s="106">
        <v>0</v>
      </c>
      <c r="G76" s="104">
        <v>0</v>
      </c>
      <c r="H76" s="46">
        <f t="shared" si="11"/>
        <v>0</v>
      </c>
      <c r="I76" s="96"/>
      <c r="J76" s="20">
        <v>80</v>
      </c>
      <c r="K76" s="72">
        <f t="shared" si="12"/>
        <v>0</v>
      </c>
      <c r="L76" s="17" t="s">
        <v>16</v>
      </c>
      <c r="M76" s="18">
        <v>0</v>
      </c>
      <c r="N76" s="23">
        <f t="shared" si="13"/>
        <v>0</v>
      </c>
      <c r="O76" s="19"/>
      <c r="P76" s="43">
        <f t="shared" si="14"/>
        <v>0</v>
      </c>
    </row>
    <row r="77" spans="1:16" ht="24.6">
      <c r="A77" s="10">
        <v>73</v>
      </c>
      <c r="B77" s="19" t="s">
        <v>199</v>
      </c>
      <c r="C77" s="71">
        <f>+'15'!H77</f>
        <v>0</v>
      </c>
      <c r="D77" s="95">
        <v>0</v>
      </c>
      <c r="E77" s="46">
        <f t="shared" si="0"/>
        <v>0</v>
      </c>
      <c r="F77" s="106">
        <v>0</v>
      </c>
      <c r="G77" s="104">
        <v>0</v>
      </c>
      <c r="H77" s="46">
        <f t="shared" si="11"/>
        <v>0</v>
      </c>
      <c r="I77" s="96"/>
      <c r="J77" s="21">
        <v>150</v>
      </c>
      <c r="K77" s="72">
        <f t="shared" si="12"/>
        <v>0</v>
      </c>
      <c r="L77" s="17" t="s">
        <v>16</v>
      </c>
      <c r="M77" s="18">
        <v>0</v>
      </c>
      <c r="N77" s="23">
        <f t="shared" si="13"/>
        <v>0</v>
      </c>
      <c r="O77" s="19"/>
      <c r="P77" s="43">
        <f t="shared" si="14"/>
        <v>0</v>
      </c>
    </row>
    <row r="78" spans="1:16" ht="24.6">
      <c r="A78" s="10">
        <v>74</v>
      </c>
      <c r="B78" s="19" t="s">
        <v>200</v>
      </c>
      <c r="C78" s="71">
        <f>+'15'!H78</f>
        <v>0</v>
      </c>
      <c r="D78" s="95">
        <v>0</v>
      </c>
      <c r="E78" s="46">
        <f t="shared" si="0"/>
        <v>0</v>
      </c>
      <c r="F78" s="106">
        <v>0</v>
      </c>
      <c r="G78" s="104">
        <v>0</v>
      </c>
      <c r="H78" s="46">
        <f t="shared" si="11"/>
        <v>0</v>
      </c>
      <c r="I78" s="96"/>
      <c r="J78" s="21">
        <v>150</v>
      </c>
      <c r="K78" s="72">
        <f t="shared" si="12"/>
        <v>0</v>
      </c>
      <c r="L78" s="17" t="s">
        <v>16</v>
      </c>
      <c r="M78" s="18">
        <v>0</v>
      </c>
      <c r="N78" s="23">
        <f t="shared" si="13"/>
        <v>0</v>
      </c>
      <c r="O78" s="19"/>
      <c r="P78" s="43">
        <f t="shared" si="14"/>
        <v>0</v>
      </c>
    </row>
    <row r="79" spans="1:16" ht="24.6">
      <c r="A79" s="10">
        <v>75</v>
      </c>
      <c r="B79" s="19" t="s">
        <v>201</v>
      </c>
      <c r="C79" s="71">
        <f>+'15'!H79</f>
        <v>0</v>
      </c>
      <c r="D79" s="95">
        <v>0</v>
      </c>
      <c r="E79" s="46">
        <f t="shared" si="0"/>
        <v>0</v>
      </c>
      <c r="F79" s="106">
        <v>0</v>
      </c>
      <c r="G79" s="104">
        <v>0</v>
      </c>
      <c r="H79" s="46">
        <f t="shared" si="11"/>
        <v>0</v>
      </c>
      <c r="I79" s="96"/>
      <c r="J79" s="20">
        <v>150</v>
      </c>
      <c r="K79" s="72">
        <f t="shared" si="12"/>
        <v>0</v>
      </c>
      <c r="L79" s="17" t="s">
        <v>16</v>
      </c>
      <c r="M79" s="18">
        <v>0</v>
      </c>
      <c r="N79" s="23">
        <f t="shared" si="13"/>
        <v>0</v>
      </c>
      <c r="O79" s="19"/>
      <c r="P79" s="43">
        <f t="shared" si="14"/>
        <v>0</v>
      </c>
    </row>
    <row r="80" spans="1:16" ht="24.6">
      <c r="A80" s="10">
        <v>76</v>
      </c>
      <c r="B80" s="19" t="s">
        <v>77</v>
      </c>
      <c r="C80" s="71">
        <f>+'15'!H80</f>
        <v>0</v>
      </c>
      <c r="D80" s="95">
        <v>0</v>
      </c>
      <c r="E80" s="46">
        <f t="shared" si="0"/>
        <v>0</v>
      </c>
      <c r="F80" s="106">
        <v>0</v>
      </c>
      <c r="G80" s="104">
        <v>0</v>
      </c>
      <c r="H80" s="46">
        <f t="shared" si="11"/>
        <v>0</v>
      </c>
      <c r="I80" s="96"/>
      <c r="J80" s="20">
        <v>50</v>
      </c>
      <c r="K80" s="72">
        <f t="shared" si="12"/>
        <v>0</v>
      </c>
      <c r="L80" s="17" t="s">
        <v>16</v>
      </c>
      <c r="M80" s="18">
        <v>0</v>
      </c>
      <c r="N80" s="23">
        <f t="shared" si="13"/>
        <v>0</v>
      </c>
      <c r="O80" s="19"/>
      <c r="P80" s="43">
        <f t="shared" si="14"/>
        <v>0</v>
      </c>
    </row>
    <row r="81" spans="1:16" ht="24.6">
      <c r="A81" s="10">
        <v>77</v>
      </c>
      <c r="B81" s="19" t="s">
        <v>409</v>
      </c>
      <c r="C81" s="71">
        <f>+'15'!H81</f>
        <v>0</v>
      </c>
      <c r="D81" s="95">
        <v>0</v>
      </c>
      <c r="E81" s="46">
        <f t="shared" si="0"/>
        <v>0</v>
      </c>
      <c r="F81" s="106">
        <v>0</v>
      </c>
      <c r="G81" s="104">
        <v>0</v>
      </c>
      <c r="H81" s="46">
        <f t="shared" si="11"/>
        <v>0</v>
      </c>
      <c r="I81" s="96"/>
      <c r="J81" s="20">
        <v>50</v>
      </c>
      <c r="K81" s="72">
        <f t="shared" si="12"/>
        <v>0</v>
      </c>
      <c r="L81" s="17" t="s">
        <v>16</v>
      </c>
      <c r="M81" s="18">
        <v>0</v>
      </c>
      <c r="N81" s="23">
        <f t="shared" si="13"/>
        <v>0</v>
      </c>
      <c r="O81" s="19"/>
      <c r="P81" s="43">
        <f t="shared" si="14"/>
        <v>0</v>
      </c>
    </row>
    <row r="82" spans="1:16" ht="24.6">
      <c r="A82" s="10">
        <v>78</v>
      </c>
      <c r="B82" s="19" t="s">
        <v>410</v>
      </c>
      <c r="C82" s="71">
        <f>+'15'!H82</f>
        <v>0</v>
      </c>
      <c r="D82" s="95">
        <v>0</v>
      </c>
      <c r="E82" s="46">
        <f t="shared" si="0"/>
        <v>0</v>
      </c>
      <c r="F82" s="106">
        <v>0</v>
      </c>
      <c r="G82" s="104">
        <v>0</v>
      </c>
      <c r="H82" s="46">
        <f t="shared" si="11"/>
        <v>0</v>
      </c>
      <c r="I82" s="96"/>
      <c r="J82" s="20">
        <v>120</v>
      </c>
      <c r="K82" s="72">
        <f t="shared" si="12"/>
        <v>0</v>
      </c>
      <c r="L82" s="17" t="s">
        <v>16</v>
      </c>
      <c r="M82" s="18">
        <v>0</v>
      </c>
      <c r="N82" s="23">
        <f t="shared" si="13"/>
        <v>0</v>
      </c>
      <c r="O82" s="19"/>
      <c r="P82" s="43">
        <f t="shared" si="14"/>
        <v>0</v>
      </c>
    </row>
    <row r="83" spans="1:16" ht="24.6">
      <c r="A83" s="10">
        <v>79</v>
      </c>
      <c r="B83" s="19" t="s">
        <v>411</v>
      </c>
      <c r="C83" s="71">
        <f>+'15'!H83</f>
        <v>16</v>
      </c>
      <c r="D83" s="95">
        <v>10</v>
      </c>
      <c r="E83" s="46">
        <f t="shared" si="0"/>
        <v>26</v>
      </c>
      <c r="F83" s="106">
        <v>2</v>
      </c>
      <c r="G83" s="104">
        <v>0</v>
      </c>
      <c r="H83" s="46">
        <f t="shared" si="11"/>
        <v>24</v>
      </c>
      <c r="I83" s="96"/>
      <c r="J83" s="20">
        <v>50</v>
      </c>
      <c r="K83" s="72">
        <f t="shared" si="12"/>
        <v>0</v>
      </c>
      <c r="L83" s="17" t="s">
        <v>16</v>
      </c>
      <c r="M83" s="18">
        <v>0</v>
      </c>
      <c r="N83" s="23">
        <f t="shared" si="13"/>
        <v>0</v>
      </c>
      <c r="O83" s="19"/>
      <c r="P83" s="43">
        <f t="shared" si="14"/>
        <v>0</v>
      </c>
    </row>
    <row r="84" spans="1:16" ht="24.6">
      <c r="A84" s="10">
        <v>80</v>
      </c>
      <c r="B84" s="19" t="s">
        <v>412</v>
      </c>
      <c r="C84" s="71">
        <f>+'15'!H84</f>
        <v>0</v>
      </c>
      <c r="D84" s="95">
        <v>0</v>
      </c>
      <c r="E84" s="46">
        <f t="shared" si="0"/>
        <v>0</v>
      </c>
      <c r="F84" s="106">
        <v>0</v>
      </c>
      <c r="G84" s="104">
        <v>0</v>
      </c>
      <c r="H84" s="46">
        <f t="shared" si="11"/>
        <v>0</v>
      </c>
      <c r="I84" s="96"/>
      <c r="J84" s="20">
        <v>120</v>
      </c>
      <c r="K84" s="72">
        <f t="shared" si="12"/>
        <v>0</v>
      </c>
      <c r="L84" s="17" t="s">
        <v>16</v>
      </c>
      <c r="M84" s="18">
        <v>0</v>
      </c>
      <c r="N84" s="23">
        <f t="shared" si="13"/>
        <v>0</v>
      </c>
      <c r="O84" s="19"/>
      <c r="P84" s="43">
        <f t="shared" si="14"/>
        <v>0</v>
      </c>
    </row>
    <row r="85" spans="1:16" ht="24.6">
      <c r="A85" s="10">
        <v>81</v>
      </c>
      <c r="B85" s="19" t="s">
        <v>346</v>
      </c>
      <c r="C85" s="71">
        <f>+'15'!H85</f>
        <v>8</v>
      </c>
      <c r="D85" s="95">
        <v>10</v>
      </c>
      <c r="E85" s="46">
        <f t="shared" si="0"/>
        <v>18</v>
      </c>
      <c r="F85" s="106">
        <v>2</v>
      </c>
      <c r="G85" s="104">
        <v>0</v>
      </c>
      <c r="H85" s="46">
        <f t="shared" si="11"/>
        <v>14</v>
      </c>
      <c r="I85" s="96">
        <v>2</v>
      </c>
      <c r="J85" s="22">
        <v>50</v>
      </c>
      <c r="K85" s="72">
        <f t="shared" si="12"/>
        <v>100</v>
      </c>
      <c r="L85" s="17" t="s">
        <v>16</v>
      </c>
      <c r="M85" s="18">
        <v>0</v>
      </c>
      <c r="N85" s="23">
        <f t="shared" si="13"/>
        <v>100</v>
      </c>
      <c r="O85" s="19"/>
      <c r="P85" s="43">
        <f t="shared" si="14"/>
        <v>0</v>
      </c>
    </row>
    <row r="86" spans="1:16" ht="24.6">
      <c r="A86" s="10">
        <v>82</v>
      </c>
      <c r="B86" s="19" t="s">
        <v>268</v>
      </c>
      <c r="C86" s="71">
        <f>+'15'!H86</f>
        <v>0</v>
      </c>
      <c r="D86" s="95">
        <v>0</v>
      </c>
      <c r="E86" s="46">
        <f t="shared" si="0"/>
        <v>0</v>
      </c>
      <c r="F86" s="106">
        <v>0</v>
      </c>
      <c r="G86" s="104">
        <v>0</v>
      </c>
      <c r="H86" s="46">
        <f t="shared" si="11"/>
        <v>0</v>
      </c>
      <c r="I86" s="96"/>
      <c r="J86" s="20">
        <v>45</v>
      </c>
      <c r="K86" s="72">
        <f t="shared" si="12"/>
        <v>0</v>
      </c>
      <c r="L86" s="17" t="s">
        <v>16</v>
      </c>
      <c r="M86" s="18">
        <v>0</v>
      </c>
      <c r="N86" s="23">
        <f t="shared" si="13"/>
        <v>0</v>
      </c>
      <c r="O86" s="19"/>
      <c r="P86" s="43">
        <f t="shared" si="14"/>
        <v>0</v>
      </c>
    </row>
    <row r="87" spans="1:16" ht="24.6">
      <c r="A87" s="10">
        <v>83</v>
      </c>
      <c r="B87" s="19" t="s">
        <v>524</v>
      </c>
      <c r="C87" s="71">
        <f>+'15'!H87</f>
        <v>0</v>
      </c>
      <c r="D87" s="95">
        <v>0</v>
      </c>
      <c r="E87" s="46">
        <f>C87+D87</f>
        <v>0</v>
      </c>
      <c r="F87" s="106">
        <v>0</v>
      </c>
      <c r="G87" s="104">
        <v>0</v>
      </c>
      <c r="H87" s="46">
        <f>+E87-F87-I87-G87</f>
        <v>0</v>
      </c>
      <c r="I87" s="96"/>
      <c r="J87" s="20">
        <v>35</v>
      </c>
      <c r="K87" s="72">
        <f>+J87*I87</f>
        <v>0</v>
      </c>
      <c r="L87" s="17" t="s">
        <v>16</v>
      </c>
      <c r="M87" s="18">
        <v>0</v>
      </c>
      <c r="N87" s="23">
        <f>SUM(K87-M87)</f>
        <v>0</v>
      </c>
      <c r="O87" s="19"/>
      <c r="P87" s="43">
        <f>+K87*O87</f>
        <v>0</v>
      </c>
    </row>
    <row r="88" spans="1:16" ht="24.6">
      <c r="A88" s="10">
        <v>84</v>
      </c>
      <c r="B88" s="19" t="s">
        <v>347</v>
      </c>
      <c r="C88" s="71">
        <f>+'15'!H88</f>
        <v>0</v>
      </c>
      <c r="D88" s="95">
        <v>0</v>
      </c>
      <c r="E88" s="46">
        <f t="shared" si="0"/>
        <v>0</v>
      </c>
      <c r="F88" s="106">
        <v>0</v>
      </c>
      <c r="G88" s="104">
        <v>0</v>
      </c>
      <c r="H88" s="46">
        <f t="shared" si="11"/>
        <v>0</v>
      </c>
      <c r="I88" s="96"/>
      <c r="J88" s="20">
        <v>50</v>
      </c>
      <c r="K88" s="72">
        <f t="shared" si="12"/>
        <v>0</v>
      </c>
      <c r="L88" s="17" t="s">
        <v>16</v>
      </c>
      <c r="M88" s="18">
        <v>0</v>
      </c>
      <c r="N88" s="23">
        <f t="shared" si="13"/>
        <v>0</v>
      </c>
      <c r="O88" s="19"/>
      <c r="P88" s="43">
        <f t="shared" si="14"/>
        <v>0</v>
      </c>
    </row>
    <row r="89" spans="1:16" ht="24.6">
      <c r="A89" s="10">
        <v>85</v>
      </c>
      <c r="B89" s="19" t="s">
        <v>269</v>
      </c>
      <c r="C89" s="71">
        <f>+'15'!H89</f>
        <v>1</v>
      </c>
      <c r="D89" s="95">
        <v>3</v>
      </c>
      <c r="E89" s="46">
        <f t="shared" si="0"/>
        <v>4</v>
      </c>
      <c r="F89" s="106">
        <v>1</v>
      </c>
      <c r="G89" s="104">
        <v>0</v>
      </c>
      <c r="H89" s="46">
        <f t="shared" si="11"/>
        <v>3</v>
      </c>
      <c r="I89" s="96"/>
      <c r="J89" s="22">
        <v>55</v>
      </c>
      <c r="K89" s="72">
        <f t="shared" si="12"/>
        <v>0</v>
      </c>
      <c r="L89" s="17" t="s">
        <v>16</v>
      </c>
      <c r="M89" s="18">
        <v>0</v>
      </c>
      <c r="N89" s="23">
        <f t="shared" si="13"/>
        <v>0</v>
      </c>
      <c r="O89" s="19"/>
      <c r="P89" s="43">
        <f t="shared" si="14"/>
        <v>0</v>
      </c>
    </row>
    <row r="90" spans="1:16" ht="24.6">
      <c r="A90" s="10">
        <v>86</v>
      </c>
      <c r="B90" s="19" t="s">
        <v>93</v>
      </c>
      <c r="C90" s="71">
        <f>+'15'!H90</f>
        <v>5</v>
      </c>
      <c r="D90" s="95">
        <v>3</v>
      </c>
      <c r="E90" s="46">
        <f t="shared" si="0"/>
        <v>8</v>
      </c>
      <c r="F90" s="106">
        <v>5</v>
      </c>
      <c r="G90" s="104">
        <v>0</v>
      </c>
      <c r="H90" s="46">
        <f t="shared" si="11"/>
        <v>3</v>
      </c>
      <c r="I90" s="96"/>
      <c r="J90" s="22">
        <v>55</v>
      </c>
      <c r="K90" s="72">
        <f t="shared" si="12"/>
        <v>0</v>
      </c>
      <c r="L90" s="17" t="s">
        <v>16</v>
      </c>
      <c r="M90" s="18">
        <v>0</v>
      </c>
      <c r="N90" s="23">
        <f t="shared" si="13"/>
        <v>0</v>
      </c>
      <c r="O90" s="19"/>
      <c r="P90" s="43">
        <f t="shared" si="14"/>
        <v>0</v>
      </c>
    </row>
    <row r="91" spans="1:16" ht="24.6">
      <c r="A91" s="10">
        <v>87</v>
      </c>
      <c r="B91" s="19" t="s">
        <v>94</v>
      </c>
      <c r="C91" s="71">
        <f>+'15'!H91</f>
        <v>0</v>
      </c>
      <c r="D91" s="95">
        <v>0</v>
      </c>
      <c r="E91" s="46">
        <f t="shared" si="0"/>
        <v>0</v>
      </c>
      <c r="F91" s="106">
        <v>0</v>
      </c>
      <c r="G91" s="104">
        <v>0</v>
      </c>
      <c r="H91" s="46">
        <f t="shared" si="11"/>
        <v>0</v>
      </c>
      <c r="I91" s="96"/>
      <c r="J91" s="22">
        <v>55</v>
      </c>
      <c r="K91" s="72">
        <f t="shared" si="12"/>
        <v>0</v>
      </c>
      <c r="L91" s="17" t="s">
        <v>16</v>
      </c>
      <c r="M91" s="18">
        <v>0</v>
      </c>
      <c r="N91" s="23">
        <f t="shared" si="13"/>
        <v>0</v>
      </c>
      <c r="O91" s="19"/>
      <c r="P91" s="43">
        <f t="shared" si="14"/>
        <v>0</v>
      </c>
    </row>
    <row r="92" spans="1:16" ht="24.6">
      <c r="A92" s="10">
        <v>88</v>
      </c>
      <c r="B92" s="19" t="s">
        <v>369</v>
      </c>
      <c r="C92" s="71">
        <f>+'15'!H92</f>
        <v>0</v>
      </c>
      <c r="D92" s="95">
        <v>0</v>
      </c>
      <c r="E92" s="46">
        <f t="shared" si="0"/>
        <v>0</v>
      </c>
      <c r="F92" s="106">
        <v>0</v>
      </c>
      <c r="G92" s="104">
        <v>0</v>
      </c>
      <c r="H92" s="46">
        <f t="shared" si="11"/>
        <v>0</v>
      </c>
      <c r="I92" s="96"/>
      <c r="J92" s="22">
        <v>30</v>
      </c>
      <c r="K92" s="72">
        <f t="shared" si="12"/>
        <v>0</v>
      </c>
      <c r="L92" s="17" t="s">
        <v>16</v>
      </c>
      <c r="M92" s="18">
        <v>0</v>
      </c>
      <c r="N92" s="23">
        <f t="shared" si="13"/>
        <v>0</v>
      </c>
      <c r="O92" s="19"/>
      <c r="P92" s="43">
        <f t="shared" si="14"/>
        <v>0</v>
      </c>
    </row>
    <row r="93" spans="1:16" ht="24.6">
      <c r="A93" s="10">
        <v>89</v>
      </c>
      <c r="B93" s="19" t="s">
        <v>370</v>
      </c>
      <c r="C93" s="71">
        <f>+'15'!H93</f>
        <v>0</v>
      </c>
      <c r="D93" s="95">
        <v>0</v>
      </c>
      <c r="E93" s="46">
        <f t="shared" si="0"/>
        <v>0</v>
      </c>
      <c r="F93" s="106">
        <v>0</v>
      </c>
      <c r="G93" s="104">
        <v>0</v>
      </c>
      <c r="H93" s="46">
        <f t="shared" si="11"/>
        <v>0</v>
      </c>
      <c r="I93" s="96"/>
      <c r="J93" s="22">
        <v>30</v>
      </c>
      <c r="K93" s="72">
        <f t="shared" si="12"/>
        <v>0</v>
      </c>
      <c r="L93" s="17" t="s">
        <v>16</v>
      </c>
      <c r="M93" s="18">
        <v>0</v>
      </c>
      <c r="N93" s="23">
        <f t="shared" si="13"/>
        <v>0</v>
      </c>
      <c r="O93" s="19"/>
      <c r="P93" s="43">
        <f t="shared" si="14"/>
        <v>0</v>
      </c>
    </row>
    <row r="94" spans="1:16" ht="24.6">
      <c r="A94" s="10">
        <v>90</v>
      </c>
      <c r="B94" s="19" t="s">
        <v>270</v>
      </c>
      <c r="C94" s="71">
        <f>+'15'!H94</f>
        <v>0</v>
      </c>
      <c r="D94" s="95">
        <v>0</v>
      </c>
      <c r="E94" s="46">
        <f t="shared" si="0"/>
        <v>0</v>
      </c>
      <c r="F94" s="106">
        <v>0</v>
      </c>
      <c r="G94" s="104">
        <v>0</v>
      </c>
      <c r="H94" s="46">
        <f t="shared" si="11"/>
        <v>0</v>
      </c>
      <c r="I94" s="96"/>
      <c r="J94" s="20"/>
      <c r="K94" s="72">
        <f t="shared" si="12"/>
        <v>0</v>
      </c>
      <c r="L94" s="17" t="s">
        <v>16</v>
      </c>
      <c r="M94" s="18">
        <v>0</v>
      </c>
      <c r="N94" s="23">
        <f t="shared" si="13"/>
        <v>0</v>
      </c>
      <c r="O94" s="19"/>
      <c r="P94" s="43">
        <f t="shared" si="14"/>
        <v>0</v>
      </c>
    </row>
    <row r="95" spans="1:16" ht="24.6">
      <c r="A95" s="10">
        <v>91</v>
      </c>
      <c r="B95" s="19" t="s">
        <v>271</v>
      </c>
      <c r="C95" s="71">
        <f>+'15'!H95</f>
        <v>0</v>
      </c>
      <c r="D95" s="95">
        <v>0</v>
      </c>
      <c r="E95" s="46">
        <f t="shared" si="0"/>
        <v>0</v>
      </c>
      <c r="F95" s="106">
        <v>0</v>
      </c>
      <c r="G95" s="104">
        <v>0</v>
      </c>
      <c r="H95" s="46">
        <f t="shared" si="11"/>
        <v>0</v>
      </c>
      <c r="I95" s="96"/>
      <c r="J95" s="22"/>
      <c r="K95" s="72">
        <f t="shared" si="12"/>
        <v>0</v>
      </c>
      <c r="L95" s="17" t="s">
        <v>16</v>
      </c>
      <c r="M95" s="18">
        <v>0</v>
      </c>
      <c r="N95" s="23">
        <f t="shared" si="13"/>
        <v>0</v>
      </c>
      <c r="O95" s="19"/>
      <c r="P95" s="43">
        <f t="shared" si="14"/>
        <v>0</v>
      </c>
    </row>
    <row r="96" spans="1:16" ht="24.6">
      <c r="A96" s="10">
        <v>92</v>
      </c>
      <c r="B96" s="19" t="s">
        <v>244</v>
      </c>
      <c r="C96" s="71">
        <f>+'15'!H96</f>
        <v>0</v>
      </c>
      <c r="D96" s="95">
        <v>10</v>
      </c>
      <c r="E96" s="46">
        <f t="shared" si="0"/>
        <v>10</v>
      </c>
      <c r="F96" s="106">
        <v>0</v>
      </c>
      <c r="G96" s="104">
        <v>0</v>
      </c>
      <c r="H96" s="46">
        <f t="shared" si="11"/>
        <v>10</v>
      </c>
      <c r="I96" s="96"/>
      <c r="J96" s="15">
        <v>35</v>
      </c>
      <c r="K96" s="72">
        <f t="shared" si="12"/>
        <v>0</v>
      </c>
      <c r="L96" s="17" t="s">
        <v>16</v>
      </c>
      <c r="M96" s="18">
        <v>0</v>
      </c>
      <c r="N96" s="23">
        <f t="shared" si="13"/>
        <v>0</v>
      </c>
      <c r="O96" s="19"/>
      <c r="P96" s="43">
        <f t="shared" si="14"/>
        <v>0</v>
      </c>
    </row>
    <row r="97" spans="1:16" ht="24.6">
      <c r="A97" s="10">
        <v>93</v>
      </c>
      <c r="B97" s="19" t="s">
        <v>272</v>
      </c>
      <c r="C97" s="71">
        <f>+'15'!H97</f>
        <v>0</v>
      </c>
      <c r="D97" s="95">
        <v>0</v>
      </c>
      <c r="E97" s="46">
        <f t="shared" si="0"/>
        <v>0</v>
      </c>
      <c r="F97" s="106">
        <v>0</v>
      </c>
      <c r="G97" s="104">
        <v>0</v>
      </c>
      <c r="H97" s="46">
        <f t="shared" si="11"/>
        <v>0</v>
      </c>
      <c r="I97" s="96"/>
      <c r="J97" s="22">
        <v>120</v>
      </c>
      <c r="K97" s="72">
        <f t="shared" si="12"/>
        <v>0</v>
      </c>
      <c r="L97" s="17" t="s">
        <v>16</v>
      </c>
      <c r="M97" s="18">
        <v>0</v>
      </c>
      <c r="N97" s="23">
        <f t="shared" si="13"/>
        <v>0</v>
      </c>
      <c r="O97" s="19"/>
      <c r="P97" s="43">
        <f t="shared" si="14"/>
        <v>0</v>
      </c>
    </row>
    <row r="98" spans="1:16" ht="24.6">
      <c r="A98" s="10">
        <v>94</v>
      </c>
      <c r="B98" s="19" t="s">
        <v>273</v>
      </c>
      <c r="C98" s="71">
        <f>+'15'!H98</f>
        <v>0</v>
      </c>
      <c r="D98" s="95">
        <v>5</v>
      </c>
      <c r="E98" s="46">
        <f t="shared" si="0"/>
        <v>5</v>
      </c>
      <c r="F98" s="106">
        <v>0</v>
      </c>
      <c r="G98" s="104">
        <v>0</v>
      </c>
      <c r="H98" s="46">
        <f t="shared" si="11"/>
        <v>4</v>
      </c>
      <c r="I98" s="96">
        <v>1</v>
      </c>
      <c r="J98" s="22">
        <v>45</v>
      </c>
      <c r="K98" s="72">
        <f t="shared" si="12"/>
        <v>45</v>
      </c>
      <c r="L98" s="17" t="s">
        <v>16</v>
      </c>
      <c r="M98" s="18">
        <v>0</v>
      </c>
      <c r="N98" s="23">
        <f t="shared" si="13"/>
        <v>45</v>
      </c>
      <c r="O98" s="19"/>
      <c r="P98" s="43">
        <f t="shared" si="14"/>
        <v>0</v>
      </c>
    </row>
    <row r="99" spans="1:16" ht="24.6">
      <c r="A99" s="10">
        <v>95</v>
      </c>
      <c r="B99" s="19" t="s">
        <v>507</v>
      </c>
      <c r="C99" s="71">
        <f>+'15'!H99</f>
        <v>0</v>
      </c>
      <c r="D99" s="95">
        <v>0</v>
      </c>
      <c r="E99" s="46">
        <f>C99+D99</f>
        <v>0</v>
      </c>
      <c r="F99" s="106">
        <v>0</v>
      </c>
      <c r="G99" s="104">
        <v>0</v>
      </c>
      <c r="H99" s="46">
        <f>+E99-F99-I99-G99</f>
        <v>0</v>
      </c>
      <c r="I99" s="96"/>
      <c r="J99" s="20">
        <v>35</v>
      </c>
      <c r="K99" s="72">
        <f>+J99*I99</f>
        <v>0</v>
      </c>
      <c r="L99" s="17" t="s">
        <v>16</v>
      </c>
      <c r="M99" s="18">
        <v>0</v>
      </c>
      <c r="N99" s="23">
        <f>SUM(K99-M99)</f>
        <v>0</v>
      </c>
      <c r="O99" s="19"/>
      <c r="P99" s="43">
        <f>+K99*O99</f>
        <v>0</v>
      </c>
    </row>
    <row r="100" spans="1:16" ht="24.6">
      <c r="A100" s="10">
        <v>96</v>
      </c>
      <c r="B100" s="19" t="s">
        <v>246</v>
      </c>
      <c r="C100" s="71">
        <f>+'15'!H100</f>
        <v>0</v>
      </c>
      <c r="D100" s="95">
        <v>0</v>
      </c>
      <c r="E100" s="46">
        <f t="shared" si="0"/>
        <v>0</v>
      </c>
      <c r="F100" s="106">
        <v>0</v>
      </c>
      <c r="G100" s="104">
        <v>0</v>
      </c>
      <c r="H100" s="46">
        <f t="shared" si="11"/>
        <v>0</v>
      </c>
      <c r="I100" s="96"/>
      <c r="J100" s="20">
        <v>40</v>
      </c>
      <c r="K100" s="72">
        <f t="shared" si="12"/>
        <v>0</v>
      </c>
      <c r="L100" s="17" t="s">
        <v>16</v>
      </c>
      <c r="M100" s="18">
        <v>0</v>
      </c>
      <c r="N100" s="23">
        <f t="shared" si="13"/>
        <v>0</v>
      </c>
      <c r="O100" s="19"/>
      <c r="P100" s="43">
        <f t="shared" si="14"/>
        <v>0</v>
      </c>
    </row>
    <row r="101" spans="1:16" ht="24.6">
      <c r="A101" s="10">
        <v>97</v>
      </c>
      <c r="B101" s="19" t="s">
        <v>348</v>
      </c>
      <c r="C101" s="71">
        <f>+'15'!H101</f>
        <v>0</v>
      </c>
      <c r="D101" s="95">
        <v>0</v>
      </c>
      <c r="E101" s="46">
        <f t="shared" si="0"/>
        <v>0</v>
      </c>
      <c r="F101" s="106">
        <v>0</v>
      </c>
      <c r="G101" s="104">
        <v>0</v>
      </c>
      <c r="H101" s="46">
        <f t="shared" si="11"/>
        <v>0</v>
      </c>
      <c r="I101" s="96"/>
      <c r="J101" s="22">
        <v>35</v>
      </c>
      <c r="K101" s="72">
        <f t="shared" si="12"/>
        <v>0</v>
      </c>
      <c r="L101" s="17" t="s">
        <v>16</v>
      </c>
      <c r="M101" s="18">
        <v>0</v>
      </c>
      <c r="N101" s="23">
        <f t="shared" si="13"/>
        <v>0</v>
      </c>
      <c r="O101" s="19"/>
      <c r="P101" s="43">
        <f t="shared" si="14"/>
        <v>0</v>
      </c>
    </row>
    <row r="102" spans="1:16" ht="24.6">
      <c r="A102" s="10">
        <v>98</v>
      </c>
      <c r="B102" s="19" t="s">
        <v>349</v>
      </c>
      <c r="C102" s="71">
        <f>+'15'!H102</f>
        <v>0</v>
      </c>
      <c r="D102" s="95">
        <v>0</v>
      </c>
      <c r="E102" s="46">
        <f t="shared" si="0"/>
        <v>0</v>
      </c>
      <c r="F102" s="106">
        <v>0</v>
      </c>
      <c r="G102" s="104">
        <v>0</v>
      </c>
      <c r="H102" s="46">
        <f t="shared" si="11"/>
        <v>0</v>
      </c>
      <c r="I102" s="96"/>
      <c r="J102" s="22">
        <v>35</v>
      </c>
      <c r="K102" s="72">
        <f t="shared" si="12"/>
        <v>0</v>
      </c>
      <c r="L102" s="17" t="s">
        <v>16</v>
      </c>
      <c r="M102" s="18">
        <v>0</v>
      </c>
      <c r="N102" s="23">
        <f t="shared" si="13"/>
        <v>0</v>
      </c>
      <c r="O102" s="19"/>
      <c r="P102" s="43">
        <f t="shared" si="14"/>
        <v>0</v>
      </c>
    </row>
    <row r="103" spans="1:16" ht="24.6">
      <c r="A103" s="10">
        <v>99</v>
      </c>
      <c r="B103" s="19" t="s">
        <v>350</v>
      </c>
      <c r="C103" s="71">
        <f>+'15'!H103</f>
        <v>0</v>
      </c>
      <c r="D103" s="95">
        <v>0</v>
      </c>
      <c r="E103" s="46">
        <f t="shared" si="0"/>
        <v>0</v>
      </c>
      <c r="F103" s="106">
        <v>0</v>
      </c>
      <c r="G103" s="104">
        <v>0</v>
      </c>
      <c r="H103" s="46">
        <f t="shared" si="11"/>
        <v>0</v>
      </c>
      <c r="I103" s="96"/>
      <c r="J103" s="22">
        <v>35</v>
      </c>
      <c r="K103" s="72">
        <f t="shared" si="12"/>
        <v>0</v>
      </c>
      <c r="L103" s="17" t="s">
        <v>16</v>
      </c>
      <c r="M103" s="18">
        <v>0</v>
      </c>
      <c r="N103" s="23">
        <f t="shared" si="13"/>
        <v>0</v>
      </c>
      <c r="O103" s="19"/>
      <c r="P103" s="43">
        <f t="shared" si="14"/>
        <v>0</v>
      </c>
    </row>
    <row r="104" spans="1:16" ht="24.6">
      <c r="A104" s="10">
        <v>100</v>
      </c>
      <c r="B104" s="19" t="s">
        <v>274</v>
      </c>
      <c r="C104" s="71">
        <f>+'15'!H104</f>
        <v>0</v>
      </c>
      <c r="D104" s="95">
        <v>0</v>
      </c>
      <c r="E104" s="46">
        <f t="shared" si="0"/>
        <v>0</v>
      </c>
      <c r="F104" s="106">
        <v>0</v>
      </c>
      <c r="G104" s="104">
        <v>0</v>
      </c>
      <c r="H104" s="46">
        <f t="shared" si="11"/>
        <v>0</v>
      </c>
      <c r="I104" s="96"/>
      <c r="J104" s="22">
        <v>35</v>
      </c>
      <c r="K104" s="72">
        <f t="shared" si="12"/>
        <v>0</v>
      </c>
      <c r="L104" s="17" t="s">
        <v>16</v>
      </c>
      <c r="M104" s="18">
        <v>0</v>
      </c>
      <c r="N104" s="23">
        <f t="shared" si="13"/>
        <v>0</v>
      </c>
      <c r="O104" s="19"/>
      <c r="P104" s="43">
        <f t="shared" si="14"/>
        <v>0</v>
      </c>
    </row>
    <row r="105" spans="1:16" ht="24.6">
      <c r="A105" s="10">
        <v>101</v>
      </c>
      <c r="B105" s="19" t="s">
        <v>351</v>
      </c>
      <c r="C105" s="71">
        <f>+'15'!H105</f>
        <v>0</v>
      </c>
      <c r="D105" s="95">
        <v>0</v>
      </c>
      <c r="E105" s="46">
        <f t="shared" si="0"/>
        <v>0</v>
      </c>
      <c r="F105" s="106">
        <v>0</v>
      </c>
      <c r="G105" s="104">
        <v>0</v>
      </c>
      <c r="H105" s="46">
        <f t="shared" si="11"/>
        <v>0</v>
      </c>
      <c r="I105" s="96"/>
      <c r="J105" s="22">
        <v>35</v>
      </c>
      <c r="K105" s="72">
        <f t="shared" si="12"/>
        <v>0</v>
      </c>
      <c r="L105" s="17" t="s">
        <v>16</v>
      </c>
      <c r="M105" s="18">
        <v>0</v>
      </c>
      <c r="N105" s="23">
        <f t="shared" si="13"/>
        <v>0</v>
      </c>
      <c r="O105" s="19"/>
      <c r="P105" s="43">
        <f t="shared" si="14"/>
        <v>0</v>
      </c>
    </row>
    <row r="106" spans="1:16" ht="24.6">
      <c r="A106" s="10">
        <v>102</v>
      </c>
      <c r="B106" s="19" t="s">
        <v>275</v>
      </c>
      <c r="C106" s="71">
        <f>+'15'!H106</f>
        <v>0</v>
      </c>
      <c r="D106" s="95">
        <v>0</v>
      </c>
      <c r="E106" s="46">
        <f t="shared" si="0"/>
        <v>0</v>
      </c>
      <c r="F106" s="106">
        <v>0</v>
      </c>
      <c r="G106" s="104">
        <v>0</v>
      </c>
      <c r="H106" s="46">
        <f t="shared" si="11"/>
        <v>0</v>
      </c>
      <c r="I106" s="96"/>
      <c r="J106" s="22">
        <v>35</v>
      </c>
      <c r="K106" s="72">
        <f t="shared" si="12"/>
        <v>0</v>
      </c>
      <c r="L106" s="17" t="s">
        <v>16</v>
      </c>
      <c r="M106" s="18">
        <v>0</v>
      </c>
      <c r="N106" s="23">
        <f t="shared" si="13"/>
        <v>0</v>
      </c>
      <c r="O106" s="19"/>
      <c r="P106" s="43">
        <f t="shared" si="14"/>
        <v>0</v>
      </c>
    </row>
    <row r="107" spans="1:16" ht="24.6">
      <c r="A107" s="10">
        <v>103</v>
      </c>
      <c r="B107" s="19" t="s">
        <v>276</v>
      </c>
      <c r="C107" s="71">
        <f>+'15'!H107</f>
        <v>3</v>
      </c>
      <c r="D107" s="95">
        <v>15</v>
      </c>
      <c r="E107" s="46">
        <f t="shared" si="0"/>
        <v>18</v>
      </c>
      <c r="F107" s="106">
        <v>0</v>
      </c>
      <c r="G107" s="104">
        <v>0</v>
      </c>
      <c r="H107" s="46">
        <f t="shared" si="11"/>
        <v>17</v>
      </c>
      <c r="I107" s="96">
        <v>1</v>
      </c>
      <c r="J107" s="22">
        <v>120</v>
      </c>
      <c r="K107" s="72">
        <f t="shared" si="12"/>
        <v>120</v>
      </c>
      <c r="L107" s="17" t="s">
        <v>16</v>
      </c>
      <c r="M107" s="18">
        <v>0</v>
      </c>
      <c r="N107" s="23">
        <f t="shared" si="13"/>
        <v>120</v>
      </c>
      <c r="O107" s="19"/>
      <c r="P107" s="43">
        <f t="shared" si="14"/>
        <v>0</v>
      </c>
    </row>
    <row r="108" spans="1:16" ht="24.6">
      <c r="A108" s="10">
        <v>104</v>
      </c>
      <c r="B108" s="19" t="s">
        <v>277</v>
      </c>
      <c r="C108" s="71">
        <f>+'15'!H108</f>
        <v>3</v>
      </c>
      <c r="D108" s="95">
        <v>4</v>
      </c>
      <c r="E108" s="46">
        <f t="shared" si="0"/>
        <v>7</v>
      </c>
      <c r="F108" s="106">
        <v>0</v>
      </c>
      <c r="G108" s="104">
        <v>0</v>
      </c>
      <c r="H108" s="46">
        <f t="shared" si="11"/>
        <v>6</v>
      </c>
      <c r="I108" s="96">
        <v>1</v>
      </c>
      <c r="J108" s="22">
        <v>250</v>
      </c>
      <c r="K108" s="72">
        <f t="shared" si="12"/>
        <v>250</v>
      </c>
      <c r="L108" s="17" t="s">
        <v>16</v>
      </c>
      <c r="M108" s="18">
        <v>0</v>
      </c>
      <c r="N108" s="23">
        <f t="shared" si="13"/>
        <v>250</v>
      </c>
      <c r="O108" s="19"/>
      <c r="P108" s="43">
        <f t="shared" si="14"/>
        <v>0</v>
      </c>
    </row>
    <row r="109" spans="1:16" ht="24.6">
      <c r="A109" s="10">
        <v>105</v>
      </c>
      <c r="B109" s="19" t="s">
        <v>466</v>
      </c>
      <c r="C109" s="71">
        <f>+'15'!H109</f>
        <v>0</v>
      </c>
      <c r="D109" s="95">
        <v>0</v>
      </c>
      <c r="E109" s="46">
        <f>C109+D109</f>
        <v>0</v>
      </c>
      <c r="F109" s="106">
        <v>0</v>
      </c>
      <c r="G109" s="104">
        <v>0</v>
      </c>
      <c r="H109" s="46">
        <f>+E109-F109-I109-G109</f>
        <v>0</v>
      </c>
      <c r="I109" s="96"/>
      <c r="J109" s="20">
        <v>45</v>
      </c>
      <c r="K109" s="72">
        <f>+J109*I109</f>
        <v>0</v>
      </c>
      <c r="L109" s="17" t="s">
        <v>16</v>
      </c>
      <c r="M109" s="18">
        <v>0</v>
      </c>
      <c r="N109" s="23">
        <f>SUM(K109-M109)</f>
        <v>0</v>
      </c>
      <c r="O109" s="19"/>
      <c r="P109" s="43">
        <f>+K109*O109</f>
        <v>0</v>
      </c>
    </row>
    <row r="110" spans="1:16" ht="24.6">
      <c r="A110" s="10">
        <v>106</v>
      </c>
      <c r="B110" s="19" t="s">
        <v>278</v>
      </c>
      <c r="C110" s="71">
        <f>+'15'!H110</f>
        <v>2</v>
      </c>
      <c r="D110" s="95">
        <v>0</v>
      </c>
      <c r="E110" s="46">
        <f t="shared" si="0"/>
        <v>2</v>
      </c>
      <c r="F110" s="106">
        <v>0</v>
      </c>
      <c r="G110" s="104">
        <v>0</v>
      </c>
      <c r="H110" s="46">
        <f t="shared" si="11"/>
        <v>2</v>
      </c>
      <c r="I110" s="96"/>
      <c r="J110" s="20">
        <v>100</v>
      </c>
      <c r="K110" s="72">
        <f t="shared" si="12"/>
        <v>0</v>
      </c>
      <c r="L110" s="17" t="s">
        <v>16</v>
      </c>
      <c r="M110" s="18">
        <v>0</v>
      </c>
      <c r="N110" s="23">
        <f t="shared" si="13"/>
        <v>0</v>
      </c>
      <c r="O110" s="19"/>
      <c r="P110" s="43">
        <f t="shared" si="14"/>
        <v>0</v>
      </c>
    </row>
    <row r="111" spans="1:16" ht="24.6">
      <c r="A111" s="10">
        <v>107</v>
      </c>
      <c r="B111" s="19" t="s">
        <v>279</v>
      </c>
      <c r="C111" s="71">
        <f>+'15'!H111</f>
        <v>0</v>
      </c>
      <c r="D111" s="95">
        <v>0</v>
      </c>
      <c r="E111" s="46">
        <f t="shared" si="0"/>
        <v>0</v>
      </c>
      <c r="F111" s="106">
        <v>0</v>
      </c>
      <c r="G111" s="104">
        <v>0</v>
      </c>
      <c r="H111" s="46">
        <f t="shared" si="11"/>
        <v>0</v>
      </c>
      <c r="I111" s="96"/>
      <c r="J111" s="20">
        <v>55</v>
      </c>
      <c r="K111" s="72">
        <f t="shared" si="12"/>
        <v>0</v>
      </c>
      <c r="L111" s="17" t="s">
        <v>16</v>
      </c>
      <c r="M111" s="18">
        <v>0</v>
      </c>
      <c r="N111" s="23">
        <f t="shared" si="13"/>
        <v>0</v>
      </c>
      <c r="O111" s="19"/>
      <c r="P111" s="43">
        <f t="shared" si="14"/>
        <v>0</v>
      </c>
    </row>
    <row r="112" spans="1:16" ht="24.6">
      <c r="A112" s="10">
        <v>108</v>
      </c>
      <c r="B112" s="19" t="s">
        <v>280</v>
      </c>
      <c r="C112" s="71">
        <f>+'15'!H112</f>
        <v>0</v>
      </c>
      <c r="D112" s="95">
        <v>0</v>
      </c>
      <c r="E112" s="46">
        <f t="shared" si="0"/>
        <v>0</v>
      </c>
      <c r="F112" s="106">
        <v>0</v>
      </c>
      <c r="G112" s="104">
        <v>0</v>
      </c>
      <c r="H112" s="46">
        <f t="shared" si="11"/>
        <v>0</v>
      </c>
      <c r="I112" s="96"/>
      <c r="J112" s="20">
        <v>60</v>
      </c>
      <c r="K112" s="72">
        <f t="shared" si="12"/>
        <v>0</v>
      </c>
      <c r="L112" s="17" t="s">
        <v>16</v>
      </c>
      <c r="M112" s="18">
        <v>0</v>
      </c>
      <c r="N112" s="23">
        <f t="shared" si="13"/>
        <v>0</v>
      </c>
      <c r="O112" s="19"/>
      <c r="P112" s="43">
        <f t="shared" si="14"/>
        <v>0</v>
      </c>
    </row>
    <row r="113" spans="1:16" ht="24.6">
      <c r="A113" s="10">
        <v>109</v>
      </c>
      <c r="B113" s="19" t="s">
        <v>281</v>
      </c>
      <c r="C113" s="71">
        <f>+'15'!H113</f>
        <v>5</v>
      </c>
      <c r="D113" s="95">
        <v>0</v>
      </c>
      <c r="E113" s="46">
        <f t="shared" si="0"/>
        <v>5</v>
      </c>
      <c r="F113" s="106">
        <v>0</v>
      </c>
      <c r="G113" s="104">
        <v>0</v>
      </c>
      <c r="H113" s="46">
        <f t="shared" si="11"/>
        <v>5</v>
      </c>
      <c r="I113" s="96"/>
      <c r="J113" s="20">
        <v>100</v>
      </c>
      <c r="K113" s="72">
        <f t="shared" si="12"/>
        <v>0</v>
      </c>
      <c r="L113" s="17" t="s">
        <v>16</v>
      </c>
      <c r="M113" s="18">
        <v>0</v>
      </c>
      <c r="N113" s="23">
        <f t="shared" si="13"/>
        <v>0</v>
      </c>
      <c r="O113" s="19"/>
      <c r="P113" s="43">
        <f t="shared" si="14"/>
        <v>0</v>
      </c>
    </row>
    <row r="114" spans="1:16" ht="24.6">
      <c r="A114" s="10">
        <v>110</v>
      </c>
      <c r="B114" s="19" t="s">
        <v>100</v>
      </c>
      <c r="C114" s="71">
        <f>+'15'!H114</f>
        <v>0</v>
      </c>
      <c r="D114" s="95">
        <v>0</v>
      </c>
      <c r="E114" s="46">
        <f t="shared" si="0"/>
        <v>0</v>
      </c>
      <c r="F114" s="106">
        <v>0</v>
      </c>
      <c r="G114" s="104">
        <v>0</v>
      </c>
      <c r="H114" s="46">
        <f t="shared" si="11"/>
        <v>0</v>
      </c>
      <c r="I114" s="96"/>
      <c r="J114" s="20">
        <v>55</v>
      </c>
      <c r="K114" s="72">
        <f t="shared" si="12"/>
        <v>0</v>
      </c>
      <c r="L114" s="17" t="s">
        <v>16</v>
      </c>
      <c r="M114" s="18">
        <v>0</v>
      </c>
      <c r="N114" s="23">
        <f t="shared" si="13"/>
        <v>0</v>
      </c>
      <c r="O114" s="19"/>
      <c r="P114" s="43">
        <f t="shared" si="14"/>
        <v>0</v>
      </c>
    </row>
    <row r="115" spans="1:16" ht="24.6">
      <c r="A115" s="10">
        <v>111</v>
      </c>
      <c r="B115" s="19" t="s">
        <v>101</v>
      </c>
      <c r="C115" s="71">
        <f>+'15'!H115</f>
        <v>0</v>
      </c>
      <c r="D115" s="95">
        <v>0</v>
      </c>
      <c r="E115" s="46">
        <f t="shared" si="0"/>
        <v>0</v>
      </c>
      <c r="F115" s="106">
        <v>0</v>
      </c>
      <c r="G115" s="104">
        <v>0</v>
      </c>
      <c r="H115" s="46">
        <f t="shared" si="11"/>
        <v>0</v>
      </c>
      <c r="I115" s="96"/>
      <c r="J115" s="22">
        <v>50</v>
      </c>
      <c r="K115" s="72">
        <f t="shared" si="12"/>
        <v>0</v>
      </c>
      <c r="L115" s="17" t="s">
        <v>16</v>
      </c>
      <c r="M115" s="18">
        <v>0</v>
      </c>
      <c r="N115" s="23">
        <f t="shared" si="13"/>
        <v>0</v>
      </c>
      <c r="O115" s="19"/>
      <c r="P115" s="43">
        <f t="shared" si="14"/>
        <v>0</v>
      </c>
    </row>
    <row r="116" spans="1:16" ht="24.6">
      <c r="A116" s="10">
        <v>112</v>
      </c>
      <c r="B116" s="19" t="s">
        <v>102</v>
      </c>
      <c r="C116" s="71">
        <f>+'15'!H116</f>
        <v>0</v>
      </c>
      <c r="D116" s="95">
        <v>0</v>
      </c>
      <c r="E116" s="46">
        <f t="shared" si="0"/>
        <v>0</v>
      </c>
      <c r="F116" s="106">
        <v>0</v>
      </c>
      <c r="G116" s="104">
        <v>0</v>
      </c>
      <c r="H116" s="46">
        <f t="shared" si="11"/>
        <v>0</v>
      </c>
      <c r="I116" s="96"/>
      <c r="J116" s="22">
        <v>50</v>
      </c>
      <c r="K116" s="72">
        <f t="shared" si="12"/>
        <v>0</v>
      </c>
      <c r="L116" s="17" t="s">
        <v>16</v>
      </c>
      <c r="M116" s="18">
        <v>0</v>
      </c>
      <c r="N116" s="23">
        <f t="shared" si="13"/>
        <v>0</v>
      </c>
      <c r="O116" s="19"/>
      <c r="P116" s="43">
        <f t="shared" si="14"/>
        <v>0</v>
      </c>
    </row>
    <row r="117" spans="1:16" ht="24.6">
      <c r="A117" s="10">
        <v>113</v>
      </c>
      <c r="B117" s="19" t="s">
        <v>282</v>
      </c>
      <c r="C117" s="71">
        <f>+'15'!H117</f>
        <v>0</v>
      </c>
      <c r="D117" s="95">
        <v>0</v>
      </c>
      <c r="E117" s="46">
        <f t="shared" si="0"/>
        <v>0</v>
      </c>
      <c r="F117" s="106">
        <v>0</v>
      </c>
      <c r="G117" s="104">
        <v>0</v>
      </c>
      <c r="H117" s="46">
        <f t="shared" si="11"/>
        <v>0</v>
      </c>
      <c r="I117" s="96"/>
      <c r="J117" s="20">
        <v>35</v>
      </c>
      <c r="K117" s="72">
        <f t="shared" si="12"/>
        <v>0</v>
      </c>
      <c r="L117" s="17" t="s">
        <v>16</v>
      </c>
      <c r="M117" s="18">
        <v>0</v>
      </c>
      <c r="N117" s="23">
        <f t="shared" si="13"/>
        <v>0</v>
      </c>
      <c r="O117" s="19"/>
      <c r="P117" s="43">
        <f t="shared" si="14"/>
        <v>0</v>
      </c>
    </row>
    <row r="118" spans="1:16" ht="24.6">
      <c r="A118" s="10">
        <v>114</v>
      </c>
      <c r="B118" s="19" t="s">
        <v>283</v>
      </c>
      <c r="C118" s="71">
        <f>+'15'!H118</f>
        <v>0</v>
      </c>
      <c r="D118" s="95">
        <v>0</v>
      </c>
      <c r="E118" s="46">
        <f t="shared" si="0"/>
        <v>0</v>
      </c>
      <c r="F118" s="106">
        <v>0</v>
      </c>
      <c r="G118" s="104">
        <v>0</v>
      </c>
      <c r="H118" s="46">
        <f t="shared" si="11"/>
        <v>0</v>
      </c>
      <c r="I118" s="96"/>
      <c r="J118" s="20">
        <v>50</v>
      </c>
      <c r="K118" s="72">
        <f t="shared" si="12"/>
        <v>0</v>
      </c>
      <c r="L118" s="17" t="s">
        <v>16</v>
      </c>
      <c r="M118" s="18">
        <v>0</v>
      </c>
      <c r="N118" s="23">
        <f t="shared" si="13"/>
        <v>0</v>
      </c>
      <c r="O118" s="19"/>
      <c r="P118" s="43">
        <f t="shared" si="14"/>
        <v>0</v>
      </c>
    </row>
    <row r="119" spans="1:16" ht="24.6">
      <c r="A119" s="10">
        <v>115</v>
      </c>
      <c r="B119" s="19" t="s">
        <v>352</v>
      </c>
      <c r="C119" s="71">
        <f>+'15'!H119</f>
        <v>0</v>
      </c>
      <c r="D119" s="95">
        <v>0</v>
      </c>
      <c r="E119" s="46">
        <f t="shared" si="0"/>
        <v>0</v>
      </c>
      <c r="F119" s="106">
        <v>0</v>
      </c>
      <c r="G119" s="104">
        <v>0</v>
      </c>
      <c r="H119" s="46">
        <f t="shared" si="11"/>
        <v>0</v>
      </c>
      <c r="I119" s="96"/>
      <c r="J119" s="20">
        <v>50</v>
      </c>
      <c r="K119" s="72">
        <f t="shared" si="12"/>
        <v>0</v>
      </c>
      <c r="L119" s="17" t="s">
        <v>16</v>
      </c>
      <c r="M119" s="18">
        <v>0</v>
      </c>
      <c r="N119" s="23">
        <f t="shared" si="13"/>
        <v>0</v>
      </c>
      <c r="O119" s="19"/>
      <c r="P119" s="43">
        <f t="shared" si="14"/>
        <v>0</v>
      </c>
    </row>
    <row r="120" spans="1:16" ht="24.6">
      <c r="A120" s="10">
        <v>116</v>
      </c>
      <c r="B120" s="19" t="s">
        <v>354</v>
      </c>
      <c r="C120" s="71">
        <f>+'15'!H120</f>
        <v>0</v>
      </c>
      <c r="D120" s="95">
        <v>0</v>
      </c>
      <c r="E120" s="46">
        <f t="shared" si="0"/>
        <v>0</v>
      </c>
      <c r="F120" s="106">
        <v>0</v>
      </c>
      <c r="G120" s="104">
        <v>0</v>
      </c>
      <c r="H120" s="46">
        <f t="shared" si="11"/>
        <v>0</v>
      </c>
      <c r="I120" s="96"/>
      <c r="J120" s="20">
        <v>50</v>
      </c>
      <c r="K120" s="72">
        <f t="shared" si="12"/>
        <v>0</v>
      </c>
      <c r="L120" s="17" t="s">
        <v>16</v>
      </c>
      <c r="M120" s="18">
        <v>0</v>
      </c>
      <c r="N120" s="23">
        <f t="shared" si="13"/>
        <v>0</v>
      </c>
      <c r="O120" s="19"/>
      <c r="P120" s="43">
        <f t="shared" si="14"/>
        <v>0</v>
      </c>
    </row>
    <row r="121" spans="1:16" ht="24.6">
      <c r="A121" s="10">
        <v>117</v>
      </c>
      <c r="B121" s="19" t="s">
        <v>353</v>
      </c>
      <c r="C121" s="71">
        <f>+'15'!H121</f>
        <v>0</v>
      </c>
      <c r="D121" s="95">
        <v>0</v>
      </c>
      <c r="E121" s="46">
        <f t="shared" si="0"/>
        <v>0</v>
      </c>
      <c r="F121" s="106">
        <v>0</v>
      </c>
      <c r="G121" s="104">
        <v>0</v>
      </c>
      <c r="H121" s="46">
        <f t="shared" si="11"/>
        <v>0</v>
      </c>
      <c r="I121" s="96"/>
      <c r="J121" s="20">
        <v>50</v>
      </c>
      <c r="K121" s="72">
        <f t="shared" si="12"/>
        <v>0</v>
      </c>
      <c r="L121" s="17" t="s">
        <v>16</v>
      </c>
      <c r="M121" s="18">
        <v>0</v>
      </c>
      <c r="N121" s="23">
        <f t="shared" si="13"/>
        <v>0</v>
      </c>
      <c r="O121" s="19"/>
      <c r="P121" s="43">
        <f t="shared" si="14"/>
        <v>0</v>
      </c>
    </row>
    <row r="122" spans="1:16" ht="24.6">
      <c r="A122" s="10">
        <v>118</v>
      </c>
      <c r="B122" s="19" t="s">
        <v>355</v>
      </c>
      <c r="C122" s="71">
        <f>+'15'!H122</f>
        <v>0</v>
      </c>
      <c r="D122" s="95">
        <v>0</v>
      </c>
      <c r="E122" s="46">
        <f t="shared" si="0"/>
        <v>0</v>
      </c>
      <c r="F122" s="106">
        <v>0</v>
      </c>
      <c r="G122" s="104">
        <v>0</v>
      </c>
      <c r="H122" s="46">
        <f t="shared" si="11"/>
        <v>0</v>
      </c>
      <c r="I122" s="96"/>
      <c r="J122" s="20">
        <v>50</v>
      </c>
      <c r="K122" s="72">
        <f t="shared" si="12"/>
        <v>0</v>
      </c>
      <c r="L122" s="17" t="s">
        <v>16</v>
      </c>
      <c r="M122" s="18">
        <v>0</v>
      </c>
      <c r="N122" s="23">
        <f t="shared" si="13"/>
        <v>0</v>
      </c>
      <c r="O122" s="19"/>
      <c r="P122" s="43">
        <f t="shared" si="14"/>
        <v>0</v>
      </c>
    </row>
    <row r="123" spans="1:16" ht="24.6">
      <c r="A123" s="10">
        <v>119</v>
      </c>
      <c r="B123" s="19" t="s">
        <v>145</v>
      </c>
      <c r="C123" s="71">
        <f>+'15'!H123</f>
        <v>0</v>
      </c>
      <c r="D123" s="95">
        <v>0</v>
      </c>
      <c r="E123" s="46">
        <f t="shared" si="0"/>
        <v>0</v>
      </c>
      <c r="F123" s="106">
        <v>0</v>
      </c>
      <c r="G123" s="104">
        <v>0</v>
      </c>
      <c r="H123" s="46">
        <f t="shared" si="11"/>
        <v>0</v>
      </c>
      <c r="I123" s="96"/>
      <c r="J123" s="20">
        <v>45</v>
      </c>
      <c r="K123" s="72">
        <f t="shared" si="12"/>
        <v>0</v>
      </c>
      <c r="L123" s="17" t="s">
        <v>16</v>
      </c>
      <c r="M123" s="18">
        <v>0</v>
      </c>
      <c r="N123" s="23">
        <f t="shared" si="13"/>
        <v>0</v>
      </c>
      <c r="O123" s="19"/>
      <c r="P123" s="43">
        <f t="shared" si="14"/>
        <v>0</v>
      </c>
    </row>
    <row r="124" spans="1:16" ht="24.6">
      <c r="A124" s="10">
        <v>120</v>
      </c>
      <c r="B124" s="19" t="s">
        <v>146</v>
      </c>
      <c r="C124" s="71">
        <f>+'15'!H124</f>
        <v>0</v>
      </c>
      <c r="D124" s="95">
        <v>0</v>
      </c>
      <c r="E124" s="46">
        <f t="shared" si="0"/>
        <v>0</v>
      </c>
      <c r="F124" s="106">
        <v>0</v>
      </c>
      <c r="G124" s="104">
        <v>0</v>
      </c>
      <c r="H124" s="46">
        <f t="shared" si="11"/>
        <v>0</v>
      </c>
      <c r="I124" s="96"/>
      <c r="J124" s="20">
        <v>45</v>
      </c>
      <c r="K124" s="72">
        <f t="shared" si="12"/>
        <v>0</v>
      </c>
      <c r="L124" s="17" t="s">
        <v>16</v>
      </c>
      <c r="M124" s="18">
        <v>0</v>
      </c>
      <c r="N124" s="23">
        <f t="shared" si="13"/>
        <v>0</v>
      </c>
      <c r="O124" s="19"/>
      <c r="P124" s="43">
        <f t="shared" si="14"/>
        <v>0</v>
      </c>
    </row>
    <row r="125" spans="1:16" ht="24.6">
      <c r="A125" s="10">
        <v>121</v>
      </c>
      <c r="B125" s="19" t="s">
        <v>147</v>
      </c>
      <c r="C125" s="71">
        <f>+'15'!H125</f>
        <v>0</v>
      </c>
      <c r="D125" s="95">
        <v>0</v>
      </c>
      <c r="E125" s="46">
        <f t="shared" si="0"/>
        <v>0</v>
      </c>
      <c r="F125" s="106">
        <v>0</v>
      </c>
      <c r="G125" s="104">
        <v>0</v>
      </c>
      <c r="H125" s="46">
        <f t="shared" si="11"/>
        <v>0</v>
      </c>
      <c r="I125" s="96"/>
      <c r="J125" s="20">
        <v>55</v>
      </c>
      <c r="K125" s="72">
        <f t="shared" si="12"/>
        <v>0</v>
      </c>
      <c r="L125" s="17" t="s">
        <v>16</v>
      </c>
      <c r="M125" s="18">
        <v>0</v>
      </c>
      <c r="N125" s="23">
        <f t="shared" si="13"/>
        <v>0</v>
      </c>
      <c r="O125" s="19"/>
      <c r="P125" s="43">
        <f t="shared" si="14"/>
        <v>0</v>
      </c>
    </row>
    <row r="126" spans="1:16" ht="24.6">
      <c r="A126" s="10">
        <v>122</v>
      </c>
      <c r="B126" s="19" t="s">
        <v>449</v>
      </c>
      <c r="C126" s="71">
        <f>+'15'!H126</f>
        <v>0</v>
      </c>
      <c r="D126" s="95">
        <v>0</v>
      </c>
      <c r="E126" s="46">
        <f>C126+D126</f>
        <v>0</v>
      </c>
      <c r="F126" s="106">
        <v>0</v>
      </c>
      <c r="G126" s="104">
        <v>0</v>
      </c>
      <c r="H126" s="46">
        <f>+E126-F126-I126-G126</f>
        <v>0</v>
      </c>
      <c r="I126" s="96"/>
      <c r="J126" s="20">
        <v>45</v>
      </c>
      <c r="K126" s="72">
        <f>+J126*I126</f>
        <v>0</v>
      </c>
      <c r="L126" s="17" t="s">
        <v>16</v>
      </c>
      <c r="M126" s="18">
        <v>0</v>
      </c>
      <c r="N126" s="23">
        <f>SUM(K126-M126)</f>
        <v>0</v>
      </c>
      <c r="O126" s="19"/>
      <c r="P126" s="43">
        <f>+K126*O126</f>
        <v>0</v>
      </c>
    </row>
    <row r="127" spans="1:16" ht="24.6">
      <c r="A127" s="10">
        <v>123</v>
      </c>
      <c r="B127" s="19" t="s">
        <v>356</v>
      </c>
      <c r="C127" s="71">
        <f>+'15'!H127</f>
        <v>0</v>
      </c>
      <c r="D127" s="95">
        <v>0</v>
      </c>
      <c r="E127" s="46">
        <f t="shared" si="0"/>
        <v>0</v>
      </c>
      <c r="F127" s="106">
        <v>0</v>
      </c>
      <c r="G127" s="104">
        <v>0</v>
      </c>
      <c r="H127" s="46">
        <f t="shared" si="11"/>
        <v>0</v>
      </c>
      <c r="I127" s="96"/>
      <c r="J127" s="20">
        <v>50</v>
      </c>
      <c r="K127" s="72">
        <f t="shared" si="12"/>
        <v>0</v>
      </c>
      <c r="L127" s="17" t="s">
        <v>16</v>
      </c>
      <c r="M127" s="18">
        <v>0</v>
      </c>
      <c r="N127" s="23">
        <f t="shared" si="13"/>
        <v>0</v>
      </c>
      <c r="O127" s="19"/>
      <c r="P127" s="43">
        <f t="shared" si="14"/>
        <v>0</v>
      </c>
    </row>
    <row r="128" spans="1:16" ht="24.6">
      <c r="A128" s="10">
        <v>124</v>
      </c>
      <c r="B128" s="19" t="s">
        <v>375</v>
      </c>
      <c r="C128" s="71">
        <f>+'15'!H128</f>
        <v>0</v>
      </c>
      <c r="D128" s="95">
        <v>0</v>
      </c>
      <c r="E128" s="46">
        <f t="shared" si="0"/>
        <v>0</v>
      </c>
      <c r="F128" s="106">
        <v>0</v>
      </c>
      <c r="G128" s="104">
        <v>0</v>
      </c>
      <c r="H128" s="46">
        <f t="shared" si="11"/>
        <v>0</v>
      </c>
      <c r="I128" s="96"/>
      <c r="J128" s="20">
        <v>50</v>
      </c>
      <c r="K128" s="72">
        <f t="shared" si="12"/>
        <v>0</v>
      </c>
      <c r="L128" s="17" t="s">
        <v>16</v>
      </c>
      <c r="M128" s="18">
        <v>0</v>
      </c>
      <c r="N128" s="23">
        <f t="shared" si="13"/>
        <v>0</v>
      </c>
      <c r="O128" s="19"/>
      <c r="P128" s="43">
        <f t="shared" si="14"/>
        <v>0</v>
      </c>
    </row>
    <row r="129" spans="1:16" ht="24.6">
      <c r="A129" s="10">
        <v>125</v>
      </c>
      <c r="B129" s="19" t="s">
        <v>376</v>
      </c>
      <c r="C129" s="71">
        <f>+'15'!H129</f>
        <v>0</v>
      </c>
      <c r="D129" s="95">
        <v>0</v>
      </c>
      <c r="E129" s="46">
        <f t="shared" si="0"/>
        <v>0</v>
      </c>
      <c r="F129" s="106">
        <v>0</v>
      </c>
      <c r="G129" s="104">
        <v>0</v>
      </c>
      <c r="H129" s="46">
        <f t="shared" si="11"/>
        <v>0</v>
      </c>
      <c r="I129" s="96"/>
      <c r="J129" s="20">
        <v>50</v>
      </c>
      <c r="K129" s="72">
        <f t="shared" si="12"/>
        <v>0</v>
      </c>
      <c r="L129" s="17" t="s">
        <v>16</v>
      </c>
      <c r="M129" s="18">
        <v>0</v>
      </c>
      <c r="N129" s="23">
        <f t="shared" si="13"/>
        <v>0</v>
      </c>
      <c r="O129" s="19"/>
      <c r="P129" s="43">
        <f t="shared" si="14"/>
        <v>0</v>
      </c>
    </row>
    <row r="130" spans="1:16" ht="24.6">
      <c r="A130" s="10">
        <v>126</v>
      </c>
      <c r="B130" s="19" t="s">
        <v>133</v>
      </c>
      <c r="C130" s="71">
        <f>+'15'!H130</f>
        <v>0</v>
      </c>
      <c r="D130" s="95">
        <v>0</v>
      </c>
      <c r="E130" s="46">
        <f t="shared" si="0"/>
        <v>0</v>
      </c>
      <c r="F130" s="106">
        <v>0</v>
      </c>
      <c r="G130" s="104">
        <v>0</v>
      </c>
      <c r="H130" s="46">
        <f t="shared" si="11"/>
        <v>0</v>
      </c>
      <c r="I130" s="96"/>
      <c r="J130" s="20">
        <v>40</v>
      </c>
      <c r="K130" s="72">
        <f t="shared" si="12"/>
        <v>0</v>
      </c>
      <c r="L130" s="17" t="s">
        <v>16</v>
      </c>
      <c r="M130" s="18">
        <v>0</v>
      </c>
      <c r="N130" s="23">
        <f t="shared" si="13"/>
        <v>0</v>
      </c>
      <c r="O130" s="19"/>
      <c r="P130" s="43">
        <f t="shared" si="14"/>
        <v>0</v>
      </c>
    </row>
    <row r="131" spans="1:16" ht="24.6">
      <c r="A131" s="10">
        <v>127</v>
      </c>
      <c r="B131" s="19" t="s">
        <v>284</v>
      </c>
      <c r="C131" s="71">
        <f>+'15'!H131</f>
        <v>0</v>
      </c>
      <c r="D131" s="95">
        <v>0</v>
      </c>
      <c r="E131" s="46">
        <f t="shared" si="0"/>
        <v>0</v>
      </c>
      <c r="F131" s="106">
        <v>0</v>
      </c>
      <c r="G131" s="104">
        <v>0</v>
      </c>
      <c r="H131" s="46">
        <f t="shared" si="11"/>
        <v>0</v>
      </c>
      <c r="I131" s="96"/>
      <c r="J131" s="20">
        <v>40</v>
      </c>
      <c r="K131" s="72">
        <f t="shared" si="12"/>
        <v>0</v>
      </c>
      <c r="L131" s="17" t="s">
        <v>16</v>
      </c>
      <c r="M131" s="18">
        <v>0</v>
      </c>
      <c r="N131" s="23">
        <f t="shared" si="13"/>
        <v>0</v>
      </c>
      <c r="O131" s="19"/>
      <c r="P131" s="43">
        <f t="shared" si="14"/>
        <v>0</v>
      </c>
    </row>
    <row r="132" spans="1:16" ht="24.6">
      <c r="A132" s="10">
        <v>128</v>
      </c>
      <c r="B132" s="19" t="s">
        <v>108</v>
      </c>
      <c r="C132" s="71">
        <f>+'15'!H132</f>
        <v>0</v>
      </c>
      <c r="D132" s="95">
        <v>0</v>
      </c>
      <c r="E132" s="46">
        <f t="shared" si="0"/>
        <v>0</v>
      </c>
      <c r="F132" s="106">
        <v>0</v>
      </c>
      <c r="G132" s="104">
        <v>0</v>
      </c>
      <c r="H132" s="46">
        <f t="shared" si="11"/>
        <v>0</v>
      </c>
      <c r="I132" s="96"/>
      <c r="J132" s="20">
        <v>40</v>
      </c>
      <c r="K132" s="72">
        <f t="shared" si="12"/>
        <v>0</v>
      </c>
      <c r="L132" s="17" t="s">
        <v>16</v>
      </c>
      <c r="M132" s="18">
        <v>0</v>
      </c>
      <c r="N132" s="23">
        <f t="shared" si="13"/>
        <v>0</v>
      </c>
      <c r="O132" s="19"/>
      <c r="P132" s="43">
        <f t="shared" si="14"/>
        <v>0</v>
      </c>
    </row>
    <row r="133" spans="1:16" ht="24.6">
      <c r="A133" s="10">
        <v>129</v>
      </c>
      <c r="B133" s="19" t="s">
        <v>245</v>
      </c>
      <c r="C133" s="71">
        <f>+'15'!H133</f>
        <v>0</v>
      </c>
      <c r="D133" s="95">
        <v>0</v>
      </c>
      <c r="E133" s="46">
        <f t="shared" si="0"/>
        <v>0</v>
      </c>
      <c r="F133" s="106">
        <v>0</v>
      </c>
      <c r="G133" s="104">
        <v>0</v>
      </c>
      <c r="H133" s="46">
        <f t="shared" si="11"/>
        <v>0</v>
      </c>
      <c r="I133" s="96"/>
      <c r="J133" s="20">
        <v>40</v>
      </c>
      <c r="K133" s="72">
        <f t="shared" si="12"/>
        <v>0</v>
      </c>
      <c r="L133" s="17" t="s">
        <v>16</v>
      </c>
      <c r="M133" s="18">
        <v>0</v>
      </c>
      <c r="N133" s="23">
        <f t="shared" si="13"/>
        <v>0</v>
      </c>
      <c r="O133" s="19"/>
      <c r="P133" s="43">
        <f t="shared" si="14"/>
        <v>0</v>
      </c>
    </row>
    <row r="134" spans="1:16" ht="24.6">
      <c r="A134" s="10">
        <v>130</v>
      </c>
      <c r="B134" s="19" t="s">
        <v>285</v>
      </c>
      <c r="C134" s="71">
        <f>+'15'!H134</f>
        <v>0</v>
      </c>
      <c r="D134" s="95">
        <v>0</v>
      </c>
      <c r="E134" s="46">
        <f t="shared" si="0"/>
        <v>0</v>
      </c>
      <c r="F134" s="106">
        <v>0</v>
      </c>
      <c r="G134" s="104">
        <v>0</v>
      </c>
      <c r="H134" s="46">
        <f t="shared" si="11"/>
        <v>0</v>
      </c>
      <c r="I134" s="96"/>
      <c r="J134" s="20">
        <v>55</v>
      </c>
      <c r="K134" s="72">
        <f t="shared" si="12"/>
        <v>0</v>
      </c>
      <c r="L134" s="17" t="s">
        <v>16</v>
      </c>
      <c r="M134" s="18">
        <v>0</v>
      </c>
      <c r="N134" s="23">
        <f t="shared" si="13"/>
        <v>0</v>
      </c>
      <c r="O134" s="19"/>
      <c r="P134" s="43">
        <f t="shared" si="14"/>
        <v>0</v>
      </c>
    </row>
    <row r="135" spans="1:16" ht="24.6">
      <c r="A135" s="10">
        <v>131</v>
      </c>
      <c r="B135" s="19" t="s">
        <v>121</v>
      </c>
      <c r="C135" s="71">
        <f>+'15'!H135</f>
        <v>0</v>
      </c>
      <c r="D135" s="95">
        <v>0</v>
      </c>
      <c r="E135" s="46">
        <f t="shared" si="0"/>
        <v>0</v>
      </c>
      <c r="F135" s="106">
        <v>0</v>
      </c>
      <c r="G135" s="104">
        <v>0</v>
      </c>
      <c r="H135" s="46">
        <f t="shared" si="11"/>
        <v>0</v>
      </c>
      <c r="I135" s="96"/>
      <c r="J135" s="20">
        <v>60</v>
      </c>
      <c r="K135" s="72">
        <f t="shared" si="12"/>
        <v>0</v>
      </c>
      <c r="L135" s="17" t="s">
        <v>16</v>
      </c>
      <c r="M135" s="18">
        <v>0</v>
      </c>
      <c r="N135" s="23">
        <f t="shared" si="13"/>
        <v>0</v>
      </c>
      <c r="O135" s="19"/>
      <c r="P135" s="43">
        <f t="shared" si="14"/>
        <v>0</v>
      </c>
    </row>
    <row r="136" spans="1:16" ht="24.6">
      <c r="A136" s="10">
        <v>132</v>
      </c>
      <c r="B136" s="19" t="s">
        <v>113</v>
      </c>
      <c r="C136" s="71">
        <f>+'15'!H136</f>
        <v>8</v>
      </c>
      <c r="D136" s="95">
        <v>0</v>
      </c>
      <c r="E136" s="46">
        <f t="shared" si="0"/>
        <v>8</v>
      </c>
      <c r="F136" s="106">
        <v>0</v>
      </c>
      <c r="G136" s="104">
        <v>0</v>
      </c>
      <c r="H136" s="46">
        <f t="shared" si="11"/>
        <v>8</v>
      </c>
      <c r="I136" s="96"/>
      <c r="J136" s="20">
        <v>50</v>
      </c>
      <c r="K136" s="72">
        <f t="shared" si="12"/>
        <v>0</v>
      </c>
      <c r="L136" s="17" t="s">
        <v>16</v>
      </c>
      <c r="M136" s="18">
        <v>0</v>
      </c>
      <c r="N136" s="23">
        <f t="shared" si="13"/>
        <v>0</v>
      </c>
      <c r="O136" s="19"/>
      <c r="P136" s="43">
        <f t="shared" si="14"/>
        <v>0</v>
      </c>
    </row>
    <row r="137" spans="1:16" ht="24.6">
      <c r="A137" s="10">
        <v>133</v>
      </c>
      <c r="B137" s="19" t="s">
        <v>114</v>
      </c>
      <c r="C137" s="71">
        <f>+'15'!H137</f>
        <v>0</v>
      </c>
      <c r="D137" s="95">
        <v>0</v>
      </c>
      <c r="E137" s="46">
        <f t="shared" si="0"/>
        <v>0</v>
      </c>
      <c r="F137" s="106">
        <v>0</v>
      </c>
      <c r="G137" s="104">
        <v>0</v>
      </c>
      <c r="H137" s="46">
        <f t="shared" si="11"/>
        <v>0</v>
      </c>
      <c r="I137" s="96"/>
      <c r="J137" s="20">
        <v>100</v>
      </c>
      <c r="K137" s="72">
        <f t="shared" si="12"/>
        <v>0</v>
      </c>
      <c r="L137" s="17" t="s">
        <v>16</v>
      </c>
      <c r="M137" s="18">
        <v>0</v>
      </c>
      <c r="N137" s="23">
        <f t="shared" si="13"/>
        <v>0</v>
      </c>
      <c r="O137" s="19"/>
      <c r="P137" s="43">
        <f t="shared" si="14"/>
        <v>0</v>
      </c>
    </row>
    <row r="138" spans="1:16" ht="24.6">
      <c r="A138" s="10">
        <v>134</v>
      </c>
      <c r="B138" s="19" t="s">
        <v>198</v>
      </c>
      <c r="C138" s="71">
        <f>+'15'!H138</f>
        <v>0</v>
      </c>
      <c r="D138" s="95">
        <v>0</v>
      </c>
      <c r="E138" s="46">
        <f t="shared" si="0"/>
        <v>0</v>
      </c>
      <c r="F138" s="106">
        <v>0</v>
      </c>
      <c r="G138" s="104">
        <v>0</v>
      </c>
      <c r="H138" s="46">
        <f t="shared" si="11"/>
        <v>0</v>
      </c>
      <c r="I138" s="96"/>
      <c r="J138" s="20">
        <v>25</v>
      </c>
      <c r="K138" s="72">
        <f t="shared" si="12"/>
        <v>0</v>
      </c>
      <c r="L138" s="17" t="s">
        <v>16</v>
      </c>
      <c r="M138" s="18">
        <v>0</v>
      </c>
      <c r="N138" s="23">
        <f t="shared" si="13"/>
        <v>0</v>
      </c>
      <c r="O138" s="19"/>
      <c r="P138" s="43">
        <f t="shared" si="14"/>
        <v>0</v>
      </c>
    </row>
    <row r="139" spans="1:16" ht="24.6">
      <c r="A139" s="10">
        <v>135</v>
      </c>
      <c r="B139" s="19" t="s">
        <v>505</v>
      </c>
      <c r="C139" s="71">
        <f>+'15'!H139</f>
        <v>0</v>
      </c>
      <c r="D139" s="95">
        <v>0</v>
      </c>
      <c r="E139" s="46">
        <f>C139+D139</f>
        <v>0</v>
      </c>
      <c r="F139" s="106">
        <v>0</v>
      </c>
      <c r="G139" s="104">
        <v>0</v>
      </c>
      <c r="H139" s="46">
        <f>+E139-F139-I139-G139</f>
        <v>0</v>
      </c>
      <c r="I139" s="96"/>
      <c r="J139" s="20">
        <v>35</v>
      </c>
      <c r="K139" s="72">
        <f>+J139*I139</f>
        <v>0</v>
      </c>
      <c r="L139" s="17" t="s">
        <v>16</v>
      </c>
      <c r="M139" s="18">
        <v>0</v>
      </c>
      <c r="N139" s="23">
        <f>SUM(K139-M139)</f>
        <v>0</v>
      </c>
      <c r="O139" s="19"/>
      <c r="P139" s="43">
        <f>+K139*O139</f>
        <v>0</v>
      </c>
    </row>
    <row r="140" spans="1:16" ht="24.6">
      <c r="A140" s="10">
        <v>136</v>
      </c>
      <c r="B140" s="19" t="s">
        <v>506</v>
      </c>
      <c r="C140" s="71">
        <f>+'15'!H140</f>
        <v>0</v>
      </c>
      <c r="D140" s="95">
        <v>0</v>
      </c>
      <c r="E140" s="46">
        <f>C140+D140</f>
        <v>0</v>
      </c>
      <c r="F140" s="106">
        <v>0</v>
      </c>
      <c r="G140" s="104">
        <v>0</v>
      </c>
      <c r="H140" s="46">
        <f>+E140-F140-I140-G140</f>
        <v>0</v>
      </c>
      <c r="I140" s="96"/>
      <c r="J140" s="20">
        <v>35</v>
      </c>
      <c r="K140" s="72">
        <f>+J140*I140</f>
        <v>0</v>
      </c>
      <c r="L140" s="17" t="s">
        <v>16</v>
      </c>
      <c r="M140" s="18">
        <v>0</v>
      </c>
      <c r="N140" s="23">
        <f>SUM(K140-M140)</f>
        <v>0</v>
      </c>
      <c r="O140" s="19"/>
      <c r="P140" s="43">
        <f>+K140*O140</f>
        <v>0</v>
      </c>
    </row>
    <row r="141" spans="1:16" ht="24.6">
      <c r="A141" s="10">
        <v>137</v>
      </c>
      <c r="B141" s="19" t="s">
        <v>286</v>
      </c>
      <c r="C141" s="71">
        <f>+'15'!H141</f>
        <v>4</v>
      </c>
      <c r="D141" s="95">
        <v>5</v>
      </c>
      <c r="E141" s="46">
        <f t="shared" si="0"/>
        <v>9</v>
      </c>
      <c r="F141" s="106">
        <v>2</v>
      </c>
      <c r="G141" s="104">
        <v>0</v>
      </c>
      <c r="H141" s="46">
        <f t="shared" si="11"/>
        <v>6</v>
      </c>
      <c r="I141" s="96">
        <v>1</v>
      </c>
      <c r="J141" s="20">
        <v>50</v>
      </c>
      <c r="K141" s="72">
        <f t="shared" si="12"/>
        <v>50</v>
      </c>
      <c r="L141" s="17" t="s">
        <v>16</v>
      </c>
      <c r="M141" s="18">
        <v>0</v>
      </c>
      <c r="N141" s="23">
        <f t="shared" si="13"/>
        <v>50</v>
      </c>
      <c r="O141" s="19"/>
      <c r="P141" s="43">
        <f t="shared" si="14"/>
        <v>0</v>
      </c>
    </row>
    <row r="142" spans="1:16" ht="24.6">
      <c r="A142" s="10">
        <v>138</v>
      </c>
      <c r="B142" s="19" t="s">
        <v>287</v>
      </c>
      <c r="C142" s="71">
        <f>+'15'!H142</f>
        <v>0</v>
      </c>
      <c r="D142" s="95">
        <v>0</v>
      </c>
      <c r="E142" s="46">
        <f t="shared" si="0"/>
        <v>0</v>
      </c>
      <c r="F142" s="106">
        <v>0</v>
      </c>
      <c r="G142" s="104">
        <v>0</v>
      </c>
      <c r="H142" s="46">
        <f t="shared" si="11"/>
        <v>0</v>
      </c>
      <c r="I142" s="96"/>
      <c r="J142" s="22">
        <v>40</v>
      </c>
      <c r="K142" s="72">
        <f t="shared" si="12"/>
        <v>0</v>
      </c>
      <c r="L142" s="17" t="s">
        <v>16</v>
      </c>
      <c r="M142" s="18">
        <v>0</v>
      </c>
      <c r="N142" s="23">
        <f t="shared" si="13"/>
        <v>0</v>
      </c>
      <c r="O142" s="19"/>
      <c r="P142" s="43">
        <f t="shared" si="14"/>
        <v>0</v>
      </c>
    </row>
    <row r="143" spans="1:16" ht="24.6">
      <c r="A143" s="10">
        <v>139</v>
      </c>
      <c r="B143" s="19" t="s">
        <v>288</v>
      </c>
      <c r="C143" s="71">
        <f>+'15'!H143</f>
        <v>6</v>
      </c>
      <c r="D143" s="95">
        <v>10</v>
      </c>
      <c r="E143" s="46">
        <f t="shared" si="0"/>
        <v>16</v>
      </c>
      <c r="F143" s="106">
        <v>1</v>
      </c>
      <c r="G143" s="104">
        <v>0</v>
      </c>
      <c r="H143" s="46">
        <f t="shared" si="11"/>
        <v>11</v>
      </c>
      <c r="I143" s="96">
        <v>4</v>
      </c>
      <c r="J143" s="22">
        <v>50</v>
      </c>
      <c r="K143" s="72">
        <f t="shared" si="12"/>
        <v>200</v>
      </c>
      <c r="L143" s="17" t="s">
        <v>16</v>
      </c>
      <c r="M143" s="18">
        <v>0</v>
      </c>
      <c r="N143" s="23">
        <f t="shared" si="13"/>
        <v>200</v>
      </c>
      <c r="O143" s="19"/>
      <c r="P143" s="43">
        <f t="shared" si="14"/>
        <v>0</v>
      </c>
    </row>
    <row r="144" spans="1:16" ht="24.6">
      <c r="A144" s="10">
        <v>140</v>
      </c>
      <c r="B144" s="19" t="s">
        <v>289</v>
      </c>
      <c r="C144" s="71">
        <f>+'15'!H144</f>
        <v>0</v>
      </c>
      <c r="D144" s="95">
        <v>0</v>
      </c>
      <c r="E144" s="46">
        <f t="shared" si="0"/>
        <v>0</v>
      </c>
      <c r="F144" s="106">
        <v>0</v>
      </c>
      <c r="G144" s="104">
        <v>0</v>
      </c>
      <c r="H144" s="46">
        <f t="shared" ref="H144:H209" si="15">+E144-F144-I144-G144</f>
        <v>0</v>
      </c>
      <c r="I144" s="96"/>
      <c r="J144" s="20">
        <v>60</v>
      </c>
      <c r="K144" s="72">
        <f t="shared" si="12"/>
        <v>0</v>
      </c>
      <c r="L144" s="17" t="s">
        <v>16</v>
      </c>
      <c r="M144" s="18">
        <v>0</v>
      </c>
      <c r="N144" s="23">
        <f t="shared" si="13"/>
        <v>0</v>
      </c>
      <c r="O144" s="19"/>
      <c r="P144" s="43">
        <f t="shared" si="14"/>
        <v>0</v>
      </c>
    </row>
    <row r="145" spans="1:16" ht="24.6">
      <c r="A145" s="10">
        <v>141</v>
      </c>
      <c r="B145" s="19" t="s">
        <v>343</v>
      </c>
      <c r="C145" s="71">
        <f>+'15'!H145</f>
        <v>0</v>
      </c>
      <c r="D145" s="95">
        <v>0</v>
      </c>
      <c r="E145" s="46">
        <f t="shared" si="0"/>
        <v>0</v>
      </c>
      <c r="F145" s="106">
        <v>0</v>
      </c>
      <c r="G145" s="104">
        <v>0</v>
      </c>
      <c r="H145" s="46">
        <f t="shared" si="15"/>
        <v>0</v>
      </c>
      <c r="I145" s="96"/>
      <c r="J145" s="20">
        <v>50</v>
      </c>
      <c r="K145" s="72">
        <f t="shared" ref="K145:K210" si="16">+J145*I145</f>
        <v>0</v>
      </c>
      <c r="L145" s="17" t="s">
        <v>16</v>
      </c>
      <c r="M145" s="18">
        <v>0</v>
      </c>
      <c r="N145" s="23">
        <f t="shared" ref="N145:N210" si="17">SUM(K145-M145)</f>
        <v>0</v>
      </c>
      <c r="O145" s="19"/>
      <c r="P145" s="43">
        <f t="shared" ref="P145:P210" si="18">+K145*O145</f>
        <v>0</v>
      </c>
    </row>
    <row r="146" spans="1:16" ht="24.6">
      <c r="A146" s="10">
        <v>142</v>
      </c>
      <c r="B146" s="19" t="s">
        <v>134</v>
      </c>
      <c r="C146" s="71">
        <f>+'15'!H146</f>
        <v>0</v>
      </c>
      <c r="D146" s="95">
        <v>0</v>
      </c>
      <c r="E146" s="46">
        <f t="shared" si="0"/>
        <v>0</v>
      </c>
      <c r="F146" s="106">
        <v>0</v>
      </c>
      <c r="G146" s="104">
        <v>0</v>
      </c>
      <c r="H146" s="46">
        <f t="shared" si="15"/>
        <v>0</v>
      </c>
      <c r="I146" s="96"/>
      <c r="J146" s="20">
        <v>35</v>
      </c>
      <c r="K146" s="72">
        <f t="shared" si="16"/>
        <v>0</v>
      </c>
      <c r="L146" s="17" t="s">
        <v>16</v>
      </c>
      <c r="M146" s="18">
        <v>0</v>
      </c>
      <c r="N146" s="23">
        <f t="shared" si="17"/>
        <v>0</v>
      </c>
      <c r="O146" s="19"/>
      <c r="P146" s="43">
        <f t="shared" si="18"/>
        <v>0</v>
      </c>
    </row>
    <row r="147" spans="1:16" ht="24.6">
      <c r="A147" s="10">
        <v>143</v>
      </c>
      <c r="B147" s="19" t="s">
        <v>358</v>
      </c>
      <c r="C147" s="71">
        <f>+'15'!H147</f>
        <v>0</v>
      </c>
      <c r="D147" s="95">
        <v>0</v>
      </c>
      <c r="E147" s="46">
        <f t="shared" si="0"/>
        <v>0</v>
      </c>
      <c r="F147" s="106">
        <v>0</v>
      </c>
      <c r="G147" s="104">
        <v>0</v>
      </c>
      <c r="H147" s="46">
        <f t="shared" si="15"/>
        <v>0</v>
      </c>
      <c r="I147" s="96"/>
      <c r="J147" s="20">
        <v>10</v>
      </c>
      <c r="K147" s="72">
        <f t="shared" si="16"/>
        <v>0</v>
      </c>
      <c r="L147" s="17" t="s">
        <v>16</v>
      </c>
      <c r="M147" s="18">
        <v>0</v>
      </c>
      <c r="N147" s="23">
        <f t="shared" si="17"/>
        <v>0</v>
      </c>
      <c r="O147" s="19"/>
      <c r="P147" s="43">
        <f t="shared" si="18"/>
        <v>0</v>
      </c>
    </row>
    <row r="148" spans="1:16" ht="24.6">
      <c r="A148" s="10">
        <v>144</v>
      </c>
      <c r="B148" s="19" t="s">
        <v>357</v>
      </c>
      <c r="C148" s="71">
        <f>+'15'!H148</f>
        <v>0</v>
      </c>
      <c r="D148" s="95">
        <v>0</v>
      </c>
      <c r="E148" s="46">
        <f t="shared" si="0"/>
        <v>0</v>
      </c>
      <c r="F148" s="106">
        <v>0</v>
      </c>
      <c r="G148" s="104">
        <v>0</v>
      </c>
      <c r="H148" s="46">
        <f t="shared" si="15"/>
        <v>0</v>
      </c>
      <c r="I148" s="96"/>
      <c r="J148" s="20">
        <v>10</v>
      </c>
      <c r="K148" s="72">
        <f t="shared" si="16"/>
        <v>0</v>
      </c>
      <c r="L148" s="17" t="s">
        <v>16</v>
      </c>
      <c r="M148" s="18">
        <v>0</v>
      </c>
      <c r="N148" s="23">
        <f t="shared" si="17"/>
        <v>0</v>
      </c>
      <c r="O148" s="19"/>
      <c r="P148" s="43">
        <f t="shared" si="18"/>
        <v>0</v>
      </c>
    </row>
    <row r="149" spans="1:16" ht="24.6">
      <c r="A149" s="10">
        <v>145</v>
      </c>
      <c r="B149" s="19" t="s">
        <v>193</v>
      </c>
      <c r="C149" s="71">
        <f>+'15'!H149</f>
        <v>0</v>
      </c>
      <c r="D149" s="95">
        <v>0</v>
      </c>
      <c r="E149" s="46">
        <f t="shared" si="0"/>
        <v>0</v>
      </c>
      <c r="F149" s="106">
        <v>0</v>
      </c>
      <c r="G149" s="104">
        <v>0</v>
      </c>
      <c r="H149" s="46">
        <f t="shared" si="15"/>
        <v>0</v>
      </c>
      <c r="I149" s="96"/>
      <c r="J149" s="20">
        <v>10</v>
      </c>
      <c r="K149" s="72">
        <f t="shared" si="16"/>
        <v>0</v>
      </c>
      <c r="L149" s="17" t="s">
        <v>16</v>
      </c>
      <c r="M149" s="18">
        <v>0</v>
      </c>
      <c r="N149" s="23">
        <f t="shared" si="17"/>
        <v>0</v>
      </c>
      <c r="O149" s="19"/>
      <c r="P149" s="43">
        <f t="shared" si="18"/>
        <v>0</v>
      </c>
    </row>
    <row r="150" spans="1:16" ht="24.6">
      <c r="A150" s="10">
        <v>146</v>
      </c>
      <c r="B150" s="19" t="s">
        <v>196</v>
      </c>
      <c r="C150" s="71">
        <f>+'15'!H150</f>
        <v>0</v>
      </c>
      <c r="D150" s="95">
        <v>0</v>
      </c>
      <c r="E150" s="46">
        <f t="shared" si="0"/>
        <v>0</v>
      </c>
      <c r="F150" s="106">
        <v>0</v>
      </c>
      <c r="G150" s="104">
        <v>0</v>
      </c>
      <c r="H150" s="46">
        <f t="shared" si="15"/>
        <v>0</v>
      </c>
      <c r="I150" s="96"/>
      <c r="J150" s="20">
        <v>10</v>
      </c>
      <c r="K150" s="72">
        <f t="shared" si="16"/>
        <v>0</v>
      </c>
      <c r="L150" s="17" t="s">
        <v>16</v>
      </c>
      <c r="M150" s="18">
        <v>0</v>
      </c>
      <c r="N150" s="23">
        <f t="shared" si="17"/>
        <v>0</v>
      </c>
      <c r="O150" s="19"/>
      <c r="P150" s="43">
        <f t="shared" si="18"/>
        <v>0</v>
      </c>
    </row>
    <row r="151" spans="1:16" ht="24.6">
      <c r="A151" s="10">
        <v>147</v>
      </c>
      <c r="B151" s="19" t="s">
        <v>195</v>
      </c>
      <c r="C151" s="71">
        <f>+'15'!H151</f>
        <v>0</v>
      </c>
      <c r="D151" s="95">
        <v>0</v>
      </c>
      <c r="E151" s="46">
        <f t="shared" si="0"/>
        <v>0</v>
      </c>
      <c r="F151" s="106">
        <v>0</v>
      </c>
      <c r="G151" s="104">
        <v>0</v>
      </c>
      <c r="H151" s="46">
        <f t="shared" si="15"/>
        <v>0</v>
      </c>
      <c r="I151" s="96"/>
      <c r="J151" s="20">
        <v>10</v>
      </c>
      <c r="K151" s="72">
        <f t="shared" si="16"/>
        <v>0</v>
      </c>
      <c r="L151" s="17" t="s">
        <v>16</v>
      </c>
      <c r="M151" s="18">
        <v>0</v>
      </c>
      <c r="N151" s="23">
        <f t="shared" si="17"/>
        <v>0</v>
      </c>
      <c r="O151" s="19"/>
      <c r="P151" s="43">
        <f t="shared" si="18"/>
        <v>0</v>
      </c>
    </row>
    <row r="152" spans="1:16" ht="24.75" customHeight="1">
      <c r="A152" s="10">
        <v>148</v>
      </c>
      <c r="B152" s="19" t="s">
        <v>197</v>
      </c>
      <c r="C152" s="71">
        <f>+'15'!H152</f>
        <v>0</v>
      </c>
      <c r="D152" s="95">
        <v>0</v>
      </c>
      <c r="E152" s="46">
        <f t="shared" si="0"/>
        <v>0</v>
      </c>
      <c r="F152" s="106">
        <v>0</v>
      </c>
      <c r="G152" s="104">
        <v>0</v>
      </c>
      <c r="H152" s="46">
        <f t="shared" si="15"/>
        <v>0</v>
      </c>
      <c r="I152" s="96"/>
      <c r="J152" s="20">
        <v>10</v>
      </c>
      <c r="K152" s="72">
        <f t="shared" si="16"/>
        <v>0</v>
      </c>
      <c r="L152" s="17" t="s">
        <v>16</v>
      </c>
      <c r="M152" s="18">
        <v>0</v>
      </c>
      <c r="N152" s="23">
        <f t="shared" si="17"/>
        <v>0</v>
      </c>
      <c r="O152" s="19"/>
      <c r="P152" s="43">
        <f t="shared" si="18"/>
        <v>0</v>
      </c>
    </row>
    <row r="153" spans="1:16" ht="24.75" customHeight="1">
      <c r="A153" s="10">
        <v>149</v>
      </c>
      <c r="B153" s="19" t="s">
        <v>194</v>
      </c>
      <c r="C153" s="71">
        <f>+'15'!H153</f>
        <v>0</v>
      </c>
      <c r="D153" s="95">
        <v>0</v>
      </c>
      <c r="E153" s="46">
        <f t="shared" si="0"/>
        <v>0</v>
      </c>
      <c r="F153" s="106">
        <v>0</v>
      </c>
      <c r="G153" s="104">
        <v>0</v>
      </c>
      <c r="H153" s="46">
        <f t="shared" si="15"/>
        <v>0</v>
      </c>
      <c r="I153" s="96"/>
      <c r="J153" s="20">
        <v>10</v>
      </c>
      <c r="K153" s="72">
        <f t="shared" si="16"/>
        <v>0</v>
      </c>
      <c r="L153" s="17" t="s">
        <v>16</v>
      </c>
      <c r="M153" s="18">
        <v>0</v>
      </c>
      <c r="N153" s="23">
        <f t="shared" si="17"/>
        <v>0</v>
      </c>
      <c r="O153" s="19"/>
      <c r="P153" s="43">
        <f t="shared" si="18"/>
        <v>0</v>
      </c>
    </row>
    <row r="154" spans="1:16" ht="24.75" customHeight="1">
      <c r="A154" s="10">
        <v>150</v>
      </c>
      <c r="B154" s="19" t="s">
        <v>290</v>
      </c>
      <c r="C154" s="71">
        <f>+'15'!H154</f>
        <v>0</v>
      </c>
      <c r="D154" s="95">
        <v>0</v>
      </c>
      <c r="E154" s="46">
        <f t="shared" si="0"/>
        <v>0</v>
      </c>
      <c r="F154" s="106">
        <v>0</v>
      </c>
      <c r="G154" s="104">
        <v>0</v>
      </c>
      <c r="H154" s="46">
        <f t="shared" si="15"/>
        <v>0</v>
      </c>
      <c r="I154" s="96"/>
      <c r="J154" s="20">
        <v>10</v>
      </c>
      <c r="K154" s="72">
        <f t="shared" si="16"/>
        <v>0</v>
      </c>
      <c r="L154" s="17" t="s">
        <v>16</v>
      </c>
      <c r="M154" s="18">
        <v>0</v>
      </c>
      <c r="N154" s="23">
        <f t="shared" si="17"/>
        <v>0</v>
      </c>
      <c r="O154" s="19"/>
      <c r="P154" s="43">
        <f t="shared" si="18"/>
        <v>0</v>
      </c>
    </row>
    <row r="155" spans="1:16" ht="24.75" customHeight="1">
      <c r="A155" s="10">
        <v>151</v>
      </c>
      <c r="B155" s="19" t="s">
        <v>141</v>
      </c>
      <c r="C155" s="71">
        <f>+'15'!H155</f>
        <v>0</v>
      </c>
      <c r="D155" s="95">
        <v>0</v>
      </c>
      <c r="E155" s="46">
        <f t="shared" ref="E155:E220" si="19">C155+D155</f>
        <v>0</v>
      </c>
      <c r="F155" s="106">
        <v>0</v>
      </c>
      <c r="G155" s="104">
        <v>0</v>
      </c>
      <c r="H155" s="46">
        <f t="shared" si="15"/>
        <v>0</v>
      </c>
      <c r="I155" s="96"/>
      <c r="J155" s="20">
        <v>40</v>
      </c>
      <c r="K155" s="72">
        <f t="shared" si="16"/>
        <v>0</v>
      </c>
      <c r="L155" s="17" t="s">
        <v>16</v>
      </c>
      <c r="M155" s="18">
        <v>0</v>
      </c>
      <c r="N155" s="23">
        <f t="shared" si="17"/>
        <v>0</v>
      </c>
      <c r="O155" s="19"/>
      <c r="P155" s="43">
        <f t="shared" si="18"/>
        <v>0</v>
      </c>
    </row>
    <row r="156" spans="1:16" ht="24.75" customHeight="1">
      <c r="A156" s="10">
        <v>152</v>
      </c>
      <c r="B156" s="19" t="s">
        <v>142</v>
      </c>
      <c r="C156" s="71">
        <f>+'15'!H156</f>
        <v>0</v>
      </c>
      <c r="D156" s="95">
        <v>0</v>
      </c>
      <c r="E156" s="46">
        <f t="shared" si="19"/>
        <v>0</v>
      </c>
      <c r="F156" s="106">
        <v>0</v>
      </c>
      <c r="G156" s="104">
        <v>0</v>
      </c>
      <c r="H156" s="46">
        <f t="shared" si="15"/>
        <v>0</v>
      </c>
      <c r="I156" s="96"/>
      <c r="J156" s="20">
        <v>50</v>
      </c>
      <c r="K156" s="72">
        <f t="shared" si="16"/>
        <v>0</v>
      </c>
      <c r="L156" s="17" t="s">
        <v>16</v>
      </c>
      <c r="M156" s="18">
        <v>0</v>
      </c>
      <c r="N156" s="23">
        <f t="shared" si="17"/>
        <v>0</v>
      </c>
      <c r="O156" s="19"/>
      <c r="P156" s="43">
        <f t="shared" si="18"/>
        <v>0</v>
      </c>
    </row>
    <row r="157" spans="1:16" ht="24.6">
      <c r="A157" s="10">
        <v>153</v>
      </c>
      <c r="B157" s="19" t="s">
        <v>135</v>
      </c>
      <c r="C157" s="71">
        <f>+'15'!H157</f>
        <v>0</v>
      </c>
      <c r="D157" s="95">
        <v>0</v>
      </c>
      <c r="E157" s="46">
        <f t="shared" si="19"/>
        <v>0</v>
      </c>
      <c r="F157" s="106">
        <v>0</v>
      </c>
      <c r="G157" s="104">
        <v>0</v>
      </c>
      <c r="H157" s="46">
        <f t="shared" si="15"/>
        <v>0</v>
      </c>
      <c r="I157" s="96"/>
      <c r="J157" s="20">
        <v>55</v>
      </c>
      <c r="K157" s="72">
        <f t="shared" si="16"/>
        <v>0</v>
      </c>
      <c r="L157" s="17" t="s">
        <v>16</v>
      </c>
      <c r="M157" s="18">
        <v>0</v>
      </c>
      <c r="N157" s="23">
        <f t="shared" si="17"/>
        <v>0</v>
      </c>
      <c r="O157" s="19"/>
      <c r="P157" s="43">
        <f t="shared" si="18"/>
        <v>0</v>
      </c>
    </row>
    <row r="158" spans="1:16" ht="24.6">
      <c r="A158" s="10">
        <v>154</v>
      </c>
      <c r="B158" s="19" t="s">
        <v>144</v>
      </c>
      <c r="C158" s="71">
        <f>+'15'!H158</f>
        <v>0</v>
      </c>
      <c r="D158" s="95">
        <v>0</v>
      </c>
      <c r="E158" s="46">
        <f t="shared" si="19"/>
        <v>0</v>
      </c>
      <c r="F158" s="106">
        <v>0</v>
      </c>
      <c r="G158" s="104">
        <v>0</v>
      </c>
      <c r="H158" s="46">
        <f t="shared" si="15"/>
        <v>0</v>
      </c>
      <c r="I158" s="96"/>
      <c r="J158" s="20">
        <v>55</v>
      </c>
      <c r="K158" s="72">
        <f t="shared" si="16"/>
        <v>0</v>
      </c>
      <c r="L158" s="17" t="s">
        <v>16</v>
      </c>
      <c r="M158" s="18">
        <v>0</v>
      </c>
      <c r="N158" s="23">
        <f t="shared" si="17"/>
        <v>0</v>
      </c>
      <c r="O158" s="19"/>
      <c r="P158" s="43">
        <f t="shared" si="18"/>
        <v>0</v>
      </c>
    </row>
    <row r="159" spans="1:16" ht="24.6">
      <c r="A159" s="10">
        <v>155</v>
      </c>
      <c r="B159" s="19" t="s">
        <v>143</v>
      </c>
      <c r="C159" s="71">
        <f>+'15'!H159</f>
        <v>0</v>
      </c>
      <c r="D159" s="95">
        <v>0</v>
      </c>
      <c r="E159" s="46">
        <f t="shared" si="19"/>
        <v>0</v>
      </c>
      <c r="F159" s="106">
        <v>0</v>
      </c>
      <c r="G159" s="104">
        <v>0</v>
      </c>
      <c r="H159" s="46">
        <f t="shared" si="15"/>
        <v>0</v>
      </c>
      <c r="I159" s="96"/>
      <c r="J159" s="20">
        <v>55</v>
      </c>
      <c r="K159" s="72">
        <f t="shared" si="16"/>
        <v>0</v>
      </c>
      <c r="L159" s="17" t="s">
        <v>16</v>
      </c>
      <c r="M159" s="18">
        <v>0</v>
      </c>
      <c r="N159" s="23">
        <f t="shared" si="17"/>
        <v>0</v>
      </c>
      <c r="O159" s="19"/>
      <c r="P159" s="43">
        <f t="shared" si="18"/>
        <v>0</v>
      </c>
    </row>
    <row r="160" spans="1:16" ht="24.6">
      <c r="A160" s="10">
        <v>156</v>
      </c>
      <c r="B160" s="19" t="s">
        <v>137</v>
      </c>
      <c r="C160" s="71">
        <f>+'15'!H160</f>
        <v>0</v>
      </c>
      <c r="D160" s="95">
        <v>0</v>
      </c>
      <c r="E160" s="46">
        <f t="shared" si="19"/>
        <v>0</v>
      </c>
      <c r="F160" s="106">
        <v>0</v>
      </c>
      <c r="G160" s="104">
        <v>0</v>
      </c>
      <c r="H160" s="46">
        <f t="shared" si="15"/>
        <v>0</v>
      </c>
      <c r="I160" s="96"/>
      <c r="J160" s="20">
        <v>30</v>
      </c>
      <c r="K160" s="72">
        <f t="shared" si="16"/>
        <v>0</v>
      </c>
      <c r="L160" s="17" t="s">
        <v>16</v>
      </c>
      <c r="M160" s="18">
        <v>0</v>
      </c>
      <c r="N160" s="23">
        <f t="shared" si="17"/>
        <v>0</v>
      </c>
      <c r="O160" s="19"/>
      <c r="P160" s="43">
        <f t="shared" si="18"/>
        <v>0</v>
      </c>
    </row>
    <row r="161" spans="1:16" ht="24.6">
      <c r="A161" s="10">
        <v>157</v>
      </c>
      <c r="B161" s="19" t="s">
        <v>291</v>
      </c>
      <c r="C161" s="71">
        <f>+'15'!H161</f>
        <v>10</v>
      </c>
      <c r="D161" s="95">
        <v>5</v>
      </c>
      <c r="E161" s="46">
        <f t="shared" si="19"/>
        <v>15</v>
      </c>
      <c r="F161" s="106">
        <v>0</v>
      </c>
      <c r="G161" s="104">
        <v>0</v>
      </c>
      <c r="H161" s="46">
        <f t="shared" si="15"/>
        <v>15</v>
      </c>
      <c r="I161" s="96"/>
      <c r="J161" s="20">
        <v>25</v>
      </c>
      <c r="K161" s="72">
        <f t="shared" si="16"/>
        <v>0</v>
      </c>
      <c r="L161" s="17" t="s">
        <v>16</v>
      </c>
      <c r="M161" s="18">
        <v>0</v>
      </c>
      <c r="N161" s="23">
        <f t="shared" si="17"/>
        <v>0</v>
      </c>
      <c r="O161" s="19"/>
      <c r="P161" s="43">
        <f t="shared" si="18"/>
        <v>0</v>
      </c>
    </row>
    <row r="162" spans="1:16" ht="24.6">
      <c r="A162" s="10">
        <v>158</v>
      </c>
      <c r="B162" s="19" t="s">
        <v>292</v>
      </c>
      <c r="C162" s="71">
        <f>+'15'!H162</f>
        <v>10</v>
      </c>
      <c r="D162" s="95">
        <v>5</v>
      </c>
      <c r="E162" s="46">
        <f t="shared" si="19"/>
        <v>15</v>
      </c>
      <c r="F162" s="106">
        <v>0</v>
      </c>
      <c r="G162" s="104">
        <v>0</v>
      </c>
      <c r="H162" s="46">
        <f t="shared" si="15"/>
        <v>15</v>
      </c>
      <c r="I162" s="96"/>
      <c r="J162" s="20">
        <v>25</v>
      </c>
      <c r="K162" s="72">
        <f t="shared" si="16"/>
        <v>0</v>
      </c>
      <c r="L162" s="17" t="s">
        <v>16</v>
      </c>
      <c r="M162" s="18">
        <v>0</v>
      </c>
      <c r="N162" s="23">
        <f t="shared" si="17"/>
        <v>0</v>
      </c>
      <c r="O162" s="19"/>
      <c r="P162" s="43">
        <f t="shared" si="18"/>
        <v>0</v>
      </c>
    </row>
    <row r="163" spans="1:16" ht="24.6">
      <c r="A163" s="10">
        <v>159</v>
      </c>
      <c r="B163" s="19" t="s">
        <v>293</v>
      </c>
      <c r="C163" s="71">
        <f>+'15'!H163</f>
        <v>0</v>
      </c>
      <c r="D163" s="95">
        <v>0</v>
      </c>
      <c r="E163" s="46">
        <f t="shared" si="19"/>
        <v>0</v>
      </c>
      <c r="F163" s="106">
        <v>0</v>
      </c>
      <c r="G163" s="104">
        <v>0</v>
      </c>
      <c r="H163" s="46">
        <f t="shared" si="15"/>
        <v>0</v>
      </c>
      <c r="I163" s="96"/>
      <c r="J163" s="20">
        <v>55</v>
      </c>
      <c r="K163" s="72">
        <f t="shared" si="16"/>
        <v>0</v>
      </c>
      <c r="L163" s="17" t="s">
        <v>16</v>
      </c>
      <c r="M163" s="18">
        <v>0</v>
      </c>
      <c r="N163" s="23">
        <f t="shared" si="17"/>
        <v>0</v>
      </c>
      <c r="O163" s="19"/>
      <c r="P163" s="43">
        <f t="shared" si="18"/>
        <v>0</v>
      </c>
    </row>
    <row r="164" spans="1:16" ht="24.6">
      <c r="A164" s="10">
        <v>160</v>
      </c>
      <c r="B164" s="19" t="s">
        <v>294</v>
      </c>
      <c r="C164" s="71">
        <f>+'15'!H164</f>
        <v>0</v>
      </c>
      <c r="D164" s="95">
        <v>0</v>
      </c>
      <c r="E164" s="46">
        <f t="shared" si="19"/>
        <v>0</v>
      </c>
      <c r="F164" s="106">
        <v>0</v>
      </c>
      <c r="G164" s="104">
        <v>0</v>
      </c>
      <c r="H164" s="46">
        <f t="shared" si="15"/>
        <v>0</v>
      </c>
      <c r="I164" s="96"/>
      <c r="J164" s="20">
        <v>50</v>
      </c>
      <c r="K164" s="72">
        <f t="shared" si="16"/>
        <v>0</v>
      </c>
      <c r="L164" s="17" t="s">
        <v>16</v>
      </c>
      <c r="M164" s="18">
        <v>0</v>
      </c>
      <c r="N164" s="23">
        <f t="shared" si="17"/>
        <v>0</v>
      </c>
      <c r="O164" s="19"/>
      <c r="P164" s="43">
        <f t="shared" si="18"/>
        <v>0</v>
      </c>
    </row>
    <row r="165" spans="1:16" ht="24.6">
      <c r="A165" s="10">
        <v>161</v>
      </c>
      <c r="B165" s="19" t="s">
        <v>362</v>
      </c>
      <c r="C165" s="71">
        <f>+'15'!H165</f>
        <v>0</v>
      </c>
      <c r="D165" s="95">
        <v>0</v>
      </c>
      <c r="E165" s="46">
        <f t="shared" si="19"/>
        <v>0</v>
      </c>
      <c r="F165" s="106">
        <v>0</v>
      </c>
      <c r="G165" s="104">
        <v>0</v>
      </c>
      <c r="H165" s="46">
        <f t="shared" si="15"/>
        <v>0</v>
      </c>
      <c r="I165" s="96"/>
      <c r="J165" s="20">
        <v>65</v>
      </c>
      <c r="K165" s="72">
        <f t="shared" si="16"/>
        <v>0</v>
      </c>
      <c r="L165" s="17" t="s">
        <v>16</v>
      </c>
      <c r="M165" s="18">
        <v>0</v>
      </c>
      <c r="N165" s="23">
        <f t="shared" si="17"/>
        <v>0</v>
      </c>
      <c r="O165" s="19"/>
      <c r="P165" s="43">
        <f t="shared" si="18"/>
        <v>0</v>
      </c>
    </row>
    <row r="166" spans="1:16" ht="24.6">
      <c r="A166" s="10">
        <v>162</v>
      </c>
      <c r="B166" s="19" t="s">
        <v>363</v>
      </c>
      <c r="C166" s="71">
        <f>+'15'!H166</f>
        <v>0</v>
      </c>
      <c r="D166" s="95">
        <v>0</v>
      </c>
      <c r="E166" s="46">
        <f t="shared" si="19"/>
        <v>0</v>
      </c>
      <c r="F166" s="106">
        <v>0</v>
      </c>
      <c r="G166" s="104">
        <v>0</v>
      </c>
      <c r="H166" s="46">
        <f t="shared" si="15"/>
        <v>0</v>
      </c>
      <c r="I166" s="96"/>
      <c r="J166" s="20">
        <v>50</v>
      </c>
      <c r="K166" s="72">
        <f t="shared" si="16"/>
        <v>0</v>
      </c>
      <c r="L166" s="17" t="s">
        <v>16</v>
      </c>
      <c r="M166" s="18">
        <v>0</v>
      </c>
      <c r="N166" s="23">
        <f t="shared" si="17"/>
        <v>0</v>
      </c>
      <c r="O166" s="19"/>
      <c r="P166" s="43">
        <f t="shared" si="18"/>
        <v>0</v>
      </c>
    </row>
    <row r="167" spans="1:16" ht="24.6">
      <c r="A167" s="10">
        <v>163</v>
      </c>
      <c r="B167" s="19" t="s">
        <v>364</v>
      </c>
      <c r="C167" s="71">
        <f>+'15'!H167</f>
        <v>0</v>
      </c>
      <c r="D167" s="95">
        <v>0</v>
      </c>
      <c r="E167" s="46">
        <f t="shared" si="19"/>
        <v>0</v>
      </c>
      <c r="F167" s="106">
        <v>0</v>
      </c>
      <c r="G167" s="104">
        <v>0</v>
      </c>
      <c r="H167" s="46">
        <f t="shared" si="15"/>
        <v>0</v>
      </c>
      <c r="I167" s="96"/>
      <c r="J167" s="20">
        <v>50</v>
      </c>
      <c r="K167" s="72">
        <f t="shared" si="16"/>
        <v>0</v>
      </c>
      <c r="L167" s="17" t="s">
        <v>16</v>
      </c>
      <c r="M167" s="18">
        <v>0</v>
      </c>
      <c r="N167" s="23">
        <f t="shared" si="17"/>
        <v>0</v>
      </c>
      <c r="O167" s="19"/>
      <c r="P167" s="43">
        <f t="shared" si="18"/>
        <v>0</v>
      </c>
    </row>
    <row r="168" spans="1:16" ht="24.6">
      <c r="A168" s="10">
        <v>164</v>
      </c>
      <c r="B168" s="19" t="s">
        <v>365</v>
      </c>
      <c r="C168" s="71">
        <f>+'15'!H168</f>
        <v>0</v>
      </c>
      <c r="D168" s="95">
        <v>0</v>
      </c>
      <c r="E168" s="46">
        <f t="shared" si="19"/>
        <v>0</v>
      </c>
      <c r="F168" s="106">
        <v>0</v>
      </c>
      <c r="G168" s="104">
        <v>0</v>
      </c>
      <c r="H168" s="46">
        <f t="shared" si="15"/>
        <v>0</v>
      </c>
      <c r="I168" s="96"/>
      <c r="J168" s="20">
        <v>60</v>
      </c>
      <c r="K168" s="72">
        <f t="shared" si="16"/>
        <v>0</v>
      </c>
      <c r="L168" s="17" t="s">
        <v>16</v>
      </c>
      <c r="M168" s="18">
        <v>0</v>
      </c>
      <c r="N168" s="23">
        <f t="shared" si="17"/>
        <v>0</v>
      </c>
      <c r="O168" s="19"/>
      <c r="P168" s="43">
        <f t="shared" si="18"/>
        <v>0</v>
      </c>
    </row>
    <row r="169" spans="1:16" ht="24.6">
      <c r="A169" s="10">
        <v>165</v>
      </c>
      <c r="B169" s="19" t="s">
        <v>366</v>
      </c>
      <c r="C169" s="71">
        <f>+'15'!H169</f>
        <v>0</v>
      </c>
      <c r="D169" s="95">
        <v>0</v>
      </c>
      <c r="E169" s="46">
        <f t="shared" si="19"/>
        <v>0</v>
      </c>
      <c r="F169" s="106">
        <v>0</v>
      </c>
      <c r="G169" s="104">
        <v>0</v>
      </c>
      <c r="H169" s="46">
        <f t="shared" si="15"/>
        <v>0</v>
      </c>
      <c r="I169" s="96"/>
      <c r="J169" s="20">
        <v>60</v>
      </c>
      <c r="K169" s="72">
        <f t="shared" si="16"/>
        <v>0</v>
      </c>
      <c r="L169" s="17" t="s">
        <v>16</v>
      </c>
      <c r="M169" s="18">
        <v>0</v>
      </c>
      <c r="N169" s="23">
        <f t="shared" si="17"/>
        <v>0</v>
      </c>
      <c r="O169" s="19"/>
      <c r="P169" s="43">
        <f t="shared" si="18"/>
        <v>0</v>
      </c>
    </row>
    <row r="170" spans="1:16" ht="24.6">
      <c r="A170" s="10">
        <v>166</v>
      </c>
      <c r="B170" s="19" t="s">
        <v>359</v>
      </c>
      <c r="C170" s="71">
        <f>+'15'!H170</f>
        <v>0</v>
      </c>
      <c r="D170" s="95">
        <v>0</v>
      </c>
      <c r="E170" s="46">
        <f t="shared" si="19"/>
        <v>0</v>
      </c>
      <c r="F170" s="106">
        <v>0</v>
      </c>
      <c r="G170" s="104">
        <v>0</v>
      </c>
      <c r="H170" s="46">
        <f t="shared" si="15"/>
        <v>0</v>
      </c>
      <c r="I170" s="96"/>
      <c r="J170" s="20">
        <v>40</v>
      </c>
      <c r="K170" s="72">
        <f t="shared" si="16"/>
        <v>0</v>
      </c>
      <c r="L170" s="17" t="s">
        <v>16</v>
      </c>
      <c r="M170" s="18">
        <v>0</v>
      </c>
      <c r="N170" s="23">
        <f t="shared" si="17"/>
        <v>0</v>
      </c>
      <c r="O170" s="19"/>
      <c r="P170" s="43">
        <f t="shared" si="18"/>
        <v>0</v>
      </c>
    </row>
    <row r="171" spans="1:16" ht="24.6">
      <c r="A171" s="10">
        <v>167</v>
      </c>
      <c r="B171" s="19" t="s">
        <v>148</v>
      </c>
      <c r="C171" s="71">
        <f>+'15'!H171</f>
        <v>0</v>
      </c>
      <c r="D171" s="95">
        <v>0</v>
      </c>
      <c r="E171" s="46">
        <f t="shared" si="19"/>
        <v>0</v>
      </c>
      <c r="F171" s="106">
        <v>0</v>
      </c>
      <c r="G171" s="104">
        <v>0</v>
      </c>
      <c r="H171" s="46">
        <f t="shared" si="15"/>
        <v>0</v>
      </c>
      <c r="I171" s="96"/>
      <c r="J171" s="20">
        <v>45</v>
      </c>
      <c r="K171" s="72">
        <f t="shared" si="16"/>
        <v>0</v>
      </c>
      <c r="L171" s="17" t="s">
        <v>16</v>
      </c>
      <c r="M171" s="18">
        <v>0</v>
      </c>
      <c r="N171" s="23">
        <f t="shared" si="17"/>
        <v>0</v>
      </c>
      <c r="O171" s="19"/>
      <c r="P171" s="43">
        <f t="shared" si="18"/>
        <v>0</v>
      </c>
    </row>
    <row r="172" spans="1:16" ht="24.6">
      <c r="A172" s="10">
        <v>168</v>
      </c>
      <c r="B172" s="19" t="s">
        <v>149</v>
      </c>
      <c r="C172" s="71">
        <f>+'15'!H172</f>
        <v>0</v>
      </c>
      <c r="D172" s="95">
        <v>0</v>
      </c>
      <c r="E172" s="46">
        <f t="shared" si="19"/>
        <v>0</v>
      </c>
      <c r="F172" s="106">
        <v>0</v>
      </c>
      <c r="G172" s="104">
        <v>0</v>
      </c>
      <c r="H172" s="46">
        <f t="shared" si="15"/>
        <v>0</v>
      </c>
      <c r="I172" s="96"/>
      <c r="J172" s="20">
        <v>45</v>
      </c>
      <c r="K172" s="72">
        <f t="shared" si="16"/>
        <v>0</v>
      </c>
      <c r="L172" s="17" t="s">
        <v>16</v>
      </c>
      <c r="M172" s="18">
        <v>0</v>
      </c>
      <c r="N172" s="23">
        <f t="shared" si="17"/>
        <v>0</v>
      </c>
      <c r="O172" s="19"/>
      <c r="P172" s="43">
        <f t="shared" si="18"/>
        <v>0</v>
      </c>
    </row>
    <row r="173" spans="1:16" ht="24.6">
      <c r="A173" s="10">
        <v>169</v>
      </c>
      <c r="B173" s="19" t="s">
        <v>150</v>
      </c>
      <c r="C173" s="71">
        <f>+'15'!H173</f>
        <v>0</v>
      </c>
      <c r="D173" s="95">
        <v>0</v>
      </c>
      <c r="E173" s="46">
        <f t="shared" si="19"/>
        <v>0</v>
      </c>
      <c r="F173" s="106">
        <v>0</v>
      </c>
      <c r="G173" s="104">
        <v>0</v>
      </c>
      <c r="H173" s="46">
        <f t="shared" si="15"/>
        <v>0</v>
      </c>
      <c r="I173" s="96"/>
      <c r="J173" s="20">
        <v>45</v>
      </c>
      <c r="K173" s="72">
        <f t="shared" si="16"/>
        <v>0</v>
      </c>
      <c r="L173" s="17" t="s">
        <v>16</v>
      </c>
      <c r="M173" s="18">
        <v>0</v>
      </c>
      <c r="N173" s="23">
        <f t="shared" si="17"/>
        <v>0</v>
      </c>
      <c r="O173" s="19"/>
      <c r="P173" s="43">
        <f t="shared" si="18"/>
        <v>0</v>
      </c>
    </row>
    <row r="174" spans="1:16" ht="24.6">
      <c r="A174" s="10">
        <v>170</v>
      </c>
      <c r="B174" s="19" t="s">
        <v>151</v>
      </c>
      <c r="C174" s="71">
        <f>+'15'!H174</f>
        <v>0</v>
      </c>
      <c r="D174" s="95">
        <v>0</v>
      </c>
      <c r="E174" s="46">
        <f t="shared" si="19"/>
        <v>0</v>
      </c>
      <c r="F174" s="106">
        <v>0</v>
      </c>
      <c r="G174" s="104">
        <v>0</v>
      </c>
      <c r="H174" s="46">
        <f t="shared" si="15"/>
        <v>0</v>
      </c>
      <c r="I174" s="96"/>
      <c r="J174" s="20">
        <v>45</v>
      </c>
      <c r="K174" s="72">
        <f t="shared" si="16"/>
        <v>0</v>
      </c>
      <c r="L174" s="17" t="s">
        <v>16</v>
      </c>
      <c r="M174" s="18">
        <v>0</v>
      </c>
      <c r="N174" s="23">
        <f t="shared" si="17"/>
        <v>0</v>
      </c>
      <c r="O174" s="19"/>
      <c r="P174" s="43">
        <f t="shared" si="18"/>
        <v>0</v>
      </c>
    </row>
    <row r="175" spans="1:16" ht="24.6">
      <c r="A175" s="10">
        <v>171</v>
      </c>
      <c r="B175" s="19" t="s">
        <v>152</v>
      </c>
      <c r="C175" s="71">
        <f>+'15'!H175</f>
        <v>0</v>
      </c>
      <c r="D175" s="95">
        <v>0</v>
      </c>
      <c r="E175" s="46">
        <f t="shared" si="19"/>
        <v>0</v>
      </c>
      <c r="F175" s="106">
        <v>0</v>
      </c>
      <c r="G175" s="104">
        <v>0</v>
      </c>
      <c r="H175" s="46">
        <f t="shared" si="15"/>
        <v>0</v>
      </c>
      <c r="I175" s="96"/>
      <c r="J175" s="20">
        <v>45</v>
      </c>
      <c r="K175" s="72">
        <f t="shared" si="16"/>
        <v>0</v>
      </c>
      <c r="L175" s="17" t="s">
        <v>16</v>
      </c>
      <c r="M175" s="18">
        <v>0</v>
      </c>
      <c r="N175" s="23">
        <f t="shared" si="17"/>
        <v>0</v>
      </c>
      <c r="O175" s="19"/>
      <c r="P175" s="43">
        <f t="shared" si="18"/>
        <v>0</v>
      </c>
    </row>
    <row r="176" spans="1:16" ht="24.6">
      <c r="A176" s="10">
        <v>172</v>
      </c>
      <c r="B176" s="19" t="s">
        <v>153</v>
      </c>
      <c r="C176" s="71">
        <f>+'15'!H176</f>
        <v>0</v>
      </c>
      <c r="D176" s="95">
        <v>0</v>
      </c>
      <c r="E176" s="46">
        <f t="shared" si="19"/>
        <v>0</v>
      </c>
      <c r="F176" s="106">
        <v>0</v>
      </c>
      <c r="G176" s="104">
        <v>0</v>
      </c>
      <c r="H176" s="46">
        <f t="shared" si="15"/>
        <v>0</v>
      </c>
      <c r="I176" s="96"/>
      <c r="J176" s="20">
        <v>45</v>
      </c>
      <c r="K176" s="72">
        <f t="shared" si="16"/>
        <v>0</v>
      </c>
      <c r="L176" s="17" t="s">
        <v>16</v>
      </c>
      <c r="M176" s="18">
        <v>0</v>
      </c>
      <c r="N176" s="23">
        <f t="shared" si="17"/>
        <v>0</v>
      </c>
      <c r="O176" s="19"/>
      <c r="P176" s="43">
        <f t="shared" si="18"/>
        <v>0</v>
      </c>
    </row>
    <row r="177" spans="1:16" ht="24.6">
      <c r="A177" s="10">
        <v>173</v>
      </c>
      <c r="B177" s="19" t="s">
        <v>467</v>
      </c>
      <c r="C177" s="71">
        <f>+'15'!H177</f>
        <v>0</v>
      </c>
      <c r="D177" s="95">
        <v>0</v>
      </c>
      <c r="E177" s="46">
        <f>C177+D177</f>
        <v>0</v>
      </c>
      <c r="F177" s="106">
        <v>0</v>
      </c>
      <c r="G177" s="104">
        <v>0</v>
      </c>
      <c r="H177" s="46">
        <f>+E177-F177-I177-G177</f>
        <v>0</v>
      </c>
      <c r="I177" s="96"/>
      <c r="J177" s="20">
        <v>35</v>
      </c>
      <c r="K177" s="72">
        <f>+J177*I177</f>
        <v>0</v>
      </c>
      <c r="L177" s="17" t="s">
        <v>16</v>
      </c>
      <c r="M177" s="18">
        <v>0</v>
      </c>
      <c r="N177" s="23">
        <f>SUM(K177-M177)</f>
        <v>0</v>
      </c>
      <c r="O177" s="19"/>
      <c r="P177" s="43">
        <f>+K177*O177</f>
        <v>0</v>
      </c>
    </row>
    <row r="178" spans="1:16" ht="24.6">
      <c r="A178" s="10">
        <v>174</v>
      </c>
      <c r="B178" s="19" t="s">
        <v>491</v>
      </c>
      <c r="C178" s="71">
        <f>+'15'!H178</f>
        <v>40</v>
      </c>
      <c r="D178" s="95">
        <v>0</v>
      </c>
      <c r="E178" s="46">
        <f>C178+D178</f>
        <v>40</v>
      </c>
      <c r="F178" s="106">
        <v>0</v>
      </c>
      <c r="G178" s="104">
        <v>0</v>
      </c>
      <c r="H178" s="46">
        <f>+E178-F178-I178-G178</f>
        <v>36</v>
      </c>
      <c r="I178" s="96">
        <v>4</v>
      </c>
      <c r="J178" s="20">
        <v>25</v>
      </c>
      <c r="K178" s="72">
        <f>+J178*I178</f>
        <v>100</v>
      </c>
      <c r="L178" s="17" t="s">
        <v>492</v>
      </c>
      <c r="M178" s="18">
        <v>40</v>
      </c>
      <c r="N178" s="23">
        <f>SUM(K178-M178)</f>
        <v>60</v>
      </c>
      <c r="O178" s="19"/>
      <c r="P178" s="43">
        <f>+K178*O178</f>
        <v>0</v>
      </c>
    </row>
    <row r="179" spans="1:16" ht="24.6">
      <c r="A179" s="10">
        <v>175</v>
      </c>
      <c r="B179" s="19" t="s">
        <v>118</v>
      </c>
      <c r="C179" s="71">
        <f>+'15'!H179</f>
        <v>0</v>
      </c>
      <c r="D179" s="95">
        <v>0</v>
      </c>
      <c r="E179" s="46">
        <f t="shared" si="19"/>
        <v>0</v>
      </c>
      <c r="F179" s="106">
        <v>0</v>
      </c>
      <c r="G179" s="104">
        <v>0</v>
      </c>
      <c r="H179" s="46">
        <f t="shared" si="15"/>
        <v>0</v>
      </c>
      <c r="I179" s="96"/>
      <c r="J179" s="20">
        <v>100</v>
      </c>
      <c r="K179" s="72">
        <f t="shared" si="16"/>
        <v>0</v>
      </c>
      <c r="L179" s="17" t="s">
        <v>16</v>
      </c>
      <c r="M179" s="18">
        <v>0</v>
      </c>
      <c r="N179" s="23">
        <f t="shared" si="17"/>
        <v>0</v>
      </c>
      <c r="O179" s="19"/>
      <c r="P179" s="43">
        <f t="shared" si="18"/>
        <v>0</v>
      </c>
    </row>
    <row r="180" spans="1:16" ht="24.6">
      <c r="A180" s="10">
        <v>176</v>
      </c>
      <c r="B180" s="19" t="s">
        <v>112</v>
      </c>
      <c r="C180" s="71">
        <f>+'15'!H180</f>
        <v>0</v>
      </c>
      <c r="D180" s="95">
        <v>0</v>
      </c>
      <c r="E180" s="46">
        <f t="shared" si="19"/>
        <v>0</v>
      </c>
      <c r="F180" s="106">
        <v>0</v>
      </c>
      <c r="G180" s="104">
        <v>0</v>
      </c>
      <c r="H180" s="46">
        <f t="shared" si="15"/>
        <v>0</v>
      </c>
      <c r="I180" s="96"/>
      <c r="J180" s="20">
        <v>55</v>
      </c>
      <c r="K180" s="72">
        <f t="shared" si="16"/>
        <v>0</v>
      </c>
      <c r="L180" s="17" t="s">
        <v>16</v>
      </c>
      <c r="M180" s="18">
        <v>0</v>
      </c>
      <c r="N180" s="23">
        <f t="shared" si="17"/>
        <v>0</v>
      </c>
      <c r="O180" s="19"/>
      <c r="P180" s="43">
        <f t="shared" si="18"/>
        <v>0</v>
      </c>
    </row>
    <row r="181" spans="1:16" ht="24.6">
      <c r="A181" s="10">
        <v>177</v>
      </c>
      <c r="B181" s="19" t="s">
        <v>120</v>
      </c>
      <c r="C181" s="71">
        <f>+'15'!H181</f>
        <v>0</v>
      </c>
      <c r="D181" s="95">
        <v>0</v>
      </c>
      <c r="E181" s="46">
        <f t="shared" si="19"/>
        <v>0</v>
      </c>
      <c r="F181" s="106">
        <v>0</v>
      </c>
      <c r="G181" s="104">
        <v>0</v>
      </c>
      <c r="H181" s="46">
        <f t="shared" si="15"/>
        <v>0</v>
      </c>
      <c r="I181" s="96"/>
      <c r="J181" s="20">
        <v>80</v>
      </c>
      <c r="K181" s="72">
        <f t="shared" si="16"/>
        <v>0</v>
      </c>
      <c r="L181" s="17" t="s">
        <v>16</v>
      </c>
      <c r="M181" s="18">
        <v>0</v>
      </c>
      <c r="N181" s="23">
        <f t="shared" si="17"/>
        <v>0</v>
      </c>
      <c r="O181" s="19"/>
      <c r="P181" s="43">
        <f t="shared" si="18"/>
        <v>0</v>
      </c>
    </row>
    <row r="182" spans="1:16" ht="24.6">
      <c r="A182" s="10">
        <v>178</v>
      </c>
      <c r="B182" s="19" t="s">
        <v>139</v>
      </c>
      <c r="C182" s="71">
        <f>+'15'!H182</f>
        <v>0</v>
      </c>
      <c r="D182" s="95">
        <v>0</v>
      </c>
      <c r="E182" s="46">
        <f t="shared" si="19"/>
        <v>0</v>
      </c>
      <c r="F182" s="106">
        <v>0</v>
      </c>
      <c r="G182" s="104">
        <v>0</v>
      </c>
      <c r="H182" s="46">
        <f t="shared" si="15"/>
        <v>0</v>
      </c>
      <c r="I182" s="96"/>
      <c r="J182" s="20">
        <v>10</v>
      </c>
      <c r="K182" s="72">
        <f t="shared" si="16"/>
        <v>0</v>
      </c>
      <c r="L182" s="17" t="s">
        <v>16</v>
      </c>
      <c r="M182" s="18">
        <v>0</v>
      </c>
      <c r="N182" s="23">
        <f t="shared" si="17"/>
        <v>0</v>
      </c>
      <c r="O182" s="19"/>
      <c r="P182" s="43">
        <f t="shared" si="18"/>
        <v>0</v>
      </c>
    </row>
    <row r="183" spans="1:16" ht="24.6">
      <c r="A183" s="10">
        <v>179</v>
      </c>
      <c r="B183" s="19" t="s">
        <v>261</v>
      </c>
      <c r="C183" s="71">
        <f>+'15'!H183</f>
        <v>0</v>
      </c>
      <c r="D183" s="95">
        <v>0</v>
      </c>
      <c r="E183" s="46">
        <f t="shared" si="19"/>
        <v>0</v>
      </c>
      <c r="F183" s="106">
        <v>0</v>
      </c>
      <c r="G183" s="104">
        <v>0</v>
      </c>
      <c r="H183" s="46">
        <f t="shared" si="15"/>
        <v>0</v>
      </c>
      <c r="I183" s="96"/>
      <c r="J183" s="20">
        <v>35</v>
      </c>
      <c r="K183" s="72">
        <f t="shared" si="16"/>
        <v>0</v>
      </c>
      <c r="L183" s="17" t="s">
        <v>16</v>
      </c>
      <c r="M183" s="18">
        <v>0</v>
      </c>
      <c r="N183" s="23">
        <f t="shared" si="17"/>
        <v>0</v>
      </c>
      <c r="O183" s="19"/>
      <c r="P183" s="43">
        <f t="shared" si="18"/>
        <v>0</v>
      </c>
    </row>
    <row r="184" spans="1:16" ht="24.6">
      <c r="A184" s="10">
        <v>180</v>
      </c>
      <c r="B184" s="19" t="s">
        <v>262</v>
      </c>
      <c r="C184" s="71">
        <f>+'15'!H184</f>
        <v>7</v>
      </c>
      <c r="D184" s="95">
        <v>0</v>
      </c>
      <c r="E184" s="46">
        <f t="shared" si="19"/>
        <v>7</v>
      </c>
      <c r="F184" s="106">
        <v>0</v>
      </c>
      <c r="G184" s="104">
        <v>0</v>
      </c>
      <c r="H184" s="46">
        <f t="shared" si="15"/>
        <v>7</v>
      </c>
      <c r="I184" s="96"/>
      <c r="J184" s="20">
        <v>40</v>
      </c>
      <c r="K184" s="72">
        <f t="shared" si="16"/>
        <v>0</v>
      </c>
      <c r="L184" s="17" t="s">
        <v>16</v>
      </c>
      <c r="M184" s="18">
        <v>0</v>
      </c>
      <c r="N184" s="23">
        <f t="shared" si="17"/>
        <v>0</v>
      </c>
      <c r="O184" s="19"/>
      <c r="P184" s="43">
        <f t="shared" si="18"/>
        <v>0</v>
      </c>
    </row>
    <row r="185" spans="1:16" ht="24.6">
      <c r="A185" s="10">
        <v>181</v>
      </c>
      <c r="B185" s="19" t="s">
        <v>176</v>
      </c>
      <c r="C185" s="71">
        <f>+'15'!H185</f>
        <v>0</v>
      </c>
      <c r="D185" s="95">
        <v>0</v>
      </c>
      <c r="E185" s="46">
        <f t="shared" si="19"/>
        <v>0</v>
      </c>
      <c r="F185" s="106">
        <v>0</v>
      </c>
      <c r="G185" s="104">
        <v>0</v>
      </c>
      <c r="H185" s="46">
        <f t="shared" si="15"/>
        <v>0</v>
      </c>
      <c r="I185" s="96"/>
      <c r="J185" s="20">
        <v>50</v>
      </c>
      <c r="K185" s="72">
        <f t="shared" si="16"/>
        <v>0</v>
      </c>
      <c r="L185" s="17" t="s">
        <v>16</v>
      </c>
      <c r="M185" s="18">
        <v>0</v>
      </c>
      <c r="N185" s="23">
        <f t="shared" si="17"/>
        <v>0</v>
      </c>
      <c r="O185" s="19"/>
      <c r="P185" s="43">
        <f t="shared" si="18"/>
        <v>0</v>
      </c>
    </row>
    <row r="186" spans="1:16" ht="24.6">
      <c r="A186" s="10">
        <v>182</v>
      </c>
      <c r="B186" s="19" t="s">
        <v>177</v>
      </c>
      <c r="C186" s="71">
        <f>+'15'!H186</f>
        <v>0</v>
      </c>
      <c r="D186" s="95">
        <v>0</v>
      </c>
      <c r="E186" s="46">
        <f t="shared" si="19"/>
        <v>0</v>
      </c>
      <c r="F186" s="106">
        <v>0</v>
      </c>
      <c r="G186" s="104">
        <v>0</v>
      </c>
      <c r="H186" s="46">
        <f t="shared" si="15"/>
        <v>0</v>
      </c>
      <c r="I186" s="96"/>
      <c r="J186" s="20">
        <v>50</v>
      </c>
      <c r="K186" s="72">
        <f t="shared" si="16"/>
        <v>0</v>
      </c>
      <c r="L186" s="17" t="s">
        <v>16</v>
      </c>
      <c r="M186" s="18">
        <v>0</v>
      </c>
      <c r="N186" s="23">
        <f t="shared" si="17"/>
        <v>0</v>
      </c>
      <c r="O186" s="19"/>
      <c r="P186" s="43">
        <f t="shared" si="18"/>
        <v>0</v>
      </c>
    </row>
    <row r="187" spans="1:16" ht="24.6">
      <c r="A187" s="10">
        <v>183</v>
      </c>
      <c r="B187" s="19" t="s">
        <v>178</v>
      </c>
      <c r="C187" s="71">
        <f>+'15'!H187</f>
        <v>0</v>
      </c>
      <c r="D187" s="95">
        <v>0</v>
      </c>
      <c r="E187" s="46">
        <f t="shared" si="19"/>
        <v>0</v>
      </c>
      <c r="F187" s="106">
        <v>0</v>
      </c>
      <c r="G187" s="104">
        <v>0</v>
      </c>
      <c r="H187" s="46">
        <f t="shared" si="15"/>
        <v>0</v>
      </c>
      <c r="I187" s="96"/>
      <c r="J187" s="20">
        <v>50</v>
      </c>
      <c r="K187" s="72">
        <f t="shared" si="16"/>
        <v>0</v>
      </c>
      <c r="L187" s="17" t="s">
        <v>16</v>
      </c>
      <c r="M187" s="18">
        <v>0</v>
      </c>
      <c r="N187" s="23">
        <f t="shared" si="17"/>
        <v>0</v>
      </c>
      <c r="O187" s="19"/>
      <c r="P187" s="43">
        <f t="shared" si="18"/>
        <v>0</v>
      </c>
    </row>
    <row r="188" spans="1:16" ht="24.6">
      <c r="A188" s="10">
        <v>184</v>
      </c>
      <c r="B188" s="19" t="s">
        <v>182</v>
      </c>
      <c r="C188" s="71">
        <f>+'15'!H188</f>
        <v>2</v>
      </c>
      <c r="D188" s="95">
        <v>0</v>
      </c>
      <c r="E188" s="46">
        <f t="shared" si="19"/>
        <v>2</v>
      </c>
      <c r="F188" s="106">
        <v>0</v>
      </c>
      <c r="G188" s="104">
        <v>0</v>
      </c>
      <c r="H188" s="46">
        <f t="shared" si="15"/>
        <v>2</v>
      </c>
      <c r="I188" s="96"/>
      <c r="J188" s="20">
        <v>90</v>
      </c>
      <c r="K188" s="72">
        <f t="shared" si="16"/>
        <v>0</v>
      </c>
      <c r="L188" s="17" t="s">
        <v>16</v>
      </c>
      <c r="M188" s="18">
        <v>0</v>
      </c>
      <c r="N188" s="23">
        <f t="shared" si="17"/>
        <v>0</v>
      </c>
      <c r="O188" s="19"/>
      <c r="P188" s="43">
        <f t="shared" si="18"/>
        <v>0</v>
      </c>
    </row>
    <row r="189" spans="1:16" ht="24.6">
      <c r="A189" s="10">
        <v>185</v>
      </c>
      <c r="B189" s="19" t="s">
        <v>360</v>
      </c>
      <c r="C189" s="71">
        <f>+'15'!H189</f>
        <v>0</v>
      </c>
      <c r="D189" s="95">
        <v>0</v>
      </c>
      <c r="E189" s="46">
        <f t="shared" si="19"/>
        <v>0</v>
      </c>
      <c r="F189" s="106">
        <v>0</v>
      </c>
      <c r="G189" s="104">
        <v>0</v>
      </c>
      <c r="H189" s="46">
        <f t="shared" si="15"/>
        <v>0</v>
      </c>
      <c r="I189" s="96"/>
      <c r="J189" s="20">
        <v>35</v>
      </c>
      <c r="K189" s="72">
        <f t="shared" si="16"/>
        <v>0</v>
      </c>
      <c r="L189" s="17" t="s">
        <v>16</v>
      </c>
      <c r="M189" s="18">
        <v>0</v>
      </c>
      <c r="N189" s="23">
        <f t="shared" si="17"/>
        <v>0</v>
      </c>
      <c r="O189" s="19"/>
      <c r="P189" s="43">
        <f t="shared" si="18"/>
        <v>0</v>
      </c>
    </row>
    <row r="190" spans="1:16" ht="24.6">
      <c r="A190" s="10">
        <v>186</v>
      </c>
      <c r="B190" s="19" t="s">
        <v>295</v>
      </c>
      <c r="C190" s="71">
        <f>+'15'!H190</f>
        <v>0</v>
      </c>
      <c r="D190" s="95">
        <v>0</v>
      </c>
      <c r="E190" s="46">
        <f t="shared" si="19"/>
        <v>0</v>
      </c>
      <c r="F190" s="106">
        <v>0</v>
      </c>
      <c r="G190" s="104">
        <v>0</v>
      </c>
      <c r="H190" s="46">
        <f t="shared" si="15"/>
        <v>0</v>
      </c>
      <c r="I190" s="96"/>
      <c r="J190" s="20">
        <v>35</v>
      </c>
      <c r="K190" s="72">
        <f t="shared" si="16"/>
        <v>0</v>
      </c>
      <c r="L190" s="17" t="s">
        <v>16</v>
      </c>
      <c r="M190" s="18">
        <v>0</v>
      </c>
      <c r="N190" s="23">
        <f t="shared" si="17"/>
        <v>0</v>
      </c>
      <c r="O190" s="19"/>
      <c r="P190" s="43">
        <f t="shared" si="18"/>
        <v>0</v>
      </c>
    </row>
    <row r="191" spans="1:16" ht="24.6">
      <c r="A191" s="10">
        <v>187</v>
      </c>
      <c r="B191" s="19" t="s">
        <v>296</v>
      </c>
      <c r="C191" s="71">
        <f>+'15'!H191</f>
        <v>0</v>
      </c>
      <c r="D191" s="95">
        <v>0</v>
      </c>
      <c r="E191" s="46">
        <f t="shared" si="19"/>
        <v>0</v>
      </c>
      <c r="F191" s="106">
        <v>0</v>
      </c>
      <c r="G191" s="104">
        <v>0</v>
      </c>
      <c r="H191" s="46">
        <f t="shared" si="15"/>
        <v>0</v>
      </c>
      <c r="I191" s="96"/>
      <c r="J191" s="20">
        <v>60</v>
      </c>
      <c r="K191" s="72">
        <f t="shared" si="16"/>
        <v>0</v>
      </c>
      <c r="L191" s="17" t="s">
        <v>16</v>
      </c>
      <c r="M191" s="18">
        <v>0</v>
      </c>
      <c r="N191" s="23">
        <f t="shared" si="17"/>
        <v>0</v>
      </c>
      <c r="O191" s="19"/>
      <c r="P191" s="43">
        <f t="shared" si="18"/>
        <v>0</v>
      </c>
    </row>
    <row r="192" spans="1:16" ht="24.6">
      <c r="A192" s="10">
        <v>188</v>
      </c>
      <c r="B192" s="19" t="s">
        <v>297</v>
      </c>
      <c r="C192" s="71">
        <f>+'15'!H192</f>
        <v>0</v>
      </c>
      <c r="D192" s="95">
        <v>0</v>
      </c>
      <c r="E192" s="46">
        <f t="shared" si="19"/>
        <v>0</v>
      </c>
      <c r="F192" s="106">
        <v>0</v>
      </c>
      <c r="G192" s="104">
        <v>0</v>
      </c>
      <c r="H192" s="46">
        <f t="shared" si="15"/>
        <v>0</v>
      </c>
      <c r="I192" s="96"/>
      <c r="J192" s="20">
        <v>120</v>
      </c>
      <c r="K192" s="72">
        <f t="shared" si="16"/>
        <v>0</v>
      </c>
      <c r="L192" s="17" t="s">
        <v>16</v>
      </c>
      <c r="M192" s="18">
        <v>0</v>
      </c>
      <c r="N192" s="23">
        <f t="shared" si="17"/>
        <v>0</v>
      </c>
      <c r="O192" s="19"/>
      <c r="P192" s="43">
        <f t="shared" si="18"/>
        <v>0</v>
      </c>
    </row>
    <row r="193" spans="1:16" ht="24.6">
      <c r="A193" s="10">
        <v>189</v>
      </c>
      <c r="B193" s="19" t="s">
        <v>344</v>
      </c>
      <c r="C193" s="71">
        <f>+'15'!H193</f>
        <v>0</v>
      </c>
      <c r="D193" s="95">
        <v>0</v>
      </c>
      <c r="E193" s="46">
        <f t="shared" si="19"/>
        <v>0</v>
      </c>
      <c r="F193" s="106">
        <v>0</v>
      </c>
      <c r="G193" s="104">
        <v>0</v>
      </c>
      <c r="H193" s="46">
        <f t="shared" si="15"/>
        <v>0</v>
      </c>
      <c r="I193" s="96"/>
      <c r="J193" s="20">
        <v>60</v>
      </c>
      <c r="K193" s="72">
        <f t="shared" si="16"/>
        <v>0</v>
      </c>
      <c r="L193" s="17" t="s">
        <v>16</v>
      </c>
      <c r="M193" s="18">
        <v>0</v>
      </c>
      <c r="N193" s="23">
        <f t="shared" si="17"/>
        <v>0</v>
      </c>
      <c r="O193" s="19"/>
      <c r="P193" s="43">
        <f t="shared" si="18"/>
        <v>0</v>
      </c>
    </row>
    <row r="194" spans="1:16" ht="24.6">
      <c r="A194" s="10">
        <v>190</v>
      </c>
      <c r="B194" s="19" t="s">
        <v>345</v>
      </c>
      <c r="C194" s="71">
        <f>+'15'!H194</f>
        <v>0</v>
      </c>
      <c r="D194" s="95">
        <v>0</v>
      </c>
      <c r="E194" s="46">
        <f t="shared" si="19"/>
        <v>0</v>
      </c>
      <c r="F194" s="106">
        <v>0</v>
      </c>
      <c r="G194" s="104">
        <v>0</v>
      </c>
      <c r="H194" s="46">
        <f t="shared" si="15"/>
        <v>0</v>
      </c>
      <c r="I194" s="96"/>
      <c r="J194" s="20">
        <v>120</v>
      </c>
      <c r="K194" s="72">
        <f t="shared" si="16"/>
        <v>0</v>
      </c>
      <c r="L194" s="17" t="s">
        <v>16</v>
      </c>
      <c r="M194" s="18">
        <v>0</v>
      </c>
      <c r="N194" s="23">
        <f t="shared" si="17"/>
        <v>0</v>
      </c>
      <c r="O194" s="19"/>
      <c r="P194" s="43">
        <f t="shared" si="18"/>
        <v>0</v>
      </c>
    </row>
    <row r="195" spans="1:16" ht="24.6">
      <c r="A195" s="10">
        <v>191</v>
      </c>
      <c r="B195" s="19" t="s">
        <v>109</v>
      </c>
      <c r="C195" s="71">
        <f>+'15'!H195</f>
        <v>0</v>
      </c>
      <c r="D195" s="95">
        <v>0</v>
      </c>
      <c r="E195" s="46">
        <f t="shared" si="19"/>
        <v>0</v>
      </c>
      <c r="F195" s="106">
        <v>0</v>
      </c>
      <c r="G195" s="104">
        <v>0</v>
      </c>
      <c r="H195" s="46">
        <f t="shared" si="15"/>
        <v>0</v>
      </c>
      <c r="I195" s="96"/>
      <c r="J195" s="20">
        <v>50</v>
      </c>
      <c r="K195" s="72">
        <f t="shared" si="16"/>
        <v>0</v>
      </c>
      <c r="L195" s="17" t="s">
        <v>16</v>
      </c>
      <c r="M195" s="18">
        <v>0</v>
      </c>
      <c r="N195" s="23">
        <f t="shared" si="17"/>
        <v>0</v>
      </c>
      <c r="O195" s="19"/>
      <c r="P195" s="43">
        <f t="shared" si="18"/>
        <v>0</v>
      </c>
    </row>
    <row r="196" spans="1:16" ht="24.6">
      <c r="A196" s="10">
        <v>192</v>
      </c>
      <c r="B196" s="19" t="s">
        <v>110</v>
      </c>
      <c r="C196" s="71">
        <f>+'15'!H196</f>
        <v>0</v>
      </c>
      <c r="D196" s="95">
        <v>0</v>
      </c>
      <c r="E196" s="46">
        <f t="shared" si="19"/>
        <v>0</v>
      </c>
      <c r="F196" s="106">
        <v>0</v>
      </c>
      <c r="G196" s="104">
        <v>0</v>
      </c>
      <c r="H196" s="46">
        <f t="shared" si="15"/>
        <v>0</v>
      </c>
      <c r="I196" s="96"/>
      <c r="J196" s="20">
        <v>50</v>
      </c>
      <c r="K196" s="72">
        <f t="shared" si="16"/>
        <v>0</v>
      </c>
      <c r="L196" s="17" t="s">
        <v>16</v>
      </c>
      <c r="M196" s="18">
        <v>0</v>
      </c>
      <c r="N196" s="23">
        <f t="shared" si="17"/>
        <v>0</v>
      </c>
      <c r="O196" s="19"/>
      <c r="P196" s="43">
        <f t="shared" si="18"/>
        <v>0</v>
      </c>
    </row>
    <row r="197" spans="1:16" ht="24.6">
      <c r="A197" s="10">
        <v>193</v>
      </c>
      <c r="B197" s="19" t="s">
        <v>162</v>
      </c>
      <c r="C197" s="71">
        <f>+'15'!H197</f>
        <v>0</v>
      </c>
      <c r="D197" s="95">
        <v>0</v>
      </c>
      <c r="E197" s="46">
        <f t="shared" si="19"/>
        <v>0</v>
      </c>
      <c r="F197" s="106">
        <v>0</v>
      </c>
      <c r="G197" s="104">
        <v>0</v>
      </c>
      <c r="H197" s="46">
        <f t="shared" si="15"/>
        <v>0</v>
      </c>
      <c r="I197" s="96"/>
      <c r="J197" s="20">
        <v>120</v>
      </c>
      <c r="K197" s="72">
        <f t="shared" si="16"/>
        <v>0</v>
      </c>
      <c r="L197" s="17" t="s">
        <v>16</v>
      </c>
      <c r="M197" s="18">
        <v>0</v>
      </c>
      <c r="N197" s="23">
        <f t="shared" si="17"/>
        <v>0</v>
      </c>
      <c r="O197" s="19"/>
      <c r="P197" s="43">
        <f t="shared" si="18"/>
        <v>0</v>
      </c>
    </row>
    <row r="198" spans="1:16" ht="24.6">
      <c r="A198" s="10">
        <v>194</v>
      </c>
      <c r="B198" s="19" t="s">
        <v>163</v>
      </c>
      <c r="C198" s="71">
        <f>+'15'!H198</f>
        <v>0</v>
      </c>
      <c r="D198" s="95">
        <v>0</v>
      </c>
      <c r="E198" s="46">
        <f t="shared" si="19"/>
        <v>0</v>
      </c>
      <c r="F198" s="106">
        <v>0</v>
      </c>
      <c r="G198" s="104">
        <v>0</v>
      </c>
      <c r="H198" s="46">
        <f t="shared" si="15"/>
        <v>0</v>
      </c>
      <c r="I198" s="96"/>
      <c r="J198" s="20">
        <v>120</v>
      </c>
      <c r="K198" s="72">
        <f t="shared" si="16"/>
        <v>0</v>
      </c>
      <c r="L198" s="17" t="s">
        <v>16</v>
      </c>
      <c r="M198" s="18">
        <v>0</v>
      </c>
      <c r="N198" s="23">
        <f t="shared" si="17"/>
        <v>0</v>
      </c>
      <c r="O198" s="19"/>
      <c r="P198" s="43">
        <f t="shared" si="18"/>
        <v>0</v>
      </c>
    </row>
    <row r="199" spans="1:16" ht="24.6">
      <c r="A199" s="10">
        <v>195</v>
      </c>
      <c r="B199" s="19" t="s">
        <v>154</v>
      </c>
      <c r="C199" s="71">
        <f>+'15'!H199</f>
        <v>0</v>
      </c>
      <c r="D199" s="95">
        <v>0</v>
      </c>
      <c r="E199" s="46">
        <f t="shared" si="19"/>
        <v>0</v>
      </c>
      <c r="F199" s="106">
        <v>0</v>
      </c>
      <c r="G199" s="104">
        <v>0</v>
      </c>
      <c r="H199" s="46">
        <f t="shared" si="15"/>
        <v>0</v>
      </c>
      <c r="I199" s="96"/>
      <c r="J199" s="20">
        <v>120</v>
      </c>
      <c r="K199" s="72">
        <f t="shared" si="16"/>
        <v>0</v>
      </c>
      <c r="L199" s="17" t="s">
        <v>16</v>
      </c>
      <c r="M199" s="18">
        <v>0</v>
      </c>
      <c r="N199" s="23">
        <f t="shared" si="17"/>
        <v>0</v>
      </c>
      <c r="O199" s="19"/>
      <c r="P199" s="43">
        <f t="shared" si="18"/>
        <v>0</v>
      </c>
    </row>
    <row r="200" spans="1:16" ht="24.6">
      <c r="A200" s="10">
        <v>196</v>
      </c>
      <c r="B200" s="19" t="s">
        <v>155</v>
      </c>
      <c r="C200" s="71">
        <f>+'15'!H200</f>
        <v>0</v>
      </c>
      <c r="D200" s="95">
        <v>0</v>
      </c>
      <c r="E200" s="46">
        <f t="shared" si="19"/>
        <v>0</v>
      </c>
      <c r="F200" s="106">
        <v>0</v>
      </c>
      <c r="G200" s="104">
        <v>0</v>
      </c>
      <c r="H200" s="46">
        <f t="shared" si="15"/>
        <v>0</v>
      </c>
      <c r="I200" s="96"/>
      <c r="J200" s="20">
        <v>120</v>
      </c>
      <c r="K200" s="72">
        <f t="shared" si="16"/>
        <v>0</v>
      </c>
      <c r="L200" s="17" t="s">
        <v>16</v>
      </c>
      <c r="M200" s="18">
        <v>0</v>
      </c>
      <c r="N200" s="23">
        <f t="shared" si="17"/>
        <v>0</v>
      </c>
      <c r="O200" s="19"/>
      <c r="P200" s="43">
        <f t="shared" si="18"/>
        <v>0</v>
      </c>
    </row>
    <row r="201" spans="1:16" ht="24.6">
      <c r="A201" s="10">
        <v>197</v>
      </c>
      <c r="B201" s="19" t="s">
        <v>164</v>
      </c>
      <c r="C201" s="71">
        <f>+'15'!H201</f>
        <v>0</v>
      </c>
      <c r="D201" s="95">
        <v>0</v>
      </c>
      <c r="E201" s="46">
        <f t="shared" si="19"/>
        <v>0</v>
      </c>
      <c r="F201" s="106">
        <v>0</v>
      </c>
      <c r="G201" s="104">
        <v>0</v>
      </c>
      <c r="H201" s="46">
        <f t="shared" si="15"/>
        <v>0</v>
      </c>
      <c r="I201" s="96"/>
      <c r="J201" s="20">
        <v>120</v>
      </c>
      <c r="K201" s="72">
        <f t="shared" si="16"/>
        <v>0</v>
      </c>
      <c r="L201" s="17" t="s">
        <v>16</v>
      </c>
      <c r="M201" s="18">
        <v>0</v>
      </c>
      <c r="N201" s="23">
        <f t="shared" si="17"/>
        <v>0</v>
      </c>
      <c r="O201" s="19"/>
      <c r="P201" s="43">
        <f t="shared" si="18"/>
        <v>0</v>
      </c>
    </row>
    <row r="202" spans="1:16" ht="24.6">
      <c r="A202" s="10">
        <v>198</v>
      </c>
      <c r="B202" s="19" t="s">
        <v>165</v>
      </c>
      <c r="C202" s="71">
        <f>+'15'!H202</f>
        <v>0</v>
      </c>
      <c r="D202" s="95">
        <v>0</v>
      </c>
      <c r="E202" s="46">
        <f t="shared" si="19"/>
        <v>0</v>
      </c>
      <c r="F202" s="106">
        <v>0</v>
      </c>
      <c r="G202" s="104">
        <v>0</v>
      </c>
      <c r="H202" s="46">
        <f t="shared" si="15"/>
        <v>0</v>
      </c>
      <c r="I202" s="96"/>
      <c r="J202" s="20">
        <v>120</v>
      </c>
      <c r="K202" s="72">
        <f t="shared" si="16"/>
        <v>0</v>
      </c>
      <c r="L202" s="17" t="s">
        <v>16</v>
      </c>
      <c r="M202" s="18">
        <v>0</v>
      </c>
      <c r="N202" s="23">
        <f t="shared" si="17"/>
        <v>0</v>
      </c>
      <c r="O202" s="19"/>
      <c r="P202" s="43">
        <f t="shared" si="18"/>
        <v>0</v>
      </c>
    </row>
    <row r="203" spans="1:16" ht="24.6">
      <c r="A203" s="10">
        <v>199</v>
      </c>
      <c r="B203" s="19" t="s">
        <v>247</v>
      </c>
      <c r="C203" s="71">
        <f>+'15'!H203</f>
        <v>3</v>
      </c>
      <c r="D203" s="95">
        <v>0</v>
      </c>
      <c r="E203" s="46">
        <f t="shared" si="19"/>
        <v>3</v>
      </c>
      <c r="F203" s="106">
        <v>0</v>
      </c>
      <c r="G203" s="104">
        <v>0</v>
      </c>
      <c r="H203" s="46">
        <f t="shared" si="15"/>
        <v>3</v>
      </c>
      <c r="I203" s="96"/>
      <c r="J203" s="20">
        <v>150</v>
      </c>
      <c r="K203" s="72">
        <f t="shared" si="16"/>
        <v>0</v>
      </c>
      <c r="L203" s="17" t="s">
        <v>16</v>
      </c>
      <c r="M203" s="18">
        <v>0</v>
      </c>
      <c r="N203" s="23">
        <f t="shared" si="17"/>
        <v>0</v>
      </c>
      <c r="O203" s="19"/>
      <c r="P203" s="43">
        <f t="shared" si="18"/>
        <v>0</v>
      </c>
    </row>
    <row r="204" spans="1:16" ht="24.6">
      <c r="A204" s="10">
        <v>200</v>
      </c>
      <c r="B204" s="19" t="s">
        <v>248</v>
      </c>
      <c r="C204" s="71">
        <f>+'15'!H204</f>
        <v>0</v>
      </c>
      <c r="D204" s="95">
        <v>0</v>
      </c>
      <c r="E204" s="46">
        <f t="shared" si="19"/>
        <v>0</v>
      </c>
      <c r="F204" s="106">
        <v>0</v>
      </c>
      <c r="G204" s="104">
        <v>0</v>
      </c>
      <c r="H204" s="46">
        <f t="shared" si="15"/>
        <v>0</v>
      </c>
      <c r="I204" s="96"/>
      <c r="J204" s="20">
        <v>150</v>
      </c>
      <c r="K204" s="72">
        <f t="shared" si="16"/>
        <v>0</v>
      </c>
      <c r="L204" s="17" t="s">
        <v>16</v>
      </c>
      <c r="M204" s="18">
        <v>0</v>
      </c>
      <c r="N204" s="23">
        <f t="shared" si="17"/>
        <v>0</v>
      </c>
      <c r="O204" s="19"/>
      <c r="P204" s="43">
        <f t="shared" si="18"/>
        <v>0</v>
      </c>
    </row>
    <row r="205" spans="1:16" ht="24.6">
      <c r="A205" s="10">
        <v>201</v>
      </c>
      <c r="B205" s="19" t="s">
        <v>249</v>
      </c>
      <c r="C205" s="71">
        <f>+'15'!H205</f>
        <v>0</v>
      </c>
      <c r="D205" s="95">
        <v>0</v>
      </c>
      <c r="E205" s="46">
        <f t="shared" si="19"/>
        <v>0</v>
      </c>
      <c r="F205" s="106">
        <v>0</v>
      </c>
      <c r="G205" s="104">
        <v>0</v>
      </c>
      <c r="H205" s="46">
        <f t="shared" si="15"/>
        <v>0</v>
      </c>
      <c r="I205" s="96"/>
      <c r="J205" s="20">
        <v>150</v>
      </c>
      <c r="K205" s="72">
        <f t="shared" si="16"/>
        <v>0</v>
      </c>
      <c r="L205" s="17" t="s">
        <v>16</v>
      </c>
      <c r="M205" s="18">
        <v>0</v>
      </c>
      <c r="N205" s="23">
        <f t="shared" si="17"/>
        <v>0</v>
      </c>
      <c r="O205" s="19"/>
      <c r="P205" s="43">
        <f t="shared" si="18"/>
        <v>0</v>
      </c>
    </row>
    <row r="206" spans="1:16" ht="24.6">
      <c r="A206" s="10">
        <v>202</v>
      </c>
      <c r="B206" s="19" t="s">
        <v>250</v>
      </c>
      <c r="C206" s="71">
        <f>+'15'!H206</f>
        <v>0</v>
      </c>
      <c r="D206" s="95">
        <v>0</v>
      </c>
      <c r="E206" s="46">
        <f t="shared" si="19"/>
        <v>0</v>
      </c>
      <c r="F206" s="106">
        <v>0</v>
      </c>
      <c r="G206" s="104">
        <v>0</v>
      </c>
      <c r="H206" s="46">
        <f t="shared" si="15"/>
        <v>0</v>
      </c>
      <c r="I206" s="96"/>
      <c r="J206" s="20">
        <v>150</v>
      </c>
      <c r="K206" s="72">
        <f t="shared" si="16"/>
        <v>0</v>
      </c>
      <c r="L206" s="17" t="s">
        <v>16</v>
      </c>
      <c r="M206" s="18">
        <v>0</v>
      </c>
      <c r="N206" s="23">
        <f t="shared" si="17"/>
        <v>0</v>
      </c>
      <c r="O206" s="19"/>
      <c r="P206" s="43">
        <f t="shared" si="18"/>
        <v>0</v>
      </c>
    </row>
    <row r="207" spans="1:16" ht="24.6">
      <c r="A207" s="10">
        <v>203</v>
      </c>
      <c r="B207" s="19" t="s">
        <v>166</v>
      </c>
      <c r="C207" s="71">
        <f>+'15'!H207</f>
        <v>0</v>
      </c>
      <c r="D207" s="95">
        <v>0</v>
      </c>
      <c r="E207" s="46">
        <f t="shared" si="19"/>
        <v>0</v>
      </c>
      <c r="F207" s="106">
        <v>0</v>
      </c>
      <c r="G207" s="104">
        <v>0</v>
      </c>
      <c r="H207" s="46">
        <f t="shared" si="15"/>
        <v>0</v>
      </c>
      <c r="I207" s="96"/>
      <c r="J207" s="20">
        <v>185</v>
      </c>
      <c r="K207" s="72">
        <f t="shared" si="16"/>
        <v>0</v>
      </c>
      <c r="L207" s="17" t="s">
        <v>16</v>
      </c>
      <c r="M207" s="18">
        <v>0</v>
      </c>
      <c r="N207" s="23">
        <f t="shared" si="17"/>
        <v>0</v>
      </c>
      <c r="O207" s="19"/>
      <c r="P207" s="43">
        <f t="shared" si="18"/>
        <v>0</v>
      </c>
    </row>
    <row r="208" spans="1:16" ht="24.6">
      <c r="A208" s="10">
        <v>204</v>
      </c>
      <c r="B208" s="19" t="s">
        <v>167</v>
      </c>
      <c r="C208" s="71">
        <f>+'15'!H208</f>
        <v>0</v>
      </c>
      <c r="D208" s="95">
        <v>0</v>
      </c>
      <c r="E208" s="46">
        <f t="shared" si="19"/>
        <v>0</v>
      </c>
      <c r="F208" s="106">
        <v>0</v>
      </c>
      <c r="G208" s="104">
        <v>0</v>
      </c>
      <c r="H208" s="46">
        <f t="shared" si="15"/>
        <v>0</v>
      </c>
      <c r="I208" s="96"/>
      <c r="J208" s="20">
        <v>185</v>
      </c>
      <c r="K208" s="72">
        <f t="shared" si="16"/>
        <v>0</v>
      </c>
      <c r="L208" s="17" t="s">
        <v>16</v>
      </c>
      <c r="M208" s="18">
        <v>0</v>
      </c>
      <c r="N208" s="23">
        <f t="shared" si="17"/>
        <v>0</v>
      </c>
      <c r="O208" s="19"/>
      <c r="P208" s="43">
        <f t="shared" si="18"/>
        <v>0</v>
      </c>
    </row>
    <row r="209" spans="1:29" ht="24.6">
      <c r="A209" s="10">
        <v>205</v>
      </c>
      <c r="B209" s="19" t="s">
        <v>168</v>
      </c>
      <c r="C209" s="71">
        <f>+'15'!H209</f>
        <v>0</v>
      </c>
      <c r="D209" s="95">
        <v>0</v>
      </c>
      <c r="E209" s="46">
        <f t="shared" si="19"/>
        <v>0</v>
      </c>
      <c r="F209" s="106">
        <v>0</v>
      </c>
      <c r="G209" s="104">
        <v>0</v>
      </c>
      <c r="H209" s="46">
        <f t="shared" si="15"/>
        <v>0</v>
      </c>
      <c r="I209" s="96"/>
      <c r="J209" s="20">
        <v>185</v>
      </c>
      <c r="K209" s="72">
        <f t="shared" si="16"/>
        <v>0</v>
      </c>
      <c r="L209" s="17" t="s">
        <v>16</v>
      </c>
      <c r="M209" s="18">
        <v>0</v>
      </c>
      <c r="N209" s="23">
        <f t="shared" si="17"/>
        <v>0</v>
      </c>
      <c r="O209" s="19"/>
      <c r="P209" s="43">
        <f t="shared" si="18"/>
        <v>0</v>
      </c>
    </row>
    <row r="210" spans="1:29" ht="24.6">
      <c r="A210" s="10">
        <v>206</v>
      </c>
      <c r="B210" s="19" t="s">
        <v>169</v>
      </c>
      <c r="C210" s="71">
        <f>+'15'!H210</f>
        <v>0</v>
      </c>
      <c r="D210" s="95">
        <v>0</v>
      </c>
      <c r="E210" s="46">
        <f t="shared" si="19"/>
        <v>0</v>
      </c>
      <c r="F210" s="106">
        <v>0</v>
      </c>
      <c r="G210" s="104">
        <v>0</v>
      </c>
      <c r="H210" s="46">
        <f t="shared" ref="H210:H271" si="20">+E210-F210-I210-G210</f>
        <v>0</v>
      </c>
      <c r="I210" s="96"/>
      <c r="J210" s="20">
        <v>185</v>
      </c>
      <c r="K210" s="72">
        <f t="shared" si="16"/>
        <v>0</v>
      </c>
      <c r="L210" s="17" t="s">
        <v>16</v>
      </c>
      <c r="M210" s="18">
        <v>0</v>
      </c>
      <c r="N210" s="23">
        <f t="shared" si="17"/>
        <v>0</v>
      </c>
      <c r="O210" s="19"/>
      <c r="P210" s="43">
        <f t="shared" si="18"/>
        <v>0</v>
      </c>
      <c r="AC210" s="29"/>
    </row>
    <row r="211" spans="1:29" ht="24.6">
      <c r="A211" s="10">
        <v>207</v>
      </c>
      <c r="B211" s="19" t="s">
        <v>168</v>
      </c>
      <c r="C211" s="71">
        <f>+'15'!H211</f>
        <v>0</v>
      </c>
      <c r="D211" s="95">
        <v>0</v>
      </c>
      <c r="E211" s="46">
        <f t="shared" si="19"/>
        <v>0</v>
      </c>
      <c r="F211" s="106">
        <v>0</v>
      </c>
      <c r="G211" s="104">
        <v>0</v>
      </c>
      <c r="H211" s="46">
        <f t="shared" si="20"/>
        <v>0</v>
      </c>
      <c r="I211" s="96"/>
      <c r="J211" s="20">
        <v>185</v>
      </c>
      <c r="K211" s="72">
        <f t="shared" ref="K211:K271" si="21">+J211*I211</f>
        <v>0</v>
      </c>
      <c r="L211" s="17" t="s">
        <v>16</v>
      </c>
      <c r="M211" s="18">
        <v>0</v>
      </c>
      <c r="N211" s="23">
        <f t="shared" ref="N211:N271" si="22">SUM(K211-M211)</f>
        <v>0</v>
      </c>
      <c r="O211" s="19"/>
      <c r="P211" s="43">
        <f t="shared" ref="P211:P271" si="23">+K211*O211</f>
        <v>0</v>
      </c>
      <c r="AC211" s="29"/>
    </row>
    <row r="212" spans="1:29" ht="24.6">
      <c r="A212" s="10">
        <v>208</v>
      </c>
      <c r="B212" s="19" t="s">
        <v>169</v>
      </c>
      <c r="C212" s="71">
        <f>+'15'!H212</f>
        <v>0</v>
      </c>
      <c r="D212" s="95">
        <v>0</v>
      </c>
      <c r="E212" s="46">
        <f t="shared" si="19"/>
        <v>0</v>
      </c>
      <c r="F212" s="106">
        <v>0</v>
      </c>
      <c r="G212" s="104">
        <v>0</v>
      </c>
      <c r="H212" s="46">
        <f t="shared" si="20"/>
        <v>0</v>
      </c>
      <c r="I212" s="96"/>
      <c r="J212" s="20">
        <v>185</v>
      </c>
      <c r="K212" s="72">
        <f t="shared" si="21"/>
        <v>0</v>
      </c>
      <c r="L212" s="17" t="s">
        <v>16</v>
      </c>
      <c r="M212" s="18">
        <v>0</v>
      </c>
      <c r="N212" s="23">
        <f t="shared" si="22"/>
        <v>0</v>
      </c>
      <c r="O212" s="19"/>
      <c r="P212" s="43">
        <f t="shared" si="23"/>
        <v>0</v>
      </c>
    </row>
    <row r="213" spans="1:29" ht="24.6">
      <c r="A213" s="10">
        <v>209</v>
      </c>
      <c r="B213" s="19" t="s">
        <v>170</v>
      </c>
      <c r="C213" s="71">
        <f>+'15'!H213</f>
        <v>0</v>
      </c>
      <c r="D213" s="95">
        <v>0</v>
      </c>
      <c r="E213" s="46">
        <f t="shared" si="19"/>
        <v>0</v>
      </c>
      <c r="F213" s="106">
        <v>0</v>
      </c>
      <c r="G213" s="104">
        <v>0</v>
      </c>
      <c r="H213" s="46">
        <f t="shared" si="20"/>
        <v>0</v>
      </c>
      <c r="I213" s="96"/>
      <c r="J213" s="20">
        <v>135</v>
      </c>
      <c r="K213" s="72">
        <f t="shared" si="21"/>
        <v>0</v>
      </c>
      <c r="L213" s="17" t="s">
        <v>16</v>
      </c>
      <c r="M213" s="18">
        <v>0</v>
      </c>
      <c r="N213" s="23">
        <f t="shared" si="22"/>
        <v>0</v>
      </c>
      <c r="O213" s="19"/>
      <c r="P213" s="43">
        <f t="shared" si="23"/>
        <v>0</v>
      </c>
    </row>
    <row r="214" spans="1:29" ht="24.6">
      <c r="A214" s="10">
        <v>210</v>
      </c>
      <c r="B214" s="19" t="s">
        <v>115</v>
      </c>
      <c r="C214" s="71">
        <f>+'15'!H214</f>
        <v>0</v>
      </c>
      <c r="D214" s="95">
        <v>0</v>
      </c>
      <c r="E214" s="46">
        <f t="shared" si="19"/>
        <v>0</v>
      </c>
      <c r="F214" s="106">
        <v>0</v>
      </c>
      <c r="G214" s="104">
        <v>0</v>
      </c>
      <c r="H214" s="46">
        <f t="shared" si="20"/>
        <v>0</v>
      </c>
      <c r="I214" s="96"/>
      <c r="J214" s="20">
        <v>100</v>
      </c>
      <c r="K214" s="72">
        <f t="shared" si="21"/>
        <v>0</v>
      </c>
      <c r="L214" s="17" t="s">
        <v>16</v>
      </c>
      <c r="M214" s="18">
        <v>0</v>
      </c>
      <c r="N214" s="23">
        <f t="shared" si="22"/>
        <v>0</v>
      </c>
      <c r="O214" s="19"/>
      <c r="P214" s="43">
        <f t="shared" si="23"/>
        <v>0</v>
      </c>
    </row>
    <row r="215" spans="1:29" ht="24.6">
      <c r="A215" s="10">
        <v>211</v>
      </c>
      <c r="B215" s="19" t="s">
        <v>171</v>
      </c>
      <c r="C215" s="71">
        <f>+'15'!H215</f>
        <v>0</v>
      </c>
      <c r="D215" s="95">
        <v>0</v>
      </c>
      <c r="E215" s="46">
        <f t="shared" si="19"/>
        <v>0</v>
      </c>
      <c r="F215" s="106">
        <v>0</v>
      </c>
      <c r="G215" s="104">
        <v>0</v>
      </c>
      <c r="H215" s="46">
        <f t="shared" si="20"/>
        <v>0</v>
      </c>
      <c r="I215" s="96"/>
      <c r="J215" s="20">
        <v>90</v>
      </c>
      <c r="K215" s="72">
        <f t="shared" si="21"/>
        <v>0</v>
      </c>
      <c r="L215" s="17" t="s">
        <v>16</v>
      </c>
      <c r="M215" s="18">
        <v>0</v>
      </c>
      <c r="N215" s="23">
        <f t="shared" si="22"/>
        <v>0</v>
      </c>
      <c r="O215" s="19"/>
      <c r="P215" s="43">
        <f t="shared" si="23"/>
        <v>0</v>
      </c>
    </row>
    <row r="216" spans="1:29" ht="24.6">
      <c r="A216" s="10">
        <v>212</v>
      </c>
      <c r="B216" s="19" t="s">
        <v>172</v>
      </c>
      <c r="C216" s="71">
        <f>+'15'!H216</f>
        <v>0</v>
      </c>
      <c r="D216" s="95">
        <v>0</v>
      </c>
      <c r="E216" s="46">
        <f t="shared" si="19"/>
        <v>0</v>
      </c>
      <c r="F216" s="106">
        <v>0</v>
      </c>
      <c r="G216" s="104">
        <v>0</v>
      </c>
      <c r="H216" s="46">
        <f t="shared" si="20"/>
        <v>0</v>
      </c>
      <c r="I216" s="96"/>
      <c r="J216" s="20">
        <v>90</v>
      </c>
      <c r="K216" s="72">
        <f t="shared" si="21"/>
        <v>0</v>
      </c>
      <c r="L216" s="17" t="s">
        <v>16</v>
      </c>
      <c r="M216" s="18">
        <v>0</v>
      </c>
      <c r="N216" s="23">
        <f t="shared" si="22"/>
        <v>0</v>
      </c>
      <c r="O216" s="19"/>
      <c r="P216" s="43">
        <f t="shared" si="23"/>
        <v>0</v>
      </c>
    </row>
    <row r="217" spans="1:29" ht="24.6">
      <c r="A217" s="10">
        <v>213</v>
      </c>
      <c r="B217" s="19" t="s">
        <v>173</v>
      </c>
      <c r="C217" s="71">
        <f>+'15'!H217</f>
        <v>0</v>
      </c>
      <c r="D217" s="95">
        <v>0</v>
      </c>
      <c r="E217" s="46">
        <f t="shared" si="19"/>
        <v>0</v>
      </c>
      <c r="F217" s="106">
        <v>0</v>
      </c>
      <c r="G217" s="104">
        <v>0</v>
      </c>
      <c r="H217" s="46">
        <f t="shared" si="20"/>
        <v>0</v>
      </c>
      <c r="I217" s="96"/>
      <c r="J217" s="20">
        <v>90</v>
      </c>
      <c r="K217" s="72">
        <f t="shared" si="21"/>
        <v>0</v>
      </c>
      <c r="L217" s="17" t="s">
        <v>16</v>
      </c>
      <c r="M217" s="18">
        <v>0</v>
      </c>
      <c r="N217" s="23">
        <f t="shared" si="22"/>
        <v>0</v>
      </c>
      <c r="O217" s="19"/>
      <c r="P217" s="43">
        <f t="shared" si="23"/>
        <v>0</v>
      </c>
    </row>
    <row r="218" spans="1:29" ht="24.6">
      <c r="A218" s="10">
        <v>214</v>
      </c>
      <c r="B218" s="19" t="s">
        <v>174</v>
      </c>
      <c r="C218" s="71">
        <f>+'15'!H218</f>
        <v>0</v>
      </c>
      <c r="D218" s="95">
        <v>0</v>
      </c>
      <c r="E218" s="46">
        <f t="shared" si="19"/>
        <v>0</v>
      </c>
      <c r="F218" s="106">
        <v>0</v>
      </c>
      <c r="G218" s="104">
        <v>0</v>
      </c>
      <c r="H218" s="46">
        <f t="shared" si="20"/>
        <v>0</v>
      </c>
      <c r="I218" s="96"/>
      <c r="J218" s="20">
        <v>90</v>
      </c>
      <c r="K218" s="72">
        <f t="shared" si="21"/>
        <v>0</v>
      </c>
      <c r="L218" s="17" t="s">
        <v>16</v>
      </c>
      <c r="M218" s="18">
        <v>0</v>
      </c>
      <c r="N218" s="23">
        <f t="shared" si="22"/>
        <v>0</v>
      </c>
      <c r="O218" s="19"/>
      <c r="P218" s="43">
        <f t="shared" si="23"/>
        <v>0</v>
      </c>
    </row>
    <row r="219" spans="1:29" ht="24.6">
      <c r="A219" s="10">
        <v>215</v>
      </c>
      <c r="B219" s="19" t="s">
        <v>367</v>
      </c>
      <c r="C219" s="71">
        <f>+'15'!H219</f>
        <v>0</v>
      </c>
      <c r="D219" s="95">
        <v>0</v>
      </c>
      <c r="E219" s="46">
        <f t="shared" si="19"/>
        <v>0</v>
      </c>
      <c r="F219" s="106">
        <v>0</v>
      </c>
      <c r="G219" s="104">
        <v>0</v>
      </c>
      <c r="H219" s="46">
        <f t="shared" si="20"/>
        <v>0</v>
      </c>
      <c r="I219" s="96"/>
      <c r="J219" s="20">
        <v>50</v>
      </c>
      <c r="K219" s="72">
        <f t="shared" si="21"/>
        <v>0</v>
      </c>
      <c r="L219" s="17" t="s">
        <v>16</v>
      </c>
      <c r="M219" s="18">
        <v>0</v>
      </c>
      <c r="N219" s="23">
        <f t="shared" si="22"/>
        <v>0</v>
      </c>
      <c r="O219" s="19"/>
      <c r="P219" s="43">
        <f t="shared" si="23"/>
        <v>0</v>
      </c>
    </row>
    <row r="220" spans="1:29" ht="24.6">
      <c r="A220" s="10">
        <v>216</v>
      </c>
      <c r="B220" s="19" t="s">
        <v>179</v>
      </c>
      <c r="C220" s="71">
        <f>+'15'!H220</f>
        <v>0</v>
      </c>
      <c r="D220" s="95">
        <v>0</v>
      </c>
      <c r="E220" s="46">
        <f t="shared" si="19"/>
        <v>0</v>
      </c>
      <c r="F220" s="106">
        <v>0</v>
      </c>
      <c r="G220" s="104">
        <v>0</v>
      </c>
      <c r="H220" s="46">
        <f t="shared" si="20"/>
        <v>0</v>
      </c>
      <c r="I220" s="96"/>
      <c r="J220" s="20">
        <v>50</v>
      </c>
      <c r="K220" s="72">
        <f t="shared" si="21"/>
        <v>0</v>
      </c>
      <c r="L220" s="17" t="s">
        <v>16</v>
      </c>
      <c r="M220" s="18">
        <v>0</v>
      </c>
      <c r="N220" s="23">
        <f t="shared" si="22"/>
        <v>0</v>
      </c>
      <c r="O220" s="19"/>
      <c r="P220" s="43">
        <f t="shared" si="23"/>
        <v>0</v>
      </c>
    </row>
    <row r="221" spans="1:29" ht="24.6">
      <c r="A221" s="10">
        <v>217</v>
      </c>
      <c r="B221" s="19" t="s">
        <v>180</v>
      </c>
      <c r="C221" s="71">
        <f>+'15'!H221</f>
        <v>9</v>
      </c>
      <c r="D221" s="95">
        <v>0</v>
      </c>
      <c r="E221" s="46">
        <f t="shared" ref="E221:E273" si="24">C221+D221</f>
        <v>9</v>
      </c>
      <c r="F221" s="106">
        <v>0</v>
      </c>
      <c r="G221" s="104">
        <v>0</v>
      </c>
      <c r="H221" s="46">
        <f t="shared" si="20"/>
        <v>9</v>
      </c>
      <c r="I221" s="96"/>
      <c r="J221" s="20">
        <v>55</v>
      </c>
      <c r="K221" s="72">
        <f t="shared" si="21"/>
        <v>0</v>
      </c>
      <c r="L221" s="17" t="s">
        <v>16</v>
      </c>
      <c r="M221" s="18">
        <v>0</v>
      </c>
      <c r="N221" s="23">
        <f t="shared" si="22"/>
        <v>0</v>
      </c>
      <c r="O221" s="19"/>
      <c r="P221" s="43">
        <f t="shared" si="23"/>
        <v>0</v>
      </c>
    </row>
    <row r="222" spans="1:29" ht="24.6">
      <c r="A222" s="10">
        <v>218</v>
      </c>
      <c r="B222" s="19" t="s">
        <v>181</v>
      </c>
      <c r="C222" s="71">
        <f>+'15'!H222</f>
        <v>0</v>
      </c>
      <c r="D222" s="95">
        <v>0</v>
      </c>
      <c r="E222" s="46">
        <f t="shared" si="24"/>
        <v>0</v>
      </c>
      <c r="F222" s="106">
        <v>0</v>
      </c>
      <c r="G222" s="104">
        <v>0</v>
      </c>
      <c r="H222" s="46">
        <f t="shared" si="20"/>
        <v>0</v>
      </c>
      <c r="I222" s="96"/>
      <c r="J222" s="20">
        <v>85</v>
      </c>
      <c r="K222" s="72">
        <f t="shared" si="21"/>
        <v>0</v>
      </c>
      <c r="L222" s="17" t="s">
        <v>16</v>
      </c>
      <c r="M222" s="18">
        <v>0</v>
      </c>
      <c r="N222" s="23">
        <f t="shared" si="22"/>
        <v>0</v>
      </c>
      <c r="O222" s="19"/>
      <c r="P222" s="43">
        <f t="shared" si="23"/>
        <v>0</v>
      </c>
    </row>
    <row r="223" spans="1:29" ht="24.6">
      <c r="A223" s="10">
        <v>219</v>
      </c>
      <c r="B223" s="19" t="s">
        <v>298</v>
      </c>
      <c r="C223" s="71">
        <f>+'15'!H223</f>
        <v>0</v>
      </c>
      <c r="D223" s="95">
        <v>0</v>
      </c>
      <c r="E223" s="46">
        <f t="shared" si="24"/>
        <v>0</v>
      </c>
      <c r="F223" s="106">
        <v>0</v>
      </c>
      <c r="G223" s="104">
        <v>0</v>
      </c>
      <c r="H223" s="46">
        <f t="shared" si="20"/>
        <v>0</v>
      </c>
      <c r="I223" s="96"/>
      <c r="J223" s="20">
        <v>55</v>
      </c>
      <c r="K223" s="72">
        <f t="shared" si="21"/>
        <v>0</v>
      </c>
      <c r="L223" s="17" t="s">
        <v>16</v>
      </c>
      <c r="M223" s="18">
        <v>0</v>
      </c>
      <c r="N223" s="23">
        <f t="shared" si="22"/>
        <v>0</v>
      </c>
      <c r="O223" s="19"/>
      <c r="P223" s="43">
        <f t="shared" si="23"/>
        <v>0</v>
      </c>
    </row>
    <row r="224" spans="1:29" ht="24.6">
      <c r="A224" s="10">
        <v>220</v>
      </c>
      <c r="B224" s="19" t="s">
        <v>299</v>
      </c>
      <c r="C224" s="71">
        <f>+'15'!H224</f>
        <v>0</v>
      </c>
      <c r="D224" s="95">
        <v>0</v>
      </c>
      <c r="E224" s="46">
        <f t="shared" si="24"/>
        <v>0</v>
      </c>
      <c r="F224" s="106">
        <v>0</v>
      </c>
      <c r="G224" s="104">
        <v>0</v>
      </c>
      <c r="H224" s="46">
        <f t="shared" si="20"/>
        <v>0</v>
      </c>
      <c r="I224" s="96"/>
      <c r="J224" s="20">
        <v>55</v>
      </c>
      <c r="K224" s="72">
        <f t="shared" si="21"/>
        <v>0</v>
      </c>
      <c r="L224" s="17" t="s">
        <v>16</v>
      </c>
      <c r="M224" s="18">
        <v>0</v>
      </c>
      <c r="N224" s="23">
        <f t="shared" si="22"/>
        <v>0</v>
      </c>
      <c r="O224" s="19"/>
      <c r="P224" s="43">
        <f t="shared" si="23"/>
        <v>0</v>
      </c>
    </row>
    <row r="225" spans="1:16" ht="24.6">
      <c r="A225" s="10">
        <v>221</v>
      </c>
      <c r="B225" s="19" t="s">
        <v>300</v>
      </c>
      <c r="C225" s="71">
        <f>+'15'!H225</f>
        <v>0</v>
      </c>
      <c r="D225" s="95">
        <v>0</v>
      </c>
      <c r="E225" s="46">
        <f t="shared" si="24"/>
        <v>0</v>
      </c>
      <c r="F225" s="106">
        <v>0</v>
      </c>
      <c r="G225" s="104">
        <v>0</v>
      </c>
      <c r="H225" s="46">
        <f t="shared" si="20"/>
        <v>0</v>
      </c>
      <c r="I225" s="96"/>
      <c r="J225" s="20">
        <v>55</v>
      </c>
      <c r="K225" s="72">
        <f t="shared" si="21"/>
        <v>0</v>
      </c>
      <c r="L225" s="17" t="s">
        <v>16</v>
      </c>
      <c r="M225" s="18">
        <v>0</v>
      </c>
      <c r="N225" s="23">
        <f t="shared" si="22"/>
        <v>0</v>
      </c>
      <c r="O225" s="19"/>
      <c r="P225" s="43">
        <f t="shared" si="23"/>
        <v>0</v>
      </c>
    </row>
    <row r="226" spans="1:16" ht="24.6">
      <c r="A226" s="10">
        <v>222</v>
      </c>
      <c r="B226" s="19" t="s">
        <v>301</v>
      </c>
      <c r="C226" s="71">
        <f>+'15'!H226</f>
        <v>0</v>
      </c>
      <c r="D226" s="95">
        <v>0</v>
      </c>
      <c r="E226" s="46">
        <f t="shared" si="24"/>
        <v>0</v>
      </c>
      <c r="F226" s="106">
        <v>0</v>
      </c>
      <c r="G226" s="104">
        <v>0</v>
      </c>
      <c r="H226" s="46">
        <f t="shared" si="20"/>
        <v>0</v>
      </c>
      <c r="I226" s="96"/>
      <c r="J226" s="20">
        <v>55</v>
      </c>
      <c r="K226" s="72">
        <f t="shared" si="21"/>
        <v>0</v>
      </c>
      <c r="L226" s="17" t="s">
        <v>16</v>
      </c>
      <c r="M226" s="18">
        <v>0</v>
      </c>
      <c r="N226" s="23">
        <f t="shared" si="22"/>
        <v>0</v>
      </c>
      <c r="O226" s="19"/>
      <c r="P226" s="43">
        <f t="shared" si="23"/>
        <v>0</v>
      </c>
    </row>
    <row r="227" spans="1:16" ht="24.6">
      <c r="A227" s="10">
        <v>223</v>
      </c>
      <c r="B227" s="19" t="s">
        <v>372</v>
      </c>
      <c r="C227" s="71">
        <f>+'15'!H227</f>
        <v>0</v>
      </c>
      <c r="D227" s="95">
        <v>0</v>
      </c>
      <c r="E227" s="46">
        <f t="shared" si="24"/>
        <v>0</v>
      </c>
      <c r="F227" s="106">
        <v>0</v>
      </c>
      <c r="G227" s="104">
        <v>0</v>
      </c>
      <c r="H227" s="46">
        <f t="shared" si="20"/>
        <v>0</v>
      </c>
      <c r="I227" s="96"/>
      <c r="J227" s="20">
        <v>40</v>
      </c>
      <c r="K227" s="72">
        <f t="shared" si="21"/>
        <v>0</v>
      </c>
      <c r="L227" s="17" t="s">
        <v>16</v>
      </c>
      <c r="M227" s="18">
        <v>0</v>
      </c>
      <c r="N227" s="23">
        <f t="shared" si="22"/>
        <v>0</v>
      </c>
      <c r="O227" s="19"/>
      <c r="P227" s="43">
        <f t="shared" si="23"/>
        <v>0</v>
      </c>
    </row>
    <row r="228" spans="1:16" ht="24.6">
      <c r="A228" s="10">
        <v>224</v>
      </c>
      <c r="B228" s="19" t="s">
        <v>184</v>
      </c>
      <c r="C228" s="71">
        <f>+'15'!H228</f>
        <v>0</v>
      </c>
      <c r="D228" s="95">
        <v>0</v>
      </c>
      <c r="E228" s="46">
        <f t="shared" si="24"/>
        <v>0</v>
      </c>
      <c r="F228" s="106">
        <v>0</v>
      </c>
      <c r="G228" s="104">
        <v>0</v>
      </c>
      <c r="H228" s="46">
        <f t="shared" si="20"/>
        <v>0</v>
      </c>
      <c r="I228" s="96"/>
      <c r="J228" s="20">
        <v>120</v>
      </c>
      <c r="K228" s="72">
        <f t="shared" si="21"/>
        <v>0</v>
      </c>
      <c r="L228" s="17" t="s">
        <v>16</v>
      </c>
      <c r="M228" s="18">
        <v>0</v>
      </c>
      <c r="N228" s="23">
        <f t="shared" si="22"/>
        <v>0</v>
      </c>
      <c r="O228" s="19"/>
      <c r="P228" s="43">
        <f t="shared" si="23"/>
        <v>0</v>
      </c>
    </row>
    <row r="229" spans="1:16" ht="24.6">
      <c r="A229" s="10">
        <v>225</v>
      </c>
      <c r="B229" s="19" t="s">
        <v>185</v>
      </c>
      <c r="C229" s="71">
        <f>+'15'!H229</f>
        <v>0</v>
      </c>
      <c r="D229" s="95">
        <v>0</v>
      </c>
      <c r="E229" s="46">
        <f t="shared" si="24"/>
        <v>0</v>
      </c>
      <c r="F229" s="106">
        <v>0</v>
      </c>
      <c r="G229" s="104">
        <v>0</v>
      </c>
      <c r="H229" s="46">
        <f t="shared" si="20"/>
        <v>0</v>
      </c>
      <c r="I229" s="96"/>
      <c r="J229" s="20">
        <v>120</v>
      </c>
      <c r="K229" s="72">
        <f t="shared" si="21"/>
        <v>0</v>
      </c>
      <c r="L229" s="17" t="s">
        <v>16</v>
      </c>
      <c r="M229" s="18">
        <v>0</v>
      </c>
      <c r="N229" s="23">
        <f t="shared" si="22"/>
        <v>0</v>
      </c>
      <c r="O229" s="19"/>
      <c r="P229" s="43">
        <f t="shared" si="23"/>
        <v>0</v>
      </c>
    </row>
    <row r="230" spans="1:16" ht="24.6">
      <c r="A230" s="10">
        <v>226</v>
      </c>
      <c r="B230" s="19" t="s">
        <v>187</v>
      </c>
      <c r="C230" s="71">
        <f>+'15'!H230</f>
        <v>0</v>
      </c>
      <c r="D230" s="95">
        <v>0</v>
      </c>
      <c r="E230" s="46">
        <f t="shared" si="24"/>
        <v>0</v>
      </c>
      <c r="F230" s="106">
        <v>0</v>
      </c>
      <c r="G230" s="104">
        <v>0</v>
      </c>
      <c r="H230" s="46">
        <f t="shared" si="20"/>
        <v>0</v>
      </c>
      <c r="I230" s="96"/>
      <c r="J230" s="20">
        <v>50</v>
      </c>
      <c r="K230" s="72">
        <f t="shared" si="21"/>
        <v>0</v>
      </c>
      <c r="L230" s="17" t="s">
        <v>16</v>
      </c>
      <c r="M230" s="18">
        <v>0</v>
      </c>
      <c r="N230" s="23">
        <f t="shared" si="22"/>
        <v>0</v>
      </c>
      <c r="O230" s="19"/>
      <c r="P230" s="43">
        <f t="shared" si="23"/>
        <v>0</v>
      </c>
    </row>
    <row r="231" spans="1:16" ht="24.6">
      <c r="A231" s="10">
        <v>227</v>
      </c>
      <c r="B231" s="19" t="s">
        <v>188</v>
      </c>
      <c r="C231" s="71">
        <f>+'15'!H231</f>
        <v>0</v>
      </c>
      <c r="D231" s="95">
        <v>0</v>
      </c>
      <c r="E231" s="46">
        <f t="shared" si="24"/>
        <v>0</v>
      </c>
      <c r="F231" s="106">
        <v>0</v>
      </c>
      <c r="G231" s="104">
        <v>0</v>
      </c>
      <c r="H231" s="46">
        <f t="shared" si="20"/>
        <v>0</v>
      </c>
      <c r="I231" s="96"/>
      <c r="J231" s="20">
        <v>50</v>
      </c>
      <c r="K231" s="72">
        <f t="shared" si="21"/>
        <v>0</v>
      </c>
      <c r="L231" s="17" t="s">
        <v>16</v>
      </c>
      <c r="M231" s="18">
        <v>0</v>
      </c>
      <c r="N231" s="23">
        <f t="shared" si="22"/>
        <v>0</v>
      </c>
      <c r="O231" s="19"/>
      <c r="P231" s="43">
        <f t="shared" si="23"/>
        <v>0</v>
      </c>
    </row>
    <row r="232" spans="1:16" ht="24.6">
      <c r="A232" s="10">
        <v>228</v>
      </c>
      <c r="B232" s="19" t="s">
        <v>302</v>
      </c>
      <c r="C232" s="71">
        <f>+'15'!H232</f>
        <v>5</v>
      </c>
      <c r="D232" s="95">
        <v>5</v>
      </c>
      <c r="E232" s="46">
        <f t="shared" si="24"/>
        <v>10</v>
      </c>
      <c r="F232" s="106">
        <v>0</v>
      </c>
      <c r="G232" s="104">
        <v>0</v>
      </c>
      <c r="H232" s="46">
        <f t="shared" si="20"/>
        <v>10</v>
      </c>
      <c r="I232" s="96"/>
      <c r="J232" s="20">
        <v>120</v>
      </c>
      <c r="K232" s="72">
        <f t="shared" si="21"/>
        <v>0</v>
      </c>
      <c r="L232" s="17" t="s">
        <v>16</v>
      </c>
      <c r="M232" s="18">
        <v>0</v>
      </c>
      <c r="N232" s="23">
        <f t="shared" si="22"/>
        <v>0</v>
      </c>
      <c r="O232" s="19"/>
      <c r="P232" s="43">
        <f t="shared" si="23"/>
        <v>0</v>
      </c>
    </row>
    <row r="233" spans="1:16" ht="24.6">
      <c r="A233" s="10">
        <v>229</v>
      </c>
      <c r="B233" s="19" t="s">
        <v>303</v>
      </c>
      <c r="C233" s="71">
        <f>+'15'!H233</f>
        <v>0</v>
      </c>
      <c r="D233" s="95">
        <v>0</v>
      </c>
      <c r="E233" s="46">
        <f t="shared" si="24"/>
        <v>0</v>
      </c>
      <c r="F233" s="106">
        <v>0</v>
      </c>
      <c r="G233" s="104">
        <v>0</v>
      </c>
      <c r="H233" s="46">
        <f t="shared" si="20"/>
        <v>0</v>
      </c>
      <c r="I233" s="96"/>
      <c r="J233" s="20">
        <v>25</v>
      </c>
      <c r="K233" s="72">
        <f t="shared" si="21"/>
        <v>0</v>
      </c>
      <c r="L233" s="17" t="s">
        <v>16</v>
      </c>
      <c r="M233" s="18">
        <v>0</v>
      </c>
      <c r="N233" s="23">
        <f t="shared" si="22"/>
        <v>0</v>
      </c>
      <c r="O233" s="19"/>
      <c r="P233" s="43">
        <f t="shared" si="23"/>
        <v>0</v>
      </c>
    </row>
    <row r="234" spans="1:16" ht="24.6">
      <c r="A234" s="10">
        <v>230</v>
      </c>
      <c r="B234" s="19" t="s">
        <v>304</v>
      </c>
      <c r="C234" s="71">
        <f>+'15'!H234</f>
        <v>5</v>
      </c>
      <c r="D234" s="95">
        <v>0</v>
      </c>
      <c r="E234" s="46">
        <f t="shared" si="24"/>
        <v>5</v>
      </c>
      <c r="F234" s="106">
        <v>0</v>
      </c>
      <c r="G234" s="104">
        <v>0</v>
      </c>
      <c r="H234" s="46">
        <f t="shared" si="20"/>
        <v>5</v>
      </c>
      <c r="I234" s="96"/>
      <c r="J234" s="20">
        <v>25</v>
      </c>
      <c r="K234" s="72">
        <f t="shared" si="21"/>
        <v>0</v>
      </c>
      <c r="L234" s="17" t="s">
        <v>16</v>
      </c>
      <c r="M234" s="18">
        <v>0</v>
      </c>
      <c r="N234" s="23">
        <f t="shared" si="22"/>
        <v>0</v>
      </c>
      <c r="O234" s="19"/>
      <c r="P234" s="43">
        <f t="shared" si="23"/>
        <v>0</v>
      </c>
    </row>
    <row r="235" spans="1:16" ht="24.6">
      <c r="A235" s="10">
        <v>231</v>
      </c>
      <c r="B235" s="19" t="s">
        <v>305</v>
      </c>
      <c r="C235" s="71">
        <f>+'15'!H235</f>
        <v>1</v>
      </c>
      <c r="D235" s="95">
        <v>0</v>
      </c>
      <c r="E235" s="46">
        <f t="shared" si="24"/>
        <v>1</v>
      </c>
      <c r="F235" s="106">
        <v>0</v>
      </c>
      <c r="G235" s="104">
        <v>0</v>
      </c>
      <c r="H235" s="46">
        <f t="shared" si="20"/>
        <v>1</v>
      </c>
      <c r="I235" s="96"/>
      <c r="J235" s="20">
        <v>25</v>
      </c>
      <c r="K235" s="72">
        <f t="shared" si="21"/>
        <v>0</v>
      </c>
      <c r="L235" s="17" t="s">
        <v>16</v>
      </c>
      <c r="M235" s="18">
        <v>0</v>
      </c>
      <c r="N235" s="23">
        <f t="shared" si="22"/>
        <v>0</v>
      </c>
      <c r="O235" s="19"/>
      <c r="P235" s="43">
        <f t="shared" si="23"/>
        <v>0</v>
      </c>
    </row>
    <row r="236" spans="1:16" ht="24.6">
      <c r="A236" s="10">
        <v>232</v>
      </c>
      <c r="B236" s="19" t="s">
        <v>306</v>
      </c>
      <c r="C236" s="71">
        <f>+'15'!H236</f>
        <v>0</v>
      </c>
      <c r="D236" s="95">
        <v>0</v>
      </c>
      <c r="E236" s="46">
        <f t="shared" si="24"/>
        <v>0</v>
      </c>
      <c r="F236" s="106">
        <v>0</v>
      </c>
      <c r="G236" s="104">
        <v>0</v>
      </c>
      <c r="H236" s="46">
        <f t="shared" si="20"/>
        <v>0</v>
      </c>
      <c r="I236" s="96"/>
      <c r="J236" s="20">
        <v>25</v>
      </c>
      <c r="K236" s="72">
        <f t="shared" si="21"/>
        <v>0</v>
      </c>
      <c r="L236" s="17" t="s">
        <v>16</v>
      </c>
      <c r="M236" s="18">
        <v>0</v>
      </c>
      <c r="N236" s="23">
        <f t="shared" si="22"/>
        <v>0</v>
      </c>
      <c r="O236" s="19"/>
      <c r="P236" s="43">
        <f t="shared" si="23"/>
        <v>0</v>
      </c>
    </row>
    <row r="237" spans="1:16" ht="24.6">
      <c r="A237" s="10">
        <v>233</v>
      </c>
      <c r="B237" s="19" t="s">
        <v>307</v>
      </c>
      <c r="C237" s="71">
        <f>+'15'!H237</f>
        <v>0</v>
      </c>
      <c r="D237" s="95">
        <v>0</v>
      </c>
      <c r="E237" s="46">
        <f t="shared" si="24"/>
        <v>0</v>
      </c>
      <c r="F237" s="106">
        <v>0</v>
      </c>
      <c r="G237" s="104">
        <v>0</v>
      </c>
      <c r="H237" s="46">
        <f t="shared" si="20"/>
        <v>0</v>
      </c>
      <c r="I237" s="96"/>
      <c r="J237" s="20">
        <v>25</v>
      </c>
      <c r="K237" s="72">
        <f t="shared" si="21"/>
        <v>0</v>
      </c>
      <c r="L237" s="17" t="s">
        <v>16</v>
      </c>
      <c r="M237" s="18">
        <v>0</v>
      </c>
      <c r="N237" s="23">
        <f t="shared" si="22"/>
        <v>0</v>
      </c>
      <c r="O237" s="19"/>
      <c r="P237" s="43">
        <f t="shared" si="23"/>
        <v>0</v>
      </c>
    </row>
    <row r="238" spans="1:16" ht="24.6">
      <c r="A238" s="10">
        <v>234</v>
      </c>
      <c r="B238" s="19" t="s">
        <v>308</v>
      </c>
      <c r="C238" s="71">
        <f>+'15'!H238</f>
        <v>0</v>
      </c>
      <c r="D238" s="95">
        <v>0</v>
      </c>
      <c r="E238" s="46">
        <f t="shared" si="24"/>
        <v>0</v>
      </c>
      <c r="F238" s="106">
        <v>0</v>
      </c>
      <c r="G238" s="104">
        <v>0</v>
      </c>
      <c r="H238" s="46">
        <f t="shared" si="20"/>
        <v>0</v>
      </c>
      <c r="I238" s="96"/>
      <c r="J238" s="20">
        <v>25</v>
      </c>
      <c r="K238" s="72">
        <f t="shared" si="21"/>
        <v>0</v>
      </c>
      <c r="L238" s="17" t="s">
        <v>16</v>
      </c>
      <c r="M238" s="18">
        <v>0</v>
      </c>
      <c r="N238" s="23">
        <f t="shared" si="22"/>
        <v>0</v>
      </c>
      <c r="O238" s="19"/>
      <c r="P238" s="43">
        <f t="shared" si="23"/>
        <v>0</v>
      </c>
    </row>
    <row r="239" spans="1:16" ht="24.6">
      <c r="A239" s="10">
        <v>235</v>
      </c>
      <c r="B239" s="19" t="s">
        <v>361</v>
      </c>
      <c r="C239" s="71">
        <f>+'15'!H239</f>
        <v>0</v>
      </c>
      <c r="D239" s="95">
        <v>0</v>
      </c>
      <c r="E239" s="46">
        <f t="shared" si="24"/>
        <v>0</v>
      </c>
      <c r="F239" s="106">
        <v>0</v>
      </c>
      <c r="G239" s="104">
        <v>0</v>
      </c>
      <c r="H239" s="46">
        <f t="shared" si="20"/>
        <v>0</v>
      </c>
      <c r="I239" s="96"/>
      <c r="J239" s="20">
        <v>10</v>
      </c>
      <c r="K239" s="72">
        <f t="shared" si="21"/>
        <v>0</v>
      </c>
      <c r="L239" s="17" t="s">
        <v>16</v>
      </c>
      <c r="M239" s="18">
        <v>0</v>
      </c>
      <c r="N239" s="23">
        <f t="shared" si="22"/>
        <v>0</v>
      </c>
      <c r="O239" s="19"/>
      <c r="P239" s="43">
        <f t="shared" si="23"/>
        <v>0</v>
      </c>
    </row>
    <row r="240" spans="1:16" ht="24.6">
      <c r="A240" s="10">
        <v>236</v>
      </c>
      <c r="B240" s="19" t="s">
        <v>309</v>
      </c>
      <c r="C240" s="71">
        <f>+'15'!H240</f>
        <v>0</v>
      </c>
      <c r="D240" s="95">
        <v>0</v>
      </c>
      <c r="E240" s="46">
        <f t="shared" si="24"/>
        <v>0</v>
      </c>
      <c r="F240" s="106">
        <v>0</v>
      </c>
      <c r="G240" s="104">
        <v>0</v>
      </c>
      <c r="H240" s="46">
        <f t="shared" si="20"/>
        <v>0</v>
      </c>
      <c r="I240" s="96"/>
      <c r="J240" s="20">
        <v>10</v>
      </c>
      <c r="K240" s="72">
        <f t="shared" si="21"/>
        <v>0</v>
      </c>
      <c r="L240" s="17" t="s">
        <v>16</v>
      </c>
      <c r="M240" s="18">
        <v>0</v>
      </c>
      <c r="N240" s="23">
        <f t="shared" si="22"/>
        <v>0</v>
      </c>
      <c r="O240" s="19"/>
      <c r="P240" s="43">
        <f t="shared" si="23"/>
        <v>0</v>
      </c>
    </row>
    <row r="241" spans="1:16" ht="24.6">
      <c r="A241" s="10">
        <v>237</v>
      </c>
      <c r="B241" s="19" t="s">
        <v>310</v>
      </c>
      <c r="C241" s="71">
        <f>+'15'!H241</f>
        <v>0</v>
      </c>
      <c r="D241" s="95">
        <v>0</v>
      </c>
      <c r="E241" s="46">
        <f t="shared" si="24"/>
        <v>0</v>
      </c>
      <c r="F241" s="106">
        <v>0</v>
      </c>
      <c r="G241" s="104">
        <v>0</v>
      </c>
      <c r="H241" s="46">
        <f t="shared" si="20"/>
        <v>0</v>
      </c>
      <c r="I241" s="96"/>
      <c r="J241" s="20">
        <v>10</v>
      </c>
      <c r="K241" s="72">
        <f t="shared" si="21"/>
        <v>0</v>
      </c>
      <c r="L241" s="17" t="s">
        <v>16</v>
      </c>
      <c r="M241" s="18">
        <v>0</v>
      </c>
      <c r="N241" s="23">
        <f t="shared" si="22"/>
        <v>0</v>
      </c>
      <c r="O241" s="19"/>
      <c r="P241" s="43">
        <f t="shared" si="23"/>
        <v>0</v>
      </c>
    </row>
    <row r="242" spans="1:16" ht="24.6">
      <c r="A242" s="10">
        <v>238</v>
      </c>
      <c r="B242" s="19" t="s">
        <v>311</v>
      </c>
      <c r="C242" s="71">
        <f>+'15'!H242</f>
        <v>0</v>
      </c>
      <c r="D242" s="95">
        <v>0</v>
      </c>
      <c r="E242" s="46">
        <f t="shared" si="24"/>
        <v>0</v>
      </c>
      <c r="F242" s="106">
        <v>0</v>
      </c>
      <c r="G242" s="104">
        <v>0</v>
      </c>
      <c r="H242" s="46">
        <f t="shared" si="20"/>
        <v>0</v>
      </c>
      <c r="I242" s="96"/>
      <c r="J242" s="20">
        <v>10</v>
      </c>
      <c r="K242" s="72">
        <f t="shared" si="21"/>
        <v>0</v>
      </c>
      <c r="L242" s="17" t="s">
        <v>16</v>
      </c>
      <c r="M242" s="18">
        <v>0</v>
      </c>
      <c r="N242" s="23">
        <f t="shared" si="22"/>
        <v>0</v>
      </c>
      <c r="O242" s="19"/>
      <c r="P242" s="43">
        <f t="shared" si="23"/>
        <v>0</v>
      </c>
    </row>
    <row r="243" spans="1:16" ht="24.6">
      <c r="A243" s="10">
        <v>239</v>
      </c>
      <c r="B243" s="19" t="s">
        <v>312</v>
      </c>
      <c r="C243" s="71">
        <f>+'15'!H243</f>
        <v>0</v>
      </c>
      <c r="D243" s="95">
        <v>0</v>
      </c>
      <c r="E243" s="46">
        <f t="shared" si="24"/>
        <v>0</v>
      </c>
      <c r="F243" s="106">
        <v>0</v>
      </c>
      <c r="G243" s="104">
        <v>0</v>
      </c>
      <c r="H243" s="46">
        <f t="shared" si="20"/>
        <v>0</v>
      </c>
      <c r="I243" s="96"/>
      <c r="J243" s="20"/>
      <c r="K243" s="72">
        <f t="shared" si="21"/>
        <v>0</v>
      </c>
      <c r="L243" s="17" t="s">
        <v>16</v>
      </c>
      <c r="M243" s="18">
        <v>0</v>
      </c>
      <c r="N243" s="23">
        <f t="shared" si="22"/>
        <v>0</v>
      </c>
      <c r="O243" s="19"/>
      <c r="P243" s="43">
        <f t="shared" si="23"/>
        <v>0</v>
      </c>
    </row>
    <row r="244" spans="1:16" ht="24.6">
      <c r="A244" s="10">
        <v>240</v>
      </c>
      <c r="B244" s="19" t="s">
        <v>183</v>
      </c>
      <c r="C244" s="71">
        <f>+'15'!H244</f>
        <v>1</v>
      </c>
      <c r="D244" s="95">
        <v>0</v>
      </c>
      <c r="E244" s="46">
        <f t="shared" si="24"/>
        <v>1</v>
      </c>
      <c r="F244" s="106">
        <v>0</v>
      </c>
      <c r="G244" s="104">
        <v>0</v>
      </c>
      <c r="H244" s="46">
        <f t="shared" si="20"/>
        <v>1</v>
      </c>
      <c r="I244" s="96"/>
      <c r="J244" s="20">
        <v>40</v>
      </c>
      <c r="K244" s="72">
        <f t="shared" si="21"/>
        <v>0</v>
      </c>
      <c r="L244" s="17" t="s">
        <v>16</v>
      </c>
      <c r="M244" s="18">
        <v>0</v>
      </c>
      <c r="N244" s="23">
        <f t="shared" si="22"/>
        <v>0</v>
      </c>
      <c r="O244" s="19"/>
      <c r="P244" s="43">
        <f t="shared" si="23"/>
        <v>0</v>
      </c>
    </row>
    <row r="245" spans="1:16" ht="24.6">
      <c r="A245" s="10">
        <v>241</v>
      </c>
      <c r="B245" s="19" t="s">
        <v>117</v>
      </c>
      <c r="C245" s="71">
        <f>+'15'!H245</f>
        <v>0</v>
      </c>
      <c r="D245" s="95">
        <v>0</v>
      </c>
      <c r="E245" s="46">
        <f t="shared" si="24"/>
        <v>0</v>
      </c>
      <c r="F245" s="106">
        <v>0</v>
      </c>
      <c r="G245" s="104">
        <v>0</v>
      </c>
      <c r="H245" s="46">
        <f t="shared" si="20"/>
        <v>0</v>
      </c>
      <c r="I245" s="96"/>
      <c r="J245" s="20">
        <v>20</v>
      </c>
      <c r="K245" s="72">
        <f t="shared" si="21"/>
        <v>0</v>
      </c>
      <c r="L245" s="17" t="s">
        <v>16</v>
      </c>
      <c r="M245" s="18">
        <v>0</v>
      </c>
      <c r="N245" s="23">
        <f t="shared" si="22"/>
        <v>0</v>
      </c>
      <c r="O245" s="19"/>
      <c r="P245" s="43">
        <f t="shared" si="23"/>
        <v>0</v>
      </c>
    </row>
    <row r="246" spans="1:16" ht="24.6">
      <c r="A246" s="10">
        <v>242</v>
      </c>
      <c r="B246" s="19" t="s">
        <v>313</v>
      </c>
      <c r="C246" s="71">
        <f>+'15'!H246</f>
        <v>0</v>
      </c>
      <c r="D246" s="95">
        <v>0</v>
      </c>
      <c r="E246" s="46">
        <f t="shared" si="24"/>
        <v>0</v>
      </c>
      <c r="F246" s="106">
        <v>0</v>
      </c>
      <c r="G246" s="104">
        <v>0</v>
      </c>
      <c r="H246" s="46">
        <f t="shared" si="20"/>
        <v>0</v>
      </c>
      <c r="I246" s="96"/>
      <c r="J246" s="20">
        <v>30</v>
      </c>
      <c r="K246" s="72">
        <f t="shared" si="21"/>
        <v>0</v>
      </c>
      <c r="L246" s="17" t="s">
        <v>16</v>
      </c>
      <c r="M246" s="18">
        <v>0</v>
      </c>
      <c r="N246" s="23">
        <f t="shared" si="22"/>
        <v>0</v>
      </c>
      <c r="O246" s="19"/>
      <c r="P246" s="43">
        <f t="shared" si="23"/>
        <v>0</v>
      </c>
    </row>
    <row r="247" spans="1:16" ht="24.6">
      <c r="A247" s="10">
        <v>243</v>
      </c>
      <c r="B247" s="19" t="s">
        <v>371</v>
      </c>
      <c r="C247" s="71">
        <f>+'15'!H247</f>
        <v>0</v>
      </c>
      <c r="D247" s="95">
        <v>0</v>
      </c>
      <c r="E247" s="46">
        <f t="shared" si="24"/>
        <v>0</v>
      </c>
      <c r="F247" s="106">
        <v>0</v>
      </c>
      <c r="G247" s="104">
        <v>0</v>
      </c>
      <c r="H247" s="46">
        <f t="shared" si="20"/>
        <v>0</v>
      </c>
      <c r="I247" s="96"/>
      <c r="J247" s="20">
        <v>800</v>
      </c>
      <c r="K247" s="72">
        <f t="shared" si="21"/>
        <v>0</v>
      </c>
      <c r="L247" s="17" t="s">
        <v>16</v>
      </c>
      <c r="M247" s="18">
        <v>0</v>
      </c>
      <c r="N247" s="23">
        <f t="shared" si="22"/>
        <v>0</v>
      </c>
      <c r="O247" s="19"/>
      <c r="P247" s="43">
        <f t="shared" si="23"/>
        <v>0</v>
      </c>
    </row>
    <row r="248" spans="1:16" ht="24.6">
      <c r="A248" s="10">
        <v>244</v>
      </c>
      <c r="B248" s="19" t="s">
        <v>373</v>
      </c>
      <c r="C248" s="71">
        <f>+'15'!H248</f>
        <v>0</v>
      </c>
      <c r="D248" s="95">
        <v>0</v>
      </c>
      <c r="E248" s="46">
        <f t="shared" si="24"/>
        <v>0</v>
      </c>
      <c r="F248" s="106">
        <v>0</v>
      </c>
      <c r="G248" s="104">
        <v>0</v>
      </c>
      <c r="H248" s="46">
        <f t="shared" si="20"/>
        <v>0</v>
      </c>
      <c r="I248" s="96"/>
      <c r="J248" s="20">
        <v>150</v>
      </c>
      <c r="K248" s="72">
        <f t="shared" si="21"/>
        <v>0</v>
      </c>
      <c r="L248" s="17" t="s">
        <v>16</v>
      </c>
      <c r="M248" s="18">
        <v>0</v>
      </c>
      <c r="N248" s="23">
        <f t="shared" si="22"/>
        <v>0</v>
      </c>
      <c r="O248" s="19"/>
      <c r="P248" s="43">
        <f t="shared" si="23"/>
        <v>0</v>
      </c>
    </row>
    <row r="249" spans="1:16" ht="24.6">
      <c r="A249" s="10">
        <v>245</v>
      </c>
      <c r="B249" s="19" t="s">
        <v>315</v>
      </c>
      <c r="C249" s="71">
        <f>+'15'!H249</f>
        <v>0</v>
      </c>
      <c r="D249" s="95">
        <v>0</v>
      </c>
      <c r="E249" s="46">
        <f t="shared" si="24"/>
        <v>0</v>
      </c>
      <c r="F249" s="106">
        <v>0</v>
      </c>
      <c r="G249" s="104">
        <v>0</v>
      </c>
      <c r="H249" s="46">
        <f t="shared" si="20"/>
        <v>0</v>
      </c>
      <c r="I249" s="96"/>
      <c r="J249" s="20">
        <v>200</v>
      </c>
      <c r="K249" s="72">
        <f t="shared" si="21"/>
        <v>0</v>
      </c>
      <c r="L249" s="17" t="s">
        <v>16</v>
      </c>
      <c r="M249" s="18">
        <v>0</v>
      </c>
      <c r="N249" s="23">
        <f t="shared" si="22"/>
        <v>0</v>
      </c>
      <c r="O249" s="19"/>
      <c r="P249" s="43">
        <f t="shared" si="23"/>
        <v>0</v>
      </c>
    </row>
    <row r="250" spans="1:16" ht="24.6">
      <c r="A250" s="10">
        <v>246</v>
      </c>
      <c r="B250" s="19" t="s">
        <v>374</v>
      </c>
      <c r="C250" s="71">
        <f>+'15'!H250</f>
        <v>0</v>
      </c>
      <c r="D250" s="95">
        <v>0</v>
      </c>
      <c r="E250" s="46">
        <f t="shared" si="24"/>
        <v>0</v>
      </c>
      <c r="F250" s="106">
        <v>0</v>
      </c>
      <c r="G250" s="104">
        <v>0</v>
      </c>
      <c r="H250" s="46">
        <f t="shared" si="20"/>
        <v>0</v>
      </c>
      <c r="I250" s="96"/>
      <c r="J250" s="20">
        <v>250</v>
      </c>
      <c r="K250" s="72">
        <f t="shared" si="21"/>
        <v>0</v>
      </c>
      <c r="L250" s="17" t="s">
        <v>16</v>
      </c>
      <c r="M250" s="18">
        <v>0</v>
      </c>
      <c r="N250" s="23">
        <f t="shared" si="22"/>
        <v>0</v>
      </c>
      <c r="O250" s="19"/>
      <c r="P250" s="43">
        <f t="shared" si="23"/>
        <v>0</v>
      </c>
    </row>
    <row r="251" spans="1:16" ht="24.6">
      <c r="A251" s="10">
        <v>247</v>
      </c>
      <c r="B251" s="19" t="s">
        <v>316</v>
      </c>
      <c r="C251" s="71">
        <f>+'15'!H251</f>
        <v>0</v>
      </c>
      <c r="D251" s="95">
        <v>0</v>
      </c>
      <c r="E251" s="46">
        <f t="shared" si="24"/>
        <v>0</v>
      </c>
      <c r="F251" s="106">
        <v>0</v>
      </c>
      <c r="G251" s="104">
        <v>0</v>
      </c>
      <c r="H251" s="46">
        <f t="shared" si="20"/>
        <v>0</v>
      </c>
      <c r="I251" s="96"/>
      <c r="J251" s="20">
        <v>50</v>
      </c>
      <c r="K251" s="72">
        <f t="shared" si="21"/>
        <v>0</v>
      </c>
      <c r="L251" s="17" t="s">
        <v>16</v>
      </c>
      <c r="M251" s="18">
        <v>0</v>
      </c>
      <c r="N251" s="23">
        <f t="shared" si="22"/>
        <v>0</v>
      </c>
      <c r="O251" s="19"/>
      <c r="P251" s="43">
        <f t="shared" si="23"/>
        <v>0</v>
      </c>
    </row>
    <row r="252" spans="1:16" ht="24.6">
      <c r="A252" s="10">
        <v>248</v>
      </c>
      <c r="B252" s="19" t="s">
        <v>314</v>
      </c>
      <c r="C252" s="71">
        <f>+'15'!H252</f>
        <v>0</v>
      </c>
      <c r="D252" s="95">
        <v>0</v>
      </c>
      <c r="E252" s="46">
        <f t="shared" si="24"/>
        <v>0</v>
      </c>
      <c r="F252" s="106">
        <v>0</v>
      </c>
      <c r="G252" s="104">
        <v>0</v>
      </c>
      <c r="H252" s="46">
        <f t="shared" si="20"/>
        <v>0</v>
      </c>
      <c r="I252" s="96"/>
      <c r="J252" s="20">
        <v>0</v>
      </c>
      <c r="K252" s="72">
        <f t="shared" si="21"/>
        <v>0</v>
      </c>
      <c r="L252" s="17" t="s">
        <v>16</v>
      </c>
      <c r="M252" s="18">
        <v>0</v>
      </c>
      <c r="N252" s="23">
        <f t="shared" si="22"/>
        <v>0</v>
      </c>
      <c r="O252" s="19"/>
      <c r="P252" s="43">
        <f t="shared" si="23"/>
        <v>0</v>
      </c>
    </row>
    <row r="253" spans="1:16" ht="24" customHeight="1">
      <c r="A253" s="10">
        <v>249</v>
      </c>
      <c r="B253" s="19" t="s">
        <v>337</v>
      </c>
      <c r="C253" s="71">
        <f>+'15'!H253</f>
        <v>0</v>
      </c>
      <c r="D253" s="95">
        <v>0</v>
      </c>
      <c r="E253" s="46">
        <f t="shared" si="24"/>
        <v>0</v>
      </c>
      <c r="F253" s="106">
        <v>0</v>
      </c>
      <c r="G253" s="104">
        <v>0</v>
      </c>
      <c r="H253" s="46">
        <f t="shared" si="20"/>
        <v>0</v>
      </c>
      <c r="I253" s="96"/>
      <c r="J253" s="20">
        <v>45</v>
      </c>
      <c r="K253" s="72">
        <f t="shared" si="21"/>
        <v>0</v>
      </c>
      <c r="L253" s="17" t="s">
        <v>16</v>
      </c>
      <c r="M253" s="18">
        <v>0</v>
      </c>
      <c r="N253" s="23">
        <f t="shared" si="22"/>
        <v>0</v>
      </c>
      <c r="O253" s="19"/>
      <c r="P253" s="43">
        <f t="shared" si="23"/>
        <v>0</v>
      </c>
    </row>
    <row r="254" spans="1:16" ht="24.6">
      <c r="A254" s="10">
        <v>250</v>
      </c>
      <c r="B254" s="19" t="s">
        <v>338</v>
      </c>
      <c r="C254" s="71">
        <f>+'15'!H254</f>
        <v>0</v>
      </c>
      <c r="D254" s="95">
        <v>0</v>
      </c>
      <c r="E254" s="46">
        <f t="shared" si="24"/>
        <v>0</v>
      </c>
      <c r="F254" s="106">
        <v>0</v>
      </c>
      <c r="G254" s="104">
        <v>0</v>
      </c>
      <c r="H254" s="46">
        <f t="shared" si="20"/>
        <v>0</v>
      </c>
      <c r="I254" s="96"/>
      <c r="J254" s="20">
        <v>35</v>
      </c>
      <c r="K254" s="72">
        <f t="shared" si="21"/>
        <v>0</v>
      </c>
      <c r="L254" s="17" t="s">
        <v>16</v>
      </c>
      <c r="M254" s="18">
        <v>0</v>
      </c>
      <c r="N254" s="23">
        <f t="shared" si="22"/>
        <v>0</v>
      </c>
      <c r="O254" s="19"/>
      <c r="P254" s="43">
        <f t="shared" si="23"/>
        <v>0</v>
      </c>
    </row>
    <row r="255" spans="1:16" ht="24.6">
      <c r="A255" s="10">
        <v>251</v>
      </c>
      <c r="B255" s="19" t="s">
        <v>339</v>
      </c>
      <c r="C255" s="71">
        <f>+'15'!H255</f>
        <v>0</v>
      </c>
      <c r="D255" s="95">
        <v>0</v>
      </c>
      <c r="E255" s="46">
        <f t="shared" si="24"/>
        <v>0</v>
      </c>
      <c r="F255" s="106">
        <v>0</v>
      </c>
      <c r="G255" s="104">
        <v>0</v>
      </c>
      <c r="H255" s="46">
        <f t="shared" si="20"/>
        <v>0</v>
      </c>
      <c r="I255" s="96"/>
      <c r="J255" s="20">
        <v>25</v>
      </c>
      <c r="K255" s="72">
        <f t="shared" si="21"/>
        <v>0</v>
      </c>
      <c r="L255" s="17" t="s">
        <v>16</v>
      </c>
      <c r="M255" s="18">
        <v>0</v>
      </c>
      <c r="N255" s="23">
        <f t="shared" si="22"/>
        <v>0</v>
      </c>
      <c r="O255" s="19"/>
      <c r="P255" s="43">
        <f t="shared" si="23"/>
        <v>0</v>
      </c>
    </row>
    <row r="256" spans="1:16" ht="24.6">
      <c r="A256" s="10">
        <v>252</v>
      </c>
      <c r="B256" s="19" t="s">
        <v>317</v>
      </c>
      <c r="C256" s="71">
        <f>+'15'!H256</f>
        <v>0</v>
      </c>
      <c r="D256" s="95">
        <v>0</v>
      </c>
      <c r="E256" s="46">
        <f t="shared" si="24"/>
        <v>0</v>
      </c>
      <c r="F256" s="106">
        <v>0</v>
      </c>
      <c r="G256" s="104">
        <v>0</v>
      </c>
      <c r="H256" s="46">
        <f t="shared" si="20"/>
        <v>0</v>
      </c>
      <c r="I256" s="96"/>
      <c r="J256" s="20">
        <v>50</v>
      </c>
      <c r="K256" s="72">
        <f t="shared" si="21"/>
        <v>0</v>
      </c>
      <c r="L256" s="17" t="s">
        <v>16</v>
      </c>
      <c r="M256" s="18">
        <v>0</v>
      </c>
      <c r="N256" s="23">
        <f t="shared" si="22"/>
        <v>0</v>
      </c>
      <c r="O256" s="19"/>
      <c r="P256" s="43">
        <f t="shared" si="23"/>
        <v>0</v>
      </c>
    </row>
    <row r="257" spans="1:16" ht="24.6">
      <c r="A257" s="10">
        <v>253</v>
      </c>
      <c r="B257" s="19" t="s">
        <v>318</v>
      </c>
      <c r="C257" s="71">
        <f>+'15'!H257</f>
        <v>0</v>
      </c>
      <c r="D257" s="95">
        <v>0</v>
      </c>
      <c r="E257" s="46">
        <f t="shared" si="24"/>
        <v>0</v>
      </c>
      <c r="F257" s="106">
        <v>0</v>
      </c>
      <c r="G257" s="104">
        <v>0</v>
      </c>
      <c r="H257" s="46">
        <f t="shared" si="20"/>
        <v>0</v>
      </c>
      <c r="I257" s="96"/>
      <c r="J257" s="20">
        <v>60</v>
      </c>
      <c r="K257" s="72">
        <f t="shared" si="21"/>
        <v>0</v>
      </c>
      <c r="L257" s="17" t="s">
        <v>16</v>
      </c>
      <c r="M257" s="18">
        <v>0</v>
      </c>
      <c r="N257" s="23">
        <f t="shared" si="22"/>
        <v>0</v>
      </c>
      <c r="O257" s="19"/>
      <c r="P257" s="43">
        <f t="shared" si="23"/>
        <v>0</v>
      </c>
    </row>
    <row r="258" spans="1:16" ht="24.6">
      <c r="A258" s="10">
        <v>254</v>
      </c>
      <c r="B258" s="19" t="s">
        <v>319</v>
      </c>
      <c r="C258" s="71">
        <f>+'15'!H258</f>
        <v>0</v>
      </c>
      <c r="D258" s="95">
        <v>0</v>
      </c>
      <c r="E258" s="46">
        <f t="shared" si="24"/>
        <v>0</v>
      </c>
      <c r="F258" s="106">
        <v>0</v>
      </c>
      <c r="G258" s="104">
        <v>0</v>
      </c>
      <c r="H258" s="46">
        <f t="shared" si="20"/>
        <v>0</v>
      </c>
      <c r="I258" s="96"/>
      <c r="J258" s="20">
        <v>250</v>
      </c>
      <c r="K258" s="72">
        <f t="shared" si="21"/>
        <v>0</v>
      </c>
      <c r="L258" s="17" t="s">
        <v>16</v>
      </c>
      <c r="M258" s="18">
        <v>0</v>
      </c>
      <c r="N258" s="23">
        <f t="shared" si="22"/>
        <v>0</v>
      </c>
      <c r="O258" s="19"/>
      <c r="P258" s="43">
        <f t="shared" si="23"/>
        <v>0</v>
      </c>
    </row>
    <row r="259" spans="1:16" ht="24.6">
      <c r="A259" s="10">
        <v>255</v>
      </c>
      <c r="B259" s="19" t="s">
        <v>320</v>
      </c>
      <c r="C259" s="71">
        <f>+'15'!H259</f>
        <v>0</v>
      </c>
      <c r="D259" s="95">
        <v>0</v>
      </c>
      <c r="E259" s="46">
        <f t="shared" si="24"/>
        <v>0</v>
      </c>
      <c r="F259" s="106">
        <v>0</v>
      </c>
      <c r="G259" s="104">
        <v>0</v>
      </c>
      <c r="H259" s="46">
        <f t="shared" si="20"/>
        <v>0</v>
      </c>
      <c r="I259" s="96"/>
      <c r="J259" s="15">
        <v>100</v>
      </c>
      <c r="K259" s="72">
        <f t="shared" si="21"/>
        <v>0</v>
      </c>
      <c r="L259" s="17" t="s">
        <v>16</v>
      </c>
      <c r="M259" s="18">
        <v>0</v>
      </c>
      <c r="N259" s="23">
        <f t="shared" si="22"/>
        <v>0</v>
      </c>
      <c r="O259" s="19"/>
      <c r="P259" s="43">
        <f t="shared" si="23"/>
        <v>0</v>
      </c>
    </row>
    <row r="260" spans="1:16" ht="24.6">
      <c r="A260" s="10">
        <v>256</v>
      </c>
      <c r="B260" s="19" t="s">
        <v>321</v>
      </c>
      <c r="C260" s="71">
        <f>+'15'!H260</f>
        <v>0</v>
      </c>
      <c r="D260" s="95">
        <v>0</v>
      </c>
      <c r="E260" s="46">
        <f t="shared" si="24"/>
        <v>0</v>
      </c>
      <c r="F260" s="106">
        <v>0</v>
      </c>
      <c r="G260" s="104">
        <v>0</v>
      </c>
      <c r="H260" s="46">
        <f t="shared" si="20"/>
        <v>0</v>
      </c>
      <c r="I260" s="96"/>
      <c r="J260" s="15">
        <v>350</v>
      </c>
      <c r="K260" s="72">
        <f t="shared" si="21"/>
        <v>0</v>
      </c>
      <c r="L260" s="17" t="s">
        <v>16</v>
      </c>
      <c r="M260" s="18">
        <v>0</v>
      </c>
      <c r="N260" s="23">
        <f t="shared" si="22"/>
        <v>0</v>
      </c>
      <c r="O260" s="19"/>
      <c r="P260" s="43">
        <f t="shared" si="23"/>
        <v>0</v>
      </c>
    </row>
    <row r="261" spans="1:16" ht="24.6">
      <c r="A261" s="10">
        <v>257</v>
      </c>
      <c r="B261" s="19" t="s">
        <v>322</v>
      </c>
      <c r="C261" s="71">
        <f>+'15'!H261</f>
        <v>0</v>
      </c>
      <c r="D261" s="95">
        <v>0</v>
      </c>
      <c r="E261" s="46">
        <f t="shared" si="24"/>
        <v>0</v>
      </c>
      <c r="F261" s="106">
        <v>0</v>
      </c>
      <c r="G261" s="104">
        <v>0</v>
      </c>
      <c r="H261" s="46">
        <f t="shared" si="20"/>
        <v>0</v>
      </c>
      <c r="I261" s="96"/>
      <c r="J261" s="15">
        <v>60</v>
      </c>
      <c r="K261" s="72">
        <f t="shared" si="21"/>
        <v>0</v>
      </c>
      <c r="L261" s="17" t="s">
        <v>16</v>
      </c>
      <c r="M261" s="18">
        <v>0</v>
      </c>
      <c r="N261" s="23">
        <f t="shared" si="22"/>
        <v>0</v>
      </c>
      <c r="O261" s="19"/>
      <c r="P261" s="43">
        <f t="shared" si="23"/>
        <v>0</v>
      </c>
    </row>
    <row r="262" spans="1:16" ht="24.6">
      <c r="A262" s="10">
        <v>258</v>
      </c>
      <c r="B262" s="19" t="s">
        <v>323</v>
      </c>
      <c r="C262" s="71">
        <f>+'15'!H262</f>
        <v>0</v>
      </c>
      <c r="D262" s="95">
        <v>0</v>
      </c>
      <c r="E262" s="46">
        <f t="shared" si="24"/>
        <v>0</v>
      </c>
      <c r="F262" s="106">
        <v>0</v>
      </c>
      <c r="G262" s="104">
        <v>0</v>
      </c>
      <c r="H262" s="46">
        <f t="shared" si="20"/>
        <v>0</v>
      </c>
      <c r="I262" s="96"/>
      <c r="J262" s="15">
        <v>50</v>
      </c>
      <c r="K262" s="72">
        <f t="shared" si="21"/>
        <v>0</v>
      </c>
      <c r="L262" s="17" t="s">
        <v>16</v>
      </c>
      <c r="M262" s="18">
        <v>0</v>
      </c>
      <c r="N262" s="23">
        <f t="shared" si="22"/>
        <v>0</v>
      </c>
      <c r="O262" s="19"/>
      <c r="P262" s="43">
        <f t="shared" si="23"/>
        <v>0</v>
      </c>
    </row>
    <row r="263" spans="1:16" ht="24.6">
      <c r="A263" s="10">
        <v>259</v>
      </c>
      <c r="B263" s="19" t="s">
        <v>324</v>
      </c>
      <c r="C263" s="71">
        <f>+'15'!H263</f>
        <v>0</v>
      </c>
      <c r="D263" s="95">
        <v>0</v>
      </c>
      <c r="E263" s="46">
        <f t="shared" si="24"/>
        <v>0</v>
      </c>
      <c r="F263" s="106">
        <v>0</v>
      </c>
      <c r="G263" s="104">
        <v>0</v>
      </c>
      <c r="H263" s="46">
        <f t="shared" si="20"/>
        <v>0</v>
      </c>
      <c r="I263" s="96"/>
      <c r="J263" s="15">
        <v>100</v>
      </c>
      <c r="K263" s="72">
        <f t="shared" si="21"/>
        <v>0</v>
      </c>
      <c r="L263" s="17" t="s">
        <v>16</v>
      </c>
      <c r="M263" s="18">
        <v>0</v>
      </c>
      <c r="N263" s="23">
        <f t="shared" si="22"/>
        <v>0</v>
      </c>
      <c r="O263" s="19"/>
      <c r="P263" s="43">
        <f t="shared" si="23"/>
        <v>0</v>
      </c>
    </row>
    <row r="264" spans="1:16" ht="24.6">
      <c r="A264" s="10">
        <v>260</v>
      </c>
      <c r="B264" s="19" t="s">
        <v>325</v>
      </c>
      <c r="C264" s="71">
        <f>+'15'!H264</f>
        <v>0</v>
      </c>
      <c r="D264" s="95">
        <v>0</v>
      </c>
      <c r="E264" s="46">
        <f t="shared" si="24"/>
        <v>0</v>
      </c>
      <c r="F264" s="106">
        <v>0</v>
      </c>
      <c r="G264" s="104">
        <v>0</v>
      </c>
      <c r="H264" s="46">
        <f t="shared" si="20"/>
        <v>0</v>
      </c>
      <c r="I264" s="96"/>
      <c r="J264" s="15">
        <v>120</v>
      </c>
      <c r="K264" s="72">
        <f t="shared" si="21"/>
        <v>0</v>
      </c>
      <c r="L264" s="17" t="s">
        <v>16</v>
      </c>
      <c r="M264" s="18">
        <v>0</v>
      </c>
      <c r="N264" s="23">
        <f t="shared" si="22"/>
        <v>0</v>
      </c>
      <c r="O264" s="19"/>
      <c r="P264" s="43">
        <f t="shared" si="23"/>
        <v>0</v>
      </c>
    </row>
    <row r="265" spans="1:16" ht="24.6">
      <c r="A265" s="10">
        <v>261</v>
      </c>
      <c r="B265" s="19" t="s">
        <v>326</v>
      </c>
      <c r="C265" s="71">
        <f>+'15'!H265</f>
        <v>0</v>
      </c>
      <c r="D265" s="95">
        <v>0</v>
      </c>
      <c r="E265" s="46">
        <f t="shared" si="24"/>
        <v>0</v>
      </c>
      <c r="F265" s="106">
        <v>0</v>
      </c>
      <c r="G265" s="104">
        <v>0</v>
      </c>
      <c r="H265" s="46">
        <f t="shared" si="20"/>
        <v>0</v>
      </c>
      <c r="I265" s="96"/>
      <c r="J265" s="15">
        <v>60</v>
      </c>
      <c r="K265" s="72">
        <f t="shared" si="21"/>
        <v>0</v>
      </c>
      <c r="L265" s="17" t="s">
        <v>16</v>
      </c>
      <c r="M265" s="18">
        <v>0</v>
      </c>
      <c r="N265" s="23">
        <f t="shared" si="22"/>
        <v>0</v>
      </c>
      <c r="O265" s="19"/>
      <c r="P265" s="43">
        <f t="shared" si="23"/>
        <v>0</v>
      </c>
    </row>
    <row r="266" spans="1:16" ht="24.6">
      <c r="A266" s="10">
        <v>262</v>
      </c>
      <c r="B266" s="19" t="s">
        <v>327</v>
      </c>
      <c r="C266" s="71">
        <f>+'15'!H266</f>
        <v>0</v>
      </c>
      <c r="D266" s="95">
        <v>0</v>
      </c>
      <c r="E266" s="46">
        <f t="shared" si="24"/>
        <v>0</v>
      </c>
      <c r="F266" s="106">
        <v>0</v>
      </c>
      <c r="G266" s="104">
        <v>0</v>
      </c>
      <c r="H266" s="46">
        <f t="shared" si="20"/>
        <v>0</v>
      </c>
      <c r="I266" s="96"/>
      <c r="J266" s="15">
        <v>150</v>
      </c>
      <c r="K266" s="72">
        <f t="shared" si="21"/>
        <v>0</v>
      </c>
      <c r="L266" s="17" t="s">
        <v>16</v>
      </c>
      <c r="M266" s="18">
        <v>0</v>
      </c>
      <c r="N266" s="23">
        <f t="shared" si="22"/>
        <v>0</v>
      </c>
      <c r="O266" s="19"/>
      <c r="P266" s="43">
        <f t="shared" si="23"/>
        <v>0</v>
      </c>
    </row>
    <row r="267" spans="1:16" ht="24.6">
      <c r="A267" s="10">
        <v>263</v>
      </c>
      <c r="B267" s="19" t="s">
        <v>328</v>
      </c>
      <c r="C267" s="71">
        <f>+'15'!H267</f>
        <v>0</v>
      </c>
      <c r="D267" s="95">
        <v>0</v>
      </c>
      <c r="E267" s="46">
        <f t="shared" si="24"/>
        <v>0</v>
      </c>
      <c r="F267" s="106">
        <v>0</v>
      </c>
      <c r="G267" s="104">
        <v>0</v>
      </c>
      <c r="H267" s="46">
        <f t="shared" si="20"/>
        <v>0</v>
      </c>
      <c r="I267" s="96"/>
      <c r="J267" s="15">
        <v>150</v>
      </c>
      <c r="K267" s="72">
        <f t="shared" si="21"/>
        <v>0</v>
      </c>
      <c r="L267" s="17" t="s">
        <v>16</v>
      </c>
      <c r="M267" s="18">
        <v>0</v>
      </c>
      <c r="N267" s="23">
        <f t="shared" si="22"/>
        <v>0</v>
      </c>
      <c r="O267" s="19"/>
      <c r="P267" s="43">
        <f t="shared" si="23"/>
        <v>0</v>
      </c>
    </row>
    <row r="268" spans="1:16" ht="24.6">
      <c r="A268" s="10">
        <v>264</v>
      </c>
      <c r="B268" s="19" t="s">
        <v>329</v>
      </c>
      <c r="C268" s="71">
        <f>+'15'!H268</f>
        <v>0</v>
      </c>
      <c r="D268" s="95">
        <v>0</v>
      </c>
      <c r="E268" s="46">
        <f t="shared" si="24"/>
        <v>0</v>
      </c>
      <c r="F268" s="106">
        <v>0</v>
      </c>
      <c r="G268" s="104">
        <v>0</v>
      </c>
      <c r="H268" s="46">
        <f t="shared" si="20"/>
        <v>0</v>
      </c>
      <c r="I268" s="96"/>
      <c r="J268" s="15">
        <v>200</v>
      </c>
      <c r="K268" s="72">
        <f t="shared" si="21"/>
        <v>0</v>
      </c>
      <c r="L268" s="17" t="s">
        <v>16</v>
      </c>
      <c r="M268" s="18">
        <v>0</v>
      </c>
      <c r="N268" s="23">
        <f t="shared" si="22"/>
        <v>0</v>
      </c>
      <c r="O268" s="19"/>
      <c r="P268" s="43">
        <f t="shared" si="23"/>
        <v>0</v>
      </c>
    </row>
    <row r="269" spans="1:16" ht="24.6">
      <c r="A269" s="10">
        <v>265</v>
      </c>
      <c r="B269" s="19" t="s">
        <v>330</v>
      </c>
      <c r="C269" s="71">
        <f>+'15'!H269</f>
        <v>0</v>
      </c>
      <c r="D269" s="95">
        <v>0</v>
      </c>
      <c r="E269" s="46">
        <f t="shared" si="24"/>
        <v>0</v>
      </c>
      <c r="F269" s="106">
        <v>0</v>
      </c>
      <c r="G269" s="104">
        <v>0</v>
      </c>
      <c r="H269" s="46">
        <f t="shared" si="20"/>
        <v>0</v>
      </c>
      <c r="I269" s="96"/>
      <c r="J269" s="15"/>
      <c r="K269" s="72">
        <f t="shared" si="21"/>
        <v>0</v>
      </c>
      <c r="L269" s="17" t="s">
        <v>16</v>
      </c>
      <c r="M269" s="18">
        <v>0</v>
      </c>
      <c r="N269" s="23">
        <f t="shared" si="22"/>
        <v>0</v>
      </c>
      <c r="O269" s="19"/>
      <c r="P269" s="43">
        <f t="shared" si="23"/>
        <v>0</v>
      </c>
    </row>
    <row r="270" spans="1:16" ht="24.6">
      <c r="A270" s="10">
        <v>266</v>
      </c>
      <c r="B270" s="19" t="s">
        <v>331</v>
      </c>
      <c r="C270" s="71">
        <f>+'15'!H270</f>
        <v>0</v>
      </c>
      <c r="D270" s="95">
        <v>0</v>
      </c>
      <c r="E270" s="46">
        <f t="shared" si="24"/>
        <v>0</v>
      </c>
      <c r="F270" s="106">
        <v>0</v>
      </c>
      <c r="G270" s="104">
        <v>0</v>
      </c>
      <c r="H270" s="46">
        <f t="shared" si="20"/>
        <v>0</v>
      </c>
      <c r="I270" s="96"/>
      <c r="J270" s="15"/>
      <c r="K270" s="72">
        <f t="shared" si="21"/>
        <v>0</v>
      </c>
      <c r="L270" s="17" t="s">
        <v>16</v>
      </c>
      <c r="M270" s="18">
        <v>0</v>
      </c>
      <c r="N270" s="23">
        <f t="shared" si="22"/>
        <v>0</v>
      </c>
      <c r="O270" s="19"/>
      <c r="P270" s="43">
        <f t="shared" si="23"/>
        <v>0</v>
      </c>
    </row>
    <row r="271" spans="1:16" ht="24.6">
      <c r="A271" s="10">
        <v>267</v>
      </c>
      <c r="B271" s="19" t="s">
        <v>368</v>
      </c>
      <c r="C271" s="71">
        <f>+'15'!H271</f>
        <v>0</v>
      </c>
      <c r="D271" s="95">
        <v>0</v>
      </c>
      <c r="E271" s="46">
        <f t="shared" si="24"/>
        <v>0</v>
      </c>
      <c r="F271" s="106">
        <v>0</v>
      </c>
      <c r="G271" s="104">
        <v>0</v>
      </c>
      <c r="H271" s="46">
        <f t="shared" si="20"/>
        <v>0</v>
      </c>
      <c r="I271" s="96"/>
      <c r="J271" s="15"/>
      <c r="K271" s="72">
        <f t="shared" si="21"/>
        <v>0</v>
      </c>
      <c r="L271" s="17" t="s">
        <v>16</v>
      </c>
      <c r="M271" s="18">
        <v>0</v>
      </c>
      <c r="N271" s="23">
        <f t="shared" si="22"/>
        <v>0</v>
      </c>
      <c r="O271" s="19"/>
      <c r="P271" s="43">
        <f t="shared" si="23"/>
        <v>0</v>
      </c>
    </row>
    <row r="272" spans="1:16" ht="24.6">
      <c r="A272" s="10">
        <v>268</v>
      </c>
      <c r="B272" s="19" t="s">
        <v>485</v>
      </c>
      <c r="C272" s="71">
        <f>+'15'!H272</f>
        <v>6</v>
      </c>
      <c r="D272" s="95">
        <v>0</v>
      </c>
      <c r="E272" s="46">
        <f t="shared" si="24"/>
        <v>6</v>
      </c>
      <c r="F272" s="106">
        <v>0</v>
      </c>
      <c r="G272" s="104">
        <v>0</v>
      </c>
      <c r="H272" s="46">
        <f t="shared" ref="H272:H284" si="25">+E272-F272-I272-G272</f>
        <v>6</v>
      </c>
      <c r="I272" s="96"/>
      <c r="J272" s="20">
        <v>250</v>
      </c>
      <c r="K272" s="72">
        <f t="shared" ref="K272:K284" si="26">+J272*I272</f>
        <v>0</v>
      </c>
      <c r="L272" s="17" t="s">
        <v>16</v>
      </c>
      <c r="M272" s="18">
        <v>0</v>
      </c>
      <c r="N272" s="23">
        <f t="shared" ref="N272:N284" si="27">SUM(K272-M272)</f>
        <v>0</v>
      </c>
      <c r="O272" s="19"/>
      <c r="P272" s="43">
        <f t="shared" ref="P272:P284" si="28">+K272*O272</f>
        <v>0</v>
      </c>
    </row>
    <row r="273" spans="1:17" ht="24.6">
      <c r="A273" s="10">
        <v>269</v>
      </c>
      <c r="B273" s="19" t="s">
        <v>494</v>
      </c>
      <c r="C273" s="71">
        <f>+'15'!H273</f>
        <v>0</v>
      </c>
      <c r="D273" s="95">
        <v>0</v>
      </c>
      <c r="E273" s="46">
        <f t="shared" si="24"/>
        <v>0</v>
      </c>
      <c r="F273" s="106">
        <v>0</v>
      </c>
      <c r="G273" s="104">
        <v>0</v>
      </c>
      <c r="H273" s="46">
        <f t="shared" si="25"/>
        <v>0</v>
      </c>
      <c r="I273" s="96"/>
      <c r="J273" s="20">
        <v>250</v>
      </c>
      <c r="K273" s="72">
        <f t="shared" si="26"/>
        <v>0</v>
      </c>
      <c r="L273" s="17" t="s">
        <v>16</v>
      </c>
      <c r="M273" s="18">
        <v>0</v>
      </c>
      <c r="N273" s="23">
        <f t="shared" si="27"/>
        <v>0</v>
      </c>
      <c r="O273" s="19"/>
      <c r="P273" s="43">
        <f t="shared" si="28"/>
        <v>0</v>
      </c>
    </row>
    <row r="274" spans="1:17" ht="24.6">
      <c r="A274" s="10">
        <v>270</v>
      </c>
      <c r="B274" s="19"/>
      <c r="C274" s="71">
        <f>+'15'!H274</f>
        <v>0</v>
      </c>
      <c r="D274" s="95">
        <v>0</v>
      </c>
      <c r="E274" s="46">
        <f t="shared" ref="E274:E284" si="29">C274+D274</f>
        <v>0</v>
      </c>
      <c r="F274" s="106">
        <v>0</v>
      </c>
      <c r="G274" s="104">
        <v>0</v>
      </c>
      <c r="H274" s="46">
        <f t="shared" si="25"/>
        <v>0</v>
      </c>
      <c r="I274" s="96"/>
      <c r="J274" s="20"/>
      <c r="K274" s="72">
        <f t="shared" si="26"/>
        <v>0</v>
      </c>
      <c r="L274" s="17" t="s">
        <v>16</v>
      </c>
      <c r="M274" s="18">
        <v>0</v>
      </c>
      <c r="N274" s="23">
        <f t="shared" si="27"/>
        <v>0</v>
      </c>
      <c r="O274" s="19"/>
      <c r="P274" s="43">
        <f t="shared" si="28"/>
        <v>0</v>
      </c>
    </row>
    <row r="275" spans="1:17" ht="24.6">
      <c r="A275" s="10">
        <v>271</v>
      </c>
      <c r="B275" s="19"/>
      <c r="C275" s="71">
        <f>+'15'!H275</f>
        <v>0</v>
      </c>
      <c r="D275" s="95">
        <v>0</v>
      </c>
      <c r="E275" s="46">
        <f t="shared" si="29"/>
        <v>0</v>
      </c>
      <c r="F275" s="106">
        <v>0</v>
      </c>
      <c r="G275" s="104">
        <v>0</v>
      </c>
      <c r="H275" s="46">
        <f t="shared" si="25"/>
        <v>0</v>
      </c>
      <c r="I275" s="96"/>
      <c r="J275" s="20"/>
      <c r="K275" s="72">
        <f t="shared" si="26"/>
        <v>0</v>
      </c>
      <c r="L275" s="17" t="s">
        <v>16</v>
      </c>
      <c r="M275" s="18">
        <v>0</v>
      </c>
      <c r="N275" s="23">
        <f t="shared" si="27"/>
        <v>0</v>
      </c>
      <c r="O275" s="19"/>
      <c r="P275" s="43">
        <f t="shared" si="28"/>
        <v>0</v>
      </c>
    </row>
    <row r="276" spans="1:17" ht="24.6">
      <c r="A276" s="10">
        <v>272</v>
      </c>
      <c r="B276" s="19"/>
      <c r="C276" s="71">
        <f>+'15'!H276</f>
        <v>0</v>
      </c>
      <c r="D276" s="95">
        <v>0</v>
      </c>
      <c r="E276" s="46">
        <f t="shared" si="29"/>
        <v>0</v>
      </c>
      <c r="F276" s="106">
        <v>0</v>
      </c>
      <c r="G276" s="104">
        <v>0</v>
      </c>
      <c r="H276" s="46">
        <f t="shared" si="25"/>
        <v>0</v>
      </c>
      <c r="I276" s="96"/>
      <c r="J276" s="20"/>
      <c r="K276" s="72">
        <f t="shared" si="26"/>
        <v>0</v>
      </c>
      <c r="L276" s="17" t="s">
        <v>16</v>
      </c>
      <c r="M276" s="18">
        <v>0</v>
      </c>
      <c r="N276" s="23">
        <f t="shared" si="27"/>
        <v>0</v>
      </c>
      <c r="O276" s="19"/>
      <c r="P276" s="43">
        <f t="shared" si="28"/>
        <v>0</v>
      </c>
    </row>
    <row r="277" spans="1:17" ht="24.6">
      <c r="A277" s="10">
        <v>273</v>
      </c>
      <c r="B277" s="19"/>
      <c r="C277" s="71">
        <f>+'15'!H277</f>
        <v>0</v>
      </c>
      <c r="D277" s="95">
        <v>0</v>
      </c>
      <c r="E277" s="46">
        <f t="shared" si="29"/>
        <v>0</v>
      </c>
      <c r="F277" s="106">
        <v>0</v>
      </c>
      <c r="G277" s="104">
        <v>0</v>
      </c>
      <c r="H277" s="46">
        <f t="shared" si="25"/>
        <v>0</v>
      </c>
      <c r="I277" s="96"/>
      <c r="J277" s="20"/>
      <c r="K277" s="72">
        <f t="shared" si="26"/>
        <v>0</v>
      </c>
      <c r="L277" s="17" t="s">
        <v>16</v>
      </c>
      <c r="M277" s="18">
        <v>0</v>
      </c>
      <c r="N277" s="23">
        <f t="shared" si="27"/>
        <v>0</v>
      </c>
      <c r="O277" s="19"/>
      <c r="P277" s="43">
        <f t="shared" si="28"/>
        <v>0</v>
      </c>
    </row>
    <row r="278" spans="1:17" ht="24.6">
      <c r="A278" s="10">
        <v>274</v>
      </c>
      <c r="B278" s="19"/>
      <c r="C278" s="71">
        <f>+'15'!H278</f>
        <v>0</v>
      </c>
      <c r="D278" s="95">
        <v>0</v>
      </c>
      <c r="E278" s="46">
        <f t="shared" si="29"/>
        <v>0</v>
      </c>
      <c r="F278" s="106">
        <v>0</v>
      </c>
      <c r="G278" s="104">
        <v>0</v>
      </c>
      <c r="H278" s="46">
        <f t="shared" si="25"/>
        <v>0</v>
      </c>
      <c r="I278" s="96"/>
      <c r="J278" s="20"/>
      <c r="K278" s="72">
        <f t="shared" si="26"/>
        <v>0</v>
      </c>
      <c r="L278" s="17" t="s">
        <v>16</v>
      </c>
      <c r="M278" s="18">
        <v>0</v>
      </c>
      <c r="N278" s="23">
        <f t="shared" si="27"/>
        <v>0</v>
      </c>
      <c r="O278" s="19"/>
      <c r="P278" s="43">
        <f t="shared" si="28"/>
        <v>0</v>
      </c>
    </row>
    <row r="279" spans="1:17" ht="24.6">
      <c r="A279" s="10">
        <v>275</v>
      </c>
      <c r="B279" s="19"/>
      <c r="C279" s="71">
        <f>+'15'!H279</f>
        <v>0</v>
      </c>
      <c r="D279" s="95">
        <v>0</v>
      </c>
      <c r="E279" s="46">
        <f t="shared" si="29"/>
        <v>0</v>
      </c>
      <c r="F279" s="106">
        <v>0</v>
      </c>
      <c r="G279" s="104">
        <v>0</v>
      </c>
      <c r="H279" s="46">
        <f t="shared" si="25"/>
        <v>0</v>
      </c>
      <c r="I279" s="96"/>
      <c r="J279" s="20"/>
      <c r="K279" s="72">
        <f t="shared" si="26"/>
        <v>0</v>
      </c>
      <c r="L279" s="17" t="s">
        <v>16</v>
      </c>
      <c r="M279" s="18">
        <v>0</v>
      </c>
      <c r="N279" s="23">
        <f t="shared" si="27"/>
        <v>0</v>
      </c>
      <c r="O279" s="19"/>
      <c r="P279" s="43">
        <f t="shared" si="28"/>
        <v>0</v>
      </c>
    </row>
    <row r="280" spans="1:17" ht="24.6">
      <c r="A280" s="10">
        <v>276</v>
      </c>
      <c r="B280" s="19"/>
      <c r="C280" s="71">
        <f>+'15'!H280</f>
        <v>0</v>
      </c>
      <c r="D280" s="95">
        <v>0</v>
      </c>
      <c r="E280" s="46">
        <f t="shared" si="29"/>
        <v>0</v>
      </c>
      <c r="F280" s="106">
        <v>0</v>
      </c>
      <c r="G280" s="104">
        <v>0</v>
      </c>
      <c r="H280" s="46">
        <f t="shared" si="25"/>
        <v>0</v>
      </c>
      <c r="I280" s="96"/>
      <c r="J280" s="20"/>
      <c r="K280" s="72">
        <f t="shared" si="26"/>
        <v>0</v>
      </c>
      <c r="L280" s="17" t="s">
        <v>16</v>
      </c>
      <c r="M280" s="18">
        <v>0</v>
      </c>
      <c r="N280" s="23">
        <f t="shared" si="27"/>
        <v>0</v>
      </c>
      <c r="O280" s="19"/>
      <c r="P280" s="43">
        <f t="shared" si="28"/>
        <v>0</v>
      </c>
    </row>
    <row r="281" spans="1:17" ht="24.6">
      <c r="A281" s="10">
        <v>277</v>
      </c>
      <c r="B281" s="19"/>
      <c r="C281" s="71">
        <f>+'15'!H281</f>
        <v>0</v>
      </c>
      <c r="D281" s="95">
        <v>0</v>
      </c>
      <c r="E281" s="46">
        <f t="shared" si="29"/>
        <v>0</v>
      </c>
      <c r="F281" s="106">
        <v>0</v>
      </c>
      <c r="G281" s="104">
        <v>0</v>
      </c>
      <c r="H281" s="46">
        <f t="shared" si="25"/>
        <v>0</v>
      </c>
      <c r="I281" s="96"/>
      <c r="J281" s="20"/>
      <c r="K281" s="72">
        <f t="shared" si="26"/>
        <v>0</v>
      </c>
      <c r="L281" s="17" t="s">
        <v>16</v>
      </c>
      <c r="M281" s="18">
        <v>0</v>
      </c>
      <c r="N281" s="23">
        <f t="shared" si="27"/>
        <v>0</v>
      </c>
      <c r="O281" s="19"/>
      <c r="P281" s="43">
        <f t="shared" si="28"/>
        <v>0</v>
      </c>
    </row>
    <row r="282" spans="1:17" ht="24.6">
      <c r="A282" s="10">
        <v>278</v>
      </c>
      <c r="B282" s="19"/>
      <c r="C282" s="71">
        <f>+'15'!H282</f>
        <v>0</v>
      </c>
      <c r="D282" s="95">
        <v>0</v>
      </c>
      <c r="E282" s="46">
        <f t="shared" si="29"/>
        <v>0</v>
      </c>
      <c r="F282" s="106">
        <v>0</v>
      </c>
      <c r="G282" s="104">
        <v>0</v>
      </c>
      <c r="H282" s="46">
        <f t="shared" si="25"/>
        <v>0</v>
      </c>
      <c r="I282" s="96"/>
      <c r="J282" s="20"/>
      <c r="K282" s="72">
        <f t="shared" si="26"/>
        <v>0</v>
      </c>
      <c r="L282" s="17" t="s">
        <v>16</v>
      </c>
      <c r="M282" s="18">
        <v>0</v>
      </c>
      <c r="N282" s="23">
        <f t="shared" si="27"/>
        <v>0</v>
      </c>
      <c r="O282" s="19"/>
      <c r="P282" s="43">
        <f t="shared" si="28"/>
        <v>0</v>
      </c>
    </row>
    <row r="283" spans="1:17" ht="24.6">
      <c r="A283" s="10">
        <v>279</v>
      </c>
      <c r="B283" s="19"/>
      <c r="C283" s="71">
        <f>+'15'!H283</f>
        <v>0</v>
      </c>
      <c r="D283" s="95">
        <v>0</v>
      </c>
      <c r="E283" s="46">
        <f t="shared" si="29"/>
        <v>0</v>
      </c>
      <c r="F283" s="106">
        <v>0</v>
      </c>
      <c r="G283" s="104">
        <v>0</v>
      </c>
      <c r="H283" s="46">
        <f t="shared" si="25"/>
        <v>0</v>
      </c>
      <c r="I283" s="96"/>
      <c r="J283" s="20"/>
      <c r="K283" s="72">
        <f t="shared" si="26"/>
        <v>0</v>
      </c>
      <c r="L283" s="17" t="s">
        <v>16</v>
      </c>
      <c r="M283" s="18">
        <v>0</v>
      </c>
      <c r="N283" s="23">
        <f t="shared" si="27"/>
        <v>0</v>
      </c>
      <c r="O283" s="19"/>
      <c r="P283" s="43">
        <f t="shared" si="28"/>
        <v>0</v>
      </c>
    </row>
    <row r="284" spans="1:17" ht="24.6">
      <c r="A284" s="10">
        <v>280</v>
      </c>
      <c r="B284" s="19"/>
      <c r="C284" s="71">
        <f>+'15'!H284</f>
        <v>0</v>
      </c>
      <c r="D284" s="95">
        <v>0</v>
      </c>
      <c r="E284" s="46">
        <f t="shared" si="29"/>
        <v>0</v>
      </c>
      <c r="F284" s="106">
        <v>0</v>
      </c>
      <c r="G284" s="104">
        <v>0</v>
      </c>
      <c r="H284" s="46">
        <f t="shared" si="25"/>
        <v>0</v>
      </c>
      <c r="I284" s="96"/>
      <c r="J284" s="20"/>
      <c r="K284" s="72">
        <f t="shared" si="26"/>
        <v>0</v>
      </c>
      <c r="L284" s="17" t="s">
        <v>16</v>
      </c>
      <c r="M284" s="18">
        <v>0</v>
      </c>
      <c r="N284" s="23">
        <f t="shared" si="27"/>
        <v>0</v>
      </c>
      <c r="O284" s="19"/>
      <c r="P284" s="43">
        <f t="shared" si="28"/>
        <v>0</v>
      </c>
    </row>
    <row r="285" spans="1:17" ht="24.6">
      <c r="A285" s="1"/>
      <c r="B285" s="1"/>
      <c r="C285" s="24"/>
      <c r="D285" s="25"/>
      <c r="E285" s="24"/>
      <c r="F285" s="25"/>
      <c r="G285" s="25"/>
      <c r="H285" s="24"/>
      <c r="I285" s="24"/>
      <c r="J285" s="26"/>
      <c r="K285" s="28"/>
      <c r="L285" s="27"/>
      <c r="M285" s="18">
        <v>0</v>
      </c>
      <c r="N285" s="100" t="s">
        <v>213</v>
      </c>
      <c r="O285" s="101"/>
      <c r="P285" s="101">
        <f>SUM(P5:P284)</f>
        <v>0</v>
      </c>
      <c r="Q285" s="101"/>
    </row>
    <row r="286" spans="1:17" ht="25.5" customHeight="1">
      <c r="A286" s="1"/>
      <c r="B286" s="1"/>
      <c r="C286" s="24"/>
      <c r="D286" s="25"/>
      <c r="E286" s="24"/>
      <c r="F286" s="25"/>
      <c r="G286" s="25"/>
      <c r="H286" s="24"/>
      <c r="I286" s="187" t="s">
        <v>212</v>
      </c>
      <c r="J286" s="188"/>
      <c r="K286" s="30">
        <f>+AA197</f>
        <v>0</v>
      </c>
      <c r="L286" s="27"/>
      <c r="M286" s="29"/>
    </row>
    <row r="287" spans="1:17" ht="24.6">
      <c r="A287" s="1"/>
      <c r="B287" s="1"/>
      <c r="C287" s="31"/>
      <c r="E287" s="31"/>
      <c r="H287" s="31"/>
      <c r="I287" s="32"/>
      <c r="J287" s="189" t="s">
        <v>202</v>
      </c>
      <c r="K287" s="189"/>
      <c r="L287" s="33">
        <f>SUM(K5:K286)</f>
        <v>2015</v>
      </c>
    </row>
    <row r="288" spans="1:17" ht="24.6">
      <c r="A288" s="1"/>
      <c r="B288" s="1"/>
      <c r="C288" s="31"/>
      <c r="E288" s="31"/>
      <c r="H288" s="31"/>
      <c r="J288" s="174" t="s">
        <v>203</v>
      </c>
      <c r="K288" s="175"/>
      <c r="L288" s="36">
        <v>0</v>
      </c>
    </row>
    <row r="289" spans="1:13" ht="24.6">
      <c r="A289" s="1"/>
      <c r="B289" s="1"/>
      <c r="C289" s="31"/>
      <c r="E289" s="31"/>
      <c r="H289" s="31"/>
      <c r="J289" s="34" t="s">
        <v>204</v>
      </c>
      <c r="K289" s="35"/>
      <c r="L289" s="36">
        <f>SUM(M289:AR289)</f>
        <v>230</v>
      </c>
      <c r="M289" s="2">
        <v>230</v>
      </c>
    </row>
    <row r="290" spans="1:13" ht="24.6">
      <c r="A290" s="1"/>
      <c r="B290" s="1"/>
      <c r="C290" s="31"/>
      <c r="E290" s="31"/>
      <c r="H290" s="31"/>
      <c r="J290" s="174" t="s">
        <v>205</v>
      </c>
      <c r="K290" s="175"/>
      <c r="L290" s="36">
        <v>0</v>
      </c>
    </row>
    <row r="291" spans="1:13" ht="24.6">
      <c r="A291" s="1"/>
      <c r="B291" s="1"/>
      <c r="C291" s="31"/>
      <c r="E291" s="31"/>
      <c r="H291" s="31"/>
      <c r="J291" s="174" t="s">
        <v>206</v>
      </c>
      <c r="K291" s="175"/>
      <c r="L291" s="36">
        <v>50</v>
      </c>
      <c r="M291" s="2" t="s">
        <v>430</v>
      </c>
    </row>
    <row r="292" spans="1:13" ht="24.6">
      <c r="A292" s="1"/>
      <c r="B292" s="1"/>
      <c r="C292" s="31"/>
      <c r="E292" s="31"/>
      <c r="H292" s="31"/>
      <c r="J292" s="174" t="s">
        <v>207</v>
      </c>
      <c r="K292" s="175"/>
      <c r="L292" s="37">
        <f>SUM(M5:M285)</f>
        <v>240</v>
      </c>
    </row>
    <row r="293" spans="1:13" ht="24.6">
      <c r="A293" s="1"/>
      <c r="B293" s="1"/>
      <c r="C293" s="31"/>
      <c r="E293" s="31"/>
      <c r="H293" s="31"/>
      <c r="J293" s="174" t="s">
        <v>208</v>
      </c>
      <c r="K293" s="175"/>
      <c r="L293" s="33">
        <f>L287-L288-L289-L291-L292</f>
        <v>1495</v>
      </c>
    </row>
    <row r="294" spans="1:13" ht="24.6">
      <c r="A294" s="1"/>
      <c r="B294" s="1"/>
      <c r="C294" s="31"/>
      <c r="E294" s="31"/>
      <c r="H294" s="31"/>
      <c r="J294" s="174" t="s">
        <v>209</v>
      </c>
      <c r="K294" s="175"/>
      <c r="L294" s="37">
        <v>1495</v>
      </c>
    </row>
    <row r="295" spans="1:13" ht="24.6">
      <c r="A295" s="1"/>
      <c r="B295" s="1"/>
      <c r="C295" s="31"/>
      <c r="E295" s="31"/>
      <c r="H295" s="31"/>
      <c r="J295" s="174" t="s">
        <v>210</v>
      </c>
      <c r="K295" s="175"/>
      <c r="L295" s="33">
        <f>+L294-L293</f>
        <v>0</v>
      </c>
    </row>
    <row r="296" spans="1:13" ht="24.6">
      <c r="H296" s="2"/>
      <c r="J296" s="174" t="s">
        <v>211</v>
      </c>
      <c r="K296" s="175"/>
      <c r="L296" s="33">
        <f>+L294-L293</f>
        <v>0</v>
      </c>
    </row>
    <row r="297" spans="1:13">
      <c r="H297" s="2"/>
      <c r="J297" s="2"/>
    </row>
    <row r="298" spans="1:13" ht="24.6">
      <c r="H298" s="2"/>
      <c r="J298" s="97" t="s">
        <v>332</v>
      </c>
    </row>
    <row r="299" spans="1:13">
      <c r="H299" s="2"/>
      <c r="J299" s="2"/>
    </row>
    <row r="300" spans="1:13">
      <c r="H300" s="2"/>
      <c r="J300" s="2"/>
    </row>
    <row r="301" spans="1:13">
      <c r="H301" s="2"/>
      <c r="J301" s="2"/>
    </row>
    <row r="302" spans="1:13">
      <c r="H302" s="2"/>
      <c r="J302" s="2"/>
    </row>
    <row r="303" spans="1:13">
      <c r="H303" s="2"/>
      <c r="J303" s="2"/>
    </row>
    <row r="304" spans="1:13">
      <c r="H304" s="2"/>
      <c r="J304" s="2"/>
    </row>
    <row r="305" s="2" customFormat="1"/>
    <row r="306" s="2" customFormat="1"/>
    <row r="307" s="2" customFormat="1"/>
    <row r="308" s="2" customFormat="1"/>
    <row r="309" s="2" customFormat="1"/>
    <row r="310" s="2" customFormat="1"/>
    <row r="311" s="2" customFormat="1"/>
    <row r="312" s="2" customFormat="1"/>
    <row r="313" s="2" customFormat="1"/>
    <row r="314" s="2" customFormat="1"/>
    <row r="315" s="2" customFormat="1"/>
    <row r="316" s="2" customFormat="1"/>
    <row r="317" s="2" customFormat="1"/>
    <row r="318" s="2" customFormat="1"/>
    <row r="319" s="2" customFormat="1"/>
    <row r="320" s="2" customFormat="1"/>
    <row r="321" s="2" customFormat="1"/>
    <row r="322" s="2" customFormat="1"/>
    <row r="323" s="2" customFormat="1"/>
    <row r="324" s="2" customFormat="1"/>
    <row r="325" s="2" customFormat="1"/>
    <row r="326" s="2" customFormat="1"/>
    <row r="327" s="2" customFormat="1"/>
    <row r="328" s="2" customFormat="1"/>
    <row r="329" s="2" customFormat="1"/>
    <row r="330" s="2" customFormat="1"/>
    <row r="331" s="2" customFormat="1"/>
    <row r="332" s="2" customFormat="1"/>
    <row r="333" s="2" customFormat="1"/>
    <row r="334" s="2" customFormat="1"/>
    <row r="335" s="2" customFormat="1"/>
    <row r="336" s="2" customFormat="1"/>
    <row r="337" s="2" customFormat="1"/>
    <row r="338" s="2" customFormat="1"/>
    <row r="339" s="2" customFormat="1"/>
    <row r="340" s="2" customFormat="1"/>
    <row r="341" s="2" customFormat="1"/>
    <row r="342" s="2" customFormat="1"/>
    <row r="343" s="2" customFormat="1"/>
    <row r="344" s="2" customFormat="1"/>
    <row r="345" s="2" customFormat="1"/>
    <row r="346" s="2" customFormat="1"/>
    <row r="347" s="2" customFormat="1"/>
    <row r="348" s="2" customFormat="1"/>
    <row r="349" s="2" customFormat="1"/>
    <row r="350" s="2" customFormat="1"/>
    <row r="351" s="2" customFormat="1"/>
    <row r="352" s="2" customFormat="1"/>
    <row r="353" s="2" customFormat="1"/>
    <row r="354" s="2" customFormat="1"/>
    <row r="355" s="2" customFormat="1"/>
    <row r="356" s="2" customFormat="1"/>
    <row r="357" s="2" customFormat="1"/>
    <row r="358" s="2" customFormat="1"/>
    <row r="359" s="2" customFormat="1"/>
    <row r="360" s="2" customFormat="1"/>
    <row r="361" s="2" customFormat="1"/>
    <row r="362" s="2" customFormat="1"/>
    <row r="363" s="2" customFormat="1"/>
    <row r="364" s="2" customFormat="1"/>
    <row r="365" s="2" customFormat="1"/>
    <row r="366" s="2" customFormat="1"/>
    <row r="367" s="2" customFormat="1"/>
    <row r="368" s="2" customFormat="1"/>
    <row r="369" s="2" customFormat="1"/>
    <row r="370" s="2" customFormat="1"/>
    <row r="371" s="2" customFormat="1"/>
  </sheetData>
  <autoFilter ref="A1:AB296" xr:uid="{A8659A1D-7742-48A0-A8EC-0F2280F9B025}"/>
  <mergeCells count="34">
    <mergeCell ref="A2:L2"/>
    <mergeCell ref="R2:AB2"/>
    <mergeCell ref="A3:A4"/>
    <mergeCell ref="B3:B4"/>
    <mergeCell ref="C3:C4"/>
    <mergeCell ref="D3:D4"/>
    <mergeCell ref="E3:E4"/>
    <mergeCell ref="H3:H4"/>
    <mergeCell ref="I3:K3"/>
    <mergeCell ref="L3:L4"/>
    <mergeCell ref="X3:X4"/>
    <mergeCell ref="Y3:AA3"/>
    <mergeCell ref="AB3:AB4"/>
    <mergeCell ref="G3:G4"/>
    <mergeCell ref="O3:O4"/>
    <mergeCell ref="P3:P4"/>
    <mergeCell ref="AC3:AC4"/>
    <mergeCell ref="U3:U4"/>
    <mergeCell ref="V3:V4"/>
    <mergeCell ref="J293:K293"/>
    <mergeCell ref="S32:Z32"/>
    <mergeCell ref="M3:M4"/>
    <mergeCell ref="R3:R4"/>
    <mergeCell ref="S3:S4"/>
    <mergeCell ref="T3:T4"/>
    <mergeCell ref="J294:K294"/>
    <mergeCell ref="J295:K295"/>
    <mergeCell ref="J296:K296"/>
    <mergeCell ref="I286:J286"/>
    <mergeCell ref="J287:K287"/>
    <mergeCell ref="J288:K288"/>
    <mergeCell ref="J290:K290"/>
    <mergeCell ref="J291:K291"/>
    <mergeCell ref="J292:K292"/>
  </mergeCells>
  <pageMargins left="0.7" right="0.7" top="0.75" bottom="0.75" header="0.3" footer="0.3"/>
  <pageSetup paperSize="9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B08369-60C7-44DE-99FF-5E082EF8725C}">
  <sheetPr codeName="Sheet23">
    <tabColor rgb="FFF789D2"/>
  </sheetPr>
  <dimension ref="A1:AC371"/>
  <sheetViews>
    <sheetView zoomScaleNormal="100" workbookViewId="0">
      <pane xSplit="8" ySplit="4" topLeftCell="I5" activePane="bottomRight" state="frozen"/>
      <selection activeCell="B280" sqref="B280"/>
      <selection pane="topRight" activeCell="B280" sqref="B280"/>
      <selection pane="bottomLeft" activeCell="B280" sqref="B280"/>
      <selection pane="bottomRight" activeCell="B280" sqref="B280"/>
    </sheetView>
  </sheetViews>
  <sheetFormatPr defaultColWidth="9" defaultRowHeight="24"/>
  <cols>
    <col min="1" max="1" width="6.6640625" style="2" customWidth="1"/>
    <col min="2" max="2" width="43.77734375" style="2" bestFit="1" customWidth="1"/>
    <col min="3" max="7" width="9.6640625" style="2" customWidth="1"/>
    <col min="8" max="8" width="9.6640625" style="38" customWidth="1"/>
    <col min="9" max="9" width="9.6640625" style="2" customWidth="1"/>
    <col min="10" max="10" width="9.6640625" style="39" customWidth="1"/>
    <col min="11" max="11" width="10.6640625" style="2" customWidth="1"/>
    <col min="12" max="12" width="17.6640625" style="2" bestFit="1" customWidth="1"/>
    <col min="13" max="13" width="9" style="2"/>
    <col min="14" max="14" width="19.109375" style="2" customWidth="1"/>
    <col min="15" max="15" width="10.109375" style="2" customWidth="1"/>
    <col min="16" max="16" width="17.6640625" style="2" bestFit="1" customWidth="1"/>
    <col min="17" max="17" width="10.109375" style="2" bestFit="1" customWidth="1"/>
    <col min="18" max="18" width="9" style="2"/>
    <col min="19" max="19" width="34.6640625" style="2" bestFit="1" customWidth="1"/>
    <col min="20" max="27" width="9" style="2"/>
    <col min="28" max="28" width="15.6640625" style="2" customWidth="1"/>
    <col min="29" max="16384" width="9" style="2"/>
  </cols>
  <sheetData>
    <row r="1" spans="1:29">
      <c r="A1" s="1"/>
      <c r="H1" s="2"/>
      <c r="J1" s="2"/>
    </row>
    <row r="2" spans="1:29" s="3" customFormat="1" ht="28.8">
      <c r="A2" s="185" t="s">
        <v>413</v>
      </c>
      <c r="B2" s="185"/>
      <c r="C2" s="185"/>
      <c r="D2" s="185"/>
      <c r="E2" s="185"/>
      <c r="F2" s="185"/>
      <c r="G2" s="185"/>
      <c r="H2" s="185"/>
      <c r="I2" s="185"/>
      <c r="J2" s="185"/>
      <c r="K2" s="185"/>
      <c r="L2" s="185"/>
      <c r="R2" s="186" t="s">
        <v>0</v>
      </c>
      <c r="S2" s="186"/>
      <c r="T2" s="186"/>
      <c r="U2" s="186"/>
      <c r="V2" s="186"/>
      <c r="W2" s="186"/>
      <c r="X2" s="186"/>
      <c r="Y2" s="186"/>
      <c r="Z2" s="186"/>
      <c r="AA2" s="186"/>
      <c r="AB2" s="186"/>
    </row>
    <row r="3" spans="1:29" s="5" customFormat="1" ht="26.4">
      <c r="A3" s="176" t="s">
        <v>1</v>
      </c>
      <c r="B3" s="181" t="s">
        <v>2</v>
      </c>
      <c r="C3" s="176" t="s">
        <v>3</v>
      </c>
      <c r="D3" s="176" t="s">
        <v>4</v>
      </c>
      <c r="E3" s="176" t="s">
        <v>5</v>
      </c>
      <c r="F3" s="105" t="s">
        <v>6</v>
      </c>
      <c r="G3" s="183" t="s">
        <v>334</v>
      </c>
      <c r="H3" s="176" t="s">
        <v>7</v>
      </c>
      <c r="I3" s="182" t="s">
        <v>8</v>
      </c>
      <c r="J3" s="182"/>
      <c r="K3" s="182"/>
      <c r="L3" s="176" t="s">
        <v>9</v>
      </c>
      <c r="M3" s="180" t="s">
        <v>10</v>
      </c>
      <c r="O3" s="170" t="s">
        <v>335</v>
      </c>
      <c r="P3" s="172" t="s">
        <v>336</v>
      </c>
      <c r="R3" s="176" t="s">
        <v>1</v>
      </c>
      <c r="S3" s="176" t="s">
        <v>2</v>
      </c>
      <c r="T3" s="176" t="s">
        <v>3</v>
      </c>
      <c r="U3" s="176" t="s">
        <v>4</v>
      </c>
      <c r="V3" s="176" t="s">
        <v>5</v>
      </c>
      <c r="W3" s="93" t="s">
        <v>6</v>
      </c>
      <c r="X3" s="176" t="s">
        <v>7</v>
      </c>
      <c r="Y3" s="182" t="s">
        <v>8</v>
      </c>
      <c r="Z3" s="182"/>
      <c r="AA3" s="182"/>
      <c r="AB3" s="176" t="s">
        <v>9</v>
      </c>
      <c r="AC3" s="180" t="s">
        <v>10</v>
      </c>
    </row>
    <row r="4" spans="1:29" s="5" customFormat="1" ht="26.4">
      <c r="A4" s="176"/>
      <c r="B4" s="181"/>
      <c r="C4" s="176"/>
      <c r="D4" s="176"/>
      <c r="E4" s="176"/>
      <c r="F4" s="105" t="s">
        <v>11</v>
      </c>
      <c r="G4" s="184"/>
      <c r="H4" s="176"/>
      <c r="I4" s="93" t="s">
        <v>12</v>
      </c>
      <c r="J4" s="94" t="s">
        <v>13</v>
      </c>
      <c r="K4" s="93" t="s">
        <v>14</v>
      </c>
      <c r="L4" s="176"/>
      <c r="M4" s="180"/>
      <c r="O4" s="171"/>
      <c r="P4" s="173"/>
      <c r="R4" s="176"/>
      <c r="S4" s="176"/>
      <c r="T4" s="176"/>
      <c r="U4" s="176"/>
      <c r="V4" s="176"/>
      <c r="W4" s="93" t="s">
        <v>11</v>
      </c>
      <c r="X4" s="176"/>
      <c r="Y4" s="93" t="s">
        <v>12</v>
      </c>
      <c r="Z4" s="94" t="s">
        <v>13</v>
      </c>
      <c r="AA4" s="93" t="s">
        <v>14</v>
      </c>
      <c r="AB4" s="176"/>
      <c r="AC4" s="180"/>
    </row>
    <row r="5" spans="1:29" ht="24.6">
      <c r="A5" s="10">
        <v>1</v>
      </c>
      <c r="B5" s="19" t="s">
        <v>407</v>
      </c>
      <c r="C5" s="71">
        <f>+'16'!H5</f>
        <v>39</v>
      </c>
      <c r="D5" s="95">
        <v>0</v>
      </c>
      <c r="E5" s="46">
        <f t="shared" ref="E5:E154" si="0">C5+D5</f>
        <v>39</v>
      </c>
      <c r="F5" s="106">
        <v>0</v>
      </c>
      <c r="G5" s="104">
        <v>0</v>
      </c>
      <c r="H5" s="46">
        <f t="shared" ref="H5:H73" si="1">+E5-F5-I5-G5</f>
        <v>35</v>
      </c>
      <c r="I5" s="96">
        <v>4</v>
      </c>
      <c r="J5" s="15">
        <v>50</v>
      </c>
      <c r="K5" s="72">
        <f>+J5*I5</f>
        <v>200</v>
      </c>
      <c r="L5" s="17" t="s">
        <v>420</v>
      </c>
      <c r="M5" s="18">
        <v>75</v>
      </c>
      <c r="N5" s="23">
        <f>SUM(K5-M5)</f>
        <v>125</v>
      </c>
      <c r="O5" s="19"/>
      <c r="P5" s="43">
        <f>+K5*O5</f>
        <v>0</v>
      </c>
      <c r="R5" s="10">
        <v>1</v>
      </c>
      <c r="S5" s="19"/>
      <c r="T5" s="46">
        <v>0</v>
      </c>
      <c r="U5" s="95">
        <v>0</v>
      </c>
      <c r="V5" s="46">
        <f t="shared" ref="V5:V14" si="2">T5+U5</f>
        <v>0</v>
      </c>
      <c r="W5" s="95">
        <v>0</v>
      </c>
      <c r="X5" s="46">
        <f t="shared" ref="X5:X14" si="3">V5-W5-Y5</f>
        <v>0</v>
      </c>
      <c r="Y5" s="96">
        <v>0</v>
      </c>
      <c r="Z5" s="22"/>
      <c r="AA5" s="43">
        <f t="shared" ref="AA5:AA14" si="4">Y5*Z5</f>
        <v>0</v>
      </c>
      <c r="AB5" s="17" t="s">
        <v>16</v>
      </c>
      <c r="AC5" s="18">
        <v>0</v>
      </c>
    </row>
    <row r="6" spans="1:29" ht="24.6">
      <c r="A6" s="10">
        <v>2</v>
      </c>
      <c r="B6" s="19" t="s">
        <v>408</v>
      </c>
      <c r="C6" s="71">
        <f>+'16'!H6</f>
        <v>26</v>
      </c>
      <c r="D6" s="95">
        <v>0</v>
      </c>
      <c r="E6" s="46">
        <f t="shared" si="0"/>
        <v>26</v>
      </c>
      <c r="F6" s="106">
        <v>0</v>
      </c>
      <c r="G6" s="104">
        <v>0</v>
      </c>
      <c r="H6" s="46">
        <f t="shared" si="1"/>
        <v>22</v>
      </c>
      <c r="I6" s="96">
        <v>4</v>
      </c>
      <c r="J6" s="15">
        <v>100</v>
      </c>
      <c r="K6" s="72">
        <f t="shared" ref="K6:K74" si="5">+J6*I6</f>
        <v>400</v>
      </c>
      <c r="L6" s="17" t="s">
        <v>495</v>
      </c>
      <c r="M6" s="18">
        <v>50</v>
      </c>
      <c r="N6" s="23">
        <f t="shared" ref="N6:N74" si="6">SUM(K6-M6)</f>
        <v>350</v>
      </c>
      <c r="O6" s="19"/>
      <c r="P6" s="43">
        <f t="shared" ref="P6:P74" si="7">+K6*O6</f>
        <v>0</v>
      </c>
      <c r="R6" s="10">
        <v>2</v>
      </c>
      <c r="S6" s="19"/>
      <c r="T6" s="46">
        <v>0</v>
      </c>
      <c r="U6" s="95">
        <v>0</v>
      </c>
      <c r="V6" s="46">
        <f t="shared" si="2"/>
        <v>0</v>
      </c>
      <c r="W6" s="95">
        <v>0</v>
      </c>
      <c r="X6" s="46">
        <f t="shared" si="3"/>
        <v>0</v>
      </c>
      <c r="Y6" s="96">
        <v>0</v>
      </c>
      <c r="Z6" s="22"/>
      <c r="AA6" s="43">
        <f t="shared" si="4"/>
        <v>0</v>
      </c>
      <c r="AB6" s="17" t="s">
        <v>16</v>
      </c>
      <c r="AC6" s="18">
        <v>0</v>
      </c>
    </row>
    <row r="7" spans="1:29" ht="24.6">
      <c r="A7" s="10">
        <v>3</v>
      </c>
      <c r="B7" s="19" t="s">
        <v>395</v>
      </c>
      <c r="C7" s="71">
        <f>+'16'!H7</f>
        <v>0</v>
      </c>
      <c r="D7" s="95">
        <v>0</v>
      </c>
      <c r="E7" s="46">
        <f t="shared" si="0"/>
        <v>0</v>
      </c>
      <c r="F7" s="106">
        <v>0</v>
      </c>
      <c r="G7" s="104">
        <v>0</v>
      </c>
      <c r="H7" s="46">
        <f t="shared" si="1"/>
        <v>0</v>
      </c>
      <c r="I7" s="96"/>
      <c r="J7" s="15">
        <v>50</v>
      </c>
      <c r="K7" s="72">
        <f t="shared" si="5"/>
        <v>0</v>
      </c>
      <c r="L7" s="17" t="s">
        <v>16</v>
      </c>
      <c r="M7" s="18">
        <v>0</v>
      </c>
      <c r="N7" s="23">
        <f t="shared" si="6"/>
        <v>0</v>
      </c>
      <c r="O7" s="19"/>
      <c r="P7" s="43">
        <f t="shared" si="7"/>
        <v>0</v>
      </c>
      <c r="R7" s="10">
        <v>3</v>
      </c>
      <c r="S7" s="19"/>
      <c r="T7" s="46">
        <v>0</v>
      </c>
      <c r="U7" s="95">
        <v>0</v>
      </c>
      <c r="V7" s="46">
        <f t="shared" si="2"/>
        <v>0</v>
      </c>
      <c r="W7" s="95">
        <v>0</v>
      </c>
      <c r="X7" s="46">
        <f t="shared" si="3"/>
        <v>0</v>
      </c>
      <c r="Y7" s="96">
        <v>0</v>
      </c>
      <c r="Z7" s="22"/>
      <c r="AA7" s="43">
        <f t="shared" si="4"/>
        <v>0</v>
      </c>
      <c r="AB7" s="17" t="s">
        <v>16</v>
      </c>
      <c r="AC7" s="18">
        <v>0</v>
      </c>
    </row>
    <row r="8" spans="1:29" ht="24.6">
      <c r="A8" s="10">
        <v>4</v>
      </c>
      <c r="B8" s="19" t="s">
        <v>394</v>
      </c>
      <c r="C8" s="71">
        <f>+'16'!H8</f>
        <v>0</v>
      </c>
      <c r="D8" s="95">
        <v>0</v>
      </c>
      <c r="E8" s="46">
        <f t="shared" si="0"/>
        <v>0</v>
      </c>
      <c r="F8" s="106">
        <v>0</v>
      </c>
      <c r="G8" s="104">
        <v>0</v>
      </c>
      <c r="H8" s="46">
        <f t="shared" si="1"/>
        <v>0</v>
      </c>
      <c r="I8" s="96"/>
      <c r="J8" s="15">
        <v>100</v>
      </c>
      <c r="K8" s="72">
        <f t="shared" si="5"/>
        <v>0</v>
      </c>
      <c r="L8" s="17" t="s">
        <v>16</v>
      </c>
      <c r="M8" s="18">
        <v>0</v>
      </c>
      <c r="N8" s="23">
        <f t="shared" si="6"/>
        <v>0</v>
      </c>
      <c r="O8" s="19"/>
      <c r="P8" s="43">
        <f t="shared" si="7"/>
        <v>0</v>
      </c>
      <c r="R8" s="10">
        <v>4</v>
      </c>
      <c r="S8" s="19"/>
      <c r="T8" s="46">
        <v>0</v>
      </c>
      <c r="U8" s="95">
        <v>0</v>
      </c>
      <c r="V8" s="46">
        <f t="shared" si="2"/>
        <v>0</v>
      </c>
      <c r="W8" s="95">
        <v>0</v>
      </c>
      <c r="X8" s="46">
        <f t="shared" si="3"/>
        <v>0</v>
      </c>
      <c r="Y8" s="96">
        <v>0</v>
      </c>
      <c r="Z8" s="22"/>
      <c r="AA8" s="43">
        <f t="shared" si="4"/>
        <v>0</v>
      </c>
      <c r="AB8" s="17" t="s">
        <v>16</v>
      </c>
      <c r="AC8" s="18">
        <v>0</v>
      </c>
    </row>
    <row r="9" spans="1:29" ht="24.6">
      <c r="A9" s="10">
        <v>5</v>
      </c>
      <c r="B9" s="19" t="s">
        <v>20</v>
      </c>
      <c r="C9" s="71">
        <f>+'16'!H9</f>
        <v>0</v>
      </c>
      <c r="D9" s="95">
        <v>0</v>
      </c>
      <c r="E9" s="46">
        <f t="shared" si="0"/>
        <v>0</v>
      </c>
      <c r="F9" s="106">
        <v>0</v>
      </c>
      <c r="G9" s="104">
        <v>0</v>
      </c>
      <c r="H9" s="46">
        <f t="shared" si="1"/>
        <v>0</v>
      </c>
      <c r="I9" s="96"/>
      <c r="J9" s="15">
        <v>10</v>
      </c>
      <c r="K9" s="72">
        <f t="shared" si="5"/>
        <v>0</v>
      </c>
      <c r="L9" s="17" t="s">
        <v>16</v>
      </c>
      <c r="M9" s="18">
        <v>0</v>
      </c>
      <c r="N9" s="23">
        <f t="shared" si="6"/>
        <v>0</v>
      </c>
      <c r="O9" s="19"/>
      <c r="P9" s="43">
        <f t="shared" si="7"/>
        <v>0</v>
      </c>
      <c r="R9" s="10">
        <v>5</v>
      </c>
      <c r="S9" s="19"/>
      <c r="T9" s="46">
        <v>0</v>
      </c>
      <c r="U9" s="95">
        <v>0</v>
      </c>
      <c r="V9" s="46">
        <f t="shared" si="2"/>
        <v>0</v>
      </c>
      <c r="W9" s="95">
        <v>0</v>
      </c>
      <c r="X9" s="46">
        <f t="shared" si="3"/>
        <v>0</v>
      </c>
      <c r="Y9" s="96">
        <v>0</v>
      </c>
      <c r="Z9" s="22"/>
      <c r="AA9" s="43">
        <f t="shared" si="4"/>
        <v>0</v>
      </c>
      <c r="AB9" s="17" t="s">
        <v>16</v>
      </c>
      <c r="AC9" s="18">
        <v>0</v>
      </c>
    </row>
    <row r="10" spans="1:29" ht="24.6">
      <c r="A10" s="10">
        <v>6</v>
      </c>
      <c r="B10" s="19" t="s">
        <v>21</v>
      </c>
      <c r="C10" s="71">
        <f>+'16'!H10</f>
        <v>0</v>
      </c>
      <c r="D10" s="95">
        <v>0</v>
      </c>
      <c r="E10" s="46">
        <f t="shared" si="0"/>
        <v>0</v>
      </c>
      <c r="F10" s="106">
        <v>0</v>
      </c>
      <c r="G10" s="104">
        <v>0</v>
      </c>
      <c r="H10" s="46">
        <f t="shared" si="1"/>
        <v>0</v>
      </c>
      <c r="I10" s="96"/>
      <c r="J10" s="15">
        <v>15</v>
      </c>
      <c r="K10" s="72">
        <f t="shared" si="5"/>
        <v>0</v>
      </c>
      <c r="L10" s="17" t="s">
        <v>16</v>
      </c>
      <c r="M10" s="18">
        <v>0</v>
      </c>
      <c r="N10" s="23">
        <f t="shared" si="6"/>
        <v>0</v>
      </c>
      <c r="O10" s="19"/>
      <c r="P10" s="43">
        <f t="shared" si="7"/>
        <v>0</v>
      </c>
      <c r="R10" s="10">
        <v>6</v>
      </c>
      <c r="S10" s="19"/>
      <c r="T10" s="46">
        <v>0</v>
      </c>
      <c r="U10" s="95">
        <v>0</v>
      </c>
      <c r="V10" s="46">
        <f t="shared" si="2"/>
        <v>0</v>
      </c>
      <c r="W10" s="95">
        <v>0</v>
      </c>
      <c r="X10" s="46">
        <f t="shared" si="3"/>
        <v>0</v>
      </c>
      <c r="Y10" s="96">
        <v>0</v>
      </c>
      <c r="Z10" s="22"/>
      <c r="AA10" s="43">
        <f t="shared" si="4"/>
        <v>0</v>
      </c>
      <c r="AB10" s="17" t="s">
        <v>16</v>
      </c>
      <c r="AC10" s="18">
        <v>0</v>
      </c>
    </row>
    <row r="11" spans="1:29" ht="24.6">
      <c r="A11" s="10">
        <v>7</v>
      </c>
      <c r="B11" s="19" t="s">
        <v>401</v>
      </c>
      <c r="C11" s="71">
        <f>+'16'!H11</f>
        <v>0</v>
      </c>
      <c r="D11" s="95">
        <v>0</v>
      </c>
      <c r="E11" s="46">
        <f t="shared" si="0"/>
        <v>0</v>
      </c>
      <c r="F11" s="106">
        <v>0</v>
      </c>
      <c r="G11" s="104">
        <v>0</v>
      </c>
      <c r="H11" s="46">
        <f t="shared" si="1"/>
        <v>0</v>
      </c>
      <c r="I11" s="96"/>
      <c r="J11" s="15">
        <v>40</v>
      </c>
      <c r="K11" s="72">
        <f t="shared" si="5"/>
        <v>0</v>
      </c>
      <c r="L11" s="17" t="s">
        <v>16</v>
      </c>
      <c r="M11" s="18">
        <v>0</v>
      </c>
      <c r="N11" s="23">
        <f t="shared" si="6"/>
        <v>0</v>
      </c>
      <c r="O11" s="19"/>
      <c r="P11" s="43">
        <f t="shared" si="7"/>
        <v>0</v>
      </c>
      <c r="R11" s="10">
        <v>7</v>
      </c>
      <c r="S11" s="19"/>
      <c r="T11" s="46">
        <v>0</v>
      </c>
      <c r="U11" s="95">
        <v>0</v>
      </c>
      <c r="V11" s="46">
        <f t="shared" si="2"/>
        <v>0</v>
      </c>
      <c r="W11" s="95">
        <v>0</v>
      </c>
      <c r="X11" s="46">
        <f t="shared" si="3"/>
        <v>0</v>
      </c>
      <c r="Y11" s="96">
        <v>0</v>
      </c>
      <c r="Z11" s="22"/>
      <c r="AA11" s="43">
        <f t="shared" si="4"/>
        <v>0</v>
      </c>
      <c r="AB11" s="17" t="s">
        <v>16</v>
      </c>
      <c r="AC11" s="18">
        <v>0</v>
      </c>
    </row>
    <row r="12" spans="1:29" ht="24.6">
      <c r="A12" s="10">
        <v>8</v>
      </c>
      <c r="B12" s="19" t="s">
        <v>377</v>
      </c>
      <c r="C12" s="71">
        <f>+'16'!H12</f>
        <v>0</v>
      </c>
      <c r="D12" s="95">
        <v>0</v>
      </c>
      <c r="E12" s="46">
        <f t="shared" si="0"/>
        <v>0</v>
      </c>
      <c r="F12" s="106">
        <v>0</v>
      </c>
      <c r="G12" s="104">
        <v>0</v>
      </c>
      <c r="H12" s="46">
        <f t="shared" si="1"/>
        <v>0</v>
      </c>
      <c r="I12" s="96"/>
      <c r="J12" s="15">
        <v>100</v>
      </c>
      <c r="K12" s="72">
        <f t="shared" si="5"/>
        <v>0</v>
      </c>
      <c r="L12" s="17" t="s">
        <v>16</v>
      </c>
      <c r="M12" s="18">
        <v>0</v>
      </c>
      <c r="N12" s="23">
        <f t="shared" si="6"/>
        <v>0</v>
      </c>
      <c r="O12" s="19"/>
      <c r="P12" s="43">
        <f t="shared" si="7"/>
        <v>0</v>
      </c>
      <c r="R12" s="10">
        <v>8</v>
      </c>
      <c r="S12" s="19"/>
      <c r="T12" s="46">
        <v>0</v>
      </c>
      <c r="U12" s="95">
        <v>0</v>
      </c>
      <c r="V12" s="46">
        <f t="shared" si="2"/>
        <v>0</v>
      </c>
      <c r="W12" s="95">
        <v>0</v>
      </c>
      <c r="X12" s="46">
        <f t="shared" si="3"/>
        <v>0</v>
      </c>
      <c r="Y12" s="96">
        <v>0</v>
      </c>
      <c r="Z12" s="22"/>
      <c r="AA12" s="43">
        <f t="shared" si="4"/>
        <v>0</v>
      </c>
      <c r="AB12" s="17" t="s">
        <v>16</v>
      </c>
      <c r="AC12" s="18">
        <v>0</v>
      </c>
    </row>
    <row r="13" spans="1:29" ht="24.6">
      <c r="A13" s="10">
        <v>9</v>
      </c>
      <c r="B13" s="19" t="s">
        <v>391</v>
      </c>
      <c r="C13" s="71">
        <f>+'16'!H13</f>
        <v>9</v>
      </c>
      <c r="D13" s="95">
        <v>0</v>
      </c>
      <c r="E13" s="46">
        <f t="shared" si="0"/>
        <v>9</v>
      </c>
      <c r="F13" s="106">
        <v>0</v>
      </c>
      <c r="G13" s="104">
        <v>0</v>
      </c>
      <c r="H13" s="46">
        <f t="shared" si="1"/>
        <v>7</v>
      </c>
      <c r="I13" s="96">
        <v>2</v>
      </c>
      <c r="J13" s="15">
        <v>50</v>
      </c>
      <c r="K13" s="72">
        <f t="shared" si="5"/>
        <v>100</v>
      </c>
      <c r="L13" s="17" t="s">
        <v>16</v>
      </c>
      <c r="M13" s="18">
        <v>0</v>
      </c>
      <c r="N13" s="23">
        <f t="shared" si="6"/>
        <v>100</v>
      </c>
      <c r="O13" s="19"/>
      <c r="P13" s="43">
        <f t="shared" si="7"/>
        <v>0</v>
      </c>
      <c r="R13" s="10">
        <v>9</v>
      </c>
      <c r="S13" s="19"/>
      <c r="T13" s="46">
        <v>0</v>
      </c>
      <c r="U13" s="95">
        <v>0</v>
      </c>
      <c r="V13" s="46">
        <f t="shared" si="2"/>
        <v>0</v>
      </c>
      <c r="W13" s="95">
        <v>0</v>
      </c>
      <c r="X13" s="46">
        <f t="shared" si="3"/>
        <v>0</v>
      </c>
      <c r="Y13" s="96">
        <v>0</v>
      </c>
      <c r="Z13" s="22"/>
      <c r="AA13" s="43">
        <f t="shared" si="4"/>
        <v>0</v>
      </c>
      <c r="AB13" s="17" t="s">
        <v>16</v>
      </c>
      <c r="AC13" s="18">
        <v>0</v>
      </c>
    </row>
    <row r="14" spans="1:29" ht="24.6">
      <c r="A14" s="10">
        <v>10</v>
      </c>
      <c r="B14" s="19" t="s">
        <v>400</v>
      </c>
      <c r="C14" s="71">
        <f>+'16'!H14</f>
        <v>0</v>
      </c>
      <c r="D14" s="95">
        <v>0</v>
      </c>
      <c r="E14" s="46">
        <f t="shared" si="0"/>
        <v>0</v>
      </c>
      <c r="F14" s="106">
        <v>0</v>
      </c>
      <c r="G14" s="104">
        <v>0</v>
      </c>
      <c r="H14" s="46">
        <f t="shared" si="1"/>
        <v>0</v>
      </c>
      <c r="I14" s="96"/>
      <c r="J14" s="15">
        <v>50</v>
      </c>
      <c r="K14" s="72">
        <f t="shared" si="5"/>
        <v>0</v>
      </c>
      <c r="L14" s="17" t="s">
        <v>16</v>
      </c>
      <c r="M14" s="18">
        <v>0</v>
      </c>
      <c r="N14" s="23">
        <f t="shared" si="6"/>
        <v>0</v>
      </c>
      <c r="O14" s="19"/>
      <c r="P14" s="43">
        <f t="shared" si="7"/>
        <v>0</v>
      </c>
      <c r="R14" s="10">
        <v>10</v>
      </c>
      <c r="S14" s="19"/>
      <c r="T14" s="46">
        <v>0</v>
      </c>
      <c r="U14" s="95">
        <v>0</v>
      </c>
      <c r="V14" s="46">
        <f t="shared" si="2"/>
        <v>0</v>
      </c>
      <c r="W14" s="95">
        <v>0</v>
      </c>
      <c r="X14" s="46">
        <f t="shared" si="3"/>
        <v>0</v>
      </c>
      <c r="Y14" s="96">
        <v>0</v>
      </c>
      <c r="Z14" s="22"/>
      <c r="AA14" s="43">
        <f t="shared" si="4"/>
        <v>0</v>
      </c>
      <c r="AB14" s="17" t="s">
        <v>16</v>
      </c>
      <c r="AC14" s="18">
        <v>0</v>
      </c>
    </row>
    <row r="15" spans="1:29" ht="24.6">
      <c r="A15" s="10">
        <v>11</v>
      </c>
      <c r="B15" s="19" t="s">
        <v>383</v>
      </c>
      <c r="C15" s="71">
        <f>+'16'!H15</f>
        <v>0</v>
      </c>
      <c r="D15" s="95">
        <v>0</v>
      </c>
      <c r="E15" s="46">
        <f t="shared" si="0"/>
        <v>0</v>
      </c>
      <c r="F15" s="106">
        <v>0</v>
      </c>
      <c r="G15" s="104">
        <v>0</v>
      </c>
      <c r="H15" s="46">
        <f t="shared" si="1"/>
        <v>0</v>
      </c>
      <c r="I15" s="96"/>
      <c r="J15" s="15">
        <v>50</v>
      </c>
      <c r="K15" s="72">
        <f t="shared" si="5"/>
        <v>0</v>
      </c>
      <c r="L15" s="17" t="s">
        <v>16</v>
      </c>
      <c r="M15" s="18">
        <v>0</v>
      </c>
      <c r="N15" s="23">
        <f t="shared" si="6"/>
        <v>0</v>
      </c>
      <c r="O15" s="19"/>
      <c r="P15" s="43">
        <f t="shared" si="7"/>
        <v>0</v>
      </c>
      <c r="R15" s="10">
        <v>11</v>
      </c>
      <c r="S15" s="19"/>
      <c r="T15" s="46">
        <v>0</v>
      </c>
      <c r="U15" s="95">
        <v>0</v>
      </c>
      <c r="V15" s="46">
        <f t="shared" ref="V15:V29" si="8">T15+U15</f>
        <v>0</v>
      </c>
      <c r="W15" s="95">
        <v>0</v>
      </c>
      <c r="X15" s="46">
        <f t="shared" ref="X15:X29" si="9">V15-W15-Y15</f>
        <v>0</v>
      </c>
      <c r="Y15" s="96">
        <v>0</v>
      </c>
      <c r="Z15" s="22"/>
      <c r="AA15" s="43">
        <f t="shared" ref="AA15:AA29" si="10">Y15*Z15</f>
        <v>0</v>
      </c>
      <c r="AB15" s="17" t="s">
        <v>16</v>
      </c>
      <c r="AC15" s="18">
        <v>0</v>
      </c>
    </row>
    <row r="16" spans="1:29" ht="24.6">
      <c r="A16" s="10">
        <v>12</v>
      </c>
      <c r="B16" s="19" t="s">
        <v>402</v>
      </c>
      <c r="C16" s="71">
        <f>+'16'!H16</f>
        <v>6</v>
      </c>
      <c r="D16" s="95">
        <v>0</v>
      </c>
      <c r="E16" s="46">
        <f t="shared" si="0"/>
        <v>6</v>
      </c>
      <c r="F16" s="106">
        <v>0</v>
      </c>
      <c r="G16" s="104">
        <v>0</v>
      </c>
      <c r="H16" s="46">
        <f t="shared" si="1"/>
        <v>6</v>
      </c>
      <c r="I16" s="96"/>
      <c r="J16" s="15">
        <v>50</v>
      </c>
      <c r="K16" s="72">
        <f t="shared" si="5"/>
        <v>0</v>
      </c>
      <c r="L16" s="17" t="s">
        <v>16</v>
      </c>
      <c r="M16" s="18">
        <v>0</v>
      </c>
      <c r="N16" s="23">
        <f t="shared" si="6"/>
        <v>0</v>
      </c>
      <c r="O16" s="19"/>
      <c r="P16" s="43">
        <f t="shared" si="7"/>
        <v>0</v>
      </c>
      <c r="R16" s="10">
        <v>12</v>
      </c>
      <c r="S16" s="19"/>
      <c r="T16" s="46">
        <v>0</v>
      </c>
      <c r="U16" s="95">
        <v>0</v>
      </c>
      <c r="V16" s="46">
        <f t="shared" si="8"/>
        <v>0</v>
      </c>
      <c r="W16" s="95">
        <v>0</v>
      </c>
      <c r="X16" s="46">
        <f t="shared" si="9"/>
        <v>0</v>
      </c>
      <c r="Y16" s="96">
        <v>0</v>
      </c>
      <c r="Z16" s="22"/>
      <c r="AA16" s="43">
        <f t="shared" si="10"/>
        <v>0</v>
      </c>
      <c r="AB16" s="17" t="s">
        <v>16</v>
      </c>
      <c r="AC16" s="18">
        <v>0</v>
      </c>
    </row>
    <row r="17" spans="1:29" ht="24.6">
      <c r="A17" s="10">
        <v>13</v>
      </c>
      <c r="B17" s="19" t="s">
        <v>381</v>
      </c>
      <c r="C17" s="71">
        <f>+'16'!H17</f>
        <v>8</v>
      </c>
      <c r="D17" s="95">
        <v>0</v>
      </c>
      <c r="E17" s="46">
        <f t="shared" si="0"/>
        <v>8</v>
      </c>
      <c r="F17" s="106">
        <v>0</v>
      </c>
      <c r="G17" s="104">
        <v>0</v>
      </c>
      <c r="H17" s="46">
        <f t="shared" si="1"/>
        <v>7</v>
      </c>
      <c r="I17" s="96">
        <v>1</v>
      </c>
      <c r="J17" s="15">
        <v>50</v>
      </c>
      <c r="K17" s="72">
        <f t="shared" si="5"/>
        <v>50</v>
      </c>
      <c r="L17" s="17" t="s">
        <v>16</v>
      </c>
      <c r="M17" s="18">
        <v>0</v>
      </c>
      <c r="N17" s="23">
        <f t="shared" si="6"/>
        <v>50</v>
      </c>
      <c r="O17" s="19"/>
      <c r="P17" s="43">
        <f t="shared" si="7"/>
        <v>0</v>
      </c>
      <c r="R17" s="10">
        <v>13</v>
      </c>
      <c r="S17" s="19"/>
      <c r="T17" s="46">
        <v>0</v>
      </c>
      <c r="U17" s="95">
        <v>0</v>
      </c>
      <c r="V17" s="46">
        <f t="shared" si="8"/>
        <v>0</v>
      </c>
      <c r="W17" s="95">
        <v>0</v>
      </c>
      <c r="X17" s="46">
        <f t="shared" si="9"/>
        <v>0</v>
      </c>
      <c r="Y17" s="96">
        <v>0</v>
      </c>
      <c r="Z17" s="22"/>
      <c r="AA17" s="43">
        <f t="shared" si="10"/>
        <v>0</v>
      </c>
      <c r="AB17" s="17" t="s">
        <v>16</v>
      </c>
      <c r="AC17" s="18">
        <v>0</v>
      </c>
    </row>
    <row r="18" spans="1:29" ht="24.6">
      <c r="A18" s="10">
        <v>14</v>
      </c>
      <c r="B18" s="19" t="s">
        <v>404</v>
      </c>
      <c r="C18" s="71">
        <f>+'16'!H18</f>
        <v>0</v>
      </c>
      <c r="D18" s="95">
        <v>0</v>
      </c>
      <c r="E18" s="46">
        <f t="shared" si="0"/>
        <v>0</v>
      </c>
      <c r="F18" s="106">
        <v>0</v>
      </c>
      <c r="G18" s="104">
        <v>0</v>
      </c>
      <c r="H18" s="46">
        <f t="shared" si="1"/>
        <v>0</v>
      </c>
      <c r="I18" s="96"/>
      <c r="J18" s="15">
        <v>50</v>
      </c>
      <c r="K18" s="72">
        <f t="shared" si="5"/>
        <v>0</v>
      </c>
      <c r="L18" s="17" t="s">
        <v>16</v>
      </c>
      <c r="M18" s="18">
        <v>0</v>
      </c>
      <c r="N18" s="23">
        <f t="shared" si="6"/>
        <v>0</v>
      </c>
      <c r="O18" s="19"/>
      <c r="P18" s="43">
        <f t="shared" si="7"/>
        <v>0</v>
      </c>
      <c r="R18" s="10">
        <v>14</v>
      </c>
      <c r="S18" s="19"/>
      <c r="T18" s="46">
        <v>0</v>
      </c>
      <c r="U18" s="95">
        <v>0</v>
      </c>
      <c r="V18" s="46">
        <f t="shared" si="8"/>
        <v>0</v>
      </c>
      <c r="W18" s="95">
        <v>0</v>
      </c>
      <c r="X18" s="46">
        <f t="shared" si="9"/>
        <v>0</v>
      </c>
      <c r="Y18" s="96">
        <v>0</v>
      </c>
      <c r="Z18" s="22"/>
      <c r="AA18" s="43">
        <f t="shared" si="10"/>
        <v>0</v>
      </c>
      <c r="AB18" s="17" t="s">
        <v>16</v>
      </c>
      <c r="AC18" s="18">
        <v>0</v>
      </c>
    </row>
    <row r="19" spans="1:29" ht="24.6">
      <c r="A19" s="10">
        <v>15</v>
      </c>
      <c r="B19" s="19" t="s">
        <v>385</v>
      </c>
      <c r="C19" s="71">
        <f>+'16'!H19</f>
        <v>0</v>
      </c>
      <c r="D19" s="95">
        <v>0</v>
      </c>
      <c r="E19" s="46">
        <f t="shared" si="0"/>
        <v>0</v>
      </c>
      <c r="F19" s="106">
        <v>0</v>
      </c>
      <c r="G19" s="104">
        <v>0</v>
      </c>
      <c r="H19" s="46">
        <f t="shared" si="1"/>
        <v>0</v>
      </c>
      <c r="I19" s="96"/>
      <c r="J19" s="15">
        <v>50</v>
      </c>
      <c r="K19" s="72">
        <f t="shared" si="5"/>
        <v>0</v>
      </c>
      <c r="L19" s="17" t="s">
        <v>16</v>
      </c>
      <c r="M19" s="18">
        <v>0</v>
      </c>
      <c r="N19" s="23">
        <f t="shared" si="6"/>
        <v>0</v>
      </c>
      <c r="O19" s="19"/>
      <c r="P19" s="43">
        <f t="shared" si="7"/>
        <v>0</v>
      </c>
      <c r="R19" s="10">
        <v>15</v>
      </c>
      <c r="S19" s="19"/>
      <c r="T19" s="46">
        <v>0</v>
      </c>
      <c r="U19" s="95">
        <v>0</v>
      </c>
      <c r="V19" s="46">
        <f t="shared" si="8"/>
        <v>0</v>
      </c>
      <c r="W19" s="95">
        <v>0</v>
      </c>
      <c r="X19" s="46">
        <f t="shared" si="9"/>
        <v>0</v>
      </c>
      <c r="Y19" s="96">
        <v>0</v>
      </c>
      <c r="Z19" s="22"/>
      <c r="AA19" s="43">
        <f t="shared" si="10"/>
        <v>0</v>
      </c>
      <c r="AB19" s="17" t="s">
        <v>16</v>
      </c>
      <c r="AC19" s="18">
        <v>0</v>
      </c>
    </row>
    <row r="20" spans="1:29" ht="24.6">
      <c r="A20" s="10">
        <v>16</v>
      </c>
      <c r="B20" s="19" t="s">
        <v>399</v>
      </c>
      <c r="C20" s="71">
        <f>+'16'!H20</f>
        <v>5</v>
      </c>
      <c r="D20" s="95">
        <v>0</v>
      </c>
      <c r="E20" s="46">
        <f t="shared" si="0"/>
        <v>5</v>
      </c>
      <c r="F20" s="106">
        <v>0</v>
      </c>
      <c r="G20" s="104">
        <v>0</v>
      </c>
      <c r="H20" s="46">
        <f t="shared" si="1"/>
        <v>5</v>
      </c>
      <c r="I20" s="96"/>
      <c r="J20" s="15">
        <v>50</v>
      </c>
      <c r="K20" s="72">
        <f t="shared" si="5"/>
        <v>0</v>
      </c>
      <c r="L20" s="17" t="s">
        <v>16</v>
      </c>
      <c r="M20" s="18">
        <v>0</v>
      </c>
      <c r="N20" s="23">
        <f t="shared" si="6"/>
        <v>0</v>
      </c>
      <c r="O20" s="19"/>
      <c r="P20" s="43">
        <f t="shared" si="7"/>
        <v>0</v>
      </c>
      <c r="R20" s="10">
        <v>16</v>
      </c>
      <c r="S20" s="19"/>
      <c r="T20" s="46">
        <v>0</v>
      </c>
      <c r="U20" s="95">
        <v>0</v>
      </c>
      <c r="V20" s="46">
        <f t="shared" si="8"/>
        <v>0</v>
      </c>
      <c r="W20" s="95">
        <v>0</v>
      </c>
      <c r="X20" s="46">
        <f t="shared" si="9"/>
        <v>0</v>
      </c>
      <c r="Y20" s="96">
        <v>0</v>
      </c>
      <c r="Z20" s="22"/>
      <c r="AA20" s="43">
        <f t="shared" si="10"/>
        <v>0</v>
      </c>
      <c r="AB20" s="17" t="s">
        <v>16</v>
      </c>
      <c r="AC20" s="18">
        <v>0</v>
      </c>
    </row>
    <row r="21" spans="1:29" ht="24.6">
      <c r="A21" s="10">
        <v>17</v>
      </c>
      <c r="B21" s="19" t="s">
        <v>388</v>
      </c>
      <c r="C21" s="71">
        <f>+'16'!H21</f>
        <v>0</v>
      </c>
      <c r="D21" s="95">
        <v>0</v>
      </c>
      <c r="E21" s="46">
        <f t="shared" si="0"/>
        <v>0</v>
      </c>
      <c r="F21" s="106">
        <v>0</v>
      </c>
      <c r="G21" s="104">
        <v>0</v>
      </c>
      <c r="H21" s="46">
        <f t="shared" si="1"/>
        <v>0</v>
      </c>
      <c r="I21" s="96"/>
      <c r="J21" s="15">
        <v>50</v>
      </c>
      <c r="K21" s="72">
        <f t="shared" si="5"/>
        <v>0</v>
      </c>
      <c r="L21" s="17" t="s">
        <v>16</v>
      </c>
      <c r="M21" s="18">
        <v>0</v>
      </c>
      <c r="N21" s="23">
        <f t="shared" si="6"/>
        <v>0</v>
      </c>
      <c r="O21" s="19"/>
      <c r="P21" s="43">
        <f t="shared" si="7"/>
        <v>0</v>
      </c>
      <c r="R21" s="10">
        <v>17</v>
      </c>
      <c r="S21" s="19"/>
      <c r="T21" s="46">
        <v>0</v>
      </c>
      <c r="U21" s="95">
        <v>0</v>
      </c>
      <c r="V21" s="46">
        <f t="shared" si="8"/>
        <v>0</v>
      </c>
      <c r="W21" s="95">
        <v>0</v>
      </c>
      <c r="X21" s="46">
        <f t="shared" si="9"/>
        <v>0</v>
      </c>
      <c r="Y21" s="96">
        <v>0</v>
      </c>
      <c r="Z21" s="22"/>
      <c r="AA21" s="43">
        <f t="shared" si="10"/>
        <v>0</v>
      </c>
      <c r="AB21" s="17" t="s">
        <v>16</v>
      </c>
      <c r="AC21" s="18">
        <v>0</v>
      </c>
    </row>
    <row r="22" spans="1:29" ht="24.6">
      <c r="A22" s="10">
        <v>18</v>
      </c>
      <c r="B22" s="19" t="s">
        <v>397</v>
      </c>
      <c r="C22" s="71">
        <f>+'16'!H22</f>
        <v>0</v>
      </c>
      <c r="D22" s="95">
        <v>0</v>
      </c>
      <c r="E22" s="46">
        <f t="shared" si="0"/>
        <v>0</v>
      </c>
      <c r="F22" s="106">
        <v>0</v>
      </c>
      <c r="G22" s="104">
        <v>0</v>
      </c>
      <c r="H22" s="46">
        <f t="shared" si="1"/>
        <v>0</v>
      </c>
      <c r="I22" s="96"/>
      <c r="J22" s="20">
        <v>50</v>
      </c>
      <c r="K22" s="72">
        <f t="shared" si="5"/>
        <v>0</v>
      </c>
      <c r="L22" s="17" t="s">
        <v>16</v>
      </c>
      <c r="M22" s="18">
        <v>0</v>
      </c>
      <c r="N22" s="23">
        <f t="shared" si="6"/>
        <v>0</v>
      </c>
      <c r="O22" s="19"/>
      <c r="P22" s="43">
        <f t="shared" si="7"/>
        <v>0</v>
      </c>
      <c r="R22" s="10">
        <v>18</v>
      </c>
      <c r="S22" s="19"/>
      <c r="T22" s="46">
        <v>0</v>
      </c>
      <c r="U22" s="95">
        <v>0</v>
      </c>
      <c r="V22" s="46">
        <f t="shared" si="8"/>
        <v>0</v>
      </c>
      <c r="W22" s="95">
        <v>0</v>
      </c>
      <c r="X22" s="46">
        <f t="shared" si="9"/>
        <v>0</v>
      </c>
      <c r="Y22" s="96">
        <v>0</v>
      </c>
      <c r="Z22" s="22"/>
      <c r="AA22" s="43">
        <f t="shared" si="10"/>
        <v>0</v>
      </c>
      <c r="AB22" s="17" t="s">
        <v>16</v>
      </c>
      <c r="AC22" s="18">
        <v>0</v>
      </c>
    </row>
    <row r="23" spans="1:29" ht="24.6">
      <c r="A23" s="10">
        <v>19</v>
      </c>
      <c r="B23" s="19" t="s">
        <v>25</v>
      </c>
      <c r="C23" s="71">
        <f>+'16'!H23</f>
        <v>0</v>
      </c>
      <c r="D23" s="95">
        <v>0</v>
      </c>
      <c r="E23" s="46">
        <f t="shared" si="0"/>
        <v>0</v>
      </c>
      <c r="F23" s="106">
        <v>0</v>
      </c>
      <c r="G23" s="104">
        <v>0</v>
      </c>
      <c r="H23" s="46">
        <f t="shared" si="1"/>
        <v>0</v>
      </c>
      <c r="I23" s="96"/>
      <c r="J23" s="15">
        <v>65</v>
      </c>
      <c r="K23" s="72">
        <f t="shared" si="5"/>
        <v>0</v>
      </c>
      <c r="L23" s="17" t="s">
        <v>16</v>
      </c>
      <c r="M23" s="18">
        <v>0</v>
      </c>
      <c r="N23" s="23">
        <f t="shared" si="6"/>
        <v>0</v>
      </c>
      <c r="O23" s="19"/>
      <c r="P23" s="43">
        <f t="shared" si="7"/>
        <v>0</v>
      </c>
      <c r="R23" s="10">
        <v>19</v>
      </c>
      <c r="S23" s="19"/>
      <c r="T23" s="46">
        <v>0</v>
      </c>
      <c r="U23" s="95">
        <v>0</v>
      </c>
      <c r="V23" s="46">
        <f t="shared" si="8"/>
        <v>0</v>
      </c>
      <c r="W23" s="95">
        <v>0</v>
      </c>
      <c r="X23" s="46">
        <f t="shared" si="9"/>
        <v>0</v>
      </c>
      <c r="Y23" s="96">
        <v>0</v>
      </c>
      <c r="Z23" s="22"/>
      <c r="AA23" s="43">
        <f t="shared" si="10"/>
        <v>0</v>
      </c>
      <c r="AB23" s="17" t="s">
        <v>16</v>
      </c>
      <c r="AC23" s="18">
        <v>0</v>
      </c>
    </row>
    <row r="24" spans="1:29" ht="24.6">
      <c r="A24" s="10">
        <v>20</v>
      </c>
      <c r="B24" s="19" t="s">
        <v>405</v>
      </c>
      <c r="C24" s="71">
        <f>+'16'!H24</f>
        <v>0</v>
      </c>
      <c r="D24" s="95">
        <v>0</v>
      </c>
      <c r="E24" s="46">
        <f t="shared" si="0"/>
        <v>0</v>
      </c>
      <c r="F24" s="106">
        <v>0</v>
      </c>
      <c r="G24" s="104">
        <v>0</v>
      </c>
      <c r="H24" s="46">
        <f t="shared" si="1"/>
        <v>0</v>
      </c>
      <c r="I24" s="96"/>
      <c r="J24" s="15">
        <v>85</v>
      </c>
      <c r="K24" s="72">
        <f t="shared" si="5"/>
        <v>0</v>
      </c>
      <c r="L24" s="17" t="s">
        <v>16</v>
      </c>
      <c r="M24" s="18">
        <v>0</v>
      </c>
      <c r="N24" s="23">
        <f t="shared" si="6"/>
        <v>0</v>
      </c>
      <c r="O24" s="19"/>
      <c r="P24" s="43">
        <f t="shared" si="7"/>
        <v>0</v>
      </c>
      <c r="R24" s="10">
        <v>20</v>
      </c>
      <c r="S24" s="19"/>
      <c r="T24" s="46">
        <v>0</v>
      </c>
      <c r="U24" s="95">
        <v>0</v>
      </c>
      <c r="V24" s="46">
        <f t="shared" si="8"/>
        <v>0</v>
      </c>
      <c r="W24" s="95">
        <v>0</v>
      </c>
      <c r="X24" s="46">
        <f t="shared" si="9"/>
        <v>0</v>
      </c>
      <c r="Y24" s="96">
        <v>0</v>
      </c>
      <c r="Z24" s="22"/>
      <c r="AA24" s="43">
        <f t="shared" si="10"/>
        <v>0</v>
      </c>
      <c r="AB24" s="17" t="s">
        <v>16</v>
      </c>
      <c r="AC24" s="18">
        <v>0</v>
      </c>
    </row>
    <row r="25" spans="1:29" ht="24.6">
      <c r="A25" s="10">
        <v>21</v>
      </c>
      <c r="B25" s="19" t="s">
        <v>392</v>
      </c>
      <c r="C25" s="71">
        <f>+'16'!H25</f>
        <v>20</v>
      </c>
      <c r="D25" s="95">
        <v>0</v>
      </c>
      <c r="E25" s="46">
        <f t="shared" si="0"/>
        <v>20</v>
      </c>
      <c r="F25" s="106">
        <v>0</v>
      </c>
      <c r="G25" s="104">
        <v>0</v>
      </c>
      <c r="H25" s="46">
        <f t="shared" si="1"/>
        <v>18</v>
      </c>
      <c r="I25" s="96">
        <v>2</v>
      </c>
      <c r="J25" s="15">
        <v>100</v>
      </c>
      <c r="K25" s="72">
        <f t="shared" si="5"/>
        <v>200</v>
      </c>
      <c r="L25" s="17" t="s">
        <v>16</v>
      </c>
      <c r="M25" s="18">
        <v>0</v>
      </c>
      <c r="N25" s="23">
        <f t="shared" si="6"/>
        <v>200</v>
      </c>
      <c r="O25" s="19"/>
      <c r="P25" s="43">
        <f t="shared" si="7"/>
        <v>0</v>
      </c>
      <c r="R25" s="10">
        <v>21</v>
      </c>
      <c r="S25" s="19"/>
      <c r="T25" s="46">
        <v>0</v>
      </c>
      <c r="U25" s="95">
        <v>0</v>
      </c>
      <c r="V25" s="46">
        <f t="shared" si="8"/>
        <v>0</v>
      </c>
      <c r="W25" s="95">
        <v>0</v>
      </c>
      <c r="X25" s="46">
        <f t="shared" si="9"/>
        <v>0</v>
      </c>
      <c r="Y25" s="96">
        <v>0</v>
      </c>
      <c r="Z25" s="22"/>
      <c r="AA25" s="43">
        <f t="shared" si="10"/>
        <v>0</v>
      </c>
      <c r="AB25" s="17" t="s">
        <v>16</v>
      </c>
      <c r="AC25" s="18">
        <v>0</v>
      </c>
    </row>
    <row r="26" spans="1:29" ht="24.6">
      <c r="A26" s="10">
        <v>22</v>
      </c>
      <c r="B26" s="19" t="s">
        <v>403</v>
      </c>
      <c r="C26" s="71">
        <f>+'16'!H26</f>
        <v>0</v>
      </c>
      <c r="D26" s="95">
        <v>0</v>
      </c>
      <c r="E26" s="46">
        <f t="shared" si="0"/>
        <v>0</v>
      </c>
      <c r="F26" s="106">
        <v>0</v>
      </c>
      <c r="G26" s="104">
        <v>0</v>
      </c>
      <c r="H26" s="46">
        <f t="shared" si="1"/>
        <v>0</v>
      </c>
      <c r="I26" s="96"/>
      <c r="J26" s="15">
        <v>100</v>
      </c>
      <c r="K26" s="72">
        <f t="shared" si="5"/>
        <v>0</v>
      </c>
      <c r="L26" s="17" t="s">
        <v>16</v>
      </c>
      <c r="M26" s="18">
        <v>0</v>
      </c>
      <c r="N26" s="23">
        <f t="shared" si="6"/>
        <v>0</v>
      </c>
      <c r="O26" s="19"/>
      <c r="P26" s="43">
        <f t="shared" si="7"/>
        <v>0</v>
      </c>
      <c r="R26" s="10">
        <v>22</v>
      </c>
      <c r="S26" s="19"/>
      <c r="T26" s="46">
        <v>0</v>
      </c>
      <c r="U26" s="95">
        <v>0</v>
      </c>
      <c r="V26" s="46">
        <f t="shared" si="8"/>
        <v>0</v>
      </c>
      <c r="W26" s="95">
        <v>0</v>
      </c>
      <c r="X26" s="46">
        <f t="shared" si="9"/>
        <v>0</v>
      </c>
      <c r="Y26" s="96">
        <v>0</v>
      </c>
      <c r="Z26" s="22"/>
      <c r="AA26" s="43">
        <f t="shared" si="10"/>
        <v>0</v>
      </c>
      <c r="AB26" s="17" t="s">
        <v>16</v>
      </c>
      <c r="AC26" s="18">
        <v>0</v>
      </c>
    </row>
    <row r="27" spans="1:29" ht="24.6">
      <c r="A27" s="10">
        <v>23</v>
      </c>
      <c r="B27" s="19" t="s">
        <v>382</v>
      </c>
      <c r="C27" s="71">
        <f>+'16'!H27</f>
        <v>20</v>
      </c>
      <c r="D27" s="95">
        <v>0</v>
      </c>
      <c r="E27" s="46">
        <f t="shared" si="0"/>
        <v>20</v>
      </c>
      <c r="F27" s="106">
        <v>0</v>
      </c>
      <c r="G27" s="104">
        <v>0</v>
      </c>
      <c r="H27" s="46">
        <f t="shared" si="1"/>
        <v>20</v>
      </c>
      <c r="I27" s="96"/>
      <c r="J27" s="15">
        <v>100</v>
      </c>
      <c r="K27" s="72">
        <f t="shared" si="5"/>
        <v>0</v>
      </c>
      <c r="L27" s="17" t="s">
        <v>16</v>
      </c>
      <c r="M27" s="18">
        <v>0</v>
      </c>
      <c r="N27" s="23">
        <f t="shared" si="6"/>
        <v>0</v>
      </c>
      <c r="O27" s="19"/>
      <c r="P27" s="43">
        <f t="shared" si="7"/>
        <v>0</v>
      </c>
      <c r="R27" s="10">
        <v>23</v>
      </c>
      <c r="S27" s="19"/>
      <c r="T27" s="46">
        <v>0</v>
      </c>
      <c r="U27" s="95">
        <v>0</v>
      </c>
      <c r="V27" s="46">
        <f t="shared" si="8"/>
        <v>0</v>
      </c>
      <c r="W27" s="95">
        <v>0</v>
      </c>
      <c r="X27" s="46">
        <f t="shared" si="9"/>
        <v>0</v>
      </c>
      <c r="Y27" s="96">
        <v>0</v>
      </c>
      <c r="Z27" s="22"/>
      <c r="AA27" s="43">
        <f t="shared" si="10"/>
        <v>0</v>
      </c>
      <c r="AB27" s="17" t="s">
        <v>16</v>
      </c>
      <c r="AC27" s="18">
        <v>0</v>
      </c>
    </row>
    <row r="28" spans="1:29" ht="24.6">
      <c r="A28" s="10">
        <v>24</v>
      </c>
      <c r="B28" s="19" t="s">
        <v>387</v>
      </c>
      <c r="C28" s="71">
        <f>+'16'!H28</f>
        <v>0</v>
      </c>
      <c r="D28" s="95">
        <v>0</v>
      </c>
      <c r="E28" s="46">
        <f t="shared" si="0"/>
        <v>0</v>
      </c>
      <c r="F28" s="106">
        <v>0</v>
      </c>
      <c r="G28" s="104">
        <v>0</v>
      </c>
      <c r="H28" s="46">
        <f t="shared" si="1"/>
        <v>0</v>
      </c>
      <c r="I28" s="96"/>
      <c r="J28" s="15">
        <v>100</v>
      </c>
      <c r="K28" s="72">
        <f t="shared" si="5"/>
        <v>0</v>
      </c>
      <c r="L28" s="17" t="s">
        <v>16</v>
      </c>
      <c r="M28" s="18">
        <v>0</v>
      </c>
      <c r="N28" s="23">
        <f t="shared" si="6"/>
        <v>0</v>
      </c>
      <c r="O28" s="19"/>
      <c r="P28" s="43">
        <f t="shared" si="7"/>
        <v>0</v>
      </c>
      <c r="R28" s="10">
        <v>24</v>
      </c>
      <c r="S28" s="19"/>
      <c r="T28" s="46">
        <v>0</v>
      </c>
      <c r="U28" s="95">
        <v>0</v>
      </c>
      <c r="V28" s="46">
        <f t="shared" si="8"/>
        <v>0</v>
      </c>
      <c r="W28" s="95">
        <v>0</v>
      </c>
      <c r="X28" s="46">
        <f t="shared" si="9"/>
        <v>0</v>
      </c>
      <c r="Y28" s="96">
        <v>0</v>
      </c>
      <c r="Z28" s="22"/>
      <c r="AA28" s="43">
        <f t="shared" si="10"/>
        <v>0</v>
      </c>
      <c r="AB28" s="17" t="s">
        <v>16</v>
      </c>
      <c r="AC28" s="18">
        <v>0</v>
      </c>
    </row>
    <row r="29" spans="1:29" ht="24.6">
      <c r="A29" s="10">
        <v>25</v>
      </c>
      <c r="B29" s="19" t="s">
        <v>389</v>
      </c>
      <c r="C29" s="71">
        <f>+'16'!H29</f>
        <v>0</v>
      </c>
      <c r="D29" s="95">
        <v>0</v>
      </c>
      <c r="E29" s="46">
        <f t="shared" si="0"/>
        <v>0</v>
      </c>
      <c r="F29" s="106">
        <v>0</v>
      </c>
      <c r="G29" s="104">
        <v>0</v>
      </c>
      <c r="H29" s="46">
        <f t="shared" si="1"/>
        <v>0</v>
      </c>
      <c r="I29" s="96"/>
      <c r="J29" s="15">
        <v>100</v>
      </c>
      <c r="K29" s="72">
        <f t="shared" si="5"/>
        <v>0</v>
      </c>
      <c r="L29" s="17" t="s">
        <v>16</v>
      </c>
      <c r="M29" s="18">
        <v>0</v>
      </c>
      <c r="N29" s="23">
        <f t="shared" si="6"/>
        <v>0</v>
      </c>
      <c r="O29" s="19"/>
      <c r="P29" s="43">
        <f t="shared" si="7"/>
        <v>0</v>
      </c>
      <c r="R29" s="10">
        <v>25</v>
      </c>
      <c r="S29" s="19"/>
      <c r="T29" s="46">
        <v>0</v>
      </c>
      <c r="U29" s="95">
        <v>0</v>
      </c>
      <c r="V29" s="46">
        <f t="shared" si="8"/>
        <v>0</v>
      </c>
      <c r="W29" s="95">
        <v>0</v>
      </c>
      <c r="X29" s="46">
        <f t="shared" si="9"/>
        <v>0</v>
      </c>
      <c r="Y29" s="96">
        <v>0</v>
      </c>
      <c r="Z29" s="22"/>
      <c r="AA29" s="43">
        <f t="shared" si="10"/>
        <v>0</v>
      </c>
      <c r="AB29" s="17" t="s">
        <v>16</v>
      </c>
      <c r="AC29" s="18">
        <v>0</v>
      </c>
    </row>
    <row r="30" spans="1:29" ht="24.6">
      <c r="A30" s="10">
        <v>26</v>
      </c>
      <c r="B30" s="19" t="s">
        <v>384</v>
      </c>
      <c r="C30" s="71">
        <f>+'16'!H30</f>
        <v>0</v>
      </c>
      <c r="D30" s="95">
        <v>0</v>
      </c>
      <c r="E30" s="46">
        <f t="shared" si="0"/>
        <v>0</v>
      </c>
      <c r="F30" s="106">
        <v>0</v>
      </c>
      <c r="G30" s="104">
        <v>0</v>
      </c>
      <c r="H30" s="46">
        <f t="shared" si="1"/>
        <v>0</v>
      </c>
      <c r="I30" s="96"/>
      <c r="J30" s="15">
        <v>100</v>
      </c>
      <c r="K30" s="72">
        <f t="shared" si="5"/>
        <v>0</v>
      </c>
      <c r="L30" s="17" t="s">
        <v>16</v>
      </c>
      <c r="M30" s="18">
        <v>0</v>
      </c>
      <c r="N30" s="23">
        <f t="shared" si="6"/>
        <v>0</v>
      </c>
      <c r="O30" s="19"/>
      <c r="P30" s="43">
        <f t="shared" si="7"/>
        <v>0</v>
      </c>
      <c r="R30" s="1"/>
      <c r="T30" s="24"/>
      <c r="U30" s="25"/>
      <c r="V30" s="24"/>
      <c r="W30" s="25"/>
      <c r="X30" s="24"/>
      <c r="Y30" s="24"/>
      <c r="Z30" s="26"/>
      <c r="AA30" s="25"/>
      <c r="AB30" s="27"/>
      <c r="AC30" s="41">
        <v>0</v>
      </c>
    </row>
    <row r="31" spans="1:29" ht="24.6">
      <c r="A31" s="10">
        <v>27</v>
      </c>
      <c r="B31" s="19" t="s">
        <v>398</v>
      </c>
      <c r="C31" s="71">
        <f>+'16'!H31</f>
        <v>0</v>
      </c>
      <c r="D31" s="95">
        <v>0</v>
      </c>
      <c r="E31" s="46">
        <f t="shared" si="0"/>
        <v>0</v>
      </c>
      <c r="F31" s="106">
        <v>0</v>
      </c>
      <c r="G31" s="104">
        <v>0</v>
      </c>
      <c r="H31" s="46">
        <f t="shared" si="1"/>
        <v>0</v>
      </c>
      <c r="I31" s="96"/>
      <c r="J31" s="15">
        <v>100</v>
      </c>
      <c r="K31" s="72">
        <f t="shared" si="5"/>
        <v>0</v>
      </c>
      <c r="L31" s="17" t="s">
        <v>16</v>
      </c>
      <c r="M31" s="18">
        <v>0</v>
      </c>
      <c r="N31" s="23">
        <f t="shared" si="6"/>
        <v>0</v>
      </c>
      <c r="O31" s="19"/>
      <c r="P31" s="43">
        <f t="shared" si="7"/>
        <v>0</v>
      </c>
    </row>
    <row r="32" spans="1:29" ht="24.6">
      <c r="A32" s="10">
        <v>28</v>
      </c>
      <c r="B32" s="19" t="s">
        <v>396</v>
      </c>
      <c r="C32" s="71">
        <f>+'16'!H32</f>
        <v>11</v>
      </c>
      <c r="D32" s="95">
        <v>0</v>
      </c>
      <c r="E32" s="46">
        <f t="shared" si="0"/>
        <v>11</v>
      </c>
      <c r="F32" s="106">
        <v>0</v>
      </c>
      <c r="G32" s="104">
        <v>0</v>
      </c>
      <c r="H32" s="46">
        <f t="shared" si="1"/>
        <v>11</v>
      </c>
      <c r="I32" s="96"/>
      <c r="J32" s="15">
        <v>100</v>
      </c>
      <c r="K32" s="72">
        <f t="shared" si="5"/>
        <v>0</v>
      </c>
      <c r="L32" s="17" t="s">
        <v>16</v>
      </c>
      <c r="M32" s="18">
        <v>0</v>
      </c>
      <c r="N32" s="23">
        <f t="shared" si="6"/>
        <v>0</v>
      </c>
      <c r="O32" s="19"/>
      <c r="P32" s="43">
        <f t="shared" si="7"/>
        <v>0</v>
      </c>
      <c r="S32" s="177" t="s">
        <v>119</v>
      </c>
      <c r="T32" s="178"/>
      <c r="U32" s="178"/>
      <c r="V32" s="178"/>
      <c r="W32" s="178"/>
      <c r="X32" s="178"/>
      <c r="Y32" s="178"/>
      <c r="Z32" s="179"/>
      <c r="AA32" s="40">
        <f>SUM(AA5:AA29)</f>
        <v>0</v>
      </c>
    </row>
    <row r="33" spans="1:26" ht="24.6">
      <c r="A33" s="10">
        <v>29</v>
      </c>
      <c r="B33" s="19" t="s">
        <v>382</v>
      </c>
      <c r="C33" s="71">
        <f>+'16'!H33</f>
        <v>0</v>
      </c>
      <c r="D33" s="95">
        <v>0</v>
      </c>
      <c r="E33" s="46">
        <f t="shared" si="0"/>
        <v>0</v>
      </c>
      <c r="F33" s="106">
        <v>0</v>
      </c>
      <c r="G33" s="104">
        <v>0</v>
      </c>
      <c r="H33" s="46">
        <f t="shared" si="1"/>
        <v>0</v>
      </c>
      <c r="I33" s="96"/>
      <c r="J33" s="15">
        <v>100</v>
      </c>
      <c r="K33" s="72">
        <f t="shared" si="5"/>
        <v>0</v>
      </c>
      <c r="L33" s="17" t="s">
        <v>16</v>
      </c>
      <c r="M33" s="18">
        <v>0</v>
      </c>
      <c r="N33" s="23">
        <f t="shared" si="6"/>
        <v>0</v>
      </c>
      <c r="O33" s="19"/>
      <c r="P33" s="43">
        <f t="shared" si="7"/>
        <v>0</v>
      </c>
      <c r="S33" s="5"/>
      <c r="T33" s="5"/>
      <c r="U33" s="5"/>
      <c r="V33" s="5"/>
      <c r="W33" s="5"/>
      <c r="X33" s="5"/>
      <c r="Y33" s="5"/>
      <c r="Z33" s="5"/>
    </row>
    <row r="34" spans="1:26" ht="24.6">
      <c r="A34" s="10">
        <v>30</v>
      </c>
      <c r="B34" s="19" t="s">
        <v>386</v>
      </c>
      <c r="C34" s="71">
        <f>+'16'!H34</f>
        <v>0</v>
      </c>
      <c r="D34" s="95">
        <v>0</v>
      </c>
      <c r="E34" s="46">
        <f t="shared" si="0"/>
        <v>0</v>
      </c>
      <c r="F34" s="106">
        <v>0</v>
      </c>
      <c r="G34" s="104">
        <v>0</v>
      </c>
      <c r="H34" s="46">
        <f t="shared" si="1"/>
        <v>0</v>
      </c>
      <c r="I34" s="96"/>
      <c r="J34" s="15">
        <v>100</v>
      </c>
      <c r="K34" s="72">
        <f t="shared" si="5"/>
        <v>0</v>
      </c>
      <c r="L34" s="17" t="s">
        <v>16</v>
      </c>
      <c r="M34" s="18">
        <v>0</v>
      </c>
      <c r="N34" s="23">
        <f t="shared" si="6"/>
        <v>0</v>
      </c>
      <c r="O34" s="19"/>
      <c r="P34" s="43">
        <f t="shared" si="7"/>
        <v>0</v>
      </c>
    </row>
    <row r="35" spans="1:26" ht="24.6">
      <c r="A35" s="10">
        <v>31</v>
      </c>
      <c r="B35" s="19" t="s">
        <v>390</v>
      </c>
      <c r="C35" s="71">
        <f>+'16'!H35</f>
        <v>4</v>
      </c>
      <c r="D35" s="95">
        <v>0</v>
      </c>
      <c r="E35" s="46">
        <f t="shared" si="0"/>
        <v>4</v>
      </c>
      <c r="F35" s="106">
        <v>0</v>
      </c>
      <c r="G35" s="104">
        <v>0</v>
      </c>
      <c r="H35" s="46">
        <f t="shared" si="1"/>
        <v>3</v>
      </c>
      <c r="I35" s="96">
        <v>1</v>
      </c>
      <c r="J35" s="15">
        <v>100</v>
      </c>
      <c r="K35" s="72">
        <f t="shared" si="5"/>
        <v>100</v>
      </c>
      <c r="L35" s="17" t="s">
        <v>16</v>
      </c>
      <c r="M35" s="18">
        <v>0</v>
      </c>
      <c r="N35" s="23">
        <f t="shared" si="6"/>
        <v>100</v>
      </c>
      <c r="O35" s="19"/>
      <c r="P35" s="43">
        <f t="shared" si="7"/>
        <v>0</v>
      </c>
    </row>
    <row r="36" spans="1:26" ht="24.6">
      <c r="A36" s="10">
        <v>32</v>
      </c>
      <c r="B36" s="19" t="s">
        <v>48</v>
      </c>
      <c r="C36" s="71">
        <f>+'16'!H36</f>
        <v>9</v>
      </c>
      <c r="D36" s="95">
        <v>0</v>
      </c>
      <c r="E36" s="46">
        <f t="shared" si="0"/>
        <v>9</v>
      </c>
      <c r="F36" s="106">
        <v>0</v>
      </c>
      <c r="G36" s="104">
        <v>0</v>
      </c>
      <c r="H36" s="46">
        <f t="shared" si="1"/>
        <v>5</v>
      </c>
      <c r="I36" s="96">
        <v>4</v>
      </c>
      <c r="J36" s="15">
        <v>100</v>
      </c>
      <c r="K36" s="72">
        <f t="shared" si="5"/>
        <v>400</v>
      </c>
      <c r="L36" s="17" t="s">
        <v>16</v>
      </c>
      <c r="M36" s="18">
        <v>0</v>
      </c>
      <c r="N36" s="23">
        <f t="shared" si="6"/>
        <v>400</v>
      </c>
      <c r="O36" s="19"/>
      <c r="P36" s="43">
        <f t="shared" si="7"/>
        <v>0</v>
      </c>
    </row>
    <row r="37" spans="1:26" ht="24.6">
      <c r="A37" s="10">
        <v>33</v>
      </c>
      <c r="B37" s="19" t="s">
        <v>393</v>
      </c>
      <c r="C37" s="71">
        <f>+'16'!H37</f>
        <v>3</v>
      </c>
      <c r="D37" s="95">
        <v>0</v>
      </c>
      <c r="E37" s="46">
        <f t="shared" si="0"/>
        <v>3</v>
      </c>
      <c r="F37" s="106">
        <v>0</v>
      </c>
      <c r="G37" s="104">
        <v>0</v>
      </c>
      <c r="H37" s="46">
        <f t="shared" si="1"/>
        <v>3</v>
      </c>
      <c r="I37" s="96"/>
      <c r="J37" s="15">
        <v>130</v>
      </c>
      <c r="K37" s="72">
        <f t="shared" si="5"/>
        <v>0</v>
      </c>
      <c r="L37" s="17" t="s">
        <v>16</v>
      </c>
      <c r="M37" s="18">
        <v>0</v>
      </c>
      <c r="N37" s="23">
        <f t="shared" si="6"/>
        <v>0</v>
      </c>
      <c r="O37" s="19"/>
      <c r="P37" s="43">
        <f t="shared" si="7"/>
        <v>0</v>
      </c>
    </row>
    <row r="38" spans="1:26" ht="24.6">
      <c r="A38" s="10">
        <v>34</v>
      </c>
      <c r="B38" s="19" t="s">
        <v>406</v>
      </c>
      <c r="C38" s="71">
        <f>+'16'!H38</f>
        <v>3</v>
      </c>
      <c r="D38" s="95">
        <v>0</v>
      </c>
      <c r="E38" s="46">
        <f t="shared" si="0"/>
        <v>3</v>
      </c>
      <c r="F38" s="106">
        <v>0</v>
      </c>
      <c r="G38" s="104">
        <v>0</v>
      </c>
      <c r="H38" s="46">
        <f t="shared" si="1"/>
        <v>2</v>
      </c>
      <c r="I38" s="96">
        <v>1</v>
      </c>
      <c r="J38" s="15">
        <v>130</v>
      </c>
      <c r="K38" s="72">
        <f t="shared" si="5"/>
        <v>130</v>
      </c>
      <c r="L38" s="17" t="s">
        <v>16</v>
      </c>
      <c r="M38" s="18">
        <v>0</v>
      </c>
      <c r="N38" s="23">
        <f t="shared" si="6"/>
        <v>130</v>
      </c>
      <c r="O38" s="19"/>
      <c r="P38" s="43">
        <f t="shared" si="7"/>
        <v>0</v>
      </c>
    </row>
    <row r="39" spans="1:26" ht="24.6">
      <c r="A39" s="10">
        <v>35</v>
      </c>
      <c r="B39" s="19" t="s">
        <v>333</v>
      </c>
      <c r="C39" s="71">
        <f>+'16'!H39</f>
        <v>0</v>
      </c>
      <c r="D39" s="95">
        <v>0</v>
      </c>
      <c r="E39" s="46">
        <f t="shared" si="0"/>
        <v>0</v>
      </c>
      <c r="F39" s="106">
        <v>0</v>
      </c>
      <c r="G39" s="104">
        <v>0</v>
      </c>
      <c r="H39" s="46">
        <f t="shared" si="1"/>
        <v>0</v>
      </c>
      <c r="I39" s="96"/>
      <c r="J39" s="15">
        <v>35</v>
      </c>
      <c r="K39" s="72">
        <f t="shared" si="5"/>
        <v>0</v>
      </c>
      <c r="L39" s="17" t="s">
        <v>16</v>
      </c>
      <c r="M39" s="18">
        <v>0</v>
      </c>
      <c r="N39" s="23">
        <f t="shared" si="6"/>
        <v>0</v>
      </c>
      <c r="O39" s="19"/>
      <c r="P39" s="43">
        <f t="shared" si="7"/>
        <v>0</v>
      </c>
    </row>
    <row r="40" spans="1:26" ht="24.6">
      <c r="A40" s="10">
        <v>36</v>
      </c>
      <c r="B40" s="19" t="s">
        <v>138</v>
      </c>
      <c r="C40" s="71">
        <f>+'16'!H40</f>
        <v>0</v>
      </c>
      <c r="D40" s="95">
        <v>0</v>
      </c>
      <c r="E40" s="46">
        <f t="shared" si="0"/>
        <v>0</v>
      </c>
      <c r="F40" s="106">
        <v>0</v>
      </c>
      <c r="G40" s="104">
        <v>0</v>
      </c>
      <c r="H40" s="46">
        <f t="shared" si="1"/>
        <v>0</v>
      </c>
      <c r="I40" s="96"/>
      <c r="J40" s="15">
        <v>40</v>
      </c>
      <c r="K40" s="72">
        <f t="shared" si="5"/>
        <v>0</v>
      </c>
      <c r="L40" s="17" t="s">
        <v>16</v>
      </c>
      <c r="M40" s="18">
        <v>0</v>
      </c>
      <c r="N40" s="23">
        <f t="shared" si="6"/>
        <v>0</v>
      </c>
      <c r="O40" s="19"/>
      <c r="P40" s="43">
        <f t="shared" si="7"/>
        <v>0</v>
      </c>
    </row>
    <row r="41" spans="1:26" ht="24.6">
      <c r="A41" s="10">
        <v>37</v>
      </c>
      <c r="B41" s="19" t="s">
        <v>445</v>
      </c>
      <c r="C41" s="71">
        <f>+'16'!H41</f>
        <v>0</v>
      </c>
      <c r="D41" s="95">
        <v>0</v>
      </c>
      <c r="E41" s="46">
        <f>C41+D41</f>
        <v>0</v>
      </c>
      <c r="F41" s="106">
        <v>0</v>
      </c>
      <c r="G41" s="104">
        <v>0</v>
      </c>
      <c r="H41" s="46">
        <f>+E41-F41-I41-G41</f>
        <v>0</v>
      </c>
      <c r="I41" s="96"/>
      <c r="J41" s="15">
        <v>35</v>
      </c>
      <c r="K41" s="72">
        <f>+J41*I41</f>
        <v>0</v>
      </c>
      <c r="L41" s="17" t="s">
        <v>16</v>
      </c>
      <c r="M41" s="18">
        <v>0</v>
      </c>
      <c r="N41" s="23">
        <f>SUM(K41-M41)</f>
        <v>0</v>
      </c>
      <c r="O41" s="19"/>
      <c r="P41" s="43">
        <f>+K41*O41</f>
        <v>0</v>
      </c>
    </row>
    <row r="42" spans="1:26" ht="24.6">
      <c r="A42" s="10">
        <v>38</v>
      </c>
      <c r="B42" s="19" t="s">
        <v>49</v>
      </c>
      <c r="C42" s="71">
        <f>+'16'!H42</f>
        <v>5</v>
      </c>
      <c r="D42" s="95">
        <v>0</v>
      </c>
      <c r="E42" s="46">
        <f t="shared" si="0"/>
        <v>5</v>
      </c>
      <c r="F42" s="106">
        <v>0</v>
      </c>
      <c r="G42" s="104">
        <v>0</v>
      </c>
      <c r="H42" s="46">
        <f t="shared" si="1"/>
        <v>3</v>
      </c>
      <c r="I42" s="96">
        <v>2</v>
      </c>
      <c r="J42" s="15">
        <v>50</v>
      </c>
      <c r="K42" s="72">
        <f t="shared" si="5"/>
        <v>100</v>
      </c>
      <c r="L42" s="17" t="s">
        <v>16</v>
      </c>
      <c r="M42" s="18">
        <v>0</v>
      </c>
      <c r="N42" s="23">
        <f t="shared" si="6"/>
        <v>100</v>
      </c>
      <c r="O42" s="19"/>
      <c r="P42" s="43">
        <f t="shared" si="7"/>
        <v>0</v>
      </c>
    </row>
    <row r="43" spans="1:26" ht="24.6">
      <c r="A43" s="10">
        <v>39</v>
      </c>
      <c r="B43" s="19" t="s">
        <v>50</v>
      </c>
      <c r="C43" s="71">
        <f>+'16'!H43</f>
        <v>5</v>
      </c>
      <c r="D43" s="95">
        <v>0</v>
      </c>
      <c r="E43" s="46">
        <f t="shared" si="0"/>
        <v>5</v>
      </c>
      <c r="F43" s="106">
        <v>0</v>
      </c>
      <c r="G43" s="104">
        <v>0</v>
      </c>
      <c r="H43" s="46">
        <f t="shared" si="1"/>
        <v>5</v>
      </c>
      <c r="I43" s="96"/>
      <c r="J43" s="15">
        <v>50</v>
      </c>
      <c r="K43" s="72">
        <f t="shared" si="5"/>
        <v>0</v>
      </c>
      <c r="L43" s="17" t="s">
        <v>16</v>
      </c>
      <c r="M43" s="18">
        <v>0</v>
      </c>
      <c r="N43" s="23">
        <f t="shared" si="6"/>
        <v>0</v>
      </c>
      <c r="O43" s="19"/>
      <c r="P43" s="43">
        <f t="shared" si="7"/>
        <v>0</v>
      </c>
    </row>
    <row r="44" spans="1:26" ht="24.6">
      <c r="A44" s="10">
        <v>40</v>
      </c>
      <c r="B44" s="19" t="s">
        <v>51</v>
      </c>
      <c r="C44" s="71">
        <f>+'16'!H44</f>
        <v>5</v>
      </c>
      <c r="D44" s="95">
        <v>0</v>
      </c>
      <c r="E44" s="46">
        <f t="shared" si="0"/>
        <v>5</v>
      </c>
      <c r="F44" s="106">
        <v>0</v>
      </c>
      <c r="G44" s="104">
        <v>0</v>
      </c>
      <c r="H44" s="46">
        <f t="shared" si="1"/>
        <v>5</v>
      </c>
      <c r="I44" s="96"/>
      <c r="J44" s="15">
        <v>50</v>
      </c>
      <c r="K44" s="72">
        <f t="shared" si="5"/>
        <v>0</v>
      </c>
      <c r="L44" s="17" t="s">
        <v>16</v>
      </c>
      <c r="M44" s="18">
        <v>0</v>
      </c>
      <c r="N44" s="23">
        <f t="shared" si="6"/>
        <v>0</v>
      </c>
      <c r="O44" s="19"/>
      <c r="P44" s="43">
        <f t="shared" si="7"/>
        <v>0</v>
      </c>
    </row>
    <row r="45" spans="1:26" ht="24.6">
      <c r="A45" s="10">
        <v>41</v>
      </c>
      <c r="B45" s="19" t="s">
        <v>501</v>
      </c>
      <c r="C45" s="71">
        <f>+'16'!H45</f>
        <v>0</v>
      </c>
      <c r="D45" s="95">
        <v>0</v>
      </c>
      <c r="E45" s="46">
        <f>C45+D45</f>
        <v>0</v>
      </c>
      <c r="F45" s="106">
        <v>0</v>
      </c>
      <c r="G45" s="104">
        <v>0</v>
      </c>
      <c r="H45" s="46">
        <f>+E45-F45-I45-G45</f>
        <v>0</v>
      </c>
      <c r="I45" s="96"/>
      <c r="J45" s="20">
        <v>35</v>
      </c>
      <c r="K45" s="72">
        <f>+J45*I45</f>
        <v>0</v>
      </c>
      <c r="L45" s="17" t="s">
        <v>16</v>
      </c>
      <c r="M45" s="18">
        <v>0</v>
      </c>
      <c r="N45" s="23">
        <f>SUM(K45-M45)</f>
        <v>0</v>
      </c>
      <c r="O45" s="19"/>
      <c r="P45" s="43">
        <f>+K45*O45</f>
        <v>0</v>
      </c>
    </row>
    <row r="46" spans="1:26" ht="24.6">
      <c r="A46" s="10">
        <v>42</v>
      </c>
      <c r="B46" s="19" t="s">
        <v>264</v>
      </c>
      <c r="C46" s="71">
        <f>+'16'!H46</f>
        <v>5</v>
      </c>
      <c r="D46" s="95">
        <v>0</v>
      </c>
      <c r="E46" s="46">
        <f t="shared" si="0"/>
        <v>5</v>
      </c>
      <c r="F46" s="106">
        <v>0</v>
      </c>
      <c r="G46" s="104">
        <v>0</v>
      </c>
      <c r="H46" s="46">
        <f t="shared" si="1"/>
        <v>5</v>
      </c>
      <c r="I46" s="96"/>
      <c r="J46" s="15">
        <v>25</v>
      </c>
      <c r="K46" s="72">
        <f t="shared" si="5"/>
        <v>0</v>
      </c>
      <c r="L46" s="17" t="s">
        <v>16</v>
      </c>
      <c r="M46" s="18">
        <v>0</v>
      </c>
      <c r="N46" s="23">
        <f t="shared" si="6"/>
        <v>0</v>
      </c>
      <c r="O46" s="19"/>
      <c r="P46" s="43">
        <f t="shared" si="7"/>
        <v>0</v>
      </c>
    </row>
    <row r="47" spans="1:26" ht="24.6">
      <c r="A47" s="10">
        <v>43</v>
      </c>
      <c r="B47" s="19" t="s">
        <v>446</v>
      </c>
      <c r="C47" s="71">
        <f>+'16'!H47</f>
        <v>5</v>
      </c>
      <c r="D47" s="95">
        <v>0</v>
      </c>
      <c r="E47" s="46">
        <f>C47+D47</f>
        <v>5</v>
      </c>
      <c r="F47" s="106">
        <v>0</v>
      </c>
      <c r="G47" s="104">
        <v>0</v>
      </c>
      <c r="H47" s="46">
        <f>+E47-F47-I47-G47</f>
        <v>5</v>
      </c>
      <c r="I47" s="96"/>
      <c r="J47" s="20">
        <v>25</v>
      </c>
      <c r="K47" s="72">
        <f>+J47*I47</f>
        <v>0</v>
      </c>
      <c r="L47" s="17" t="s">
        <v>16</v>
      </c>
      <c r="M47" s="18">
        <v>0</v>
      </c>
      <c r="N47" s="23">
        <f>SUM(K47-M47)</f>
        <v>0</v>
      </c>
      <c r="O47" s="19"/>
      <c r="P47" s="43">
        <f>+K47*O47</f>
        <v>0</v>
      </c>
    </row>
    <row r="48" spans="1:26" ht="24.6">
      <c r="A48" s="10">
        <v>44</v>
      </c>
      <c r="B48" s="19" t="s">
        <v>447</v>
      </c>
      <c r="C48" s="71">
        <f>+'16'!H48</f>
        <v>0</v>
      </c>
      <c r="D48" s="95">
        <v>0</v>
      </c>
      <c r="E48" s="46">
        <f>C48+D48</f>
        <v>0</v>
      </c>
      <c r="F48" s="106">
        <v>0</v>
      </c>
      <c r="G48" s="104">
        <v>0</v>
      </c>
      <c r="H48" s="46">
        <f>+E48-F48-I48-G48</f>
        <v>0</v>
      </c>
      <c r="I48" s="96"/>
      <c r="J48" s="20">
        <v>25</v>
      </c>
      <c r="K48" s="72">
        <f>+J48*I48</f>
        <v>0</v>
      </c>
      <c r="L48" s="17" t="s">
        <v>16</v>
      </c>
      <c r="M48" s="18">
        <v>0</v>
      </c>
      <c r="N48" s="23">
        <f>SUM(K48-M48)</f>
        <v>0</v>
      </c>
      <c r="O48" s="19"/>
      <c r="P48" s="43">
        <f>+K48*O48</f>
        <v>0</v>
      </c>
    </row>
    <row r="49" spans="1:16" ht="24.6">
      <c r="A49" s="10">
        <v>45</v>
      </c>
      <c r="B49" s="19" t="s">
        <v>448</v>
      </c>
      <c r="C49" s="71">
        <f>+'16'!H49</f>
        <v>0</v>
      </c>
      <c r="D49" s="95">
        <v>0</v>
      </c>
      <c r="E49" s="46">
        <f>C49+D49</f>
        <v>0</v>
      </c>
      <c r="F49" s="106">
        <v>0</v>
      </c>
      <c r="G49" s="104">
        <v>0</v>
      </c>
      <c r="H49" s="46">
        <f>+E49-F49-I49-G49</f>
        <v>0</v>
      </c>
      <c r="I49" s="96"/>
      <c r="J49" s="20">
        <v>25</v>
      </c>
      <c r="K49" s="72">
        <f>+J49*I49</f>
        <v>0</v>
      </c>
      <c r="L49" s="17" t="s">
        <v>16</v>
      </c>
      <c r="M49" s="18">
        <v>0</v>
      </c>
      <c r="N49" s="23">
        <f>SUM(K49-M49)</f>
        <v>0</v>
      </c>
      <c r="O49" s="19"/>
      <c r="P49" s="43">
        <f>+K49*O49</f>
        <v>0</v>
      </c>
    </row>
    <row r="50" spans="1:16" ht="24.6">
      <c r="A50" s="10">
        <v>46</v>
      </c>
      <c r="B50" s="19" t="s">
        <v>265</v>
      </c>
      <c r="C50" s="71">
        <f>+'16'!H50</f>
        <v>0</v>
      </c>
      <c r="D50" s="95">
        <v>0</v>
      </c>
      <c r="E50" s="46">
        <f t="shared" si="0"/>
        <v>0</v>
      </c>
      <c r="F50" s="106">
        <v>0</v>
      </c>
      <c r="G50" s="104">
        <v>0</v>
      </c>
      <c r="H50" s="46">
        <f t="shared" si="1"/>
        <v>0</v>
      </c>
      <c r="I50" s="96"/>
      <c r="J50" s="15">
        <v>50</v>
      </c>
      <c r="K50" s="72">
        <f t="shared" si="5"/>
        <v>0</v>
      </c>
      <c r="L50" s="17" t="s">
        <v>16</v>
      </c>
      <c r="M50" s="18">
        <v>0</v>
      </c>
      <c r="N50" s="23">
        <f t="shared" si="6"/>
        <v>0</v>
      </c>
      <c r="O50" s="19"/>
      <c r="P50" s="43">
        <f t="shared" si="7"/>
        <v>0</v>
      </c>
    </row>
    <row r="51" spans="1:16" ht="24.6">
      <c r="A51" s="10">
        <v>47</v>
      </c>
      <c r="B51" s="19" t="s">
        <v>52</v>
      </c>
      <c r="C51" s="71">
        <f>+'16'!H51</f>
        <v>3</v>
      </c>
      <c r="D51" s="95">
        <v>0</v>
      </c>
      <c r="E51" s="46">
        <f t="shared" si="0"/>
        <v>3</v>
      </c>
      <c r="F51" s="106">
        <v>0</v>
      </c>
      <c r="G51" s="104">
        <v>0</v>
      </c>
      <c r="H51" s="46">
        <f t="shared" si="1"/>
        <v>3</v>
      </c>
      <c r="I51" s="96"/>
      <c r="J51" s="15">
        <v>50</v>
      </c>
      <c r="K51" s="72">
        <f t="shared" si="5"/>
        <v>0</v>
      </c>
      <c r="L51" s="17" t="s">
        <v>16</v>
      </c>
      <c r="M51" s="18">
        <v>0</v>
      </c>
      <c r="N51" s="23">
        <f t="shared" si="6"/>
        <v>0</v>
      </c>
      <c r="O51" s="19"/>
      <c r="P51" s="43">
        <f t="shared" si="7"/>
        <v>0</v>
      </c>
    </row>
    <row r="52" spans="1:16" ht="24.6">
      <c r="A52" s="10">
        <v>48</v>
      </c>
      <c r="B52" s="19" t="s">
        <v>53</v>
      </c>
      <c r="C52" s="71">
        <f>+'16'!H52</f>
        <v>3</v>
      </c>
      <c r="D52" s="95">
        <v>0</v>
      </c>
      <c r="E52" s="46">
        <f t="shared" si="0"/>
        <v>3</v>
      </c>
      <c r="F52" s="106">
        <v>0</v>
      </c>
      <c r="G52" s="104">
        <v>0</v>
      </c>
      <c r="H52" s="46">
        <f t="shared" si="1"/>
        <v>2</v>
      </c>
      <c r="I52" s="96">
        <v>1</v>
      </c>
      <c r="J52" s="15">
        <v>50</v>
      </c>
      <c r="K52" s="72">
        <f t="shared" si="5"/>
        <v>50</v>
      </c>
      <c r="L52" s="17" t="s">
        <v>16</v>
      </c>
      <c r="M52" s="18">
        <v>0</v>
      </c>
      <c r="N52" s="23">
        <f t="shared" si="6"/>
        <v>50</v>
      </c>
      <c r="O52" s="19"/>
      <c r="P52" s="43">
        <f t="shared" si="7"/>
        <v>0</v>
      </c>
    </row>
    <row r="53" spans="1:16" ht="24.6">
      <c r="A53" s="10">
        <v>49</v>
      </c>
      <c r="B53" s="19" t="s">
        <v>54</v>
      </c>
      <c r="C53" s="71">
        <f>+'16'!H53</f>
        <v>4</v>
      </c>
      <c r="D53" s="95">
        <v>0</v>
      </c>
      <c r="E53" s="46">
        <f t="shared" si="0"/>
        <v>4</v>
      </c>
      <c r="F53" s="106">
        <v>0</v>
      </c>
      <c r="G53" s="104">
        <v>0</v>
      </c>
      <c r="H53" s="46">
        <f t="shared" si="1"/>
        <v>4</v>
      </c>
      <c r="I53" s="96"/>
      <c r="J53" s="15">
        <v>50</v>
      </c>
      <c r="K53" s="72">
        <f t="shared" si="5"/>
        <v>0</v>
      </c>
      <c r="L53" s="17" t="s">
        <v>16</v>
      </c>
      <c r="M53" s="18">
        <v>0</v>
      </c>
      <c r="N53" s="23">
        <f t="shared" si="6"/>
        <v>0</v>
      </c>
      <c r="O53" s="19"/>
      <c r="P53" s="43">
        <f t="shared" si="7"/>
        <v>0</v>
      </c>
    </row>
    <row r="54" spans="1:16" ht="24.6">
      <c r="A54" s="10">
        <v>50</v>
      </c>
      <c r="B54" s="19" t="s">
        <v>55</v>
      </c>
      <c r="C54" s="71">
        <f>+'16'!H54</f>
        <v>0</v>
      </c>
      <c r="D54" s="95">
        <v>0</v>
      </c>
      <c r="E54" s="46">
        <f t="shared" si="0"/>
        <v>0</v>
      </c>
      <c r="F54" s="106">
        <v>0</v>
      </c>
      <c r="G54" s="104">
        <v>0</v>
      </c>
      <c r="H54" s="46">
        <f t="shared" si="1"/>
        <v>0</v>
      </c>
      <c r="I54" s="96"/>
      <c r="J54" s="15">
        <v>50</v>
      </c>
      <c r="K54" s="72">
        <f t="shared" si="5"/>
        <v>0</v>
      </c>
      <c r="L54" s="17" t="s">
        <v>16</v>
      </c>
      <c r="M54" s="18">
        <v>0</v>
      </c>
      <c r="N54" s="23">
        <f t="shared" si="6"/>
        <v>0</v>
      </c>
      <c r="O54" s="19"/>
      <c r="P54" s="43">
        <f t="shared" si="7"/>
        <v>0</v>
      </c>
    </row>
    <row r="55" spans="1:16" ht="24.6">
      <c r="A55" s="10">
        <v>51</v>
      </c>
      <c r="B55" s="19" t="s">
        <v>56</v>
      </c>
      <c r="C55" s="71">
        <f>+'16'!H55</f>
        <v>0</v>
      </c>
      <c r="D55" s="95">
        <v>0</v>
      </c>
      <c r="E55" s="46">
        <f t="shared" si="0"/>
        <v>0</v>
      </c>
      <c r="F55" s="106">
        <v>0</v>
      </c>
      <c r="G55" s="104">
        <v>0</v>
      </c>
      <c r="H55" s="46">
        <f t="shared" si="1"/>
        <v>0</v>
      </c>
      <c r="I55" s="96"/>
      <c r="J55" s="15">
        <v>50</v>
      </c>
      <c r="K55" s="72">
        <f t="shared" si="5"/>
        <v>0</v>
      </c>
      <c r="L55" s="17" t="s">
        <v>16</v>
      </c>
      <c r="M55" s="18">
        <v>0</v>
      </c>
      <c r="N55" s="23">
        <f t="shared" si="6"/>
        <v>0</v>
      </c>
      <c r="O55" s="19"/>
      <c r="P55" s="43">
        <f t="shared" si="7"/>
        <v>0</v>
      </c>
    </row>
    <row r="56" spans="1:16" ht="24.6">
      <c r="A56" s="10">
        <v>52</v>
      </c>
      <c r="B56" s="19" t="s">
        <v>57</v>
      </c>
      <c r="C56" s="71">
        <f>+'16'!H56</f>
        <v>1</v>
      </c>
      <c r="D56" s="95">
        <v>0</v>
      </c>
      <c r="E56" s="46">
        <f t="shared" si="0"/>
        <v>1</v>
      </c>
      <c r="F56" s="106">
        <v>0</v>
      </c>
      <c r="G56" s="104">
        <v>0</v>
      </c>
      <c r="H56" s="46">
        <f t="shared" si="1"/>
        <v>1</v>
      </c>
      <c r="I56" s="96"/>
      <c r="J56" s="15">
        <v>50</v>
      </c>
      <c r="K56" s="72">
        <f t="shared" si="5"/>
        <v>0</v>
      </c>
      <c r="L56" s="17" t="s">
        <v>16</v>
      </c>
      <c r="M56" s="18">
        <v>0</v>
      </c>
      <c r="N56" s="23">
        <f t="shared" si="6"/>
        <v>0</v>
      </c>
      <c r="O56" s="19"/>
      <c r="P56" s="43">
        <f t="shared" si="7"/>
        <v>0</v>
      </c>
    </row>
    <row r="57" spans="1:16" ht="24.6">
      <c r="A57" s="10">
        <v>53</v>
      </c>
      <c r="B57" s="19" t="s">
        <v>58</v>
      </c>
      <c r="C57" s="71">
        <f>+'16'!H57</f>
        <v>0</v>
      </c>
      <c r="D57" s="95">
        <v>0</v>
      </c>
      <c r="E57" s="46">
        <f t="shared" si="0"/>
        <v>0</v>
      </c>
      <c r="F57" s="106">
        <v>0</v>
      </c>
      <c r="G57" s="104">
        <v>0</v>
      </c>
      <c r="H57" s="46">
        <f t="shared" si="1"/>
        <v>0</v>
      </c>
      <c r="I57" s="96"/>
      <c r="J57" s="15">
        <v>50</v>
      </c>
      <c r="K57" s="72">
        <f t="shared" si="5"/>
        <v>0</v>
      </c>
      <c r="L57" s="17" t="s">
        <v>16</v>
      </c>
      <c r="M57" s="18">
        <v>0</v>
      </c>
      <c r="N57" s="23">
        <f t="shared" si="6"/>
        <v>0</v>
      </c>
      <c r="O57" s="19"/>
      <c r="P57" s="43">
        <f t="shared" si="7"/>
        <v>0</v>
      </c>
    </row>
    <row r="58" spans="1:16" ht="24.6">
      <c r="A58" s="10">
        <v>54</v>
      </c>
      <c r="B58" s="19" t="s">
        <v>59</v>
      </c>
      <c r="C58" s="71">
        <f>+'16'!H58</f>
        <v>4</v>
      </c>
      <c r="D58" s="95">
        <v>0</v>
      </c>
      <c r="E58" s="46">
        <f t="shared" si="0"/>
        <v>4</v>
      </c>
      <c r="F58" s="106">
        <v>0</v>
      </c>
      <c r="G58" s="104">
        <v>0</v>
      </c>
      <c r="H58" s="46">
        <f t="shared" si="1"/>
        <v>4</v>
      </c>
      <c r="I58" s="96"/>
      <c r="J58" s="15">
        <v>50</v>
      </c>
      <c r="K58" s="72">
        <f t="shared" si="5"/>
        <v>0</v>
      </c>
      <c r="L58" s="17" t="s">
        <v>16</v>
      </c>
      <c r="M58" s="18">
        <v>0</v>
      </c>
      <c r="N58" s="23">
        <f t="shared" si="6"/>
        <v>0</v>
      </c>
      <c r="O58" s="19"/>
      <c r="P58" s="43">
        <f t="shared" si="7"/>
        <v>0</v>
      </c>
    </row>
    <row r="59" spans="1:16" ht="24.6">
      <c r="A59" s="10">
        <v>55</v>
      </c>
      <c r="B59" s="19" t="s">
        <v>60</v>
      </c>
      <c r="C59" s="71">
        <f>+'16'!H59</f>
        <v>0</v>
      </c>
      <c r="D59" s="95">
        <v>0</v>
      </c>
      <c r="E59" s="46">
        <f t="shared" si="0"/>
        <v>0</v>
      </c>
      <c r="F59" s="106">
        <v>0</v>
      </c>
      <c r="G59" s="104">
        <v>0</v>
      </c>
      <c r="H59" s="46">
        <f t="shared" si="1"/>
        <v>0</v>
      </c>
      <c r="I59" s="96"/>
      <c r="J59" s="15">
        <v>50</v>
      </c>
      <c r="K59" s="72">
        <f t="shared" si="5"/>
        <v>0</v>
      </c>
      <c r="L59" s="17" t="s">
        <v>16</v>
      </c>
      <c r="M59" s="18">
        <v>0</v>
      </c>
      <c r="N59" s="23">
        <f t="shared" si="6"/>
        <v>0</v>
      </c>
      <c r="O59" s="19"/>
      <c r="P59" s="43">
        <f t="shared" si="7"/>
        <v>0</v>
      </c>
    </row>
    <row r="60" spans="1:16" ht="24.6">
      <c r="A60" s="10">
        <v>56</v>
      </c>
      <c r="B60" s="19" t="s">
        <v>61</v>
      </c>
      <c r="C60" s="71">
        <f>+'16'!H60</f>
        <v>0</v>
      </c>
      <c r="D60" s="95">
        <v>0</v>
      </c>
      <c r="E60" s="46">
        <f t="shared" si="0"/>
        <v>0</v>
      </c>
      <c r="F60" s="106">
        <v>0</v>
      </c>
      <c r="G60" s="104">
        <v>0</v>
      </c>
      <c r="H60" s="46">
        <f t="shared" si="1"/>
        <v>0</v>
      </c>
      <c r="I60" s="96"/>
      <c r="J60" s="15">
        <v>120</v>
      </c>
      <c r="K60" s="72">
        <f t="shared" si="5"/>
        <v>0</v>
      </c>
      <c r="L60" s="17" t="s">
        <v>16</v>
      </c>
      <c r="M60" s="18">
        <v>0</v>
      </c>
      <c r="N60" s="23">
        <f t="shared" si="6"/>
        <v>0</v>
      </c>
      <c r="O60" s="19"/>
      <c r="P60" s="43">
        <f t="shared" si="7"/>
        <v>0</v>
      </c>
    </row>
    <row r="61" spans="1:16" ht="24.6">
      <c r="A61" s="10">
        <v>57</v>
      </c>
      <c r="B61" s="19" t="s">
        <v>62</v>
      </c>
      <c r="C61" s="71">
        <f>+'16'!H61</f>
        <v>0</v>
      </c>
      <c r="D61" s="95">
        <v>0</v>
      </c>
      <c r="E61" s="46">
        <f t="shared" si="0"/>
        <v>0</v>
      </c>
      <c r="F61" s="106">
        <v>0</v>
      </c>
      <c r="G61" s="104">
        <v>0</v>
      </c>
      <c r="H61" s="46">
        <f t="shared" si="1"/>
        <v>0</v>
      </c>
      <c r="I61" s="96"/>
      <c r="J61" s="15">
        <v>120</v>
      </c>
      <c r="K61" s="72">
        <f t="shared" si="5"/>
        <v>0</v>
      </c>
      <c r="L61" s="17" t="s">
        <v>16</v>
      </c>
      <c r="M61" s="18">
        <v>0</v>
      </c>
      <c r="N61" s="23">
        <f t="shared" si="6"/>
        <v>0</v>
      </c>
      <c r="O61" s="19"/>
      <c r="P61" s="43">
        <f t="shared" si="7"/>
        <v>0</v>
      </c>
    </row>
    <row r="62" spans="1:16" ht="24.6">
      <c r="A62" s="10">
        <v>58</v>
      </c>
      <c r="B62" s="19" t="s">
        <v>63</v>
      </c>
      <c r="C62" s="71">
        <f>+'16'!H62</f>
        <v>0</v>
      </c>
      <c r="D62" s="95">
        <v>0</v>
      </c>
      <c r="E62" s="46">
        <f t="shared" si="0"/>
        <v>0</v>
      </c>
      <c r="F62" s="106">
        <v>0</v>
      </c>
      <c r="G62" s="104">
        <v>0</v>
      </c>
      <c r="H62" s="46">
        <f t="shared" si="1"/>
        <v>0</v>
      </c>
      <c r="I62" s="96"/>
      <c r="J62" s="15">
        <v>120</v>
      </c>
      <c r="K62" s="72">
        <f t="shared" si="5"/>
        <v>0</v>
      </c>
      <c r="L62" s="17" t="s">
        <v>16</v>
      </c>
      <c r="M62" s="18">
        <v>0</v>
      </c>
      <c r="N62" s="23">
        <f t="shared" si="6"/>
        <v>0</v>
      </c>
      <c r="O62" s="19"/>
      <c r="P62" s="43">
        <f t="shared" si="7"/>
        <v>0</v>
      </c>
    </row>
    <row r="63" spans="1:16" ht="24.6">
      <c r="A63" s="10">
        <v>59</v>
      </c>
      <c r="B63" s="19" t="s">
        <v>64</v>
      </c>
      <c r="C63" s="71">
        <f>+'16'!H63</f>
        <v>0</v>
      </c>
      <c r="D63" s="95">
        <v>0</v>
      </c>
      <c r="E63" s="46">
        <f t="shared" si="0"/>
        <v>0</v>
      </c>
      <c r="F63" s="106">
        <v>0</v>
      </c>
      <c r="G63" s="104">
        <v>0</v>
      </c>
      <c r="H63" s="46">
        <f t="shared" si="1"/>
        <v>0</v>
      </c>
      <c r="I63" s="96"/>
      <c r="J63" s="15">
        <v>120</v>
      </c>
      <c r="K63" s="72">
        <f t="shared" si="5"/>
        <v>0</v>
      </c>
      <c r="L63" s="17" t="s">
        <v>16</v>
      </c>
      <c r="M63" s="18">
        <v>0</v>
      </c>
      <c r="N63" s="23">
        <f t="shared" si="6"/>
        <v>0</v>
      </c>
      <c r="O63" s="19"/>
      <c r="P63" s="43">
        <f t="shared" si="7"/>
        <v>0</v>
      </c>
    </row>
    <row r="64" spans="1:16" ht="24.6">
      <c r="A64" s="10">
        <v>60</v>
      </c>
      <c r="B64" s="19" t="s">
        <v>65</v>
      </c>
      <c r="C64" s="71">
        <f>+'16'!H64</f>
        <v>0</v>
      </c>
      <c r="D64" s="95">
        <v>0</v>
      </c>
      <c r="E64" s="46">
        <f t="shared" si="0"/>
        <v>0</v>
      </c>
      <c r="F64" s="106">
        <v>0</v>
      </c>
      <c r="G64" s="104">
        <v>0</v>
      </c>
      <c r="H64" s="46">
        <f t="shared" si="1"/>
        <v>0</v>
      </c>
      <c r="I64" s="96"/>
      <c r="J64" s="15">
        <v>120</v>
      </c>
      <c r="K64" s="72">
        <f t="shared" si="5"/>
        <v>0</v>
      </c>
      <c r="L64" s="17" t="s">
        <v>16</v>
      </c>
      <c r="M64" s="18">
        <v>0</v>
      </c>
      <c r="N64" s="23">
        <f t="shared" si="6"/>
        <v>0</v>
      </c>
      <c r="O64" s="19"/>
      <c r="P64" s="43">
        <f t="shared" si="7"/>
        <v>0</v>
      </c>
    </row>
    <row r="65" spans="1:16" ht="24.6">
      <c r="A65" s="10">
        <v>61</v>
      </c>
      <c r="B65" s="19" t="s">
        <v>66</v>
      </c>
      <c r="C65" s="71">
        <f>+'16'!H65</f>
        <v>0</v>
      </c>
      <c r="D65" s="95">
        <v>0</v>
      </c>
      <c r="E65" s="46">
        <f t="shared" si="0"/>
        <v>0</v>
      </c>
      <c r="F65" s="106">
        <v>0</v>
      </c>
      <c r="G65" s="104">
        <v>0</v>
      </c>
      <c r="H65" s="46">
        <f t="shared" si="1"/>
        <v>0</v>
      </c>
      <c r="I65" s="96"/>
      <c r="J65" s="15">
        <v>120</v>
      </c>
      <c r="K65" s="72">
        <f t="shared" si="5"/>
        <v>0</v>
      </c>
      <c r="L65" s="17" t="s">
        <v>16</v>
      </c>
      <c r="M65" s="18">
        <v>0</v>
      </c>
      <c r="N65" s="23">
        <f t="shared" si="6"/>
        <v>0</v>
      </c>
      <c r="O65" s="19"/>
      <c r="P65" s="43">
        <f t="shared" si="7"/>
        <v>0</v>
      </c>
    </row>
    <row r="66" spans="1:16" ht="24.6">
      <c r="A66" s="10">
        <v>62</v>
      </c>
      <c r="B66" s="19" t="s">
        <v>266</v>
      </c>
      <c r="C66" s="71">
        <f>+'16'!H66</f>
        <v>0</v>
      </c>
      <c r="D66" s="95">
        <v>0</v>
      </c>
      <c r="E66" s="46">
        <f t="shared" si="0"/>
        <v>0</v>
      </c>
      <c r="F66" s="106">
        <v>0</v>
      </c>
      <c r="G66" s="104">
        <v>0</v>
      </c>
      <c r="H66" s="46">
        <f t="shared" si="1"/>
        <v>0</v>
      </c>
      <c r="I66" s="96"/>
      <c r="J66" s="15">
        <v>120</v>
      </c>
      <c r="K66" s="72">
        <f t="shared" si="5"/>
        <v>0</v>
      </c>
      <c r="L66" s="17" t="s">
        <v>16</v>
      </c>
      <c r="M66" s="18">
        <v>0</v>
      </c>
      <c r="N66" s="23">
        <f t="shared" si="6"/>
        <v>0</v>
      </c>
      <c r="O66" s="19"/>
      <c r="P66" s="43">
        <f t="shared" si="7"/>
        <v>0</v>
      </c>
    </row>
    <row r="67" spans="1:16" ht="24.6">
      <c r="A67" s="10">
        <v>63</v>
      </c>
      <c r="B67" s="19" t="s">
        <v>340</v>
      </c>
      <c r="C67" s="71">
        <f>+'16'!H67</f>
        <v>0</v>
      </c>
      <c r="D67" s="95">
        <v>0</v>
      </c>
      <c r="E67" s="46">
        <f t="shared" si="0"/>
        <v>0</v>
      </c>
      <c r="F67" s="106">
        <v>0</v>
      </c>
      <c r="G67" s="104">
        <v>0</v>
      </c>
      <c r="H67" s="46">
        <f t="shared" si="1"/>
        <v>0</v>
      </c>
      <c r="I67" s="96"/>
      <c r="J67" s="15">
        <v>30</v>
      </c>
      <c r="K67" s="72">
        <f t="shared" si="5"/>
        <v>0</v>
      </c>
      <c r="L67" s="17" t="s">
        <v>16</v>
      </c>
      <c r="M67" s="18">
        <v>0</v>
      </c>
      <c r="N67" s="23">
        <f t="shared" si="6"/>
        <v>0</v>
      </c>
      <c r="O67" s="19"/>
      <c r="P67" s="43">
        <f t="shared" si="7"/>
        <v>0</v>
      </c>
    </row>
    <row r="68" spans="1:16" ht="24.6">
      <c r="A68" s="10">
        <v>64</v>
      </c>
      <c r="B68" s="19" t="s">
        <v>341</v>
      </c>
      <c r="C68" s="71">
        <f>+'16'!H68</f>
        <v>0</v>
      </c>
      <c r="D68" s="95">
        <v>0</v>
      </c>
      <c r="E68" s="46">
        <f t="shared" si="0"/>
        <v>0</v>
      </c>
      <c r="F68" s="106">
        <v>0</v>
      </c>
      <c r="G68" s="104">
        <v>0</v>
      </c>
      <c r="H68" s="46">
        <f t="shared" si="1"/>
        <v>0</v>
      </c>
      <c r="I68" s="96"/>
      <c r="J68" s="21">
        <v>30</v>
      </c>
      <c r="K68" s="72">
        <f t="shared" si="5"/>
        <v>0</v>
      </c>
      <c r="L68" s="17" t="s">
        <v>16</v>
      </c>
      <c r="M68" s="18">
        <v>0</v>
      </c>
      <c r="N68" s="23">
        <f t="shared" si="6"/>
        <v>0</v>
      </c>
      <c r="O68" s="19"/>
      <c r="P68" s="43">
        <f t="shared" si="7"/>
        <v>0</v>
      </c>
    </row>
    <row r="69" spans="1:16" ht="24.6">
      <c r="A69" s="10">
        <v>65</v>
      </c>
      <c r="B69" s="19" t="s">
        <v>342</v>
      </c>
      <c r="C69" s="71">
        <f>+'16'!H69</f>
        <v>0</v>
      </c>
      <c r="D69" s="95">
        <v>0</v>
      </c>
      <c r="E69" s="46">
        <f t="shared" si="0"/>
        <v>0</v>
      </c>
      <c r="F69" s="106">
        <v>0</v>
      </c>
      <c r="G69" s="104">
        <v>0</v>
      </c>
      <c r="H69" s="46">
        <f t="shared" si="1"/>
        <v>0</v>
      </c>
      <c r="I69" s="96"/>
      <c r="J69" s="21">
        <v>30</v>
      </c>
      <c r="K69" s="72">
        <f t="shared" si="5"/>
        <v>0</v>
      </c>
      <c r="L69" s="17" t="s">
        <v>16</v>
      </c>
      <c r="M69" s="18">
        <v>0</v>
      </c>
      <c r="N69" s="23">
        <f t="shared" si="6"/>
        <v>0</v>
      </c>
      <c r="O69" s="19"/>
      <c r="P69" s="43">
        <f t="shared" si="7"/>
        <v>0</v>
      </c>
    </row>
    <row r="70" spans="1:16" ht="24.6">
      <c r="A70" s="10">
        <v>66</v>
      </c>
      <c r="B70" s="19" t="s">
        <v>72</v>
      </c>
      <c r="C70" s="71">
        <f>+'16'!H70</f>
        <v>1</v>
      </c>
      <c r="D70" s="95">
        <v>0</v>
      </c>
      <c r="E70" s="46">
        <f t="shared" si="0"/>
        <v>1</v>
      </c>
      <c r="F70" s="106">
        <v>0</v>
      </c>
      <c r="G70" s="104">
        <v>0</v>
      </c>
      <c r="H70" s="46">
        <f t="shared" si="1"/>
        <v>1</v>
      </c>
      <c r="I70" s="96"/>
      <c r="J70" s="21">
        <v>50</v>
      </c>
      <c r="K70" s="72">
        <f t="shared" si="5"/>
        <v>0</v>
      </c>
      <c r="L70" s="17" t="s">
        <v>16</v>
      </c>
      <c r="M70" s="18">
        <v>0</v>
      </c>
      <c r="N70" s="23">
        <f t="shared" si="6"/>
        <v>0</v>
      </c>
      <c r="O70" s="19"/>
      <c r="P70" s="43">
        <f t="shared" si="7"/>
        <v>0</v>
      </c>
    </row>
    <row r="71" spans="1:16" ht="24.6">
      <c r="A71" s="10">
        <v>67</v>
      </c>
      <c r="B71" s="19" t="s">
        <v>73</v>
      </c>
      <c r="C71" s="71">
        <f>+'16'!H71</f>
        <v>0</v>
      </c>
      <c r="D71" s="95">
        <v>0</v>
      </c>
      <c r="E71" s="46">
        <f t="shared" si="0"/>
        <v>0</v>
      </c>
      <c r="F71" s="106">
        <v>0</v>
      </c>
      <c r="G71" s="104">
        <v>0</v>
      </c>
      <c r="H71" s="46">
        <f t="shared" si="1"/>
        <v>0</v>
      </c>
      <c r="I71" s="96"/>
      <c r="J71" s="21">
        <v>50</v>
      </c>
      <c r="K71" s="72">
        <f t="shared" si="5"/>
        <v>0</v>
      </c>
      <c r="L71" s="17" t="s">
        <v>16</v>
      </c>
      <c r="M71" s="18">
        <v>0</v>
      </c>
      <c r="N71" s="23">
        <f t="shared" si="6"/>
        <v>0</v>
      </c>
      <c r="O71" s="19"/>
      <c r="P71" s="43">
        <f t="shared" si="7"/>
        <v>0</v>
      </c>
    </row>
    <row r="72" spans="1:16" ht="24.6">
      <c r="A72" s="10">
        <v>68</v>
      </c>
      <c r="B72" s="19" t="s">
        <v>74</v>
      </c>
      <c r="C72" s="71">
        <f>+'16'!H72</f>
        <v>0</v>
      </c>
      <c r="D72" s="95">
        <v>0</v>
      </c>
      <c r="E72" s="46">
        <f t="shared" si="0"/>
        <v>0</v>
      </c>
      <c r="F72" s="106">
        <v>0</v>
      </c>
      <c r="G72" s="104">
        <v>0</v>
      </c>
      <c r="H72" s="46">
        <f t="shared" si="1"/>
        <v>0</v>
      </c>
      <c r="I72" s="96"/>
      <c r="J72" s="15">
        <v>50</v>
      </c>
      <c r="K72" s="72">
        <f t="shared" si="5"/>
        <v>0</v>
      </c>
      <c r="L72" s="17" t="s">
        <v>16</v>
      </c>
      <c r="M72" s="18">
        <v>0</v>
      </c>
      <c r="N72" s="23">
        <f t="shared" si="6"/>
        <v>0</v>
      </c>
      <c r="O72" s="19"/>
      <c r="P72" s="43">
        <f t="shared" si="7"/>
        <v>0</v>
      </c>
    </row>
    <row r="73" spans="1:16" ht="24.6">
      <c r="A73" s="10">
        <v>69</v>
      </c>
      <c r="B73" s="19" t="s">
        <v>175</v>
      </c>
      <c r="C73" s="71">
        <f>+'16'!H73</f>
        <v>0</v>
      </c>
      <c r="D73" s="95">
        <v>0</v>
      </c>
      <c r="E73" s="46">
        <f t="shared" si="0"/>
        <v>0</v>
      </c>
      <c r="F73" s="106">
        <v>0</v>
      </c>
      <c r="G73" s="104">
        <v>0</v>
      </c>
      <c r="H73" s="46">
        <f t="shared" si="1"/>
        <v>0</v>
      </c>
      <c r="I73" s="96"/>
      <c r="J73" s="21">
        <v>50</v>
      </c>
      <c r="K73" s="72">
        <f t="shared" si="5"/>
        <v>0</v>
      </c>
      <c r="L73" s="17" t="s">
        <v>16</v>
      </c>
      <c r="M73" s="18">
        <v>0</v>
      </c>
      <c r="N73" s="23">
        <f t="shared" si="6"/>
        <v>0</v>
      </c>
      <c r="O73" s="19"/>
      <c r="P73" s="43">
        <f t="shared" si="7"/>
        <v>0</v>
      </c>
    </row>
    <row r="74" spans="1:16" ht="24.6">
      <c r="A74" s="10">
        <v>70</v>
      </c>
      <c r="B74" s="19" t="s">
        <v>267</v>
      </c>
      <c r="C74" s="71">
        <f>+'16'!H74</f>
        <v>0</v>
      </c>
      <c r="D74" s="95">
        <v>0</v>
      </c>
      <c r="E74" s="46">
        <f t="shared" si="0"/>
        <v>0</v>
      </c>
      <c r="F74" s="106">
        <v>0</v>
      </c>
      <c r="G74" s="104">
        <v>0</v>
      </c>
      <c r="H74" s="46">
        <f t="shared" ref="H74:H143" si="11">+E74-F74-I74-G74</f>
        <v>0</v>
      </c>
      <c r="I74" s="96"/>
      <c r="J74" s="15">
        <v>50</v>
      </c>
      <c r="K74" s="72">
        <f t="shared" si="5"/>
        <v>0</v>
      </c>
      <c r="L74" s="17" t="s">
        <v>16</v>
      </c>
      <c r="M74" s="18">
        <v>0</v>
      </c>
      <c r="N74" s="23">
        <f t="shared" si="6"/>
        <v>0</v>
      </c>
      <c r="O74" s="19"/>
      <c r="P74" s="43">
        <f t="shared" si="7"/>
        <v>0</v>
      </c>
    </row>
    <row r="75" spans="1:16" ht="24.6">
      <c r="A75" s="10">
        <v>71</v>
      </c>
      <c r="B75" s="19" t="s">
        <v>70</v>
      </c>
      <c r="C75" s="71">
        <f>+'16'!H75</f>
        <v>0</v>
      </c>
      <c r="D75" s="95">
        <v>0</v>
      </c>
      <c r="E75" s="46">
        <f t="shared" si="0"/>
        <v>0</v>
      </c>
      <c r="F75" s="106">
        <v>0</v>
      </c>
      <c r="G75" s="104">
        <v>0</v>
      </c>
      <c r="H75" s="46">
        <f t="shared" si="11"/>
        <v>0</v>
      </c>
      <c r="I75" s="96"/>
      <c r="J75" s="20">
        <v>70</v>
      </c>
      <c r="K75" s="72">
        <f t="shared" ref="K75:K144" si="12">+J75*I75</f>
        <v>0</v>
      </c>
      <c r="L75" s="17" t="s">
        <v>16</v>
      </c>
      <c r="M75" s="18">
        <v>0</v>
      </c>
      <c r="N75" s="23">
        <f t="shared" ref="N75:N144" si="13">SUM(K75-M75)</f>
        <v>0</v>
      </c>
      <c r="O75" s="19"/>
      <c r="P75" s="43">
        <f t="shared" ref="P75:P144" si="14">+K75*O75</f>
        <v>0</v>
      </c>
    </row>
    <row r="76" spans="1:16" ht="24.6">
      <c r="A76" s="10">
        <v>72</v>
      </c>
      <c r="B76" s="19" t="s">
        <v>71</v>
      </c>
      <c r="C76" s="71">
        <f>+'16'!H76</f>
        <v>0</v>
      </c>
      <c r="D76" s="95">
        <v>0</v>
      </c>
      <c r="E76" s="46">
        <f t="shared" si="0"/>
        <v>0</v>
      </c>
      <c r="F76" s="106">
        <v>0</v>
      </c>
      <c r="G76" s="104">
        <v>0</v>
      </c>
      <c r="H76" s="46">
        <f t="shared" si="11"/>
        <v>0</v>
      </c>
      <c r="I76" s="96"/>
      <c r="J76" s="20">
        <v>80</v>
      </c>
      <c r="K76" s="72">
        <f t="shared" si="12"/>
        <v>0</v>
      </c>
      <c r="L76" s="17" t="s">
        <v>16</v>
      </c>
      <c r="M76" s="18">
        <v>0</v>
      </c>
      <c r="N76" s="23">
        <f t="shared" si="13"/>
        <v>0</v>
      </c>
      <c r="O76" s="19"/>
      <c r="P76" s="43">
        <f t="shared" si="14"/>
        <v>0</v>
      </c>
    </row>
    <row r="77" spans="1:16" ht="24.6">
      <c r="A77" s="10">
        <v>73</v>
      </c>
      <c r="B77" s="19" t="s">
        <v>199</v>
      </c>
      <c r="C77" s="71">
        <f>+'16'!H77</f>
        <v>0</v>
      </c>
      <c r="D77" s="95">
        <v>0</v>
      </c>
      <c r="E77" s="46">
        <f t="shared" si="0"/>
        <v>0</v>
      </c>
      <c r="F77" s="106">
        <v>0</v>
      </c>
      <c r="G77" s="104">
        <v>0</v>
      </c>
      <c r="H77" s="46">
        <f t="shared" si="11"/>
        <v>0</v>
      </c>
      <c r="I77" s="96"/>
      <c r="J77" s="21">
        <v>150</v>
      </c>
      <c r="K77" s="72">
        <f t="shared" si="12"/>
        <v>0</v>
      </c>
      <c r="L77" s="17" t="s">
        <v>16</v>
      </c>
      <c r="M77" s="18">
        <v>0</v>
      </c>
      <c r="N77" s="23">
        <f t="shared" si="13"/>
        <v>0</v>
      </c>
      <c r="O77" s="19"/>
      <c r="P77" s="43">
        <f t="shared" si="14"/>
        <v>0</v>
      </c>
    </row>
    <row r="78" spans="1:16" ht="24.6">
      <c r="A78" s="10">
        <v>74</v>
      </c>
      <c r="B78" s="19" t="s">
        <v>200</v>
      </c>
      <c r="C78" s="71">
        <f>+'16'!H78</f>
        <v>0</v>
      </c>
      <c r="D78" s="95">
        <v>0</v>
      </c>
      <c r="E78" s="46">
        <f t="shared" si="0"/>
        <v>0</v>
      </c>
      <c r="F78" s="106">
        <v>0</v>
      </c>
      <c r="G78" s="104">
        <v>0</v>
      </c>
      <c r="H78" s="46">
        <f t="shared" si="11"/>
        <v>0</v>
      </c>
      <c r="I78" s="96"/>
      <c r="J78" s="21">
        <v>150</v>
      </c>
      <c r="K78" s="72">
        <f t="shared" si="12"/>
        <v>0</v>
      </c>
      <c r="L78" s="17" t="s">
        <v>16</v>
      </c>
      <c r="M78" s="18">
        <v>0</v>
      </c>
      <c r="N78" s="23">
        <f t="shared" si="13"/>
        <v>0</v>
      </c>
      <c r="O78" s="19"/>
      <c r="P78" s="43">
        <f t="shared" si="14"/>
        <v>0</v>
      </c>
    </row>
    <row r="79" spans="1:16" ht="24.6">
      <c r="A79" s="10">
        <v>75</v>
      </c>
      <c r="B79" s="19" t="s">
        <v>201</v>
      </c>
      <c r="C79" s="71">
        <f>+'16'!H79</f>
        <v>0</v>
      </c>
      <c r="D79" s="95">
        <v>0</v>
      </c>
      <c r="E79" s="46">
        <f t="shared" si="0"/>
        <v>0</v>
      </c>
      <c r="F79" s="106">
        <v>0</v>
      </c>
      <c r="G79" s="104">
        <v>0</v>
      </c>
      <c r="H79" s="46">
        <f t="shared" si="11"/>
        <v>0</v>
      </c>
      <c r="I79" s="96"/>
      <c r="J79" s="20">
        <v>150</v>
      </c>
      <c r="K79" s="72">
        <f t="shared" si="12"/>
        <v>0</v>
      </c>
      <c r="L79" s="17" t="s">
        <v>16</v>
      </c>
      <c r="M79" s="18">
        <v>0</v>
      </c>
      <c r="N79" s="23">
        <f t="shared" si="13"/>
        <v>0</v>
      </c>
      <c r="O79" s="19"/>
      <c r="P79" s="43">
        <f t="shared" si="14"/>
        <v>0</v>
      </c>
    </row>
    <row r="80" spans="1:16" ht="24.6">
      <c r="A80" s="10">
        <v>76</v>
      </c>
      <c r="B80" s="19" t="s">
        <v>77</v>
      </c>
      <c r="C80" s="71">
        <f>+'16'!H80</f>
        <v>0</v>
      </c>
      <c r="D80" s="95">
        <v>0</v>
      </c>
      <c r="E80" s="46">
        <f t="shared" si="0"/>
        <v>0</v>
      </c>
      <c r="F80" s="106">
        <v>0</v>
      </c>
      <c r="G80" s="104">
        <v>0</v>
      </c>
      <c r="H80" s="46">
        <f t="shared" si="11"/>
        <v>0</v>
      </c>
      <c r="I80" s="96"/>
      <c r="J80" s="20">
        <v>50</v>
      </c>
      <c r="K80" s="72">
        <f t="shared" si="12"/>
        <v>0</v>
      </c>
      <c r="L80" s="17" t="s">
        <v>16</v>
      </c>
      <c r="M80" s="18">
        <v>0</v>
      </c>
      <c r="N80" s="23">
        <f t="shared" si="13"/>
        <v>0</v>
      </c>
      <c r="O80" s="19"/>
      <c r="P80" s="43">
        <f t="shared" si="14"/>
        <v>0</v>
      </c>
    </row>
    <row r="81" spans="1:16" ht="24.6">
      <c r="A81" s="10">
        <v>77</v>
      </c>
      <c r="B81" s="19" t="s">
        <v>409</v>
      </c>
      <c r="C81" s="71">
        <f>+'16'!H81</f>
        <v>0</v>
      </c>
      <c r="D81" s="95">
        <v>0</v>
      </c>
      <c r="E81" s="46">
        <f t="shared" si="0"/>
        <v>0</v>
      </c>
      <c r="F81" s="106">
        <v>0</v>
      </c>
      <c r="G81" s="104">
        <v>0</v>
      </c>
      <c r="H81" s="46">
        <f t="shared" si="11"/>
        <v>0</v>
      </c>
      <c r="I81" s="96"/>
      <c r="J81" s="20">
        <v>50</v>
      </c>
      <c r="K81" s="72">
        <f t="shared" si="12"/>
        <v>0</v>
      </c>
      <c r="L81" s="17" t="s">
        <v>16</v>
      </c>
      <c r="M81" s="18">
        <v>0</v>
      </c>
      <c r="N81" s="23">
        <f t="shared" si="13"/>
        <v>0</v>
      </c>
      <c r="O81" s="19"/>
      <c r="P81" s="43">
        <f t="shared" si="14"/>
        <v>0</v>
      </c>
    </row>
    <row r="82" spans="1:16" ht="24.6">
      <c r="A82" s="10">
        <v>78</v>
      </c>
      <c r="B82" s="19" t="s">
        <v>410</v>
      </c>
      <c r="C82" s="71">
        <f>+'16'!H82</f>
        <v>0</v>
      </c>
      <c r="D82" s="95">
        <v>0</v>
      </c>
      <c r="E82" s="46">
        <f t="shared" si="0"/>
        <v>0</v>
      </c>
      <c r="F82" s="106">
        <v>0</v>
      </c>
      <c r="G82" s="104">
        <v>0</v>
      </c>
      <c r="H82" s="46">
        <f t="shared" si="11"/>
        <v>0</v>
      </c>
      <c r="I82" s="96"/>
      <c r="J82" s="20">
        <v>120</v>
      </c>
      <c r="K82" s="72">
        <f t="shared" si="12"/>
        <v>0</v>
      </c>
      <c r="L82" s="17" t="s">
        <v>16</v>
      </c>
      <c r="M82" s="18">
        <v>0</v>
      </c>
      <c r="N82" s="23">
        <f t="shared" si="13"/>
        <v>0</v>
      </c>
      <c r="O82" s="19"/>
      <c r="P82" s="43">
        <f t="shared" si="14"/>
        <v>0</v>
      </c>
    </row>
    <row r="83" spans="1:16" ht="24.6">
      <c r="A83" s="10">
        <v>79</v>
      </c>
      <c r="B83" s="19" t="s">
        <v>411</v>
      </c>
      <c r="C83" s="71">
        <f>+'16'!H83</f>
        <v>24</v>
      </c>
      <c r="D83" s="95">
        <v>0</v>
      </c>
      <c r="E83" s="46">
        <f t="shared" si="0"/>
        <v>24</v>
      </c>
      <c r="F83" s="106">
        <v>0</v>
      </c>
      <c r="G83" s="104">
        <v>0</v>
      </c>
      <c r="H83" s="46">
        <f t="shared" si="11"/>
        <v>24</v>
      </c>
      <c r="I83" s="96"/>
      <c r="J83" s="20">
        <v>50</v>
      </c>
      <c r="K83" s="72">
        <f t="shared" si="12"/>
        <v>0</v>
      </c>
      <c r="L83" s="17" t="s">
        <v>16</v>
      </c>
      <c r="M83" s="18">
        <v>0</v>
      </c>
      <c r="N83" s="23">
        <f t="shared" si="13"/>
        <v>0</v>
      </c>
      <c r="O83" s="19"/>
      <c r="P83" s="43">
        <f t="shared" si="14"/>
        <v>0</v>
      </c>
    </row>
    <row r="84" spans="1:16" ht="24.6">
      <c r="A84" s="10">
        <v>80</v>
      </c>
      <c r="B84" s="19" t="s">
        <v>412</v>
      </c>
      <c r="C84" s="71">
        <f>+'16'!H84</f>
        <v>0</v>
      </c>
      <c r="D84" s="95">
        <v>0</v>
      </c>
      <c r="E84" s="46">
        <f t="shared" si="0"/>
        <v>0</v>
      </c>
      <c r="F84" s="106">
        <v>0</v>
      </c>
      <c r="G84" s="104">
        <v>0</v>
      </c>
      <c r="H84" s="46">
        <f t="shared" si="11"/>
        <v>0</v>
      </c>
      <c r="I84" s="96"/>
      <c r="J84" s="20">
        <v>120</v>
      </c>
      <c r="K84" s="72">
        <f t="shared" si="12"/>
        <v>0</v>
      </c>
      <c r="L84" s="17" t="s">
        <v>16</v>
      </c>
      <c r="M84" s="18">
        <v>0</v>
      </c>
      <c r="N84" s="23">
        <f t="shared" si="13"/>
        <v>0</v>
      </c>
      <c r="O84" s="19"/>
      <c r="P84" s="43">
        <f t="shared" si="14"/>
        <v>0</v>
      </c>
    </row>
    <row r="85" spans="1:16" ht="24.6">
      <c r="A85" s="10">
        <v>81</v>
      </c>
      <c r="B85" s="19" t="s">
        <v>346</v>
      </c>
      <c r="C85" s="71">
        <f>+'16'!H85</f>
        <v>14</v>
      </c>
      <c r="D85" s="95">
        <v>0</v>
      </c>
      <c r="E85" s="46">
        <f t="shared" si="0"/>
        <v>14</v>
      </c>
      <c r="F85" s="106">
        <v>0</v>
      </c>
      <c r="G85" s="104">
        <v>0</v>
      </c>
      <c r="H85" s="46">
        <f t="shared" si="11"/>
        <v>14</v>
      </c>
      <c r="I85" s="96"/>
      <c r="J85" s="22">
        <v>50</v>
      </c>
      <c r="K85" s="72">
        <f t="shared" si="12"/>
        <v>0</v>
      </c>
      <c r="L85" s="17" t="s">
        <v>16</v>
      </c>
      <c r="M85" s="18">
        <v>0</v>
      </c>
      <c r="N85" s="23">
        <f t="shared" si="13"/>
        <v>0</v>
      </c>
      <c r="O85" s="19"/>
      <c r="P85" s="43">
        <f t="shared" si="14"/>
        <v>0</v>
      </c>
    </row>
    <row r="86" spans="1:16" ht="24.6">
      <c r="A86" s="10">
        <v>82</v>
      </c>
      <c r="B86" s="19" t="s">
        <v>268</v>
      </c>
      <c r="C86" s="71">
        <f>+'16'!H86</f>
        <v>0</v>
      </c>
      <c r="D86" s="95">
        <v>0</v>
      </c>
      <c r="E86" s="46">
        <f t="shared" si="0"/>
        <v>0</v>
      </c>
      <c r="F86" s="106">
        <v>0</v>
      </c>
      <c r="G86" s="104">
        <v>0</v>
      </c>
      <c r="H86" s="46">
        <f t="shared" si="11"/>
        <v>0</v>
      </c>
      <c r="I86" s="96"/>
      <c r="J86" s="20">
        <v>45</v>
      </c>
      <c r="K86" s="72">
        <f t="shared" si="12"/>
        <v>0</v>
      </c>
      <c r="L86" s="17" t="s">
        <v>16</v>
      </c>
      <c r="M86" s="18">
        <v>0</v>
      </c>
      <c r="N86" s="23">
        <f t="shared" si="13"/>
        <v>0</v>
      </c>
      <c r="O86" s="19"/>
      <c r="P86" s="43">
        <f t="shared" si="14"/>
        <v>0</v>
      </c>
    </row>
    <row r="87" spans="1:16" ht="24.6">
      <c r="A87" s="10">
        <v>83</v>
      </c>
      <c r="B87" s="19" t="s">
        <v>524</v>
      </c>
      <c r="C87" s="71">
        <f>+'16'!H87</f>
        <v>0</v>
      </c>
      <c r="D87" s="95">
        <v>0</v>
      </c>
      <c r="E87" s="46">
        <f>C87+D87</f>
        <v>0</v>
      </c>
      <c r="F87" s="106">
        <v>0</v>
      </c>
      <c r="G87" s="104">
        <v>0</v>
      </c>
      <c r="H87" s="46">
        <f>+E87-F87-I87-G87</f>
        <v>0</v>
      </c>
      <c r="I87" s="96"/>
      <c r="J87" s="20">
        <v>35</v>
      </c>
      <c r="K87" s="72">
        <f>+J87*I87</f>
        <v>0</v>
      </c>
      <c r="L87" s="17" t="s">
        <v>16</v>
      </c>
      <c r="M87" s="18">
        <v>0</v>
      </c>
      <c r="N87" s="23">
        <f>SUM(K87-M87)</f>
        <v>0</v>
      </c>
      <c r="O87" s="19"/>
      <c r="P87" s="43">
        <f>+K87*O87</f>
        <v>0</v>
      </c>
    </row>
    <row r="88" spans="1:16" ht="24.6">
      <c r="A88" s="10">
        <v>84</v>
      </c>
      <c r="B88" s="19" t="s">
        <v>347</v>
      </c>
      <c r="C88" s="71">
        <f>+'16'!H88</f>
        <v>0</v>
      </c>
      <c r="D88" s="95">
        <v>0</v>
      </c>
      <c r="E88" s="46">
        <f t="shared" si="0"/>
        <v>0</v>
      </c>
      <c r="F88" s="106">
        <v>0</v>
      </c>
      <c r="G88" s="104">
        <v>0</v>
      </c>
      <c r="H88" s="46">
        <f t="shared" si="11"/>
        <v>0</v>
      </c>
      <c r="I88" s="96"/>
      <c r="J88" s="20">
        <v>50</v>
      </c>
      <c r="K88" s="72">
        <f t="shared" si="12"/>
        <v>0</v>
      </c>
      <c r="L88" s="17" t="s">
        <v>16</v>
      </c>
      <c r="M88" s="18">
        <v>0</v>
      </c>
      <c r="N88" s="23">
        <f t="shared" si="13"/>
        <v>0</v>
      </c>
      <c r="O88" s="19"/>
      <c r="P88" s="43">
        <f t="shared" si="14"/>
        <v>0</v>
      </c>
    </row>
    <row r="89" spans="1:16" ht="24.6">
      <c r="A89" s="10">
        <v>85</v>
      </c>
      <c r="B89" s="19" t="s">
        <v>269</v>
      </c>
      <c r="C89" s="71">
        <f>+'16'!H89</f>
        <v>3</v>
      </c>
      <c r="D89" s="95">
        <v>0</v>
      </c>
      <c r="E89" s="46">
        <f t="shared" si="0"/>
        <v>3</v>
      </c>
      <c r="F89" s="106">
        <v>0</v>
      </c>
      <c r="G89" s="104">
        <v>0</v>
      </c>
      <c r="H89" s="46">
        <f t="shared" si="11"/>
        <v>2</v>
      </c>
      <c r="I89" s="96">
        <v>1</v>
      </c>
      <c r="J89" s="22">
        <v>55</v>
      </c>
      <c r="K89" s="72">
        <f t="shared" si="12"/>
        <v>55</v>
      </c>
      <c r="L89" s="17" t="s">
        <v>16</v>
      </c>
      <c r="M89" s="18">
        <v>0</v>
      </c>
      <c r="N89" s="23">
        <f t="shared" si="13"/>
        <v>55</v>
      </c>
      <c r="O89" s="19"/>
      <c r="P89" s="43">
        <f t="shared" si="14"/>
        <v>0</v>
      </c>
    </row>
    <row r="90" spans="1:16" ht="24.6">
      <c r="A90" s="10">
        <v>86</v>
      </c>
      <c r="B90" s="19" t="s">
        <v>93</v>
      </c>
      <c r="C90" s="71">
        <f>+'16'!H90</f>
        <v>3</v>
      </c>
      <c r="D90" s="95">
        <v>0</v>
      </c>
      <c r="E90" s="46">
        <f t="shared" si="0"/>
        <v>3</v>
      </c>
      <c r="F90" s="106">
        <v>0</v>
      </c>
      <c r="G90" s="104">
        <v>0</v>
      </c>
      <c r="H90" s="46">
        <f t="shared" si="11"/>
        <v>2</v>
      </c>
      <c r="I90" s="96">
        <v>1</v>
      </c>
      <c r="J90" s="22">
        <v>55</v>
      </c>
      <c r="K90" s="72">
        <f t="shared" si="12"/>
        <v>55</v>
      </c>
      <c r="L90" s="17" t="s">
        <v>16</v>
      </c>
      <c r="M90" s="18">
        <v>0</v>
      </c>
      <c r="N90" s="23">
        <f t="shared" si="13"/>
        <v>55</v>
      </c>
      <c r="O90" s="19"/>
      <c r="P90" s="43">
        <f t="shared" si="14"/>
        <v>0</v>
      </c>
    </row>
    <row r="91" spans="1:16" ht="24.6">
      <c r="A91" s="10">
        <v>87</v>
      </c>
      <c r="B91" s="19" t="s">
        <v>94</v>
      </c>
      <c r="C91" s="71">
        <f>+'16'!H91</f>
        <v>0</v>
      </c>
      <c r="D91" s="95">
        <v>0</v>
      </c>
      <c r="E91" s="46">
        <f t="shared" si="0"/>
        <v>0</v>
      </c>
      <c r="F91" s="106">
        <v>0</v>
      </c>
      <c r="G91" s="104">
        <v>0</v>
      </c>
      <c r="H91" s="46">
        <f t="shared" si="11"/>
        <v>0</v>
      </c>
      <c r="I91" s="96"/>
      <c r="J91" s="22">
        <v>55</v>
      </c>
      <c r="K91" s="72">
        <f t="shared" si="12"/>
        <v>0</v>
      </c>
      <c r="L91" s="17" t="s">
        <v>16</v>
      </c>
      <c r="M91" s="18">
        <v>0</v>
      </c>
      <c r="N91" s="23">
        <f t="shared" si="13"/>
        <v>0</v>
      </c>
      <c r="O91" s="19"/>
      <c r="P91" s="43">
        <f t="shared" si="14"/>
        <v>0</v>
      </c>
    </row>
    <row r="92" spans="1:16" ht="24.6">
      <c r="A92" s="10">
        <v>88</v>
      </c>
      <c r="B92" s="19" t="s">
        <v>369</v>
      </c>
      <c r="C92" s="71">
        <f>+'16'!H92</f>
        <v>0</v>
      </c>
      <c r="D92" s="95">
        <v>0</v>
      </c>
      <c r="E92" s="46">
        <f t="shared" si="0"/>
        <v>0</v>
      </c>
      <c r="F92" s="106">
        <v>0</v>
      </c>
      <c r="G92" s="104">
        <v>0</v>
      </c>
      <c r="H92" s="46">
        <f t="shared" si="11"/>
        <v>0</v>
      </c>
      <c r="I92" s="96"/>
      <c r="J92" s="22">
        <v>30</v>
      </c>
      <c r="K92" s="72">
        <f t="shared" si="12"/>
        <v>0</v>
      </c>
      <c r="L92" s="17" t="s">
        <v>16</v>
      </c>
      <c r="M92" s="18">
        <v>0</v>
      </c>
      <c r="N92" s="23">
        <f t="shared" si="13"/>
        <v>0</v>
      </c>
      <c r="O92" s="19"/>
      <c r="P92" s="43">
        <f t="shared" si="14"/>
        <v>0</v>
      </c>
    </row>
    <row r="93" spans="1:16" ht="24.6">
      <c r="A93" s="10">
        <v>89</v>
      </c>
      <c r="B93" s="19" t="s">
        <v>370</v>
      </c>
      <c r="C93" s="71">
        <f>+'16'!H93</f>
        <v>0</v>
      </c>
      <c r="D93" s="95">
        <v>0</v>
      </c>
      <c r="E93" s="46">
        <f t="shared" si="0"/>
        <v>0</v>
      </c>
      <c r="F93" s="106">
        <v>0</v>
      </c>
      <c r="G93" s="104">
        <v>0</v>
      </c>
      <c r="H93" s="46">
        <f t="shared" si="11"/>
        <v>0</v>
      </c>
      <c r="I93" s="96"/>
      <c r="J93" s="22">
        <v>30</v>
      </c>
      <c r="K93" s="72">
        <f t="shared" si="12"/>
        <v>0</v>
      </c>
      <c r="L93" s="17" t="s">
        <v>16</v>
      </c>
      <c r="M93" s="18">
        <v>0</v>
      </c>
      <c r="N93" s="23">
        <f t="shared" si="13"/>
        <v>0</v>
      </c>
      <c r="O93" s="19"/>
      <c r="P93" s="43">
        <f t="shared" si="14"/>
        <v>0</v>
      </c>
    </row>
    <row r="94" spans="1:16" ht="24.6">
      <c r="A94" s="10">
        <v>90</v>
      </c>
      <c r="B94" s="19" t="s">
        <v>270</v>
      </c>
      <c r="C94" s="71">
        <f>+'16'!H94</f>
        <v>0</v>
      </c>
      <c r="D94" s="95">
        <v>0</v>
      </c>
      <c r="E94" s="46">
        <f t="shared" si="0"/>
        <v>0</v>
      </c>
      <c r="F94" s="106">
        <v>0</v>
      </c>
      <c r="G94" s="104">
        <v>0</v>
      </c>
      <c r="H94" s="46">
        <f t="shared" si="11"/>
        <v>0</v>
      </c>
      <c r="I94" s="96"/>
      <c r="J94" s="20"/>
      <c r="K94" s="72">
        <f t="shared" si="12"/>
        <v>0</v>
      </c>
      <c r="L94" s="17" t="s">
        <v>16</v>
      </c>
      <c r="M94" s="18">
        <v>0</v>
      </c>
      <c r="N94" s="23">
        <f t="shared" si="13"/>
        <v>0</v>
      </c>
      <c r="O94" s="19"/>
      <c r="P94" s="43">
        <f t="shared" si="14"/>
        <v>0</v>
      </c>
    </row>
    <row r="95" spans="1:16" ht="24.6">
      <c r="A95" s="10">
        <v>91</v>
      </c>
      <c r="B95" s="19" t="s">
        <v>271</v>
      </c>
      <c r="C95" s="71">
        <f>+'16'!H95</f>
        <v>0</v>
      </c>
      <c r="D95" s="95">
        <v>0</v>
      </c>
      <c r="E95" s="46">
        <f t="shared" si="0"/>
        <v>0</v>
      </c>
      <c r="F95" s="106">
        <v>0</v>
      </c>
      <c r="G95" s="104">
        <v>0</v>
      </c>
      <c r="H95" s="46">
        <f t="shared" si="11"/>
        <v>0</v>
      </c>
      <c r="I95" s="96"/>
      <c r="J95" s="22"/>
      <c r="K95" s="72">
        <f t="shared" si="12"/>
        <v>0</v>
      </c>
      <c r="L95" s="17" t="s">
        <v>16</v>
      </c>
      <c r="M95" s="18">
        <v>0</v>
      </c>
      <c r="N95" s="23">
        <f t="shared" si="13"/>
        <v>0</v>
      </c>
      <c r="O95" s="19"/>
      <c r="P95" s="43">
        <f t="shared" si="14"/>
        <v>0</v>
      </c>
    </row>
    <row r="96" spans="1:16" ht="24.6">
      <c r="A96" s="10">
        <v>92</v>
      </c>
      <c r="B96" s="19" t="s">
        <v>244</v>
      </c>
      <c r="C96" s="71">
        <f>+'16'!H96</f>
        <v>10</v>
      </c>
      <c r="D96" s="95">
        <v>0</v>
      </c>
      <c r="E96" s="46">
        <f t="shared" si="0"/>
        <v>10</v>
      </c>
      <c r="F96" s="106">
        <v>0</v>
      </c>
      <c r="G96" s="104">
        <v>0</v>
      </c>
      <c r="H96" s="46">
        <f t="shared" si="11"/>
        <v>9</v>
      </c>
      <c r="I96" s="96">
        <v>1</v>
      </c>
      <c r="J96" s="15">
        <v>35</v>
      </c>
      <c r="K96" s="72">
        <f t="shared" si="12"/>
        <v>35</v>
      </c>
      <c r="L96" s="17" t="s">
        <v>16</v>
      </c>
      <c r="M96" s="18">
        <v>0</v>
      </c>
      <c r="N96" s="23">
        <f t="shared" si="13"/>
        <v>35</v>
      </c>
      <c r="O96" s="19"/>
      <c r="P96" s="43">
        <f t="shared" si="14"/>
        <v>0</v>
      </c>
    </row>
    <row r="97" spans="1:16" ht="24.6">
      <c r="A97" s="10">
        <v>93</v>
      </c>
      <c r="B97" s="19" t="s">
        <v>272</v>
      </c>
      <c r="C97" s="71">
        <f>+'16'!H97</f>
        <v>0</v>
      </c>
      <c r="D97" s="95">
        <v>0</v>
      </c>
      <c r="E97" s="46">
        <f t="shared" si="0"/>
        <v>0</v>
      </c>
      <c r="F97" s="106">
        <v>0</v>
      </c>
      <c r="G97" s="104">
        <v>0</v>
      </c>
      <c r="H97" s="46">
        <f t="shared" si="11"/>
        <v>0</v>
      </c>
      <c r="I97" s="96"/>
      <c r="J97" s="22">
        <v>120</v>
      </c>
      <c r="K97" s="72">
        <f t="shared" si="12"/>
        <v>0</v>
      </c>
      <c r="L97" s="17" t="s">
        <v>16</v>
      </c>
      <c r="M97" s="18">
        <v>0</v>
      </c>
      <c r="N97" s="23">
        <f t="shared" si="13"/>
        <v>0</v>
      </c>
      <c r="O97" s="19"/>
      <c r="P97" s="43">
        <f t="shared" si="14"/>
        <v>0</v>
      </c>
    </row>
    <row r="98" spans="1:16" ht="24.6">
      <c r="A98" s="10">
        <v>94</v>
      </c>
      <c r="B98" s="19" t="s">
        <v>273</v>
      </c>
      <c r="C98" s="71">
        <f>+'16'!H98</f>
        <v>4</v>
      </c>
      <c r="D98" s="95">
        <v>0</v>
      </c>
      <c r="E98" s="46">
        <f t="shared" si="0"/>
        <v>4</v>
      </c>
      <c r="F98" s="106">
        <v>0</v>
      </c>
      <c r="G98" s="104">
        <v>0</v>
      </c>
      <c r="H98" s="46">
        <f t="shared" si="11"/>
        <v>4</v>
      </c>
      <c r="I98" s="96"/>
      <c r="J98" s="22">
        <v>45</v>
      </c>
      <c r="K98" s="72">
        <f t="shared" si="12"/>
        <v>0</v>
      </c>
      <c r="L98" s="17" t="s">
        <v>16</v>
      </c>
      <c r="M98" s="18">
        <v>0</v>
      </c>
      <c r="N98" s="23">
        <f t="shared" si="13"/>
        <v>0</v>
      </c>
      <c r="O98" s="19"/>
      <c r="P98" s="43">
        <f t="shared" si="14"/>
        <v>0</v>
      </c>
    </row>
    <row r="99" spans="1:16" ht="24.6">
      <c r="A99" s="10">
        <v>95</v>
      </c>
      <c r="B99" s="19" t="s">
        <v>507</v>
      </c>
      <c r="C99" s="71">
        <f>+'16'!H99</f>
        <v>0</v>
      </c>
      <c r="D99" s="95">
        <v>0</v>
      </c>
      <c r="E99" s="46">
        <f>C99+D99</f>
        <v>0</v>
      </c>
      <c r="F99" s="106">
        <v>0</v>
      </c>
      <c r="G99" s="104">
        <v>0</v>
      </c>
      <c r="H99" s="46">
        <f>+E99-F99-I99-G99</f>
        <v>0</v>
      </c>
      <c r="I99" s="96"/>
      <c r="J99" s="20">
        <v>35</v>
      </c>
      <c r="K99" s="72">
        <f>+J99*I99</f>
        <v>0</v>
      </c>
      <c r="L99" s="17" t="s">
        <v>16</v>
      </c>
      <c r="M99" s="18">
        <v>0</v>
      </c>
      <c r="N99" s="23">
        <f>SUM(K99-M99)</f>
        <v>0</v>
      </c>
      <c r="O99" s="19"/>
      <c r="P99" s="43">
        <f>+K99*O99</f>
        <v>0</v>
      </c>
    </row>
    <row r="100" spans="1:16" ht="24.6">
      <c r="A100" s="10">
        <v>96</v>
      </c>
      <c r="B100" s="19" t="s">
        <v>246</v>
      </c>
      <c r="C100" s="71">
        <f>+'16'!H100</f>
        <v>0</v>
      </c>
      <c r="D100" s="95">
        <v>0</v>
      </c>
      <c r="E100" s="46">
        <f t="shared" si="0"/>
        <v>0</v>
      </c>
      <c r="F100" s="106">
        <v>0</v>
      </c>
      <c r="G100" s="104">
        <v>0</v>
      </c>
      <c r="H100" s="46">
        <f t="shared" si="11"/>
        <v>0</v>
      </c>
      <c r="I100" s="96"/>
      <c r="J100" s="20">
        <v>40</v>
      </c>
      <c r="K100" s="72">
        <f t="shared" si="12"/>
        <v>0</v>
      </c>
      <c r="L100" s="17" t="s">
        <v>16</v>
      </c>
      <c r="M100" s="18">
        <v>0</v>
      </c>
      <c r="N100" s="23">
        <f t="shared" si="13"/>
        <v>0</v>
      </c>
      <c r="O100" s="19"/>
      <c r="P100" s="43">
        <f t="shared" si="14"/>
        <v>0</v>
      </c>
    </row>
    <row r="101" spans="1:16" ht="24.6">
      <c r="A101" s="10">
        <v>97</v>
      </c>
      <c r="B101" s="19" t="s">
        <v>348</v>
      </c>
      <c r="C101" s="71">
        <f>+'16'!H101</f>
        <v>0</v>
      </c>
      <c r="D101" s="95">
        <v>0</v>
      </c>
      <c r="E101" s="46">
        <f t="shared" si="0"/>
        <v>0</v>
      </c>
      <c r="F101" s="106">
        <v>0</v>
      </c>
      <c r="G101" s="104">
        <v>0</v>
      </c>
      <c r="H101" s="46">
        <f t="shared" si="11"/>
        <v>0</v>
      </c>
      <c r="I101" s="96"/>
      <c r="J101" s="22">
        <v>35</v>
      </c>
      <c r="K101" s="72">
        <f t="shared" si="12"/>
        <v>0</v>
      </c>
      <c r="L101" s="17" t="s">
        <v>16</v>
      </c>
      <c r="M101" s="18">
        <v>0</v>
      </c>
      <c r="N101" s="23">
        <f t="shared" si="13"/>
        <v>0</v>
      </c>
      <c r="O101" s="19"/>
      <c r="P101" s="43">
        <f t="shared" si="14"/>
        <v>0</v>
      </c>
    </row>
    <row r="102" spans="1:16" ht="24.6">
      <c r="A102" s="10">
        <v>98</v>
      </c>
      <c r="B102" s="19" t="s">
        <v>349</v>
      </c>
      <c r="C102" s="71">
        <f>+'16'!H102</f>
        <v>0</v>
      </c>
      <c r="D102" s="95">
        <v>0</v>
      </c>
      <c r="E102" s="46">
        <f t="shared" si="0"/>
        <v>0</v>
      </c>
      <c r="F102" s="106">
        <v>0</v>
      </c>
      <c r="G102" s="104">
        <v>0</v>
      </c>
      <c r="H102" s="46">
        <f t="shared" si="11"/>
        <v>0</v>
      </c>
      <c r="I102" s="96"/>
      <c r="J102" s="22">
        <v>35</v>
      </c>
      <c r="K102" s="72">
        <f t="shared" si="12"/>
        <v>0</v>
      </c>
      <c r="L102" s="17" t="s">
        <v>16</v>
      </c>
      <c r="M102" s="18">
        <v>0</v>
      </c>
      <c r="N102" s="23">
        <f t="shared" si="13"/>
        <v>0</v>
      </c>
      <c r="O102" s="19"/>
      <c r="P102" s="43">
        <f t="shared" si="14"/>
        <v>0</v>
      </c>
    </row>
    <row r="103" spans="1:16" ht="24.6">
      <c r="A103" s="10">
        <v>99</v>
      </c>
      <c r="B103" s="19" t="s">
        <v>350</v>
      </c>
      <c r="C103" s="71">
        <f>+'16'!H103</f>
        <v>0</v>
      </c>
      <c r="D103" s="95">
        <v>0</v>
      </c>
      <c r="E103" s="46">
        <f t="shared" si="0"/>
        <v>0</v>
      </c>
      <c r="F103" s="106">
        <v>0</v>
      </c>
      <c r="G103" s="104">
        <v>0</v>
      </c>
      <c r="H103" s="46">
        <f t="shared" si="11"/>
        <v>0</v>
      </c>
      <c r="I103" s="96"/>
      <c r="J103" s="22">
        <v>35</v>
      </c>
      <c r="K103" s="72">
        <f t="shared" si="12"/>
        <v>0</v>
      </c>
      <c r="L103" s="17" t="s">
        <v>16</v>
      </c>
      <c r="M103" s="18">
        <v>0</v>
      </c>
      <c r="N103" s="23">
        <f t="shared" si="13"/>
        <v>0</v>
      </c>
      <c r="O103" s="19"/>
      <c r="P103" s="43">
        <f t="shared" si="14"/>
        <v>0</v>
      </c>
    </row>
    <row r="104" spans="1:16" ht="24.6">
      <c r="A104" s="10">
        <v>100</v>
      </c>
      <c r="B104" s="19" t="s">
        <v>274</v>
      </c>
      <c r="C104" s="71">
        <f>+'16'!H104</f>
        <v>0</v>
      </c>
      <c r="D104" s="95">
        <v>0</v>
      </c>
      <c r="E104" s="46">
        <f t="shared" si="0"/>
        <v>0</v>
      </c>
      <c r="F104" s="106">
        <v>0</v>
      </c>
      <c r="G104" s="104">
        <v>0</v>
      </c>
      <c r="H104" s="46">
        <f t="shared" si="11"/>
        <v>0</v>
      </c>
      <c r="I104" s="96"/>
      <c r="J104" s="22">
        <v>35</v>
      </c>
      <c r="K104" s="72">
        <f t="shared" si="12"/>
        <v>0</v>
      </c>
      <c r="L104" s="17" t="s">
        <v>16</v>
      </c>
      <c r="M104" s="18">
        <v>0</v>
      </c>
      <c r="N104" s="23">
        <f t="shared" si="13"/>
        <v>0</v>
      </c>
      <c r="O104" s="19"/>
      <c r="P104" s="43">
        <f t="shared" si="14"/>
        <v>0</v>
      </c>
    </row>
    <row r="105" spans="1:16" ht="24.6">
      <c r="A105" s="10">
        <v>101</v>
      </c>
      <c r="B105" s="19" t="s">
        <v>351</v>
      </c>
      <c r="C105" s="71">
        <f>+'16'!H105</f>
        <v>0</v>
      </c>
      <c r="D105" s="95">
        <v>0</v>
      </c>
      <c r="E105" s="46">
        <f t="shared" si="0"/>
        <v>0</v>
      </c>
      <c r="F105" s="106">
        <v>0</v>
      </c>
      <c r="G105" s="104">
        <v>0</v>
      </c>
      <c r="H105" s="46">
        <f t="shared" si="11"/>
        <v>0</v>
      </c>
      <c r="I105" s="96"/>
      <c r="J105" s="22">
        <v>35</v>
      </c>
      <c r="K105" s="72">
        <f t="shared" si="12"/>
        <v>0</v>
      </c>
      <c r="L105" s="17" t="s">
        <v>16</v>
      </c>
      <c r="M105" s="18">
        <v>0</v>
      </c>
      <c r="N105" s="23">
        <f t="shared" si="13"/>
        <v>0</v>
      </c>
      <c r="O105" s="19"/>
      <c r="P105" s="43">
        <f t="shared" si="14"/>
        <v>0</v>
      </c>
    </row>
    <row r="106" spans="1:16" ht="24.6">
      <c r="A106" s="10">
        <v>102</v>
      </c>
      <c r="B106" s="19" t="s">
        <v>275</v>
      </c>
      <c r="C106" s="71">
        <f>+'16'!H106</f>
        <v>0</v>
      </c>
      <c r="D106" s="95">
        <v>0</v>
      </c>
      <c r="E106" s="46">
        <f t="shared" si="0"/>
        <v>0</v>
      </c>
      <c r="F106" s="106">
        <v>0</v>
      </c>
      <c r="G106" s="104">
        <v>0</v>
      </c>
      <c r="H106" s="46">
        <f t="shared" si="11"/>
        <v>0</v>
      </c>
      <c r="I106" s="96"/>
      <c r="J106" s="22">
        <v>35</v>
      </c>
      <c r="K106" s="72">
        <f t="shared" si="12"/>
        <v>0</v>
      </c>
      <c r="L106" s="17" t="s">
        <v>16</v>
      </c>
      <c r="M106" s="18">
        <v>0</v>
      </c>
      <c r="N106" s="23">
        <f t="shared" si="13"/>
        <v>0</v>
      </c>
      <c r="O106" s="19"/>
      <c r="P106" s="43">
        <f t="shared" si="14"/>
        <v>0</v>
      </c>
    </row>
    <row r="107" spans="1:16" ht="24.6">
      <c r="A107" s="10">
        <v>103</v>
      </c>
      <c r="B107" s="19" t="s">
        <v>276</v>
      </c>
      <c r="C107" s="71">
        <f>+'16'!H107</f>
        <v>17</v>
      </c>
      <c r="D107" s="95">
        <v>0</v>
      </c>
      <c r="E107" s="46">
        <f t="shared" si="0"/>
        <v>17</v>
      </c>
      <c r="F107" s="106">
        <v>0</v>
      </c>
      <c r="G107" s="104">
        <v>0</v>
      </c>
      <c r="H107" s="46">
        <f t="shared" si="11"/>
        <v>14</v>
      </c>
      <c r="I107" s="96">
        <v>3</v>
      </c>
      <c r="J107" s="22">
        <v>120</v>
      </c>
      <c r="K107" s="72">
        <f t="shared" si="12"/>
        <v>360</v>
      </c>
      <c r="L107" s="17" t="s">
        <v>419</v>
      </c>
      <c r="M107" s="18">
        <v>60</v>
      </c>
      <c r="N107" s="23">
        <f t="shared" si="13"/>
        <v>300</v>
      </c>
      <c r="O107" s="19"/>
      <c r="P107" s="43">
        <f t="shared" si="14"/>
        <v>0</v>
      </c>
    </row>
    <row r="108" spans="1:16" ht="24.6">
      <c r="A108" s="10">
        <v>104</v>
      </c>
      <c r="B108" s="19" t="s">
        <v>277</v>
      </c>
      <c r="C108" s="71">
        <f>+'16'!H108</f>
        <v>6</v>
      </c>
      <c r="D108" s="95">
        <v>0</v>
      </c>
      <c r="E108" s="46">
        <f t="shared" si="0"/>
        <v>6</v>
      </c>
      <c r="F108" s="106">
        <v>0</v>
      </c>
      <c r="G108" s="104">
        <v>0</v>
      </c>
      <c r="H108" s="46">
        <f t="shared" si="11"/>
        <v>4</v>
      </c>
      <c r="I108" s="96">
        <v>2</v>
      </c>
      <c r="J108" s="22">
        <v>250</v>
      </c>
      <c r="K108" s="72">
        <f t="shared" si="12"/>
        <v>500</v>
      </c>
      <c r="L108" s="17" t="s">
        <v>496</v>
      </c>
      <c r="M108" s="18">
        <v>150</v>
      </c>
      <c r="N108" s="23">
        <f t="shared" si="13"/>
        <v>350</v>
      </c>
      <c r="O108" s="19"/>
      <c r="P108" s="43">
        <f t="shared" si="14"/>
        <v>0</v>
      </c>
    </row>
    <row r="109" spans="1:16" ht="24.6">
      <c r="A109" s="10">
        <v>105</v>
      </c>
      <c r="B109" s="19" t="s">
        <v>466</v>
      </c>
      <c r="C109" s="71">
        <f>+'16'!H109</f>
        <v>0</v>
      </c>
      <c r="D109" s="95">
        <v>0</v>
      </c>
      <c r="E109" s="46">
        <f>C109+D109</f>
        <v>0</v>
      </c>
      <c r="F109" s="106">
        <v>0</v>
      </c>
      <c r="G109" s="104">
        <v>0</v>
      </c>
      <c r="H109" s="46">
        <f>+E109-F109-I109-G109</f>
        <v>0</v>
      </c>
      <c r="I109" s="96"/>
      <c r="J109" s="20">
        <v>45</v>
      </c>
      <c r="K109" s="72">
        <f>+J109*I109</f>
        <v>0</v>
      </c>
      <c r="L109" s="17" t="s">
        <v>16</v>
      </c>
      <c r="M109" s="18">
        <v>0</v>
      </c>
      <c r="N109" s="23">
        <f>SUM(K109-M109)</f>
        <v>0</v>
      </c>
      <c r="O109" s="19"/>
      <c r="P109" s="43">
        <f>+K109*O109</f>
        <v>0</v>
      </c>
    </row>
    <row r="110" spans="1:16" ht="24.6">
      <c r="A110" s="10">
        <v>106</v>
      </c>
      <c r="B110" s="19" t="s">
        <v>278</v>
      </c>
      <c r="C110" s="71">
        <f>+'16'!H110</f>
        <v>2</v>
      </c>
      <c r="D110" s="95">
        <v>0</v>
      </c>
      <c r="E110" s="46">
        <f t="shared" si="0"/>
        <v>2</v>
      </c>
      <c r="F110" s="106">
        <v>0</v>
      </c>
      <c r="G110" s="104">
        <v>0</v>
      </c>
      <c r="H110" s="46">
        <f t="shared" si="11"/>
        <v>2</v>
      </c>
      <c r="I110" s="96"/>
      <c r="J110" s="20">
        <v>100</v>
      </c>
      <c r="K110" s="72">
        <f t="shared" si="12"/>
        <v>0</v>
      </c>
      <c r="L110" s="17" t="s">
        <v>16</v>
      </c>
      <c r="M110" s="18">
        <v>0</v>
      </c>
      <c r="N110" s="23">
        <f t="shared" si="13"/>
        <v>0</v>
      </c>
      <c r="O110" s="19"/>
      <c r="P110" s="43">
        <f t="shared" si="14"/>
        <v>0</v>
      </c>
    </row>
    <row r="111" spans="1:16" ht="24.6">
      <c r="A111" s="10">
        <v>107</v>
      </c>
      <c r="B111" s="19" t="s">
        <v>279</v>
      </c>
      <c r="C111" s="71">
        <f>+'16'!H111</f>
        <v>0</v>
      </c>
      <c r="D111" s="95">
        <v>0</v>
      </c>
      <c r="E111" s="46">
        <f t="shared" si="0"/>
        <v>0</v>
      </c>
      <c r="F111" s="106">
        <v>0</v>
      </c>
      <c r="G111" s="104">
        <v>0</v>
      </c>
      <c r="H111" s="46">
        <f t="shared" si="11"/>
        <v>0</v>
      </c>
      <c r="I111" s="96"/>
      <c r="J111" s="20">
        <v>55</v>
      </c>
      <c r="K111" s="72">
        <f t="shared" si="12"/>
        <v>0</v>
      </c>
      <c r="L111" s="17" t="s">
        <v>16</v>
      </c>
      <c r="M111" s="18">
        <v>0</v>
      </c>
      <c r="N111" s="23">
        <f t="shared" si="13"/>
        <v>0</v>
      </c>
      <c r="O111" s="19"/>
      <c r="P111" s="43">
        <f t="shared" si="14"/>
        <v>0</v>
      </c>
    </row>
    <row r="112" spans="1:16" ht="24.6">
      <c r="A112" s="10">
        <v>108</v>
      </c>
      <c r="B112" s="19" t="s">
        <v>280</v>
      </c>
      <c r="C112" s="71">
        <f>+'16'!H112</f>
        <v>0</v>
      </c>
      <c r="D112" s="95">
        <v>0</v>
      </c>
      <c r="E112" s="46">
        <f t="shared" si="0"/>
        <v>0</v>
      </c>
      <c r="F112" s="106">
        <v>0</v>
      </c>
      <c r="G112" s="104">
        <v>0</v>
      </c>
      <c r="H112" s="46">
        <f t="shared" si="11"/>
        <v>0</v>
      </c>
      <c r="I112" s="96"/>
      <c r="J112" s="20">
        <v>60</v>
      </c>
      <c r="K112" s="72">
        <f t="shared" si="12"/>
        <v>0</v>
      </c>
      <c r="L112" s="17" t="s">
        <v>16</v>
      </c>
      <c r="M112" s="18">
        <v>0</v>
      </c>
      <c r="N112" s="23">
        <f t="shared" si="13"/>
        <v>0</v>
      </c>
      <c r="O112" s="19"/>
      <c r="P112" s="43">
        <f t="shared" si="14"/>
        <v>0</v>
      </c>
    </row>
    <row r="113" spans="1:16" ht="24.6">
      <c r="A113" s="10">
        <v>109</v>
      </c>
      <c r="B113" s="19" t="s">
        <v>281</v>
      </c>
      <c r="C113" s="71">
        <f>+'16'!H113</f>
        <v>5</v>
      </c>
      <c r="D113" s="95">
        <v>0</v>
      </c>
      <c r="E113" s="46">
        <f t="shared" si="0"/>
        <v>5</v>
      </c>
      <c r="F113" s="106">
        <v>0</v>
      </c>
      <c r="G113" s="104">
        <v>0</v>
      </c>
      <c r="H113" s="46">
        <f t="shared" si="11"/>
        <v>5</v>
      </c>
      <c r="I113" s="96"/>
      <c r="J113" s="20">
        <v>100</v>
      </c>
      <c r="K113" s="72">
        <f t="shared" si="12"/>
        <v>0</v>
      </c>
      <c r="L113" s="17" t="s">
        <v>16</v>
      </c>
      <c r="M113" s="18">
        <v>0</v>
      </c>
      <c r="N113" s="23">
        <f t="shared" si="13"/>
        <v>0</v>
      </c>
      <c r="O113" s="19"/>
      <c r="P113" s="43">
        <f t="shared" si="14"/>
        <v>0</v>
      </c>
    </row>
    <row r="114" spans="1:16" ht="24.6">
      <c r="A114" s="10">
        <v>110</v>
      </c>
      <c r="B114" s="19" t="s">
        <v>100</v>
      </c>
      <c r="C114" s="71">
        <f>+'16'!H114</f>
        <v>0</v>
      </c>
      <c r="D114" s="95">
        <v>0</v>
      </c>
      <c r="E114" s="46">
        <f t="shared" si="0"/>
        <v>0</v>
      </c>
      <c r="F114" s="106">
        <v>0</v>
      </c>
      <c r="G114" s="104">
        <v>0</v>
      </c>
      <c r="H114" s="46">
        <f t="shared" si="11"/>
        <v>0</v>
      </c>
      <c r="I114" s="96"/>
      <c r="J114" s="20">
        <v>55</v>
      </c>
      <c r="K114" s="72">
        <f t="shared" si="12"/>
        <v>0</v>
      </c>
      <c r="L114" s="17" t="s">
        <v>16</v>
      </c>
      <c r="M114" s="18">
        <v>0</v>
      </c>
      <c r="N114" s="23">
        <f t="shared" si="13"/>
        <v>0</v>
      </c>
      <c r="O114" s="19"/>
      <c r="P114" s="43">
        <f t="shared" si="14"/>
        <v>0</v>
      </c>
    </row>
    <row r="115" spans="1:16" ht="24.6">
      <c r="A115" s="10">
        <v>111</v>
      </c>
      <c r="B115" s="19" t="s">
        <v>101</v>
      </c>
      <c r="C115" s="71">
        <f>+'16'!H115</f>
        <v>0</v>
      </c>
      <c r="D115" s="95">
        <v>0</v>
      </c>
      <c r="E115" s="46">
        <f t="shared" si="0"/>
        <v>0</v>
      </c>
      <c r="F115" s="106">
        <v>0</v>
      </c>
      <c r="G115" s="104">
        <v>0</v>
      </c>
      <c r="H115" s="46">
        <f t="shared" si="11"/>
        <v>0</v>
      </c>
      <c r="I115" s="96"/>
      <c r="J115" s="22">
        <v>50</v>
      </c>
      <c r="K115" s="72">
        <f t="shared" si="12"/>
        <v>0</v>
      </c>
      <c r="L115" s="17" t="s">
        <v>16</v>
      </c>
      <c r="M115" s="18">
        <v>0</v>
      </c>
      <c r="N115" s="23">
        <f t="shared" si="13"/>
        <v>0</v>
      </c>
      <c r="O115" s="19"/>
      <c r="P115" s="43">
        <f t="shared" si="14"/>
        <v>0</v>
      </c>
    </row>
    <row r="116" spans="1:16" ht="24.6">
      <c r="A116" s="10">
        <v>112</v>
      </c>
      <c r="B116" s="19" t="s">
        <v>102</v>
      </c>
      <c r="C116" s="71">
        <f>+'16'!H116</f>
        <v>0</v>
      </c>
      <c r="D116" s="95">
        <v>0</v>
      </c>
      <c r="E116" s="46">
        <f t="shared" si="0"/>
        <v>0</v>
      </c>
      <c r="F116" s="106">
        <v>0</v>
      </c>
      <c r="G116" s="104">
        <v>0</v>
      </c>
      <c r="H116" s="46">
        <f t="shared" si="11"/>
        <v>0</v>
      </c>
      <c r="I116" s="96"/>
      <c r="J116" s="22">
        <v>50</v>
      </c>
      <c r="K116" s="72">
        <f t="shared" si="12"/>
        <v>0</v>
      </c>
      <c r="L116" s="17" t="s">
        <v>16</v>
      </c>
      <c r="M116" s="18">
        <v>0</v>
      </c>
      <c r="N116" s="23">
        <f t="shared" si="13"/>
        <v>0</v>
      </c>
      <c r="O116" s="19"/>
      <c r="P116" s="43">
        <f t="shared" si="14"/>
        <v>0</v>
      </c>
    </row>
    <row r="117" spans="1:16" ht="24.6">
      <c r="A117" s="10">
        <v>113</v>
      </c>
      <c r="B117" s="19" t="s">
        <v>282</v>
      </c>
      <c r="C117" s="71">
        <f>+'16'!H117</f>
        <v>0</v>
      </c>
      <c r="D117" s="95">
        <v>0</v>
      </c>
      <c r="E117" s="46">
        <f t="shared" si="0"/>
        <v>0</v>
      </c>
      <c r="F117" s="106">
        <v>0</v>
      </c>
      <c r="G117" s="104">
        <v>0</v>
      </c>
      <c r="H117" s="46">
        <f t="shared" si="11"/>
        <v>0</v>
      </c>
      <c r="I117" s="96"/>
      <c r="J117" s="20">
        <v>35</v>
      </c>
      <c r="K117" s="72">
        <f t="shared" si="12"/>
        <v>0</v>
      </c>
      <c r="L117" s="17" t="s">
        <v>16</v>
      </c>
      <c r="M117" s="18">
        <v>0</v>
      </c>
      <c r="N117" s="23">
        <f t="shared" si="13"/>
        <v>0</v>
      </c>
      <c r="O117" s="19"/>
      <c r="P117" s="43">
        <f t="shared" si="14"/>
        <v>0</v>
      </c>
    </row>
    <row r="118" spans="1:16" ht="24.6">
      <c r="A118" s="10">
        <v>114</v>
      </c>
      <c r="B118" s="19" t="s">
        <v>283</v>
      </c>
      <c r="C118" s="71">
        <f>+'16'!H118</f>
        <v>0</v>
      </c>
      <c r="D118" s="95">
        <v>0</v>
      </c>
      <c r="E118" s="46">
        <f t="shared" si="0"/>
        <v>0</v>
      </c>
      <c r="F118" s="106">
        <v>0</v>
      </c>
      <c r="G118" s="104">
        <v>0</v>
      </c>
      <c r="H118" s="46">
        <f t="shared" si="11"/>
        <v>0</v>
      </c>
      <c r="I118" s="96"/>
      <c r="J118" s="20">
        <v>50</v>
      </c>
      <c r="K118" s="72">
        <f t="shared" si="12"/>
        <v>0</v>
      </c>
      <c r="L118" s="17" t="s">
        <v>16</v>
      </c>
      <c r="M118" s="18">
        <v>0</v>
      </c>
      <c r="N118" s="23">
        <f t="shared" si="13"/>
        <v>0</v>
      </c>
      <c r="O118" s="19"/>
      <c r="P118" s="43">
        <f t="shared" si="14"/>
        <v>0</v>
      </c>
    </row>
    <row r="119" spans="1:16" ht="24.6">
      <c r="A119" s="10">
        <v>115</v>
      </c>
      <c r="B119" s="19" t="s">
        <v>352</v>
      </c>
      <c r="C119" s="71">
        <f>+'16'!H119</f>
        <v>0</v>
      </c>
      <c r="D119" s="95">
        <v>0</v>
      </c>
      <c r="E119" s="46">
        <f t="shared" si="0"/>
        <v>0</v>
      </c>
      <c r="F119" s="106">
        <v>0</v>
      </c>
      <c r="G119" s="104">
        <v>0</v>
      </c>
      <c r="H119" s="46">
        <f t="shared" si="11"/>
        <v>0</v>
      </c>
      <c r="I119" s="96"/>
      <c r="J119" s="20">
        <v>50</v>
      </c>
      <c r="K119" s="72">
        <f t="shared" si="12"/>
        <v>0</v>
      </c>
      <c r="L119" s="17" t="s">
        <v>16</v>
      </c>
      <c r="M119" s="18">
        <v>0</v>
      </c>
      <c r="N119" s="23">
        <f t="shared" si="13"/>
        <v>0</v>
      </c>
      <c r="O119" s="19"/>
      <c r="P119" s="43">
        <f t="shared" si="14"/>
        <v>0</v>
      </c>
    </row>
    <row r="120" spans="1:16" ht="24.6">
      <c r="A120" s="10">
        <v>116</v>
      </c>
      <c r="B120" s="19" t="s">
        <v>354</v>
      </c>
      <c r="C120" s="71">
        <f>+'16'!H120</f>
        <v>0</v>
      </c>
      <c r="D120" s="95">
        <v>0</v>
      </c>
      <c r="E120" s="46">
        <f t="shared" si="0"/>
        <v>0</v>
      </c>
      <c r="F120" s="106">
        <v>0</v>
      </c>
      <c r="G120" s="104">
        <v>0</v>
      </c>
      <c r="H120" s="46">
        <f t="shared" si="11"/>
        <v>0</v>
      </c>
      <c r="I120" s="96"/>
      <c r="J120" s="20">
        <v>50</v>
      </c>
      <c r="K120" s="72">
        <f t="shared" si="12"/>
        <v>0</v>
      </c>
      <c r="L120" s="17" t="s">
        <v>16</v>
      </c>
      <c r="M120" s="18">
        <v>0</v>
      </c>
      <c r="N120" s="23">
        <f t="shared" si="13"/>
        <v>0</v>
      </c>
      <c r="O120" s="19"/>
      <c r="P120" s="43">
        <f t="shared" si="14"/>
        <v>0</v>
      </c>
    </row>
    <row r="121" spans="1:16" ht="24.6">
      <c r="A121" s="10">
        <v>117</v>
      </c>
      <c r="B121" s="19" t="s">
        <v>353</v>
      </c>
      <c r="C121" s="71">
        <f>+'16'!H121</f>
        <v>0</v>
      </c>
      <c r="D121" s="95">
        <v>0</v>
      </c>
      <c r="E121" s="46">
        <f t="shared" si="0"/>
        <v>0</v>
      </c>
      <c r="F121" s="106">
        <v>0</v>
      </c>
      <c r="G121" s="104">
        <v>0</v>
      </c>
      <c r="H121" s="46">
        <f t="shared" si="11"/>
        <v>0</v>
      </c>
      <c r="I121" s="96"/>
      <c r="J121" s="20">
        <v>50</v>
      </c>
      <c r="K121" s="72">
        <f t="shared" si="12"/>
        <v>0</v>
      </c>
      <c r="L121" s="17" t="s">
        <v>16</v>
      </c>
      <c r="M121" s="18">
        <v>0</v>
      </c>
      <c r="N121" s="23">
        <f t="shared" si="13"/>
        <v>0</v>
      </c>
      <c r="O121" s="19"/>
      <c r="P121" s="43">
        <f t="shared" si="14"/>
        <v>0</v>
      </c>
    </row>
    <row r="122" spans="1:16" ht="24.6">
      <c r="A122" s="10">
        <v>118</v>
      </c>
      <c r="B122" s="19" t="s">
        <v>355</v>
      </c>
      <c r="C122" s="71">
        <f>+'16'!H122</f>
        <v>0</v>
      </c>
      <c r="D122" s="95">
        <v>0</v>
      </c>
      <c r="E122" s="46">
        <f t="shared" si="0"/>
        <v>0</v>
      </c>
      <c r="F122" s="106">
        <v>0</v>
      </c>
      <c r="G122" s="104">
        <v>0</v>
      </c>
      <c r="H122" s="46">
        <f t="shared" si="11"/>
        <v>0</v>
      </c>
      <c r="I122" s="96"/>
      <c r="J122" s="20">
        <v>50</v>
      </c>
      <c r="K122" s="72">
        <f t="shared" si="12"/>
        <v>0</v>
      </c>
      <c r="L122" s="17" t="s">
        <v>16</v>
      </c>
      <c r="M122" s="18">
        <v>0</v>
      </c>
      <c r="N122" s="23">
        <f t="shared" si="13"/>
        <v>0</v>
      </c>
      <c r="O122" s="19"/>
      <c r="P122" s="43">
        <f t="shared" si="14"/>
        <v>0</v>
      </c>
    </row>
    <row r="123" spans="1:16" ht="24.6">
      <c r="A123" s="10">
        <v>119</v>
      </c>
      <c r="B123" s="19" t="s">
        <v>145</v>
      </c>
      <c r="C123" s="71">
        <f>+'16'!H123</f>
        <v>0</v>
      </c>
      <c r="D123" s="95">
        <v>0</v>
      </c>
      <c r="E123" s="46">
        <f t="shared" si="0"/>
        <v>0</v>
      </c>
      <c r="F123" s="106">
        <v>0</v>
      </c>
      <c r="G123" s="104">
        <v>0</v>
      </c>
      <c r="H123" s="46">
        <f t="shared" si="11"/>
        <v>0</v>
      </c>
      <c r="I123" s="96"/>
      <c r="J123" s="20">
        <v>45</v>
      </c>
      <c r="K123" s="72">
        <f t="shared" si="12"/>
        <v>0</v>
      </c>
      <c r="L123" s="17" t="s">
        <v>16</v>
      </c>
      <c r="M123" s="18">
        <v>0</v>
      </c>
      <c r="N123" s="23">
        <f t="shared" si="13"/>
        <v>0</v>
      </c>
      <c r="O123" s="19"/>
      <c r="P123" s="43">
        <f t="shared" si="14"/>
        <v>0</v>
      </c>
    </row>
    <row r="124" spans="1:16" ht="24.6">
      <c r="A124" s="10">
        <v>120</v>
      </c>
      <c r="B124" s="19" t="s">
        <v>146</v>
      </c>
      <c r="C124" s="71">
        <f>+'16'!H124</f>
        <v>0</v>
      </c>
      <c r="D124" s="95">
        <v>0</v>
      </c>
      <c r="E124" s="46">
        <f t="shared" si="0"/>
        <v>0</v>
      </c>
      <c r="F124" s="106">
        <v>0</v>
      </c>
      <c r="G124" s="104">
        <v>0</v>
      </c>
      <c r="H124" s="46">
        <f t="shared" si="11"/>
        <v>0</v>
      </c>
      <c r="I124" s="96"/>
      <c r="J124" s="20">
        <v>45</v>
      </c>
      <c r="K124" s="72">
        <f t="shared" si="12"/>
        <v>0</v>
      </c>
      <c r="L124" s="17" t="s">
        <v>16</v>
      </c>
      <c r="M124" s="18">
        <v>0</v>
      </c>
      <c r="N124" s="23">
        <f t="shared" si="13"/>
        <v>0</v>
      </c>
      <c r="O124" s="19"/>
      <c r="P124" s="43">
        <f t="shared" si="14"/>
        <v>0</v>
      </c>
    </row>
    <row r="125" spans="1:16" ht="24.6">
      <c r="A125" s="10">
        <v>121</v>
      </c>
      <c r="B125" s="19" t="s">
        <v>147</v>
      </c>
      <c r="C125" s="71">
        <f>+'16'!H125</f>
        <v>0</v>
      </c>
      <c r="D125" s="95">
        <v>0</v>
      </c>
      <c r="E125" s="46">
        <f t="shared" si="0"/>
        <v>0</v>
      </c>
      <c r="F125" s="106">
        <v>0</v>
      </c>
      <c r="G125" s="104">
        <v>0</v>
      </c>
      <c r="H125" s="46">
        <f t="shared" si="11"/>
        <v>0</v>
      </c>
      <c r="I125" s="96"/>
      <c r="J125" s="20">
        <v>55</v>
      </c>
      <c r="K125" s="72">
        <f t="shared" si="12"/>
        <v>0</v>
      </c>
      <c r="L125" s="17" t="s">
        <v>16</v>
      </c>
      <c r="M125" s="18">
        <v>0</v>
      </c>
      <c r="N125" s="23">
        <f t="shared" si="13"/>
        <v>0</v>
      </c>
      <c r="O125" s="19"/>
      <c r="P125" s="43">
        <f t="shared" si="14"/>
        <v>0</v>
      </c>
    </row>
    <row r="126" spans="1:16" ht="24.6">
      <c r="A126" s="10">
        <v>122</v>
      </c>
      <c r="B126" s="19" t="s">
        <v>449</v>
      </c>
      <c r="C126" s="71">
        <f>+'16'!H126</f>
        <v>0</v>
      </c>
      <c r="D126" s="95">
        <v>0</v>
      </c>
      <c r="E126" s="46">
        <f>C126+D126</f>
        <v>0</v>
      </c>
      <c r="F126" s="106">
        <v>0</v>
      </c>
      <c r="G126" s="104">
        <v>0</v>
      </c>
      <c r="H126" s="46">
        <f>+E126-F126-I126-G126</f>
        <v>0</v>
      </c>
      <c r="I126" s="96"/>
      <c r="J126" s="20">
        <v>45</v>
      </c>
      <c r="K126" s="72">
        <f>+J126*I126</f>
        <v>0</v>
      </c>
      <c r="L126" s="17" t="s">
        <v>16</v>
      </c>
      <c r="M126" s="18">
        <v>0</v>
      </c>
      <c r="N126" s="23">
        <f>SUM(K126-M126)</f>
        <v>0</v>
      </c>
      <c r="O126" s="19"/>
      <c r="P126" s="43">
        <f>+K126*O126</f>
        <v>0</v>
      </c>
    </row>
    <row r="127" spans="1:16" ht="24.6">
      <c r="A127" s="10">
        <v>123</v>
      </c>
      <c r="B127" s="19" t="s">
        <v>356</v>
      </c>
      <c r="C127" s="71">
        <f>+'16'!H127</f>
        <v>0</v>
      </c>
      <c r="D127" s="95">
        <v>0</v>
      </c>
      <c r="E127" s="46">
        <f t="shared" si="0"/>
        <v>0</v>
      </c>
      <c r="F127" s="106">
        <v>0</v>
      </c>
      <c r="G127" s="104">
        <v>0</v>
      </c>
      <c r="H127" s="46">
        <f t="shared" si="11"/>
        <v>0</v>
      </c>
      <c r="I127" s="96"/>
      <c r="J127" s="20">
        <v>50</v>
      </c>
      <c r="K127" s="72">
        <f t="shared" si="12"/>
        <v>0</v>
      </c>
      <c r="L127" s="17" t="s">
        <v>16</v>
      </c>
      <c r="M127" s="18">
        <v>0</v>
      </c>
      <c r="N127" s="23">
        <f t="shared" si="13"/>
        <v>0</v>
      </c>
      <c r="O127" s="19"/>
      <c r="P127" s="43">
        <f t="shared" si="14"/>
        <v>0</v>
      </c>
    </row>
    <row r="128" spans="1:16" ht="24.6">
      <c r="A128" s="10">
        <v>124</v>
      </c>
      <c r="B128" s="19" t="s">
        <v>375</v>
      </c>
      <c r="C128" s="71">
        <f>+'16'!H128</f>
        <v>0</v>
      </c>
      <c r="D128" s="95">
        <v>0</v>
      </c>
      <c r="E128" s="46">
        <f t="shared" si="0"/>
        <v>0</v>
      </c>
      <c r="F128" s="106">
        <v>0</v>
      </c>
      <c r="G128" s="104">
        <v>0</v>
      </c>
      <c r="H128" s="46">
        <f t="shared" si="11"/>
        <v>0</v>
      </c>
      <c r="I128" s="96"/>
      <c r="J128" s="20">
        <v>50</v>
      </c>
      <c r="K128" s="72">
        <f t="shared" si="12"/>
        <v>0</v>
      </c>
      <c r="L128" s="17" t="s">
        <v>16</v>
      </c>
      <c r="M128" s="18">
        <v>0</v>
      </c>
      <c r="N128" s="23">
        <f t="shared" si="13"/>
        <v>0</v>
      </c>
      <c r="O128" s="19"/>
      <c r="P128" s="43">
        <f t="shared" si="14"/>
        <v>0</v>
      </c>
    </row>
    <row r="129" spans="1:16" ht="24.6">
      <c r="A129" s="10">
        <v>125</v>
      </c>
      <c r="B129" s="19" t="s">
        <v>376</v>
      </c>
      <c r="C129" s="71">
        <f>+'16'!H129</f>
        <v>0</v>
      </c>
      <c r="D129" s="95">
        <v>0</v>
      </c>
      <c r="E129" s="46">
        <f t="shared" si="0"/>
        <v>0</v>
      </c>
      <c r="F129" s="106">
        <v>0</v>
      </c>
      <c r="G129" s="104">
        <v>0</v>
      </c>
      <c r="H129" s="46">
        <f t="shared" si="11"/>
        <v>0</v>
      </c>
      <c r="I129" s="96"/>
      <c r="J129" s="20">
        <v>50</v>
      </c>
      <c r="K129" s="72">
        <f t="shared" si="12"/>
        <v>0</v>
      </c>
      <c r="L129" s="17" t="s">
        <v>16</v>
      </c>
      <c r="M129" s="18">
        <v>0</v>
      </c>
      <c r="N129" s="23">
        <f t="shared" si="13"/>
        <v>0</v>
      </c>
      <c r="O129" s="19"/>
      <c r="P129" s="43">
        <f t="shared" si="14"/>
        <v>0</v>
      </c>
    </row>
    <row r="130" spans="1:16" ht="24.6">
      <c r="A130" s="10">
        <v>126</v>
      </c>
      <c r="B130" s="19" t="s">
        <v>133</v>
      </c>
      <c r="C130" s="71">
        <f>+'16'!H130</f>
        <v>0</v>
      </c>
      <c r="D130" s="95">
        <v>0</v>
      </c>
      <c r="E130" s="46">
        <f t="shared" si="0"/>
        <v>0</v>
      </c>
      <c r="F130" s="106">
        <v>0</v>
      </c>
      <c r="G130" s="104">
        <v>0</v>
      </c>
      <c r="H130" s="46">
        <f t="shared" si="11"/>
        <v>0</v>
      </c>
      <c r="I130" s="96"/>
      <c r="J130" s="20">
        <v>40</v>
      </c>
      <c r="K130" s="72">
        <f t="shared" si="12"/>
        <v>0</v>
      </c>
      <c r="L130" s="17" t="s">
        <v>16</v>
      </c>
      <c r="M130" s="18">
        <v>0</v>
      </c>
      <c r="N130" s="23">
        <f t="shared" si="13"/>
        <v>0</v>
      </c>
      <c r="O130" s="19"/>
      <c r="P130" s="43">
        <f t="shared" si="14"/>
        <v>0</v>
      </c>
    </row>
    <row r="131" spans="1:16" ht="24.6">
      <c r="A131" s="10">
        <v>127</v>
      </c>
      <c r="B131" s="19" t="s">
        <v>284</v>
      </c>
      <c r="C131" s="71">
        <f>+'16'!H131</f>
        <v>0</v>
      </c>
      <c r="D131" s="95">
        <v>0</v>
      </c>
      <c r="E131" s="46">
        <f t="shared" si="0"/>
        <v>0</v>
      </c>
      <c r="F131" s="106">
        <v>0</v>
      </c>
      <c r="G131" s="104">
        <v>0</v>
      </c>
      <c r="H131" s="46">
        <f t="shared" si="11"/>
        <v>0</v>
      </c>
      <c r="I131" s="96"/>
      <c r="J131" s="20">
        <v>40</v>
      </c>
      <c r="K131" s="72">
        <f t="shared" si="12"/>
        <v>0</v>
      </c>
      <c r="L131" s="17" t="s">
        <v>16</v>
      </c>
      <c r="M131" s="18">
        <v>0</v>
      </c>
      <c r="N131" s="23">
        <f t="shared" si="13"/>
        <v>0</v>
      </c>
      <c r="O131" s="19"/>
      <c r="P131" s="43">
        <f t="shared" si="14"/>
        <v>0</v>
      </c>
    </row>
    <row r="132" spans="1:16" ht="24.6">
      <c r="A132" s="10">
        <v>128</v>
      </c>
      <c r="B132" s="19" t="s">
        <v>108</v>
      </c>
      <c r="C132" s="71">
        <f>+'16'!H132</f>
        <v>0</v>
      </c>
      <c r="D132" s="95">
        <v>0</v>
      </c>
      <c r="E132" s="46">
        <f t="shared" si="0"/>
        <v>0</v>
      </c>
      <c r="F132" s="106">
        <v>0</v>
      </c>
      <c r="G132" s="104">
        <v>0</v>
      </c>
      <c r="H132" s="46">
        <f t="shared" si="11"/>
        <v>0</v>
      </c>
      <c r="I132" s="96"/>
      <c r="J132" s="20">
        <v>40</v>
      </c>
      <c r="K132" s="72">
        <f t="shared" si="12"/>
        <v>0</v>
      </c>
      <c r="L132" s="17" t="s">
        <v>16</v>
      </c>
      <c r="M132" s="18">
        <v>0</v>
      </c>
      <c r="N132" s="23">
        <f t="shared" si="13"/>
        <v>0</v>
      </c>
      <c r="O132" s="19"/>
      <c r="P132" s="43">
        <f t="shared" si="14"/>
        <v>0</v>
      </c>
    </row>
    <row r="133" spans="1:16" ht="24.6">
      <c r="A133" s="10">
        <v>129</v>
      </c>
      <c r="B133" s="19" t="s">
        <v>245</v>
      </c>
      <c r="C133" s="71">
        <f>+'16'!H133</f>
        <v>0</v>
      </c>
      <c r="D133" s="95">
        <v>0</v>
      </c>
      <c r="E133" s="46">
        <f t="shared" si="0"/>
        <v>0</v>
      </c>
      <c r="F133" s="106">
        <v>0</v>
      </c>
      <c r="G133" s="104">
        <v>0</v>
      </c>
      <c r="H133" s="46">
        <f t="shared" si="11"/>
        <v>0</v>
      </c>
      <c r="I133" s="96"/>
      <c r="J133" s="20">
        <v>40</v>
      </c>
      <c r="K133" s="72">
        <f t="shared" si="12"/>
        <v>0</v>
      </c>
      <c r="L133" s="17" t="s">
        <v>16</v>
      </c>
      <c r="M133" s="18">
        <v>0</v>
      </c>
      <c r="N133" s="23">
        <f t="shared" si="13"/>
        <v>0</v>
      </c>
      <c r="O133" s="19"/>
      <c r="P133" s="43">
        <f t="shared" si="14"/>
        <v>0</v>
      </c>
    </row>
    <row r="134" spans="1:16" ht="24.6">
      <c r="A134" s="10">
        <v>130</v>
      </c>
      <c r="B134" s="19" t="s">
        <v>285</v>
      </c>
      <c r="C134" s="71">
        <f>+'16'!H134</f>
        <v>0</v>
      </c>
      <c r="D134" s="95">
        <v>0</v>
      </c>
      <c r="E134" s="46">
        <f t="shared" si="0"/>
        <v>0</v>
      </c>
      <c r="F134" s="106">
        <v>0</v>
      </c>
      <c r="G134" s="104">
        <v>0</v>
      </c>
      <c r="H134" s="46">
        <f t="shared" si="11"/>
        <v>0</v>
      </c>
      <c r="I134" s="96"/>
      <c r="J134" s="20">
        <v>55</v>
      </c>
      <c r="K134" s="72">
        <f t="shared" si="12"/>
        <v>0</v>
      </c>
      <c r="L134" s="17" t="s">
        <v>16</v>
      </c>
      <c r="M134" s="18">
        <v>0</v>
      </c>
      <c r="N134" s="23">
        <f t="shared" si="13"/>
        <v>0</v>
      </c>
      <c r="O134" s="19"/>
      <c r="P134" s="43">
        <f t="shared" si="14"/>
        <v>0</v>
      </c>
    </row>
    <row r="135" spans="1:16" ht="24.6">
      <c r="A135" s="10">
        <v>131</v>
      </c>
      <c r="B135" s="19" t="s">
        <v>121</v>
      </c>
      <c r="C135" s="71">
        <f>+'16'!H135</f>
        <v>0</v>
      </c>
      <c r="D135" s="95">
        <v>0</v>
      </c>
      <c r="E135" s="46">
        <f t="shared" si="0"/>
        <v>0</v>
      </c>
      <c r="F135" s="106">
        <v>0</v>
      </c>
      <c r="G135" s="104">
        <v>0</v>
      </c>
      <c r="H135" s="46">
        <f t="shared" si="11"/>
        <v>0</v>
      </c>
      <c r="I135" s="96"/>
      <c r="J135" s="20">
        <v>60</v>
      </c>
      <c r="K135" s="72">
        <f t="shared" si="12"/>
        <v>0</v>
      </c>
      <c r="L135" s="17" t="s">
        <v>16</v>
      </c>
      <c r="M135" s="18">
        <v>0</v>
      </c>
      <c r="N135" s="23">
        <f t="shared" si="13"/>
        <v>0</v>
      </c>
      <c r="O135" s="19"/>
      <c r="P135" s="43">
        <f t="shared" si="14"/>
        <v>0</v>
      </c>
    </row>
    <row r="136" spans="1:16" ht="24.6">
      <c r="A136" s="10">
        <v>132</v>
      </c>
      <c r="B136" s="19" t="s">
        <v>113</v>
      </c>
      <c r="C136" s="71">
        <f>+'16'!H136</f>
        <v>8</v>
      </c>
      <c r="D136" s="95">
        <v>0</v>
      </c>
      <c r="E136" s="46">
        <f t="shared" si="0"/>
        <v>8</v>
      </c>
      <c r="F136" s="106">
        <v>0</v>
      </c>
      <c r="G136" s="104">
        <v>0</v>
      </c>
      <c r="H136" s="46">
        <f t="shared" si="11"/>
        <v>8</v>
      </c>
      <c r="I136" s="96"/>
      <c r="J136" s="20">
        <v>50</v>
      </c>
      <c r="K136" s="72">
        <f t="shared" si="12"/>
        <v>0</v>
      </c>
      <c r="L136" s="17" t="s">
        <v>16</v>
      </c>
      <c r="M136" s="18">
        <v>0</v>
      </c>
      <c r="N136" s="23">
        <f t="shared" si="13"/>
        <v>0</v>
      </c>
      <c r="O136" s="19"/>
      <c r="P136" s="43">
        <f t="shared" si="14"/>
        <v>0</v>
      </c>
    </row>
    <row r="137" spans="1:16" ht="24.6">
      <c r="A137" s="10">
        <v>133</v>
      </c>
      <c r="B137" s="19" t="s">
        <v>114</v>
      </c>
      <c r="C137" s="71">
        <f>+'16'!H137</f>
        <v>0</v>
      </c>
      <c r="D137" s="95">
        <v>0</v>
      </c>
      <c r="E137" s="46">
        <f t="shared" si="0"/>
        <v>0</v>
      </c>
      <c r="F137" s="106">
        <v>0</v>
      </c>
      <c r="G137" s="104">
        <v>0</v>
      </c>
      <c r="H137" s="46">
        <f t="shared" si="11"/>
        <v>0</v>
      </c>
      <c r="I137" s="96"/>
      <c r="J137" s="20">
        <v>100</v>
      </c>
      <c r="K137" s="72">
        <f t="shared" si="12"/>
        <v>0</v>
      </c>
      <c r="L137" s="17" t="s">
        <v>16</v>
      </c>
      <c r="M137" s="18">
        <v>0</v>
      </c>
      <c r="N137" s="23">
        <f t="shared" si="13"/>
        <v>0</v>
      </c>
      <c r="O137" s="19"/>
      <c r="P137" s="43">
        <f t="shared" si="14"/>
        <v>0</v>
      </c>
    </row>
    <row r="138" spans="1:16" ht="24.6">
      <c r="A138" s="10">
        <v>134</v>
      </c>
      <c r="B138" s="19" t="s">
        <v>198</v>
      </c>
      <c r="C138" s="71">
        <f>+'16'!H138</f>
        <v>0</v>
      </c>
      <c r="D138" s="95">
        <v>0</v>
      </c>
      <c r="E138" s="46">
        <f t="shared" si="0"/>
        <v>0</v>
      </c>
      <c r="F138" s="106">
        <v>0</v>
      </c>
      <c r="G138" s="104">
        <v>0</v>
      </c>
      <c r="H138" s="46">
        <f t="shared" si="11"/>
        <v>0</v>
      </c>
      <c r="I138" s="96"/>
      <c r="J138" s="20">
        <v>25</v>
      </c>
      <c r="K138" s="72">
        <f t="shared" si="12"/>
        <v>0</v>
      </c>
      <c r="L138" s="17" t="s">
        <v>16</v>
      </c>
      <c r="M138" s="18">
        <v>0</v>
      </c>
      <c r="N138" s="23">
        <f t="shared" si="13"/>
        <v>0</v>
      </c>
      <c r="O138" s="19"/>
      <c r="P138" s="43">
        <f t="shared" si="14"/>
        <v>0</v>
      </c>
    </row>
    <row r="139" spans="1:16" ht="24.6">
      <c r="A139" s="10">
        <v>135</v>
      </c>
      <c r="B139" s="19" t="s">
        <v>505</v>
      </c>
      <c r="C139" s="71">
        <f>+'16'!H139</f>
        <v>0</v>
      </c>
      <c r="D139" s="95">
        <v>0</v>
      </c>
      <c r="E139" s="46">
        <f>C139+D139</f>
        <v>0</v>
      </c>
      <c r="F139" s="106">
        <v>0</v>
      </c>
      <c r="G139" s="104">
        <v>0</v>
      </c>
      <c r="H139" s="46">
        <f>+E139-F139-I139-G139</f>
        <v>0</v>
      </c>
      <c r="I139" s="96"/>
      <c r="J139" s="20">
        <v>35</v>
      </c>
      <c r="K139" s="72">
        <f>+J139*I139</f>
        <v>0</v>
      </c>
      <c r="L139" s="17" t="s">
        <v>16</v>
      </c>
      <c r="M139" s="18">
        <v>0</v>
      </c>
      <c r="N139" s="23">
        <f>SUM(K139-M139)</f>
        <v>0</v>
      </c>
      <c r="O139" s="19"/>
      <c r="P139" s="43">
        <f>+K139*O139</f>
        <v>0</v>
      </c>
    </row>
    <row r="140" spans="1:16" ht="24.6">
      <c r="A140" s="10">
        <v>136</v>
      </c>
      <c r="B140" s="19" t="s">
        <v>506</v>
      </c>
      <c r="C140" s="71">
        <f>+'16'!H140</f>
        <v>0</v>
      </c>
      <c r="D140" s="95">
        <v>0</v>
      </c>
      <c r="E140" s="46">
        <f>C140+D140</f>
        <v>0</v>
      </c>
      <c r="F140" s="106">
        <v>0</v>
      </c>
      <c r="G140" s="104">
        <v>0</v>
      </c>
      <c r="H140" s="46">
        <f>+E140-F140-I140-G140</f>
        <v>0</v>
      </c>
      <c r="I140" s="96"/>
      <c r="J140" s="20">
        <v>35</v>
      </c>
      <c r="K140" s="72">
        <f>+J140*I140</f>
        <v>0</v>
      </c>
      <c r="L140" s="17" t="s">
        <v>16</v>
      </c>
      <c r="M140" s="18">
        <v>0</v>
      </c>
      <c r="N140" s="23">
        <f>SUM(K140-M140)</f>
        <v>0</v>
      </c>
      <c r="O140" s="19"/>
      <c r="P140" s="43">
        <f>+K140*O140</f>
        <v>0</v>
      </c>
    </row>
    <row r="141" spans="1:16" ht="24.6">
      <c r="A141" s="10">
        <v>137</v>
      </c>
      <c r="B141" s="19" t="s">
        <v>286</v>
      </c>
      <c r="C141" s="71">
        <f>+'16'!H141</f>
        <v>6</v>
      </c>
      <c r="D141" s="95">
        <v>0</v>
      </c>
      <c r="E141" s="46">
        <f t="shared" si="0"/>
        <v>6</v>
      </c>
      <c r="F141" s="106">
        <v>0</v>
      </c>
      <c r="G141" s="104">
        <v>0</v>
      </c>
      <c r="H141" s="46">
        <f t="shared" si="11"/>
        <v>6</v>
      </c>
      <c r="I141" s="96"/>
      <c r="J141" s="20">
        <v>50</v>
      </c>
      <c r="K141" s="72">
        <f t="shared" si="12"/>
        <v>0</v>
      </c>
      <c r="L141" s="17" t="s">
        <v>16</v>
      </c>
      <c r="M141" s="18">
        <v>0</v>
      </c>
      <c r="N141" s="23">
        <f t="shared" si="13"/>
        <v>0</v>
      </c>
      <c r="O141" s="19"/>
      <c r="P141" s="43">
        <f t="shared" si="14"/>
        <v>0</v>
      </c>
    </row>
    <row r="142" spans="1:16" ht="24.6">
      <c r="A142" s="10">
        <v>138</v>
      </c>
      <c r="B142" s="19" t="s">
        <v>287</v>
      </c>
      <c r="C142" s="71">
        <f>+'16'!H142</f>
        <v>0</v>
      </c>
      <c r="D142" s="95">
        <v>0</v>
      </c>
      <c r="E142" s="46">
        <f t="shared" si="0"/>
        <v>0</v>
      </c>
      <c r="F142" s="106">
        <v>0</v>
      </c>
      <c r="G142" s="104">
        <v>0</v>
      </c>
      <c r="H142" s="46">
        <f t="shared" si="11"/>
        <v>0</v>
      </c>
      <c r="I142" s="96"/>
      <c r="J142" s="22">
        <v>40</v>
      </c>
      <c r="K142" s="72">
        <f t="shared" si="12"/>
        <v>0</v>
      </c>
      <c r="L142" s="17" t="s">
        <v>16</v>
      </c>
      <c r="M142" s="18">
        <v>0</v>
      </c>
      <c r="N142" s="23">
        <f t="shared" si="13"/>
        <v>0</v>
      </c>
      <c r="O142" s="19"/>
      <c r="P142" s="43">
        <f t="shared" si="14"/>
        <v>0</v>
      </c>
    </row>
    <row r="143" spans="1:16" ht="24.6">
      <c r="A143" s="10">
        <v>139</v>
      </c>
      <c r="B143" s="19" t="s">
        <v>288</v>
      </c>
      <c r="C143" s="71">
        <f>+'16'!H143</f>
        <v>11</v>
      </c>
      <c r="D143" s="95">
        <v>0</v>
      </c>
      <c r="E143" s="46">
        <f t="shared" si="0"/>
        <v>11</v>
      </c>
      <c r="F143" s="106">
        <v>0</v>
      </c>
      <c r="G143" s="104">
        <v>0</v>
      </c>
      <c r="H143" s="46">
        <f t="shared" si="11"/>
        <v>11</v>
      </c>
      <c r="I143" s="96"/>
      <c r="J143" s="22">
        <v>50</v>
      </c>
      <c r="K143" s="72">
        <f t="shared" si="12"/>
        <v>0</v>
      </c>
      <c r="L143" s="17" t="s">
        <v>16</v>
      </c>
      <c r="M143" s="18">
        <v>0</v>
      </c>
      <c r="N143" s="23">
        <f t="shared" si="13"/>
        <v>0</v>
      </c>
      <c r="O143" s="19"/>
      <c r="P143" s="43">
        <f t="shared" si="14"/>
        <v>0</v>
      </c>
    </row>
    <row r="144" spans="1:16" ht="24.6">
      <c r="A144" s="10">
        <v>140</v>
      </c>
      <c r="B144" s="19" t="s">
        <v>289</v>
      </c>
      <c r="C144" s="71">
        <f>+'16'!H144</f>
        <v>0</v>
      </c>
      <c r="D144" s="95">
        <v>0</v>
      </c>
      <c r="E144" s="46">
        <f t="shared" si="0"/>
        <v>0</v>
      </c>
      <c r="F144" s="106">
        <v>0</v>
      </c>
      <c r="G144" s="104">
        <v>0</v>
      </c>
      <c r="H144" s="46">
        <f t="shared" ref="H144:H209" si="15">+E144-F144-I144-G144</f>
        <v>0</v>
      </c>
      <c r="I144" s="96"/>
      <c r="J144" s="20">
        <v>60</v>
      </c>
      <c r="K144" s="72">
        <f t="shared" si="12"/>
        <v>0</v>
      </c>
      <c r="L144" s="17" t="s">
        <v>16</v>
      </c>
      <c r="M144" s="18">
        <v>0</v>
      </c>
      <c r="N144" s="23">
        <f t="shared" si="13"/>
        <v>0</v>
      </c>
      <c r="O144" s="19"/>
      <c r="P144" s="43">
        <f t="shared" si="14"/>
        <v>0</v>
      </c>
    </row>
    <row r="145" spans="1:16" ht="24.6">
      <c r="A145" s="10">
        <v>141</v>
      </c>
      <c r="B145" s="19" t="s">
        <v>343</v>
      </c>
      <c r="C145" s="71">
        <f>+'16'!H145</f>
        <v>0</v>
      </c>
      <c r="D145" s="95">
        <v>0</v>
      </c>
      <c r="E145" s="46">
        <f t="shared" si="0"/>
        <v>0</v>
      </c>
      <c r="F145" s="106">
        <v>0</v>
      </c>
      <c r="G145" s="104">
        <v>0</v>
      </c>
      <c r="H145" s="46">
        <f t="shared" si="15"/>
        <v>0</v>
      </c>
      <c r="I145" s="96"/>
      <c r="J145" s="20">
        <v>50</v>
      </c>
      <c r="K145" s="72">
        <f t="shared" ref="K145:K210" si="16">+J145*I145</f>
        <v>0</v>
      </c>
      <c r="L145" s="17" t="s">
        <v>16</v>
      </c>
      <c r="M145" s="18">
        <v>0</v>
      </c>
      <c r="N145" s="23">
        <f t="shared" ref="N145:N210" si="17">SUM(K145-M145)</f>
        <v>0</v>
      </c>
      <c r="O145" s="19"/>
      <c r="P145" s="43">
        <f t="shared" ref="P145:P210" si="18">+K145*O145</f>
        <v>0</v>
      </c>
    </row>
    <row r="146" spans="1:16" ht="24.6">
      <c r="A146" s="10">
        <v>142</v>
      </c>
      <c r="B146" s="19" t="s">
        <v>134</v>
      </c>
      <c r="C146" s="71">
        <f>+'16'!H146</f>
        <v>0</v>
      </c>
      <c r="D146" s="95">
        <v>0</v>
      </c>
      <c r="E146" s="46">
        <f t="shared" si="0"/>
        <v>0</v>
      </c>
      <c r="F146" s="106">
        <v>0</v>
      </c>
      <c r="G146" s="104">
        <v>0</v>
      </c>
      <c r="H146" s="46">
        <f t="shared" si="15"/>
        <v>0</v>
      </c>
      <c r="I146" s="96"/>
      <c r="J146" s="20">
        <v>35</v>
      </c>
      <c r="K146" s="72">
        <f t="shared" si="16"/>
        <v>0</v>
      </c>
      <c r="L146" s="17" t="s">
        <v>16</v>
      </c>
      <c r="M146" s="18">
        <v>0</v>
      </c>
      <c r="N146" s="23">
        <f t="shared" si="17"/>
        <v>0</v>
      </c>
      <c r="O146" s="19"/>
      <c r="P146" s="43">
        <f t="shared" si="18"/>
        <v>0</v>
      </c>
    </row>
    <row r="147" spans="1:16" ht="24.6">
      <c r="A147" s="10">
        <v>143</v>
      </c>
      <c r="B147" s="19" t="s">
        <v>358</v>
      </c>
      <c r="C147" s="71">
        <f>+'16'!H147</f>
        <v>0</v>
      </c>
      <c r="D147" s="95">
        <v>0</v>
      </c>
      <c r="E147" s="46">
        <f t="shared" si="0"/>
        <v>0</v>
      </c>
      <c r="F147" s="106">
        <v>0</v>
      </c>
      <c r="G147" s="104">
        <v>0</v>
      </c>
      <c r="H147" s="46">
        <f t="shared" si="15"/>
        <v>0</v>
      </c>
      <c r="I147" s="96"/>
      <c r="J147" s="20">
        <v>10</v>
      </c>
      <c r="K147" s="72">
        <f t="shared" si="16"/>
        <v>0</v>
      </c>
      <c r="L147" s="17" t="s">
        <v>16</v>
      </c>
      <c r="M147" s="18">
        <v>0</v>
      </c>
      <c r="N147" s="23">
        <f t="shared" si="17"/>
        <v>0</v>
      </c>
      <c r="O147" s="19"/>
      <c r="P147" s="43">
        <f t="shared" si="18"/>
        <v>0</v>
      </c>
    </row>
    <row r="148" spans="1:16" ht="24.6">
      <c r="A148" s="10">
        <v>144</v>
      </c>
      <c r="B148" s="19" t="s">
        <v>357</v>
      </c>
      <c r="C148" s="71">
        <f>+'16'!H148</f>
        <v>0</v>
      </c>
      <c r="D148" s="95">
        <v>0</v>
      </c>
      <c r="E148" s="46">
        <f t="shared" si="0"/>
        <v>0</v>
      </c>
      <c r="F148" s="106">
        <v>0</v>
      </c>
      <c r="G148" s="104">
        <v>0</v>
      </c>
      <c r="H148" s="46">
        <f t="shared" si="15"/>
        <v>0</v>
      </c>
      <c r="I148" s="96"/>
      <c r="J148" s="20">
        <v>10</v>
      </c>
      <c r="K148" s="72">
        <f t="shared" si="16"/>
        <v>0</v>
      </c>
      <c r="L148" s="17" t="s">
        <v>16</v>
      </c>
      <c r="M148" s="18">
        <v>0</v>
      </c>
      <c r="N148" s="23">
        <f t="shared" si="17"/>
        <v>0</v>
      </c>
      <c r="O148" s="19"/>
      <c r="P148" s="43">
        <f t="shared" si="18"/>
        <v>0</v>
      </c>
    </row>
    <row r="149" spans="1:16" ht="24.6">
      <c r="A149" s="10">
        <v>145</v>
      </c>
      <c r="B149" s="19" t="s">
        <v>193</v>
      </c>
      <c r="C149" s="71">
        <f>+'16'!H149</f>
        <v>0</v>
      </c>
      <c r="D149" s="95">
        <v>0</v>
      </c>
      <c r="E149" s="46">
        <f t="shared" si="0"/>
        <v>0</v>
      </c>
      <c r="F149" s="106">
        <v>0</v>
      </c>
      <c r="G149" s="104">
        <v>0</v>
      </c>
      <c r="H149" s="46">
        <f t="shared" si="15"/>
        <v>0</v>
      </c>
      <c r="I149" s="96"/>
      <c r="J149" s="20">
        <v>10</v>
      </c>
      <c r="K149" s="72">
        <f t="shared" si="16"/>
        <v>0</v>
      </c>
      <c r="L149" s="17" t="s">
        <v>16</v>
      </c>
      <c r="M149" s="18">
        <v>0</v>
      </c>
      <c r="N149" s="23">
        <f t="shared" si="17"/>
        <v>0</v>
      </c>
      <c r="O149" s="19"/>
      <c r="P149" s="43">
        <f t="shared" si="18"/>
        <v>0</v>
      </c>
    </row>
    <row r="150" spans="1:16" ht="24.6">
      <c r="A150" s="10">
        <v>146</v>
      </c>
      <c r="B150" s="19" t="s">
        <v>196</v>
      </c>
      <c r="C150" s="71">
        <f>+'16'!H150</f>
        <v>0</v>
      </c>
      <c r="D150" s="95">
        <v>0</v>
      </c>
      <c r="E150" s="46">
        <f t="shared" si="0"/>
        <v>0</v>
      </c>
      <c r="F150" s="106">
        <v>0</v>
      </c>
      <c r="G150" s="104">
        <v>0</v>
      </c>
      <c r="H150" s="46">
        <f t="shared" si="15"/>
        <v>0</v>
      </c>
      <c r="I150" s="96"/>
      <c r="J150" s="20">
        <v>10</v>
      </c>
      <c r="K150" s="72">
        <f t="shared" si="16"/>
        <v>0</v>
      </c>
      <c r="L150" s="17" t="s">
        <v>16</v>
      </c>
      <c r="M150" s="18">
        <v>0</v>
      </c>
      <c r="N150" s="23">
        <f t="shared" si="17"/>
        <v>0</v>
      </c>
      <c r="O150" s="19"/>
      <c r="P150" s="43">
        <f t="shared" si="18"/>
        <v>0</v>
      </c>
    </row>
    <row r="151" spans="1:16" ht="24.6">
      <c r="A151" s="10">
        <v>147</v>
      </c>
      <c r="B151" s="19" t="s">
        <v>195</v>
      </c>
      <c r="C151" s="71">
        <f>+'16'!H151</f>
        <v>0</v>
      </c>
      <c r="D151" s="95">
        <v>0</v>
      </c>
      <c r="E151" s="46">
        <f t="shared" si="0"/>
        <v>0</v>
      </c>
      <c r="F151" s="106">
        <v>0</v>
      </c>
      <c r="G151" s="104">
        <v>0</v>
      </c>
      <c r="H151" s="46">
        <f t="shared" si="15"/>
        <v>0</v>
      </c>
      <c r="I151" s="96"/>
      <c r="J151" s="20">
        <v>10</v>
      </c>
      <c r="K151" s="72">
        <f t="shared" si="16"/>
        <v>0</v>
      </c>
      <c r="L151" s="17" t="s">
        <v>16</v>
      </c>
      <c r="M151" s="18">
        <v>0</v>
      </c>
      <c r="N151" s="23">
        <f t="shared" si="17"/>
        <v>0</v>
      </c>
      <c r="O151" s="19"/>
      <c r="P151" s="43">
        <f t="shared" si="18"/>
        <v>0</v>
      </c>
    </row>
    <row r="152" spans="1:16" ht="24.75" customHeight="1">
      <c r="A152" s="10">
        <v>148</v>
      </c>
      <c r="B152" s="19" t="s">
        <v>197</v>
      </c>
      <c r="C152" s="71">
        <f>+'16'!H152</f>
        <v>0</v>
      </c>
      <c r="D152" s="95">
        <v>0</v>
      </c>
      <c r="E152" s="46">
        <f t="shared" si="0"/>
        <v>0</v>
      </c>
      <c r="F152" s="106">
        <v>0</v>
      </c>
      <c r="G152" s="104">
        <v>0</v>
      </c>
      <c r="H152" s="46">
        <f t="shared" si="15"/>
        <v>0</v>
      </c>
      <c r="I152" s="96"/>
      <c r="J152" s="20">
        <v>10</v>
      </c>
      <c r="K152" s="72">
        <f t="shared" si="16"/>
        <v>0</v>
      </c>
      <c r="L152" s="17" t="s">
        <v>16</v>
      </c>
      <c r="M152" s="18">
        <v>0</v>
      </c>
      <c r="N152" s="23">
        <f t="shared" si="17"/>
        <v>0</v>
      </c>
      <c r="O152" s="19"/>
      <c r="P152" s="43">
        <f t="shared" si="18"/>
        <v>0</v>
      </c>
    </row>
    <row r="153" spans="1:16" ht="24.75" customHeight="1">
      <c r="A153" s="10">
        <v>149</v>
      </c>
      <c r="B153" s="19" t="s">
        <v>194</v>
      </c>
      <c r="C153" s="71">
        <f>+'16'!H153</f>
        <v>0</v>
      </c>
      <c r="D153" s="95">
        <v>0</v>
      </c>
      <c r="E153" s="46">
        <f t="shared" si="0"/>
        <v>0</v>
      </c>
      <c r="F153" s="106">
        <v>0</v>
      </c>
      <c r="G153" s="104">
        <v>0</v>
      </c>
      <c r="H153" s="46">
        <f t="shared" si="15"/>
        <v>0</v>
      </c>
      <c r="I153" s="96"/>
      <c r="J153" s="20">
        <v>10</v>
      </c>
      <c r="K153" s="72">
        <f t="shared" si="16"/>
        <v>0</v>
      </c>
      <c r="L153" s="17" t="s">
        <v>16</v>
      </c>
      <c r="M153" s="18">
        <v>0</v>
      </c>
      <c r="N153" s="23">
        <f t="shared" si="17"/>
        <v>0</v>
      </c>
      <c r="O153" s="19"/>
      <c r="P153" s="43">
        <f t="shared" si="18"/>
        <v>0</v>
      </c>
    </row>
    <row r="154" spans="1:16" ht="24.75" customHeight="1">
      <c r="A154" s="10">
        <v>150</v>
      </c>
      <c r="B154" s="19" t="s">
        <v>290</v>
      </c>
      <c r="C154" s="71">
        <f>+'16'!H154</f>
        <v>0</v>
      </c>
      <c r="D154" s="95">
        <v>0</v>
      </c>
      <c r="E154" s="46">
        <f t="shared" si="0"/>
        <v>0</v>
      </c>
      <c r="F154" s="106">
        <v>0</v>
      </c>
      <c r="G154" s="104">
        <v>0</v>
      </c>
      <c r="H154" s="46">
        <f t="shared" si="15"/>
        <v>0</v>
      </c>
      <c r="I154" s="96"/>
      <c r="J154" s="20">
        <v>10</v>
      </c>
      <c r="K154" s="72">
        <f t="shared" si="16"/>
        <v>0</v>
      </c>
      <c r="L154" s="17" t="s">
        <v>16</v>
      </c>
      <c r="M154" s="18">
        <v>0</v>
      </c>
      <c r="N154" s="23">
        <f t="shared" si="17"/>
        <v>0</v>
      </c>
      <c r="O154" s="19"/>
      <c r="P154" s="43">
        <f t="shared" si="18"/>
        <v>0</v>
      </c>
    </row>
    <row r="155" spans="1:16" ht="24.75" customHeight="1">
      <c r="A155" s="10">
        <v>151</v>
      </c>
      <c r="B155" s="19" t="s">
        <v>141</v>
      </c>
      <c r="C155" s="71">
        <f>+'16'!H155</f>
        <v>0</v>
      </c>
      <c r="D155" s="95">
        <v>0</v>
      </c>
      <c r="E155" s="46">
        <f t="shared" ref="E155:E220" si="19">C155+D155</f>
        <v>0</v>
      </c>
      <c r="F155" s="106">
        <v>0</v>
      </c>
      <c r="G155" s="104">
        <v>0</v>
      </c>
      <c r="H155" s="46">
        <f t="shared" si="15"/>
        <v>0</v>
      </c>
      <c r="I155" s="96"/>
      <c r="J155" s="20">
        <v>40</v>
      </c>
      <c r="K155" s="72">
        <f t="shared" si="16"/>
        <v>0</v>
      </c>
      <c r="L155" s="17" t="s">
        <v>16</v>
      </c>
      <c r="M155" s="18">
        <v>0</v>
      </c>
      <c r="N155" s="23">
        <f t="shared" si="17"/>
        <v>0</v>
      </c>
      <c r="O155" s="19"/>
      <c r="P155" s="43">
        <f t="shared" si="18"/>
        <v>0</v>
      </c>
    </row>
    <row r="156" spans="1:16" ht="24.75" customHeight="1">
      <c r="A156" s="10">
        <v>152</v>
      </c>
      <c r="B156" s="19" t="s">
        <v>142</v>
      </c>
      <c r="C156" s="71">
        <f>+'16'!H156</f>
        <v>0</v>
      </c>
      <c r="D156" s="95">
        <v>0</v>
      </c>
      <c r="E156" s="46">
        <f t="shared" si="19"/>
        <v>0</v>
      </c>
      <c r="F156" s="106">
        <v>0</v>
      </c>
      <c r="G156" s="104">
        <v>0</v>
      </c>
      <c r="H156" s="46">
        <f t="shared" si="15"/>
        <v>0</v>
      </c>
      <c r="I156" s="96"/>
      <c r="J156" s="20">
        <v>50</v>
      </c>
      <c r="K156" s="72">
        <f t="shared" si="16"/>
        <v>0</v>
      </c>
      <c r="L156" s="17" t="s">
        <v>16</v>
      </c>
      <c r="M156" s="18">
        <v>0</v>
      </c>
      <c r="N156" s="23">
        <f t="shared" si="17"/>
        <v>0</v>
      </c>
      <c r="O156" s="19"/>
      <c r="P156" s="43">
        <f t="shared" si="18"/>
        <v>0</v>
      </c>
    </row>
    <row r="157" spans="1:16" ht="24.6">
      <c r="A157" s="10">
        <v>153</v>
      </c>
      <c r="B157" s="19" t="s">
        <v>135</v>
      </c>
      <c r="C157" s="71">
        <f>+'16'!H157</f>
        <v>0</v>
      </c>
      <c r="D157" s="95">
        <v>0</v>
      </c>
      <c r="E157" s="46">
        <f t="shared" si="19"/>
        <v>0</v>
      </c>
      <c r="F157" s="106">
        <v>0</v>
      </c>
      <c r="G157" s="104">
        <v>0</v>
      </c>
      <c r="H157" s="46">
        <f t="shared" si="15"/>
        <v>0</v>
      </c>
      <c r="I157" s="96"/>
      <c r="J157" s="20">
        <v>55</v>
      </c>
      <c r="K157" s="72">
        <f t="shared" si="16"/>
        <v>0</v>
      </c>
      <c r="L157" s="17" t="s">
        <v>16</v>
      </c>
      <c r="M157" s="18">
        <v>0</v>
      </c>
      <c r="N157" s="23">
        <f t="shared" si="17"/>
        <v>0</v>
      </c>
      <c r="O157" s="19"/>
      <c r="P157" s="43">
        <f t="shared" si="18"/>
        <v>0</v>
      </c>
    </row>
    <row r="158" spans="1:16" ht="24.6">
      <c r="A158" s="10">
        <v>154</v>
      </c>
      <c r="B158" s="19" t="s">
        <v>144</v>
      </c>
      <c r="C158" s="71">
        <f>+'16'!H158</f>
        <v>0</v>
      </c>
      <c r="D158" s="95">
        <v>0</v>
      </c>
      <c r="E158" s="46">
        <f t="shared" si="19"/>
        <v>0</v>
      </c>
      <c r="F158" s="106">
        <v>0</v>
      </c>
      <c r="G158" s="104">
        <v>0</v>
      </c>
      <c r="H158" s="46">
        <f t="shared" si="15"/>
        <v>0</v>
      </c>
      <c r="I158" s="96"/>
      <c r="J158" s="20">
        <v>55</v>
      </c>
      <c r="K158" s="72">
        <f t="shared" si="16"/>
        <v>0</v>
      </c>
      <c r="L158" s="17" t="s">
        <v>16</v>
      </c>
      <c r="M158" s="18">
        <v>0</v>
      </c>
      <c r="N158" s="23">
        <f t="shared" si="17"/>
        <v>0</v>
      </c>
      <c r="O158" s="19"/>
      <c r="P158" s="43">
        <f t="shared" si="18"/>
        <v>0</v>
      </c>
    </row>
    <row r="159" spans="1:16" ht="24.6">
      <c r="A159" s="10">
        <v>155</v>
      </c>
      <c r="B159" s="19" t="s">
        <v>143</v>
      </c>
      <c r="C159" s="71">
        <f>+'16'!H159</f>
        <v>0</v>
      </c>
      <c r="D159" s="95">
        <v>0</v>
      </c>
      <c r="E159" s="46">
        <f t="shared" si="19"/>
        <v>0</v>
      </c>
      <c r="F159" s="106">
        <v>0</v>
      </c>
      <c r="G159" s="104">
        <v>0</v>
      </c>
      <c r="H159" s="46">
        <f t="shared" si="15"/>
        <v>0</v>
      </c>
      <c r="I159" s="96"/>
      <c r="J159" s="20">
        <v>55</v>
      </c>
      <c r="K159" s="72">
        <f t="shared" si="16"/>
        <v>0</v>
      </c>
      <c r="L159" s="17" t="s">
        <v>16</v>
      </c>
      <c r="M159" s="18">
        <v>0</v>
      </c>
      <c r="N159" s="23">
        <f t="shared" si="17"/>
        <v>0</v>
      </c>
      <c r="O159" s="19"/>
      <c r="P159" s="43">
        <f t="shared" si="18"/>
        <v>0</v>
      </c>
    </row>
    <row r="160" spans="1:16" ht="24.6">
      <c r="A160" s="10">
        <v>156</v>
      </c>
      <c r="B160" s="19" t="s">
        <v>137</v>
      </c>
      <c r="C160" s="71">
        <f>+'16'!H160</f>
        <v>0</v>
      </c>
      <c r="D160" s="95">
        <v>0</v>
      </c>
      <c r="E160" s="46">
        <f t="shared" si="19"/>
        <v>0</v>
      </c>
      <c r="F160" s="106">
        <v>0</v>
      </c>
      <c r="G160" s="104">
        <v>0</v>
      </c>
      <c r="H160" s="46">
        <f t="shared" si="15"/>
        <v>0</v>
      </c>
      <c r="I160" s="96"/>
      <c r="J160" s="20">
        <v>30</v>
      </c>
      <c r="K160" s="72">
        <f t="shared" si="16"/>
        <v>0</v>
      </c>
      <c r="L160" s="17" t="s">
        <v>16</v>
      </c>
      <c r="M160" s="18">
        <v>0</v>
      </c>
      <c r="N160" s="23">
        <f t="shared" si="17"/>
        <v>0</v>
      </c>
      <c r="O160" s="19"/>
      <c r="P160" s="43">
        <f t="shared" si="18"/>
        <v>0</v>
      </c>
    </row>
    <row r="161" spans="1:16" ht="24.6">
      <c r="A161" s="10">
        <v>157</v>
      </c>
      <c r="B161" s="19" t="s">
        <v>291</v>
      </c>
      <c r="C161" s="71">
        <f>+'16'!H161</f>
        <v>15</v>
      </c>
      <c r="D161" s="95">
        <v>0</v>
      </c>
      <c r="E161" s="46">
        <f t="shared" si="19"/>
        <v>15</v>
      </c>
      <c r="F161" s="106">
        <v>0</v>
      </c>
      <c r="G161" s="104">
        <v>0</v>
      </c>
      <c r="H161" s="46">
        <f t="shared" si="15"/>
        <v>15</v>
      </c>
      <c r="I161" s="96"/>
      <c r="J161" s="20">
        <v>25</v>
      </c>
      <c r="K161" s="72">
        <f t="shared" si="16"/>
        <v>0</v>
      </c>
      <c r="L161" s="17" t="s">
        <v>16</v>
      </c>
      <c r="M161" s="18">
        <v>0</v>
      </c>
      <c r="N161" s="23">
        <f t="shared" si="17"/>
        <v>0</v>
      </c>
      <c r="O161" s="19"/>
      <c r="P161" s="43">
        <f t="shared" si="18"/>
        <v>0</v>
      </c>
    </row>
    <row r="162" spans="1:16" ht="24.6">
      <c r="A162" s="10">
        <v>158</v>
      </c>
      <c r="B162" s="19" t="s">
        <v>292</v>
      </c>
      <c r="C162" s="71">
        <f>+'16'!H162</f>
        <v>15</v>
      </c>
      <c r="D162" s="95">
        <v>0</v>
      </c>
      <c r="E162" s="46">
        <f t="shared" si="19"/>
        <v>15</v>
      </c>
      <c r="F162" s="106">
        <v>0</v>
      </c>
      <c r="G162" s="104">
        <v>0</v>
      </c>
      <c r="H162" s="46">
        <f t="shared" si="15"/>
        <v>15</v>
      </c>
      <c r="I162" s="96"/>
      <c r="J162" s="20">
        <v>25</v>
      </c>
      <c r="K162" s="72">
        <f t="shared" si="16"/>
        <v>0</v>
      </c>
      <c r="L162" s="17" t="s">
        <v>16</v>
      </c>
      <c r="M162" s="18">
        <v>0</v>
      </c>
      <c r="N162" s="23">
        <f t="shared" si="17"/>
        <v>0</v>
      </c>
      <c r="O162" s="19"/>
      <c r="P162" s="43">
        <f t="shared" si="18"/>
        <v>0</v>
      </c>
    </row>
    <row r="163" spans="1:16" ht="24.6">
      <c r="A163" s="10">
        <v>159</v>
      </c>
      <c r="B163" s="19" t="s">
        <v>293</v>
      </c>
      <c r="C163" s="71">
        <f>+'16'!H163</f>
        <v>0</v>
      </c>
      <c r="D163" s="95">
        <v>0</v>
      </c>
      <c r="E163" s="46">
        <f t="shared" si="19"/>
        <v>0</v>
      </c>
      <c r="F163" s="106">
        <v>0</v>
      </c>
      <c r="G163" s="104">
        <v>0</v>
      </c>
      <c r="H163" s="46">
        <f t="shared" si="15"/>
        <v>0</v>
      </c>
      <c r="I163" s="96"/>
      <c r="J163" s="20">
        <v>55</v>
      </c>
      <c r="K163" s="72">
        <f t="shared" si="16"/>
        <v>0</v>
      </c>
      <c r="L163" s="17" t="s">
        <v>16</v>
      </c>
      <c r="M163" s="18">
        <v>0</v>
      </c>
      <c r="N163" s="23">
        <f t="shared" si="17"/>
        <v>0</v>
      </c>
      <c r="O163" s="19"/>
      <c r="P163" s="43">
        <f t="shared" si="18"/>
        <v>0</v>
      </c>
    </row>
    <row r="164" spans="1:16" ht="24.6">
      <c r="A164" s="10">
        <v>160</v>
      </c>
      <c r="B164" s="19" t="s">
        <v>294</v>
      </c>
      <c r="C164" s="71">
        <f>+'16'!H164</f>
        <v>0</v>
      </c>
      <c r="D164" s="95">
        <v>0</v>
      </c>
      <c r="E164" s="46">
        <f t="shared" si="19"/>
        <v>0</v>
      </c>
      <c r="F164" s="106">
        <v>0</v>
      </c>
      <c r="G164" s="104">
        <v>0</v>
      </c>
      <c r="H164" s="46">
        <f t="shared" si="15"/>
        <v>0</v>
      </c>
      <c r="I164" s="96"/>
      <c r="J164" s="20">
        <v>50</v>
      </c>
      <c r="K164" s="72">
        <f t="shared" si="16"/>
        <v>0</v>
      </c>
      <c r="L164" s="17" t="s">
        <v>16</v>
      </c>
      <c r="M164" s="18">
        <v>0</v>
      </c>
      <c r="N164" s="23">
        <f t="shared" si="17"/>
        <v>0</v>
      </c>
      <c r="O164" s="19"/>
      <c r="P164" s="43">
        <f t="shared" si="18"/>
        <v>0</v>
      </c>
    </row>
    <row r="165" spans="1:16" ht="24.6">
      <c r="A165" s="10">
        <v>161</v>
      </c>
      <c r="B165" s="19" t="s">
        <v>362</v>
      </c>
      <c r="C165" s="71">
        <f>+'16'!H165</f>
        <v>0</v>
      </c>
      <c r="D165" s="95">
        <v>0</v>
      </c>
      <c r="E165" s="46">
        <f t="shared" si="19"/>
        <v>0</v>
      </c>
      <c r="F165" s="106">
        <v>0</v>
      </c>
      <c r="G165" s="104">
        <v>0</v>
      </c>
      <c r="H165" s="46">
        <f t="shared" si="15"/>
        <v>0</v>
      </c>
      <c r="I165" s="96"/>
      <c r="J165" s="20">
        <v>65</v>
      </c>
      <c r="K165" s="72">
        <f t="shared" si="16"/>
        <v>0</v>
      </c>
      <c r="L165" s="17" t="s">
        <v>16</v>
      </c>
      <c r="M165" s="18">
        <v>0</v>
      </c>
      <c r="N165" s="23">
        <f t="shared" si="17"/>
        <v>0</v>
      </c>
      <c r="O165" s="19"/>
      <c r="P165" s="43">
        <f t="shared" si="18"/>
        <v>0</v>
      </c>
    </row>
    <row r="166" spans="1:16" ht="24.6">
      <c r="A166" s="10">
        <v>162</v>
      </c>
      <c r="B166" s="19" t="s">
        <v>363</v>
      </c>
      <c r="C166" s="71">
        <f>+'16'!H166</f>
        <v>0</v>
      </c>
      <c r="D166" s="95">
        <v>0</v>
      </c>
      <c r="E166" s="46">
        <f t="shared" si="19"/>
        <v>0</v>
      </c>
      <c r="F166" s="106">
        <v>0</v>
      </c>
      <c r="G166" s="104">
        <v>0</v>
      </c>
      <c r="H166" s="46">
        <f t="shared" si="15"/>
        <v>0</v>
      </c>
      <c r="I166" s="96"/>
      <c r="J166" s="20">
        <v>50</v>
      </c>
      <c r="K166" s="72">
        <f t="shared" si="16"/>
        <v>0</v>
      </c>
      <c r="L166" s="17" t="s">
        <v>16</v>
      </c>
      <c r="M166" s="18">
        <v>0</v>
      </c>
      <c r="N166" s="23">
        <f t="shared" si="17"/>
        <v>0</v>
      </c>
      <c r="O166" s="19"/>
      <c r="P166" s="43">
        <f t="shared" si="18"/>
        <v>0</v>
      </c>
    </row>
    <row r="167" spans="1:16" ht="24.6">
      <c r="A167" s="10">
        <v>163</v>
      </c>
      <c r="B167" s="19" t="s">
        <v>364</v>
      </c>
      <c r="C167" s="71">
        <f>+'16'!H167</f>
        <v>0</v>
      </c>
      <c r="D167" s="95">
        <v>0</v>
      </c>
      <c r="E167" s="46">
        <f t="shared" si="19"/>
        <v>0</v>
      </c>
      <c r="F167" s="106">
        <v>0</v>
      </c>
      <c r="G167" s="104">
        <v>0</v>
      </c>
      <c r="H167" s="46">
        <f t="shared" si="15"/>
        <v>0</v>
      </c>
      <c r="I167" s="96"/>
      <c r="J167" s="20">
        <v>50</v>
      </c>
      <c r="K167" s="72">
        <f t="shared" si="16"/>
        <v>0</v>
      </c>
      <c r="L167" s="17" t="s">
        <v>16</v>
      </c>
      <c r="M167" s="18">
        <v>0</v>
      </c>
      <c r="N167" s="23">
        <f t="shared" si="17"/>
        <v>0</v>
      </c>
      <c r="O167" s="19"/>
      <c r="P167" s="43">
        <f t="shared" si="18"/>
        <v>0</v>
      </c>
    </row>
    <row r="168" spans="1:16" ht="24.6">
      <c r="A168" s="10">
        <v>164</v>
      </c>
      <c r="B168" s="19" t="s">
        <v>365</v>
      </c>
      <c r="C168" s="71">
        <f>+'16'!H168</f>
        <v>0</v>
      </c>
      <c r="D168" s="95">
        <v>0</v>
      </c>
      <c r="E168" s="46">
        <f t="shared" si="19"/>
        <v>0</v>
      </c>
      <c r="F168" s="106">
        <v>0</v>
      </c>
      <c r="G168" s="104">
        <v>0</v>
      </c>
      <c r="H168" s="46">
        <f t="shared" si="15"/>
        <v>0</v>
      </c>
      <c r="I168" s="96"/>
      <c r="J168" s="20">
        <v>60</v>
      </c>
      <c r="K168" s="72">
        <f t="shared" si="16"/>
        <v>0</v>
      </c>
      <c r="L168" s="17" t="s">
        <v>16</v>
      </c>
      <c r="M168" s="18">
        <v>0</v>
      </c>
      <c r="N168" s="23">
        <f t="shared" si="17"/>
        <v>0</v>
      </c>
      <c r="O168" s="19"/>
      <c r="P168" s="43">
        <f t="shared" si="18"/>
        <v>0</v>
      </c>
    </row>
    <row r="169" spans="1:16" ht="24.6">
      <c r="A169" s="10">
        <v>165</v>
      </c>
      <c r="B169" s="19" t="s">
        <v>366</v>
      </c>
      <c r="C169" s="71">
        <f>+'16'!H169</f>
        <v>0</v>
      </c>
      <c r="D169" s="95">
        <v>0</v>
      </c>
      <c r="E169" s="46">
        <f t="shared" si="19"/>
        <v>0</v>
      </c>
      <c r="F169" s="106">
        <v>0</v>
      </c>
      <c r="G169" s="104">
        <v>0</v>
      </c>
      <c r="H169" s="46">
        <f t="shared" si="15"/>
        <v>0</v>
      </c>
      <c r="I169" s="96"/>
      <c r="J169" s="20">
        <v>60</v>
      </c>
      <c r="K169" s="72">
        <f t="shared" si="16"/>
        <v>0</v>
      </c>
      <c r="L169" s="17" t="s">
        <v>16</v>
      </c>
      <c r="M169" s="18">
        <v>0</v>
      </c>
      <c r="N169" s="23">
        <f t="shared" si="17"/>
        <v>0</v>
      </c>
      <c r="O169" s="19"/>
      <c r="P169" s="43">
        <f t="shared" si="18"/>
        <v>0</v>
      </c>
    </row>
    <row r="170" spans="1:16" ht="24.6">
      <c r="A170" s="10">
        <v>166</v>
      </c>
      <c r="B170" s="19" t="s">
        <v>359</v>
      </c>
      <c r="C170" s="71">
        <f>+'16'!H170</f>
        <v>0</v>
      </c>
      <c r="D170" s="95">
        <v>0</v>
      </c>
      <c r="E170" s="46">
        <f t="shared" si="19"/>
        <v>0</v>
      </c>
      <c r="F170" s="106">
        <v>0</v>
      </c>
      <c r="G170" s="104">
        <v>0</v>
      </c>
      <c r="H170" s="46">
        <f t="shared" si="15"/>
        <v>0</v>
      </c>
      <c r="I170" s="96"/>
      <c r="J170" s="20">
        <v>40</v>
      </c>
      <c r="K170" s="72">
        <f t="shared" si="16"/>
        <v>0</v>
      </c>
      <c r="L170" s="17" t="s">
        <v>16</v>
      </c>
      <c r="M170" s="18">
        <v>0</v>
      </c>
      <c r="N170" s="23">
        <f t="shared" si="17"/>
        <v>0</v>
      </c>
      <c r="O170" s="19"/>
      <c r="P170" s="43">
        <f t="shared" si="18"/>
        <v>0</v>
      </c>
    </row>
    <row r="171" spans="1:16" ht="24.6">
      <c r="A171" s="10">
        <v>167</v>
      </c>
      <c r="B171" s="19" t="s">
        <v>148</v>
      </c>
      <c r="C171" s="71">
        <f>+'16'!H171</f>
        <v>0</v>
      </c>
      <c r="D171" s="95">
        <v>0</v>
      </c>
      <c r="E171" s="46">
        <f t="shared" si="19"/>
        <v>0</v>
      </c>
      <c r="F171" s="106">
        <v>0</v>
      </c>
      <c r="G171" s="104">
        <v>0</v>
      </c>
      <c r="H171" s="46">
        <f t="shared" si="15"/>
        <v>0</v>
      </c>
      <c r="I171" s="96"/>
      <c r="J171" s="20">
        <v>45</v>
      </c>
      <c r="K171" s="72">
        <f t="shared" si="16"/>
        <v>0</v>
      </c>
      <c r="L171" s="17" t="s">
        <v>16</v>
      </c>
      <c r="M171" s="18">
        <v>0</v>
      </c>
      <c r="N171" s="23">
        <f t="shared" si="17"/>
        <v>0</v>
      </c>
      <c r="O171" s="19"/>
      <c r="P171" s="43">
        <f t="shared" si="18"/>
        <v>0</v>
      </c>
    </row>
    <row r="172" spans="1:16" ht="24.6">
      <c r="A172" s="10">
        <v>168</v>
      </c>
      <c r="B172" s="19" t="s">
        <v>149</v>
      </c>
      <c r="C172" s="71">
        <f>+'16'!H172</f>
        <v>0</v>
      </c>
      <c r="D172" s="95">
        <v>0</v>
      </c>
      <c r="E172" s="46">
        <f t="shared" si="19"/>
        <v>0</v>
      </c>
      <c r="F172" s="106">
        <v>0</v>
      </c>
      <c r="G172" s="104">
        <v>0</v>
      </c>
      <c r="H172" s="46">
        <f t="shared" si="15"/>
        <v>0</v>
      </c>
      <c r="I172" s="96"/>
      <c r="J172" s="20">
        <v>45</v>
      </c>
      <c r="K172" s="72">
        <f t="shared" si="16"/>
        <v>0</v>
      </c>
      <c r="L172" s="17" t="s">
        <v>16</v>
      </c>
      <c r="M172" s="18">
        <v>0</v>
      </c>
      <c r="N172" s="23">
        <f t="shared" si="17"/>
        <v>0</v>
      </c>
      <c r="O172" s="19"/>
      <c r="P172" s="43">
        <f t="shared" si="18"/>
        <v>0</v>
      </c>
    </row>
    <row r="173" spans="1:16" ht="24.6">
      <c r="A173" s="10">
        <v>169</v>
      </c>
      <c r="B173" s="19" t="s">
        <v>150</v>
      </c>
      <c r="C173" s="71">
        <f>+'16'!H173</f>
        <v>0</v>
      </c>
      <c r="D173" s="95">
        <v>0</v>
      </c>
      <c r="E173" s="46">
        <f t="shared" si="19"/>
        <v>0</v>
      </c>
      <c r="F173" s="106">
        <v>0</v>
      </c>
      <c r="G173" s="104">
        <v>0</v>
      </c>
      <c r="H173" s="46">
        <f t="shared" si="15"/>
        <v>0</v>
      </c>
      <c r="I173" s="96"/>
      <c r="J173" s="20">
        <v>45</v>
      </c>
      <c r="K173" s="72">
        <f t="shared" si="16"/>
        <v>0</v>
      </c>
      <c r="L173" s="17" t="s">
        <v>16</v>
      </c>
      <c r="M173" s="18">
        <v>0</v>
      </c>
      <c r="N173" s="23">
        <f t="shared" si="17"/>
        <v>0</v>
      </c>
      <c r="O173" s="19"/>
      <c r="P173" s="43">
        <f t="shared" si="18"/>
        <v>0</v>
      </c>
    </row>
    <row r="174" spans="1:16" ht="24.6">
      <c r="A174" s="10">
        <v>170</v>
      </c>
      <c r="B174" s="19" t="s">
        <v>151</v>
      </c>
      <c r="C174" s="71">
        <f>+'16'!H174</f>
        <v>0</v>
      </c>
      <c r="D174" s="95">
        <v>0</v>
      </c>
      <c r="E174" s="46">
        <f t="shared" si="19"/>
        <v>0</v>
      </c>
      <c r="F174" s="106">
        <v>0</v>
      </c>
      <c r="G174" s="104">
        <v>0</v>
      </c>
      <c r="H174" s="46">
        <f t="shared" si="15"/>
        <v>0</v>
      </c>
      <c r="I174" s="96"/>
      <c r="J174" s="20">
        <v>45</v>
      </c>
      <c r="K174" s="72">
        <f t="shared" si="16"/>
        <v>0</v>
      </c>
      <c r="L174" s="17" t="s">
        <v>16</v>
      </c>
      <c r="M174" s="18">
        <v>0</v>
      </c>
      <c r="N174" s="23">
        <f t="shared" si="17"/>
        <v>0</v>
      </c>
      <c r="O174" s="19"/>
      <c r="P174" s="43">
        <f t="shared" si="18"/>
        <v>0</v>
      </c>
    </row>
    <row r="175" spans="1:16" ht="24.6">
      <c r="A175" s="10">
        <v>171</v>
      </c>
      <c r="B175" s="19" t="s">
        <v>152</v>
      </c>
      <c r="C175" s="71">
        <f>+'16'!H175</f>
        <v>0</v>
      </c>
      <c r="D175" s="95">
        <v>0</v>
      </c>
      <c r="E175" s="46">
        <f t="shared" si="19"/>
        <v>0</v>
      </c>
      <c r="F175" s="106">
        <v>0</v>
      </c>
      <c r="G175" s="104">
        <v>0</v>
      </c>
      <c r="H175" s="46">
        <f t="shared" si="15"/>
        <v>0</v>
      </c>
      <c r="I175" s="96"/>
      <c r="J175" s="20">
        <v>45</v>
      </c>
      <c r="K175" s="72">
        <f t="shared" si="16"/>
        <v>0</v>
      </c>
      <c r="L175" s="17" t="s">
        <v>16</v>
      </c>
      <c r="M175" s="18">
        <v>0</v>
      </c>
      <c r="N175" s="23">
        <f t="shared" si="17"/>
        <v>0</v>
      </c>
      <c r="O175" s="19"/>
      <c r="P175" s="43">
        <f t="shared" si="18"/>
        <v>0</v>
      </c>
    </row>
    <row r="176" spans="1:16" ht="24.6">
      <c r="A176" s="10">
        <v>172</v>
      </c>
      <c r="B176" s="19" t="s">
        <v>153</v>
      </c>
      <c r="C176" s="71">
        <f>+'16'!H176</f>
        <v>0</v>
      </c>
      <c r="D176" s="95">
        <v>0</v>
      </c>
      <c r="E176" s="46">
        <f t="shared" si="19"/>
        <v>0</v>
      </c>
      <c r="F176" s="106">
        <v>0</v>
      </c>
      <c r="G176" s="104">
        <v>0</v>
      </c>
      <c r="H176" s="46">
        <f t="shared" si="15"/>
        <v>0</v>
      </c>
      <c r="I176" s="96"/>
      <c r="J176" s="20">
        <v>45</v>
      </c>
      <c r="K176" s="72">
        <f t="shared" si="16"/>
        <v>0</v>
      </c>
      <c r="L176" s="17" t="s">
        <v>16</v>
      </c>
      <c r="M176" s="18">
        <v>0</v>
      </c>
      <c r="N176" s="23">
        <f t="shared" si="17"/>
        <v>0</v>
      </c>
      <c r="O176" s="19"/>
      <c r="P176" s="43">
        <f t="shared" si="18"/>
        <v>0</v>
      </c>
    </row>
    <row r="177" spans="1:16" ht="24.6">
      <c r="A177" s="10">
        <v>173</v>
      </c>
      <c r="B177" s="19" t="s">
        <v>467</v>
      </c>
      <c r="C177" s="71">
        <f>+'16'!H177</f>
        <v>0</v>
      </c>
      <c r="D177" s="95">
        <v>0</v>
      </c>
      <c r="E177" s="46">
        <f>C177+D177</f>
        <v>0</v>
      </c>
      <c r="F177" s="106">
        <v>0</v>
      </c>
      <c r="G177" s="104">
        <v>0</v>
      </c>
      <c r="H177" s="46">
        <f>+E177-F177-I177-G177</f>
        <v>0</v>
      </c>
      <c r="I177" s="96"/>
      <c r="J177" s="20">
        <v>35</v>
      </c>
      <c r="K177" s="72">
        <f>+J177*I177</f>
        <v>0</v>
      </c>
      <c r="L177" s="17" t="s">
        <v>16</v>
      </c>
      <c r="M177" s="18">
        <v>0</v>
      </c>
      <c r="N177" s="23">
        <f>SUM(K177-M177)</f>
        <v>0</v>
      </c>
      <c r="O177" s="19"/>
      <c r="P177" s="43">
        <f>+K177*O177</f>
        <v>0</v>
      </c>
    </row>
    <row r="178" spans="1:16" ht="24.6">
      <c r="A178" s="10">
        <v>174</v>
      </c>
      <c r="B178" s="19" t="s">
        <v>491</v>
      </c>
      <c r="C178" s="71">
        <f>+'16'!H178</f>
        <v>36</v>
      </c>
      <c r="D178" s="95">
        <v>0</v>
      </c>
      <c r="E178" s="46">
        <f>C178+D178</f>
        <v>36</v>
      </c>
      <c r="F178" s="106">
        <v>0</v>
      </c>
      <c r="G178" s="104">
        <v>0</v>
      </c>
      <c r="H178" s="46">
        <f>+E178-F178-I178-G178</f>
        <v>36</v>
      </c>
      <c r="I178" s="96"/>
      <c r="J178" s="20">
        <v>25</v>
      </c>
      <c r="K178" s="72">
        <f>+J178*I178</f>
        <v>0</v>
      </c>
      <c r="L178" s="17" t="s">
        <v>16</v>
      </c>
      <c r="M178" s="18">
        <v>0</v>
      </c>
      <c r="N178" s="23">
        <f>SUM(K178-M178)</f>
        <v>0</v>
      </c>
      <c r="O178" s="19"/>
      <c r="P178" s="43">
        <f>+K178*O178</f>
        <v>0</v>
      </c>
    </row>
    <row r="179" spans="1:16" ht="24.6">
      <c r="A179" s="10">
        <v>175</v>
      </c>
      <c r="B179" s="19" t="s">
        <v>118</v>
      </c>
      <c r="C179" s="71">
        <f>+'16'!H179</f>
        <v>0</v>
      </c>
      <c r="D179" s="95">
        <v>0</v>
      </c>
      <c r="E179" s="46">
        <f t="shared" si="19"/>
        <v>0</v>
      </c>
      <c r="F179" s="106">
        <v>0</v>
      </c>
      <c r="G179" s="104">
        <v>0</v>
      </c>
      <c r="H179" s="46">
        <f t="shared" si="15"/>
        <v>0</v>
      </c>
      <c r="I179" s="96"/>
      <c r="J179" s="20">
        <v>100</v>
      </c>
      <c r="K179" s="72">
        <f t="shared" si="16"/>
        <v>0</v>
      </c>
      <c r="L179" s="17" t="s">
        <v>16</v>
      </c>
      <c r="M179" s="18">
        <v>0</v>
      </c>
      <c r="N179" s="23">
        <f t="shared" si="17"/>
        <v>0</v>
      </c>
      <c r="O179" s="19"/>
      <c r="P179" s="43">
        <f t="shared" si="18"/>
        <v>0</v>
      </c>
    </row>
    <row r="180" spans="1:16" ht="24.6">
      <c r="A180" s="10">
        <v>176</v>
      </c>
      <c r="B180" s="19" t="s">
        <v>112</v>
      </c>
      <c r="C180" s="71">
        <f>+'16'!H180</f>
        <v>0</v>
      </c>
      <c r="D180" s="95">
        <v>0</v>
      </c>
      <c r="E180" s="46">
        <f t="shared" si="19"/>
        <v>0</v>
      </c>
      <c r="F180" s="106">
        <v>0</v>
      </c>
      <c r="G180" s="104">
        <v>0</v>
      </c>
      <c r="H180" s="46">
        <f t="shared" si="15"/>
        <v>0</v>
      </c>
      <c r="I180" s="96"/>
      <c r="J180" s="20">
        <v>55</v>
      </c>
      <c r="K180" s="72">
        <f t="shared" si="16"/>
        <v>0</v>
      </c>
      <c r="L180" s="17" t="s">
        <v>16</v>
      </c>
      <c r="M180" s="18">
        <v>0</v>
      </c>
      <c r="N180" s="23">
        <f t="shared" si="17"/>
        <v>0</v>
      </c>
      <c r="O180" s="19"/>
      <c r="P180" s="43">
        <f t="shared" si="18"/>
        <v>0</v>
      </c>
    </row>
    <row r="181" spans="1:16" ht="24.6">
      <c r="A181" s="10">
        <v>177</v>
      </c>
      <c r="B181" s="19" t="s">
        <v>120</v>
      </c>
      <c r="C181" s="71">
        <f>+'16'!H181</f>
        <v>0</v>
      </c>
      <c r="D181" s="95">
        <v>0</v>
      </c>
      <c r="E181" s="46">
        <f t="shared" si="19"/>
        <v>0</v>
      </c>
      <c r="F181" s="106">
        <v>0</v>
      </c>
      <c r="G181" s="104">
        <v>0</v>
      </c>
      <c r="H181" s="46">
        <f t="shared" si="15"/>
        <v>0</v>
      </c>
      <c r="I181" s="96"/>
      <c r="J181" s="20">
        <v>80</v>
      </c>
      <c r="K181" s="72">
        <f t="shared" si="16"/>
        <v>0</v>
      </c>
      <c r="L181" s="17" t="s">
        <v>16</v>
      </c>
      <c r="M181" s="18">
        <v>0</v>
      </c>
      <c r="N181" s="23">
        <f t="shared" si="17"/>
        <v>0</v>
      </c>
      <c r="O181" s="19"/>
      <c r="P181" s="43">
        <f t="shared" si="18"/>
        <v>0</v>
      </c>
    </row>
    <row r="182" spans="1:16" ht="24.6">
      <c r="A182" s="10">
        <v>178</v>
      </c>
      <c r="B182" s="19" t="s">
        <v>139</v>
      </c>
      <c r="C182" s="71">
        <f>+'16'!H182</f>
        <v>0</v>
      </c>
      <c r="D182" s="95">
        <v>0</v>
      </c>
      <c r="E182" s="46">
        <f t="shared" si="19"/>
        <v>0</v>
      </c>
      <c r="F182" s="106">
        <v>0</v>
      </c>
      <c r="G182" s="104">
        <v>0</v>
      </c>
      <c r="H182" s="46">
        <f t="shared" si="15"/>
        <v>0</v>
      </c>
      <c r="I182" s="96"/>
      <c r="J182" s="20">
        <v>10</v>
      </c>
      <c r="K182" s="72">
        <f t="shared" si="16"/>
        <v>0</v>
      </c>
      <c r="L182" s="17" t="s">
        <v>16</v>
      </c>
      <c r="M182" s="18">
        <v>0</v>
      </c>
      <c r="N182" s="23">
        <f t="shared" si="17"/>
        <v>0</v>
      </c>
      <c r="O182" s="19"/>
      <c r="P182" s="43">
        <f t="shared" si="18"/>
        <v>0</v>
      </c>
    </row>
    <row r="183" spans="1:16" ht="24.6">
      <c r="A183" s="10">
        <v>179</v>
      </c>
      <c r="B183" s="19" t="s">
        <v>261</v>
      </c>
      <c r="C183" s="71">
        <f>+'16'!H183</f>
        <v>0</v>
      </c>
      <c r="D183" s="95">
        <v>0</v>
      </c>
      <c r="E183" s="46">
        <f t="shared" si="19"/>
        <v>0</v>
      </c>
      <c r="F183" s="106">
        <v>0</v>
      </c>
      <c r="G183" s="104">
        <v>0</v>
      </c>
      <c r="H183" s="46">
        <f t="shared" si="15"/>
        <v>0</v>
      </c>
      <c r="I183" s="96"/>
      <c r="J183" s="20">
        <v>35</v>
      </c>
      <c r="K183" s="72">
        <f t="shared" si="16"/>
        <v>0</v>
      </c>
      <c r="L183" s="17" t="s">
        <v>16</v>
      </c>
      <c r="M183" s="18">
        <v>0</v>
      </c>
      <c r="N183" s="23">
        <f t="shared" si="17"/>
        <v>0</v>
      </c>
      <c r="O183" s="19"/>
      <c r="P183" s="43">
        <f t="shared" si="18"/>
        <v>0</v>
      </c>
    </row>
    <row r="184" spans="1:16" ht="24.6">
      <c r="A184" s="10">
        <v>180</v>
      </c>
      <c r="B184" s="19" t="s">
        <v>262</v>
      </c>
      <c r="C184" s="71">
        <f>+'16'!H184</f>
        <v>7</v>
      </c>
      <c r="D184" s="95">
        <v>0</v>
      </c>
      <c r="E184" s="46">
        <f t="shared" si="19"/>
        <v>7</v>
      </c>
      <c r="F184" s="106">
        <v>0</v>
      </c>
      <c r="G184" s="104">
        <v>0</v>
      </c>
      <c r="H184" s="46">
        <f t="shared" si="15"/>
        <v>7</v>
      </c>
      <c r="I184" s="96"/>
      <c r="J184" s="20">
        <v>40</v>
      </c>
      <c r="K184" s="72">
        <f t="shared" si="16"/>
        <v>0</v>
      </c>
      <c r="L184" s="17" t="s">
        <v>16</v>
      </c>
      <c r="M184" s="18">
        <v>0</v>
      </c>
      <c r="N184" s="23">
        <f t="shared" si="17"/>
        <v>0</v>
      </c>
      <c r="O184" s="19"/>
      <c r="P184" s="43">
        <f t="shared" si="18"/>
        <v>0</v>
      </c>
    </row>
    <row r="185" spans="1:16" ht="24.6">
      <c r="A185" s="10">
        <v>181</v>
      </c>
      <c r="B185" s="19" t="s">
        <v>176</v>
      </c>
      <c r="C185" s="71">
        <f>+'16'!H185</f>
        <v>0</v>
      </c>
      <c r="D185" s="95">
        <v>0</v>
      </c>
      <c r="E185" s="46">
        <f t="shared" si="19"/>
        <v>0</v>
      </c>
      <c r="F185" s="106">
        <v>0</v>
      </c>
      <c r="G185" s="104">
        <v>0</v>
      </c>
      <c r="H185" s="46">
        <f t="shared" si="15"/>
        <v>0</v>
      </c>
      <c r="I185" s="96"/>
      <c r="J185" s="20">
        <v>50</v>
      </c>
      <c r="K185" s="72">
        <f t="shared" si="16"/>
        <v>0</v>
      </c>
      <c r="L185" s="17" t="s">
        <v>16</v>
      </c>
      <c r="M185" s="18">
        <v>0</v>
      </c>
      <c r="N185" s="23">
        <f t="shared" si="17"/>
        <v>0</v>
      </c>
      <c r="O185" s="19"/>
      <c r="P185" s="43">
        <f t="shared" si="18"/>
        <v>0</v>
      </c>
    </row>
    <row r="186" spans="1:16" ht="24.6">
      <c r="A186" s="10">
        <v>182</v>
      </c>
      <c r="B186" s="19" t="s">
        <v>177</v>
      </c>
      <c r="C186" s="71">
        <f>+'16'!H186</f>
        <v>0</v>
      </c>
      <c r="D186" s="95">
        <v>0</v>
      </c>
      <c r="E186" s="46">
        <f t="shared" si="19"/>
        <v>0</v>
      </c>
      <c r="F186" s="106">
        <v>0</v>
      </c>
      <c r="G186" s="104">
        <v>0</v>
      </c>
      <c r="H186" s="46">
        <f t="shared" si="15"/>
        <v>0</v>
      </c>
      <c r="I186" s="96"/>
      <c r="J186" s="20">
        <v>50</v>
      </c>
      <c r="K186" s="72">
        <f t="shared" si="16"/>
        <v>0</v>
      </c>
      <c r="L186" s="17" t="s">
        <v>16</v>
      </c>
      <c r="M186" s="18">
        <v>0</v>
      </c>
      <c r="N186" s="23">
        <f t="shared" si="17"/>
        <v>0</v>
      </c>
      <c r="O186" s="19"/>
      <c r="P186" s="43">
        <f t="shared" si="18"/>
        <v>0</v>
      </c>
    </row>
    <row r="187" spans="1:16" ht="24.6">
      <c r="A187" s="10">
        <v>183</v>
      </c>
      <c r="B187" s="19" t="s">
        <v>178</v>
      </c>
      <c r="C187" s="71">
        <f>+'16'!H187</f>
        <v>0</v>
      </c>
      <c r="D187" s="95">
        <v>0</v>
      </c>
      <c r="E187" s="46">
        <f t="shared" si="19"/>
        <v>0</v>
      </c>
      <c r="F187" s="106">
        <v>0</v>
      </c>
      <c r="G187" s="104">
        <v>0</v>
      </c>
      <c r="H187" s="46">
        <f t="shared" si="15"/>
        <v>0</v>
      </c>
      <c r="I187" s="96"/>
      <c r="J187" s="20">
        <v>50</v>
      </c>
      <c r="K187" s="72">
        <f t="shared" si="16"/>
        <v>0</v>
      </c>
      <c r="L187" s="17" t="s">
        <v>16</v>
      </c>
      <c r="M187" s="18">
        <v>0</v>
      </c>
      <c r="N187" s="23">
        <f t="shared" si="17"/>
        <v>0</v>
      </c>
      <c r="O187" s="19"/>
      <c r="P187" s="43">
        <f t="shared" si="18"/>
        <v>0</v>
      </c>
    </row>
    <row r="188" spans="1:16" ht="24.6">
      <c r="A188" s="10">
        <v>184</v>
      </c>
      <c r="B188" s="19" t="s">
        <v>182</v>
      </c>
      <c r="C188" s="71">
        <f>+'16'!H188</f>
        <v>2</v>
      </c>
      <c r="D188" s="95">
        <v>0</v>
      </c>
      <c r="E188" s="46">
        <f t="shared" si="19"/>
        <v>2</v>
      </c>
      <c r="F188" s="106">
        <v>0</v>
      </c>
      <c r="G188" s="104">
        <v>0</v>
      </c>
      <c r="H188" s="46">
        <f t="shared" si="15"/>
        <v>2</v>
      </c>
      <c r="I188" s="96"/>
      <c r="J188" s="20">
        <v>90</v>
      </c>
      <c r="K188" s="72">
        <f t="shared" si="16"/>
        <v>0</v>
      </c>
      <c r="L188" s="17" t="s">
        <v>16</v>
      </c>
      <c r="M188" s="18">
        <v>0</v>
      </c>
      <c r="N188" s="23">
        <f t="shared" si="17"/>
        <v>0</v>
      </c>
      <c r="O188" s="19"/>
      <c r="P188" s="43">
        <f t="shared" si="18"/>
        <v>0</v>
      </c>
    </row>
    <row r="189" spans="1:16" ht="24.6">
      <c r="A189" s="10">
        <v>185</v>
      </c>
      <c r="B189" s="19" t="s">
        <v>360</v>
      </c>
      <c r="C189" s="71">
        <f>+'16'!H189</f>
        <v>0</v>
      </c>
      <c r="D189" s="95">
        <v>0</v>
      </c>
      <c r="E189" s="46">
        <f t="shared" si="19"/>
        <v>0</v>
      </c>
      <c r="F189" s="106">
        <v>0</v>
      </c>
      <c r="G189" s="104">
        <v>0</v>
      </c>
      <c r="H189" s="46">
        <f t="shared" si="15"/>
        <v>0</v>
      </c>
      <c r="I189" s="96"/>
      <c r="J189" s="20">
        <v>35</v>
      </c>
      <c r="K189" s="72">
        <f t="shared" si="16"/>
        <v>0</v>
      </c>
      <c r="L189" s="17" t="s">
        <v>16</v>
      </c>
      <c r="M189" s="18">
        <v>0</v>
      </c>
      <c r="N189" s="23">
        <f t="shared" si="17"/>
        <v>0</v>
      </c>
      <c r="O189" s="19"/>
      <c r="P189" s="43">
        <f t="shared" si="18"/>
        <v>0</v>
      </c>
    </row>
    <row r="190" spans="1:16" ht="24.6">
      <c r="A190" s="10">
        <v>186</v>
      </c>
      <c r="B190" s="19" t="s">
        <v>295</v>
      </c>
      <c r="C190" s="71">
        <f>+'16'!H190</f>
        <v>0</v>
      </c>
      <c r="D190" s="95">
        <v>0</v>
      </c>
      <c r="E190" s="46">
        <f t="shared" si="19"/>
        <v>0</v>
      </c>
      <c r="F190" s="106">
        <v>0</v>
      </c>
      <c r="G190" s="104">
        <v>0</v>
      </c>
      <c r="H190" s="46">
        <f t="shared" si="15"/>
        <v>0</v>
      </c>
      <c r="I190" s="96"/>
      <c r="J190" s="20">
        <v>35</v>
      </c>
      <c r="K190" s="72">
        <f t="shared" si="16"/>
        <v>0</v>
      </c>
      <c r="L190" s="17" t="s">
        <v>16</v>
      </c>
      <c r="M190" s="18">
        <v>0</v>
      </c>
      <c r="N190" s="23">
        <f t="shared" si="17"/>
        <v>0</v>
      </c>
      <c r="O190" s="19"/>
      <c r="P190" s="43">
        <f t="shared" si="18"/>
        <v>0</v>
      </c>
    </row>
    <row r="191" spans="1:16" ht="24.6">
      <c r="A191" s="10">
        <v>187</v>
      </c>
      <c r="B191" s="19" t="s">
        <v>296</v>
      </c>
      <c r="C191" s="71">
        <f>+'16'!H191</f>
        <v>0</v>
      </c>
      <c r="D191" s="95">
        <v>0</v>
      </c>
      <c r="E191" s="46">
        <f t="shared" si="19"/>
        <v>0</v>
      </c>
      <c r="F191" s="106">
        <v>0</v>
      </c>
      <c r="G191" s="104">
        <v>0</v>
      </c>
      <c r="H191" s="46">
        <f t="shared" si="15"/>
        <v>0</v>
      </c>
      <c r="I191" s="96"/>
      <c r="J191" s="20">
        <v>60</v>
      </c>
      <c r="K191" s="72">
        <f t="shared" si="16"/>
        <v>0</v>
      </c>
      <c r="L191" s="17" t="s">
        <v>16</v>
      </c>
      <c r="M191" s="18">
        <v>0</v>
      </c>
      <c r="N191" s="23">
        <f t="shared" si="17"/>
        <v>0</v>
      </c>
      <c r="O191" s="19"/>
      <c r="P191" s="43">
        <f t="shared" si="18"/>
        <v>0</v>
      </c>
    </row>
    <row r="192" spans="1:16" ht="24.6">
      <c r="A192" s="10">
        <v>188</v>
      </c>
      <c r="B192" s="19" t="s">
        <v>297</v>
      </c>
      <c r="C192" s="71">
        <f>+'16'!H192</f>
        <v>0</v>
      </c>
      <c r="D192" s="95">
        <v>0</v>
      </c>
      <c r="E192" s="46">
        <f t="shared" si="19"/>
        <v>0</v>
      </c>
      <c r="F192" s="106">
        <v>0</v>
      </c>
      <c r="G192" s="104">
        <v>0</v>
      </c>
      <c r="H192" s="46">
        <f t="shared" si="15"/>
        <v>0</v>
      </c>
      <c r="I192" s="96"/>
      <c r="J192" s="20">
        <v>120</v>
      </c>
      <c r="K192" s="72">
        <f t="shared" si="16"/>
        <v>0</v>
      </c>
      <c r="L192" s="17" t="s">
        <v>16</v>
      </c>
      <c r="M192" s="18">
        <v>0</v>
      </c>
      <c r="N192" s="23">
        <f t="shared" si="17"/>
        <v>0</v>
      </c>
      <c r="O192" s="19"/>
      <c r="P192" s="43">
        <f t="shared" si="18"/>
        <v>0</v>
      </c>
    </row>
    <row r="193" spans="1:16" ht="24.6">
      <c r="A193" s="10">
        <v>189</v>
      </c>
      <c r="B193" s="19" t="s">
        <v>344</v>
      </c>
      <c r="C193" s="71">
        <f>+'16'!H193</f>
        <v>0</v>
      </c>
      <c r="D193" s="95">
        <v>0</v>
      </c>
      <c r="E193" s="46">
        <f t="shared" si="19"/>
        <v>0</v>
      </c>
      <c r="F193" s="106">
        <v>0</v>
      </c>
      <c r="G193" s="104">
        <v>0</v>
      </c>
      <c r="H193" s="46">
        <f t="shared" si="15"/>
        <v>0</v>
      </c>
      <c r="I193" s="96"/>
      <c r="J193" s="20">
        <v>60</v>
      </c>
      <c r="K193" s="72">
        <f t="shared" si="16"/>
        <v>0</v>
      </c>
      <c r="L193" s="17" t="s">
        <v>16</v>
      </c>
      <c r="M193" s="18">
        <v>0</v>
      </c>
      <c r="N193" s="23">
        <f t="shared" si="17"/>
        <v>0</v>
      </c>
      <c r="O193" s="19"/>
      <c r="P193" s="43">
        <f t="shared" si="18"/>
        <v>0</v>
      </c>
    </row>
    <row r="194" spans="1:16" ht="24.6">
      <c r="A194" s="10">
        <v>190</v>
      </c>
      <c r="B194" s="19" t="s">
        <v>345</v>
      </c>
      <c r="C194" s="71">
        <f>+'16'!H194</f>
        <v>0</v>
      </c>
      <c r="D194" s="95">
        <v>0</v>
      </c>
      <c r="E194" s="46">
        <f t="shared" si="19"/>
        <v>0</v>
      </c>
      <c r="F194" s="106">
        <v>0</v>
      </c>
      <c r="G194" s="104">
        <v>0</v>
      </c>
      <c r="H194" s="46">
        <f t="shared" si="15"/>
        <v>0</v>
      </c>
      <c r="I194" s="96"/>
      <c r="J194" s="20">
        <v>120</v>
      </c>
      <c r="K194" s="72">
        <f t="shared" si="16"/>
        <v>0</v>
      </c>
      <c r="L194" s="17" t="s">
        <v>16</v>
      </c>
      <c r="M194" s="18">
        <v>0</v>
      </c>
      <c r="N194" s="23">
        <f t="shared" si="17"/>
        <v>0</v>
      </c>
      <c r="O194" s="19"/>
      <c r="P194" s="43">
        <f t="shared" si="18"/>
        <v>0</v>
      </c>
    </row>
    <row r="195" spans="1:16" ht="24.6">
      <c r="A195" s="10">
        <v>191</v>
      </c>
      <c r="B195" s="19" t="s">
        <v>109</v>
      </c>
      <c r="C195" s="71">
        <f>+'16'!H195</f>
        <v>0</v>
      </c>
      <c r="D195" s="95">
        <v>0</v>
      </c>
      <c r="E195" s="46">
        <f t="shared" si="19"/>
        <v>0</v>
      </c>
      <c r="F195" s="106">
        <v>0</v>
      </c>
      <c r="G195" s="104">
        <v>0</v>
      </c>
      <c r="H195" s="46">
        <f t="shared" si="15"/>
        <v>0</v>
      </c>
      <c r="I195" s="96"/>
      <c r="J195" s="20">
        <v>50</v>
      </c>
      <c r="K195" s="72">
        <f t="shared" si="16"/>
        <v>0</v>
      </c>
      <c r="L195" s="17" t="s">
        <v>16</v>
      </c>
      <c r="M195" s="18">
        <v>0</v>
      </c>
      <c r="N195" s="23">
        <f t="shared" si="17"/>
        <v>0</v>
      </c>
      <c r="O195" s="19"/>
      <c r="P195" s="43">
        <f t="shared" si="18"/>
        <v>0</v>
      </c>
    </row>
    <row r="196" spans="1:16" ht="24.6">
      <c r="A196" s="10">
        <v>192</v>
      </c>
      <c r="B196" s="19" t="s">
        <v>110</v>
      </c>
      <c r="C196" s="71">
        <f>+'16'!H196</f>
        <v>0</v>
      </c>
      <c r="D196" s="95">
        <v>0</v>
      </c>
      <c r="E196" s="46">
        <f t="shared" si="19"/>
        <v>0</v>
      </c>
      <c r="F196" s="106">
        <v>0</v>
      </c>
      <c r="G196" s="104">
        <v>0</v>
      </c>
      <c r="H196" s="46">
        <f t="shared" si="15"/>
        <v>0</v>
      </c>
      <c r="I196" s="96"/>
      <c r="J196" s="20">
        <v>50</v>
      </c>
      <c r="K196" s="72">
        <f t="shared" si="16"/>
        <v>0</v>
      </c>
      <c r="L196" s="17" t="s">
        <v>16</v>
      </c>
      <c r="M196" s="18">
        <v>0</v>
      </c>
      <c r="N196" s="23">
        <f t="shared" si="17"/>
        <v>0</v>
      </c>
      <c r="O196" s="19"/>
      <c r="P196" s="43">
        <f t="shared" si="18"/>
        <v>0</v>
      </c>
    </row>
    <row r="197" spans="1:16" ht="24.6">
      <c r="A197" s="10">
        <v>193</v>
      </c>
      <c r="B197" s="19" t="s">
        <v>162</v>
      </c>
      <c r="C197" s="71">
        <f>+'16'!H197</f>
        <v>0</v>
      </c>
      <c r="D197" s="95">
        <v>0</v>
      </c>
      <c r="E197" s="46">
        <f t="shared" si="19"/>
        <v>0</v>
      </c>
      <c r="F197" s="106">
        <v>0</v>
      </c>
      <c r="G197" s="104">
        <v>0</v>
      </c>
      <c r="H197" s="46">
        <f t="shared" si="15"/>
        <v>0</v>
      </c>
      <c r="I197" s="96"/>
      <c r="J197" s="20">
        <v>120</v>
      </c>
      <c r="K197" s="72">
        <f t="shared" si="16"/>
        <v>0</v>
      </c>
      <c r="L197" s="17" t="s">
        <v>16</v>
      </c>
      <c r="M197" s="18">
        <v>0</v>
      </c>
      <c r="N197" s="23">
        <f t="shared" si="17"/>
        <v>0</v>
      </c>
      <c r="O197" s="19"/>
      <c r="P197" s="43">
        <f t="shared" si="18"/>
        <v>0</v>
      </c>
    </row>
    <row r="198" spans="1:16" ht="24.6">
      <c r="A198" s="10">
        <v>194</v>
      </c>
      <c r="B198" s="19" t="s">
        <v>163</v>
      </c>
      <c r="C198" s="71">
        <f>+'16'!H198</f>
        <v>0</v>
      </c>
      <c r="D198" s="95">
        <v>0</v>
      </c>
      <c r="E198" s="46">
        <f t="shared" si="19"/>
        <v>0</v>
      </c>
      <c r="F198" s="106">
        <v>0</v>
      </c>
      <c r="G198" s="104">
        <v>0</v>
      </c>
      <c r="H198" s="46">
        <f t="shared" si="15"/>
        <v>0</v>
      </c>
      <c r="I198" s="96"/>
      <c r="J198" s="20">
        <v>120</v>
      </c>
      <c r="K198" s="72">
        <f t="shared" si="16"/>
        <v>0</v>
      </c>
      <c r="L198" s="17" t="s">
        <v>16</v>
      </c>
      <c r="M198" s="18">
        <v>0</v>
      </c>
      <c r="N198" s="23">
        <f t="shared" si="17"/>
        <v>0</v>
      </c>
      <c r="O198" s="19"/>
      <c r="P198" s="43">
        <f t="shared" si="18"/>
        <v>0</v>
      </c>
    </row>
    <row r="199" spans="1:16" ht="24.6">
      <c r="A199" s="10">
        <v>195</v>
      </c>
      <c r="B199" s="19" t="s">
        <v>154</v>
      </c>
      <c r="C199" s="71">
        <f>+'16'!H199</f>
        <v>0</v>
      </c>
      <c r="D199" s="95">
        <v>0</v>
      </c>
      <c r="E199" s="46">
        <f t="shared" si="19"/>
        <v>0</v>
      </c>
      <c r="F199" s="106">
        <v>0</v>
      </c>
      <c r="G199" s="104">
        <v>0</v>
      </c>
      <c r="H199" s="46">
        <f t="shared" si="15"/>
        <v>0</v>
      </c>
      <c r="I199" s="96"/>
      <c r="J199" s="20">
        <v>120</v>
      </c>
      <c r="K199" s="72">
        <f t="shared" si="16"/>
        <v>0</v>
      </c>
      <c r="L199" s="17" t="s">
        <v>16</v>
      </c>
      <c r="M199" s="18">
        <v>0</v>
      </c>
      <c r="N199" s="23">
        <f t="shared" si="17"/>
        <v>0</v>
      </c>
      <c r="O199" s="19"/>
      <c r="P199" s="43">
        <f t="shared" si="18"/>
        <v>0</v>
      </c>
    </row>
    <row r="200" spans="1:16" ht="24.6">
      <c r="A200" s="10">
        <v>196</v>
      </c>
      <c r="B200" s="19" t="s">
        <v>155</v>
      </c>
      <c r="C200" s="71">
        <f>+'16'!H200</f>
        <v>0</v>
      </c>
      <c r="D200" s="95">
        <v>0</v>
      </c>
      <c r="E200" s="46">
        <f t="shared" si="19"/>
        <v>0</v>
      </c>
      <c r="F200" s="106">
        <v>0</v>
      </c>
      <c r="G200" s="104">
        <v>0</v>
      </c>
      <c r="H200" s="46">
        <f t="shared" si="15"/>
        <v>0</v>
      </c>
      <c r="I200" s="96"/>
      <c r="J200" s="20">
        <v>120</v>
      </c>
      <c r="K200" s="72">
        <f t="shared" si="16"/>
        <v>0</v>
      </c>
      <c r="L200" s="17" t="s">
        <v>16</v>
      </c>
      <c r="M200" s="18">
        <v>0</v>
      </c>
      <c r="N200" s="23">
        <f t="shared" si="17"/>
        <v>0</v>
      </c>
      <c r="O200" s="19"/>
      <c r="P200" s="43">
        <f t="shared" si="18"/>
        <v>0</v>
      </c>
    </row>
    <row r="201" spans="1:16" ht="24.6">
      <c r="A201" s="10">
        <v>197</v>
      </c>
      <c r="B201" s="19" t="s">
        <v>164</v>
      </c>
      <c r="C201" s="71">
        <f>+'16'!H201</f>
        <v>0</v>
      </c>
      <c r="D201" s="95">
        <v>0</v>
      </c>
      <c r="E201" s="46">
        <f t="shared" si="19"/>
        <v>0</v>
      </c>
      <c r="F201" s="106">
        <v>0</v>
      </c>
      <c r="G201" s="104">
        <v>0</v>
      </c>
      <c r="H201" s="46">
        <f t="shared" si="15"/>
        <v>0</v>
      </c>
      <c r="I201" s="96"/>
      <c r="J201" s="20">
        <v>120</v>
      </c>
      <c r="K201" s="72">
        <f t="shared" si="16"/>
        <v>0</v>
      </c>
      <c r="L201" s="17" t="s">
        <v>16</v>
      </c>
      <c r="M201" s="18">
        <v>0</v>
      </c>
      <c r="N201" s="23">
        <f t="shared" si="17"/>
        <v>0</v>
      </c>
      <c r="O201" s="19"/>
      <c r="P201" s="43">
        <f t="shared" si="18"/>
        <v>0</v>
      </c>
    </row>
    <row r="202" spans="1:16" ht="24.6">
      <c r="A202" s="10">
        <v>198</v>
      </c>
      <c r="B202" s="19" t="s">
        <v>165</v>
      </c>
      <c r="C202" s="71">
        <f>+'16'!H202</f>
        <v>0</v>
      </c>
      <c r="D202" s="95">
        <v>0</v>
      </c>
      <c r="E202" s="46">
        <f t="shared" si="19"/>
        <v>0</v>
      </c>
      <c r="F202" s="106">
        <v>0</v>
      </c>
      <c r="G202" s="104">
        <v>0</v>
      </c>
      <c r="H202" s="46">
        <f t="shared" si="15"/>
        <v>0</v>
      </c>
      <c r="I202" s="96"/>
      <c r="J202" s="20">
        <v>120</v>
      </c>
      <c r="K202" s="72">
        <f t="shared" si="16"/>
        <v>0</v>
      </c>
      <c r="L202" s="17" t="s">
        <v>16</v>
      </c>
      <c r="M202" s="18">
        <v>0</v>
      </c>
      <c r="N202" s="23">
        <f t="shared" si="17"/>
        <v>0</v>
      </c>
      <c r="O202" s="19"/>
      <c r="P202" s="43">
        <f t="shared" si="18"/>
        <v>0</v>
      </c>
    </row>
    <row r="203" spans="1:16" ht="24.6">
      <c r="A203" s="10">
        <v>199</v>
      </c>
      <c r="B203" s="19" t="s">
        <v>247</v>
      </c>
      <c r="C203" s="71">
        <f>+'16'!H203</f>
        <v>3</v>
      </c>
      <c r="D203" s="95">
        <v>30</v>
      </c>
      <c r="E203" s="46">
        <f t="shared" si="19"/>
        <v>33</v>
      </c>
      <c r="F203" s="106">
        <v>0</v>
      </c>
      <c r="G203" s="104">
        <v>30</v>
      </c>
      <c r="H203" s="46">
        <f t="shared" si="15"/>
        <v>2</v>
      </c>
      <c r="I203" s="96">
        <v>1</v>
      </c>
      <c r="J203" s="20">
        <v>150</v>
      </c>
      <c r="K203" s="72">
        <f t="shared" si="16"/>
        <v>150</v>
      </c>
      <c r="L203" s="17" t="s">
        <v>493</v>
      </c>
      <c r="M203" s="18">
        <v>0</v>
      </c>
      <c r="N203" s="23">
        <f t="shared" si="17"/>
        <v>150</v>
      </c>
      <c r="O203" s="19"/>
      <c r="P203" s="43">
        <f t="shared" si="18"/>
        <v>0</v>
      </c>
    </row>
    <row r="204" spans="1:16" ht="24.6">
      <c r="A204" s="10">
        <v>200</v>
      </c>
      <c r="B204" s="19" t="s">
        <v>248</v>
      </c>
      <c r="C204" s="71">
        <f>+'16'!H204</f>
        <v>0</v>
      </c>
      <c r="D204" s="95">
        <v>0</v>
      </c>
      <c r="E204" s="46">
        <f t="shared" si="19"/>
        <v>0</v>
      </c>
      <c r="F204" s="106">
        <v>0</v>
      </c>
      <c r="G204" s="104">
        <v>0</v>
      </c>
      <c r="H204" s="46">
        <f t="shared" si="15"/>
        <v>0</v>
      </c>
      <c r="I204" s="96"/>
      <c r="J204" s="20">
        <v>150</v>
      </c>
      <c r="K204" s="72">
        <f t="shared" si="16"/>
        <v>0</v>
      </c>
      <c r="L204" s="17" t="s">
        <v>16</v>
      </c>
      <c r="M204" s="18">
        <v>0</v>
      </c>
      <c r="N204" s="23">
        <f t="shared" si="17"/>
        <v>0</v>
      </c>
      <c r="O204" s="19"/>
      <c r="P204" s="43">
        <f t="shared" si="18"/>
        <v>0</v>
      </c>
    </row>
    <row r="205" spans="1:16" ht="24.6">
      <c r="A205" s="10">
        <v>201</v>
      </c>
      <c r="B205" s="19" t="s">
        <v>249</v>
      </c>
      <c r="C205" s="71">
        <f>+'16'!H205</f>
        <v>0</v>
      </c>
      <c r="D205" s="95">
        <v>0</v>
      </c>
      <c r="E205" s="46">
        <f t="shared" si="19"/>
        <v>0</v>
      </c>
      <c r="F205" s="106">
        <v>0</v>
      </c>
      <c r="G205" s="104">
        <v>0</v>
      </c>
      <c r="H205" s="46">
        <f t="shared" si="15"/>
        <v>0</v>
      </c>
      <c r="I205" s="96"/>
      <c r="J205" s="20">
        <v>150</v>
      </c>
      <c r="K205" s="72">
        <f t="shared" si="16"/>
        <v>0</v>
      </c>
      <c r="L205" s="17" t="s">
        <v>16</v>
      </c>
      <c r="M205" s="18">
        <v>0</v>
      </c>
      <c r="N205" s="23">
        <f t="shared" si="17"/>
        <v>0</v>
      </c>
      <c r="O205" s="19"/>
      <c r="P205" s="43">
        <f t="shared" si="18"/>
        <v>0</v>
      </c>
    </row>
    <row r="206" spans="1:16" ht="24.6">
      <c r="A206" s="10">
        <v>202</v>
      </c>
      <c r="B206" s="19" t="s">
        <v>250</v>
      </c>
      <c r="C206" s="71">
        <f>+'16'!H206</f>
        <v>0</v>
      </c>
      <c r="D206" s="95">
        <v>0</v>
      </c>
      <c r="E206" s="46">
        <f t="shared" si="19"/>
        <v>0</v>
      </c>
      <c r="F206" s="106">
        <v>0</v>
      </c>
      <c r="G206" s="104">
        <v>0</v>
      </c>
      <c r="H206" s="46">
        <f t="shared" si="15"/>
        <v>0</v>
      </c>
      <c r="I206" s="96"/>
      <c r="J206" s="20">
        <v>150</v>
      </c>
      <c r="K206" s="72">
        <f t="shared" si="16"/>
        <v>0</v>
      </c>
      <c r="L206" s="17" t="s">
        <v>16</v>
      </c>
      <c r="M206" s="18">
        <v>0</v>
      </c>
      <c r="N206" s="23">
        <f t="shared" si="17"/>
        <v>0</v>
      </c>
      <c r="O206" s="19"/>
      <c r="P206" s="43">
        <f t="shared" si="18"/>
        <v>0</v>
      </c>
    </row>
    <row r="207" spans="1:16" ht="24.6">
      <c r="A207" s="10">
        <v>203</v>
      </c>
      <c r="B207" s="19" t="s">
        <v>166</v>
      </c>
      <c r="C207" s="71">
        <f>+'16'!H207</f>
        <v>0</v>
      </c>
      <c r="D207" s="95">
        <v>0</v>
      </c>
      <c r="E207" s="46">
        <f t="shared" si="19"/>
        <v>0</v>
      </c>
      <c r="F207" s="106">
        <v>0</v>
      </c>
      <c r="G207" s="104">
        <v>0</v>
      </c>
      <c r="H207" s="46">
        <f t="shared" si="15"/>
        <v>0</v>
      </c>
      <c r="I207" s="96"/>
      <c r="J207" s="20">
        <v>185</v>
      </c>
      <c r="K207" s="72">
        <f t="shared" si="16"/>
        <v>0</v>
      </c>
      <c r="L207" s="17" t="s">
        <v>16</v>
      </c>
      <c r="M207" s="18">
        <v>0</v>
      </c>
      <c r="N207" s="23">
        <f t="shared" si="17"/>
        <v>0</v>
      </c>
      <c r="O207" s="19"/>
      <c r="P207" s="43">
        <f t="shared" si="18"/>
        <v>0</v>
      </c>
    </row>
    <row r="208" spans="1:16" ht="24.6">
      <c r="A208" s="10">
        <v>204</v>
      </c>
      <c r="B208" s="19" t="s">
        <v>167</v>
      </c>
      <c r="C208" s="71">
        <f>+'16'!H208</f>
        <v>0</v>
      </c>
      <c r="D208" s="95">
        <v>0</v>
      </c>
      <c r="E208" s="46">
        <f t="shared" si="19"/>
        <v>0</v>
      </c>
      <c r="F208" s="106">
        <v>0</v>
      </c>
      <c r="G208" s="104">
        <v>0</v>
      </c>
      <c r="H208" s="46">
        <f t="shared" si="15"/>
        <v>0</v>
      </c>
      <c r="I208" s="96"/>
      <c r="J208" s="20">
        <v>185</v>
      </c>
      <c r="K208" s="72">
        <f t="shared" si="16"/>
        <v>0</v>
      </c>
      <c r="L208" s="17" t="s">
        <v>16</v>
      </c>
      <c r="M208" s="18">
        <v>0</v>
      </c>
      <c r="N208" s="23">
        <f t="shared" si="17"/>
        <v>0</v>
      </c>
      <c r="O208" s="19"/>
      <c r="P208" s="43">
        <f t="shared" si="18"/>
        <v>0</v>
      </c>
    </row>
    <row r="209" spans="1:29" ht="24.6">
      <c r="A209" s="10">
        <v>205</v>
      </c>
      <c r="B209" s="19" t="s">
        <v>168</v>
      </c>
      <c r="C209" s="71">
        <f>+'16'!H209</f>
        <v>0</v>
      </c>
      <c r="D209" s="95">
        <v>0</v>
      </c>
      <c r="E209" s="46">
        <f t="shared" si="19"/>
        <v>0</v>
      </c>
      <c r="F209" s="106">
        <v>0</v>
      </c>
      <c r="G209" s="104">
        <v>0</v>
      </c>
      <c r="H209" s="46">
        <f t="shared" si="15"/>
        <v>0</v>
      </c>
      <c r="I209" s="96"/>
      <c r="J209" s="20">
        <v>185</v>
      </c>
      <c r="K209" s="72">
        <f t="shared" si="16"/>
        <v>0</v>
      </c>
      <c r="L209" s="17" t="s">
        <v>16</v>
      </c>
      <c r="M209" s="18">
        <v>0</v>
      </c>
      <c r="N209" s="23">
        <f t="shared" si="17"/>
        <v>0</v>
      </c>
      <c r="O209" s="19"/>
      <c r="P209" s="43">
        <f t="shared" si="18"/>
        <v>0</v>
      </c>
    </row>
    <row r="210" spans="1:29" ht="24.6">
      <c r="A210" s="10">
        <v>206</v>
      </c>
      <c r="B210" s="19" t="s">
        <v>169</v>
      </c>
      <c r="C210" s="71">
        <f>+'16'!H210</f>
        <v>0</v>
      </c>
      <c r="D210" s="95">
        <v>0</v>
      </c>
      <c r="E210" s="46">
        <f t="shared" si="19"/>
        <v>0</v>
      </c>
      <c r="F210" s="106">
        <v>0</v>
      </c>
      <c r="G210" s="104">
        <v>0</v>
      </c>
      <c r="H210" s="46">
        <f t="shared" ref="H210:H271" si="20">+E210-F210-I210-G210</f>
        <v>0</v>
      </c>
      <c r="I210" s="96"/>
      <c r="J210" s="20">
        <v>185</v>
      </c>
      <c r="K210" s="72">
        <f t="shared" si="16"/>
        <v>0</v>
      </c>
      <c r="L210" s="17" t="s">
        <v>16</v>
      </c>
      <c r="M210" s="18">
        <v>0</v>
      </c>
      <c r="N210" s="23">
        <f t="shared" si="17"/>
        <v>0</v>
      </c>
      <c r="O210" s="19"/>
      <c r="P210" s="43">
        <f t="shared" si="18"/>
        <v>0</v>
      </c>
      <c r="AC210" s="29"/>
    </row>
    <row r="211" spans="1:29" ht="24.6">
      <c r="A211" s="10">
        <v>207</v>
      </c>
      <c r="B211" s="19" t="s">
        <v>168</v>
      </c>
      <c r="C211" s="71">
        <f>+'16'!H211</f>
        <v>0</v>
      </c>
      <c r="D211" s="95">
        <v>0</v>
      </c>
      <c r="E211" s="46">
        <f t="shared" si="19"/>
        <v>0</v>
      </c>
      <c r="F211" s="106">
        <v>0</v>
      </c>
      <c r="G211" s="104">
        <v>0</v>
      </c>
      <c r="H211" s="46">
        <f t="shared" si="20"/>
        <v>0</v>
      </c>
      <c r="I211" s="96"/>
      <c r="J211" s="20">
        <v>185</v>
      </c>
      <c r="K211" s="72">
        <f t="shared" ref="K211:K271" si="21">+J211*I211</f>
        <v>0</v>
      </c>
      <c r="L211" s="17" t="s">
        <v>16</v>
      </c>
      <c r="M211" s="18">
        <v>0</v>
      </c>
      <c r="N211" s="23">
        <f t="shared" ref="N211:N271" si="22">SUM(K211-M211)</f>
        <v>0</v>
      </c>
      <c r="O211" s="19"/>
      <c r="P211" s="43">
        <f t="shared" ref="P211:P271" si="23">+K211*O211</f>
        <v>0</v>
      </c>
      <c r="AC211" s="29"/>
    </row>
    <row r="212" spans="1:29" ht="24.6">
      <c r="A212" s="10">
        <v>208</v>
      </c>
      <c r="B212" s="19" t="s">
        <v>169</v>
      </c>
      <c r="C212" s="71">
        <f>+'16'!H212</f>
        <v>0</v>
      </c>
      <c r="D212" s="95">
        <v>0</v>
      </c>
      <c r="E212" s="46">
        <f t="shared" si="19"/>
        <v>0</v>
      </c>
      <c r="F212" s="106">
        <v>0</v>
      </c>
      <c r="G212" s="104">
        <v>0</v>
      </c>
      <c r="H212" s="46">
        <f t="shared" si="20"/>
        <v>0</v>
      </c>
      <c r="I212" s="96"/>
      <c r="J212" s="20">
        <v>185</v>
      </c>
      <c r="K212" s="72">
        <f t="shared" si="21"/>
        <v>0</v>
      </c>
      <c r="L212" s="17" t="s">
        <v>16</v>
      </c>
      <c r="M212" s="18">
        <v>0</v>
      </c>
      <c r="N212" s="23">
        <f t="shared" si="22"/>
        <v>0</v>
      </c>
      <c r="O212" s="19"/>
      <c r="P212" s="43">
        <f t="shared" si="23"/>
        <v>0</v>
      </c>
    </row>
    <row r="213" spans="1:29" ht="24.6">
      <c r="A213" s="10">
        <v>209</v>
      </c>
      <c r="B213" s="19" t="s">
        <v>170</v>
      </c>
      <c r="C213" s="71">
        <f>+'16'!H213</f>
        <v>0</v>
      </c>
      <c r="D213" s="95">
        <v>0</v>
      </c>
      <c r="E213" s="46">
        <f t="shared" si="19"/>
        <v>0</v>
      </c>
      <c r="F213" s="106">
        <v>0</v>
      </c>
      <c r="G213" s="104">
        <v>0</v>
      </c>
      <c r="H213" s="46">
        <f t="shared" si="20"/>
        <v>0</v>
      </c>
      <c r="I213" s="96"/>
      <c r="J213" s="20">
        <v>135</v>
      </c>
      <c r="K213" s="72">
        <f t="shared" si="21"/>
        <v>0</v>
      </c>
      <c r="L213" s="17" t="s">
        <v>16</v>
      </c>
      <c r="M213" s="18">
        <v>0</v>
      </c>
      <c r="N213" s="23">
        <f t="shared" si="22"/>
        <v>0</v>
      </c>
      <c r="O213" s="19"/>
      <c r="P213" s="43">
        <f t="shared" si="23"/>
        <v>0</v>
      </c>
    </row>
    <row r="214" spans="1:29" ht="24.6">
      <c r="A214" s="10">
        <v>210</v>
      </c>
      <c r="B214" s="19" t="s">
        <v>115</v>
      </c>
      <c r="C214" s="71">
        <f>+'16'!H214</f>
        <v>0</v>
      </c>
      <c r="D214" s="95">
        <v>0</v>
      </c>
      <c r="E214" s="46">
        <f t="shared" si="19"/>
        <v>0</v>
      </c>
      <c r="F214" s="106">
        <v>0</v>
      </c>
      <c r="G214" s="104">
        <v>0</v>
      </c>
      <c r="H214" s="46">
        <f t="shared" si="20"/>
        <v>0</v>
      </c>
      <c r="I214" s="96"/>
      <c r="J214" s="20">
        <v>100</v>
      </c>
      <c r="K214" s="72">
        <f t="shared" si="21"/>
        <v>0</v>
      </c>
      <c r="L214" s="17" t="s">
        <v>16</v>
      </c>
      <c r="M214" s="18">
        <v>0</v>
      </c>
      <c r="N214" s="23">
        <f t="shared" si="22"/>
        <v>0</v>
      </c>
      <c r="O214" s="19"/>
      <c r="P214" s="43">
        <f t="shared" si="23"/>
        <v>0</v>
      </c>
    </row>
    <row r="215" spans="1:29" ht="24.6">
      <c r="A215" s="10">
        <v>211</v>
      </c>
      <c r="B215" s="19" t="s">
        <v>171</v>
      </c>
      <c r="C215" s="71">
        <f>+'16'!H215</f>
        <v>0</v>
      </c>
      <c r="D215" s="95">
        <v>0</v>
      </c>
      <c r="E215" s="46">
        <f t="shared" si="19"/>
        <v>0</v>
      </c>
      <c r="F215" s="106">
        <v>0</v>
      </c>
      <c r="G215" s="104">
        <v>0</v>
      </c>
      <c r="H215" s="46">
        <f t="shared" si="20"/>
        <v>0</v>
      </c>
      <c r="I215" s="96"/>
      <c r="J215" s="20">
        <v>90</v>
      </c>
      <c r="K215" s="72">
        <f t="shared" si="21"/>
        <v>0</v>
      </c>
      <c r="L215" s="17" t="s">
        <v>16</v>
      </c>
      <c r="M215" s="18">
        <v>0</v>
      </c>
      <c r="N215" s="23">
        <f t="shared" si="22"/>
        <v>0</v>
      </c>
      <c r="O215" s="19"/>
      <c r="P215" s="43">
        <f t="shared" si="23"/>
        <v>0</v>
      </c>
    </row>
    <row r="216" spans="1:29" ht="24.6">
      <c r="A216" s="10">
        <v>212</v>
      </c>
      <c r="B216" s="19" t="s">
        <v>172</v>
      </c>
      <c r="C216" s="71">
        <f>+'16'!H216</f>
        <v>0</v>
      </c>
      <c r="D216" s="95">
        <v>0</v>
      </c>
      <c r="E216" s="46">
        <f t="shared" si="19"/>
        <v>0</v>
      </c>
      <c r="F216" s="106">
        <v>0</v>
      </c>
      <c r="G216" s="104">
        <v>0</v>
      </c>
      <c r="H216" s="46">
        <f t="shared" si="20"/>
        <v>0</v>
      </c>
      <c r="I216" s="96"/>
      <c r="J216" s="20">
        <v>90</v>
      </c>
      <c r="K216" s="72">
        <f t="shared" si="21"/>
        <v>0</v>
      </c>
      <c r="L216" s="17" t="s">
        <v>16</v>
      </c>
      <c r="M216" s="18">
        <v>0</v>
      </c>
      <c r="N216" s="23">
        <f t="shared" si="22"/>
        <v>0</v>
      </c>
      <c r="O216" s="19"/>
      <c r="P216" s="43">
        <f t="shared" si="23"/>
        <v>0</v>
      </c>
    </row>
    <row r="217" spans="1:29" ht="24.6">
      <c r="A217" s="10">
        <v>213</v>
      </c>
      <c r="B217" s="19" t="s">
        <v>173</v>
      </c>
      <c r="C217" s="71">
        <f>+'16'!H217</f>
        <v>0</v>
      </c>
      <c r="D217" s="95">
        <v>0</v>
      </c>
      <c r="E217" s="46">
        <f t="shared" si="19"/>
        <v>0</v>
      </c>
      <c r="F217" s="106">
        <v>0</v>
      </c>
      <c r="G217" s="104">
        <v>0</v>
      </c>
      <c r="H217" s="46">
        <f t="shared" si="20"/>
        <v>0</v>
      </c>
      <c r="I217" s="96"/>
      <c r="J217" s="20">
        <v>90</v>
      </c>
      <c r="K217" s="72">
        <f t="shared" si="21"/>
        <v>0</v>
      </c>
      <c r="L217" s="17" t="s">
        <v>16</v>
      </c>
      <c r="M217" s="18">
        <v>0</v>
      </c>
      <c r="N217" s="23">
        <f t="shared" si="22"/>
        <v>0</v>
      </c>
      <c r="O217" s="19"/>
      <c r="P217" s="43">
        <f t="shared" si="23"/>
        <v>0</v>
      </c>
    </row>
    <row r="218" spans="1:29" ht="24.6">
      <c r="A218" s="10">
        <v>214</v>
      </c>
      <c r="B218" s="19" t="s">
        <v>174</v>
      </c>
      <c r="C218" s="71">
        <f>+'16'!H218</f>
        <v>0</v>
      </c>
      <c r="D218" s="95">
        <v>0</v>
      </c>
      <c r="E218" s="46">
        <f t="shared" si="19"/>
        <v>0</v>
      </c>
      <c r="F218" s="106">
        <v>0</v>
      </c>
      <c r="G218" s="104">
        <v>0</v>
      </c>
      <c r="H218" s="46">
        <f t="shared" si="20"/>
        <v>0</v>
      </c>
      <c r="I218" s="96"/>
      <c r="J218" s="20">
        <v>90</v>
      </c>
      <c r="K218" s="72">
        <f t="shared" si="21"/>
        <v>0</v>
      </c>
      <c r="L218" s="17" t="s">
        <v>16</v>
      </c>
      <c r="M218" s="18">
        <v>0</v>
      </c>
      <c r="N218" s="23">
        <f t="shared" si="22"/>
        <v>0</v>
      </c>
      <c r="O218" s="19"/>
      <c r="P218" s="43">
        <f t="shared" si="23"/>
        <v>0</v>
      </c>
    </row>
    <row r="219" spans="1:29" ht="24.6">
      <c r="A219" s="10">
        <v>215</v>
      </c>
      <c r="B219" s="19" t="s">
        <v>367</v>
      </c>
      <c r="C219" s="71">
        <f>+'16'!H219</f>
        <v>0</v>
      </c>
      <c r="D219" s="95">
        <v>0</v>
      </c>
      <c r="E219" s="46">
        <f t="shared" si="19"/>
        <v>0</v>
      </c>
      <c r="F219" s="106">
        <v>0</v>
      </c>
      <c r="G219" s="104">
        <v>0</v>
      </c>
      <c r="H219" s="46">
        <f t="shared" si="20"/>
        <v>0</v>
      </c>
      <c r="I219" s="96"/>
      <c r="J219" s="20">
        <v>50</v>
      </c>
      <c r="K219" s="72">
        <f t="shared" si="21"/>
        <v>0</v>
      </c>
      <c r="L219" s="17" t="s">
        <v>16</v>
      </c>
      <c r="M219" s="18">
        <v>0</v>
      </c>
      <c r="N219" s="23">
        <f t="shared" si="22"/>
        <v>0</v>
      </c>
      <c r="O219" s="19"/>
      <c r="P219" s="43">
        <f t="shared" si="23"/>
        <v>0</v>
      </c>
    </row>
    <row r="220" spans="1:29" ht="24.6">
      <c r="A220" s="10">
        <v>216</v>
      </c>
      <c r="B220" s="19" t="s">
        <v>179</v>
      </c>
      <c r="C220" s="71">
        <f>+'16'!H220</f>
        <v>0</v>
      </c>
      <c r="D220" s="95">
        <v>0</v>
      </c>
      <c r="E220" s="46">
        <f t="shared" si="19"/>
        <v>0</v>
      </c>
      <c r="F220" s="106">
        <v>0</v>
      </c>
      <c r="G220" s="104">
        <v>0</v>
      </c>
      <c r="H220" s="46">
        <f t="shared" si="20"/>
        <v>0</v>
      </c>
      <c r="I220" s="96"/>
      <c r="J220" s="20">
        <v>50</v>
      </c>
      <c r="K220" s="72">
        <f t="shared" si="21"/>
        <v>0</v>
      </c>
      <c r="L220" s="17" t="s">
        <v>16</v>
      </c>
      <c r="M220" s="18">
        <v>0</v>
      </c>
      <c r="N220" s="23">
        <f t="shared" si="22"/>
        <v>0</v>
      </c>
      <c r="O220" s="19"/>
      <c r="P220" s="43">
        <f t="shared" si="23"/>
        <v>0</v>
      </c>
    </row>
    <row r="221" spans="1:29" ht="24.6">
      <c r="A221" s="10">
        <v>217</v>
      </c>
      <c r="B221" s="19" t="s">
        <v>180</v>
      </c>
      <c r="C221" s="71">
        <f>+'16'!H221</f>
        <v>9</v>
      </c>
      <c r="D221" s="95">
        <v>0</v>
      </c>
      <c r="E221" s="46">
        <f t="shared" ref="E221:E273" si="24">C221+D221</f>
        <v>9</v>
      </c>
      <c r="F221" s="106">
        <v>0</v>
      </c>
      <c r="G221" s="104">
        <v>0</v>
      </c>
      <c r="H221" s="46">
        <f t="shared" si="20"/>
        <v>9</v>
      </c>
      <c r="I221" s="96"/>
      <c r="J221" s="20">
        <v>55</v>
      </c>
      <c r="K221" s="72">
        <f t="shared" si="21"/>
        <v>0</v>
      </c>
      <c r="L221" s="17" t="s">
        <v>16</v>
      </c>
      <c r="M221" s="18">
        <v>0</v>
      </c>
      <c r="N221" s="23">
        <f t="shared" si="22"/>
        <v>0</v>
      </c>
      <c r="O221" s="19"/>
      <c r="P221" s="43">
        <f t="shared" si="23"/>
        <v>0</v>
      </c>
    </row>
    <row r="222" spans="1:29" ht="24.6">
      <c r="A222" s="10">
        <v>218</v>
      </c>
      <c r="B222" s="19" t="s">
        <v>181</v>
      </c>
      <c r="C222" s="71">
        <f>+'16'!H222</f>
        <v>0</v>
      </c>
      <c r="D222" s="95">
        <v>0</v>
      </c>
      <c r="E222" s="46">
        <f t="shared" si="24"/>
        <v>0</v>
      </c>
      <c r="F222" s="106">
        <v>0</v>
      </c>
      <c r="G222" s="104">
        <v>0</v>
      </c>
      <c r="H222" s="46">
        <f t="shared" si="20"/>
        <v>0</v>
      </c>
      <c r="I222" s="96"/>
      <c r="J222" s="20">
        <v>85</v>
      </c>
      <c r="K222" s="72">
        <f t="shared" si="21"/>
        <v>0</v>
      </c>
      <c r="L222" s="17" t="s">
        <v>16</v>
      </c>
      <c r="M222" s="18">
        <v>0</v>
      </c>
      <c r="N222" s="23">
        <f t="shared" si="22"/>
        <v>0</v>
      </c>
      <c r="O222" s="19"/>
      <c r="P222" s="43">
        <f t="shared" si="23"/>
        <v>0</v>
      </c>
    </row>
    <row r="223" spans="1:29" ht="24.6">
      <c r="A223" s="10">
        <v>219</v>
      </c>
      <c r="B223" s="19" t="s">
        <v>298</v>
      </c>
      <c r="C223" s="71">
        <f>+'16'!H223</f>
        <v>0</v>
      </c>
      <c r="D223" s="95">
        <v>0</v>
      </c>
      <c r="E223" s="46">
        <f t="shared" si="24"/>
        <v>0</v>
      </c>
      <c r="F223" s="106">
        <v>0</v>
      </c>
      <c r="G223" s="104">
        <v>0</v>
      </c>
      <c r="H223" s="46">
        <f t="shared" si="20"/>
        <v>0</v>
      </c>
      <c r="I223" s="96"/>
      <c r="J223" s="20">
        <v>55</v>
      </c>
      <c r="K223" s="72">
        <f t="shared" si="21"/>
        <v>0</v>
      </c>
      <c r="L223" s="17" t="s">
        <v>16</v>
      </c>
      <c r="M223" s="18">
        <v>0</v>
      </c>
      <c r="N223" s="23">
        <f t="shared" si="22"/>
        <v>0</v>
      </c>
      <c r="O223" s="19"/>
      <c r="P223" s="43">
        <f t="shared" si="23"/>
        <v>0</v>
      </c>
    </row>
    <row r="224" spans="1:29" ht="24.6">
      <c r="A224" s="10">
        <v>220</v>
      </c>
      <c r="B224" s="19" t="s">
        <v>299</v>
      </c>
      <c r="C224" s="71">
        <f>+'16'!H224</f>
        <v>0</v>
      </c>
      <c r="D224" s="95">
        <v>0</v>
      </c>
      <c r="E224" s="46">
        <f t="shared" si="24"/>
        <v>0</v>
      </c>
      <c r="F224" s="106">
        <v>0</v>
      </c>
      <c r="G224" s="104">
        <v>0</v>
      </c>
      <c r="H224" s="46">
        <f t="shared" si="20"/>
        <v>0</v>
      </c>
      <c r="I224" s="96"/>
      <c r="J224" s="20">
        <v>55</v>
      </c>
      <c r="K224" s="72">
        <f t="shared" si="21"/>
        <v>0</v>
      </c>
      <c r="L224" s="17" t="s">
        <v>16</v>
      </c>
      <c r="M224" s="18">
        <v>0</v>
      </c>
      <c r="N224" s="23">
        <f t="shared" si="22"/>
        <v>0</v>
      </c>
      <c r="O224" s="19"/>
      <c r="P224" s="43">
        <f t="shared" si="23"/>
        <v>0</v>
      </c>
    </row>
    <row r="225" spans="1:16" ht="24.6">
      <c r="A225" s="10">
        <v>221</v>
      </c>
      <c r="B225" s="19" t="s">
        <v>300</v>
      </c>
      <c r="C225" s="71">
        <f>+'16'!H225</f>
        <v>0</v>
      </c>
      <c r="D225" s="95">
        <v>0</v>
      </c>
      <c r="E225" s="46">
        <f t="shared" si="24"/>
        <v>0</v>
      </c>
      <c r="F225" s="106">
        <v>0</v>
      </c>
      <c r="G225" s="104">
        <v>0</v>
      </c>
      <c r="H225" s="46">
        <f t="shared" si="20"/>
        <v>0</v>
      </c>
      <c r="I225" s="96"/>
      <c r="J225" s="20">
        <v>55</v>
      </c>
      <c r="K225" s="72">
        <f t="shared" si="21"/>
        <v>0</v>
      </c>
      <c r="L225" s="17" t="s">
        <v>16</v>
      </c>
      <c r="M225" s="18">
        <v>0</v>
      </c>
      <c r="N225" s="23">
        <f t="shared" si="22"/>
        <v>0</v>
      </c>
      <c r="O225" s="19"/>
      <c r="P225" s="43">
        <f t="shared" si="23"/>
        <v>0</v>
      </c>
    </row>
    <row r="226" spans="1:16" ht="24.6">
      <c r="A226" s="10">
        <v>222</v>
      </c>
      <c r="B226" s="19" t="s">
        <v>301</v>
      </c>
      <c r="C226" s="71">
        <f>+'16'!H226</f>
        <v>0</v>
      </c>
      <c r="D226" s="95">
        <v>0</v>
      </c>
      <c r="E226" s="46">
        <f t="shared" si="24"/>
        <v>0</v>
      </c>
      <c r="F226" s="106">
        <v>0</v>
      </c>
      <c r="G226" s="104">
        <v>0</v>
      </c>
      <c r="H226" s="46">
        <f t="shared" si="20"/>
        <v>0</v>
      </c>
      <c r="I226" s="96"/>
      <c r="J226" s="20">
        <v>55</v>
      </c>
      <c r="K226" s="72">
        <f t="shared" si="21"/>
        <v>0</v>
      </c>
      <c r="L226" s="17" t="s">
        <v>16</v>
      </c>
      <c r="M226" s="18">
        <v>0</v>
      </c>
      <c r="N226" s="23">
        <f t="shared" si="22"/>
        <v>0</v>
      </c>
      <c r="O226" s="19"/>
      <c r="P226" s="43">
        <f t="shared" si="23"/>
        <v>0</v>
      </c>
    </row>
    <row r="227" spans="1:16" ht="24.6">
      <c r="A227" s="10">
        <v>223</v>
      </c>
      <c r="B227" s="19" t="s">
        <v>372</v>
      </c>
      <c r="C227" s="71">
        <f>+'16'!H227</f>
        <v>0</v>
      </c>
      <c r="D227" s="95">
        <v>0</v>
      </c>
      <c r="E227" s="46">
        <f t="shared" si="24"/>
        <v>0</v>
      </c>
      <c r="F227" s="106">
        <v>0</v>
      </c>
      <c r="G227" s="104">
        <v>0</v>
      </c>
      <c r="H227" s="46">
        <f t="shared" si="20"/>
        <v>0</v>
      </c>
      <c r="I227" s="96"/>
      <c r="J227" s="20">
        <v>40</v>
      </c>
      <c r="K227" s="72">
        <f t="shared" si="21"/>
        <v>0</v>
      </c>
      <c r="L227" s="17" t="s">
        <v>16</v>
      </c>
      <c r="M227" s="18">
        <v>0</v>
      </c>
      <c r="N227" s="23">
        <f t="shared" si="22"/>
        <v>0</v>
      </c>
      <c r="O227" s="19"/>
      <c r="P227" s="43">
        <f t="shared" si="23"/>
        <v>0</v>
      </c>
    </row>
    <row r="228" spans="1:16" ht="24.6">
      <c r="A228" s="10">
        <v>224</v>
      </c>
      <c r="B228" s="19" t="s">
        <v>184</v>
      </c>
      <c r="C228" s="71">
        <f>+'16'!H228</f>
        <v>0</v>
      </c>
      <c r="D228" s="95">
        <v>0</v>
      </c>
      <c r="E228" s="46">
        <f t="shared" si="24"/>
        <v>0</v>
      </c>
      <c r="F228" s="106">
        <v>0</v>
      </c>
      <c r="G228" s="104">
        <v>0</v>
      </c>
      <c r="H228" s="46">
        <f t="shared" si="20"/>
        <v>0</v>
      </c>
      <c r="I228" s="96"/>
      <c r="J228" s="20">
        <v>120</v>
      </c>
      <c r="K228" s="72">
        <f t="shared" si="21"/>
        <v>0</v>
      </c>
      <c r="L228" s="17" t="s">
        <v>16</v>
      </c>
      <c r="M228" s="18">
        <v>0</v>
      </c>
      <c r="N228" s="23">
        <f t="shared" si="22"/>
        <v>0</v>
      </c>
      <c r="O228" s="19"/>
      <c r="P228" s="43">
        <f t="shared" si="23"/>
        <v>0</v>
      </c>
    </row>
    <row r="229" spans="1:16" ht="24.6">
      <c r="A229" s="10">
        <v>225</v>
      </c>
      <c r="B229" s="19" t="s">
        <v>185</v>
      </c>
      <c r="C229" s="71">
        <f>+'16'!H229</f>
        <v>0</v>
      </c>
      <c r="D229" s="95">
        <v>0</v>
      </c>
      <c r="E229" s="46">
        <f t="shared" si="24"/>
        <v>0</v>
      </c>
      <c r="F229" s="106">
        <v>0</v>
      </c>
      <c r="G229" s="104">
        <v>0</v>
      </c>
      <c r="H229" s="46">
        <f t="shared" si="20"/>
        <v>0</v>
      </c>
      <c r="I229" s="96"/>
      <c r="J229" s="20">
        <v>120</v>
      </c>
      <c r="K229" s="72">
        <f t="shared" si="21"/>
        <v>0</v>
      </c>
      <c r="L229" s="17" t="s">
        <v>16</v>
      </c>
      <c r="M229" s="18">
        <v>0</v>
      </c>
      <c r="N229" s="23">
        <f t="shared" si="22"/>
        <v>0</v>
      </c>
      <c r="O229" s="19"/>
      <c r="P229" s="43">
        <f t="shared" si="23"/>
        <v>0</v>
      </c>
    </row>
    <row r="230" spans="1:16" ht="24.6">
      <c r="A230" s="10">
        <v>226</v>
      </c>
      <c r="B230" s="19" t="s">
        <v>187</v>
      </c>
      <c r="C230" s="71">
        <f>+'16'!H230</f>
        <v>0</v>
      </c>
      <c r="D230" s="95">
        <v>0</v>
      </c>
      <c r="E230" s="46">
        <f t="shared" si="24"/>
        <v>0</v>
      </c>
      <c r="F230" s="106">
        <v>0</v>
      </c>
      <c r="G230" s="104">
        <v>0</v>
      </c>
      <c r="H230" s="46">
        <f t="shared" si="20"/>
        <v>0</v>
      </c>
      <c r="I230" s="96"/>
      <c r="J230" s="20">
        <v>50</v>
      </c>
      <c r="K230" s="72">
        <f t="shared" si="21"/>
        <v>0</v>
      </c>
      <c r="L230" s="17" t="s">
        <v>16</v>
      </c>
      <c r="M230" s="18">
        <v>0</v>
      </c>
      <c r="N230" s="23">
        <f t="shared" si="22"/>
        <v>0</v>
      </c>
      <c r="O230" s="19"/>
      <c r="P230" s="43">
        <f t="shared" si="23"/>
        <v>0</v>
      </c>
    </row>
    <row r="231" spans="1:16" ht="24.6">
      <c r="A231" s="10">
        <v>227</v>
      </c>
      <c r="B231" s="19" t="s">
        <v>188</v>
      </c>
      <c r="C231" s="71">
        <f>+'16'!H231</f>
        <v>0</v>
      </c>
      <c r="D231" s="95">
        <v>0</v>
      </c>
      <c r="E231" s="46">
        <f t="shared" si="24"/>
        <v>0</v>
      </c>
      <c r="F231" s="106">
        <v>0</v>
      </c>
      <c r="G231" s="104">
        <v>0</v>
      </c>
      <c r="H231" s="46">
        <f t="shared" si="20"/>
        <v>0</v>
      </c>
      <c r="I231" s="96"/>
      <c r="J231" s="20">
        <v>50</v>
      </c>
      <c r="K231" s="72">
        <f t="shared" si="21"/>
        <v>0</v>
      </c>
      <c r="L231" s="17" t="s">
        <v>16</v>
      </c>
      <c r="M231" s="18">
        <v>0</v>
      </c>
      <c r="N231" s="23">
        <f t="shared" si="22"/>
        <v>0</v>
      </c>
      <c r="O231" s="19"/>
      <c r="P231" s="43">
        <f t="shared" si="23"/>
        <v>0</v>
      </c>
    </row>
    <row r="232" spans="1:16" ht="24.6">
      <c r="A232" s="10">
        <v>228</v>
      </c>
      <c r="B232" s="19" t="s">
        <v>302</v>
      </c>
      <c r="C232" s="71">
        <f>+'16'!H232</f>
        <v>10</v>
      </c>
      <c r="D232" s="95">
        <v>0</v>
      </c>
      <c r="E232" s="46">
        <f t="shared" si="24"/>
        <v>10</v>
      </c>
      <c r="F232" s="106">
        <v>0</v>
      </c>
      <c r="G232" s="104">
        <v>0</v>
      </c>
      <c r="H232" s="46">
        <f t="shared" si="20"/>
        <v>10</v>
      </c>
      <c r="I232" s="96"/>
      <c r="J232" s="20">
        <v>120</v>
      </c>
      <c r="K232" s="72">
        <f t="shared" si="21"/>
        <v>0</v>
      </c>
      <c r="L232" s="17" t="s">
        <v>16</v>
      </c>
      <c r="M232" s="18">
        <v>0</v>
      </c>
      <c r="N232" s="23">
        <f t="shared" si="22"/>
        <v>0</v>
      </c>
      <c r="O232" s="19"/>
      <c r="P232" s="43">
        <f t="shared" si="23"/>
        <v>0</v>
      </c>
    </row>
    <row r="233" spans="1:16" ht="24.6">
      <c r="A233" s="10">
        <v>229</v>
      </c>
      <c r="B233" s="19" t="s">
        <v>303</v>
      </c>
      <c r="C233" s="71">
        <f>+'16'!H233</f>
        <v>0</v>
      </c>
      <c r="D233" s="95">
        <v>0</v>
      </c>
      <c r="E233" s="46">
        <f t="shared" si="24"/>
        <v>0</v>
      </c>
      <c r="F233" s="106">
        <v>0</v>
      </c>
      <c r="G233" s="104">
        <v>0</v>
      </c>
      <c r="H233" s="46">
        <f t="shared" si="20"/>
        <v>0</v>
      </c>
      <c r="I233" s="96"/>
      <c r="J233" s="20">
        <v>25</v>
      </c>
      <c r="K233" s="72">
        <f t="shared" si="21"/>
        <v>0</v>
      </c>
      <c r="L233" s="17" t="s">
        <v>16</v>
      </c>
      <c r="M233" s="18">
        <v>0</v>
      </c>
      <c r="N233" s="23">
        <f t="shared" si="22"/>
        <v>0</v>
      </c>
      <c r="O233" s="19"/>
      <c r="P233" s="43">
        <f t="shared" si="23"/>
        <v>0</v>
      </c>
    </row>
    <row r="234" spans="1:16" ht="24.6">
      <c r="A234" s="10">
        <v>230</v>
      </c>
      <c r="B234" s="19" t="s">
        <v>304</v>
      </c>
      <c r="C234" s="71">
        <f>+'16'!H234</f>
        <v>5</v>
      </c>
      <c r="D234" s="95">
        <v>0</v>
      </c>
      <c r="E234" s="46">
        <f t="shared" si="24"/>
        <v>5</v>
      </c>
      <c r="F234" s="106">
        <v>0</v>
      </c>
      <c r="G234" s="104">
        <v>0</v>
      </c>
      <c r="H234" s="46">
        <f t="shared" si="20"/>
        <v>5</v>
      </c>
      <c r="I234" s="96"/>
      <c r="J234" s="20">
        <v>25</v>
      </c>
      <c r="K234" s="72">
        <f t="shared" si="21"/>
        <v>0</v>
      </c>
      <c r="L234" s="17" t="s">
        <v>16</v>
      </c>
      <c r="M234" s="18">
        <v>0</v>
      </c>
      <c r="N234" s="23">
        <f t="shared" si="22"/>
        <v>0</v>
      </c>
      <c r="O234" s="19"/>
      <c r="P234" s="43">
        <f t="shared" si="23"/>
        <v>0</v>
      </c>
    </row>
    <row r="235" spans="1:16" ht="24.6">
      <c r="A235" s="10">
        <v>231</v>
      </c>
      <c r="B235" s="19" t="s">
        <v>305</v>
      </c>
      <c r="C235" s="71">
        <f>+'16'!H235</f>
        <v>1</v>
      </c>
      <c r="D235" s="95">
        <v>0</v>
      </c>
      <c r="E235" s="46">
        <f t="shared" si="24"/>
        <v>1</v>
      </c>
      <c r="F235" s="106">
        <v>0</v>
      </c>
      <c r="G235" s="104">
        <v>0</v>
      </c>
      <c r="H235" s="46">
        <f t="shared" si="20"/>
        <v>1</v>
      </c>
      <c r="I235" s="96"/>
      <c r="J235" s="20">
        <v>25</v>
      </c>
      <c r="K235" s="72">
        <f t="shared" si="21"/>
        <v>0</v>
      </c>
      <c r="L235" s="17" t="s">
        <v>16</v>
      </c>
      <c r="M235" s="18">
        <v>0</v>
      </c>
      <c r="N235" s="23">
        <f t="shared" si="22"/>
        <v>0</v>
      </c>
      <c r="O235" s="19"/>
      <c r="P235" s="43">
        <f t="shared" si="23"/>
        <v>0</v>
      </c>
    </row>
    <row r="236" spans="1:16" ht="24.6">
      <c r="A236" s="10">
        <v>232</v>
      </c>
      <c r="B236" s="19" t="s">
        <v>306</v>
      </c>
      <c r="C236" s="71">
        <f>+'16'!H236</f>
        <v>0</v>
      </c>
      <c r="D236" s="95">
        <v>0</v>
      </c>
      <c r="E236" s="46">
        <f t="shared" si="24"/>
        <v>0</v>
      </c>
      <c r="F236" s="106">
        <v>0</v>
      </c>
      <c r="G236" s="104">
        <v>0</v>
      </c>
      <c r="H236" s="46">
        <f t="shared" si="20"/>
        <v>0</v>
      </c>
      <c r="I236" s="96"/>
      <c r="J236" s="20">
        <v>25</v>
      </c>
      <c r="K236" s="72">
        <f t="shared" si="21"/>
        <v>0</v>
      </c>
      <c r="L236" s="17" t="s">
        <v>16</v>
      </c>
      <c r="M236" s="18">
        <v>0</v>
      </c>
      <c r="N236" s="23">
        <f t="shared" si="22"/>
        <v>0</v>
      </c>
      <c r="O236" s="19"/>
      <c r="P236" s="43">
        <f t="shared" si="23"/>
        <v>0</v>
      </c>
    </row>
    <row r="237" spans="1:16" ht="24.6">
      <c r="A237" s="10">
        <v>233</v>
      </c>
      <c r="B237" s="19" t="s">
        <v>307</v>
      </c>
      <c r="C237" s="71">
        <f>+'16'!H237</f>
        <v>0</v>
      </c>
      <c r="D237" s="95">
        <v>0</v>
      </c>
      <c r="E237" s="46">
        <f t="shared" si="24"/>
        <v>0</v>
      </c>
      <c r="F237" s="106">
        <v>0</v>
      </c>
      <c r="G237" s="104">
        <v>0</v>
      </c>
      <c r="H237" s="46">
        <f t="shared" si="20"/>
        <v>0</v>
      </c>
      <c r="I237" s="96"/>
      <c r="J237" s="20">
        <v>25</v>
      </c>
      <c r="K237" s="72">
        <f t="shared" si="21"/>
        <v>0</v>
      </c>
      <c r="L237" s="17" t="s">
        <v>16</v>
      </c>
      <c r="M237" s="18">
        <v>0</v>
      </c>
      <c r="N237" s="23">
        <f t="shared" si="22"/>
        <v>0</v>
      </c>
      <c r="O237" s="19"/>
      <c r="P237" s="43">
        <f t="shared" si="23"/>
        <v>0</v>
      </c>
    </row>
    <row r="238" spans="1:16" ht="24.6">
      <c r="A238" s="10">
        <v>234</v>
      </c>
      <c r="B238" s="19" t="s">
        <v>308</v>
      </c>
      <c r="C238" s="71">
        <f>+'16'!H238</f>
        <v>0</v>
      </c>
      <c r="D238" s="95">
        <v>0</v>
      </c>
      <c r="E238" s="46">
        <f t="shared" si="24"/>
        <v>0</v>
      </c>
      <c r="F238" s="106">
        <v>0</v>
      </c>
      <c r="G238" s="104">
        <v>0</v>
      </c>
      <c r="H238" s="46">
        <f t="shared" si="20"/>
        <v>0</v>
      </c>
      <c r="I238" s="96"/>
      <c r="J238" s="20">
        <v>25</v>
      </c>
      <c r="K238" s="72">
        <f t="shared" si="21"/>
        <v>0</v>
      </c>
      <c r="L238" s="17" t="s">
        <v>16</v>
      </c>
      <c r="M238" s="18">
        <v>0</v>
      </c>
      <c r="N238" s="23">
        <f t="shared" si="22"/>
        <v>0</v>
      </c>
      <c r="O238" s="19"/>
      <c r="P238" s="43">
        <f t="shared" si="23"/>
        <v>0</v>
      </c>
    </row>
    <row r="239" spans="1:16" ht="24.6">
      <c r="A239" s="10">
        <v>235</v>
      </c>
      <c r="B239" s="19" t="s">
        <v>361</v>
      </c>
      <c r="C239" s="71">
        <f>+'16'!H239</f>
        <v>0</v>
      </c>
      <c r="D239" s="95">
        <v>0</v>
      </c>
      <c r="E239" s="46">
        <f t="shared" si="24"/>
        <v>0</v>
      </c>
      <c r="F239" s="106">
        <v>0</v>
      </c>
      <c r="G239" s="104">
        <v>0</v>
      </c>
      <c r="H239" s="46">
        <f t="shared" si="20"/>
        <v>0</v>
      </c>
      <c r="I239" s="96"/>
      <c r="J239" s="20">
        <v>10</v>
      </c>
      <c r="K239" s="72">
        <f t="shared" si="21"/>
        <v>0</v>
      </c>
      <c r="L239" s="17" t="s">
        <v>16</v>
      </c>
      <c r="M239" s="18">
        <v>0</v>
      </c>
      <c r="N239" s="23">
        <f t="shared" si="22"/>
        <v>0</v>
      </c>
      <c r="O239" s="19"/>
      <c r="P239" s="43">
        <f t="shared" si="23"/>
        <v>0</v>
      </c>
    </row>
    <row r="240" spans="1:16" ht="24.6">
      <c r="A240" s="10">
        <v>236</v>
      </c>
      <c r="B240" s="19" t="s">
        <v>309</v>
      </c>
      <c r="C240" s="71">
        <f>+'16'!H240</f>
        <v>0</v>
      </c>
      <c r="D240" s="95">
        <v>0</v>
      </c>
      <c r="E240" s="46">
        <f t="shared" si="24"/>
        <v>0</v>
      </c>
      <c r="F240" s="106">
        <v>0</v>
      </c>
      <c r="G240" s="104">
        <v>0</v>
      </c>
      <c r="H240" s="46">
        <f t="shared" si="20"/>
        <v>0</v>
      </c>
      <c r="I240" s="96"/>
      <c r="J240" s="20">
        <v>10</v>
      </c>
      <c r="K240" s="72">
        <f t="shared" si="21"/>
        <v>0</v>
      </c>
      <c r="L240" s="17" t="s">
        <v>16</v>
      </c>
      <c r="M240" s="18">
        <v>0</v>
      </c>
      <c r="N240" s="23">
        <f t="shared" si="22"/>
        <v>0</v>
      </c>
      <c r="O240" s="19"/>
      <c r="P240" s="43">
        <f t="shared" si="23"/>
        <v>0</v>
      </c>
    </row>
    <row r="241" spans="1:16" ht="24.6">
      <c r="A241" s="10">
        <v>237</v>
      </c>
      <c r="B241" s="19" t="s">
        <v>310</v>
      </c>
      <c r="C241" s="71">
        <f>+'16'!H241</f>
        <v>0</v>
      </c>
      <c r="D241" s="95">
        <v>0</v>
      </c>
      <c r="E241" s="46">
        <f t="shared" si="24"/>
        <v>0</v>
      </c>
      <c r="F241" s="106">
        <v>0</v>
      </c>
      <c r="G241" s="104">
        <v>0</v>
      </c>
      <c r="H241" s="46">
        <f t="shared" si="20"/>
        <v>0</v>
      </c>
      <c r="I241" s="96"/>
      <c r="J241" s="20">
        <v>10</v>
      </c>
      <c r="K241" s="72">
        <f t="shared" si="21"/>
        <v>0</v>
      </c>
      <c r="L241" s="17" t="s">
        <v>16</v>
      </c>
      <c r="M241" s="18">
        <v>0</v>
      </c>
      <c r="N241" s="23">
        <f t="shared" si="22"/>
        <v>0</v>
      </c>
      <c r="O241" s="19"/>
      <c r="P241" s="43">
        <f t="shared" si="23"/>
        <v>0</v>
      </c>
    </row>
    <row r="242" spans="1:16" ht="24.6">
      <c r="A242" s="10">
        <v>238</v>
      </c>
      <c r="B242" s="19" t="s">
        <v>311</v>
      </c>
      <c r="C242" s="71">
        <f>+'16'!H242</f>
        <v>0</v>
      </c>
      <c r="D242" s="95">
        <v>0</v>
      </c>
      <c r="E242" s="46">
        <f t="shared" si="24"/>
        <v>0</v>
      </c>
      <c r="F242" s="106">
        <v>0</v>
      </c>
      <c r="G242" s="104">
        <v>0</v>
      </c>
      <c r="H242" s="46">
        <f t="shared" si="20"/>
        <v>0</v>
      </c>
      <c r="I242" s="96"/>
      <c r="J242" s="20">
        <v>10</v>
      </c>
      <c r="K242" s="72">
        <f t="shared" si="21"/>
        <v>0</v>
      </c>
      <c r="L242" s="17" t="s">
        <v>16</v>
      </c>
      <c r="M242" s="18">
        <v>0</v>
      </c>
      <c r="N242" s="23">
        <f t="shared" si="22"/>
        <v>0</v>
      </c>
      <c r="O242" s="19"/>
      <c r="P242" s="43">
        <f t="shared" si="23"/>
        <v>0</v>
      </c>
    </row>
    <row r="243" spans="1:16" ht="24.6">
      <c r="A243" s="10">
        <v>239</v>
      </c>
      <c r="B243" s="19" t="s">
        <v>312</v>
      </c>
      <c r="C243" s="71">
        <f>+'16'!H243</f>
        <v>0</v>
      </c>
      <c r="D243" s="95">
        <v>0</v>
      </c>
      <c r="E243" s="46">
        <f t="shared" si="24"/>
        <v>0</v>
      </c>
      <c r="F243" s="106">
        <v>0</v>
      </c>
      <c r="G243" s="104">
        <v>0</v>
      </c>
      <c r="H243" s="46">
        <f t="shared" si="20"/>
        <v>0</v>
      </c>
      <c r="I243" s="96"/>
      <c r="J243" s="20"/>
      <c r="K243" s="72">
        <f t="shared" si="21"/>
        <v>0</v>
      </c>
      <c r="L243" s="17" t="s">
        <v>16</v>
      </c>
      <c r="M243" s="18">
        <v>0</v>
      </c>
      <c r="N243" s="23">
        <f t="shared" si="22"/>
        <v>0</v>
      </c>
      <c r="O243" s="19"/>
      <c r="P243" s="43">
        <f t="shared" si="23"/>
        <v>0</v>
      </c>
    </row>
    <row r="244" spans="1:16" ht="24.6">
      <c r="A244" s="10">
        <v>240</v>
      </c>
      <c r="B244" s="19" t="s">
        <v>183</v>
      </c>
      <c r="C244" s="71">
        <f>+'16'!H244</f>
        <v>1</v>
      </c>
      <c r="D244" s="95">
        <v>0</v>
      </c>
      <c r="E244" s="46">
        <f t="shared" si="24"/>
        <v>1</v>
      </c>
      <c r="F244" s="106">
        <v>0</v>
      </c>
      <c r="G244" s="104">
        <v>0</v>
      </c>
      <c r="H244" s="46">
        <f t="shared" si="20"/>
        <v>1</v>
      </c>
      <c r="I244" s="96"/>
      <c r="J244" s="20">
        <v>40</v>
      </c>
      <c r="K244" s="72">
        <f t="shared" si="21"/>
        <v>0</v>
      </c>
      <c r="L244" s="17" t="s">
        <v>16</v>
      </c>
      <c r="M244" s="18">
        <v>0</v>
      </c>
      <c r="N244" s="23">
        <f t="shared" si="22"/>
        <v>0</v>
      </c>
      <c r="O244" s="19"/>
      <c r="P244" s="43">
        <f t="shared" si="23"/>
        <v>0</v>
      </c>
    </row>
    <row r="245" spans="1:16" ht="24.6">
      <c r="A245" s="10">
        <v>241</v>
      </c>
      <c r="B245" s="19" t="s">
        <v>117</v>
      </c>
      <c r="C245" s="71">
        <f>+'16'!H245</f>
        <v>0</v>
      </c>
      <c r="D245" s="95">
        <v>0</v>
      </c>
      <c r="E245" s="46">
        <f t="shared" si="24"/>
        <v>0</v>
      </c>
      <c r="F245" s="106">
        <v>0</v>
      </c>
      <c r="G245" s="104">
        <v>0</v>
      </c>
      <c r="H245" s="46">
        <f t="shared" si="20"/>
        <v>0</v>
      </c>
      <c r="I245" s="96"/>
      <c r="J245" s="20">
        <v>20</v>
      </c>
      <c r="K245" s="72">
        <f t="shared" si="21"/>
        <v>0</v>
      </c>
      <c r="L245" s="17" t="s">
        <v>16</v>
      </c>
      <c r="M245" s="18">
        <v>0</v>
      </c>
      <c r="N245" s="23">
        <f t="shared" si="22"/>
        <v>0</v>
      </c>
      <c r="O245" s="19"/>
      <c r="P245" s="43">
        <f t="shared" si="23"/>
        <v>0</v>
      </c>
    </row>
    <row r="246" spans="1:16" ht="24.6">
      <c r="A246" s="10">
        <v>242</v>
      </c>
      <c r="B246" s="19" t="s">
        <v>313</v>
      </c>
      <c r="C246" s="71">
        <f>+'16'!H246</f>
        <v>0</v>
      </c>
      <c r="D246" s="95">
        <v>0</v>
      </c>
      <c r="E246" s="46">
        <f t="shared" si="24"/>
        <v>0</v>
      </c>
      <c r="F246" s="106">
        <v>0</v>
      </c>
      <c r="G246" s="104">
        <v>0</v>
      </c>
      <c r="H246" s="46">
        <f t="shared" si="20"/>
        <v>0</v>
      </c>
      <c r="I246" s="96"/>
      <c r="J246" s="20">
        <v>30</v>
      </c>
      <c r="K246" s="72">
        <f t="shared" si="21"/>
        <v>0</v>
      </c>
      <c r="L246" s="17" t="s">
        <v>16</v>
      </c>
      <c r="M246" s="18">
        <v>0</v>
      </c>
      <c r="N246" s="23">
        <f t="shared" si="22"/>
        <v>0</v>
      </c>
      <c r="O246" s="19"/>
      <c r="P246" s="43">
        <f t="shared" si="23"/>
        <v>0</v>
      </c>
    </row>
    <row r="247" spans="1:16" ht="24.6">
      <c r="A247" s="10">
        <v>243</v>
      </c>
      <c r="B247" s="19" t="s">
        <v>371</v>
      </c>
      <c r="C247" s="71">
        <f>+'16'!H247</f>
        <v>0</v>
      </c>
      <c r="D247" s="95">
        <v>0</v>
      </c>
      <c r="E247" s="46">
        <f t="shared" si="24"/>
        <v>0</v>
      </c>
      <c r="F247" s="106">
        <v>0</v>
      </c>
      <c r="G247" s="104">
        <v>0</v>
      </c>
      <c r="H247" s="46">
        <f t="shared" si="20"/>
        <v>0</v>
      </c>
      <c r="I247" s="96"/>
      <c r="J247" s="20">
        <v>800</v>
      </c>
      <c r="K247" s="72">
        <f t="shared" si="21"/>
        <v>0</v>
      </c>
      <c r="L247" s="17" t="s">
        <v>16</v>
      </c>
      <c r="M247" s="18">
        <v>0</v>
      </c>
      <c r="N247" s="23">
        <f t="shared" si="22"/>
        <v>0</v>
      </c>
      <c r="O247" s="19"/>
      <c r="P247" s="43">
        <f t="shared" si="23"/>
        <v>0</v>
      </c>
    </row>
    <row r="248" spans="1:16" ht="24.6">
      <c r="A248" s="10">
        <v>244</v>
      </c>
      <c r="B248" s="19" t="s">
        <v>373</v>
      </c>
      <c r="C248" s="71">
        <f>+'16'!H248</f>
        <v>0</v>
      </c>
      <c r="D248" s="95">
        <v>0</v>
      </c>
      <c r="E248" s="46">
        <f t="shared" si="24"/>
        <v>0</v>
      </c>
      <c r="F248" s="106">
        <v>0</v>
      </c>
      <c r="G248" s="104">
        <v>0</v>
      </c>
      <c r="H248" s="46">
        <f t="shared" si="20"/>
        <v>0</v>
      </c>
      <c r="I248" s="96"/>
      <c r="J248" s="20">
        <v>150</v>
      </c>
      <c r="K248" s="72">
        <f t="shared" si="21"/>
        <v>0</v>
      </c>
      <c r="L248" s="17" t="s">
        <v>16</v>
      </c>
      <c r="M248" s="18">
        <v>0</v>
      </c>
      <c r="N248" s="23">
        <f t="shared" si="22"/>
        <v>0</v>
      </c>
      <c r="O248" s="19"/>
      <c r="P248" s="43">
        <f t="shared" si="23"/>
        <v>0</v>
      </c>
    </row>
    <row r="249" spans="1:16" ht="24.6">
      <c r="A249" s="10">
        <v>245</v>
      </c>
      <c r="B249" s="19" t="s">
        <v>315</v>
      </c>
      <c r="C249" s="71">
        <f>+'16'!H249</f>
        <v>0</v>
      </c>
      <c r="D249" s="95">
        <v>0</v>
      </c>
      <c r="E249" s="46">
        <f t="shared" si="24"/>
        <v>0</v>
      </c>
      <c r="F249" s="106">
        <v>0</v>
      </c>
      <c r="G249" s="104">
        <v>0</v>
      </c>
      <c r="H249" s="46">
        <f t="shared" si="20"/>
        <v>0</v>
      </c>
      <c r="I249" s="96"/>
      <c r="J249" s="20">
        <v>200</v>
      </c>
      <c r="K249" s="72">
        <f t="shared" si="21"/>
        <v>0</v>
      </c>
      <c r="L249" s="17" t="s">
        <v>16</v>
      </c>
      <c r="M249" s="18">
        <v>0</v>
      </c>
      <c r="N249" s="23">
        <f t="shared" si="22"/>
        <v>0</v>
      </c>
      <c r="O249" s="19"/>
      <c r="P249" s="43">
        <f t="shared" si="23"/>
        <v>0</v>
      </c>
    </row>
    <row r="250" spans="1:16" ht="24.6">
      <c r="A250" s="10">
        <v>246</v>
      </c>
      <c r="B250" s="19" t="s">
        <v>374</v>
      </c>
      <c r="C250" s="71">
        <f>+'16'!H250</f>
        <v>0</v>
      </c>
      <c r="D250" s="95">
        <v>0</v>
      </c>
      <c r="E250" s="46">
        <f t="shared" si="24"/>
        <v>0</v>
      </c>
      <c r="F250" s="106">
        <v>0</v>
      </c>
      <c r="G250" s="104">
        <v>0</v>
      </c>
      <c r="H250" s="46">
        <f t="shared" si="20"/>
        <v>0</v>
      </c>
      <c r="I250" s="96"/>
      <c r="J250" s="20">
        <v>250</v>
      </c>
      <c r="K250" s="72">
        <f t="shared" si="21"/>
        <v>0</v>
      </c>
      <c r="L250" s="17" t="s">
        <v>16</v>
      </c>
      <c r="M250" s="18">
        <v>0</v>
      </c>
      <c r="N250" s="23">
        <f t="shared" si="22"/>
        <v>0</v>
      </c>
      <c r="O250" s="19"/>
      <c r="P250" s="43">
        <f t="shared" si="23"/>
        <v>0</v>
      </c>
    </row>
    <row r="251" spans="1:16" ht="24.6">
      <c r="A251" s="10">
        <v>247</v>
      </c>
      <c r="B251" s="19" t="s">
        <v>316</v>
      </c>
      <c r="C251" s="71">
        <f>+'16'!H251</f>
        <v>0</v>
      </c>
      <c r="D251" s="95">
        <v>0</v>
      </c>
      <c r="E251" s="46">
        <f t="shared" si="24"/>
        <v>0</v>
      </c>
      <c r="F251" s="106">
        <v>0</v>
      </c>
      <c r="G251" s="104">
        <v>0</v>
      </c>
      <c r="H251" s="46">
        <f t="shared" si="20"/>
        <v>0</v>
      </c>
      <c r="I251" s="96"/>
      <c r="J251" s="20">
        <v>50</v>
      </c>
      <c r="K251" s="72">
        <f t="shared" si="21"/>
        <v>0</v>
      </c>
      <c r="L251" s="17" t="s">
        <v>16</v>
      </c>
      <c r="M251" s="18">
        <v>0</v>
      </c>
      <c r="N251" s="23">
        <f t="shared" si="22"/>
        <v>0</v>
      </c>
      <c r="O251" s="19"/>
      <c r="P251" s="43">
        <f t="shared" si="23"/>
        <v>0</v>
      </c>
    </row>
    <row r="252" spans="1:16" ht="24.6">
      <c r="A252" s="10">
        <v>248</v>
      </c>
      <c r="B252" s="19" t="s">
        <v>314</v>
      </c>
      <c r="C252" s="71">
        <f>+'16'!H252</f>
        <v>0</v>
      </c>
      <c r="D252" s="95">
        <v>0</v>
      </c>
      <c r="E252" s="46">
        <f t="shared" si="24"/>
        <v>0</v>
      </c>
      <c r="F252" s="106">
        <v>0</v>
      </c>
      <c r="G252" s="104">
        <v>0</v>
      </c>
      <c r="H252" s="46">
        <f t="shared" si="20"/>
        <v>0</v>
      </c>
      <c r="I252" s="96"/>
      <c r="J252" s="20">
        <v>0</v>
      </c>
      <c r="K252" s="72">
        <f t="shared" si="21"/>
        <v>0</v>
      </c>
      <c r="L252" s="17" t="s">
        <v>16</v>
      </c>
      <c r="M252" s="18">
        <v>0</v>
      </c>
      <c r="N252" s="23">
        <f t="shared" si="22"/>
        <v>0</v>
      </c>
      <c r="O252" s="19"/>
      <c r="P252" s="43">
        <f t="shared" si="23"/>
        <v>0</v>
      </c>
    </row>
    <row r="253" spans="1:16" ht="24" customHeight="1">
      <c r="A253" s="10">
        <v>249</v>
      </c>
      <c r="B253" s="19" t="s">
        <v>337</v>
      </c>
      <c r="C253" s="71">
        <f>+'16'!H253</f>
        <v>0</v>
      </c>
      <c r="D253" s="95">
        <v>0</v>
      </c>
      <c r="E253" s="46">
        <f t="shared" si="24"/>
        <v>0</v>
      </c>
      <c r="F253" s="106">
        <v>0</v>
      </c>
      <c r="G253" s="104">
        <v>0</v>
      </c>
      <c r="H253" s="46">
        <f t="shared" si="20"/>
        <v>0</v>
      </c>
      <c r="I253" s="96"/>
      <c r="J253" s="20">
        <v>45</v>
      </c>
      <c r="K253" s="72">
        <f t="shared" si="21"/>
        <v>0</v>
      </c>
      <c r="L253" s="17" t="s">
        <v>16</v>
      </c>
      <c r="M253" s="18">
        <v>0</v>
      </c>
      <c r="N253" s="23">
        <f t="shared" si="22"/>
        <v>0</v>
      </c>
      <c r="O253" s="19"/>
      <c r="P253" s="43">
        <f t="shared" si="23"/>
        <v>0</v>
      </c>
    </row>
    <row r="254" spans="1:16" ht="24.6">
      <c r="A254" s="10">
        <v>250</v>
      </c>
      <c r="B254" s="19" t="s">
        <v>338</v>
      </c>
      <c r="C254" s="71">
        <f>+'16'!H254</f>
        <v>0</v>
      </c>
      <c r="D254" s="95">
        <v>0</v>
      </c>
      <c r="E254" s="46">
        <f t="shared" si="24"/>
        <v>0</v>
      </c>
      <c r="F254" s="106">
        <v>0</v>
      </c>
      <c r="G254" s="104">
        <v>0</v>
      </c>
      <c r="H254" s="46">
        <f t="shared" si="20"/>
        <v>0</v>
      </c>
      <c r="I254" s="96"/>
      <c r="J254" s="20">
        <v>35</v>
      </c>
      <c r="K254" s="72">
        <f t="shared" si="21"/>
        <v>0</v>
      </c>
      <c r="L254" s="17" t="s">
        <v>16</v>
      </c>
      <c r="M254" s="18">
        <v>0</v>
      </c>
      <c r="N254" s="23">
        <f t="shared" si="22"/>
        <v>0</v>
      </c>
      <c r="O254" s="19"/>
      <c r="P254" s="43">
        <f t="shared" si="23"/>
        <v>0</v>
      </c>
    </row>
    <row r="255" spans="1:16" ht="24.6">
      <c r="A255" s="10">
        <v>251</v>
      </c>
      <c r="B255" s="19" t="s">
        <v>339</v>
      </c>
      <c r="C255" s="71">
        <f>+'16'!H255</f>
        <v>0</v>
      </c>
      <c r="D255" s="95">
        <v>0</v>
      </c>
      <c r="E255" s="46">
        <f t="shared" si="24"/>
        <v>0</v>
      </c>
      <c r="F255" s="106">
        <v>0</v>
      </c>
      <c r="G255" s="104">
        <v>0</v>
      </c>
      <c r="H255" s="46">
        <f t="shared" si="20"/>
        <v>0</v>
      </c>
      <c r="I255" s="96"/>
      <c r="J255" s="20">
        <v>25</v>
      </c>
      <c r="K255" s="72">
        <f t="shared" si="21"/>
        <v>0</v>
      </c>
      <c r="L255" s="17" t="s">
        <v>16</v>
      </c>
      <c r="M255" s="18">
        <v>0</v>
      </c>
      <c r="N255" s="23">
        <f t="shared" si="22"/>
        <v>0</v>
      </c>
      <c r="O255" s="19"/>
      <c r="P255" s="43">
        <f t="shared" si="23"/>
        <v>0</v>
      </c>
    </row>
    <row r="256" spans="1:16" ht="24.6">
      <c r="A256" s="10">
        <v>252</v>
      </c>
      <c r="B256" s="19" t="s">
        <v>317</v>
      </c>
      <c r="C256" s="71">
        <f>+'16'!H256</f>
        <v>0</v>
      </c>
      <c r="D256" s="95">
        <v>0</v>
      </c>
      <c r="E256" s="46">
        <f t="shared" si="24"/>
        <v>0</v>
      </c>
      <c r="F256" s="106">
        <v>0</v>
      </c>
      <c r="G256" s="104">
        <v>0</v>
      </c>
      <c r="H256" s="46">
        <f t="shared" si="20"/>
        <v>0</v>
      </c>
      <c r="I256" s="96"/>
      <c r="J256" s="20">
        <v>50</v>
      </c>
      <c r="K256" s="72">
        <f t="shared" si="21"/>
        <v>0</v>
      </c>
      <c r="L256" s="17" t="s">
        <v>16</v>
      </c>
      <c r="M256" s="18">
        <v>0</v>
      </c>
      <c r="N256" s="23">
        <f t="shared" si="22"/>
        <v>0</v>
      </c>
      <c r="O256" s="19"/>
      <c r="P256" s="43">
        <f t="shared" si="23"/>
        <v>0</v>
      </c>
    </row>
    <row r="257" spans="1:16" ht="24.6">
      <c r="A257" s="10">
        <v>253</v>
      </c>
      <c r="B257" s="19" t="s">
        <v>318</v>
      </c>
      <c r="C257" s="71">
        <f>+'16'!H257</f>
        <v>0</v>
      </c>
      <c r="D257" s="95">
        <v>0</v>
      </c>
      <c r="E257" s="46">
        <f t="shared" si="24"/>
        <v>0</v>
      </c>
      <c r="F257" s="106">
        <v>0</v>
      </c>
      <c r="G257" s="104">
        <v>0</v>
      </c>
      <c r="H257" s="46">
        <f t="shared" si="20"/>
        <v>0</v>
      </c>
      <c r="I257" s="96"/>
      <c r="J257" s="20">
        <v>60</v>
      </c>
      <c r="K257" s="72">
        <f t="shared" si="21"/>
        <v>0</v>
      </c>
      <c r="L257" s="17" t="s">
        <v>16</v>
      </c>
      <c r="M257" s="18">
        <v>0</v>
      </c>
      <c r="N257" s="23">
        <f t="shared" si="22"/>
        <v>0</v>
      </c>
      <c r="O257" s="19"/>
      <c r="P257" s="43">
        <f t="shared" si="23"/>
        <v>0</v>
      </c>
    </row>
    <row r="258" spans="1:16" ht="24.6">
      <c r="A258" s="10">
        <v>254</v>
      </c>
      <c r="B258" s="19" t="s">
        <v>319</v>
      </c>
      <c r="C258" s="71">
        <f>+'16'!H258</f>
        <v>0</v>
      </c>
      <c r="D258" s="95">
        <v>0</v>
      </c>
      <c r="E258" s="46">
        <f t="shared" si="24"/>
        <v>0</v>
      </c>
      <c r="F258" s="106">
        <v>0</v>
      </c>
      <c r="G258" s="104">
        <v>0</v>
      </c>
      <c r="H258" s="46">
        <f t="shared" si="20"/>
        <v>0</v>
      </c>
      <c r="I258" s="96"/>
      <c r="J258" s="20">
        <v>250</v>
      </c>
      <c r="K258" s="72">
        <f t="shared" si="21"/>
        <v>0</v>
      </c>
      <c r="L258" s="17" t="s">
        <v>16</v>
      </c>
      <c r="M258" s="18">
        <v>0</v>
      </c>
      <c r="N258" s="23">
        <f t="shared" si="22"/>
        <v>0</v>
      </c>
      <c r="O258" s="19"/>
      <c r="P258" s="43">
        <f t="shared" si="23"/>
        <v>0</v>
      </c>
    </row>
    <row r="259" spans="1:16" ht="24.6">
      <c r="A259" s="10">
        <v>255</v>
      </c>
      <c r="B259" s="19" t="s">
        <v>320</v>
      </c>
      <c r="C259" s="71">
        <f>+'16'!H259</f>
        <v>0</v>
      </c>
      <c r="D259" s="95">
        <v>0</v>
      </c>
      <c r="E259" s="46">
        <f t="shared" si="24"/>
        <v>0</v>
      </c>
      <c r="F259" s="106">
        <v>0</v>
      </c>
      <c r="G259" s="104">
        <v>0</v>
      </c>
      <c r="H259" s="46">
        <f t="shared" si="20"/>
        <v>0</v>
      </c>
      <c r="I259" s="96"/>
      <c r="J259" s="15">
        <v>100</v>
      </c>
      <c r="K259" s="72">
        <f t="shared" si="21"/>
        <v>0</v>
      </c>
      <c r="L259" s="17" t="s">
        <v>16</v>
      </c>
      <c r="M259" s="18">
        <v>0</v>
      </c>
      <c r="N259" s="23">
        <f t="shared" si="22"/>
        <v>0</v>
      </c>
      <c r="O259" s="19"/>
      <c r="P259" s="43">
        <f t="shared" si="23"/>
        <v>0</v>
      </c>
    </row>
    <row r="260" spans="1:16" ht="24.6">
      <c r="A260" s="10">
        <v>256</v>
      </c>
      <c r="B260" s="19" t="s">
        <v>321</v>
      </c>
      <c r="C260" s="71">
        <f>+'16'!H260</f>
        <v>0</v>
      </c>
      <c r="D260" s="95">
        <v>0</v>
      </c>
      <c r="E260" s="46">
        <f t="shared" si="24"/>
        <v>0</v>
      </c>
      <c r="F260" s="106">
        <v>0</v>
      </c>
      <c r="G260" s="104">
        <v>0</v>
      </c>
      <c r="H260" s="46">
        <f t="shared" si="20"/>
        <v>0</v>
      </c>
      <c r="I260" s="96"/>
      <c r="J260" s="15">
        <v>350</v>
      </c>
      <c r="K260" s="72">
        <f t="shared" si="21"/>
        <v>0</v>
      </c>
      <c r="L260" s="17" t="s">
        <v>16</v>
      </c>
      <c r="M260" s="18">
        <v>0</v>
      </c>
      <c r="N260" s="23">
        <f t="shared" si="22"/>
        <v>0</v>
      </c>
      <c r="O260" s="19"/>
      <c r="P260" s="43">
        <f t="shared" si="23"/>
        <v>0</v>
      </c>
    </row>
    <row r="261" spans="1:16" ht="24.6">
      <c r="A261" s="10">
        <v>257</v>
      </c>
      <c r="B261" s="19" t="s">
        <v>322</v>
      </c>
      <c r="C261" s="71">
        <f>+'16'!H261</f>
        <v>0</v>
      </c>
      <c r="D261" s="95">
        <v>0</v>
      </c>
      <c r="E261" s="46">
        <f t="shared" si="24"/>
        <v>0</v>
      </c>
      <c r="F261" s="106">
        <v>0</v>
      </c>
      <c r="G261" s="104">
        <v>0</v>
      </c>
      <c r="H261" s="46">
        <f t="shared" si="20"/>
        <v>0</v>
      </c>
      <c r="I261" s="96"/>
      <c r="J261" s="15">
        <v>60</v>
      </c>
      <c r="K261" s="72">
        <f t="shared" si="21"/>
        <v>0</v>
      </c>
      <c r="L261" s="17" t="s">
        <v>16</v>
      </c>
      <c r="M261" s="18">
        <v>0</v>
      </c>
      <c r="N261" s="23">
        <f t="shared" si="22"/>
        <v>0</v>
      </c>
      <c r="O261" s="19"/>
      <c r="P261" s="43">
        <f t="shared" si="23"/>
        <v>0</v>
      </c>
    </row>
    <row r="262" spans="1:16" ht="24.6">
      <c r="A262" s="10">
        <v>258</v>
      </c>
      <c r="B262" s="19" t="s">
        <v>323</v>
      </c>
      <c r="C262" s="71">
        <f>+'16'!H262</f>
        <v>0</v>
      </c>
      <c r="D262" s="95">
        <v>0</v>
      </c>
      <c r="E262" s="46">
        <f t="shared" si="24"/>
        <v>0</v>
      </c>
      <c r="F262" s="106">
        <v>0</v>
      </c>
      <c r="G262" s="104">
        <v>0</v>
      </c>
      <c r="H262" s="46">
        <f t="shared" si="20"/>
        <v>0</v>
      </c>
      <c r="I262" s="96"/>
      <c r="J262" s="15">
        <v>50</v>
      </c>
      <c r="K262" s="72">
        <f t="shared" si="21"/>
        <v>0</v>
      </c>
      <c r="L262" s="17" t="s">
        <v>16</v>
      </c>
      <c r="M262" s="18">
        <v>0</v>
      </c>
      <c r="N262" s="23">
        <f t="shared" si="22"/>
        <v>0</v>
      </c>
      <c r="O262" s="19"/>
      <c r="P262" s="43">
        <f t="shared" si="23"/>
        <v>0</v>
      </c>
    </row>
    <row r="263" spans="1:16" ht="24.6">
      <c r="A263" s="10">
        <v>259</v>
      </c>
      <c r="B263" s="19" t="s">
        <v>324</v>
      </c>
      <c r="C263" s="71">
        <f>+'16'!H263</f>
        <v>0</v>
      </c>
      <c r="D263" s="95">
        <v>0</v>
      </c>
      <c r="E263" s="46">
        <f t="shared" si="24"/>
        <v>0</v>
      </c>
      <c r="F263" s="106">
        <v>0</v>
      </c>
      <c r="G263" s="104">
        <v>0</v>
      </c>
      <c r="H263" s="46">
        <f t="shared" si="20"/>
        <v>0</v>
      </c>
      <c r="I263" s="96"/>
      <c r="J263" s="15">
        <v>100</v>
      </c>
      <c r="K263" s="72">
        <f t="shared" si="21"/>
        <v>0</v>
      </c>
      <c r="L263" s="17" t="s">
        <v>16</v>
      </c>
      <c r="M263" s="18">
        <v>0</v>
      </c>
      <c r="N263" s="23">
        <f t="shared" si="22"/>
        <v>0</v>
      </c>
      <c r="O263" s="19"/>
      <c r="P263" s="43">
        <f t="shared" si="23"/>
        <v>0</v>
      </c>
    </row>
    <row r="264" spans="1:16" ht="24.6">
      <c r="A264" s="10">
        <v>260</v>
      </c>
      <c r="B264" s="19" t="s">
        <v>325</v>
      </c>
      <c r="C264" s="71">
        <f>+'16'!H264</f>
        <v>0</v>
      </c>
      <c r="D264" s="95">
        <v>0</v>
      </c>
      <c r="E264" s="46">
        <f t="shared" si="24"/>
        <v>0</v>
      </c>
      <c r="F264" s="106">
        <v>0</v>
      </c>
      <c r="G264" s="104">
        <v>0</v>
      </c>
      <c r="H264" s="46">
        <f t="shared" si="20"/>
        <v>0</v>
      </c>
      <c r="I264" s="96"/>
      <c r="J264" s="15">
        <v>120</v>
      </c>
      <c r="K264" s="72">
        <f t="shared" si="21"/>
        <v>0</v>
      </c>
      <c r="L264" s="17" t="s">
        <v>16</v>
      </c>
      <c r="M264" s="18">
        <v>0</v>
      </c>
      <c r="N264" s="23">
        <f t="shared" si="22"/>
        <v>0</v>
      </c>
      <c r="O264" s="19"/>
      <c r="P264" s="43">
        <f t="shared" si="23"/>
        <v>0</v>
      </c>
    </row>
    <row r="265" spans="1:16" ht="24.6">
      <c r="A265" s="10">
        <v>261</v>
      </c>
      <c r="B265" s="19" t="s">
        <v>326</v>
      </c>
      <c r="C265" s="71">
        <f>+'16'!H265</f>
        <v>0</v>
      </c>
      <c r="D265" s="95">
        <v>0</v>
      </c>
      <c r="E265" s="46">
        <f t="shared" si="24"/>
        <v>0</v>
      </c>
      <c r="F265" s="106">
        <v>0</v>
      </c>
      <c r="G265" s="104">
        <v>0</v>
      </c>
      <c r="H265" s="46">
        <f t="shared" si="20"/>
        <v>0</v>
      </c>
      <c r="I265" s="96"/>
      <c r="J265" s="15">
        <v>60</v>
      </c>
      <c r="K265" s="72">
        <f t="shared" si="21"/>
        <v>0</v>
      </c>
      <c r="L265" s="17" t="s">
        <v>16</v>
      </c>
      <c r="M265" s="18">
        <v>0</v>
      </c>
      <c r="N265" s="23">
        <f t="shared" si="22"/>
        <v>0</v>
      </c>
      <c r="O265" s="19"/>
      <c r="P265" s="43">
        <f t="shared" si="23"/>
        <v>0</v>
      </c>
    </row>
    <row r="266" spans="1:16" ht="24.6">
      <c r="A266" s="10">
        <v>262</v>
      </c>
      <c r="B266" s="19" t="s">
        <v>327</v>
      </c>
      <c r="C266" s="71">
        <f>+'16'!H266</f>
        <v>0</v>
      </c>
      <c r="D266" s="95">
        <v>0</v>
      </c>
      <c r="E266" s="46">
        <f t="shared" si="24"/>
        <v>0</v>
      </c>
      <c r="F266" s="106">
        <v>0</v>
      </c>
      <c r="G266" s="104">
        <v>0</v>
      </c>
      <c r="H266" s="46">
        <f t="shared" si="20"/>
        <v>0</v>
      </c>
      <c r="I266" s="96"/>
      <c r="J266" s="15">
        <v>150</v>
      </c>
      <c r="K266" s="72">
        <f t="shared" si="21"/>
        <v>0</v>
      </c>
      <c r="L266" s="17" t="s">
        <v>16</v>
      </c>
      <c r="M266" s="18">
        <v>0</v>
      </c>
      <c r="N266" s="23">
        <f t="shared" si="22"/>
        <v>0</v>
      </c>
      <c r="O266" s="19"/>
      <c r="P266" s="43">
        <f t="shared" si="23"/>
        <v>0</v>
      </c>
    </row>
    <row r="267" spans="1:16" ht="24.6">
      <c r="A267" s="10">
        <v>263</v>
      </c>
      <c r="B267" s="19" t="s">
        <v>328</v>
      </c>
      <c r="C267" s="71">
        <f>+'16'!H267</f>
        <v>0</v>
      </c>
      <c r="D267" s="95">
        <v>0</v>
      </c>
      <c r="E267" s="46">
        <f t="shared" si="24"/>
        <v>0</v>
      </c>
      <c r="F267" s="106">
        <v>0</v>
      </c>
      <c r="G267" s="104">
        <v>0</v>
      </c>
      <c r="H267" s="46">
        <f t="shared" si="20"/>
        <v>0</v>
      </c>
      <c r="I267" s="96"/>
      <c r="J267" s="15">
        <v>150</v>
      </c>
      <c r="K267" s="72">
        <f t="shared" si="21"/>
        <v>0</v>
      </c>
      <c r="L267" s="17" t="s">
        <v>16</v>
      </c>
      <c r="M267" s="18">
        <v>0</v>
      </c>
      <c r="N267" s="23">
        <f t="shared" si="22"/>
        <v>0</v>
      </c>
      <c r="O267" s="19"/>
      <c r="P267" s="43">
        <f t="shared" si="23"/>
        <v>0</v>
      </c>
    </row>
    <row r="268" spans="1:16" ht="24.6">
      <c r="A268" s="10">
        <v>264</v>
      </c>
      <c r="B268" s="19" t="s">
        <v>329</v>
      </c>
      <c r="C268" s="71">
        <f>+'16'!H268</f>
        <v>0</v>
      </c>
      <c r="D268" s="95">
        <v>0</v>
      </c>
      <c r="E268" s="46">
        <f t="shared" si="24"/>
        <v>0</v>
      </c>
      <c r="F268" s="106">
        <v>0</v>
      </c>
      <c r="G268" s="104">
        <v>0</v>
      </c>
      <c r="H268" s="46">
        <f t="shared" si="20"/>
        <v>0</v>
      </c>
      <c r="I268" s="96"/>
      <c r="J268" s="15">
        <v>200</v>
      </c>
      <c r="K268" s="72">
        <f t="shared" si="21"/>
        <v>0</v>
      </c>
      <c r="L268" s="17" t="s">
        <v>16</v>
      </c>
      <c r="M268" s="18">
        <v>0</v>
      </c>
      <c r="N268" s="23">
        <f t="shared" si="22"/>
        <v>0</v>
      </c>
      <c r="O268" s="19"/>
      <c r="P268" s="43">
        <f t="shared" si="23"/>
        <v>0</v>
      </c>
    </row>
    <row r="269" spans="1:16" ht="24.6">
      <c r="A269" s="10">
        <v>265</v>
      </c>
      <c r="B269" s="19" t="s">
        <v>330</v>
      </c>
      <c r="C269" s="71">
        <f>+'16'!H269</f>
        <v>0</v>
      </c>
      <c r="D269" s="95">
        <v>0</v>
      </c>
      <c r="E269" s="46">
        <f t="shared" si="24"/>
        <v>0</v>
      </c>
      <c r="F269" s="106">
        <v>0</v>
      </c>
      <c r="G269" s="104">
        <v>0</v>
      </c>
      <c r="H269" s="46">
        <f t="shared" si="20"/>
        <v>0</v>
      </c>
      <c r="I269" s="96"/>
      <c r="J269" s="15"/>
      <c r="K269" s="72">
        <f t="shared" si="21"/>
        <v>0</v>
      </c>
      <c r="L269" s="17" t="s">
        <v>16</v>
      </c>
      <c r="M269" s="18">
        <v>0</v>
      </c>
      <c r="N269" s="23">
        <f t="shared" si="22"/>
        <v>0</v>
      </c>
      <c r="O269" s="19"/>
      <c r="P269" s="43">
        <f t="shared" si="23"/>
        <v>0</v>
      </c>
    </row>
    <row r="270" spans="1:16" ht="24.6">
      <c r="A270" s="10">
        <v>266</v>
      </c>
      <c r="B270" s="19" t="s">
        <v>331</v>
      </c>
      <c r="C270" s="71">
        <f>+'16'!H270</f>
        <v>0</v>
      </c>
      <c r="D270" s="95">
        <v>0</v>
      </c>
      <c r="E270" s="46">
        <f t="shared" si="24"/>
        <v>0</v>
      </c>
      <c r="F270" s="106">
        <v>0</v>
      </c>
      <c r="G270" s="104">
        <v>0</v>
      </c>
      <c r="H270" s="46">
        <f t="shared" si="20"/>
        <v>0</v>
      </c>
      <c r="I270" s="96"/>
      <c r="J270" s="15"/>
      <c r="K270" s="72">
        <f t="shared" si="21"/>
        <v>0</v>
      </c>
      <c r="L270" s="17" t="s">
        <v>16</v>
      </c>
      <c r="M270" s="18">
        <v>0</v>
      </c>
      <c r="N270" s="23">
        <f t="shared" si="22"/>
        <v>0</v>
      </c>
      <c r="O270" s="19"/>
      <c r="P270" s="43">
        <f t="shared" si="23"/>
        <v>0</v>
      </c>
    </row>
    <row r="271" spans="1:16" ht="24.6">
      <c r="A271" s="10">
        <v>267</v>
      </c>
      <c r="B271" s="19" t="s">
        <v>368</v>
      </c>
      <c r="C271" s="71">
        <f>+'16'!H271</f>
        <v>0</v>
      </c>
      <c r="D271" s="95">
        <v>0</v>
      </c>
      <c r="E271" s="46">
        <f t="shared" si="24"/>
        <v>0</v>
      </c>
      <c r="F271" s="106">
        <v>0</v>
      </c>
      <c r="G271" s="104">
        <v>0</v>
      </c>
      <c r="H271" s="46">
        <f t="shared" si="20"/>
        <v>0</v>
      </c>
      <c r="I271" s="96"/>
      <c r="J271" s="15"/>
      <c r="K271" s="72">
        <f t="shared" si="21"/>
        <v>0</v>
      </c>
      <c r="L271" s="17" t="s">
        <v>16</v>
      </c>
      <c r="M271" s="18">
        <v>0</v>
      </c>
      <c r="N271" s="23">
        <f t="shared" si="22"/>
        <v>0</v>
      </c>
      <c r="O271" s="19"/>
      <c r="P271" s="43">
        <f t="shared" si="23"/>
        <v>0</v>
      </c>
    </row>
    <row r="272" spans="1:16" ht="24.6">
      <c r="A272" s="10">
        <v>268</v>
      </c>
      <c r="B272" s="19" t="s">
        <v>485</v>
      </c>
      <c r="C272" s="71">
        <f>+'16'!H272</f>
        <v>6</v>
      </c>
      <c r="D272" s="95">
        <v>0</v>
      </c>
      <c r="E272" s="46">
        <f t="shared" si="24"/>
        <v>6</v>
      </c>
      <c r="F272" s="106">
        <v>0</v>
      </c>
      <c r="G272" s="104">
        <v>0</v>
      </c>
      <c r="H272" s="46">
        <f t="shared" ref="H272:H284" si="25">+E272-F272-I272-G272</f>
        <v>6</v>
      </c>
      <c r="I272" s="96"/>
      <c r="J272" s="20">
        <v>250</v>
      </c>
      <c r="K272" s="72">
        <f t="shared" ref="K272:K284" si="26">+J272*I272</f>
        <v>0</v>
      </c>
      <c r="L272" s="17" t="s">
        <v>16</v>
      </c>
      <c r="M272" s="18">
        <v>0</v>
      </c>
      <c r="N272" s="23">
        <f t="shared" ref="N272:N284" si="27">SUM(K272-M272)</f>
        <v>0</v>
      </c>
      <c r="O272" s="19"/>
      <c r="P272" s="43">
        <f t="shared" ref="P272:P284" si="28">+K272*O272</f>
        <v>0</v>
      </c>
    </row>
    <row r="273" spans="1:17" ht="24.6">
      <c r="A273" s="10">
        <v>269</v>
      </c>
      <c r="B273" s="19" t="s">
        <v>494</v>
      </c>
      <c r="C273" s="71">
        <f>+'16'!H273</f>
        <v>0</v>
      </c>
      <c r="D273" s="95">
        <v>15</v>
      </c>
      <c r="E273" s="46">
        <f t="shared" si="24"/>
        <v>15</v>
      </c>
      <c r="F273" s="106">
        <v>0</v>
      </c>
      <c r="G273" s="104">
        <v>0</v>
      </c>
      <c r="H273" s="46">
        <f t="shared" si="25"/>
        <v>15</v>
      </c>
      <c r="I273" s="96"/>
      <c r="J273" s="20">
        <v>250</v>
      </c>
      <c r="K273" s="72">
        <f t="shared" si="26"/>
        <v>0</v>
      </c>
      <c r="L273" s="17" t="s">
        <v>16</v>
      </c>
      <c r="M273" s="18">
        <v>0</v>
      </c>
      <c r="N273" s="23">
        <f t="shared" si="27"/>
        <v>0</v>
      </c>
      <c r="O273" s="19"/>
      <c r="P273" s="43">
        <f t="shared" si="28"/>
        <v>0</v>
      </c>
    </row>
    <row r="274" spans="1:17" ht="24.6">
      <c r="A274" s="10">
        <v>270</v>
      </c>
      <c r="B274" s="19"/>
      <c r="C274" s="71">
        <f>+'16'!H274</f>
        <v>0</v>
      </c>
      <c r="D274" s="95">
        <v>0</v>
      </c>
      <c r="E274" s="46">
        <f t="shared" ref="E274:E284" si="29">C274+D274</f>
        <v>0</v>
      </c>
      <c r="F274" s="106">
        <v>0</v>
      </c>
      <c r="G274" s="104">
        <v>0</v>
      </c>
      <c r="H274" s="46">
        <f t="shared" si="25"/>
        <v>0</v>
      </c>
      <c r="I274" s="96"/>
      <c r="J274" s="20"/>
      <c r="K274" s="72">
        <f t="shared" si="26"/>
        <v>0</v>
      </c>
      <c r="L274" s="17" t="s">
        <v>16</v>
      </c>
      <c r="M274" s="18">
        <v>0</v>
      </c>
      <c r="N274" s="23">
        <f t="shared" si="27"/>
        <v>0</v>
      </c>
      <c r="O274" s="19"/>
      <c r="P274" s="43">
        <f t="shared" si="28"/>
        <v>0</v>
      </c>
    </row>
    <row r="275" spans="1:17" ht="24.6">
      <c r="A275" s="10">
        <v>271</v>
      </c>
      <c r="B275" s="19"/>
      <c r="C275" s="71">
        <f>+'16'!H275</f>
        <v>0</v>
      </c>
      <c r="D275" s="95">
        <v>0</v>
      </c>
      <c r="E275" s="46">
        <f t="shared" si="29"/>
        <v>0</v>
      </c>
      <c r="F275" s="106">
        <v>0</v>
      </c>
      <c r="G275" s="104">
        <v>0</v>
      </c>
      <c r="H275" s="46">
        <f t="shared" si="25"/>
        <v>0</v>
      </c>
      <c r="I275" s="96"/>
      <c r="J275" s="20"/>
      <c r="K275" s="72">
        <f t="shared" si="26"/>
        <v>0</v>
      </c>
      <c r="L275" s="17" t="s">
        <v>16</v>
      </c>
      <c r="M275" s="18">
        <v>0</v>
      </c>
      <c r="N275" s="23">
        <f t="shared" si="27"/>
        <v>0</v>
      </c>
      <c r="O275" s="19"/>
      <c r="P275" s="43">
        <f t="shared" si="28"/>
        <v>0</v>
      </c>
    </row>
    <row r="276" spans="1:17" ht="24.6">
      <c r="A276" s="10">
        <v>272</v>
      </c>
      <c r="B276" s="19"/>
      <c r="C276" s="71">
        <f>+'16'!H276</f>
        <v>0</v>
      </c>
      <c r="D276" s="95">
        <v>0</v>
      </c>
      <c r="E276" s="46">
        <f t="shared" si="29"/>
        <v>0</v>
      </c>
      <c r="F276" s="106">
        <v>0</v>
      </c>
      <c r="G276" s="104">
        <v>0</v>
      </c>
      <c r="H276" s="46">
        <f t="shared" si="25"/>
        <v>0</v>
      </c>
      <c r="I276" s="96"/>
      <c r="J276" s="20"/>
      <c r="K276" s="72">
        <f t="shared" si="26"/>
        <v>0</v>
      </c>
      <c r="L276" s="17" t="s">
        <v>16</v>
      </c>
      <c r="M276" s="18">
        <v>0</v>
      </c>
      <c r="N276" s="23">
        <f t="shared" si="27"/>
        <v>0</v>
      </c>
      <c r="O276" s="19"/>
      <c r="P276" s="43">
        <f t="shared" si="28"/>
        <v>0</v>
      </c>
    </row>
    <row r="277" spans="1:17" ht="24.6">
      <c r="A277" s="10">
        <v>273</v>
      </c>
      <c r="B277" s="19"/>
      <c r="C277" s="71">
        <f>+'16'!H277</f>
        <v>0</v>
      </c>
      <c r="D277" s="95">
        <v>0</v>
      </c>
      <c r="E277" s="46">
        <f t="shared" si="29"/>
        <v>0</v>
      </c>
      <c r="F277" s="106">
        <v>0</v>
      </c>
      <c r="G277" s="104">
        <v>0</v>
      </c>
      <c r="H277" s="46">
        <f t="shared" si="25"/>
        <v>0</v>
      </c>
      <c r="I277" s="96"/>
      <c r="J277" s="20"/>
      <c r="K277" s="72">
        <f t="shared" si="26"/>
        <v>0</v>
      </c>
      <c r="L277" s="17" t="s">
        <v>16</v>
      </c>
      <c r="M277" s="18">
        <v>0</v>
      </c>
      <c r="N277" s="23">
        <f t="shared" si="27"/>
        <v>0</v>
      </c>
      <c r="O277" s="19"/>
      <c r="P277" s="43">
        <f t="shared" si="28"/>
        <v>0</v>
      </c>
    </row>
    <row r="278" spans="1:17" ht="24.6">
      <c r="A278" s="10">
        <v>274</v>
      </c>
      <c r="B278" s="19"/>
      <c r="C278" s="71">
        <f>+'16'!H278</f>
        <v>0</v>
      </c>
      <c r="D278" s="95">
        <v>0</v>
      </c>
      <c r="E278" s="46">
        <f t="shared" si="29"/>
        <v>0</v>
      </c>
      <c r="F278" s="106">
        <v>0</v>
      </c>
      <c r="G278" s="104">
        <v>0</v>
      </c>
      <c r="H278" s="46">
        <f t="shared" si="25"/>
        <v>0</v>
      </c>
      <c r="I278" s="96"/>
      <c r="J278" s="20"/>
      <c r="K278" s="72">
        <f t="shared" si="26"/>
        <v>0</v>
      </c>
      <c r="L278" s="17" t="s">
        <v>16</v>
      </c>
      <c r="M278" s="18">
        <v>0</v>
      </c>
      <c r="N278" s="23">
        <f t="shared" si="27"/>
        <v>0</v>
      </c>
      <c r="O278" s="19"/>
      <c r="P278" s="43">
        <f t="shared" si="28"/>
        <v>0</v>
      </c>
    </row>
    <row r="279" spans="1:17" ht="24.6">
      <c r="A279" s="10">
        <v>275</v>
      </c>
      <c r="B279" s="19"/>
      <c r="C279" s="71">
        <f>+'16'!H279</f>
        <v>0</v>
      </c>
      <c r="D279" s="95">
        <v>0</v>
      </c>
      <c r="E279" s="46">
        <f t="shared" si="29"/>
        <v>0</v>
      </c>
      <c r="F279" s="106">
        <v>0</v>
      </c>
      <c r="G279" s="104">
        <v>0</v>
      </c>
      <c r="H279" s="46">
        <f t="shared" si="25"/>
        <v>0</v>
      </c>
      <c r="I279" s="96"/>
      <c r="J279" s="20"/>
      <c r="K279" s="72">
        <f t="shared" si="26"/>
        <v>0</v>
      </c>
      <c r="L279" s="17" t="s">
        <v>16</v>
      </c>
      <c r="M279" s="18">
        <v>0</v>
      </c>
      <c r="N279" s="23">
        <f t="shared" si="27"/>
        <v>0</v>
      </c>
      <c r="O279" s="19"/>
      <c r="P279" s="43">
        <f t="shared" si="28"/>
        <v>0</v>
      </c>
    </row>
    <row r="280" spans="1:17" ht="24.6">
      <c r="A280" s="10">
        <v>276</v>
      </c>
      <c r="B280" s="19"/>
      <c r="C280" s="71">
        <f>+'16'!H280</f>
        <v>0</v>
      </c>
      <c r="D280" s="95">
        <v>0</v>
      </c>
      <c r="E280" s="46">
        <f t="shared" si="29"/>
        <v>0</v>
      </c>
      <c r="F280" s="106">
        <v>0</v>
      </c>
      <c r="G280" s="104">
        <v>0</v>
      </c>
      <c r="H280" s="46">
        <f t="shared" si="25"/>
        <v>0</v>
      </c>
      <c r="I280" s="96"/>
      <c r="J280" s="20"/>
      <c r="K280" s="72">
        <f t="shared" si="26"/>
        <v>0</v>
      </c>
      <c r="L280" s="17" t="s">
        <v>16</v>
      </c>
      <c r="M280" s="18">
        <v>0</v>
      </c>
      <c r="N280" s="23">
        <f t="shared" si="27"/>
        <v>0</v>
      </c>
      <c r="O280" s="19"/>
      <c r="P280" s="43">
        <f t="shared" si="28"/>
        <v>0</v>
      </c>
    </row>
    <row r="281" spans="1:17" ht="24.6">
      <c r="A281" s="10">
        <v>277</v>
      </c>
      <c r="B281" s="19"/>
      <c r="C281" s="71">
        <f>+'16'!H281</f>
        <v>0</v>
      </c>
      <c r="D281" s="95">
        <v>0</v>
      </c>
      <c r="E281" s="46">
        <f t="shared" si="29"/>
        <v>0</v>
      </c>
      <c r="F281" s="106">
        <v>0</v>
      </c>
      <c r="G281" s="104">
        <v>0</v>
      </c>
      <c r="H281" s="46">
        <f t="shared" si="25"/>
        <v>0</v>
      </c>
      <c r="I281" s="96"/>
      <c r="J281" s="20"/>
      <c r="K281" s="72">
        <f t="shared" si="26"/>
        <v>0</v>
      </c>
      <c r="L281" s="17" t="s">
        <v>16</v>
      </c>
      <c r="M281" s="18">
        <v>0</v>
      </c>
      <c r="N281" s="23">
        <f t="shared" si="27"/>
        <v>0</v>
      </c>
      <c r="O281" s="19"/>
      <c r="P281" s="43">
        <f t="shared" si="28"/>
        <v>0</v>
      </c>
    </row>
    <row r="282" spans="1:17" ht="24.6">
      <c r="A282" s="10">
        <v>278</v>
      </c>
      <c r="B282" s="19"/>
      <c r="C282" s="71">
        <f>+'16'!H282</f>
        <v>0</v>
      </c>
      <c r="D282" s="95">
        <v>0</v>
      </c>
      <c r="E282" s="46">
        <f t="shared" si="29"/>
        <v>0</v>
      </c>
      <c r="F282" s="106">
        <v>0</v>
      </c>
      <c r="G282" s="104">
        <v>0</v>
      </c>
      <c r="H282" s="46">
        <f t="shared" si="25"/>
        <v>0</v>
      </c>
      <c r="I282" s="96"/>
      <c r="J282" s="20"/>
      <c r="K282" s="72">
        <f t="shared" si="26"/>
        <v>0</v>
      </c>
      <c r="L282" s="17" t="s">
        <v>16</v>
      </c>
      <c r="M282" s="18">
        <v>0</v>
      </c>
      <c r="N282" s="23">
        <f t="shared" si="27"/>
        <v>0</v>
      </c>
      <c r="O282" s="19"/>
      <c r="P282" s="43">
        <f t="shared" si="28"/>
        <v>0</v>
      </c>
    </row>
    <row r="283" spans="1:17" ht="24.6">
      <c r="A283" s="10">
        <v>279</v>
      </c>
      <c r="B283" s="19"/>
      <c r="C283" s="71">
        <f>+'16'!H283</f>
        <v>0</v>
      </c>
      <c r="D283" s="95">
        <v>0</v>
      </c>
      <c r="E283" s="46">
        <f t="shared" si="29"/>
        <v>0</v>
      </c>
      <c r="F283" s="106">
        <v>0</v>
      </c>
      <c r="G283" s="104">
        <v>0</v>
      </c>
      <c r="H283" s="46">
        <f t="shared" si="25"/>
        <v>0</v>
      </c>
      <c r="I283" s="96"/>
      <c r="J283" s="20"/>
      <c r="K283" s="72">
        <f t="shared" si="26"/>
        <v>0</v>
      </c>
      <c r="L283" s="17" t="s">
        <v>16</v>
      </c>
      <c r="M283" s="18">
        <v>0</v>
      </c>
      <c r="N283" s="23">
        <f t="shared" si="27"/>
        <v>0</v>
      </c>
      <c r="O283" s="19"/>
      <c r="P283" s="43">
        <f t="shared" si="28"/>
        <v>0</v>
      </c>
    </row>
    <row r="284" spans="1:17" ht="24.6">
      <c r="A284" s="10">
        <v>280</v>
      </c>
      <c r="B284" s="19"/>
      <c r="C284" s="71">
        <f>+'16'!H284</f>
        <v>0</v>
      </c>
      <c r="D284" s="95">
        <v>0</v>
      </c>
      <c r="E284" s="46">
        <f t="shared" si="29"/>
        <v>0</v>
      </c>
      <c r="F284" s="106">
        <v>0</v>
      </c>
      <c r="G284" s="104">
        <v>0</v>
      </c>
      <c r="H284" s="46">
        <f t="shared" si="25"/>
        <v>0</v>
      </c>
      <c r="I284" s="96"/>
      <c r="J284" s="20"/>
      <c r="K284" s="72">
        <f t="shared" si="26"/>
        <v>0</v>
      </c>
      <c r="L284" s="17" t="s">
        <v>16</v>
      </c>
      <c r="M284" s="18">
        <v>0</v>
      </c>
      <c r="N284" s="23">
        <f t="shared" si="27"/>
        <v>0</v>
      </c>
      <c r="O284" s="19"/>
      <c r="P284" s="43">
        <f t="shared" si="28"/>
        <v>0</v>
      </c>
    </row>
    <row r="285" spans="1:17" ht="24.6">
      <c r="A285" s="1"/>
      <c r="E285" s="24"/>
      <c r="F285" s="25"/>
      <c r="G285" s="25"/>
      <c r="H285" s="24"/>
      <c r="I285" s="24"/>
      <c r="J285" s="26"/>
      <c r="K285" s="28"/>
      <c r="L285" s="27"/>
      <c r="M285" s="18">
        <v>0</v>
      </c>
      <c r="N285" s="100" t="s">
        <v>213</v>
      </c>
      <c r="O285" s="101"/>
      <c r="P285" s="101">
        <f>SUM(P5:P284)</f>
        <v>0</v>
      </c>
      <c r="Q285" s="101"/>
    </row>
    <row r="286" spans="1:17" ht="25.5" customHeight="1">
      <c r="A286" s="1"/>
      <c r="E286" s="24"/>
      <c r="F286" s="25"/>
      <c r="G286" s="25"/>
      <c r="H286" s="24"/>
      <c r="I286" s="187" t="s">
        <v>212</v>
      </c>
      <c r="J286" s="188"/>
      <c r="K286" s="30">
        <f>+AA197</f>
        <v>0</v>
      </c>
      <c r="L286" s="27"/>
      <c r="M286" s="29"/>
    </row>
    <row r="287" spans="1:17" ht="24.6">
      <c r="A287" s="1"/>
      <c r="E287" s="31"/>
      <c r="H287" s="31"/>
      <c r="I287" s="32"/>
      <c r="J287" s="189" t="s">
        <v>202</v>
      </c>
      <c r="K287" s="189"/>
      <c r="L287" s="33">
        <f>SUM(K5:K286)</f>
        <v>2885</v>
      </c>
    </row>
    <row r="288" spans="1:17" ht="24.6">
      <c r="A288" s="1"/>
      <c r="E288" s="31"/>
      <c r="H288" s="31"/>
      <c r="J288" s="174" t="s">
        <v>203</v>
      </c>
      <c r="K288" s="175"/>
      <c r="L288" s="36"/>
    </row>
    <row r="289" spans="1:14" ht="24.6">
      <c r="A289" s="1"/>
      <c r="E289" s="31"/>
      <c r="H289" s="31"/>
      <c r="J289" s="34" t="s">
        <v>204</v>
      </c>
      <c r="K289" s="35"/>
      <c r="L289" s="36">
        <f>SUM(M289:AR289)</f>
        <v>220</v>
      </c>
      <c r="M289" s="2">
        <v>120</v>
      </c>
      <c r="N289" s="2">
        <v>100</v>
      </c>
    </row>
    <row r="290" spans="1:14" ht="24.6">
      <c r="A290" s="1"/>
      <c r="E290" s="31"/>
      <c r="H290" s="31"/>
      <c r="J290" s="174" t="s">
        <v>205</v>
      </c>
      <c r="K290" s="175"/>
      <c r="L290" s="36">
        <v>0</v>
      </c>
    </row>
    <row r="291" spans="1:14" ht="24.6">
      <c r="A291" s="1"/>
      <c r="E291" s="31"/>
      <c r="H291" s="31"/>
      <c r="J291" s="174" t="s">
        <v>206</v>
      </c>
      <c r="K291" s="175"/>
      <c r="L291" s="36">
        <v>22</v>
      </c>
      <c r="M291" s="2" t="s">
        <v>497</v>
      </c>
    </row>
    <row r="292" spans="1:14" ht="24.6">
      <c r="A292" s="1"/>
      <c r="E292" s="31"/>
      <c r="H292" s="31"/>
      <c r="J292" s="174" t="s">
        <v>207</v>
      </c>
      <c r="K292" s="175"/>
      <c r="L292" s="37">
        <f>SUM(M5:M285)</f>
        <v>335</v>
      </c>
    </row>
    <row r="293" spans="1:14" ht="24.6">
      <c r="A293" s="1"/>
      <c r="E293" s="31"/>
      <c r="H293" s="31"/>
      <c r="J293" s="174" t="s">
        <v>208</v>
      </c>
      <c r="K293" s="175"/>
      <c r="L293" s="33">
        <f>L287-L288-L289-L291-L292</f>
        <v>2308</v>
      </c>
    </row>
    <row r="294" spans="1:14" ht="24.6">
      <c r="A294" s="1"/>
      <c r="E294" s="31"/>
      <c r="H294" s="31"/>
      <c r="J294" s="174" t="s">
        <v>209</v>
      </c>
      <c r="K294" s="175"/>
      <c r="L294" s="37">
        <v>2308</v>
      </c>
    </row>
    <row r="295" spans="1:14" ht="24.6">
      <c r="A295" s="1"/>
      <c r="E295" s="31"/>
      <c r="H295" s="31"/>
      <c r="J295" s="174" t="s">
        <v>210</v>
      </c>
      <c r="K295" s="175"/>
      <c r="L295" s="33">
        <f>+L294-L293</f>
        <v>0</v>
      </c>
    </row>
    <row r="296" spans="1:14" ht="24.6">
      <c r="H296" s="2"/>
      <c r="J296" s="174" t="s">
        <v>211</v>
      </c>
      <c r="K296" s="175"/>
      <c r="L296" s="33">
        <f>+L294-L293</f>
        <v>0</v>
      </c>
    </row>
    <row r="297" spans="1:14">
      <c r="H297" s="2"/>
      <c r="J297" s="2"/>
    </row>
    <row r="298" spans="1:14" ht="24.6">
      <c r="H298" s="2"/>
      <c r="J298" s="97" t="s">
        <v>332</v>
      </c>
    </row>
    <row r="299" spans="1:14">
      <c r="H299" s="2"/>
      <c r="J299" s="2"/>
    </row>
    <row r="300" spans="1:14">
      <c r="H300" s="2"/>
      <c r="J300" s="2"/>
    </row>
    <row r="301" spans="1:14">
      <c r="H301" s="2"/>
      <c r="J301" s="2"/>
    </row>
    <row r="302" spans="1:14">
      <c r="H302" s="2"/>
      <c r="J302" s="2"/>
    </row>
    <row r="303" spans="1:14">
      <c r="H303" s="2"/>
      <c r="J303" s="2"/>
    </row>
    <row r="304" spans="1:14">
      <c r="H304" s="2"/>
      <c r="J304" s="2"/>
    </row>
    <row r="305" s="2" customFormat="1"/>
    <row r="306" s="2" customFormat="1"/>
    <row r="307" s="2" customFormat="1"/>
    <row r="308" s="2" customFormat="1"/>
    <row r="309" s="2" customFormat="1"/>
    <row r="310" s="2" customFormat="1"/>
    <row r="311" s="2" customFormat="1"/>
    <row r="312" s="2" customFormat="1"/>
    <row r="313" s="2" customFormat="1"/>
    <row r="314" s="2" customFormat="1"/>
    <row r="315" s="2" customFormat="1"/>
    <row r="316" s="2" customFormat="1"/>
    <row r="317" s="2" customFormat="1"/>
    <row r="318" s="2" customFormat="1"/>
    <row r="319" s="2" customFormat="1"/>
    <row r="320" s="2" customFormat="1"/>
    <row r="321" s="2" customFormat="1"/>
    <row r="322" s="2" customFormat="1"/>
    <row r="323" s="2" customFormat="1"/>
    <row r="324" s="2" customFormat="1"/>
    <row r="325" s="2" customFormat="1"/>
    <row r="326" s="2" customFormat="1"/>
    <row r="327" s="2" customFormat="1"/>
    <row r="328" s="2" customFormat="1"/>
    <row r="329" s="2" customFormat="1"/>
    <row r="330" s="2" customFormat="1"/>
    <row r="331" s="2" customFormat="1"/>
    <row r="332" s="2" customFormat="1"/>
    <row r="333" s="2" customFormat="1"/>
    <row r="334" s="2" customFormat="1"/>
    <row r="335" s="2" customFormat="1"/>
    <row r="336" s="2" customFormat="1"/>
    <row r="337" s="2" customFormat="1"/>
    <row r="338" s="2" customFormat="1"/>
    <row r="339" s="2" customFormat="1"/>
    <row r="340" s="2" customFormat="1"/>
    <row r="341" s="2" customFormat="1"/>
    <row r="342" s="2" customFormat="1"/>
    <row r="343" s="2" customFormat="1"/>
    <row r="344" s="2" customFormat="1"/>
    <row r="345" s="2" customFormat="1"/>
    <row r="346" s="2" customFormat="1"/>
    <row r="347" s="2" customFormat="1"/>
    <row r="348" s="2" customFormat="1"/>
    <row r="349" s="2" customFormat="1"/>
    <row r="350" s="2" customFormat="1"/>
    <row r="351" s="2" customFormat="1"/>
    <row r="352" s="2" customFormat="1"/>
    <row r="353" s="2" customFormat="1"/>
    <row r="354" s="2" customFormat="1"/>
    <row r="355" s="2" customFormat="1"/>
    <row r="356" s="2" customFormat="1"/>
    <row r="357" s="2" customFormat="1"/>
    <row r="358" s="2" customFormat="1"/>
    <row r="359" s="2" customFormat="1"/>
    <row r="360" s="2" customFormat="1"/>
    <row r="361" s="2" customFormat="1"/>
    <row r="362" s="2" customFormat="1"/>
    <row r="363" s="2" customFormat="1"/>
    <row r="364" s="2" customFormat="1"/>
    <row r="365" s="2" customFormat="1"/>
    <row r="366" s="2" customFormat="1"/>
    <row r="367" s="2" customFormat="1"/>
    <row r="368" s="2" customFormat="1"/>
    <row r="369" s="2" customFormat="1"/>
    <row r="370" s="2" customFormat="1"/>
    <row r="371" s="2" customFormat="1"/>
  </sheetData>
  <autoFilter ref="A1:AB296" xr:uid="{A8659A1D-7742-48A0-A8EC-0F2280F9B025}"/>
  <mergeCells count="34">
    <mergeCell ref="A2:L2"/>
    <mergeCell ref="R2:AB2"/>
    <mergeCell ref="A3:A4"/>
    <mergeCell ref="B3:B4"/>
    <mergeCell ref="C3:C4"/>
    <mergeCell ref="D3:D4"/>
    <mergeCell ref="E3:E4"/>
    <mergeCell ref="H3:H4"/>
    <mergeCell ref="I3:K3"/>
    <mergeCell ref="L3:L4"/>
    <mergeCell ref="X3:X4"/>
    <mergeCell ref="Y3:AA3"/>
    <mergeCell ref="AB3:AB4"/>
    <mergeCell ref="G3:G4"/>
    <mergeCell ref="O3:O4"/>
    <mergeCell ref="P3:P4"/>
    <mergeCell ref="AC3:AC4"/>
    <mergeCell ref="U3:U4"/>
    <mergeCell ref="V3:V4"/>
    <mergeCell ref="J293:K293"/>
    <mergeCell ref="S32:Z32"/>
    <mergeCell ref="M3:M4"/>
    <mergeCell ref="R3:R4"/>
    <mergeCell ref="S3:S4"/>
    <mergeCell ref="T3:T4"/>
    <mergeCell ref="J294:K294"/>
    <mergeCell ref="J295:K295"/>
    <mergeCell ref="J296:K296"/>
    <mergeCell ref="I286:J286"/>
    <mergeCell ref="J287:K287"/>
    <mergeCell ref="J288:K288"/>
    <mergeCell ref="J290:K290"/>
    <mergeCell ref="J291:K291"/>
    <mergeCell ref="J292:K292"/>
  </mergeCells>
  <pageMargins left="0.7" right="0.7" top="0.75" bottom="0.75" header="0.3" footer="0.3"/>
  <pageSetup paperSize="9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81A130-EE3E-4898-8636-930C341C080D}">
  <sheetPr codeName="Sheet24">
    <tabColor rgb="FFF789D2"/>
  </sheetPr>
  <dimension ref="A1:AC371"/>
  <sheetViews>
    <sheetView zoomScaleNormal="100" workbookViewId="0">
      <pane xSplit="8" ySplit="4" topLeftCell="I5" activePane="bottomRight" state="frozen"/>
      <selection activeCell="B280" sqref="B280"/>
      <selection pane="topRight" activeCell="B280" sqref="B280"/>
      <selection pane="bottomLeft" activeCell="B280" sqref="B280"/>
      <selection pane="bottomRight" activeCell="B280" sqref="B280"/>
    </sheetView>
  </sheetViews>
  <sheetFormatPr defaultColWidth="9" defaultRowHeight="24"/>
  <cols>
    <col min="1" max="1" width="6.6640625" style="2" customWidth="1"/>
    <col min="2" max="2" width="43.77734375" style="2" bestFit="1" customWidth="1"/>
    <col min="3" max="7" width="9.6640625" style="2" customWidth="1"/>
    <col min="8" max="8" width="9.6640625" style="38" customWidth="1"/>
    <col min="9" max="9" width="9.6640625" style="2" customWidth="1"/>
    <col min="10" max="10" width="9.6640625" style="39" customWidth="1"/>
    <col min="11" max="11" width="10.6640625" style="2" customWidth="1"/>
    <col min="12" max="12" width="17.6640625" style="2" bestFit="1" customWidth="1"/>
    <col min="13" max="13" width="9" style="2"/>
    <col min="14" max="14" width="19.109375" style="2" customWidth="1"/>
    <col min="15" max="15" width="10.109375" style="2" customWidth="1"/>
    <col min="16" max="16" width="17.6640625" style="2" bestFit="1" customWidth="1"/>
    <col min="17" max="17" width="10.109375" style="2" bestFit="1" customWidth="1"/>
    <col min="18" max="18" width="9" style="2"/>
    <col min="19" max="19" width="34.6640625" style="2" bestFit="1" customWidth="1"/>
    <col min="20" max="27" width="9" style="2"/>
    <col min="28" max="28" width="15.6640625" style="2" customWidth="1"/>
    <col min="29" max="16384" width="9" style="2"/>
  </cols>
  <sheetData>
    <row r="1" spans="1:29">
      <c r="A1" s="1"/>
      <c r="H1" s="2"/>
      <c r="J1" s="2"/>
    </row>
    <row r="2" spans="1:29" s="3" customFormat="1" ht="28.8">
      <c r="A2" s="185" t="s">
        <v>413</v>
      </c>
      <c r="B2" s="185"/>
      <c r="C2" s="185"/>
      <c r="D2" s="185"/>
      <c r="E2" s="185"/>
      <c r="F2" s="185"/>
      <c r="G2" s="185"/>
      <c r="H2" s="185"/>
      <c r="I2" s="185"/>
      <c r="J2" s="185"/>
      <c r="K2" s="185"/>
      <c r="L2" s="185"/>
      <c r="R2" s="186" t="s">
        <v>0</v>
      </c>
      <c r="S2" s="186"/>
      <c r="T2" s="186"/>
      <c r="U2" s="186"/>
      <c r="V2" s="186"/>
      <c r="W2" s="186"/>
      <c r="X2" s="186"/>
      <c r="Y2" s="186"/>
      <c r="Z2" s="186"/>
      <c r="AA2" s="186"/>
      <c r="AB2" s="186"/>
    </row>
    <row r="3" spans="1:29" s="5" customFormat="1" ht="26.4">
      <c r="A3" s="176" t="s">
        <v>1</v>
      </c>
      <c r="B3" s="181" t="s">
        <v>2</v>
      </c>
      <c r="C3" s="176" t="s">
        <v>3</v>
      </c>
      <c r="D3" s="176" t="s">
        <v>4</v>
      </c>
      <c r="E3" s="176" t="s">
        <v>5</v>
      </c>
      <c r="F3" s="105" t="s">
        <v>6</v>
      </c>
      <c r="G3" s="183" t="s">
        <v>334</v>
      </c>
      <c r="H3" s="176" t="s">
        <v>7</v>
      </c>
      <c r="I3" s="182" t="s">
        <v>8</v>
      </c>
      <c r="J3" s="182"/>
      <c r="K3" s="182"/>
      <c r="L3" s="176" t="s">
        <v>9</v>
      </c>
      <c r="M3" s="180" t="s">
        <v>10</v>
      </c>
      <c r="O3" s="170" t="s">
        <v>335</v>
      </c>
      <c r="P3" s="172" t="s">
        <v>336</v>
      </c>
      <c r="R3" s="176" t="s">
        <v>1</v>
      </c>
      <c r="S3" s="176" t="s">
        <v>2</v>
      </c>
      <c r="T3" s="176" t="s">
        <v>3</v>
      </c>
      <c r="U3" s="176" t="s">
        <v>4</v>
      </c>
      <c r="V3" s="176" t="s">
        <v>5</v>
      </c>
      <c r="W3" s="93" t="s">
        <v>6</v>
      </c>
      <c r="X3" s="176" t="s">
        <v>7</v>
      </c>
      <c r="Y3" s="182" t="s">
        <v>8</v>
      </c>
      <c r="Z3" s="182"/>
      <c r="AA3" s="182"/>
      <c r="AB3" s="176" t="s">
        <v>9</v>
      </c>
      <c r="AC3" s="180" t="s">
        <v>10</v>
      </c>
    </row>
    <row r="4" spans="1:29" s="5" customFormat="1" ht="26.4">
      <c r="A4" s="176"/>
      <c r="B4" s="181"/>
      <c r="C4" s="176"/>
      <c r="D4" s="176"/>
      <c r="E4" s="176"/>
      <c r="F4" s="105" t="s">
        <v>11</v>
      </c>
      <c r="G4" s="184"/>
      <c r="H4" s="176"/>
      <c r="I4" s="93" t="s">
        <v>12</v>
      </c>
      <c r="J4" s="94" t="s">
        <v>13</v>
      </c>
      <c r="K4" s="93" t="s">
        <v>14</v>
      </c>
      <c r="L4" s="176"/>
      <c r="M4" s="180"/>
      <c r="O4" s="171"/>
      <c r="P4" s="173"/>
      <c r="R4" s="176"/>
      <c r="S4" s="176"/>
      <c r="T4" s="176"/>
      <c r="U4" s="176"/>
      <c r="V4" s="176"/>
      <c r="W4" s="93" t="s">
        <v>11</v>
      </c>
      <c r="X4" s="176"/>
      <c r="Y4" s="93" t="s">
        <v>12</v>
      </c>
      <c r="Z4" s="94" t="s">
        <v>13</v>
      </c>
      <c r="AA4" s="93" t="s">
        <v>14</v>
      </c>
      <c r="AB4" s="176"/>
      <c r="AC4" s="180"/>
    </row>
    <row r="5" spans="1:29" ht="24.6">
      <c r="A5" s="10">
        <v>1</v>
      </c>
      <c r="B5" s="19" t="s">
        <v>407</v>
      </c>
      <c r="C5" s="71">
        <f>+'17'!H5</f>
        <v>35</v>
      </c>
      <c r="D5" s="95">
        <v>0</v>
      </c>
      <c r="E5" s="46">
        <f t="shared" ref="E5:E154" si="0">C5+D5</f>
        <v>35</v>
      </c>
      <c r="F5" s="106">
        <v>0</v>
      </c>
      <c r="G5" s="104">
        <v>0</v>
      </c>
      <c r="H5" s="46">
        <f t="shared" ref="H5:H73" si="1">+E5-F5-I5-G5</f>
        <v>35</v>
      </c>
      <c r="I5" s="96"/>
      <c r="J5" s="15">
        <v>50</v>
      </c>
      <c r="K5" s="72">
        <f>+J5*I5</f>
        <v>0</v>
      </c>
      <c r="L5" s="17" t="s">
        <v>16</v>
      </c>
      <c r="M5" s="18">
        <v>0</v>
      </c>
      <c r="N5" s="23">
        <f>SUM(K5-M5)</f>
        <v>0</v>
      </c>
      <c r="O5" s="19"/>
      <c r="P5" s="43">
        <f>+K5*O5</f>
        <v>0</v>
      </c>
      <c r="R5" s="10">
        <v>1</v>
      </c>
      <c r="S5" s="19"/>
      <c r="T5" s="46">
        <v>0</v>
      </c>
      <c r="U5" s="95">
        <v>0</v>
      </c>
      <c r="V5" s="46">
        <f t="shared" ref="V5:V14" si="2">T5+U5</f>
        <v>0</v>
      </c>
      <c r="W5" s="95">
        <v>0</v>
      </c>
      <c r="X5" s="46">
        <f t="shared" ref="X5:X14" si="3">V5-W5-Y5</f>
        <v>0</v>
      </c>
      <c r="Y5" s="96">
        <v>0</v>
      </c>
      <c r="Z5" s="22"/>
      <c r="AA5" s="43">
        <f t="shared" ref="AA5:AA14" si="4">Y5*Z5</f>
        <v>0</v>
      </c>
      <c r="AB5" s="17" t="s">
        <v>16</v>
      </c>
      <c r="AC5" s="18">
        <v>0</v>
      </c>
    </row>
    <row r="6" spans="1:29" ht="24.6">
      <c r="A6" s="10">
        <v>2</v>
      </c>
      <c r="B6" s="19" t="s">
        <v>408</v>
      </c>
      <c r="C6" s="71">
        <f>+'17'!H6</f>
        <v>22</v>
      </c>
      <c r="D6" s="95">
        <v>0</v>
      </c>
      <c r="E6" s="46">
        <f t="shared" si="0"/>
        <v>22</v>
      </c>
      <c r="F6" s="106">
        <v>0</v>
      </c>
      <c r="G6" s="104">
        <v>0</v>
      </c>
      <c r="H6" s="46">
        <f t="shared" si="1"/>
        <v>21</v>
      </c>
      <c r="I6" s="96">
        <v>1</v>
      </c>
      <c r="J6" s="15">
        <v>100</v>
      </c>
      <c r="K6" s="72">
        <f t="shared" ref="K6:K74" si="5">+J6*I6</f>
        <v>100</v>
      </c>
      <c r="L6" s="17" t="s">
        <v>419</v>
      </c>
      <c r="M6" s="18">
        <v>50</v>
      </c>
      <c r="N6" s="23">
        <f t="shared" ref="N6:N74" si="6">SUM(K6-M6)</f>
        <v>50</v>
      </c>
      <c r="O6" s="19"/>
      <c r="P6" s="43">
        <f t="shared" ref="P6:P74" si="7">+K6*O6</f>
        <v>0</v>
      </c>
      <c r="R6" s="10">
        <v>2</v>
      </c>
      <c r="S6" s="19"/>
      <c r="T6" s="46">
        <v>0</v>
      </c>
      <c r="U6" s="95">
        <v>0</v>
      </c>
      <c r="V6" s="46">
        <f t="shared" si="2"/>
        <v>0</v>
      </c>
      <c r="W6" s="95">
        <v>0</v>
      </c>
      <c r="X6" s="46">
        <f t="shared" si="3"/>
        <v>0</v>
      </c>
      <c r="Y6" s="96">
        <v>0</v>
      </c>
      <c r="Z6" s="22"/>
      <c r="AA6" s="43">
        <f t="shared" si="4"/>
        <v>0</v>
      </c>
      <c r="AB6" s="17" t="s">
        <v>16</v>
      </c>
      <c r="AC6" s="18">
        <v>0</v>
      </c>
    </row>
    <row r="7" spans="1:29" ht="24.6">
      <c r="A7" s="10">
        <v>3</v>
      </c>
      <c r="B7" s="19" t="s">
        <v>395</v>
      </c>
      <c r="C7" s="71">
        <f>+'17'!H7</f>
        <v>0</v>
      </c>
      <c r="D7" s="95">
        <v>0</v>
      </c>
      <c r="E7" s="46">
        <f t="shared" si="0"/>
        <v>0</v>
      </c>
      <c r="F7" s="106">
        <v>0</v>
      </c>
      <c r="G7" s="104">
        <v>0</v>
      </c>
      <c r="H7" s="46">
        <f t="shared" si="1"/>
        <v>0</v>
      </c>
      <c r="I7" s="96"/>
      <c r="J7" s="15">
        <v>50</v>
      </c>
      <c r="K7" s="72">
        <f t="shared" si="5"/>
        <v>0</v>
      </c>
      <c r="L7" s="17" t="s">
        <v>16</v>
      </c>
      <c r="M7" s="18">
        <v>0</v>
      </c>
      <c r="N7" s="23">
        <f t="shared" si="6"/>
        <v>0</v>
      </c>
      <c r="O7" s="19"/>
      <c r="P7" s="43">
        <f t="shared" si="7"/>
        <v>0</v>
      </c>
      <c r="R7" s="10">
        <v>3</v>
      </c>
      <c r="S7" s="19"/>
      <c r="T7" s="46">
        <v>0</v>
      </c>
      <c r="U7" s="95">
        <v>0</v>
      </c>
      <c r="V7" s="46">
        <f t="shared" si="2"/>
        <v>0</v>
      </c>
      <c r="W7" s="95">
        <v>0</v>
      </c>
      <c r="X7" s="46">
        <f t="shared" si="3"/>
        <v>0</v>
      </c>
      <c r="Y7" s="96">
        <v>0</v>
      </c>
      <c r="Z7" s="22"/>
      <c r="AA7" s="43">
        <f t="shared" si="4"/>
        <v>0</v>
      </c>
      <c r="AB7" s="17" t="s">
        <v>16</v>
      </c>
      <c r="AC7" s="18">
        <v>0</v>
      </c>
    </row>
    <row r="8" spans="1:29" ht="24.6">
      <c r="A8" s="10">
        <v>4</v>
      </c>
      <c r="B8" s="19" t="s">
        <v>394</v>
      </c>
      <c r="C8" s="71">
        <f>+'17'!H8</f>
        <v>0</v>
      </c>
      <c r="D8" s="95">
        <v>0</v>
      </c>
      <c r="E8" s="46">
        <f t="shared" si="0"/>
        <v>0</v>
      </c>
      <c r="F8" s="106">
        <v>0</v>
      </c>
      <c r="G8" s="104">
        <v>0</v>
      </c>
      <c r="H8" s="46">
        <f t="shared" si="1"/>
        <v>0</v>
      </c>
      <c r="I8" s="96"/>
      <c r="J8" s="15">
        <v>100</v>
      </c>
      <c r="K8" s="72">
        <f t="shared" si="5"/>
        <v>0</v>
      </c>
      <c r="L8" s="17" t="s">
        <v>16</v>
      </c>
      <c r="M8" s="18">
        <v>0</v>
      </c>
      <c r="N8" s="23">
        <f t="shared" si="6"/>
        <v>0</v>
      </c>
      <c r="O8" s="19"/>
      <c r="P8" s="43">
        <f t="shared" si="7"/>
        <v>0</v>
      </c>
      <c r="R8" s="10">
        <v>4</v>
      </c>
      <c r="S8" s="19"/>
      <c r="T8" s="46">
        <v>0</v>
      </c>
      <c r="U8" s="95">
        <v>0</v>
      </c>
      <c r="V8" s="46">
        <f t="shared" si="2"/>
        <v>0</v>
      </c>
      <c r="W8" s="95">
        <v>0</v>
      </c>
      <c r="X8" s="46">
        <f t="shared" si="3"/>
        <v>0</v>
      </c>
      <c r="Y8" s="96">
        <v>0</v>
      </c>
      <c r="Z8" s="22"/>
      <c r="AA8" s="43">
        <f t="shared" si="4"/>
        <v>0</v>
      </c>
      <c r="AB8" s="17" t="s">
        <v>16</v>
      </c>
      <c r="AC8" s="18">
        <v>0</v>
      </c>
    </row>
    <row r="9" spans="1:29" ht="24.6">
      <c r="A9" s="10">
        <v>5</v>
      </c>
      <c r="B9" s="19" t="s">
        <v>20</v>
      </c>
      <c r="C9" s="71">
        <f>+'17'!H9</f>
        <v>0</v>
      </c>
      <c r="D9" s="95">
        <v>0</v>
      </c>
      <c r="E9" s="46">
        <f t="shared" si="0"/>
        <v>0</v>
      </c>
      <c r="F9" s="106">
        <v>0</v>
      </c>
      <c r="G9" s="104">
        <v>0</v>
      </c>
      <c r="H9" s="46">
        <f t="shared" si="1"/>
        <v>0</v>
      </c>
      <c r="I9" s="96"/>
      <c r="J9" s="15">
        <v>10</v>
      </c>
      <c r="K9" s="72">
        <f t="shared" si="5"/>
        <v>0</v>
      </c>
      <c r="L9" s="17" t="s">
        <v>16</v>
      </c>
      <c r="M9" s="18">
        <v>0</v>
      </c>
      <c r="N9" s="23">
        <f t="shared" si="6"/>
        <v>0</v>
      </c>
      <c r="O9" s="19"/>
      <c r="P9" s="43">
        <f t="shared" si="7"/>
        <v>0</v>
      </c>
      <c r="R9" s="10">
        <v>5</v>
      </c>
      <c r="S9" s="19"/>
      <c r="T9" s="46">
        <v>0</v>
      </c>
      <c r="U9" s="95">
        <v>0</v>
      </c>
      <c r="V9" s="46">
        <f t="shared" si="2"/>
        <v>0</v>
      </c>
      <c r="W9" s="95">
        <v>0</v>
      </c>
      <c r="X9" s="46">
        <f t="shared" si="3"/>
        <v>0</v>
      </c>
      <c r="Y9" s="96">
        <v>0</v>
      </c>
      <c r="Z9" s="22"/>
      <c r="AA9" s="43">
        <f t="shared" si="4"/>
        <v>0</v>
      </c>
      <c r="AB9" s="17" t="s">
        <v>16</v>
      </c>
      <c r="AC9" s="18">
        <v>0</v>
      </c>
    </row>
    <row r="10" spans="1:29" ht="24.6">
      <c r="A10" s="10">
        <v>6</v>
      </c>
      <c r="B10" s="19" t="s">
        <v>21</v>
      </c>
      <c r="C10" s="71">
        <f>+'17'!H10</f>
        <v>0</v>
      </c>
      <c r="D10" s="95">
        <v>0</v>
      </c>
      <c r="E10" s="46">
        <f t="shared" si="0"/>
        <v>0</v>
      </c>
      <c r="F10" s="106">
        <v>0</v>
      </c>
      <c r="G10" s="104">
        <v>0</v>
      </c>
      <c r="H10" s="46">
        <f t="shared" si="1"/>
        <v>0</v>
      </c>
      <c r="I10" s="96"/>
      <c r="J10" s="15">
        <v>15</v>
      </c>
      <c r="K10" s="72">
        <f t="shared" si="5"/>
        <v>0</v>
      </c>
      <c r="L10" s="17" t="s">
        <v>16</v>
      </c>
      <c r="M10" s="18">
        <v>0</v>
      </c>
      <c r="N10" s="23">
        <f t="shared" si="6"/>
        <v>0</v>
      </c>
      <c r="O10" s="19"/>
      <c r="P10" s="43">
        <f t="shared" si="7"/>
        <v>0</v>
      </c>
      <c r="R10" s="10">
        <v>6</v>
      </c>
      <c r="S10" s="19"/>
      <c r="T10" s="46">
        <v>0</v>
      </c>
      <c r="U10" s="95">
        <v>0</v>
      </c>
      <c r="V10" s="46">
        <f t="shared" si="2"/>
        <v>0</v>
      </c>
      <c r="W10" s="95">
        <v>0</v>
      </c>
      <c r="X10" s="46">
        <f t="shared" si="3"/>
        <v>0</v>
      </c>
      <c r="Y10" s="96">
        <v>0</v>
      </c>
      <c r="Z10" s="22"/>
      <c r="AA10" s="43">
        <f t="shared" si="4"/>
        <v>0</v>
      </c>
      <c r="AB10" s="17" t="s">
        <v>16</v>
      </c>
      <c r="AC10" s="18">
        <v>0</v>
      </c>
    </row>
    <row r="11" spans="1:29" ht="24.6">
      <c r="A11" s="10">
        <v>7</v>
      </c>
      <c r="B11" s="19" t="s">
        <v>401</v>
      </c>
      <c r="C11" s="71">
        <f>+'17'!H11</f>
        <v>0</v>
      </c>
      <c r="D11" s="95">
        <v>0</v>
      </c>
      <c r="E11" s="46">
        <f t="shared" si="0"/>
        <v>0</v>
      </c>
      <c r="F11" s="106">
        <v>0</v>
      </c>
      <c r="G11" s="104">
        <v>0</v>
      </c>
      <c r="H11" s="46">
        <f t="shared" si="1"/>
        <v>0</v>
      </c>
      <c r="I11" s="96"/>
      <c r="J11" s="15">
        <v>40</v>
      </c>
      <c r="K11" s="72">
        <f t="shared" si="5"/>
        <v>0</v>
      </c>
      <c r="L11" s="17" t="s">
        <v>16</v>
      </c>
      <c r="M11" s="18">
        <v>0</v>
      </c>
      <c r="N11" s="23">
        <f t="shared" si="6"/>
        <v>0</v>
      </c>
      <c r="O11" s="19"/>
      <c r="P11" s="43">
        <f t="shared" si="7"/>
        <v>0</v>
      </c>
      <c r="R11" s="10">
        <v>7</v>
      </c>
      <c r="S11" s="19"/>
      <c r="T11" s="46">
        <v>0</v>
      </c>
      <c r="U11" s="95">
        <v>0</v>
      </c>
      <c r="V11" s="46">
        <f t="shared" si="2"/>
        <v>0</v>
      </c>
      <c r="W11" s="95">
        <v>0</v>
      </c>
      <c r="X11" s="46">
        <f t="shared" si="3"/>
        <v>0</v>
      </c>
      <c r="Y11" s="96">
        <v>0</v>
      </c>
      <c r="Z11" s="22"/>
      <c r="AA11" s="43">
        <f t="shared" si="4"/>
        <v>0</v>
      </c>
      <c r="AB11" s="17" t="s">
        <v>16</v>
      </c>
      <c r="AC11" s="18">
        <v>0</v>
      </c>
    </row>
    <row r="12" spans="1:29" ht="24.6">
      <c r="A12" s="10">
        <v>8</v>
      </c>
      <c r="B12" s="19" t="s">
        <v>377</v>
      </c>
      <c r="C12" s="71">
        <f>+'17'!H12</f>
        <v>0</v>
      </c>
      <c r="D12" s="95">
        <v>0</v>
      </c>
      <c r="E12" s="46">
        <f t="shared" si="0"/>
        <v>0</v>
      </c>
      <c r="F12" s="106">
        <v>0</v>
      </c>
      <c r="G12" s="104">
        <v>0</v>
      </c>
      <c r="H12" s="46">
        <f t="shared" si="1"/>
        <v>0</v>
      </c>
      <c r="I12" s="96"/>
      <c r="J12" s="15">
        <v>100</v>
      </c>
      <c r="K12" s="72">
        <f t="shared" si="5"/>
        <v>0</v>
      </c>
      <c r="L12" s="17" t="s">
        <v>16</v>
      </c>
      <c r="M12" s="18">
        <v>0</v>
      </c>
      <c r="N12" s="23">
        <f t="shared" si="6"/>
        <v>0</v>
      </c>
      <c r="O12" s="19"/>
      <c r="P12" s="43">
        <f t="shared" si="7"/>
        <v>0</v>
      </c>
      <c r="R12" s="10">
        <v>8</v>
      </c>
      <c r="S12" s="19"/>
      <c r="T12" s="46">
        <v>0</v>
      </c>
      <c r="U12" s="95">
        <v>0</v>
      </c>
      <c r="V12" s="46">
        <f t="shared" si="2"/>
        <v>0</v>
      </c>
      <c r="W12" s="95">
        <v>0</v>
      </c>
      <c r="X12" s="46">
        <f t="shared" si="3"/>
        <v>0</v>
      </c>
      <c r="Y12" s="96">
        <v>0</v>
      </c>
      <c r="Z12" s="22"/>
      <c r="AA12" s="43">
        <f t="shared" si="4"/>
        <v>0</v>
      </c>
      <c r="AB12" s="17" t="s">
        <v>16</v>
      </c>
      <c r="AC12" s="18">
        <v>0</v>
      </c>
    </row>
    <row r="13" spans="1:29" ht="24.6">
      <c r="A13" s="10">
        <v>9</v>
      </c>
      <c r="B13" s="19" t="s">
        <v>391</v>
      </c>
      <c r="C13" s="71">
        <f>+'17'!H13</f>
        <v>7</v>
      </c>
      <c r="D13" s="95">
        <v>0</v>
      </c>
      <c r="E13" s="46">
        <f t="shared" si="0"/>
        <v>7</v>
      </c>
      <c r="F13" s="106">
        <v>0</v>
      </c>
      <c r="G13" s="104">
        <v>0</v>
      </c>
      <c r="H13" s="46">
        <f t="shared" si="1"/>
        <v>6</v>
      </c>
      <c r="I13" s="96">
        <v>1</v>
      </c>
      <c r="J13" s="15">
        <v>50</v>
      </c>
      <c r="K13" s="72">
        <f t="shared" si="5"/>
        <v>50</v>
      </c>
      <c r="L13" s="17" t="s">
        <v>16</v>
      </c>
      <c r="M13" s="18">
        <v>0</v>
      </c>
      <c r="N13" s="23">
        <f t="shared" si="6"/>
        <v>50</v>
      </c>
      <c r="O13" s="19"/>
      <c r="P13" s="43">
        <f t="shared" si="7"/>
        <v>0</v>
      </c>
      <c r="R13" s="10">
        <v>9</v>
      </c>
      <c r="S13" s="19"/>
      <c r="T13" s="46">
        <v>0</v>
      </c>
      <c r="U13" s="95">
        <v>0</v>
      </c>
      <c r="V13" s="46">
        <f t="shared" si="2"/>
        <v>0</v>
      </c>
      <c r="W13" s="95">
        <v>0</v>
      </c>
      <c r="X13" s="46">
        <f t="shared" si="3"/>
        <v>0</v>
      </c>
      <c r="Y13" s="96">
        <v>0</v>
      </c>
      <c r="Z13" s="22"/>
      <c r="AA13" s="43">
        <f t="shared" si="4"/>
        <v>0</v>
      </c>
      <c r="AB13" s="17" t="s">
        <v>16</v>
      </c>
      <c r="AC13" s="18">
        <v>0</v>
      </c>
    </row>
    <row r="14" spans="1:29" ht="24.6">
      <c r="A14" s="10">
        <v>10</v>
      </c>
      <c r="B14" s="19" t="s">
        <v>400</v>
      </c>
      <c r="C14" s="71">
        <f>+'17'!H14</f>
        <v>0</v>
      </c>
      <c r="D14" s="95">
        <v>0</v>
      </c>
      <c r="E14" s="46">
        <f t="shared" si="0"/>
        <v>0</v>
      </c>
      <c r="F14" s="106">
        <v>0</v>
      </c>
      <c r="G14" s="104">
        <v>0</v>
      </c>
      <c r="H14" s="46">
        <f t="shared" si="1"/>
        <v>0</v>
      </c>
      <c r="I14" s="96"/>
      <c r="J14" s="15">
        <v>50</v>
      </c>
      <c r="K14" s="72">
        <f t="shared" si="5"/>
        <v>0</v>
      </c>
      <c r="L14" s="17" t="s">
        <v>16</v>
      </c>
      <c r="M14" s="18">
        <v>0</v>
      </c>
      <c r="N14" s="23">
        <f t="shared" si="6"/>
        <v>0</v>
      </c>
      <c r="O14" s="19"/>
      <c r="P14" s="43">
        <f t="shared" si="7"/>
        <v>0</v>
      </c>
      <c r="R14" s="10">
        <v>10</v>
      </c>
      <c r="S14" s="19"/>
      <c r="T14" s="46">
        <v>0</v>
      </c>
      <c r="U14" s="95">
        <v>0</v>
      </c>
      <c r="V14" s="46">
        <f t="shared" si="2"/>
        <v>0</v>
      </c>
      <c r="W14" s="95">
        <v>0</v>
      </c>
      <c r="X14" s="46">
        <f t="shared" si="3"/>
        <v>0</v>
      </c>
      <c r="Y14" s="96">
        <v>0</v>
      </c>
      <c r="Z14" s="22"/>
      <c r="AA14" s="43">
        <f t="shared" si="4"/>
        <v>0</v>
      </c>
      <c r="AB14" s="17" t="s">
        <v>16</v>
      </c>
      <c r="AC14" s="18">
        <v>0</v>
      </c>
    </row>
    <row r="15" spans="1:29" ht="24.6">
      <c r="A15" s="10">
        <v>11</v>
      </c>
      <c r="B15" s="19" t="s">
        <v>383</v>
      </c>
      <c r="C15" s="71">
        <f>+'17'!H15</f>
        <v>0</v>
      </c>
      <c r="D15" s="95">
        <v>0</v>
      </c>
      <c r="E15" s="46">
        <f t="shared" si="0"/>
        <v>0</v>
      </c>
      <c r="F15" s="106">
        <v>0</v>
      </c>
      <c r="G15" s="104">
        <v>0</v>
      </c>
      <c r="H15" s="46">
        <f t="shared" si="1"/>
        <v>0</v>
      </c>
      <c r="I15" s="96"/>
      <c r="J15" s="15">
        <v>50</v>
      </c>
      <c r="K15" s="72">
        <f t="shared" si="5"/>
        <v>0</v>
      </c>
      <c r="L15" s="17" t="s">
        <v>16</v>
      </c>
      <c r="M15" s="18">
        <v>0</v>
      </c>
      <c r="N15" s="23">
        <f t="shared" si="6"/>
        <v>0</v>
      </c>
      <c r="O15" s="19"/>
      <c r="P15" s="43">
        <f t="shared" si="7"/>
        <v>0</v>
      </c>
      <c r="R15" s="10">
        <v>11</v>
      </c>
      <c r="S15" s="19"/>
      <c r="T15" s="46">
        <v>0</v>
      </c>
      <c r="U15" s="95">
        <v>0</v>
      </c>
      <c r="V15" s="46">
        <f t="shared" ref="V15:V29" si="8">T15+U15</f>
        <v>0</v>
      </c>
      <c r="W15" s="95">
        <v>0</v>
      </c>
      <c r="X15" s="46">
        <f t="shared" ref="X15:X29" si="9">V15-W15-Y15</f>
        <v>0</v>
      </c>
      <c r="Y15" s="96">
        <v>0</v>
      </c>
      <c r="Z15" s="22"/>
      <c r="AA15" s="43">
        <f t="shared" ref="AA15:AA29" si="10">Y15*Z15</f>
        <v>0</v>
      </c>
      <c r="AB15" s="17" t="s">
        <v>16</v>
      </c>
      <c r="AC15" s="18">
        <v>0</v>
      </c>
    </row>
    <row r="16" spans="1:29" ht="24.6">
      <c r="A16" s="10">
        <v>12</v>
      </c>
      <c r="B16" s="19" t="s">
        <v>402</v>
      </c>
      <c r="C16" s="71">
        <f>+'17'!H16</f>
        <v>6</v>
      </c>
      <c r="D16" s="95">
        <v>0</v>
      </c>
      <c r="E16" s="46">
        <f t="shared" si="0"/>
        <v>6</v>
      </c>
      <c r="F16" s="106">
        <v>0</v>
      </c>
      <c r="G16" s="104">
        <v>0</v>
      </c>
      <c r="H16" s="46">
        <f t="shared" si="1"/>
        <v>6</v>
      </c>
      <c r="I16" s="96"/>
      <c r="J16" s="15">
        <v>50</v>
      </c>
      <c r="K16" s="72">
        <f t="shared" si="5"/>
        <v>0</v>
      </c>
      <c r="L16" s="17" t="s">
        <v>16</v>
      </c>
      <c r="M16" s="18">
        <v>0</v>
      </c>
      <c r="N16" s="23">
        <f t="shared" si="6"/>
        <v>0</v>
      </c>
      <c r="O16" s="19"/>
      <c r="P16" s="43">
        <f t="shared" si="7"/>
        <v>0</v>
      </c>
      <c r="R16" s="10">
        <v>12</v>
      </c>
      <c r="S16" s="19"/>
      <c r="T16" s="46">
        <v>0</v>
      </c>
      <c r="U16" s="95">
        <v>0</v>
      </c>
      <c r="V16" s="46">
        <f t="shared" si="8"/>
        <v>0</v>
      </c>
      <c r="W16" s="95">
        <v>0</v>
      </c>
      <c r="X16" s="46">
        <f t="shared" si="9"/>
        <v>0</v>
      </c>
      <c r="Y16" s="96">
        <v>0</v>
      </c>
      <c r="Z16" s="22"/>
      <c r="AA16" s="43">
        <f t="shared" si="10"/>
        <v>0</v>
      </c>
      <c r="AB16" s="17" t="s">
        <v>16</v>
      </c>
      <c r="AC16" s="18">
        <v>0</v>
      </c>
    </row>
    <row r="17" spans="1:29" ht="24.6">
      <c r="A17" s="10">
        <v>13</v>
      </c>
      <c r="B17" s="19" t="s">
        <v>381</v>
      </c>
      <c r="C17" s="71">
        <f>+'17'!H17</f>
        <v>7</v>
      </c>
      <c r="D17" s="95">
        <v>0</v>
      </c>
      <c r="E17" s="46">
        <f t="shared" si="0"/>
        <v>7</v>
      </c>
      <c r="F17" s="106">
        <v>0</v>
      </c>
      <c r="G17" s="104">
        <v>0</v>
      </c>
      <c r="H17" s="46">
        <f t="shared" si="1"/>
        <v>5</v>
      </c>
      <c r="I17" s="96">
        <v>2</v>
      </c>
      <c r="J17" s="15">
        <v>50</v>
      </c>
      <c r="K17" s="72">
        <f t="shared" si="5"/>
        <v>100</v>
      </c>
      <c r="L17" s="17" t="s">
        <v>16</v>
      </c>
      <c r="M17" s="18">
        <v>0</v>
      </c>
      <c r="N17" s="23">
        <f t="shared" si="6"/>
        <v>100</v>
      </c>
      <c r="O17" s="19"/>
      <c r="P17" s="43">
        <f t="shared" si="7"/>
        <v>0</v>
      </c>
      <c r="R17" s="10">
        <v>13</v>
      </c>
      <c r="S17" s="19"/>
      <c r="T17" s="46">
        <v>0</v>
      </c>
      <c r="U17" s="95">
        <v>0</v>
      </c>
      <c r="V17" s="46">
        <f t="shared" si="8"/>
        <v>0</v>
      </c>
      <c r="W17" s="95">
        <v>0</v>
      </c>
      <c r="X17" s="46">
        <f t="shared" si="9"/>
        <v>0</v>
      </c>
      <c r="Y17" s="96">
        <v>0</v>
      </c>
      <c r="Z17" s="22"/>
      <c r="AA17" s="43">
        <f t="shared" si="10"/>
        <v>0</v>
      </c>
      <c r="AB17" s="17" t="s">
        <v>16</v>
      </c>
      <c r="AC17" s="18">
        <v>0</v>
      </c>
    </row>
    <row r="18" spans="1:29" ht="24.6">
      <c r="A18" s="10">
        <v>14</v>
      </c>
      <c r="B18" s="19" t="s">
        <v>404</v>
      </c>
      <c r="C18" s="71">
        <f>+'17'!H18</f>
        <v>0</v>
      </c>
      <c r="D18" s="95">
        <v>0</v>
      </c>
      <c r="E18" s="46">
        <f t="shared" si="0"/>
        <v>0</v>
      </c>
      <c r="F18" s="106">
        <v>0</v>
      </c>
      <c r="G18" s="104">
        <v>0</v>
      </c>
      <c r="H18" s="46">
        <f t="shared" si="1"/>
        <v>0</v>
      </c>
      <c r="I18" s="96"/>
      <c r="J18" s="15">
        <v>50</v>
      </c>
      <c r="K18" s="72">
        <f t="shared" si="5"/>
        <v>0</v>
      </c>
      <c r="L18" s="17" t="s">
        <v>16</v>
      </c>
      <c r="M18" s="18">
        <v>0</v>
      </c>
      <c r="N18" s="23">
        <f t="shared" si="6"/>
        <v>0</v>
      </c>
      <c r="O18" s="19"/>
      <c r="P18" s="43">
        <f t="shared" si="7"/>
        <v>0</v>
      </c>
      <c r="R18" s="10">
        <v>14</v>
      </c>
      <c r="S18" s="19"/>
      <c r="T18" s="46">
        <v>0</v>
      </c>
      <c r="U18" s="95">
        <v>0</v>
      </c>
      <c r="V18" s="46">
        <f t="shared" si="8"/>
        <v>0</v>
      </c>
      <c r="W18" s="95">
        <v>0</v>
      </c>
      <c r="X18" s="46">
        <f t="shared" si="9"/>
        <v>0</v>
      </c>
      <c r="Y18" s="96">
        <v>0</v>
      </c>
      <c r="Z18" s="22"/>
      <c r="AA18" s="43">
        <f t="shared" si="10"/>
        <v>0</v>
      </c>
      <c r="AB18" s="17" t="s">
        <v>16</v>
      </c>
      <c r="AC18" s="18">
        <v>0</v>
      </c>
    </row>
    <row r="19" spans="1:29" ht="24.6">
      <c r="A19" s="10">
        <v>15</v>
      </c>
      <c r="B19" s="19" t="s">
        <v>385</v>
      </c>
      <c r="C19" s="71">
        <f>+'17'!H19</f>
        <v>0</v>
      </c>
      <c r="D19" s="95">
        <v>0</v>
      </c>
      <c r="E19" s="46">
        <f t="shared" si="0"/>
        <v>0</v>
      </c>
      <c r="F19" s="106">
        <v>0</v>
      </c>
      <c r="G19" s="104">
        <v>0</v>
      </c>
      <c r="H19" s="46">
        <f t="shared" si="1"/>
        <v>0</v>
      </c>
      <c r="I19" s="96"/>
      <c r="J19" s="15">
        <v>50</v>
      </c>
      <c r="K19" s="72">
        <f t="shared" si="5"/>
        <v>0</v>
      </c>
      <c r="L19" s="17" t="s">
        <v>16</v>
      </c>
      <c r="M19" s="18">
        <v>0</v>
      </c>
      <c r="N19" s="23">
        <f t="shared" si="6"/>
        <v>0</v>
      </c>
      <c r="O19" s="19"/>
      <c r="P19" s="43">
        <f t="shared" si="7"/>
        <v>0</v>
      </c>
      <c r="R19" s="10">
        <v>15</v>
      </c>
      <c r="S19" s="19"/>
      <c r="T19" s="46">
        <v>0</v>
      </c>
      <c r="U19" s="95">
        <v>0</v>
      </c>
      <c r="V19" s="46">
        <f t="shared" si="8"/>
        <v>0</v>
      </c>
      <c r="W19" s="95">
        <v>0</v>
      </c>
      <c r="X19" s="46">
        <f t="shared" si="9"/>
        <v>0</v>
      </c>
      <c r="Y19" s="96">
        <v>0</v>
      </c>
      <c r="Z19" s="22"/>
      <c r="AA19" s="43">
        <f t="shared" si="10"/>
        <v>0</v>
      </c>
      <c r="AB19" s="17" t="s">
        <v>16</v>
      </c>
      <c r="AC19" s="18">
        <v>0</v>
      </c>
    </row>
    <row r="20" spans="1:29" ht="24.6">
      <c r="A20" s="10">
        <v>16</v>
      </c>
      <c r="B20" s="19" t="s">
        <v>399</v>
      </c>
      <c r="C20" s="71">
        <f>+'17'!H20</f>
        <v>5</v>
      </c>
      <c r="D20" s="95">
        <v>0</v>
      </c>
      <c r="E20" s="46">
        <f t="shared" si="0"/>
        <v>5</v>
      </c>
      <c r="F20" s="106">
        <v>0</v>
      </c>
      <c r="G20" s="104">
        <v>0</v>
      </c>
      <c r="H20" s="46">
        <f t="shared" si="1"/>
        <v>5</v>
      </c>
      <c r="I20" s="96"/>
      <c r="J20" s="15">
        <v>50</v>
      </c>
      <c r="K20" s="72">
        <f t="shared" si="5"/>
        <v>0</v>
      </c>
      <c r="L20" s="17" t="s">
        <v>16</v>
      </c>
      <c r="M20" s="18">
        <v>0</v>
      </c>
      <c r="N20" s="23">
        <f t="shared" si="6"/>
        <v>0</v>
      </c>
      <c r="O20" s="19"/>
      <c r="P20" s="43">
        <f t="shared" si="7"/>
        <v>0</v>
      </c>
      <c r="R20" s="10">
        <v>16</v>
      </c>
      <c r="S20" s="19"/>
      <c r="T20" s="46">
        <v>0</v>
      </c>
      <c r="U20" s="95">
        <v>0</v>
      </c>
      <c r="V20" s="46">
        <f t="shared" si="8"/>
        <v>0</v>
      </c>
      <c r="W20" s="95">
        <v>0</v>
      </c>
      <c r="X20" s="46">
        <f t="shared" si="9"/>
        <v>0</v>
      </c>
      <c r="Y20" s="96">
        <v>0</v>
      </c>
      <c r="Z20" s="22"/>
      <c r="AA20" s="43">
        <f t="shared" si="10"/>
        <v>0</v>
      </c>
      <c r="AB20" s="17" t="s">
        <v>16</v>
      </c>
      <c r="AC20" s="18">
        <v>0</v>
      </c>
    </row>
    <row r="21" spans="1:29" ht="24.6">
      <c r="A21" s="10">
        <v>17</v>
      </c>
      <c r="B21" s="19" t="s">
        <v>388</v>
      </c>
      <c r="C21" s="71">
        <f>+'17'!H21</f>
        <v>0</v>
      </c>
      <c r="D21" s="95">
        <v>0</v>
      </c>
      <c r="E21" s="46">
        <f t="shared" si="0"/>
        <v>0</v>
      </c>
      <c r="F21" s="106">
        <v>0</v>
      </c>
      <c r="G21" s="104">
        <v>0</v>
      </c>
      <c r="H21" s="46">
        <f t="shared" si="1"/>
        <v>0</v>
      </c>
      <c r="I21" s="96"/>
      <c r="J21" s="15">
        <v>50</v>
      </c>
      <c r="K21" s="72">
        <f t="shared" si="5"/>
        <v>0</v>
      </c>
      <c r="L21" s="17" t="s">
        <v>16</v>
      </c>
      <c r="M21" s="18">
        <v>0</v>
      </c>
      <c r="N21" s="23">
        <f t="shared" si="6"/>
        <v>0</v>
      </c>
      <c r="O21" s="19"/>
      <c r="P21" s="43">
        <f t="shared" si="7"/>
        <v>0</v>
      </c>
      <c r="R21" s="10">
        <v>17</v>
      </c>
      <c r="S21" s="19"/>
      <c r="T21" s="46">
        <v>0</v>
      </c>
      <c r="U21" s="95">
        <v>0</v>
      </c>
      <c r="V21" s="46">
        <f t="shared" si="8"/>
        <v>0</v>
      </c>
      <c r="W21" s="95">
        <v>0</v>
      </c>
      <c r="X21" s="46">
        <f t="shared" si="9"/>
        <v>0</v>
      </c>
      <c r="Y21" s="96">
        <v>0</v>
      </c>
      <c r="Z21" s="22"/>
      <c r="AA21" s="43">
        <f t="shared" si="10"/>
        <v>0</v>
      </c>
      <c r="AB21" s="17" t="s">
        <v>16</v>
      </c>
      <c r="AC21" s="18">
        <v>0</v>
      </c>
    </row>
    <row r="22" spans="1:29" ht="24.6">
      <c r="A22" s="10">
        <v>18</v>
      </c>
      <c r="B22" s="19" t="s">
        <v>397</v>
      </c>
      <c r="C22" s="71">
        <f>+'17'!H22</f>
        <v>0</v>
      </c>
      <c r="D22" s="95">
        <v>0</v>
      </c>
      <c r="E22" s="46">
        <f t="shared" si="0"/>
        <v>0</v>
      </c>
      <c r="F22" s="106">
        <v>0</v>
      </c>
      <c r="G22" s="104">
        <v>0</v>
      </c>
      <c r="H22" s="46">
        <f t="shared" si="1"/>
        <v>0</v>
      </c>
      <c r="I22" s="96"/>
      <c r="J22" s="20">
        <v>50</v>
      </c>
      <c r="K22" s="72">
        <f t="shared" si="5"/>
        <v>0</v>
      </c>
      <c r="L22" s="17" t="s">
        <v>16</v>
      </c>
      <c r="M22" s="18">
        <v>0</v>
      </c>
      <c r="N22" s="23">
        <f t="shared" si="6"/>
        <v>0</v>
      </c>
      <c r="O22" s="19"/>
      <c r="P22" s="43">
        <f t="shared" si="7"/>
        <v>0</v>
      </c>
      <c r="R22" s="10">
        <v>18</v>
      </c>
      <c r="S22" s="19"/>
      <c r="T22" s="46">
        <v>0</v>
      </c>
      <c r="U22" s="95">
        <v>0</v>
      </c>
      <c r="V22" s="46">
        <f t="shared" si="8"/>
        <v>0</v>
      </c>
      <c r="W22" s="95">
        <v>0</v>
      </c>
      <c r="X22" s="46">
        <f t="shared" si="9"/>
        <v>0</v>
      </c>
      <c r="Y22" s="96">
        <v>0</v>
      </c>
      <c r="Z22" s="22"/>
      <c r="AA22" s="43">
        <f t="shared" si="10"/>
        <v>0</v>
      </c>
      <c r="AB22" s="17" t="s">
        <v>16</v>
      </c>
      <c r="AC22" s="18">
        <v>0</v>
      </c>
    </row>
    <row r="23" spans="1:29" ht="24.6">
      <c r="A23" s="10">
        <v>19</v>
      </c>
      <c r="B23" s="19" t="s">
        <v>25</v>
      </c>
      <c r="C23" s="71">
        <f>+'17'!H23</f>
        <v>0</v>
      </c>
      <c r="D23" s="95">
        <v>0</v>
      </c>
      <c r="E23" s="46">
        <f t="shared" si="0"/>
        <v>0</v>
      </c>
      <c r="F23" s="106">
        <v>0</v>
      </c>
      <c r="G23" s="104">
        <v>0</v>
      </c>
      <c r="H23" s="46">
        <f t="shared" si="1"/>
        <v>0</v>
      </c>
      <c r="I23" s="96"/>
      <c r="J23" s="15">
        <v>65</v>
      </c>
      <c r="K23" s="72">
        <f t="shared" si="5"/>
        <v>0</v>
      </c>
      <c r="L23" s="17" t="s">
        <v>16</v>
      </c>
      <c r="M23" s="18">
        <v>0</v>
      </c>
      <c r="N23" s="23">
        <f t="shared" si="6"/>
        <v>0</v>
      </c>
      <c r="O23" s="19"/>
      <c r="P23" s="43">
        <f t="shared" si="7"/>
        <v>0</v>
      </c>
      <c r="R23" s="10">
        <v>19</v>
      </c>
      <c r="S23" s="19"/>
      <c r="T23" s="46">
        <v>0</v>
      </c>
      <c r="U23" s="95">
        <v>0</v>
      </c>
      <c r="V23" s="46">
        <f t="shared" si="8"/>
        <v>0</v>
      </c>
      <c r="W23" s="95">
        <v>0</v>
      </c>
      <c r="X23" s="46">
        <f t="shared" si="9"/>
        <v>0</v>
      </c>
      <c r="Y23" s="96">
        <v>0</v>
      </c>
      <c r="Z23" s="22"/>
      <c r="AA23" s="43">
        <f t="shared" si="10"/>
        <v>0</v>
      </c>
      <c r="AB23" s="17" t="s">
        <v>16</v>
      </c>
      <c r="AC23" s="18">
        <v>0</v>
      </c>
    </row>
    <row r="24" spans="1:29" ht="24.6">
      <c r="A24" s="10">
        <v>20</v>
      </c>
      <c r="B24" s="19" t="s">
        <v>405</v>
      </c>
      <c r="C24" s="71">
        <f>+'17'!H24</f>
        <v>0</v>
      </c>
      <c r="D24" s="95">
        <v>0</v>
      </c>
      <c r="E24" s="46">
        <f t="shared" si="0"/>
        <v>0</v>
      </c>
      <c r="F24" s="106">
        <v>0</v>
      </c>
      <c r="G24" s="104">
        <v>0</v>
      </c>
      <c r="H24" s="46">
        <f t="shared" si="1"/>
        <v>0</v>
      </c>
      <c r="I24" s="96"/>
      <c r="J24" s="15">
        <v>85</v>
      </c>
      <c r="K24" s="72">
        <f t="shared" si="5"/>
        <v>0</v>
      </c>
      <c r="L24" s="17" t="s">
        <v>16</v>
      </c>
      <c r="M24" s="18">
        <v>0</v>
      </c>
      <c r="N24" s="23">
        <f t="shared" si="6"/>
        <v>0</v>
      </c>
      <c r="O24" s="19"/>
      <c r="P24" s="43">
        <f t="shared" si="7"/>
        <v>0</v>
      </c>
      <c r="R24" s="10">
        <v>20</v>
      </c>
      <c r="S24" s="19"/>
      <c r="T24" s="46">
        <v>0</v>
      </c>
      <c r="U24" s="95">
        <v>0</v>
      </c>
      <c r="V24" s="46">
        <f t="shared" si="8"/>
        <v>0</v>
      </c>
      <c r="W24" s="95">
        <v>0</v>
      </c>
      <c r="X24" s="46">
        <f t="shared" si="9"/>
        <v>0</v>
      </c>
      <c r="Y24" s="96">
        <v>0</v>
      </c>
      <c r="Z24" s="22"/>
      <c r="AA24" s="43">
        <f t="shared" si="10"/>
        <v>0</v>
      </c>
      <c r="AB24" s="17" t="s">
        <v>16</v>
      </c>
      <c r="AC24" s="18">
        <v>0</v>
      </c>
    </row>
    <row r="25" spans="1:29" ht="24.6">
      <c r="A25" s="10">
        <v>21</v>
      </c>
      <c r="B25" s="19" t="s">
        <v>392</v>
      </c>
      <c r="C25" s="71">
        <f>+'17'!H25</f>
        <v>18</v>
      </c>
      <c r="D25" s="95">
        <v>0</v>
      </c>
      <c r="E25" s="46">
        <f t="shared" si="0"/>
        <v>18</v>
      </c>
      <c r="F25" s="106">
        <v>0</v>
      </c>
      <c r="G25" s="104">
        <v>0</v>
      </c>
      <c r="H25" s="46">
        <f t="shared" si="1"/>
        <v>16</v>
      </c>
      <c r="I25" s="96">
        <v>2</v>
      </c>
      <c r="J25" s="15">
        <v>100</v>
      </c>
      <c r="K25" s="72">
        <f t="shared" si="5"/>
        <v>200</v>
      </c>
      <c r="L25" s="17" t="s">
        <v>419</v>
      </c>
      <c r="M25" s="18">
        <v>100</v>
      </c>
      <c r="N25" s="23">
        <f t="shared" si="6"/>
        <v>100</v>
      </c>
      <c r="O25" s="19"/>
      <c r="P25" s="43">
        <f t="shared" si="7"/>
        <v>0</v>
      </c>
      <c r="R25" s="10">
        <v>21</v>
      </c>
      <c r="S25" s="19"/>
      <c r="T25" s="46">
        <v>0</v>
      </c>
      <c r="U25" s="95">
        <v>0</v>
      </c>
      <c r="V25" s="46">
        <f t="shared" si="8"/>
        <v>0</v>
      </c>
      <c r="W25" s="95">
        <v>0</v>
      </c>
      <c r="X25" s="46">
        <f t="shared" si="9"/>
        <v>0</v>
      </c>
      <c r="Y25" s="96">
        <v>0</v>
      </c>
      <c r="Z25" s="22"/>
      <c r="AA25" s="43">
        <f t="shared" si="10"/>
        <v>0</v>
      </c>
      <c r="AB25" s="17" t="s">
        <v>16</v>
      </c>
      <c r="AC25" s="18">
        <v>0</v>
      </c>
    </row>
    <row r="26" spans="1:29" ht="24.6">
      <c r="A26" s="10">
        <v>22</v>
      </c>
      <c r="B26" s="19" t="s">
        <v>403</v>
      </c>
      <c r="C26" s="71">
        <f>+'17'!H26</f>
        <v>0</v>
      </c>
      <c r="D26" s="95">
        <v>0</v>
      </c>
      <c r="E26" s="46">
        <f t="shared" si="0"/>
        <v>0</v>
      </c>
      <c r="F26" s="106">
        <v>0</v>
      </c>
      <c r="G26" s="104">
        <v>0</v>
      </c>
      <c r="H26" s="46">
        <f t="shared" si="1"/>
        <v>0</v>
      </c>
      <c r="I26" s="96"/>
      <c r="J26" s="15">
        <v>100</v>
      </c>
      <c r="K26" s="72">
        <f t="shared" si="5"/>
        <v>0</v>
      </c>
      <c r="L26" s="17" t="s">
        <v>16</v>
      </c>
      <c r="M26" s="18">
        <v>0</v>
      </c>
      <c r="N26" s="23">
        <f t="shared" si="6"/>
        <v>0</v>
      </c>
      <c r="O26" s="19"/>
      <c r="P26" s="43">
        <f t="shared" si="7"/>
        <v>0</v>
      </c>
      <c r="R26" s="10">
        <v>22</v>
      </c>
      <c r="S26" s="19"/>
      <c r="T26" s="46">
        <v>0</v>
      </c>
      <c r="U26" s="95">
        <v>0</v>
      </c>
      <c r="V26" s="46">
        <f t="shared" si="8"/>
        <v>0</v>
      </c>
      <c r="W26" s="95">
        <v>0</v>
      </c>
      <c r="X26" s="46">
        <f t="shared" si="9"/>
        <v>0</v>
      </c>
      <c r="Y26" s="96">
        <v>0</v>
      </c>
      <c r="Z26" s="22"/>
      <c r="AA26" s="43">
        <f t="shared" si="10"/>
        <v>0</v>
      </c>
      <c r="AB26" s="17" t="s">
        <v>16</v>
      </c>
      <c r="AC26" s="18">
        <v>0</v>
      </c>
    </row>
    <row r="27" spans="1:29" ht="24.6">
      <c r="A27" s="10">
        <v>23</v>
      </c>
      <c r="B27" s="19" t="s">
        <v>382</v>
      </c>
      <c r="C27" s="71">
        <f>+'17'!H27</f>
        <v>20</v>
      </c>
      <c r="D27" s="95">
        <v>0</v>
      </c>
      <c r="E27" s="46">
        <f t="shared" si="0"/>
        <v>20</v>
      </c>
      <c r="F27" s="106">
        <v>0</v>
      </c>
      <c r="G27" s="104">
        <v>0</v>
      </c>
      <c r="H27" s="46">
        <f t="shared" si="1"/>
        <v>19</v>
      </c>
      <c r="I27" s="96">
        <v>1</v>
      </c>
      <c r="J27" s="15">
        <v>100</v>
      </c>
      <c r="K27" s="72">
        <f t="shared" si="5"/>
        <v>100</v>
      </c>
      <c r="L27" s="17" t="s">
        <v>419</v>
      </c>
      <c r="M27" s="18">
        <v>50</v>
      </c>
      <c r="N27" s="23">
        <f t="shared" si="6"/>
        <v>50</v>
      </c>
      <c r="O27" s="19"/>
      <c r="P27" s="43">
        <f t="shared" si="7"/>
        <v>0</v>
      </c>
      <c r="R27" s="10">
        <v>23</v>
      </c>
      <c r="S27" s="19"/>
      <c r="T27" s="46">
        <v>0</v>
      </c>
      <c r="U27" s="95">
        <v>0</v>
      </c>
      <c r="V27" s="46">
        <f t="shared" si="8"/>
        <v>0</v>
      </c>
      <c r="W27" s="95">
        <v>0</v>
      </c>
      <c r="X27" s="46">
        <f t="shared" si="9"/>
        <v>0</v>
      </c>
      <c r="Y27" s="96">
        <v>0</v>
      </c>
      <c r="Z27" s="22"/>
      <c r="AA27" s="43">
        <f t="shared" si="10"/>
        <v>0</v>
      </c>
      <c r="AB27" s="17" t="s">
        <v>16</v>
      </c>
      <c r="AC27" s="18">
        <v>0</v>
      </c>
    </row>
    <row r="28" spans="1:29" ht="24.6">
      <c r="A28" s="10">
        <v>24</v>
      </c>
      <c r="B28" s="19" t="s">
        <v>387</v>
      </c>
      <c r="C28" s="71">
        <f>+'17'!H28</f>
        <v>0</v>
      </c>
      <c r="D28" s="95">
        <v>0</v>
      </c>
      <c r="E28" s="46">
        <f t="shared" si="0"/>
        <v>0</v>
      </c>
      <c r="F28" s="106">
        <v>0</v>
      </c>
      <c r="G28" s="104">
        <v>0</v>
      </c>
      <c r="H28" s="46">
        <f t="shared" si="1"/>
        <v>0</v>
      </c>
      <c r="I28" s="96"/>
      <c r="J28" s="15">
        <v>100</v>
      </c>
      <c r="K28" s="72">
        <f t="shared" si="5"/>
        <v>0</v>
      </c>
      <c r="L28" s="17" t="s">
        <v>16</v>
      </c>
      <c r="M28" s="18">
        <v>0</v>
      </c>
      <c r="N28" s="23">
        <f t="shared" si="6"/>
        <v>0</v>
      </c>
      <c r="O28" s="19"/>
      <c r="P28" s="43">
        <f t="shared" si="7"/>
        <v>0</v>
      </c>
      <c r="R28" s="10">
        <v>24</v>
      </c>
      <c r="S28" s="19"/>
      <c r="T28" s="46">
        <v>0</v>
      </c>
      <c r="U28" s="95">
        <v>0</v>
      </c>
      <c r="V28" s="46">
        <f t="shared" si="8"/>
        <v>0</v>
      </c>
      <c r="W28" s="95">
        <v>0</v>
      </c>
      <c r="X28" s="46">
        <f t="shared" si="9"/>
        <v>0</v>
      </c>
      <c r="Y28" s="96">
        <v>0</v>
      </c>
      <c r="Z28" s="22"/>
      <c r="AA28" s="43">
        <f t="shared" si="10"/>
        <v>0</v>
      </c>
      <c r="AB28" s="17" t="s">
        <v>16</v>
      </c>
      <c r="AC28" s="18">
        <v>0</v>
      </c>
    </row>
    <row r="29" spans="1:29" ht="24.6">
      <c r="A29" s="10">
        <v>25</v>
      </c>
      <c r="B29" s="19" t="s">
        <v>389</v>
      </c>
      <c r="C29" s="71">
        <f>+'17'!H29</f>
        <v>0</v>
      </c>
      <c r="D29" s="95">
        <v>0</v>
      </c>
      <c r="E29" s="46">
        <f t="shared" si="0"/>
        <v>0</v>
      </c>
      <c r="F29" s="106">
        <v>0</v>
      </c>
      <c r="G29" s="104">
        <v>0</v>
      </c>
      <c r="H29" s="46">
        <f t="shared" si="1"/>
        <v>0</v>
      </c>
      <c r="I29" s="96"/>
      <c r="J29" s="15">
        <v>100</v>
      </c>
      <c r="K29" s="72">
        <f t="shared" si="5"/>
        <v>0</v>
      </c>
      <c r="L29" s="17" t="s">
        <v>16</v>
      </c>
      <c r="M29" s="18">
        <v>0</v>
      </c>
      <c r="N29" s="23">
        <f t="shared" si="6"/>
        <v>0</v>
      </c>
      <c r="O29" s="19"/>
      <c r="P29" s="43">
        <f t="shared" si="7"/>
        <v>0</v>
      </c>
      <c r="R29" s="10">
        <v>25</v>
      </c>
      <c r="S29" s="19"/>
      <c r="T29" s="46">
        <v>0</v>
      </c>
      <c r="U29" s="95">
        <v>0</v>
      </c>
      <c r="V29" s="46">
        <f t="shared" si="8"/>
        <v>0</v>
      </c>
      <c r="W29" s="95">
        <v>0</v>
      </c>
      <c r="X29" s="46">
        <f t="shared" si="9"/>
        <v>0</v>
      </c>
      <c r="Y29" s="96">
        <v>0</v>
      </c>
      <c r="Z29" s="22"/>
      <c r="AA29" s="43">
        <f t="shared" si="10"/>
        <v>0</v>
      </c>
      <c r="AB29" s="17" t="s">
        <v>16</v>
      </c>
      <c r="AC29" s="18">
        <v>0</v>
      </c>
    </row>
    <row r="30" spans="1:29" ht="24.6">
      <c r="A30" s="10">
        <v>26</v>
      </c>
      <c r="B30" s="19" t="s">
        <v>384</v>
      </c>
      <c r="C30" s="71">
        <f>+'17'!H30</f>
        <v>0</v>
      </c>
      <c r="D30" s="95">
        <v>0</v>
      </c>
      <c r="E30" s="46">
        <f t="shared" si="0"/>
        <v>0</v>
      </c>
      <c r="F30" s="106">
        <v>0</v>
      </c>
      <c r="G30" s="104">
        <v>0</v>
      </c>
      <c r="H30" s="46">
        <f t="shared" si="1"/>
        <v>0</v>
      </c>
      <c r="I30" s="96"/>
      <c r="J30" s="15">
        <v>100</v>
      </c>
      <c r="K30" s="72">
        <f t="shared" si="5"/>
        <v>0</v>
      </c>
      <c r="L30" s="17" t="s">
        <v>16</v>
      </c>
      <c r="M30" s="18">
        <v>0</v>
      </c>
      <c r="N30" s="23">
        <f t="shared" si="6"/>
        <v>0</v>
      </c>
      <c r="O30" s="19"/>
      <c r="P30" s="43">
        <f t="shared" si="7"/>
        <v>0</v>
      </c>
      <c r="R30" s="1"/>
      <c r="T30" s="24"/>
      <c r="U30" s="25"/>
      <c r="V30" s="24"/>
      <c r="W30" s="25"/>
      <c r="X30" s="24"/>
      <c r="Y30" s="24"/>
      <c r="Z30" s="26"/>
      <c r="AA30" s="25"/>
      <c r="AB30" s="27"/>
      <c r="AC30" s="41">
        <v>0</v>
      </c>
    </row>
    <row r="31" spans="1:29" ht="24.6">
      <c r="A31" s="10">
        <v>27</v>
      </c>
      <c r="B31" s="19" t="s">
        <v>398</v>
      </c>
      <c r="C31" s="71">
        <f>+'17'!H31</f>
        <v>0</v>
      </c>
      <c r="D31" s="95">
        <v>0</v>
      </c>
      <c r="E31" s="46">
        <f t="shared" si="0"/>
        <v>0</v>
      </c>
      <c r="F31" s="106">
        <v>0</v>
      </c>
      <c r="G31" s="104">
        <v>0</v>
      </c>
      <c r="H31" s="46">
        <f t="shared" si="1"/>
        <v>0</v>
      </c>
      <c r="I31" s="96"/>
      <c r="J31" s="15">
        <v>100</v>
      </c>
      <c r="K31" s="72">
        <f t="shared" si="5"/>
        <v>0</v>
      </c>
      <c r="L31" s="17" t="s">
        <v>16</v>
      </c>
      <c r="M31" s="18">
        <v>0</v>
      </c>
      <c r="N31" s="23">
        <f t="shared" si="6"/>
        <v>0</v>
      </c>
      <c r="O31" s="19"/>
      <c r="P31" s="43">
        <f t="shared" si="7"/>
        <v>0</v>
      </c>
    </row>
    <row r="32" spans="1:29" ht="24.6">
      <c r="A32" s="10">
        <v>28</v>
      </c>
      <c r="B32" s="19" t="s">
        <v>396</v>
      </c>
      <c r="C32" s="71">
        <f>+'17'!H32</f>
        <v>11</v>
      </c>
      <c r="D32" s="95">
        <v>0</v>
      </c>
      <c r="E32" s="46">
        <f t="shared" si="0"/>
        <v>11</v>
      </c>
      <c r="F32" s="106">
        <v>0</v>
      </c>
      <c r="G32" s="104">
        <v>0</v>
      </c>
      <c r="H32" s="46">
        <f t="shared" si="1"/>
        <v>10</v>
      </c>
      <c r="I32" s="96">
        <v>1</v>
      </c>
      <c r="J32" s="15">
        <v>100</v>
      </c>
      <c r="K32" s="72">
        <f t="shared" si="5"/>
        <v>100</v>
      </c>
      <c r="L32" s="17" t="s">
        <v>419</v>
      </c>
      <c r="M32" s="18">
        <v>50</v>
      </c>
      <c r="N32" s="23">
        <f t="shared" si="6"/>
        <v>50</v>
      </c>
      <c r="O32" s="19"/>
      <c r="P32" s="43">
        <f t="shared" si="7"/>
        <v>0</v>
      </c>
      <c r="S32" s="177" t="s">
        <v>119</v>
      </c>
      <c r="T32" s="178"/>
      <c r="U32" s="178"/>
      <c r="V32" s="178"/>
      <c r="W32" s="178"/>
      <c r="X32" s="178"/>
      <c r="Y32" s="178"/>
      <c r="Z32" s="179"/>
      <c r="AA32" s="40">
        <f>SUM(AA5:AA29)</f>
        <v>0</v>
      </c>
    </row>
    <row r="33" spans="1:26" ht="24.6">
      <c r="A33" s="10">
        <v>29</v>
      </c>
      <c r="B33" s="19" t="s">
        <v>382</v>
      </c>
      <c r="C33" s="71">
        <f>+'17'!H33</f>
        <v>0</v>
      </c>
      <c r="D33" s="95">
        <v>0</v>
      </c>
      <c r="E33" s="46">
        <f t="shared" si="0"/>
        <v>0</v>
      </c>
      <c r="F33" s="106">
        <v>0</v>
      </c>
      <c r="G33" s="104">
        <v>0</v>
      </c>
      <c r="H33" s="46">
        <f t="shared" si="1"/>
        <v>0</v>
      </c>
      <c r="I33" s="96"/>
      <c r="J33" s="15">
        <v>100</v>
      </c>
      <c r="K33" s="72">
        <f t="shared" si="5"/>
        <v>0</v>
      </c>
      <c r="L33" s="17" t="s">
        <v>16</v>
      </c>
      <c r="M33" s="18">
        <v>0</v>
      </c>
      <c r="N33" s="23">
        <f t="shared" si="6"/>
        <v>0</v>
      </c>
      <c r="O33" s="19"/>
      <c r="P33" s="43">
        <f t="shared" si="7"/>
        <v>0</v>
      </c>
      <c r="S33" s="5"/>
      <c r="T33" s="5"/>
      <c r="U33" s="5"/>
      <c r="V33" s="5"/>
      <c r="W33" s="5"/>
      <c r="X33" s="5"/>
      <c r="Y33" s="5"/>
      <c r="Z33" s="5"/>
    </row>
    <row r="34" spans="1:26" ht="24.6">
      <c r="A34" s="10">
        <v>30</v>
      </c>
      <c r="B34" s="19" t="s">
        <v>386</v>
      </c>
      <c r="C34" s="71">
        <f>+'17'!H34</f>
        <v>0</v>
      </c>
      <c r="D34" s="95">
        <v>0</v>
      </c>
      <c r="E34" s="46">
        <f t="shared" si="0"/>
        <v>0</v>
      </c>
      <c r="F34" s="106">
        <v>0</v>
      </c>
      <c r="G34" s="104">
        <v>0</v>
      </c>
      <c r="H34" s="46">
        <f t="shared" si="1"/>
        <v>0</v>
      </c>
      <c r="I34" s="96"/>
      <c r="J34" s="15">
        <v>100</v>
      </c>
      <c r="K34" s="72">
        <f t="shared" si="5"/>
        <v>0</v>
      </c>
      <c r="L34" s="17" t="s">
        <v>16</v>
      </c>
      <c r="M34" s="18">
        <v>0</v>
      </c>
      <c r="N34" s="23">
        <f t="shared" si="6"/>
        <v>0</v>
      </c>
      <c r="O34" s="19"/>
      <c r="P34" s="43">
        <f t="shared" si="7"/>
        <v>0</v>
      </c>
    </row>
    <row r="35" spans="1:26" ht="24.6">
      <c r="A35" s="10">
        <v>31</v>
      </c>
      <c r="B35" s="19" t="s">
        <v>390</v>
      </c>
      <c r="C35" s="71">
        <f>+'17'!H35</f>
        <v>3</v>
      </c>
      <c r="D35" s="95">
        <v>0</v>
      </c>
      <c r="E35" s="46">
        <f t="shared" si="0"/>
        <v>3</v>
      </c>
      <c r="F35" s="106">
        <v>0</v>
      </c>
      <c r="G35" s="104">
        <v>0</v>
      </c>
      <c r="H35" s="46">
        <f t="shared" si="1"/>
        <v>3</v>
      </c>
      <c r="I35" s="96"/>
      <c r="J35" s="15">
        <v>100</v>
      </c>
      <c r="K35" s="72">
        <f t="shared" si="5"/>
        <v>0</v>
      </c>
      <c r="L35" s="17" t="s">
        <v>16</v>
      </c>
      <c r="M35" s="18">
        <v>0</v>
      </c>
      <c r="N35" s="23">
        <f t="shared" si="6"/>
        <v>0</v>
      </c>
      <c r="O35" s="19"/>
      <c r="P35" s="43">
        <f t="shared" si="7"/>
        <v>0</v>
      </c>
    </row>
    <row r="36" spans="1:26" ht="24.6">
      <c r="A36" s="10">
        <v>32</v>
      </c>
      <c r="B36" s="19" t="s">
        <v>48</v>
      </c>
      <c r="C36" s="71">
        <f>+'17'!H36</f>
        <v>5</v>
      </c>
      <c r="D36" s="95">
        <v>0</v>
      </c>
      <c r="E36" s="46">
        <f t="shared" si="0"/>
        <v>5</v>
      </c>
      <c r="F36" s="106">
        <v>0</v>
      </c>
      <c r="G36" s="104">
        <v>0</v>
      </c>
      <c r="H36" s="46">
        <f t="shared" si="1"/>
        <v>2</v>
      </c>
      <c r="I36" s="96">
        <v>3</v>
      </c>
      <c r="J36" s="15">
        <v>100</v>
      </c>
      <c r="K36" s="72">
        <f t="shared" si="5"/>
        <v>300</v>
      </c>
      <c r="L36" s="17" t="s">
        <v>16</v>
      </c>
      <c r="M36" s="18">
        <v>0</v>
      </c>
      <c r="N36" s="23">
        <f t="shared" si="6"/>
        <v>300</v>
      </c>
      <c r="O36" s="19"/>
      <c r="P36" s="43">
        <f t="shared" si="7"/>
        <v>0</v>
      </c>
    </row>
    <row r="37" spans="1:26" ht="24.6">
      <c r="A37" s="10">
        <v>33</v>
      </c>
      <c r="B37" s="19" t="s">
        <v>393</v>
      </c>
      <c r="C37" s="71">
        <f>+'17'!H37</f>
        <v>3</v>
      </c>
      <c r="D37" s="95">
        <v>0</v>
      </c>
      <c r="E37" s="46">
        <f t="shared" si="0"/>
        <v>3</v>
      </c>
      <c r="F37" s="106">
        <v>0</v>
      </c>
      <c r="G37" s="104">
        <v>0</v>
      </c>
      <c r="H37" s="46">
        <f t="shared" si="1"/>
        <v>2</v>
      </c>
      <c r="I37" s="96">
        <v>1</v>
      </c>
      <c r="J37" s="15">
        <v>130</v>
      </c>
      <c r="K37" s="72">
        <f t="shared" si="5"/>
        <v>130</v>
      </c>
      <c r="L37" s="17" t="s">
        <v>16</v>
      </c>
      <c r="M37" s="18">
        <v>0</v>
      </c>
      <c r="N37" s="23">
        <f t="shared" si="6"/>
        <v>130</v>
      </c>
      <c r="O37" s="19"/>
      <c r="P37" s="43">
        <f t="shared" si="7"/>
        <v>0</v>
      </c>
    </row>
    <row r="38" spans="1:26" ht="24.6">
      <c r="A38" s="10">
        <v>34</v>
      </c>
      <c r="B38" s="19" t="s">
        <v>406</v>
      </c>
      <c r="C38" s="71">
        <f>+'17'!H38</f>
        <v>2</v>
      </c>
      <c r="D38" s="95">
        <v>0</v>
      </c>
      <c r="E38" s="46">
        <f t="shared" si="0"/>
        <v>2</v>
      </c>
      <c r="F38" s="106">
        <v>0</v>
      </c>
      <c r="G38" s="104">
        <v>0</v>
      </c>
      <c r="H38" s="46">
        <f t="shared" si="1"/>
        <v>2</v>
      </c>
      <c r="I38" s="96"/>
      <c r="J38" s="15">
        <v>130</v>
      </c>
      <c r="K38" s="72">
        <f t="shared" si="5"/>
        <v>0</v>
      </c>
      <c r="L38" s="17" t="s">
        <v>16</v>
      </c>
      <c r="M38" s="18">
        <v>0</v>
      </c>
      <c r="N38" s="23">
        <f t="shared" si="6"/>
        <v>0</v>
      </c>
      <c r="O38" s="19"/>
      <c r="P38" s="43">
        <f t="shared" si="7"/>
        <v>0</v>
      </c>
    </row>
    <row r="39" spans="1:26" ht="24.6">
      <c r="A39" s="10">
        <v>35</v>
      </c>
      <c r="B39" s="19" t="s">
        <v>333</v>
      </c>
      <c r="C39" s="71">
        <f>+'17'!H39</f>
        <v>0</v>
      </c>
      <c r="D39" s="95">
        <v>0</v>
      </c>
      <c r="E39" s="46">
        <f t="shared" si="0"/>
        <v>0</v>
      </c>
      <c r="F39" s="106">
        <v>0</v>
      </c>
      <c r="G39" s="104">
        <v>0</v>
      </c>
      <c r="H39" s="46">
        <f t="shared" si="1"/>
        <v>0</v>
      </c>
      <c r="I39" s="96"/>
      <c r="J39" s="15">
        <v>35</v>
      </c>
      <c r="K39" s="72">
        <f t="shared" si="5"/>
        <v>0</v>
      </c>
      <c r="L39" s="17" t="s">
        <v>16</v>
      </c>
      <c r="M39" s="18">
        <v>0</v>
      </c>
      <c r="N39" s="23">
        <f t="shared" si="6"/>
        <v>0</v>
      </c>
      <c r="O39" s="19"/>
      <c r="P39" s="43">
        <f t="shared" si="7"/>
        <v>0</v>
      </c>
    </row>
    <row r="40" spans="1:26" ht="24.6">
      <c r="A40" s="10">
        <v>36</v>
      </c>
      <c r="B40" s="19" t="s">
        <v>138</v>
      </c>
      <c r="C40" s="71">
        <f>+'17'!H40</f>
        <v>0</v>
      </c>
      <c r="D40" s="95">
        <v>0</v>
      </c>
      <c r="E40" s="46">
        <f t="shared" si="0"/>
        <v>0</v>
      </c>
      <c r="F40" s="106">
        <v>0</v>
      </c>
      <c r="G40" s="104">
        <v>0</v>
      </c>
      <c r="H40" s="46">
        <f t="shared" si="1"/>
        <v>0</v>
      </c>
      <c r="I40" s="96"/>
      <c r="J40" s="15">
        <v>40</v>
      </c>
      <c r="K40" s="72">
        <f t="shared" si="5"/>
        <v>0</v>
      </c>
      <c r="L40" s="17" t="s">
        <v>16</v>
      </c>
      <c r="M40" s="18">
        <v>0</v>
      </c>
      <c r="N40" s="23">
        <f t="shared" si="6"/>
        <v>0</v>
      </c>
      <c r="O40" s="19"/>
      <c r="P40" s="43">
        <f t="shared" si="7"/>
        <v>0</v>
      </c>
    </row>
    <row r="41" spans="1:26" ht="24.6">
      <c r="A41" s="10">
        <v>37</v>
      </c>
      <c r="B41" s="19" t="s">
        <v>445</v>
      </c>
      <c r="C41" s="71">
        <f>+'17'!H41</f>
        <v>0</v>
      </c>
      <c r="D41" s="95">
        <v>0</v>
      </c>
      <c r="E41" s="46">
        <f>C41+D41</f>
        <v>0</v>
      </c>
      <c r="F41" s="106">
        <v>0</v>
      </c>
      <c r="G41" s="104">
        <v>0</v>
      </c>
      <c r="H41" s="46">
        <f>+E41-F41-I41-G41</f>
        <v>0</v>
      </c>
      <c r="I41" s="96"/>
      <c r="J41" s="15">
        <v>35</v>
      </c>
      <c r="K41" s="72">
        <f>+J41*I41</f>
        <v>0</v>
      </c>
      <c r="L41" s="17" t="s">
        <v>16</v>
      </c>
      <c r="M41" s="18">
        <v>0</v>
      </c>
      <c r="N41" s="23">
        <f>SUM(K41-M41)</f>
        <v>0</v>
      </c>
      <c r="O41" s="19"/>
      <c r="P41" s="43">
        <f>+K41*O41</f>
        <v>0</v>
      </c>
    </row>
    <row r="42" spans="1:26" ht="24.6">
      <c r="A42" s="10">
        <v>38</v>
      </c>
      <c r="B42" s="19" t="s">
        <v>49</v>
      </c>
      <c r="C42" s="71">
        <f>+'17'!H42</f>
        <v>3</v>
      </c>
      <c r="D42" s="95">
        <v>0</v>
      </c>
      <c r="E42" s="46">
        <f t="shared" si="0"/>
        <v>3</v>
      </c>
      <c r="F42" s="106">
        <v>0</v>
      </c>
      <c r="G42" s="104">
        <v>0</v>
      </c>
      <c r="H42" s="46">
        <f t="shared" si="1"/>
        <v>3</v>
      </c>
      <c r="I42" s="96"/>
      <c r="J42" s="15">
        <v>50</v>
      </c>
      <c r="K42" s="72">
        <f t="shared" si="5"/>
        <v>0</v>
      </c>
      <c r="L42" s="17" t="s">
        <v>16</v>
      </c>
      <c r="M42" s="18">
        <v>0</v>
      </c>
      <c r="N42" s="23">
        <f t="shared" si="6"/>
        <v>0</v>
      </c>
      <c r="O42" s="19"/>
      <c r="P42" s="43">
        <f t="shared" si="7"/>
        <v>0</v>
      </c>
    </row>
    <row r="43" spans="1:26" ht="24.6">
      <c r="A43" s="10">
        <v>39</v>
      </c>
      <c r="B43" s="19" t="s">
        <v>50</v>
      </c>
      <c r="C43" s="71">
        <f>+'17'!H43</f>
        <v>5</v>
      </c>
      <c r="D43" s="95">
        <v>0</v>
      </c>
      <c r="E43" s="46">
        <f t="shared" si="0"/>
        <v>5</v>
      </c>
      <c r="F43" s="106">
        <v>0</v>
      </c>
      <c r="G43" s="104">
        <v>0</v>
      </c>
      <c r="H43" s="46">
        <f t="shared" si="1"/>
        <v>5</v>
      </c>
      <c r="I43" s="96"/>
      <c r="J43" s="15">
        <v>50</v>
      </c>
      <c r="K43" s="72">
        <f t="shared" si="5"/>
        <v>0</v>
      </c>
      <c r="L43" s="17" t="s">
        <v>16</v>
      </c>
      <c r="M43" s="18">
        <v>0</v>
      </c>
      <c r="N43" s="23">
        <f t="shared" si="6"/>
        <v>0</v>
      </c>
      <c r="O43" s="19"/>
      <c r="P43" s="43">
        <f t="shared" si="7"/>
        <v>0</v>
      </c>
    </row>
    <row r="44" spans="1:26" ht="24.6">
      <c r="A44" s="10">
        <v>40</v>
      </c>
      <c r="B44" s="19" t="s">
        <v>51</v>
      </c>
      <c r="C44" s="71">
        <f>+'17'!H44</f>
        <v>5</v>
      </c>
      <c r="D44" s="95">
        <v>0</v>
      </c>
      <c r="E44" s="46">
        <f t="shared" si="0"/>
        <v>5</v>
      </c>
      <c r="F44" s="106">
        <v>0</v>
      </c>
      <c r="G44" s="104">
        <v>0</v>
      </c>
      <c r="H44" s="46">
        <f t="shared" si="1"/>
        <v>5</v>
      </c>
      <c r="I44" s="96"/>
      <c r="J44" s="15">
        <v>50</v>
      </c>
      <c r="K44" s="72">
        <f t="shared" si="5"/>
        <v>0</v>
      </c>
      <c r="L44" s="17" t="s">
        <v>16</v>
      </c>
      <c r="M44" s="18">
        <v>0</v>
      </c>
      <c r="N44" s="23">
        <f t="shared" si="6"/>
        <v>0</v>
      </c>
      <c r="O44" s="19"/>
      <c r="P44" s="43">
        <f t="shared" si="7"/>
        <v>0</v>
      </c>
    </row>
    <row r="45" spans="1:26" ht="24.6">
      <c r="A45" s="10">
        <v>41</v>
      </c>
      <c r="B45" s="19" t="s">
        <v>501</v>
      </c>
      <c r="C45" s="71">
        <f>+'17'!H45</f>
        <v>0</v>
      </c>
      <c r="D45" s="95">
        <v>0</v>
      </c>
      <c r="E45" s="46">
        <f>C45+D45</f>
        <v>0</v>
      </c>
      <c r="F45" s="106">
        <v>0</v>
      </c>
      <c r="G45" s="104">
        <v>0</v>
      </c>
      <c r="H45" s="46">
        <f>+E45-F45-I45-G45</f>
        <v>0</v>
      </c>
      <c r="I45" s="96"/>
      <c r="J45" s="20">
        <v>35</v>
      </c>
      <c r="K45" s="72">
        <f>+J45*I45</f>
        <v>0</v>
      </c>
      <c r="L45" s="17" t="s">
        <v>16</v>
      </c>
      <c r="M45" s="18">
        <v>0</v>
      </c>
      <c r="N45" s="23">
        <f>SUM(K45-M45)</f>
        <v>0</v>
      </c>
      <c r="O45" s="19"/>
      <c r="P45" s="43">
        <f>+K45*O45</f>
        <v>0</v>
      </c>
    </row>
    <row r="46" spans="1:26" ht="24.6">
      <c r="A46" s="10">
        <v>42</v>
      </c>
      <c r="B46" s="19" t="s">
        <v>264</v>
      </c>
      <c r="C46" s="71">
        <f>+'17'!H46</f>
        <v>5</v>
      </c>
      <c r="D46" s="95">
        <v>0</v>
      </c>
      <c r="E46" s="46">
        <f t="shared" si="0"/>
        <v>5</v>
      </c>
      <c r="F46" s="106">
        <v>0</v>
      </c>
      <c r="G46" s="104">
        <v>0</v>
      </c>
      <c r="H46" s="46">
        <f t="shared" si="1"/>
        <v>5</v>
      </c>
      <c r="I46" s="96"/>
      <c r="J46" s="15">
        <v>25</v>
      </c>
      <c r="K46" s="72">
        <f t="shared" si="5"/>
        <v>0</v>
      </c>
      <c r="L46" s="17" t="s">
        <v>16</v>
      </c>
      <c r="M46" s="18">
        <v>0</v>
      </c>
      <c r="N46" s="23">
        <f t="shared" si="6"/>
        <v>0</v>
      </c>
      <c r="O46" s="19"/>
      <c r="P46" s="43">
        <f t="shared" si="7"/>
        <v>0</v>
      </c>
    </row>
    <row r="47" spans="1:26" ht="24.6">
      <c r="A47" s="10">
        <v>43</v>
      </c>
      <c r="B47" s="19" t="s">
        <v>446</v>
      </c>
      <c r="C47" s="71">
        <f>+'17'!H47</f>
        <v>5</v>
      </c>
      <c r="D47" s="95">
        <v>0</v>
      </c>
      <c r="E47" s="46">
        <f>C47+D47</f>
        <v>5</v>
      </c>
      <c r="F47" s="106">
        <v>0</v>
      </c>
      <c r="G47" s="104">
        <v>0</v>
      </c>
      <c r="H47" s="46">
        <f>+E47-F47-I47-G47</f>
        <v>5</v>
      </c>
      <c r="I47" s="96"/>
      <c r="J47" s="20">
        <v>25</v>
      </c>
      <c r="K47" s="72">
        <f>+J47*I47</f>
        <v>0</v>
      </c>
      <c r="L47" s="17" t="s">
        <v>16</v>
      </c>
      <c r="M47" s="18">
        <v>0</v>
      </c>
      <c r="N47" s="23">
        <f>SUM(K47-M47)</f>
        <v>0</v>
      </c>
      <c r="O47" s="19"/>
      <c r="P47" s="43">
        <f>+K47*O47</f>
        <v>0</v>
      </c>
    </row>
    <row r="48" spans="1:26" ht="24.6">
      <c r="A48" s="10">
        <v>44</v>
      </c>
      <c r="B48" s="19" t="s">
        <v>447</v>
      </c>
      <c r="C48" s="71">
        <f>+'17'!H48</f>
        <v>0</v>
      </c>
      <c r="D48" s="95">
        <v>0</v>
      </c>
      <c r="E48" s="46">
        <f>C48+D48</f>
        <v>0</v>
      </c>
      <c r="F48" s="106">
        <v>0</v>
      </c>
      <c r="G48" s="104">
        <v>0</v>
      </c>
      <c r="H48" s="46">
        <f>+E48-F48-I48-G48</f>
        <v>0</v>
      </c>
      <c r="I48" s="96"/>
      <c r="J48" s="20">
        <v>25</v>
      </c>
      <c r="K48" s="72">
        <f>+J48*I48</f>
        <v>0</v>
      </c>
      <c r="L48" s="17" t="s">
        <v>16</v>
      </c>
      <c r="M48" s="18">
        <v>0</v>
      </c>
      <c r="N48" s="23">
        <f>SUM(K48-M48)</f>
        <v>0</v>
      </c>
      <c r="O48" s="19"/>
      <c r="P48" s="43">
        <f>+K48*O48</f>
        <v>0</v>
      </c>
    </row>
    <row r="49" spans="1:16" ht="24.6">
      <c r="A49" s="10">
        <v>45</v>
      </c>
      <c r="B49" s="19" t="s">
        <v>448</v>
      </c>
      <c r="C49" s="71">
        <f>+'17'!H49</f>
        <v>0</v>
      </c>
      <c r="D49" s="95">
        <v>0</v>
      </c>
      <c r="E49" s="46">
        <f>C49+D49</f>
        <v>0</v>
      </c>
      <c r="F49" s="106">
        <v>0</v>
      </c>
      <c r="G49" s="104">
        <v>0</v>
      </c>
      <c r="H49" s="46">
        <f>+E49-F49-I49-G49</f>
        <v>0</v>
      </c>
      <c r="I49" s="96"/>
      <c r="J49" s="20">
        <v>25</v>
      </c>
      <c r="K49" s="72">
        <f>+J49*I49</f>
        <v>0</v>
      </c>
      <c r="L49" s="17" t="s">
        <v>16</v>
      </c>
      <c r="M49" s="18">
        <v>0</v>
      </c>
      <c r="N49" s="23">
        <f>SUM(K49-M49)</f>
        <v>0</v>
      </c>
      <c r="O49" s="19"/>
      <c r="P49" s="43">
        <f>+K49*O49</f>
        <v>0</v>
      </c>
    </row>
    <row r="50" spans="1:16" ht="24.6">
      <c r="A50" s="10">
        <v>46</v>
      </c>
      <c r="B50" s="19" t="s">
        <v>265</v>
      </c>
      <c r="C50" s="71">
        <f>+'17'!H50</f>
        <v>0</v>
      </c>
      <c r="D50" s="95">
        <v>0</v>
      </c>
      <c r="E50" s="46">
        <f t="shared" si="0"/>
        <v>0</v>
      </c>
      <c r="F50" s="106">
        <v>0</v>
      </c>
      <c r="G50" s="104">
        <v>0</v>
      </c>
      <c r="H50" s="46">
        <f t="shared" si="1"/>
        <v>0</v>
      </c>
      <c r="I50" s="96"/>
      <c r="J50" s="15">
        <v>50</v>
      </c>
      <c r="K50" s="72">
        <f t="shared" si="5"/>
        <v>0</v>
      </c>
      <c r="L50" s="17" t="s">
        <v>16</v>
      </c>
      <c r="M50" s="18">
        <v>0</v>
      </c>
      <c r="N50" s="23">
        <f t="shared" si="6"/>
        <v>0</v>
      </c>
      <c r="O50" s="19"/>
      <c r="P50" s="43">
        <f t="shared" si="7"/>
        <v>0</v>
      </c>
    </row>
    <row r="51" spans="1:16" ht="24.6">
      <c r="A51" s="10">
        <v>47</v>
      </c>
      <c r="B51" s="19" t="s">
        <v>52</v>
      </c>
      <c r="C51" s="71">
        <f>+'17'!H51</f>
        <v>3</v>
      </c>
      <c r="D51" s="95">
        <v>0</v>
      </c>
      <c r="E51" s="46">
        <f t="shared" si="0"/>
        <v>3</v>
      </c>
      <c r="F51" s="106">
        <v>0</v>
      </c>
      <c r="G51" s="104">
        <v>0</v>
      </c>
      <c r="H51" s="46">
        <f t="shared" si="1"/>
        <v>3</v>
      </c>
      <c r="I51" s="96"/>
      <c r="J51" s="15">
        <v>50</v>
      </c>
      <c r="K51" s="72">
        <f t="shared" si="5"/>
        <v>0</v>
      </c>
      <c r="L51" s="17" t="s">
        <v>16</v>
      </c>
      <c r="M51" s="18">
        <v>0</v>
      </c>
      <c r="N51" s="23">
        <f t="shared" si="6"/>
        <v>0</v>
      </c>
      <c r="O51" s="19"/>
      <c r="P51" s="43">
        <f t="shared" si="7"/>
        <v>0</v>
      </c>
    </row>
    <row r="52" spans="1:16" ht="24.6">
      <c r="A52" s="10">
        <v>48</v>
      </c>
      <c r="B52" s="19" t="s">
        <v>53</v>
      </c>
      <c r="C52" s="71">
        <f>+'17'!H52</f>
        <v>2</v>
      </c>
      <c r="D52" s="95">
        <v>0</v>
      </c>
      <c r="E52" s="46">
        <f t="shared" si="0"/>
        <v>2</v>
      </c>
      <c r="F52" s="106">
        <v>0</v>
      </c>
      <c r="G52" s="104">
        <v>0</v>
      </c>
      <c r="H52" s="46">
        <f t="shared" si="1"/>
        <v>2</v>
      </c>
      <c r="I52" s="96"/>
      <c r="J52" s="15">
        <v>50</v>
      </c>
      <c r="K52" s="72">
        <f t="shared" si="5"/>
        <v>0</v>
      </c>
      <c r="L52" s="17" t="s">
        <v>16</v>
      </c>
      <c r="M52" s="18">
        <v>0</v>
      </c>
      <c r="N52" s="23">
        <f t="shared" si="6"/>
        <v>0</v>
      </c>
      <c r="O52" s="19"/>
      <c r="P52" s="43">
        <f t="shared" si="7"/>
        <v>0</v>
      </c>
    </row>
    <row r="53" spans="1:16" ht="24.6">
      <c r="A53" s="10">
        <v>49</v>
      </c>
      <c r="B53" s="19" t="s">
        <v>54</v>
      </c>
      <c r="C53" s="71">
        <f>+'17'!H53</f>
        <v>4</v>
      </c>
      <c r="D53" s="95">
        <v>0</v>
      </c>
      <c r="E53" s="46">
        <f t="shared" si="0"/>
        <v>4</v>
      </c>
      <c r="F53" s="106">
        <v>0</v>
      </c>
      <c r="G53" s="104">
        <v>0</v>
      </c>
      <c r="H53" s="46">
        <f t="shared" si="1"/>
        <v>4</v>
      </c>
      <c r="I53" s="96"/>
      <c r="J53" s="15">
        <v>50</v>
      </c>
      <c r="K53" s="72">
        <f t="shared" si="5"/>
        <v>0</v>
      </c>
      <c r="L53" s="17" t="s">
        <v>16</v>
      </c>
      <c r="M53" s="18">
        <v>0</v>
      </c>
      <c r="N53" s="23">
        <f t="shared" si="6"/>
        <v>0</v>
      </c>
      <c r="O53" s="19"/>
      <c r="P53" s="43">
        <f t="shared" si="7"/>
        <v>0</v>
      </c>
    </row>
    <row r="54" spans="1:16" ht="24.6">
      <c r="A54" s="10">
        <v>50</v>
      </c>
      <c r="B54" s="19" t="s">
        <v>55</v>
      </c>
      <c r="C54" s="71">
        <f>+'17'!H54</f>
        <v>0</v>
      </c>
      <c r="D54" s="95">
        <v>0</v>
      </c>
      <c r="E54" s="46">
        <f t="shared" si="0"/>
        <v>0</v>
      </c>
      <c r="F54" s="106">
        <v>0</v>
      </c>
      <c r="G54" s="104">
        <v>0</v>
      </c>
      <c r="H54" s="46">
        <f t="shared" si="1"/>
        <v>0</v>
      </c>
      <c r="I54" s="96"/>
      <c r="J54" s="15">
        <v>50</v>
      </c>
      <c r="K54" s="72">
        <f t="shared" si="5"/>
        <v>0</v>
      </c>
      <c r="L54" s="17" t="s">
        <v>16</v>
      </c>
      <c r="M54" s="18">
        <v>0</v>
      </c>
      <c r="N54" s="23">
        <f t="shared" si="6"/>
        <v>0</v>
      </c>
      <c r="O54" s="19"/>
      <c r="P54" s="43">
        <f t="shared" si="7"/>
        <v>0</v>
      </c>
    </row>
    <row r="55" spans="1:16" ht="24.6">
      <c r="A55" s="10">
        <v>51</v>
      </c>
      <c r="B55" s="19" t="s">
        <v>56</v>
      </c>
      <c r="C55" s="71">
        <f>+'17'!H55</f>
        <v>0</v>
      </c>
      <c r="D55" s="95">
        <v>0</v>
      </c>
      <c r="E55" s="46">
        <f t="shared" si="0"/>
        <v>0</v>
      </c>
      <c r="F55" s="106">
        <v>0</v>
      </c>
      <c r="G55" s="104">
        <v>0</v>
      </c>
      <c r="H55" s="46">
        <f t="shared" si="1"/>
        <v>0</v>
      </c>
      <c r="I55" s="96"/>
      <c r="J55" s="15">
        <v>50</v>
      </c>
      <c r="K55" s="72">
        <f t="shared" si="5"/>
        <v>0</v>
      </c>
      <c r="L55" s="17" t="s">
        <v>16</v>
      </c>
      <c r="M55" s="18">
        <v>0</v>
      </c>
      <c r="N55" s="23">
        <f t="shared" si="6"/>
        <v>0</v>
      </c>
      <c r="O55" s="19"/>
      <c r="P55" s="43">
        <f t="shared" si="7"/>
        <v>0</v>
      </c>
    </row>
    <row r="56" spans="1:16" ht="24.6">
      <c r="A56" s="10">
        <v>52</v>
      </c>
      <c r="B56" s="19" t="s">
        <v>57</v>
      </c>
      <c r="C56" s="71">
        <f>+'17'!H56</f>
        <v>1</v>
      </c>
      <c r="D56" s="95">
        <v>0</v>
      </c>
      <c r="E56" s="46">
        <f t="shared" si="0"/>
        <v>1</v>
      </c>
      <c r="F56" s="106">
        <v>0</v>
      </c>
      <c r="G56" s="104">
        <v>0</v>
      </c>
      <c r="H56" s="46">
        <f t="shared" si="1"/>
        <v>1</v>
      </c>
      <c r="I56" s="96"/>
      <c r="J56" s="15">
        <v>50</v>
      </c>
      <c r="K56" s="72">
        <f t="shared" si="5"/>
        <v>0</v>
      </c>
      <c r="L56" s="17" t="s">
        <v>16</v>
      </c>
      <c r="M56" s="18">
        <v>0</v>
      </c>
      <c r="N56" s="23">
        <f t="shared" si="6"/>
        <v>0</v>
      </c>
      <c r="O56" s="19"/>
      <c r="P56" s="43">
        <f t="shared" si="7"/>
        <v>0</v>
      </c>
    </row>
    <row r="57" spans="1:16" ht="24.6">
      <c r="A57" s="10">
        <v>53</v>
      </c>
      <c r="B57" s="19" t="s">
        <v>58</v>
      </c>
      <c r="C57" s="71">
        <f>+'17'!H57</f>
        <v>0</v>
      </c>
      <c r="D57" s="95">
        <v>0</v>
      </c>
      <c r="E57" s="46">
        <f t="shared" si="0"/>
        <v>0</v>
      </c>
      <c r="F57" s="106">
        <v>0</v>
      </c>
      <c r="G57" s="104">
        <v>0</v>
      </c>
      <c r="H57" s="46">
        <f t="shared" si="1"/>
        <v>0</v>
      </c>
      <c r="I57" s="96"/>
      <c r="J57" s="15">
        <v>50</v>
      </c>
      <c r="K57" s="72">
        <f t="shared" si="5"/>
        <v>0</v>
      </c>
      <c r="L57" s="17" t="s">
        <v>16</v>
      </c>
      <c r="M57" s="18">
        <v>0</v>
      </c>
      <c r="N57" s="23">
        <f t="shared" si="6"/>
        <v>0</v>
      </c>
      <c r="O57" s="19"/>
      <c r="P57" s="43">
        <f t="shared" si="7"/>
        <v>0</v>
      </c>
    </row>
    <row r="58" spans="1:16" ht="24.6">
      <c r="A58" s="10">
        <v>54</v>
      </c>
      <c r="B58" s="19" t="s">
        <v>59</v>
      </c>
      <c r="C58" s="71">
        <f>+'17'!H58</f>
        <v>4</v>
      </c>
      <c r="D58" s="95">
        <v>0</v>
      </c>
      <c r="E58" s="46">
        <f t="shared" si="0"/>
        <v>4</v>
      </c>
      <c r="F58" s="106">
        <v>0</v>
      </c>
      <c r="G58" s="104">
        <v>0</v>
      </c>
      <c r="H58" s="46">
        <f t="shared" si="1"/>
        <v>4</v>
      </c>
      <c r="I58" s="96"/>
      <c r="J58" s="15">
        <v>50</v>
      </c>
      <c r="K58" s="72">
        <f t="shared" si="5"/>
        <v>0</v>
      </c>
      <c r="L58" s="17" t="s">
        <v>16</v>
      </c>
      <c r="M58" s="18">
        <v>0</v>
      </c>
      <c r="N58" s="23">
        <f t="shared" si="6"/>
        <v>0</v>
      </c>
      <c r="O58" s="19"/>
      <c r="P58" s="43">
        <f t="shared" si="7"/>
        <v>0</v>
      </c>
    </row>
    <row r="59" spans="1:16" ht="24.6">
      <c r="A59" s="10">
        <v>55</v>
      </c>
      <c r="B59" s="19" t="s">
        <v>60</v>
      </c>
      <c r="C59" s="71">
        <f>+'17'!H59</f>
        <v>0</v>
      </c>
      <c r="D59" s="95">
        <v>0</v>
      </c>
      <c r="E59" s="46">
        <f t="shared" si="0"/>
        <v>0</v>
      </c>
      <c r="F59" s="106">
        <v>0</v>
      </c>
      <c r="G59" s="104">
        <v>0</v>
      </c>
      <c r="H59" s="46">
        <f t="shared" si="1"/>
        <v>0</v>
      </c>
      <c r="I59" s="96"/>
      <c r="J59" s="15">
        <v>50</v>
      </c>
      <c r="K59" s="72">
        <f t="shared" si="5"/>
        <v>0</v>
      </c>
      <c r="L59" s="17" t="s">
        <v>16</v>
      </c>
      <c r="M59" s="18">
        <v>0</v>
      </c>
      <c r="N59" s="23">
        <f t="shared" si="6"/>
        <v>0</v>
      </c>
      <c r="O59" s="19"/>
      <c r="P59" s="43">
        <f t="shared" si="7"/>
        <v>0</v>
      </c>
    </row>
    <row r="60" spans="1:16" ht="24.6">
      <c r="A60" s="10">
        <v>56</v>
      </c>
      <c r="B60" s="19" t="s">
        <v>61</v>
      </c>
      <c r="C60" s="71">
        <f>+'17'!H60</f>
        <v>0</v>
      </c>
      <c r="D60" s="95">
        <v>0</v>
      </c>
      <c r="E60" s="46">
        <f t="shared" si="0"/>
        <v>0</v>
      </c>
      <c r="F60" s="106">
        <v>0</v>
      </c>
      <c r="G60" s="104">
        <v>0</v>
      </c>
      <c r="H60" s="46">
        <f t="shared" si="1"/>
        <v>0</v>
      </c>
      <c r="I60" s="96"/>
      <c r="J60" s="15">
        <v>120</v>
      </c>
      <c r="K60" s="72">
        <f t="shared" si="5"/>
        <v>0</v>
      </c>
      <c r="L60" s="17" t="s">
        <v>16</v>
      </c>
      <c r="M60" s="18">
        <v>0</v>
      </c>
      <c r="N60" s="23">
        <f t="shared" si="6"/>
        <v>0</v>
      </c>
      <c r="O60" s="19"/>
      <c r="P60" s="43">
        <f t="shared" si="7"/>
        <v>0</v>
      </c>
    </row>
    <row r="61" spans="1:16" ht="24.6">
      <c r="A61" s="10">
        <v>57</v>
      </c>
      <c r="B61" s="19" t="s">
        <v>62</v>
      </c>
      <c r="C61" s="71">
        <f>+'17'!H61</f>
        <v>0</v>
      </c>
      <c r="D61" s="95">
        <v>0</v>
      </c>
      <c r="E61" s="46">
        <f t="shared" si="0"/>
        <v>0</v>
      </c>
      <c r="F61" s="106">
        <v>0</v>
      </c>
      <c r="G61" s="104">
        <v>0</v>
      </c>
      <c r="H61" s="46">
        <f t="shared" si="1"/>
        <v>0</v>
      </c>
      <c r="I61" s="96"/>
      <c r="J61" s="15">
        <v>120</v>
      </c>
      <c r="K61" s="72">
        <f t="shared" si="5"/>
        <v>0</v>
      </c>
      <c r="L61" s="17" t="s">
        <v>16</v>
      </c>
      <c r="M61" s="18">
        <v>0</v>
      </c>
      <c r="N61" s="23">
        <f t="shared" si="6"/>
        <v>0</v>
      </c>
      <c r="O61" s="19"/>
      <c r="P61" s="43">
        <f t="shared" si="7"/>
        <v>0</v>
      </c>
    </row>
    <row r="62" spans="1:16" ht="24.6">
      <c r="A62" s="10">
        <v>58</v>
      </c>
      <c r="B62" s="19" t="s">
        <v>63</v>
      </c>
      <c r="C62" s="71">
        <f>+'17'!H62</f>
        <v>0</v>
      </c>
      <c r="D62" s="95">
        <v>0</v>
      </c>
      <c r="E62" s="46">
        <f t="shared" si="0"/>
        <v>0</v>
      </c>
      <c r="F62" s="106">
        <v>0</v>
      </c>
      <c r="G62" s="104">
        <v>0</v>
      </c>
      <c r="H62" s="46">
        <f t="shared" si="1"/>
        <v>0</v>
      </c>
      <c r="I62" s="96"/>
      <c r="J62" s="15">
        <v>120</v>
      </c>
      <c r="K62" s="72">
        <f t="shared" si="5"/>
        <v>0</v>
      </c>
      <c r="L62" s="17" t="s">
        <v>16</v>
      </c>
      <c r="M62" s="18">
        <v>0</v>
      </c>
      <c r="N62" s="23">
        <f t="shared" si="6"/>
        <v>0</v>
      </c>
      <c r="O62" s="19"/>
      <c r="P62" s="43">
        <f t="shared" si="7"/>
        <v>0</v>
      </c>
    </row>
    <row r="63" spans="1:16" ht="24.6">
      <c r="A63" s="10">
        <v>59</v>
      </c>
      <c r="B63" s="19" t="s">
        <v>64</v>
      </c>
      <c r="C63" s="71">
        <f>+'17'!H63</f>
        <v>0</v>
      </c>
      <c r="D63" s="95">
        <v>0</v>
      </c>
      <c r="E63" s="46">
        <f t="shared" si="0"/>
        <v>0</v>
      </c>
      <c r="F63" s="106">
        <v>0</v>
      </c>
      <c r="G63" s="104">
        <v>0</v>
      </c>
      <c r="H63" s="46">
        <f t="shared" si="1"/>
        <v>0</v>
      </c>
      <c r="I63" s="96"/>
      <c r="J63" s="15">
        <v>120</v>
      </c>
      <c r="K63" s="72">
        <f t="shared" si="5"/>
        <v>0</v>
      </c>
      <c r="L63" s="17" t="s">
        <v>16</v>
      </c>
      <c r="M63" s="18">
        <v>0</v>
      </c>
      <c r="N63" s="23">
        <f t="shared" si="6"/>
        <v>0</v>
      </c>
      <c r="O63" s="19"/>
      <c r="P63" s="43">
        <f t="shared" si="7"/>
        <v>0</v>
      </c>
    </row>
    <row r="64" spans="1:16" ht="24.6">
      <c r="A64" s="10">
        <v>60</v>
      </c>
      <c r="B64" s="19" t="s">
        <v>65</v>
      </c>
      <c r="C64" s="71">
        <f>+'17'!H64</f>
        <v>0</v>
      </c>
      <c r="D64" s="95">
        <v>0</v>
      </c>
      <c r="E64" s="46">
        <f t="shared" si="0"/>
        <v>0</v>
      </c>
      <c r="F64" s="106">
        <v>0</v>
      </c>
      <c r="G64" s="104">
        <v>0</v>
      </c>
      <c r="H64" s="46">
        <f t="shared" si="1"/>
        <v>0</v>
      </c>
      <c r="I64" s="96"/>
      <c r="J64" s="15">
        <v>120</v>
      </c>
      <c r="K64" s="72">
        <f t="shared" si="5"/>
        <v>0</v>
      </c>
      <c r="L64" s="17" t="s">
        <v>16</v>
      </c>
      <c r="M64" s="18">
        <v>0</v>
      </c>
      <c r="N64" s="23">
        <f t="shared" si="6"/>
        <v>0</v>
      </c>
      <c r="O64" s="19"/>
      <c r="P64" s="43">
        <f t="shared" si="7"/>
        <v>0</v>
      </c>
    </row>
    <row r="65" spans="1:16" ht="24.6">
      <c r="A65" s="10">
        <v>61</v>
      </c>
      <c r="B65" s="19" t="s">
        <v>66</v>
      </c>
      <c r="C65" s="71">
        <f>+'17'!H65</f>
        <v>0</v>
      </c>
      <c r="D65" s="95">
        <v>0</v>
      </c>
      <c r="E65" s="46">
        <f t="shared" si="0"/>
        <v>0</v>
      </c>
      <c r="F65" s="106">
        <v>0</v>
      </c>
      <c r="G65" s="104">
        <v>0</v>
      </c>
      <c r="H65" s="46">
        <f t="shared" si="1"/>
        <v>0</v>
      </c>
      <c r="I65" s="96"/>
      <c r="J65" s="15">
        <v>120</v>
      </c>
      <c r="K65" s="72">
        <f t="shared" si="5"/>
        <v>0</v>
      </c>
      <c r="L65" s="17" t="s">
        <v>16</v>
      </c>
      <c r="M65" s="18">
        <v>0</v>
      </c>
      <c r="N65" s="23">
        <f t="shared" si="6"/>
        <v>0</v>
      </c>
      <c r="O65" s="19"/>
      <c r="P65" s="43">
        <f t="shared" si="7"/>
        <v>0</v>
      </c>
    </row>
    <row r="66" spans="1:16" ht="24.6">
      <c r="A66" s="10">
        <v>62</v>
      </c>
      <c r="B66" s="19" t="s">
        <v>266</v>
      </c>
      <c r="C66" s="71">
        <f>+'17'!H66</f>
        <v>0</v>
      </c>
      <c r="D66" s="95">
        <v>0</v>
      </c>
      <c r="E66" s="46">
        <f t="shared" si="0"/>
        <v>0</v>
      </c>
      <c r="F66" s="106">
        <v>0</v>
      </c>
      <c r="G66" s="104">
        <v>0</v>
      </c>
      <c r="H66" s="46">
        <f t="shared" si="1"/>
        <v>0</v>
      </c>
      <c r="I66" s="96"/>
      <c r="J66" s="15">
        <v>120</v>
      </c>
      <c r="K66" s="72">
        <f t="shared" si="5"/>
        <v>0</v>
      </c>
      <c r="L66" s="17" t="s">
        <v>16</v>
      </c>
      <c r="M66" s="18">
        <v>0</v>
      </c>
      <c r="N66" s="23">
        <f t="shared" si="6"/>
        <v>0</v>
      </c>
      <c r="O66" s="19"/>
      <c r="P66" s="43">
        <f t="shared" si="7"/>
        <v>0</v>
      </c>
    </row>
    <row r="67" spans="1:16" ht="24.6">
      <c r="A67" s="10">
        <v>63</v>
      </c>
      <c r="B67" s="19" t="s">
        <v>340</v>
      </c>
      <c r="C67" s="71">
        <f>+'17'!H67</f>
        <v>0</v>
      </c>
      <c r="D67" s="95">
        <v>0</v>
      </c>
      <c r="E67" s="46">
        <f t="shared" si="0"/>
        <v>0</v>
      </c>
      <c r="F67" s="106">
        <v>0</v>
      </c>
      <c r="G67" s="104">
        <v>0</v>
      </c>
      <c r="H67" s="46">
        <f t="shared" si="1"/>
        <v>0</v>
      </c>
      <c r="I67" s="96"/>
      <c r="J67" s="15">
        <v>30</v>
      </c>
      <c r="K67" s="72">
        <f t="shared" si="5"/>
        <v>0</v>
      </c>
      <c r="L67" s="17" t="s">
        <v>16</v>
      </c>
      <c r="M67" s="18">
        <v>0</v>
      </c>
      <c r="N67" s="23">
        <f t="shared" si="6"/>
        <v>0</v>
      </c>
      <c r="O67" s="19"/>
      <c r="P67" s="43">
        <f t="shared" si="7"/>
        <v>0</v>
      </c>
    </row>
    <row r="68" spans="1:16" ht="24.6">
      <c r="A68" s="10">
        <v>64</v>
      </c>
      <c r="B68" s="19" t="s">
        <v>341</v>
      </c>
      <c r="C68" s="71">
        <f>+'17'!H68</f>
        <v>0</v>
      </c>
      <c r="D68" s="95">
        <v>0</v>
      </c>
      <c r="E68" s="46">
        <f t="shared" si="0"/>
        <v>0</v>
      </c>
      <c r="F68" s="106">
        <v>0</v>
      </c>
      <c r="G68" s="104">
        <v>0</v>
      </c>
      <c r="H68" s="46">
        <f t="shared" si="1"/>
        <v>0</v>
      </c>
      <c r="I68" s="96"/>
      <c r="J68" s="21">
        <v>30</v>
      </c>
      <c r="K68" s="72">
        <f t="shared" si="5"/>
        <v>0</v>
      </c>
      <c r="L68" s="17" t="s">
        <v>16</v>
      </c>
      <c r="M68" s="18">
        <v>0</v>
      </c>
      <c r="N68" s="23">
        <f t="shared" si="6"/>
        <v>0</v>
      </c>
      <c r="O68" s="19"/>
      <c r="P68" s="43">
        <f t="shared" si="7"/>
        <v>0</v>
      </c>
    </row>
    <row r="69" spans="1:16" ht="24.6">
      <c r="A69" s="10">
        <v>65</v>
      </c>
      <c r="B69" s="19" t="s">
        <v>342</v>
      </c>
      <c r="C69" s="71">
        <f>+'17'!H69</f>
        <v>0</v>
      </c>
      <c r="D69" s="95">
        <v>0</v>
      </c>
      <c r="E69" s="46">
        <f t="shared" si="0"/>
        <v>0</v>
      </c>
      <c r="F69" s="106">
        <v>0</v>
      </c>
      <c r="G69" s="104">
        <v>0</v>
      </c>
      <c r="H69" s="46">
        <f t="shared" si="1"/>
        <v>0</v>
      </c>
      <c r="I69" s="96"/>
      <c r="J69" s="21">
        <v>30</v>
      </c>
      <c r="K69" s="72">
        <f t="shared" si="5"/>
        <v>0</v>
      </c>
      <c r="L69" s="17" t="s">
        <v>16</v>
      </c>
      <c r="M69" s="18">
        <v>0</v>
      </c>
      <c r="N69" s="23">
        <f t="shared" si="6"/>
        <v>0</v>
      </c>
      <c r="O69" s="19"/>
      <c r="P69" s="43">
        <f t="shared" si="7"/>
        <v>0</v>
      </c>
    </row>
    <row r="70" spans="1:16" ht="24.6">
      <c r="A70" s="10">
        <v>66</v>
      </c>
      <c r="B70" s="19" t="s">
        <v>72</v>
      </c>
      <c r="C70" s="71">
        <f>+'17'!H70</f>
        <v>1</v>
      </c>
      <c r="D70" s="95">
        <v>0</v>
      </c>
      <c r="E70" s="46">
        <f t="shared" si="0"/>
        <v>1</v>
      </c>
      <c r="F70" s="106">
        <v>0</v>
      </c>
      <c r="G70" s="104">
        <v>0</v>
      </c>
      <c r="H70" s="46">
        <f t="shared" si="1"/>
        <v>1</v>
      </c>
      <c r="I70" s="96"/>
      <c r="J70" s="21">
        <v>50</v>
      </c>
      <c r="K70" s="72">
        <f t="shared" si="5"/>
        <v>0</v>
      </c>
      <c r="L70" s="17" t="s">
        <v>16</v>
      </c>
      <c r="M70" s="18">
        <v>0</v>
      </c>
      <c r="N70" s="23">
        <f t="shared" si="6"/>
        <v>0</v>
      </c>
      <c r="O70" s="19"/>
      <c r="P70" s="43">
        <f t="shared" si="7"/>
        <v>0</v>
      </c>
    </row>
    <row r="71" spans="1:16" ht="24.6">
      <c r="A71" s="10">
        <v>67</v>
      </c>
      <c r="B71" s="19" t="s">
        <v>73</v>
      </c>
      <c r="C71" s="71">
        <f>+'17'!H71</f>
        <v>0</v>
      </c>
      <c r="D71" s="95">
        <v>0</v>
      </c>
      <c r="E71" s="46">
        <f t="shared" si="0"/>
        <v>0</v>
      </c>
      <c r="F71" s="106">
        <v>0</v>
      </c>
      <c r="G71" s="104">
        <v>0</v>
      </c>
      <c r="H71" s="46">
        <f t="shared" si="1"/>
        <v>0</v>
      </c>
      <c r="I71" s="96"/>
      <c r="J71" s="21">
        <v>50</v>
      </c>
      <c r="K71" s="72">
        <f t="shared" si="5"/>
        <v>0</v>
      </c>
      <c r="L71" s="17" t="s">
        <v>16</v>
      </c>
      <c r="M71" s="18">
        <v>0</v>
      </c>
      <c r="N71" s="23">
        <f t="shared" si="6"/>
        <v>0</v>
      </c>
      <c r="O71" s="19"/>
      <c r="P71" s="43">
        <f t="shared" si="7"/>
        <v>0</v>
      </c>
    </row>
    <row r="72" spans="1:16" ht="24.6">
      <c r="A72" s="10">
        <v>68</v>
      </c>
      <c r="B72" s="19" t="s">
        <v>74</v>
      </c>
      <c r="C72" s="71">
        <f>+'17'!H72</f>
        <v>0</v>
      </c>
      <c r="D72" s="95">
        <v>0</v>
      </c>
      <c r="E72" s="46">
        <f t="shared" si="0"/>
        <v>0</v>
      </c>
      <c r="F72" s="106">
        <v>0</v>
      </c>
      <c r="G72" s="104">
        <v>0</v>
      </c>
      <c r="H72" s="46">
        <f t="shared" si="1"/>
        <v>0</v>
      </c>
      <c r="I72" s="96"/>
      <c r="J72" s="15">
        <v>50</v>
      </c>
      <c r="K72" s="72">
        <f t="shared" si="5"/>
        <v>0</v>
      </c>
      <c r="L72" s="17" t="s">
        <v>16</v>
      </c>
      <c r="M72" s="18">
        <v>0</v>
      </c>
      <c r="N72" s="23">
        <f t="shared" si="6"/>
        <v>0</v>
      </c>
      <c r="O72" s="19"/>
      <c r="P72" s="43">
        <f t="shared" si="7"/>
        <v>0</v>
      </c>
    </row>
    <row r="73" spans="1:16" ht="24.6">
      <c r="A73" s="10">
        <v>69</v>
      </c>
      <c r="B73" s="19" t="s">
        <v>175</v>
      </c>
      <c r="C73" s="71">
        <f>+'17'!H73</f>
        <v>0</v>
      </c>
      <c r="D73" s="95">
        <v>0</v>
      </c>
      <c r="E73" s="46">
        <f t="shared" si="0"/>
        <v>0</v>
      </c>
      <c r="F73" s="106">
        <v>0</v>
      </c>
      <c r="G73" s="104">
        <v>0</v>
      </c>
      <c r="H73" s="46">
        <f t="shared" si="1"/>
        <v>0</v>
      </c>
      <c r="I73" s="96"/>
      <c r="J73" s="21">
        <v>50</v>
      </c>
      <c r="K73" s="72">
        <f t="shared" si="5"/>
        <v>0</v>
      </c>
      <c r="L73" s="17" t="s">
        <v>16</v>
      </c>
      <c r="M73" s="18">
        <v>0</v>
      </c>
      <c r="N73" s="23">
        <f t="shared" si="6"/>
        <v>0</v>
      </c>
      <c r="O73" s="19"/>
      <c r="P73" s="43">
        <f t="shared" si="7"/>
        <v>0</v>
      </c>
    </row>
    <row r="74" spans="1:16" ht="24.6">
      <c r="A74" s="10">
        <v>70</v>
      </c>
      <c r="B74" s="19" t="s">
        <v>267</v>
      </c>
      <c r="C74" s="71">
        <f>+'17'!H74</f>
        <v>0</v>
      </c>
      <c r="D74" s="95">
        <v>0</v>
      </c>
      <c r="E74" s="46">
        <f t="shared" si="0"/>
        <v>0</v>
      </c>
      <c r="F74" s="106">
        <v>0</v>
      </c>
      <c r="G74" s="104">
        <v>0</v>
      </c>
      <c r="H74" s="46">
        <f t="shared" ref="H74:H143" si="11">+E74-F74-I74-G74</f>
        <v>0</v>
      </c>
      <c r="I74" s="96"/>
      <c r="J74" s="15">
        <v>50</v>
      </c>
      <c r="K74" s="72">
        <f t="shared" si="5"/>
        <v>0</v>
      </c>
      <c r="L74" s="17" t="s">
        <v>16</v>
      </c>
      <c r="M74" s="18">
        <v>0</v>
      </c>
      <c r="N74" s="23">
        <f t="shared" si="6"/>
        <v>0</v>
      </c>
      <c r="O74" s="19"/>
      <c r="P74" s="43">
        <f t="shared" si="7"/>
        <v>0</v>
      </c>
    </row>
    <row r="75" spans="1:16" ht="24.6">
      <c r="A75" s="10">
        <v>71</v>
      </c>
      <c r="B75" s="19" t="s">
        <v>70</v>
      </c>
      <c r="C75" s="71">
        <f>+'17'!H75</f>
        <v>0</v>
      </c>
      <c r="D75" s="95">
        <v>0</v>
      </c>
      <c r="E75" s="46">
        <f t="shared" si="0"/>
        <v>0</v>
      </c>
      <c r="F75" s="106">
        <v>0</v>
      </c>
      <c r="G75" s="104">
        <v>0</v>
      </c>
      <c r="H75" s="46">
        <f t="shared" si="11"/>
        <v>0</v>
      </c>
      <c r="I75" s="96"/>
      <c r="J75" s="20">
        <v>70</v>
      </c>
      <c r="K75" s="72">
        <f t="shared" ref="K75:K144" si="12">+J75*I75</f>
        <v>0</v>
      </c>
      <c r="L75" s="17" t="s">
        <v>16</v>
      </c>
      <c r="M75" s="18">
        <v>0</v>
      </c>
      <c r="N75" s="23">
        <f t="shared" ref="N75:N144" si="13">SUM(K75-M75)</f>
        <v>0</v>
      </c>
      <c r="O75" s="19"/>
      <c r="P75" s="43">
        <f t="shared" ref="P75:P144" si="14">+K75*O75</f>
        <v>0</v>
      </c>
    </row>
    <row r="76" spans="1:16" ht="24.6">
      <c r="A76" s="10">
        <v>72</v>
      </c>
      <c r="B76" s="19" t="s">
        <v>71</v>
      </c>
      <c r="C76" s="71">
        <f>+'17'!H76</f>
        <v>0</v>
      </c>
      <c r="D76" s="95">
        <v>0</v>
      </c>
      <c r="E76" s="46">
        <f t="shared" si="0"/>
        <v>0</v>
      </c>
      <c r="F76" s="106">
        <v>0</v>
      </c>
      <c r="G76" s="104">
        <v>0</v>
      </c>
      <c r="H76" s="46">
        <f t="shared" si="11"/>
        <v>0</v>
      </c>
      <c r="I76" s="96"/>
      <c r="J76" s="20">
        <v>80</v>
      </c>
      <c r="K76" s="72">
        <f t="shared" si="12"/>
        <v>0</v>
      </c>
      <c r="L76" s="17" t="s">
        <v>16</v>
      </c>
      <c r="M76" s="18">
        <v>0</v>
      </c>
      <c r="N76" s="23">
        <f t="shared" si="13"/>
        <v>0</v>
      </c>
      <c r="O76" s="19"/>
      <c r="P76" s="43">
        <f t="shared" si="14"/>
        <v>0</v>
      </c>
    </row>
    <row r="77" spans="1:16" ht="24.6">
      <c r="A77" s="10">
        <v>73</v>
      </c>
      <c r="B77" s="19" t="s">
        <v>199</v>
      </c>
      <c r="C77" s="71">
        <f>+'17'!H77</f>
        <v>0</v>
      </c>
      <c r="D77" s="95">
        <v>0</v>
      </c>
      <c r="E77" s="46">
        <f t="shared" si="0"/>
        <v>0</v>
      </c>
      <c r="F77" s="106">
        <v>0</v>
      </c>
      <c r="G77" s="104">
        <v>0</v>
      </c>
      <c r="H77" s="46">
        <f t="shared" si="11"/>
        <v>0</v>
      </c>
      <c r="I77" s="96"/>
      <c r="J77" s="21">
        <v>150</v>
      </c>
      <c r="K77" s="72">
        <f t="shared" si="12"/>
        <v>0</v>
      </c>
      <c r="L77" s="17" t="s">
        <v>16</v>
      </c>
      <c r="M77" s="18">
        <v>0</v>
      </c>
      <c r="N77" s="23">
        <f t="shared" si="13"/>
        <v>0</v>
      </c>
      <c r="O77" s="19"/>
      <c r="P77" s="43">
        <f t="shared" si="14"/>
        <v>0</v>
      </c>
    </row>
    <row r="78" spans="1:16" ht="24.6">
      <c r="A78" s="10">
        <v>74</v>
      </c>
      <c r="B78" s="19" t="s">
        <v>200</v>
      </c>
      <c r="C78" s="71">
        <f>+'17'!H78</f>
        <v>0</v>
      </c>
      <c r="D78" s="95">
        <v>0</v>
      </c>
      <c r="E78" s="46">
        <f t="shared" si="0"/>
        <v>0</v>
      </c>
      <c r="F78" s="106">
        <v>0</v>
      </c>
      <c r="G78" s="104">
        <v>0</v>
      </c>
      <c r="H78" s="46">
        <f t="shared" si="11"/>
        <v>0</v>
      </c>
      <c r="I78" s="96"/>
      <c r="J78" s="21">
        <v>150</v>
      </c>
      <c r="K78" s="72">
        <f t="shared" si="12"/>
        <v>0</v>
      </c>
      <c r="L78" s="17" t="s">
        <v>16</v>
      </c>
      <c r="M78" s="18">
        <v>0</v>
      </c>
      <c r="N78" s="23">
        <f t="shared" si="13"/>
        <v>0</v>
      </c>
      <c r="O78" s="19"/>
      <c r="P78" s="43">
        <f t="shared" si="14"/>
        <v>0</v>
      </c>
    </row>
    <row r="79" spans="1:16" ht="24.6">
      <c r="A79" s="10">
        <v>75</v>
      </c>
      <c r="B79" s="19" t="s">
        <v>201</v>
      </c>
      <c r="C79" s="71">
        <f>+'17'!H79</f>
        <v>0</v>
      </c>
      <c r="D79" s="95">
        <v>0</v>
      </c>
      <c r="E79" s="46">
        <f t="shared" si="0"/>
        <v>0</v>
      </c>
      <c r="F79" s="106">
        <v>0</v>
      </c>
      <c r="G79" s="104">
        <v>0</v>
      </c>
      <c r="H79" s="46">
        <f t="shared" si="11"/>
        <v>0</v>
      </c>
      <c r="I79" s="96"/>
      <c r="J79" s="20">
        <v>150</v>
      </c>
      <c r="K79" s="72">
        <f t="shared" si="12"/>
        <v>0</v>
      </c>
      <c r="L79" s="17" t="s">
        <v>16</v>
      </c>
      <c r="M79" s="18">
        <v>0</v>
      </c>
      <c r="N79" s="23">
        <f t="shared" si="13"/>
        <v>0</v>
      </c>
      <c r="O79" s="19"/>
      <c r="P79" s="43">
        <f t="shared" si="14"/>
        <v>0</v>
      </c>
    </row>
    <row r="80" spans="1:16" ht="24.6">
      <c r="A80" s="10">
        <v>76</v>
      </c>
      <c r="B80" s="19" t="s">
        <v>77</v>
      </c>
      <c r="C80" s="71">
        <f>+'17'!H80</f>
        <v>0</v>
      </c>
      <c r="D80" s="95">
        <v>0</v>
      </c>
      <c r="E80" s="46">
        <f t="shared" si="0"/>
        <v>0</v>
      </c>
      <c r="F80" s="106">
        <v>0</v>
      </c>
      <c r="G80" s="104">
        <v>0</v>
      </c>
      <c r="H80" s="46">
        <f t="shared" si="11"/>
        <v>0</v>
      </c>
      <c r="I80" s="96"/>
      <c r="J80" s="20">
        <v>50</v>
      </c>
      <c r="K80" s="72">
        <f t="shared" si="12"/>
        <v>0</v>
      </c>
      <c r="L80" s="17" t="s">
        <v>16</v>
      </c>
      <c r="M80" s="18">
        <v>0</v>
      </c>
      <c r="N80" s="23">
        <f t="shared" si="13"/>
        <v>0</v>
      </c>
      <c r="O80" s="19"/>
      <c r="P80" s="43">
        <f t="shared" si="14"/>
        <v>0</v>
      </c>
    </row>
    <row r="81" spans="1:16" ht="24.6">
      <c r="A81" s="10">
        <v>77</v>
      </c>
      <c r="B81" s="19" t="s">
        <v>409</v>
      </c>
      <c r="C81" s="71">
        <f>+'17'!H81</f>
        <v>0</v>
      </c>
      <c r="D81" s="95">
        <v>0</v>
      </c>
      <c r="E81" s="46">
        <f t="shared" si="0"/>
        <v>0</v>
      </c>
      <c r="F81" s="106">
        <v>0</v>
      </c>
      <c r="G81" s="104">
        <v>0</v>
      </c>
      <c r="H81" s="46">
        <f t="shared" si="11"/>
        <v>0</v>
      </c>
      <c r="I81" s="96"/>
      <c r="J81" s="20">
        <v>50</v>
      </c>
      <c r="K81" s="72">
        <f t="shared" si="12"/>
        <v>0</v>
      </c>
      <c r="L81" s="17" t="s">
        <v>16</v>
      </c>
      <c r="M81" s="18">
        <v>0</v>
      </c>
      <c r="N81" s="23">
        <f t="shared" si="13"/>
        <v>0</v>
      </c>
      <c r="O81" s="19"/>
      <c r="P81" s="43">
        <f t="shared" si="14"/>
        <v>0</v>
      </c>
    </row>
    <row r="82" spans="1:16" ht="24.6">
      <c r="A82" s="10">
        <v>78</v>
      </c>
      <c r="B82" s="19" t="s">
        <v>410</v>
      </c>
      <c r="C82" s="71">
        <f>+'17'!H82</f>
        <v>0</v>
      </c>
      <c r="D82" s="95">
        <v>0</v>
      </c>
      <c r="E82" s="46">
        <f t="shared" si="0"/>
        <v>0</v>
      </c>
      <c r="F82" s="106">
        <v>0</v>
      </c>
      <c r="G82" s="104">
        <v>0</v>
      </c>
      <c r="H82" s="46">
        <f t="shared" si="11"/>
        <v>0</v>
      </c>
      <c r="I82" s="96"/>
      <c r="J82" s="20">
        <v>120</v>
      </c>
      <c r="K82" s="72">
        <f t="shared" si="12"/>
        <v>0</v>
      </c>
      <c r="L82" s="17" t="s">
        <v>16</v>
      </c>
      <c r="M82" s="18">
        <v>0</v>
      </c>
      <c r="N82" s="23">
        <f t="shared" si="13"/>
        <v>0</v>
      </c>
      <c r="O82" s="19"/>
      <c r="P82" s="43">
        <f t="shared" si="14"/>
        <v>0</v>
      </c>
    </row>
    <row r="83" spans="1:16" ht="24.6">
      <c r="A83" s="10">
        <v>79</v>
      </c>
      <c r="B83" s="19" t="s">
        <v>411</v>
      </c>
      <c r="C83" s="71">
        <f>+'17'!H83</f>
        <v>24</v>
      </c>
      <c r="D83" s="95">
        <v>0</v>
      </c>
      <c r="E83" s="46">
        <f t="shared" si="0"/>
        <v>24</v>
      </c>
      <c r="F83" s="106">
        <v>0</v>
      </c>
      <c r="G83" s="104">
        <v>0</v>
      </c>
      <c r="H83" s="46">
        <f t="shared" si="11"/>
        <v>22</v>
      </c>
      <c r="I83" s="96">
        <v>2</v>
      </c>
      <c r="J83" s="20">
        <v>50</v>
      </c>
      <c r="K83" s="72">
        <f t="shared" si="12"/>
        <v>100</v>
      </c>
      <c r="L83" s="17" t="s">
        <v>16</v>
      </c>
      <c r="M83" s="18">
        <v>0</v>
      </c>
      <c r="N83" s="23">
        <f t="shared" si="13"/>
        <v>100</v>
      </c>
      <c r="O83" s="19"/>
      <c r="P83" s="43">
        <f t="shared" si="14"/>
        <v>0</v>
      </c>
    </row>
    <row r="84" spans="1:16" ht="24.6">
      <c r="A84" s="10">
        <v>80</v>
      </c>
      <c r="B84" s="19" t="s">
        <v>412</v>
      </c>
      <c r="C84" s="71">
        <f>+'17'!H84</f>
        <v>0</v>
      </c>
      <c r="D84" s="95">
        <v>0</v>
      </c>
      <c r="E84" s="46">
        <f t="shared" si="0"/>
        <v>0</v>
      </c>
      <c r="F84" s="106">
        <v>0</v>
      </c>
      <c r="G84" s="104">
        <v>0</v>
      </c>
      <c r="H84" s="46">
        <f t="shared" si="11"/>
        <v>0</v>
      </c>
      <c r="I84" s="96"/>
      <c r="J84" s="20">
        <v>120</v>
      </c>
      <c r="K84" s="72">
        <f t="shared" si="12"/>
        <v>0</v>
      </c>
      <c r="L84" s="17" t="s">
        <v>16</v>
      </c>
      <c r="M84" s="18">
        <v>0</v>
      </c>
      <c r="N84" s="23">
        <f t="shared" si="13"/>
        <v>0</v>
      </c>
      <c r="O84" s="19"/>
      <c r="P84" s="43">
        <f t="shared" si="14"/>
        <v>0</v>
      </c>
    </row>
    <row r="85" spans="1:16" ht="24.6">
      <c r="A85" s="10">
        <v>81</v>
      </c>
      <c r="B85" s="19" t="s">
        <v>346</v>
      </c>
      <c r="C85" s="71">
        <f>+'17'!H85</f>
        <v>14</v>
      </c>
      <c r="D85" s="95">
        <v>0</v>
      </c>
      <c r="E85" s="46">
        <f t="shared" si="0"/>
        <v>14</v>
      </c>
      <c r="F85" s="106">
        <v>0</v>
      </c>
      <c r="G85" s="104">
        <v>0</v>
      </c>
      <c r="H85" s="46">
        <f t="shared" si="11"/>
        <v>11</v>
      </c>
      <c r="I85" s="96">
        <v>3</v>
      </c>
      <c r="J85" s="22">
        <v>50</v>
      </c>
      <c r="K85" s="72">
        <f t="shared" si="12"/>
        <v>150</v>
      </c>
      <c r="L85" s="17" t="s">
        <v>16</v>
      </c>
      <c r="M85" s="18">
        <v>0</v>
      </c>
      <c r="N85" s="23">
        <f t="shared" si="13"/>
        <v>150</v>
      </c>
      <c r="O85" s="19"/>
      <c r="P85" s="43">
        <f t="shared" si="14"/>
        <v>0</v>
      </c>
    </row>
    <row r="86" spans="1:16" ht="24.6">
      <c r="A86" s="10">
        <v>82</v>
      </c>
      <c r="B86" s="19" t="s">
        <v>268</v>
      </c>
      <c r="C86" s="71">
        <f>+'17'!H86</f>
        <v>0</v>
      </c>
      <c r="D86" s="95">
        <v>0</v>
      </c>
      <c r="E86" s="46">
        <f t="shared" si="0"/>
        <v>0</v>
      </c>
      <c r="F86" s="106">
        <v>0</v>
      </c>
      <c r="G86" s="104">
        <v>0</v>
      </c>
      <c r="H86" s="46">
        <f t="shared" si="11"/>
        <v>0</v>
      </c>
      <c r="I86" s="96"/>
      <c r="J86" s="20">
        <v>45</v>
      </c>
      <c r="K86" s="72">
        <f t="shared" si="12"/>
        <v>0</v>
      </c>
      <c r="L86" s="17" t="s">
        <v>16</v>
      </c>
      <c r="M86" s="18">
        <v>0</v>
      </c>
      <c r="N86" s="23">
        <f t="shared" si="13"/>
        <v>0</v>
      </c>
      <c r="O86" s="19"/>
      <c r="P86" s="43">
        <f t="shared" si="14"/>
        <v>0</v>
      </c>
    </row>
    <row r="87" spans="1:16" ht="24.6">
      <c r="A87" s="10">
        <v>83</v>
      </c>
      <c r="B87" s="19" t="s">
        <v>524</v>
      </c>
      <c r="C87" s="71">
        <f>+'17'!H87</f>
        <v>0</v>
      </c>
      <c r="D87" s="95">
        <v>0</v>
      </c>
      <c r="E87" s="46">
        <f>C87+D87</f>
        <v>0</v>
      </c>
      <c r="F87" s="106">
        <v>0</v>
      </c>
      <c r="G87" s="104">
        <v>0</v>
      </c>
      <c r="H87" s="46">
        <f>+E87-F87-I87-G87</f>
        <v>0</v>
      </c>
      <c r="I87" s="96"/>
      <c r="J87" s="20">
        <v>35</v>
      </c>
      <c r="K87" s="72">
        <f>+J87*I87</f>
        <v>0</v>
      </c>
      <c r="L87" s="17" t="s">
        <v>16</v>
      </c>
      <c r="M87" s="18">
        <v>0</v>
      </c>
      <c r="N87" s="23">
        <f>SUM(K87-M87)</f>
        <v>0</v>
      </c>
      <c r="O87" s="19"/>
      <c r="P87" s="43">
        <f>+K87*O87</f>
        <v>0</v>
      </c>
    </row>
    <row r="88" spans="1:16" ht="24.6">
      <c r="A88" s="10">
        <v>84</v>
      </c>
      <c r="B88" s="19" t="s">
        <v>347</v>
      </c>
      <c r="C88" s="71">
        <f>+'17'!H88</f>
        <v>0</v>
      </c>
      <c r="D88" s="95">
        <v>0</v>
      </c>
      <c r="E88" s="46">
        <f t="shared" si="0"/>
        <v>0</v>
      </c>
      <c r="F88" s="106">
        <v>0</v>
      </c>
      <c r="G88" s="104">
        <v>0</v>
      </c>
      <c r="H88" s="46">
        <f t="shared" si="11"/>
        <v>0</v>
      </c>
      <c r="I88" s="96"/>
      <c r="J88" s="20">
        <v>50</v>
      </c>
      <c r="K88" s="72">
        <f t="shared" si="12"/>
        <v>0</v>
      </c>
      <c r="L88" s="17" t="s">
        <v>16</v>
      </c>
      <c r="M88" s="18">
        <v>0</v>
      </c>
      <c r="N88" s="23">
        <f t="shared" si="13"/>
        <v>0</v>
      </c>
      <c r="O88" s="19"/>
      <c r="P88" s="43">
        <f t="shared" si="14"/>
        <v>0</v>
      </c>
    </row>
    <row r="89" spans="1:16" ht="24.6">
      <c r="A89" s="10">
        <v>85</v>
      </c>
      <c r="B89" s="19" t="s">
        <v>269</v>
      </c>
      <c r="C89" s="71">
        <f>+'17'!H89</f>
        <v>2</v>
      </c>
      <c r="D89" s="95">
        <v>0</v>
      </c>
      <c r="E89" s="46">
        <f t="shared" si="0"/>
        <v>2</v>
      </c>
      <c r="F89" s="106">
        <v>0</v>
      </c>
      <c r="G89" s="104">
        <v>0</v>
      </c>
      <c r="H89" s="46">
        <f t="shared" si="11"/>
        <v>2</v>
      </c>
      <c r="I89" s="96"/>
      <c r="J89" s="22">
        <v>55</v>
      </c>
      <c r="K89" s="72">
        <f t="shared" si="12"/>
        <v>0</v>
      </c>
      <c r="L89" s="17" t="s">
        <v>16</v>
      </c>
      <c r="M89" s="18">
        <v>0</v>
      </c>
      <c r="N89" s="23">
        <f t="shared" si="13"/>
        <v>0</v>
      </c>
      <c r="O89" s="19"/>
      <c r="P89" s="43">
        <f t="shared" si="14"/>
        <v>0</v>
      </c>
    </row>
    <row r="90" spans="1:16" ht="24.6">
      <c r="A90" s="10">
        <v>86</v>
      </c>
      <c r="B90" s="19" t="s">
        <v>93</v>
      </c>
      <c r="C90" s="71">
        <f>+'17'!H90</f>
        <v>2</v>
      </c>
      <c r="D90" s="95">
        <v>0</v>
      </c>
      <c r="E90" s="46">
        <f t="shared" si="0"/>
        <v>2</v>
      </c>
      <c r="F90" s="106">
        <v>0</v>
      </c>
      <c r="G90" s="104">
        <v>0</v>
      </c>
      <c r="H90" s="46">
        <f t="shared" si="11"/>
        <v>2</v>
      </c>
      <c r="I90" s="96"/>
      <c r="J90" s="22">
        <v>55</v>
      </c>
      <c r="K90" s="72">
        <f t="shared" si="12"/>
        <v>0</v>
      </c>
      <c r="L90" s="17" t="s">
        <v>16</v>
      </c>
      <c r="M90" s="18">
        <v>0</v>
      </c>
      <c r="N90" s="23">
        <f t="shared" si="13"/>
        <v>0</v>
      </c>
      <c r="O90" s="19"/>
      <c r="P90" s="43">
        <f t="shared" si="14"/>
        <v>0</v>
      </c>
    </row>
    <row r="91" spans="1:16" ht="24.6">
      <c r="A91" s="10">
        <v>87</v>
      </c>
      <c r="B91" s="19" t="s">
        <v>94</v>
      </c>
      <c r="C91" s="71">
        <f>+'17'!H91</f>
        <v>0</v>
      </c>
      <c r="D91" s="95">
        <v>0</v>
      </c>
      <c r="E91" s="46">
        <f t="shared" si="0"/>
        <v>0</v>
      </c>
      <c r="F91" s="106">
        <v>0</v>
      </c>
      <c r="G91" s="104">
        <v>0</v>
      </c>
      <c r="H91" s="46">
        <f t="shared" si="11"/>
        <v>0</v>
      </c>
      <c r="I91" s="96"/>
      <c r="J91" s="22">
        <v>55</v>
      </c>
      <c r="K91" s="72">
        <f t="shared" si="12"/>
        <v>0</v>
      </c>
      <c r="L91" s="17" t="s">
        <v>16</v>
      </c>
      <c r="M91" s="18">
        <v>0</v>
      </c>
      <c r="N91" s="23">
        <f t="shared" si="13"/>
        <v>0</v>
      </c>
      <c r="O91" s="19"/>
      <c r="P91" s="43">
        <f t="shared" si="14"/>
        <v>0</v>
      </c>
    </row>
    <row r="92" spans="1:16" ht="24.6">
      <c r="A92" s="10">
        <v>88</v>
      </c>
      <c r="B92" s="19" t="s">
        <v>369</v>
      </c>
      <c r="C92" s="71">
        <f>+'17'!H92</f>
        <v>0</v>
      </c>
      <c r="D92" s="95">
        <v>0</v>
      </c>
      <c r="E92" s="46">
        <f t="shared" si="0"/>
        <v>0</v>
      </c>
      <c r="F92" s="106">
        <v>0</v>
      </c>
      <c r="G92" s="104">
        <v>0</v>
      </c>
      <c r="H92" s="46">
        <f t="shared" si="11"/>
        <v>0</v>
      </c>
      <c r="I92" s="96"/>
      <c r="J92" s="22">
        <v>30</v>
      </c>
      <c r="K92" s="72">
        <f t="shared" si="12"/>
        <v>0</v>
      </c>
      <c r="L92" s="17" t="s">
        <v>16</v>
      </c>
      <c r="M92" s="18">
        <v>0</v>
      </c>
      <c r="N92" s="23">
        <f t="shared" si="13"/>
        <v>0</v>
      </c>
      <c r="O92" s="19"/>
      <c r="P92" s="43">
        <f t="shared" si="14"/>
        <v>0</v>
      </c>
    </row>
    <row r="93" spans="1:16" ht="24.6">
      <c r="A93" s="10">
        <v>89</v>
      </c>
      <c r="B93" s="19" t="s">
        <v>370</v>
      </c>
      <c r="C93" s="71">
        <f>+'17'!H93</f>
        <v>0</v>
      </c>
      <c r="D93" s="95">
        <v>0</v>
      </c>
      <c r="E93" s="46">
        <f t="shared" si="0"/>
        <v>0</v>
      </c>
      <c r="F93" s="106">
        <v>0</v>
      </c>
      <c r="G93" s="104">
        <v>0</v>
      </c>
      <c r="H93" s="46">
        <f t="shared" si="11"/>
        <v>0</v>
      </c>
      <c r="I93" s="96"/>
      <c r="J93" s="22">
        <v>30</v>
      </c>
      <c r="K93" s="72">
        <f t="shared" si="12"/>
        <v>0</v>
      </c>
      <c r="L93" s="17" t="s">
        <v>16</v>
      </c>
      <c r="M93" s="18">
        <v>0</v>
      </c>
      <c r="N93" s="23">
        <f t="shared" si="13"/>
        <v>0</v>
      </c>
      <c r="O93" s="19"/>
      <c r="P93" s="43">
        <f t="shared" si="14"/>
        <v>0</v>
      </c>
    </row>
    <row r="94" spans="1:16" ht="24.6">
      <c r="A94" s="10">
        <v>90</v>
      </c>
      <c r="B94" s="19" t="s">
        <v>270</v>
      </c>
      <c r="C94" s="71">
        <f>+'17'!H94</f>
        <v>0</v>
      </c>
      <c r="D94" s="95">
        <v>0</v>
      </c>
      <c r="E94" s="46">
        <f t="shared" si="0"/>
        <v>0</v>
      </c>
      <c r="F94" s="106">
        <v>0</v>
      </c>
      <c r="G94" s="104">
        <v>0</v>
      </c>
      <c r="H94" s="46">
        <f t="shared" si="11"/>
        <v>0</v>
      </c>
      <c r="I94" s="96"/>
      <c r="J94" s="20"/>
      <c r="K94" s="72">
        <f t="shared" si="12"/>
        <v>0</v>
      </c>
      <c r="L94" s="17" t="s">
        <v>16</v>
      </c>
      <c r="M94" s="18">
        <v>0</v>
      </c>
      <c r="N94" s="23">
        <f t="shared" si="13"/>
        <v>0</v>
      </c>
      <c r="O94" s="19"/>
      <c r="P94" s="43">
        <f t="shared" si="14"/>
        <v>0</v>
      </c>
    </row>
    <row r="95" spans="1:16" ht="24.6">
      <c r="A95" s="10">
        <v>91</v>
      </c>
      <c r="B95" s="19" t="s">
        <v>271</v>
      </c>
      <c r="C95" s="71">
        <f>+'17'!H95</f>
        <v>0</v>
      </c>
      <c r="D95" s="95">
        <v>0</v>
      </c>
      <c r="E95" s="46">
        <f t="shared" si="0"/>
        <v>0</v>
      </c>
      <c r="F95" s="106">
        <v>0</v>
      </c>
      <c r="G95" s="104">
        <v>0</v>
      </c>
      <c r="H95" s="46">
        <f t="shared" si="11"/>
        <v>0</v>
      </c>
      <c r="I95" s="96"/>
      <c r="J95" s="22"/>
      <c r="K95" s="72">
        <f t="shared" si="12"/>
        <v>0</v>
      </c>
      <c r="L95" s="17" t="s">
        <v>16</v>
      </c>
      <c r="M95" s="18">
        <v>0</v>
      </c>
      <c r="N95" s="23">
        <f t="shared" si="13"/>
        <v>0</v>
      </c>
      <c r="O95" s="19"/>
      <c r="P95" s="43">
        <f t="shared" si="14"/>
        <v>0</v>
      </c>
    </row>
    <row r="96" spans="1:16" ht="24.6">
      <c r="A96" s="10">
        <v>92</v>
      </c>
      <c r="B96" s="19" t="s">
        <v>244</v>
      </c>
      <c r="C96" s="71">
        <f>+'17'!H96</f>
        <v>9</v>
      </c>
      <c r="D96" s="95">
        <v>0</v>
      </c>
      <c r="E96" s="46">
        <f t="shared" si="0"/>
        <v>9</v>
      </c>
      <c r="F96" s="106">
        <v>0</v>
      </c>
      <c r="G96" s="104">
        <v>0</v>
      </c>
      <c r="H96" s="46">
        <f t="shared" si="11"/>
        <v>7</v>
      </c>
      <c r="I96" s="96">
        <v>2</v>
      </c>
      <c r="J96" s="15">
        <v>35</v>
      </c>
      <c r="K96" s="72">
        <f t="shared" si="12"/>
        <v>70</v>
      </c>
      <c r="L96" s="17" t="s">
        <v>16</v>
      </c>
      <c r="M96" s="18">
        <v>0</v>
      </c>
      <c r="N96" s="23">
        <f t="shared" si="13"/>
        <v>70</v>
      </c>
      <c r="O96" s="19"/>
      <c r="P96" s="43">
        <f t="shared" si="14"/>
        <v>0</v>
      </c>
    </row>
    <row r="97" spans="1:16" ht="24.6">
      <c r="A97" s="10">
        <v>93</v>
      </c>
      <c r="B97" s="19" t="s">
        <v>272</v>
      </c>
      <c r="C97" s="71">
        <f>+'17'!H97</f>
        <v>0</v>
      </c>
      <c r="D97" s="95">
        <v>0</v>
      </c>
      <c r="E97" s="46">
        <f t="shared" si="0"/>
        <v>0</v>
      </c>
      <c r="F97" s="106">
        <v>0</v>
      </c>
      <c r="G97" s="104">
        <v>0</v>
      </c>
      <c r="H97" s="46">
        <f t="shared" si="11"/>
        <v>0</v>
      </c>
      <c r="I97" s="96"/>
      <c r="J97" s="22">
        <v>120</v>
      </c>
      <c r="K97" s="72">
        <f t="shared" si="12"/>
        <v>0</v>
      </c>
      <c r="L97" s="17" t="s">
        <v>16</v>
      </c>
      <c r="M97" s="18">
        <v>0</v>
      </c>
      <c r="N97" s="23">
        <f t="shared" si="13"/>
        <v>0</v>
      </c>
      <c r="O97" s="19"/>
      <c r="P97" s="43">
        <f t="shared" si="14"/>
        <v>0</v>
      </c>
    </row>
    <row r="98" spans="1:16" ht="24.6">
      <c r="A98" s="10">
        <v>94</v>
      </c>
      <c r="B98" s="19" t="s">
        <v>273</v>
      </c>
      <c r="C98" s="71">
        <f>+'17'!H98</f>
        <v>4</v>
      </c>
      <c r="D98" s="95">
        <v>0</v>
      </c>
      <c r="E98" s="46">
        <f t="shared" si="0"/>
        <v>4</v>
      </c>
      <c r="F98" s="106">
        <v>0</v>
      </c>
      <c r="G98" s="104">
        <v>0</v>
      </c>
      <c r="H98" s="46">
        <f t="shared" si="11"/>
        <v>4</v>
      </c>
      <c r="I98" s="96"/>
      <c r="J98" s="22">
        <v>45</v>
      </c>
      <c r="K98" s="72">
        <f t="shared" si="12"/>
        <v>0</v>
      </c>
      <c r="L98" s="17" t="s">
        <v>16</v>
      </c>
      <c r="M98" s="18">
        <v>0</v>
      </c>
      <c r="N98" s="23">
        <f t="shared" si="13"/>
        <v>0</v>
      </c>
      <c r="O98" s="19"/>
      <c r="P98" s="43">
        <f t="shared" si="14"/>
        <v>0</v>
      </c>
    </row>
    <row r="99" spans="1:16" ht="24.6">
      <c r="A99" s="10">
        <v>95</v>
      </c>
      <c r="B99" s="19" t="s">
        <v>507</v>
      </c>
      <c r="C99" s="71">
        <f>+'17'!H99</f>
        <v>0</v>
      </c>
      <c r="D99" s="95">
        <v>0</v>
      </c>
      <c r="E99" s="46">
        <f>C99+D99</f>
        <v>0</v>
      </c>
      <c r="F99" s="106">
        <v>0</v>
      </c>
      <c r="G99" s="104">
        <v>0</v>
      </c>
      <c r="H99" s="46">
        <f>+E99-F99-I99-G99</f>
        <v>0</v>
      </c>
      <c r="I99" s="96"/>
      <c r="J99" s="20">
        <v>35</v>
      </c>
      <c r="K99" s="72">
        <f>+J99*I99</f>
        <v>0</v>
      </c>
      <c r="L99" s="17" t="s">
        <v>16</v>
      </c>
      <c r="M99" s="18">
        <v>0</v>
      </c>
      <c r="N99" s="23">
        <f>SUM(K99-M99)</f>
        <v>0</v>
      </c>
      <c r="O99" s="19"/>
      <c r="P99" s="43">
        <f>+K99*O99</f>
        <v>0</v>
      </c>
    </row>
    <row r="100" spans="1:16" ht="24.6">
      <c r="A100" s="10">
        <v>96</v>
      </c>
      <c r="B100" s="19" t="s">
        <v>246</v>
      </c>
      <c r="C100" s="71">
        <f>+'17'!H100</f>
        <v>0</v>
      </c>
      <c r="D100" s="95">
        <v>0</v>
      </c>
      <c r="E100" s="46">
        <f t="shared" si="0"/>
        <v>0</v>
      </c>
      <c r="F100" s="106">
        <v>0</v>
      </c>
      <c r="G100" s="104">
        <v>0</v>
      </c>
      <c r="H100" s="46">
        <f t="shared" si="11"/>
        <v>0</v>
      </c>
      <c r="I100" s="96"/>
      <c r="J100" s="20">
        <v>40</v>
      </c>
      <c r="K100" s="72">
        <f t="shared" si="12"/>
        <v>0</v>
      </c>
      <c r="L100" s="17" t="s">
        <v>16</v>
      </c>
      <c r="M100" s="18">
        <v>0</v>
      </c>
      <c r="N100" s="23">
        <f t="shared" si="13"/>
        <v>0</v>
      </c>
      <c r="O100" s="19"/>
      <c r="P100" s="43">
        <f t="shared" si="14"/>
        <v>0</v>
      </c>
    </row>
    <row r="101" spans="1:16" ht="24.6">
      <c r="A101" s="10">
        <v>97</v>
      </c>
      <c r="B101" s="19" t="s">
        <v>348</v>
      </c>
      <c r="C101" s="71">
        <f>+'17'!H101</f>
        <v>0</v>
      </c>
      <c r="D101" s="95">
        <v>0</v>
      </c>
      <c r="E101" s="46">
        <f t="shared" si="0"/>
        <v>0</v>
      </c>
      <c r="F101" s="106">
        <v>0</v>
      </c>
      <c r="G101" s="104">
        <v>0</v>
      </c>
      <c r="H101" s="46">
        <f t="shared" si="11"/>
        <v>0</v>
      </c>
      <c r="I101" s="96"/>
      <c r="J101" s="22">
        <v>35</v>
      </c>
      <c r="K101" s="72">
        <f t="shared" si="12"/>
        <v>0</v>
      </c>
      <c r="L101" s="17" t="s">
        <v>16</v>
      </c>
      <c r="M101" s="18">
        <v>0</v>
      </c>
      <c r="N101" s="23">
        <f t="shared" si="13"/>
        <v>0</v>
      </c>
      <c r="O101" s="19"/>
      <c r="P101" s="43">
        <f t="shared" si="14"/>
        <v>0</v>
      </c>
    </row>
    <row r="102" spans="1:16" ht="24.6">
      <c r="A102" s="10">
        <v>98</v>
      </c>
      <c r="B102" s="19" t="s">
        <v>349</v>
      </c>
      <c r="C102" s="71">
        <f>+'17'!H102</f>
        <v>0</v>
      </c>
      <c r="D102" s="95">
        <v>0</v>
      </c>
      <c r="E102" s="46">
        <f t="shared" si="0"/>
        <v>0</v>
      </c>
      <c r="F102" s="106">
        <v>0</v>
      </c>
      <c r="G102" s="104">
        <v>0</v>
      </c>
      <c r="H102" s="46">
        <f t="shared" si="11"/>
        <v>0</v>
      </c>
      <c r="I102" s="96"/>
      <c r="J102" s="22">
        <v>35</v>
      </c>
      <c r="K102" s="72">
        <f t="shared" si="12"/>
        <v>0</v>
      </c>
      <c r="L102" s="17" t="s">
        <v>16</v>
      </c>
      <c r="M102" s="18">
        <v>0</v>
      </c>
      <c r="N102" s="23">
        <f t="shared" si="13"/>
        <v>0</v>
      </c>
      <c r="O102" s="19"/>
      <c r="P102" s="43">
        <f t="shared" si="14"/>
        <v>0</v>
      </c>
    </row>
    <row r="103" spans="1:16" ht="24.6">
      <c r="A103" s="10">
        <v>99</v>
      </c>
      <c r="B103" s="19" t="s">
        <v>350</v>
      </c>
      <c r="C103" s="71">
        <f>+'17'!H103</f>
        <v>0</v>
      </c>
      <c r="D103" s="95">
        <v>0</v>
      </c>
      <c r="E103" s="46">
        <f t="shared" si="0"/>
        <v>0</v>
      </c>
      <c r="F103" s="106">
        <v>0</v>
      </c>
      <c r="G103" s="104">
        <v>0</v>
      </c>
      <c r="H103" s="46">
        <f t="shared" si="11"/>
        <v>0</v>
      </c>
      <c r="I103" s="96"/>
      <c r="J103" s="22">
        <v>35</v>
      </c>
      <c r="K103" s="72">
        <f t="shared" si="12"/>
        <v>0</v>
      </c>
      <c r="L103" s="17" t="s">
        <v>16</v>
      </c>
      <c r="M103" s="18">
        <v>0</v>
      </c>
      <c r="N103" s="23">
        <f t="shared" si="13"/>
        <v>0</v>
      </c>
      <c r="O103" s="19"/>
      <c r="P103" s="43">
        <f t="shared" si="14"/>
        <v>0</v>
      </c>
    </row>
    <row r="104" spans="1:16" ht="24.6">
      <c r="A104" s="10">
        <v>100</v>
      </c>
      <c r="B104" s="19" t="s">
        <v>274</v>
      </c>
      <c r="C104" s="71">
        <f>+'17'!H104</f>
        <v>0</v>
      </c>
      <c r="D104" s="95">
        <v>0</v>
      </c>
      <c r="E104" s="46">
        <f t="shared" si="0"/>
        <v>0</v>
      </c>
      <c r="F104" s="106">
        <v>0</v>
      </c>
      <c r="G104" s="104">
        <v>0</v>
      </c>
      <c r="H104" s="46">
        <f t="shared" si="11"/>
        <v>0</v>
      </c>
      <c r="I104" s="96"/>
      <c r="J104" s="22">
        <v>35</v>
      </c>
      <c r="K104" s="72">
        <f t="shared" si="12"/>
        <v>0</v>
      </c>
      <c r="L104" s="17" t="s">
        <v>16</v>
      </c>
      <c r="M104" s="18">
        <v>0</v>
      </c>
      <c r="N104" s="23">
        <f t="shared" si="13"/>
        <v>0</v>
      </c>
      <c r="O104" s="19"/>
      <c r="P104" s="43">
        <f t="shared" si="14"/>
        <v>0</v>
      </c>
    </row>
    <row r="105" spans="1:16" ht="24.6">
      <c r="A105" s="10">
        <v>101</v>
      </c>
      <c r="B105" s="19" t="s">
        <v>351</v>
      </c>
      <c r="C105" s="71">
        <f>+'17'!H105</f>
        <v>0</v>
      </c>
      <c r="D105" s="95">
        <v>0</v>
      </c>
      <c r="E105" s="46">
        <f t="shared" si="0"/>
        <v>0</v>
      </c>
      <c r="F105" s="106">
        <v>0</v>
      </c>
      <c r="G105" s="104">
        <v>0</v>
      </c>
      <c r="H105" s="46">
        <f t="shared" si="11"/>
        <v>0</v>
      </c>
      <c r="I105" s="96"/>
      <c r="J105" s="22">
        <v>35</v>
      </c>
      <c r="K105" s="72">
        <f t="shared" si="12"/>
        <v>0</v>
      </c>
      <c r="L105" s="17" t="s">
        <v>16</v>
      </c>
      <c r="M105" s="18">
        <v>0</v>
      </c>
      <c r="N105" s="23">
        <f t="shared" si="13"/>
        <v>0</v>
      </c>
      <c r="O105" s="19"/>
      <c r="P105" s="43">
        <f t="shared" si="14"/>
        <v>0</v>
      </c>
    </row>
    <row r="106" spans="1:16" ht="24.6">
      <c r="A106" s="10">
        <v>102</v>
      </c>
      <c r="B106" s="19" t="s">
        <v>275</v>
      </c>
      <c r="C106" s="71">
        <f>+'17'!H106</f>
        <v>0</v>
      </c>
      <c r="D106" s="95">
        <v>0</v>
      </c>
      <c r="E106" s="46">
        <f t="shared" si="0"/>
        <v>0</v>
      </c>
      <c r="F106" s="106">
        <v>0</v>
      </c>
      <c r="G106" s="104">
        <v>0</v>
      </c>
      <c r="H106" s="46">
        <f t="shared" si="11"/>
        <v>0</v>
      </c>
      <c r="I106" s="96"/>
      <c r="J106" s="22">
        <v>35</v>
      </c>
      <c r="K106" s="72">
        <f t="shared" si="12"/>
        <v>0</v>
      </c>
      <c r="L106" s="17" t="s">
        <v>16</v>
      </c>
      <c r="M106" s="18">
        <v>0</v>
      </c>
      <c r="N106" s="23">
        <f t="shared" si="13"/>
        <v>0</v>
      </c>
      <c r="O106" s="19"/>
      <c r="P106" s="43">
        <f t="shared" si="14"/>
        <v>0</v>
      </c>
    </row>
    <row r="107" spans="1:16" ht="24.6">
      <c r="A107" s="10">
        <v>103</v>
      </c>
      <c r="B107" s="19" t="s">
        <v>276</v>
      </c>
      <c r="C107" s="71">
        <f>+'17'!H107</f>
        <v>14</v>
      </c>
      <c r="D107" s="95">
        <v>0</v>
      </c>
      <c r="E107" s="46">
        <f t="shared" si="0"/>
        <v>14</v>
      </c>
      <c r="F107" s="106">
        <v>0</v>
      </c>
      <c r="G107" s="104">
        <v>0</v>
      </c>
      <c r="H107" s="46">
        <f t="shared" si="11"/>
        <v>10</v>
      </c>
      <c r="I107" s="96">
        <v>4</v>
      </c>
      <c r="J107" s="22">
        <v>120</v>
      </c>
      <c r="K107" s="72">
        <f t="shared" si="12"/>
        <v>480</v>
      </c>
      <c r="L107" s="17" t="s">
        <v>16</v>
      </c>
      <c r="M107" s="18">
        <v>0</v>
      </c>
      <c r="N107" s="23">
        <f t="shared" si="13"/>
        <v>480</v>
      </c>
      <c r="O107" s="19"/>
      <c r="P107" s="43">
        <f t="shared" si="14"/>
        <v>0</v>
      </c>
    </row>
    <row r="108" spans="1:16" ht="24.6">
      <c r="A108" s="10">
        <v>104</v>
      </c>
      <c r="B108" s="19" t="s">
        <v>277</v>
      </c>
      <c r="C108" s="71">
        <f>+'17'!H108</f>
        <v>4</v>
      </c>
      <c r="D108" s="95">
        <v>0</v>
      </c>
      <c r="E108" s="46">
        <f t="shared" si="0"/>
        <v>4</v>
      </c>
      <c r="F108" s="106">
        <v>0</v>
      </c>
      <c r="G108" s="104">
        <v>0</v>
      </c>
      <c r="H108" s="46">
        <f t="shared" si="11"/>
        <v>3</v>
      </c>
      <c r="I108" s="96">
        <v>1</v>
      </c>
      <c r="J108" s="22">
        <v>250</v>
      </c>
      <c r="K108" s="72">
        <f t="shared" si="12"/>
        <v>250</v>
      </c>
      <c r="L108" s="17" t="s">
        <v>16</v>
      </c>
      <c r="M108" s="18">
        <v>0</v>
      </c>
      <c r="N108" s="23">
        <f t="shared" si="13"/>
        <v>250</v>
      </c>
      <c r="O108" s="19"/>
      <c r="P108" s="43">
        <f t="shared" si="14"/>
        <v>0</v>
      </c>
    </row>
    <row r="109" spans="1:16" ht="24.6">
      <c r="A109" s="10">
        <v>105</v>
      </c>
      <c r="B109" s="19" t="s">
        <v>466</v>
      </c>
      <c r="C109" s="71">
        <f>+'17'!H109</f>
        <v>0</v>
      </c>
      <c r="D109" s="95">
        <v>0</v>
      </c>
      <c r="E109" s="46">
        <f>C109+D109</f>
        <v>0</v>
      </c>
      <c r="F109" s="106">
        <v>0</v>
      </c>
      <c r="G109" s="104">
        <v>0</v>
      </c>
      <c r="H109" s="46">
        <f>+E109-F109-I109-G109</f>
        <v>0</v>
      </c>
      <c r="I109" s="96"/>
      <c r="J109" s="20">
        <v>45</v>
      </c>
      <c r="K109" s="72">
        <f>+J109*I109</f>
        <v>0</v>
      </c>
      <c r="L109" s="17" t="s">
        <v>16</v>
      </c>
      <c r="M109" s="18">
        <v>0</v>
      </c>
      <c r="N109" s="23">
        <f>SUM(K109-M109)</f>
        <v>0</v>
      </c>
      <c r="O109" s="19"/>
      <c r="P109" s="43">
        <f>+K109*O109</f>
        <v>0</v>
      </c>
    </row>
    <row r="110" spans="1:16" ht="24.6">
      <c r="A110" s="10">
        <v>106</v>
      </c>
      <c r="B110" s="19" t="s">
        <v>278</v>
      </c>
      <c r="C110" s="71">
        <f>+'17'!H110</f>
        <v>2</v>
      </c>
      <c r="D110" s="95">
        <v>0</v>
      </c>
      <c r="E110" s="46">
        <f t="shared" si="0"/>
        <v>2</v>
      </c>
      <c r="F110" s="106">
        <v>0</v>
      </c>
      <c r="G110" s="104">
        <v>0</v>
      </c>
      <c r="H110" s="46">
        <f t="shared" si="11"/>
        <v>2</v>
      </c>
      <c r="I110" s="96"/>
      <c r="J110" s="20">
        <v>100</v>
      </c>
      <c r="K110" s="72">
        <f t="shared" si="12"/>
        <v>0</v>
      </c>
      <c r="L110" s="17" t="s">
        <v>16</v>
      </c>
      <c r="M110" s="18">
        <v>0</v>
      </c>
      <c r="N110" s="23">
        <f t="shared" si="13"/>
        <v>0</v>
      </c>
      <c r="O110" s="19"/>
      <c r="P110" s="43">
        <f t="shared" si="14"/>
        <v>0</v>
      </c>
    </row>
    <row r="111" spans="1:16" ht="24.6">
      <c r="A111" s="10">
        <v>107</v>
      </c>
      <c r="B111" s="19" t="s">
        <v>279</v>
      </c>
      <c r="C111" s="71">
        <f>+'17'!H111</f>
        <v>0</v>
      </c>
      <c r="D111" s="95">
        <v>0</v>
      </c>
      <c r="E111" s="46">
        <f t="shared" si="0"/>
        <v>0</v>
      </c>
      <c r="F111" s="106">
        <v>0</v>
      </c>
      <c r="G111" s="104">
        <v>0</v>
      </c>
      <c r="H111" s="46">
        <f t="shared" si="11"/>
        <v>0</v>
      </c>
      <c r="I111" s="96"/>
      <c r="J111" s="20">
        <v>55</v>
      </c>
      <c r="K111" s="72">
        <f t="shared" si="12"/>
        <v>0</v>
      </c>
      <c r="L111" s="17" t="s">
        <v>16</v>
      </c>
      <c r="M111" s="18">
        <v>0</v>
      </c>
      <c r="N111" s="23">
        <f t="shared" si="13"/>
        <v>0</v>
      </c>
      <c r="O111" s="19"/>
      <c r="P111" s="43">
        <f t="shared" si="14"/>
        <v>0</v>
      </c>
    </row>
    <row r="112" spans="1:16" ht="24.6">
      <c r="A112" s="10">
        <v>108</v>
      </c>
      <c r="B112" s="19" t="s">
        <v>280</v>
      </c>
      <c r="C112" s="71">
        <f>+'17'!H112</f>
        <v>0</v>
      </c>
      <c r="D112" s="95">
        <v>0</v>
      </c>
      <c r="E112" s="46">
        <f t="shared" si="0"/>
        <v>0</v>
      </c>
      <c r="F112" s="106">
        <v>0</v>
      </c>
      <c r="G112" s="104">
        <v>0</v>
      </c>
      <c r="H112" s="46">
        <f t="shared" si="11"/>
        <v>0</v>
      </c>
      <c r="I112" s="96"/>
      <c r="J112" s="20">
        <v>60</v>
      </c>
      <c r="K112" s="72">
        <f t="shared" si="12"/>
        <v>0</v>
      </c>
      <c r="L112" s="17" t="s">
        <v>16</v>
      </c>
      <c r="M112" s="18">
        <v>0</v>
      </c>
      <c r="N112" s="23">
        <f t="shared" si="13"/>
        <v>0</v>
      </c>
      <c r="O112" s="19"/>
      <c r="P112" s="43">
        <f t="shared" si="14"/>
        <v>0</v>
      </c>
    </row>
    <row r="113" spans="1:16" ht="24.6">
      <c r="A113" s="10">
        <v>109</v>
      </c>
      <c r="B113" s="19" t="s">
        <v>281</v>
      </c>
      <c r="C113" s="71">
        <f>+'17'!H113</f>
        <v>5</v>
      </c>
      <c r="D113" s="95">
        <v>0</v>
      </c>
      <c r="E113" s="46">
        <f t="shared" si="0"/>
        <v>5</v>
      </c>
      <c r="F113" s="106">
        <v>0</v>
      </c>
      <c r="G113" s="104">
        <v>0</v>
      </c>
      <c r="H113" s="46">
        <f t="shared" si="11"/>
        <v>5</v>
      </c>
      <c r="I113" s="96"/>
      <c r="J113" s="20">
        <v>100</v>
      </c>
      <c r="K113" s="72">
        <f t="shared" si="12"/>
        <v>0</v>
      </c>
      <c r="L113" s="17" t="s">
        <v>16</v>
      </c>
      <c r="M113" s="18">
        <v>0</v>
      </c>
      <c r="N113" s="23">
        <f t="shared" si="13"/>
        <v>0</v>
      </c>
      <c r="O113" s="19"/>
      <c r="P113" s="43">
        <f t="shared" si="14"/>
        <v>0</v>
      </c>
    </row>
    <row r="114" spans="1:16" ht="24.6">
      <c r="A114" s="10">
        <v>110</v>
      </c>
      <c r="B114" s="19" t="s">
        <v>100</v>
      </c>
      <c r="C114" s="71">
        <f>+'17'!H114</f>
        <v>0</v>
      </c>
      <c r="D114" s="95">
        <v>0</v>
      </c>
      <c r="E114" s="46">
        <f t="shared" si="0"/>
        <v>0</v>
      </c>
      <c r="F114" s="106">
        <v>0</v>
      </c>
      <c r="G114" s="104">
        <v>0</v>
      </c>
      <c r="H114" s="46">
        <f t="shared" si="11"/>
        <v>0</v>
      </c>
      <c r="I114" s="96"/>
      <c r="J114" s="20">
        <v>55</v>
      </c>
      <c r="K114" s="72">
        <f t="shared" si="12"/>
        <v>0</v>
      </c>
      <c r="L114" s="17" t="s">
        <v>16</v>
      </c>
      <c r="M114" s="18">
        <v>0</v>
      </c>
      <c r="N114" s="23">
        <f t="shared" si="13"/>
        <v>0</v>
      </c>
      <c r="O114" s="19"/>
      <c r="P114" s="43">
        <f t="shared" si="14"/>
        <v>0</v>
      </c>
    </row>
    <row r="115" spans="1:16" ht="24.6">
      <c r="A115" s="10">
        <v>111</v>
      </c>
      <c r="B115" s="19" t="s">
        <v>101</v>
      </c>
      <c r="C115" s="71">
        <f>+'17'!H115</f>
        <v>0</v>
      </c>
      <c r="D115" s="95">
        <v>0</v>
      </c>
      <c r="E115" s="46">
        <f t="shared" si="0"/>
        <v>0</v>
      </c>
      <c r="F115" s="106">
        <v>0</v>
      </c>
      <c r="G115" s="104">
        <v>0</v>
      </c>
      <c r="H115" s="46">
        <f t="shared" si="11"/>
        <v>0</v>
      </c>
      <c r="I115" s="96"/>
      <c r="J115" s="22">
        <v>50</v>
      </c>
      <c r="K115" s="72">
        <f t="shared" si="12"/>
        <v>0</v>
      </c>
      <c r="L115" s="17" t="s">
        <v>16</v>
      </c>
      <c r="M115" s="18">
        <v>0</v>
      </c>
      <c r="N115" s="23">
        <f t="shared" si="13"/>
        <v>0</v>
      </c>
      <c r="O115" s="19"/>
      <c r="P115" s="43">
        <f t="shared" si="14"/>
        <v>0</v>
      </c>
    </row>
    <row r="116" spans="1:16" ht="24.6">
      <c r="A116" s="10">
        <v>112</v>
      </c>
      <c r="B116" s="19" t="s">
        <v>102</v>
      </c>
      <c r="C116" s="71">
        <f>+'17'!H116</f>
        <v>0</v>
      </c>
      <c r="D116" s="95">
        <v>0</v>
      </c>
      <c r="E116" s="46">
        <f t="shared" si="0"/>
        <v>0</v>
      </c>
      <c r="F116" s="106">
        <v>0</v>
      </c>
      <c r="G116" s="104">
        <v>0</v>
      </c>
      <c r="H116" s="46">
        <f t="shared" si="11"/>
        <v>0</v>
      </c>
      <c r="I116" s="96"/>
      <c r="J116" s="22">
        <v>50</v>
      </c>
      <c r="K116" s="72">
        <f t="shared" si="12"/>
        <v>0</v>
      </c>
      <c r="L116" s="17" t="s">
        <v>16</v>
      </c>
      <c r="M116" s="18">
        <v>0</v>
      </c>
      <c r="N116" s="23">
        <f t="shared" si="13"/>
        <v>0</v>
      </c>
      <c r="O116" s="19"/>
      <c r="P116" s="43">
        <f t="shared" si="14"/>
        <v>0</v>
      </c>
    </row>
    <row r="117" spans="1:16" ht="24.6">
      <c r="A117" s="10">
        <v>113</v>
      </c>
      <c r="B117" s="19" t="s">
        <v>282</v>
      </c>
      <c r="C117" s="71">
        <f>+'17'!H117</f>
        <v>0</v>
      </c>
      <c r="D117" s="95">
        <v>0</v>
      </c>
      <c r="E117" s="46">
        <f t="shared" si="0"/>
        <v>0</v>
      </c>
      <c r="F117" s="106">
        <v>0</v>
      </c>
      <c r="G117" s="104">
        <v>0</v>
      </c>
      <c r="H117" s="46">
        <f t="shared" si="11"/>
        <v>0</v>
      </c>
      <c r="I117" s="96"/>
      <c r="J117" s="20">
        <v>35</v>
      </c>
      <c r="K117" s="72">
        <f t="shared" si="12"/>
        <v>0</v>
      </c>
      <c r="L117" s="17" t="s">
        <v>16</v>
      </c>
      <c r="M117" s="18">
        <v>0</v>
      </c>
      <c r="N117" s="23">
        <f t="shared" si="13"/>
        <v>0</v>
      </c>
      <c r="O117" s="19"/>
      <c r="P117" s="43">
        <f t="shared" si="14"/>
        <v>0</v>
      </c>
    </row>
    <row r="118" spans="1:16" ht="24.6">
      <c r="A118" s="10">
        <v>114</v>
      </c>
      <c r="B118" s="19" t="s">
        <v>283</v>
      </c>
      <c r="C118" s="71">
        <f>+'17'!H118</f>
        <v>0</v>
      </c>
      <c r="D118" s="95">
        <v>0</v>
      </c>
      <c r="E118" s="46">
        <f t="shared" si="0"/>
        <v>0</v>
      </c>
      <c r="F118" s="106">
        <v>0</v>
      </c>
      <c r="G118" s="104">
        <v>0</v>
      </c>
      <c r="H118" s="46">
        <f t="shared" si="11"/>
        <v>0</v>
      </c>
      <c r="I118" s="96"/>
      <c r="J118" s="20">
        <v>50</v>
      </c>
      <c r="K118" s="72">
        <f t="shared" si="12"/>
        <v>0</v>
      </c>
      <c r="L118" s="17" t="s">
        <v>16</v>
      </c>
      <c r="M118" s="18">
        <v>0</v>
      </c>
      <c r="N118" s="23">
        <f t="shared" si="13"/>
        <v>0</v>
      </c>
      <c r="O118" s="19"/>
      <c r="P118" s="43">
        <f t="shared" si="14"/>
        <v>0</v>
      </c>
    </row>
    <row r="119" spans="1:16" ht="24.6">
      <c r="A119" s="10">
        <v>115</v>
      </c>
      <c r="B119" s="19" t="s">
        <v>352</v>
      </c>
      <c r="C119" s="71">
        <f>+'17'!H119</f>
        <v>0</v>
      </c>
      <c r="D119" s="95">
        <v>0</v>
      </c>
      <c r="E119" s="46">
        <f t="shared" si="0"/>
        <v>0</v>
      </c>
      <c r="F119" s="106">
        <v>0</v>
      </c>
      <c r="G119" s="104">
        <v>0</v>
      </c>
      <c r="H119" s="46">
        <f t="shared" si="11"/>
        <v>0</v>
      </c>
      <c r="I119" s="96"/>
      <c r="J119" s="20">
        <v>50</v>
      </c>
      <c r="K119" s="72">
        <f t="shared" si="12"/>
        <v>0</v>
      </c>
      <c r="L119" s="17" t="s">
        <v>16</v>
      </c>
      <c r="M119" s="18">
        <v>0</v>
      </c>
      <c r="N119" s="23">
        <f t="shared" si="13"/>
        <v>0</v>
      </c>
      <c r="O119" s="19"/>
      <c r="P119" s="43">
        <f t="shared" si="14"/>
        <v>0</v>
      </c>
    </row>
    <row r="120" spans="1:16" ht="24.6">
      <c r="A120" s="10">
        <v>116</v>
      </c>
      <c r="B120" s="19" t="s">
        <v>354</v>
      </c>
      <c r="C120" s="71">
        <f>+'17'!H120</f>
        <v>0</v>
      </c>
      <c r="D120" s="95">
        <v>0</v>
      </c>
      <c r="E120" s="46">
        <f t="shared" si="0"/>
        <v>0</v>
      </c>
      <c r="F120" s="106">
        <v>0</v>
      </c>
      <c r="G120" s="104">
        <v>0</v>
      </c>
      <c r="H120" s="46">
        <f t="shared" si="11"/>
        <v>0</v>
      </c>
      <c r="I120" s="96"/>
      <c r="J120" s="20">
        <v>50</v>
      </c>
      <c r="K120" s="72">
        <f t="shared" si="12"/>
        <v>0</v>
      </c>
      <c r="L120" s="17" t="s">
        <v>16</v>
      </c>
      <c r="M120" s="18">
        <v>0</v>
      </c>
      <c r="N120" s="23">
        <f t="shared" si="13"/>
        <v>0</v>
      </c>
      <c r="O120" s="19"/>
      <c r="P120" s="43">
        <f t="shared" si="14"/>
        <v>0</v>
      </c>
    </row>
    <row r="121" spans="1:16" ht="24.6">
      <c r="A121" s="10">
        <v>117</v>
      </c>
      <c r="B121" s="19" t="s">
        <v>353</v>
      </c>
      <c r="C121" s="71">
        <f>+'17'!H121</f>
        <v>0</v>
      </c>
      <c r="D121" s="95">
        <v>0</v>
      </c>
      <c r="E121" s="46">
        <f t="shared" si="0"/>
        <v>0</v>
      </c>
      <c r="F121" s="106">
        <v>0</v>
      </c>
      <c r="G121" s="104">
        <v>0</v>
      </c>
      <c r="H121" s="46">
        <f t="shared" si="11"/>
        <v>0</v>
      </c>
      <c r="I121" s="96"/>
      <c r="J121" s="20">
        <v>50</v>
      </c>
      <c r="K121" s="72">
        <f t="shared" si="12"/>
        <v>0</v>
      </c>
      <c r="L121" s="17" t="s">
        <v>16</v>
      </c>
      <c r="M121" s="18">
        <v>0</v>
      </c>
      <c r="N121" s="23">
        <f t="shared" si="13"/>
        <v>0</v>
      </c>
      <c r="O121" s="19"/>
      <c r="P121" s="43">
        <f t="shared" si="14"/>
        <v>0</v>
      </c>
    </row>
    <row r="122" spans="1:16" ht="24.6">
      <c r="A122" s="10">
        <v>118</v>
      </c>
      <c r="B122" s="19" t="s">
        <v>355</v>
      </c>
      <c r="C122" s="71">
        <f>+'17'!H122</f>
        <v>0</v>
      </c>
      <c r="D122" s="95">
        <v>0</v>
      </c>
      <c r="E122" s="46">
        <f t="shared" si="0"/>
        <v>0</v>
      </c>
      <c r="F122" s="106">
        <v>0</v>
      </c>
      <c r="G122" s="104">
        <v>0</v>
      </c>
      <c r="H122" s="46">
        <f t="shared" si="11"/>
        <v>0</v>
      </c>
      <c r="I122" s="96"/>
      <c r="J122" s="20">
        <v>50</v>
      </c>
      <c r="K122" s="72">
        <f t="shared" si="12"/>
        <v>0</v>
      </c>
      <c r="L122" s="17" t="s">
        <v>16</v>
      </c>
      <c r="M122" s="18">
        <v>0</v>
      </c>
      <c r="N122" s="23">
        <f t="shared" si="13"/>
        <v>0</v>
      </c>
      <c r="O122" s="19"/>
      <c r="P122" s="43">
        <f t="shared" si="14"/>
        <v>0</v>
      </c>
    </row>
    <row r="123" spans="1:16" ht="24.6">
      <c r="A123" s="10">
        <v>119</v>
      </c>
      <c r="B123" s="19" t="s">
        <v>145</v>
      </c>
      <c r="C123" s="71">
        <f>+'17'!H123</f>
        <v>0</v>
      </c>
      <c r="D123" s="95">
        <v>0</v>
      </c>
      <c r="E123" s="46">
        <f t="shared" si="0"/>
        <v>0</v>
      </c>
      <c r="F123" s="106">
        <v>0</v>
      </c>
      <c r="G123" s="104">
        <v>0</v>
      </c>
      <c r="H123" s="46">
        <f t="shared" si="11"/>
        <v>0</v>
      </c>
      <c r="I123" s="96"/>
      <c r="J123" s="20">
        <v>45</v>
      </c>
      <c r="K123" s="72">
        <f t="shared" si="12"/>
        <v>0</v>
      </c>
      <c r="L123" s="17" t="s">
        <v>16</v>
      </c>
      <c r="M123" s="18">
        <v>0</v>
      </c>
      <c r="N123" s="23">
        <f t="shared" si="13"/>
        <v>0</v>
      </c>
      <c r="O123" s="19"/>
      <c r="P123" s="43">
        <f t="shared" si="14"/>
        <v>0</v>
      </c>
    </row>
    <row r="124" spans="1:16" ht="24.6">
      <c r="A124" s="10">
        <v>120</v>
      </c>
      <c r="B124" s="19" t="s">
        <v>146</v>
      </c>
      <c r="C124" s="71">
        <f>+'17'!H124</f>
        <v>0</v>
      </c>
      <c r="D124" s="95">
        <v>0</v>
      </c>
      <c r="E124" s="46">
        <f t="shared" si="0"/>
        <v>0</v>
      </c>
      <c r="F124" s="106">
        <v>0</v>
      </c>
      <c r="G124" s="104">
        <v>0</v>
      </c>
      <c r="H124" s="46">
        <f t="shared" si="11"/>
        <v>0</v>
      </c>
      <c r="I124" s="96"/>
      <c r="J124" s="20">
        <v>45</v>
      </c>
      <c r="K124" s="72">
        <f t="shared" si="12"/>
        <v>0</v>
      </c>
      <c r="L124" s="17" t="s">
        <v>16</v>
      </c>
      <c r="M124" s="18">
        <v>0</v>
      </c>
      <c r="N124" s="23">
        <f t="shared" si="13"/>
        <v>0</v>
      </c>
      <c r="O124" s="19"/>
      <c r="P124" s="43">
        <f t="shared" si="14"/>
        <v>0</v>
      </c>
    </row>
    <row r="125" spans="1:16" ht="24.6">
      <c r="A125" s="10">
        <v>121</v>
      </c>
      <c r="B125" s="19" t="s">
        <v>147</v>
      </c>
      <c r="C125" s="71">
        <f>+'17'!H125</f>
        <v>0</v>
      </c>
      <c r="D125" s="95">
        <v>0</v>
      </c>
      <c r="E125" s="46">
        <f t="shared" si="0"/>
        <v>0</v>
      </c>
      <c r="F125" s="106">
        <v>0</v>
      </c>
      <c r="G125" s="104">
        <v>0</v>
      </c>
      <c r="H125" s="46">
        <f t="shared" si="11"/>
        <v>0</v>
      </c>
      <c r="I125" s="96"/>
      <c r="J125" s="20">
        <v>55</v>
      </c>
      <c r="K125" s="72">
        <f t="shared" si="12"/>
        <v>0</v>
      </c>
      <c r="L125" s="17" t="s">
        <v>16</v>
      </c>
      <c r="M125" s="18">
        <v>0</v>
      </c>
      <c r="N125" s="23">
        <f t="shared" si="13"/>
        <v>0</v>
      </c>
      <c r="O125" s="19"/>
      <c r="P125" s="43">
        <f t="shared" si="14"/>
        <v>0</v>
      </c>
    </row>
    <row r="126" spans="1:16" ht="24.6">
      <c r="A126" s="10">
        <v>122</v>
      </c>
      <c r="B126" s="19" t="s">
        <v>449</v>
      </c>
      <c r="C126" s="71">
        <f>+'17'!H126</f>
        <v>0</v>
      </c>
      <c r="D126" s="95">
        <v>0</v>
      </c>
      <c r="E126" s="46">
        <f>C126+D126</f>
        <v>0</v>
      </c>
      <c r="F126" s="106">
        <v>0</v>
      </c>
      <c r="G126" s="104">
        <v>0</v>
      </c>
      <c r="H126" s="46">
        <f>+E126-F126-I126-G126</f>
        <v>0</v>
      </c>
      <c r="I126" s="96"/>
      <c r="J126" s="20">
        <v>45</v>
      </c>
      <c r="K126" s="72">
        <f>+J126*I126</f>
        <v>0</v>
      </c>
      <c r="L126" s="17" t="s">
        <v>16</v>
      </c>
      <c r="M126" s="18">
        <v>0</v>
      </c>
      <c r="N126" s="23">
        <f>SUM(K126-M126)</f>
        <v>0</v>
      </c>
      <c r="O126" s="19"/>
      <c r="P126" s="43">
        <f>+K126*O126</f>
        <v>0</v>
      </c>
    </row>
    <row r="127" spans="1:16" ht="24.6">
      <c r="A127" s="10">
        <v>123</v>
      </c>
      <c r="B127" s="19" t="s">
        <v>356</v>
      </c>
      <c r="C127" s="71">
        <f>+'17'!H127</f>
        <v>0</v>
      </c>
      <c r="D127" s="95">
        <v>0</v>
      </c>
      <c r="E127" s="46">
        <f t="shared" si="0"/>
        <v>0</v>
      </c>
      <c r="F127" s="106">
        <v>0</v>
      </c>
      <c r="G127" s="104">
        <v>0</v>
      </c>
      <c r="H127" s="46">
        <f t="shared" si="11"/>
        <v>0</v>
      </c>
      <c r="I127" s="96"/>
      <c r="J127" s="20">
        <v>50</v>
      </c>
      <c r="K127" s="72">
        <f t="shared" si="12"/>
        <v>0</v>
      </c>
      <c r="L127" s="17" t="s">
        <v>16</v>
      </c>
      <c r="M127" s="18">
        <v>0</v>
      </c>
      <c r="N127" s="23">
        <f t="shared" si="13"/>
        <v>0</v>
      </c>
      <c r="O127" s="19"/>
      <c r="P127" s="43">
        <f t="shared" si="14"/>
        <v>0</v>
      </c>
    </row>
    <row r="128" spans="1:16" ht="24.6">
      <c r="A128" s="10">
        <v>124</v>
      </c>
      <c r="B128" s="19" t="s">
        <v>375</v>
      </c>
      <c r="C128" s="71">
        <f>+'17'!H128</f>
        <v>0</v>
      </c>
      <c r="D128" s="95">
        <v>0</v>
      </c>
      <c r="E128" s="46">
        <f t="shared" si="0"/>
        <v>0</v>
      </c>
      <c r="F128" s="106">
        <v>0</v>
      </c>
      <c r="G128" s="104">
        <v>0</v>
      </c>
      <c r="H128" s="46">
        <f t="shared" si="11"/>
        <v>0</v>
      </c>
      <c r="I128" s="96"/>
      <c r="J128" s="20">
        <v>50</v>
      </c>
      <c r="K128" s="72">
        <f t="shared" si="12"/>
        <v>0</v>
      </c>
      <c r="L128" s="17" t="s">
        <v>16</v>
      </c>
      <c r="M128" s="18">
        <v>0</v>
      </c>
      <c r="N128" s="23">
        <f t="shared" si="13"/>
        <v>0</v>
      </c>
      <c r="O128" s="19"/>
      <c r="P128" s="43">
        <f t="shared" si="14"/>
        <v>0</v>
      </c>
    </row>
    <row r="129" spans="1:16" ht="24.6">
      <c r="A129" s="10">
        <v>125</v>
      </c>
      <c r="B129" s="19" t="s">
        <v>376</v>
      </c>
      <c r="C129" s="71">
        <f>+'17'!H129</f>
        <v>0</v>
      </c>
      <c r="D129" s="95">
        <v>0</v>
      </c>
      <c r="E129" s="46">
        <f t="shared" si="0"/>
        <v>0</v>
      </c>
      <c r="F129" s="106">
        <v>0</v>
      </c>
      <c r="G129" s="104">
        <v>0</v>
      </c>
      <c r="H129" s="46">
        <f t="shared" si="11"/>
        <v>0</v>
      </c>
      <c r="I129" s="96"/>
      <c r="J129" s="20">
        <v>50</v>
      </c>
      <c r="K129" s="72">
        <f t="shared" si="12"/>
        <v>0</v>
      </c>
      <c r="L129" s="17" t="s">
        <v>16</v>
      </c>
      <c r="M129" s="18">
        <v>0</v>
      </c>
      <c r="N129" s="23">
        <f t="shared" si="13"/>
        <v>0</v>
      </c>
      <c r="O129" s="19"/>
      <c r="P129" s="43">
        <f t="shared" si="14"/>
        <v>0</v>
      </c>
    </row>
    <row r="130" spans="1:16" ht="24.6">
      <c r="A130" s="10">
        <v>126</v>
      </c>
      <c r="B130" s="19" t="s">
        <v>133</v>
      </c>
      <c r="C130" s="71">
        <f>+'17'!H130</f>
        <v>0</v>
      </c>
      <c r="D130" s="95">
        <v>0</v>
      </c>
      <c r="E130" s="46">
        <f t="shared" si="0"/>
        <v>0</v>
      </c>
      <c r="F130" s="106">
        <v>0</v>
      </c>
      <c r="G130" s="104">
        <v>0</v>
      </c>
      <c r="H130" s="46">
        <f t="shared" si="11"/>
        <v>0</v>
      </c>
      <c r="I130" s="96"/>
      <c r="J130" s="20">
        <v>40</v>
      </c>
      <c r="K130" s="72">
        <f t="shared" si="12"/>
        <v>0</v>
      </c>
      <c r="L130" s="17" t="s">
        <v>16</v>
      </c>
      <c r="M130" s="18">
        <v>0</v>
      </c>
      <c r="N130" s="23">
        <f t="shared" si="13"/>
        <v>0</v>
      </c>
      <c r="O130" s="19"/>
      <c r="P130" s="43">
        <f t="shared" si="14"/>
        <v>0</v>
      </c>
    </row>
    <row r="131" spans="1:16" ht="24.6">
      <c r="A131" s="10">
        <v>127</v>
      </c>
      <c r="B131" s="19" t="s">
        <v>284</v>
      </c>
      <c r="C131" s="71">
        <f>+'17'!H131</f>
        <v>0</v>
      </c>
      <c r="D131" s="95">
        <v>0</v>
      </c>
      <c r="E131" s="46">
        <f t="shared" si="0"/>
        <v>0</v>
      </c>
      <c r="F131" s="106">
        <v>0</v>
      </c>
      <c r="G131" s="104">
        <v>0</v>
      </c>
      <c r="H131" s="46">
        <f t="shared" si="11"/>
        <v>0</v>
      </c>
      <c r="I131" s="96"/>
      <c r="J131" s="20">
        <v>40</v>
      </c>
      <c r="K131" s="72">
        <f t="shared" si="12"/>
        <v>0</v>
      </c>
      <c r="L131" s="17" t="s">
        <v>16</v>
      </c>
      <c r="M131" s="18">
        <v>0</v>
      </c>
      <c r="N131" s="23">
        <f t="shared" si="13"/>
        <v>0</v>
      </c>
      <c r="O131" s="19"/>
      <c r="P131" s="43">
        <f t="shared" si="14"/>
        <v>0</v>
      </c>
    </row>
    <row r="132" spans="1:16" ht="24.6">
      <c r="A132" s="10">
        <v>128</v>
      </c>
      <c r="B132" s="19" t="s">
        <v>108</v>
      </c>
      <c r="C132" s="71">
        <f>+'17'!H132</f>
        <v>0</v>
      </c>
      <c r="D132" s="95">
        <v>0</v>
      </c>
      <c r="E132" s="46">
        <f t="shared" si="0"/>
        <v>0</v>
      </c>
      <c r="F132" s="106">
        <v>0</v>
      </c>
      <c r="G132" s="104">
        <v>0</v>
      </c>
      <c r="H132" s="46">
        <f t="shared" si="11"/>
        <v>0</v>
      </c>
      <c r="I132" s="96"/>
      <c r="J132" s="20">
        <v>40</v>
      </c>
      <c r="K132" s="72">
        <f t="shared" si="12"/>
        <v>0</v>
      </c>
      <c r="L132" s="17" t="s">
        <v>16</v>
      </c>
      <c r="M132" s="18">
        <v>0</v>
      </c>
      <c r="N132" s="23">
        <f t="shared" si="13"/>
        <v>0</v>
      </c>
      <c r="O132" s="19"/>
      <c r="P132" s="43">
        <f t="shared" si="14"/>
        <v>0</v>
      </c>
    </row>
    <row r="133" spans="1:16" ht="24.6">
      <c r="A133" s="10">
        <v>129</v>
      </c>
      <c r="B133" s="19" t="s">
        <v>245</v>
      </c>
      <c r="C133" s="71">
        <f>+'17'!H133</f>
        <v>0</v>
      </c>
      <c r="D133" s="95">
        <v>0</v>
      </c>
      <c r="E133" s="46">
        <f t="shared" si="0"/>
        <v>0</v>
      </c>
      <c r="F133" s="106">
        <v>0</v>
      </c>
      <c r="G133" s="104">
        <v>0</v>
      </c>
      <c r="H133" s="46">
        <f t="shared" si="11"/>
        <v>0</v>
      </c>
      <c r="I133" s="96"/>
      <c r="J133" s="20">
        <v>40</v>
      </c>
      <c r="K133" s="72">
        <f t="shared" si="12"/>
        <v>0</v>
      </c>
      <c r="L133" s="17" t="s">
        <v>16</v>
      </c>
      <c r="M133" s="18">
        <v>0</v>
      </c>
      <c r="N133" s="23">
        <f t="shared" si="13"/>
        <v>0</v>
      </c>
      <c r="O133" s="19"/>
      <c r="P133" s="43">
        <f t="shared" si="14"/>
        <v>0</v>
      </c>
    </row>
    <row r="134" spans="1:16" ht="24.6">
      <c r="A134" s="10">
        <v>130</v>
      </c>
      <c r="B134" s="19" t="s">
        <v>285</v>
      </c>
      <c r="C134" s="71">
        <f>+'17'!H134</f>
        <v>0</v>
      </c>
      <c r="D134" s="95">
        <v>0</v>
      </c>
      <c r="E134" s="46">
        <f t="shared" si="0"/>
        <v>0</v>
      </c>
      <c r="F134" s="106">
        <v>0</v>
      </c>
      <c r="G134" s="104">
        <v>0</v>
      </c>
      <c r="H134" s="46">
        <f t="shared" si="11"/>
        <v>0</v>
      </c>
      <c r="I134" s="96"/>
      <c r="J134" s="20">
        <v>55</v>
      </c>
      <c r="K134" s="72">
        <f t="shared" si="12"/>
        <v>0</v>
      </c>
      <c r="L134" s="17" t="s">
        <v>16</v>
      </c>
      <c r="M134" s="18">
        <v>0</v>
      </c>
      <c r="N134" s="23">
        <f t="shared" si="13"/>
        <v>0</v>
      </c>
      <c r="O134" s="19"/>
      <c r="P134" s="43">
        <f t="shared" si="14"/>
        <v>0</v>
      </c>
    </row>
    <row r="135" spans="1:16" ht="24.6">
      <c r="A135" s="10">
        <v>131</v>
      </c>
      <c r="B135" s="19" t="s">
        <v>121</v>
      </c>
      <c r="C135" s="71">
        <f>+'17'!H135</f>
        <v>0</v>
      </c>
      <c r="D135" s="95">
        <v>0</v>
      </c>
      <c r="E135" s="46">
        <f t="shared" si="0"/>
        <v>0</v>
      </c>
      <c r="F135" s="106">
        <v>0</v>
      </c>
      <c r="G135" s="104">
        <v>0</v>
      </c>
      <c r="H135" s="46">
        <f t="shared" si="11"/>
        <v>0</v>
      </c>
      <c r="I135" s="96"/>
      <c r="J135" s="20">
        <v>60</v>
      </c>
      <c r="K135" s="72">
        <f t="shared" si="12"/>
        <v>0</v>
      </c>
      <c r="L135" s="17" t="s">
        <v>16</v>
      </c>
      <c r="M135" s="18">
        <v>0</v>
      </c>
      <c r="N135" s="23">
        <f t="shared" si="13"/>
        <v>0</v>
      </c>
      <c r="O135" s="19"/>
      <c r="P135" s="43">
        <f t="shared" si="14"/>
        <v>0</v>
      </c>
    </row>
    <row r="136" spans="1:16" ht="24.6">
      <c r="A136" s="10">
        <v>132</v>
      </c>
      <c r="B136" s="19" t="s">
        <v>113</v>
      </c>
      <c r="C136" s="71">
        <f>+'17'!H136</f>
        <v>8</v>
      </c>
      <c r="D136" s="95">
        <v>0</v>
      </c>
      <c r="E136" s="46">
        <f t="shared" si="0"/>
        <v>8</v>
      </c>
      <c r="F136" s="106">
        <v>0</v>
      </c>
      <c r="G136" s="104">
        <v>0</v>
      </c>
      <c r="H136" s="46">
        <f t="shared" si="11"/>
        <v>8</v>
      </c>
      <c r="I136" s="96"/>
      <c r="J136" s="20">
        <v>50</v>
      </c>
      <c r="K136" s="72">
        <f t="shared" si="12"/>
        <v>0</v>
      </c>
      <c r="L136" s="17" t="s">
        <v>16</v>
      </c>
      <c r="M136" s="18">
        <v>0</v>
      </c>
      <c r="N136" s="23">
        <f t="shared" si="13"/>
        <v>0</v>
      </c>
      <c r="O136" s="19"/>
      <c r="P136" s="43">
        <f t="shared" si="14"/>
        <v>0</v>
      </c>
    </row>
    <row r="137" spans="1:16" ht="24.6">
      <c r="A137" s="10">
        <v>133</v>
      </c>
      <c r="B137" s="19" t="s">
        <v>114</v>
      </c>
      <c r="C137" s="71">
        <f>+'17'!H137</f>
        <v>0</v>
      </c>
      <c r="D137" s="95">
        <v>0</v>
      </c>
      <c r="E137" s="46">
        <f t="shared" si="0"/>
        <v>0</v>
      </c>
      <c r="F137" s="106">
        <v>0</v>
      </c>
      <c r="G137" s="104">
        <v>0</v>
      </c>
      <c r="H137" s="46">
        <f t="shared" si="11"/>
        <v>0</v>
      </c>
      <c r="I137" s="96"/>
      <c r="J137" s="20">
        <v>100</v>
      </c>
      <c r="K137" s="72">
        <f t="shared" si="12"/>
        <v>0</v>
      </c>
      <c r="L137" s="17" t="s">
        <v>16</v>
      </c>
      <c r="M137" s="18">
        <v>0</v>
      </c>
      <c r="N137" s="23">
        <f t="shared" si="13"/>
        <v>0</v>
      </c>
      <c r="O137" s="19"/>
      <c r="P137" s="43">
        <f t="shared" si="14"/>
        <v>0</v>
      </c>
    </row>
    <row r="138" spans="1:16" ht="24.6">
      <c r="A138" s="10">
        <v>134</v>
      </c>
      <c r="B138" s="19" t="s">
        <v>198</v>
      </c>
      <c r="C138" s="71">
        <f>+'17'!H138</f>
        <v>0</v>
      </c>
      <c r="D138" s="95">
        <v>0</v>
      </c>
      <c r="E138" s="46">
        <f t="shared" si="0"/>
        <v>0</v>
      </c>
      <c r="F138" s="106">
        <v>0</v>
      </c>
      <c r="G138" s="104">
        <v>0</v>
      </c>
      <c r="H138" s="46">
        <f t="shared" si="11"/>
        <v>0</v>
      </c>
      <c r="I138" s="96"/>
      <c r="J138" s="20">
        <v>25</v>
      </c>
      <c r="K138" s="72">
        <f t="shared" si="12"/>
        <v>0</v>
      </c>
      <c r="L138" s="17" t="s">
        <v>16</v>
      </c>
      <c r="M138" s="18">
        <v>0</v>
      </c>
      <c r="N138" s="23">
        <f t="shared" si="13"/>
        <v>0</v>
      </c>
      <c r="O138" s="19"/>
      <c r="P138" s="43">
        <f t="shared" si="14"/>
        <v>0</v>
      </c>
    </row>
    <row r="139" spans="1:16" ht="24.6">
      <c r="A139" s="10">
        <v>135</v>
      </c>
      <c r="B139" s="19" t="s">
        <v>505</v>
      </c>
      <c r="C139" s="71">
        <f>+'17'!H139</f>
        <v>0</v>
      </c>
      <c r="D139" s="95">
        <v>0</v>
      </c>
      <c r="E139" s="46">
        <f>C139+D139</f>
        <v>0</v>
      </c>
      <c r="F139" s="106">
        <v>0</v>
      </c>
      <c r="G139" s="104">
        <v>0</v>
      </c>
      <c r="H139" s="46">
        <f>+E139-F139-I139-G139</f>
        <v>0</v>
      </c>
      <c r="I139" s="96"/>
      <c r="J139" s="20">
        <v>35</v>
      </c>
      <c r="K139" s="72">
        <f>+J139*I139</f>
        <v>0</v>
      </c>
      <c r="L139" s="17" t="s">
        <v>16</v>
      </c>
      <c r="M139" s="18">
        <v>0</v>
      </c>
      <c r="N139" s="23">
        <f>SUM(K139-M139)</f>
        <v>0</v>
      </c>
      <c r="O139" s="19"/>
      <c r="P139" s="43">
        <f>+K139*O139</f>
        <v>0</v>
      </c>
    </row>
    <row r="140" spans="1:16" ht="24.6">
      <c r="A140" s="10">
        <v>136</v>
      </c>
      <c r="B140" s="19" t="s">
        <v>506</v>
      </c>
      <c r="C140" s="71">
        <f>+'17'!H140</f>
        <v>0</v>
      </c>
      <c r="D140" s="95">
        <v>0</v>
      </c>
      <c r="E140" s="46">
        <f>C140+D140</f>
        <v>0</v>
      </c>
      <c r="F140" s="106">
        <v>0</v>
      </c>
      <c r="G140" s="104">
        <v>0</v>
      </c>
      <c r="H140" s="46">
        <f>+E140-F140-I140-G140</f>
        <v>0</v>
      </c>
      <c r="I140" s="96"/>
      <c r="J140" s="20">
        <v>35</v>
      </c>
      <c r="K140" s="72">
        <f>+J140*I140</f>
        <v>0</v>
      </c>
      <c r="L140" s="17" t="s">
        <v>16</v>
      </c>
      <c r="M140" s="18">
        <v>0</v>
      </c>
      <c r="N140" s="23">
        <f>SUM(K140-M140)</f>
        <v>0</v>
      </c>
      <c r="O140" s="19"/>
      <c r="P140" s="43">
        <f>+K140*O140</f>
        <v>0</v>
      </c>
    </row>
    <row r="141" spans="1:16" ht="24.6">
      <c r="A141" s="10">
        <v>137</v>
      </c>
      <c r="B141" s="19" t="s">
        <v>286</v>
      </c>
      <c r="C141" s="71">
        <f>+'17'!H141</f>
        <v>6</v>
      </c>
      <c r="D141" s="95">
        <v>0</v>
      </c>
      <c r="E141" s="46">
        <f t="shared" si="0"/>
        <v>6</v>
      </c>
      <c r="F141" s="106">
        <v>0</v>
      </c>
      <c r="G141" s="104">
        <v>0</v>
      </c>
      <c r="H141" s="46">
        <f t="shared" si="11"/>
        <v>5</v>
      </c>
      <c r="I141" s="96">
        <v>1</v>
      </c>
      <c r="J141" s="20">
        <v>50</v>
      </c>
      <c r="K141" s="72">
        <f t="shared" si="12"/>
        <v>50</v>
      </c>
      <c r="L141" s="17" t="s">
        <v>16</v>
      </c>
      <c r="M141" s="18">
        <v>0</v>
      </c>
      <c r="N141" s="23">
        <f t="shared" si="13"/>
        <v>50</v>
      </c>
      <c r="O141" s="19"/>
      <c r="P141" s="43">
        <f t="shared" si="14"/>
        <v>0</v>
      </c>
    </row>
    <row r="142" spans="1:16" ht="24.6">
      <c r="A142" s="10">
        <v>138</v>
      </c>
      <c r="B142" s="19" t="s">
        <v>287</v>
      </c>
      <c r="C142" s="71">
        <f>+'17'!H142</f>
        <v>0</v>
      </c>
      <c r="D142" s="95">
        <v>0</v>
      </c>
      <c r="E142" s="46">
        <f t="shared" si="0"/>
        <v>0</v>
      </c>
      <c r="F142" s="106">
        <v>0</v>
      </c>
      <c r="G142" s="104">
        <v>0</v>
      </c>
      <c r="H142" s="46">
        <f t="shared" si="11"/>
        <v>0</v>
      </c>
      <c r="I142" s="96"/>
      <c r="J142" s="22">
        <v>40</v>
      </c>
      <c r="K142" s="72">
        <f t="shared" si="12"/>
        <v>0</v>
      </c>
      <c r="L142" s="17" t="s">
        <v>16</v>
      </c>
      <c r="M142" s="18">
        <v>0</v>
      </c>
      <c r="N142" s="23">
        <f t="shared" si="13"/>
        <v>0</v>
      </c>
      <c r="O142" s="19"/>
      <c r="P142" s="43">
        <f t="shared" si="14"/>
        <v>0</v>
      </c>
    </row>
    <row r="143" spans="1:16" ht="24.6">
      <c r="A143" s="10">
        <v>139</v>
      </c>
      <c r="B143" s="19" t="s">
        <v>288</v>
      </c>
      <c r="C143" s="71">
        <f>+'17'!H143</f>
        <v>11</v>
      </c>
      <c r="D143" s="95">
        <v>0</v>
      </c>
      <c r="E143" s="46">
        <f t="shared" si="0"/>
        <v>11</v>
      </c>
      <c r="F143" s="106">
        <v>0</v>
      </c>
      <c r="G143" s="104">
        <v>0</v>
      </c>
      <c r="H143" s="46">
        <f t="shared" si="11"/>
        <v>11</v>
      </c>
      <c r="I143" s="96"/>
      <c r="J143" s="22">
        <v>50</v>
      </c>
      <c r="K143" s="72">
        <f t="shared" si="12"/>
        <v>0</v>
      </c>
      <c r="L143" s="17" t="s">
        <v>16</v>
      </c>
      <c r="M143" s="18">
        <v>0</v>
      </c>
      <c r="N143" s="23">
        <f t="shared" si="13"/>
        <v>0</v>
      </c>
      <c r="O143" s="19"/>
      <c r="P143" s="43">
        <f t="shared" si="14"/>
        <v>0</v>
      </c>
    </row>
    <row r="144" spans="1:16" ht="24.6">
      <c r="A144" s="10">
        <v>140</v>
      </c>
      <c r="B144" s="19" t="s">
        <v>289</v>
      </c>
      <c r="C144" s="71">
        <f>+'17'!H144</f>
        <v>0</v>
      </c>
      <c r="D144" s="95">
        <v>0</v>
      </c>
      <c r="E144" s="46">
        <f t="shared" si="0"/>
        <v>0</v>
      </c>
      <c r="F144" s="106">
        <v>0</v>
      </c>
      <c r="G144" s="104">
        <v>0</v>
      </c>
      <c r="H144" s="46">
        <f t="shared" ref="H144:H209" si="15">+E144-F144-I144-G144</f>
        <v>0</v>
      </c>
      <c r="I144" s="96"/>
      <c r="J144" s="20">
        <v>60</v>
      </c>
      <c r="K144" s="72">
        <f t="shared" si="12"/>
        <v>0</v>
      </c>
      <c r="L144" s="17" t="s">
        <v>16</v>
      </c>
      <c r="M144" s="18">
        <v>0</v>
      </c>
      <c r="N144" s="23">
        <f t="shared" si="13"/>
        <v>0</v>
      </c>
      <c r="O144" s="19"/>
      <c r="P144" s="43">
        <f t="shared" si="14"/>
        <v>0</v>
      </c>
    </row>
    <row r="145" spans="1:16" ht="24.6">
      <c r="A145" s="10">
        <v>141</v>
      </c>
      <c r="B145" s="19" t="s">
        <v>343</v>
      </c>
      <c r="C145" s="71">
        <f>+'17'!H145</f>
        <v>0</v>
      </c>
      <c r="D145" s="95">
        <v>0</v>
      </c>
      <c r="E145" s="46">
        <f t="shared" si="0"/>
        <v>0</v>
      </c>
      <c r="F145" s="106">
        <v>0</v>
      </c>
      <c r="G145" s="104">
        <v>0</v>
      </c>
      <c r="H145" s="46">
        <f t="shared" si="15"/>
        <v>0</v>
      </c>
      <c r="I145" s="96"/>
      <c r="J145" s="20">
        <v>50</v>
      </c>
      <c r="K145" s="72">
        <f t="shared" ref="K145:K210" si="16">+J145*I145</f>
        <v>0</v>
      </c>
      <c r="L145" s="17" t="s">
        <v>16</v>
      </c>
      <c r="M145" s="18">
        <v>0</v>
      </c>
      <c r="N145" s="23">
        <f t="shared" ref="N145:N210" si="17">SUM(K145-M145)</f>
        <v>0</v>
      </c>
      <c r="O145" s="19"/>
      <c r="P145" s="43">
        <f t="shared" ref="P145:P210" si="18">+K145*O145</f>
        <v>0</v>
      </c>
    </row>
    <row r="146" spans="1:16" ht="24.6">
      <c r="A146" s="10">
        <v>142</v>
      </c>
      <c r="B146" s="19" t="s">
        <v>134</v>
      </c>
      <c r="C146" s="71">
        <f>+'17'!H146</f>
        <v>0</v>
      </c>
      <c r="D146" s="95">
        <v>0</v>
      </c>
      <c r="E146" s="46">
        <f t="shared" si="0"/>
        <v>0</v>
      </c>
      <c r="F146" s="106">
        <v>0</v>
      </c>
      <c r="G146" s="104">
        <v>0</v>
      </c>
      <c r="H146" s="46">
        <f t="shared" si="15"/>
        <v>0</v>
      </c>
      <c r="I146" s="96"/>
      <c r="J146" s="20">
        <v>35</v>
      </c>
      <c r="K146" s="72">
        <f t="shared" si="16"/>
        <v>0</v>
      </c>
      <c r="L146" s="17" t="s">
        <v>16</v>
      </c>
      <c r="M146" s="18">
        <v>0</v>
      </c>
      <c r="N146" s="23">
        <f t="shared" si="17"/>
        <v>0</v>
      </c>
      <c r="O146" s="19"/>
      <c r="P146" s="43">
        <f t="shared" si="18"/>
        <v>0</v>
      </c>
    </row>
    <row r="147" spans="1:16" ht="24.6">
      <c r="A147" s="10">
        <v>143</v>
      </c>
      <c r="B147" s="19" t="s">
        <v>358</v>
      </c>
      <c r="C147" s="71">
        <f>+'17'!H147</f>
        <v>0</v>
      </c>
      <c r="D147" s="95">
        <v>0</v>
      </c>
      <c r="E147" s="46">
        <f t="shared" si="0"/>
        <v>0</v>
      </c>
      <c r="F147" s="106">
        <v>0</v>
      </c>
      <c r="G147" s="104">
        <v>0</v>
      </c>
      <c r="H147" s="46">
        <f t="shared" si="15"/>
        <v>0</v>
      </c>
      <c r="I147" s="96"/>
      <c r="J147" s="20">
        <v>10</v>
      </c>
      <c r="K147" s="72">
        <f t="shared" si="16"/>
        <v>0</v>
      </c>
      <c r="L147" s="17" t="s">
        <v>16</v>
      </c>
      <c r="M147" s="18">
        <v>0</v>
      </c>
      <c r="N147" s="23">
        <f t="shared" si="17"/>
        <v>0</v>
      </c>
      <c r="O147" s="19"/>
      <c r="P147" s="43">
        <f t="shared" si="18"/>
        <v>0</v>
      </c>
    </row>
    <row r="148" spans="1:16" ht="24.6">
      <c r="A148" s="10">
        <v>144</v>
      </c>
      <c r="B148" s="19" t="s">
        <v>357</v>
      </c>
      <c r="C148" s="71">
        <f>+'17'!H148</f>
        <v>0</v>
      </c>
      <c r="D148" s="95">
        <v>0</v>
      </c>
      <c r="E148" s="46">
        <f t="shared" si="0"/>
        <v>0</v>
      </c>
      <c r="F148" s="106">
        <v>0</v>
      </c>
      <c r="G148" s="104">
        <v>0</v>
      </c>
      <c r="H148" s="46">
        <f t="shared" si="15"/>
        <v>0</v>
      </c>
      <c r="I148" s="96"/>
      <c r="J148" s="20">
        <v>10</v>
      </c>
      <c r="K148" s="72">
        <f t="shared" si="16"/>
        <v>0</v>
      </c>
      <c r="L148" s="17" t="s">
        <v>16</v>
      </c>
      <c r="M148" s="18">
        <v>0</v>
      </c>
      <c r="N148" s="23">
        <f t="shared" si="17"/>
        <v>0</v>
      </c>
      <c r="O148" s="19"/>
      <c r="P148" s="43">
        <f t="shared" si="18"/>
        <v>0</v>
      </c>
    </row>
    <row r="149" spans="1:16" ht="24.6">
      <c r="A149" s="10">
        <v>145</v>
      </c>
      <c r="B149" s="19" t="s">
        <v>193</v>
      </c>
      <c r="C149" s="71">
        <f>+'17'!H149</f>
        <v>0</v>
      </c>
      <c r="D149" s="95">
        <v>0</v>
      </c>
      <c r="E149" s="46">
        <f t="shared" si="0"/>
        <v>0</v>
      </c>
      <c r="F149" s="106">
        <v>0</v>
      </c>
      <c r="G149" s="104">
        <v>0</v>
      </c>
      <c r="H149" s="46">
        <f t="shared" si="15"/>
        <v>0</v>
      </c>
      <c r="I149" s="96"/>
      <c r="J149" s="20">
        <v>10</v>
      </c>
      <c r="K149" s="72">
        <f t="shared" si="16"/>
        <v>0</v>
      </c>
      <c r="L149" s="17" t="s">
        <v>16</v>
      </c>
      <c r="M149" s="18">
        <v>0</v>
      </c>
      <c r="N149" s="23">
        <f t="shared" si="17"/>
        <v>0</v>
      </c>
      <c r="O149" s="19"/>
      <c r="P149" s="43">
        <f t="shared" si="18"/>
        <v>0</v>
      </c>
    </row>
    <row r="150" spans="1:16" ht="24.6">
      <c r="A150" s="10">
        <v>146</v>
      </c>
      <c r="B150" s="19" t="s">
        <v>196</v>
      </c>
      <c r="C150" s="71">
        <f>+'17'!H150</f>
        <v>0</v>
      </c>
      <c r="D150" s="95">
        <v>0</v>
      </c>
      <c r="E150" s="46">
        <f t="shared" si="0"/>
        <v>0</v>
      </c>
      <c r="F150" s="106">
        <v>0</v>
      </c>
      <c r="G150" s="104">
        <v>0</v>
      </c>
      <c r="H150" s="46">
        <f t="shared" si="15"/>
        <v>0</v>
      </c>
      <c r="I150" s="96"/>
      <c r="J150" s="20">
        <v>10</v>
      </c>
      <c r="K150" s="72">
        <f t="shared" si="16"/>
        <v>0</v>
      </c>
      <c r="L150" s="17" t="s">
        <v>16</v>
      </c>
      <c r="M150" s="18">
        <v>0</v>
      </c>
      <c r="N150" s="23">
        <f t="shared" si="17"/>
        <v>0</v>
      </c>
      <c r="O150" s="19"/>
      <c r="P150" s="43">
        <f t="shared" si="18"/>
        <v>0</v>
      </c>
    </row>
    <row r="151" spans="1:16" ht="24.6">
      <c r="A151" s="10">
        <v>147</v>
      </c>
      <c r="B151" s="19" t="s">
        <v>195</v>
      </c>
      <c r="C151" s="71">
        <f>+'17'!H151</f>
        <v>0</v>
      </c>
      <c r="D151" s="95">
        <v>0</v>
      </c>
      <c r="E151" s="46">
        <f t="shared" si="0"/>
        <v>0</v>
      </c>
      <c r="F151" s="106">
        <v>0</v>
      </c>
      <c r="G151" s="104">
        <v>0</v>
      </c>
      <c r="H151" s="46">
        <f t="shared" si="15"/>
        <v>0</v>
      </c>
      <c r="I151" s="96"/>
      <c r="J151" s="20">
        <v>10</v>
      </c>
      <c r="K151" s="72">
        <f t="shared" si="16"/>
        <v>0</v>
      </c>
      <c r="L151" s="17" t="s">
        <v>16</v>
      </c>
      <c r="M151" s="18">
        <v>0</v>
      </c>
      <c r="N151" s="23">
        <f t="shared" si="17"/>
        <v>0</v>
      </c>
      <c r="O151" s="19"/>
      <c r="P151" s="43">
        <f t="shared" si="18"/>
        <v>0</v>
      </c>
    </row>
    <row r="152" spans="1:16" ht="24.75" customHeight="1">
      <c r="A152" s="10">
        <v>148</v>
      </c>
      <c r="B152" s="19" t="s">
        <v>197</v>
      </c>
      <c r="C152" s="71">
        <f>+'17'!H152</f>
        <v>0</v>
      </c>
      <c r="D152" s="95">
        <v>0</v>
      </c>
      <c r="E152" s="46">
        <f t="shared" si="0"/>
        <v>0</v>
      </c>
      <c r="F152" s="106">
        <v>0</v>
      </c>
      <c r="G152" s="104">
        <v>0</v>
      </c>
      <c r="H152" s="46">
        <f t="shared" si="15"/>
        <v>0</v>
      </c>
      <c r="I152" s="96"/>
      <c r="J152" s="20">
        <v>10</v>
      </c>
      <c r="K152" s="72">
        <f t="shared" si="16"/>
        <v>0</v>
      </c>
      <c r="L152" s="17" t="s">
        <v>16</v>
      </c>
      <c r="M152" s="18">
        <v>0</v>
      </c>
      <c r="N152" s="23">
        <f t="shared" si="17"/>
        <v>0</v>
      </c>
      <c r="O152" s="19"/>
      <c r="P152" s="43">
        <f t="shared" si="18"/>
        <v>0</v>
      </c>
    </row>
    <row r="153" spans="1:16" ht="24.75" customHeight="1">
      <c r="A153" s="10">
        <v>149</v>
      </c>
      <c r="B153" s="19" t="s">
        <v>194</v>
      </c>
      <c r="C153" s="71">
        <f>+'17'!H153</f>
        <v>0</v>
      </c>
      <c r="D153" s="95">
        <v>0</v>
      </c>
      <c r="E153" s="46">
        <f t="shared" si="0"/>
        <v>0</v>
      </c>
      <c r="F153" s="106">
        <v>0</v>
      </c>
      <c r="G153" s="104">
        <v>0</v>
      </c>
      <c r="H153" s="46">
        <f t="shared" si="15"/>
        <v>0</v>
      </c>
      <c r="I153" s="96"/>
      <c r="J153" s="20">
        <v>10</v>
      </c>
      <c r="K153" s="72">
        <f t="shared" si="16"/>
        <v>0</v>
      </c>
      <c r="L153" s="17" t="s">
        <v>16</v>
      </c>
      <c r="M153" s="18">
        <v>0</v>
      </c>
      <c r="N153" s="23">
        <f t="shared" si="17"/>
        <v>0</v>
      </c>
      <c r="O153" s="19"/>
      <c r="P153" s="43">
        <f t="shared" si="18"/>
        <v>0</v>
      </c>
    </row>
    <row r="154" spans="1:16" ht="24.75" customHeight="1">
      <c r="A154" s="10">
        <v>150</v>
      </c>
      <c r="B154" s="19" t="s">
        <v>290</v>
      </c>
      <c r="C154" s="71">
        <f>+'17'!H154</f>
        <v>0</v>
      </c>
      <c r="D154" s="95">
        <v>0</v>
      </c>
      <c r="E154" s="46">
        <f t="shared" si="0"/>
        <v>0</v>
      </c>
      <c r="F154" s="106">
        <v>0</v>
      </c>
      <c r="G154" s="104">
        <v>0</v>
      </c>
      <c r="H154" s="46">
        <f t="shared" si="15"/>
        <v>0</v>
      </c>
      <c r="I154" s="96"/>
      <c r="J154" s="20">
        <v>10</v>
      </c>
      <c r="K154" s="72">
        <f t="shared" si="16"/>
        <v>0</v>
      </c>
      <c r="L154" s="17" t="s">
        <v>16</v>
      </c>
      <c r="M154" s="18">
        <v>0</v>
      </c>
      <c r="N154" s="23">
        <f t="shared" si="17"/>
        <v>0</v>
      </c>
      <c r="O154" s="19"/>
      <c r="P154" s="43">
        <f t="shared" si="18"/>
        <v>0</v>
      </c>
    </row>
    <row r="155" spans="1:16" ht="24.75" customHeight="1">
      <c r="A155" s="10">
        <v>151</v>
      </c>
      <c r="B155" s="19" t="s">
        <v>141</v>
      </c>
      <c r="C155" s="71">
        <f>+'17'!H155</f>
        <v>0</v>
      </c>
      <c r="D155" s="95">
        <v>0</v>
      </c>
      <c r="E155" s="46">
        <f t="shared" ref="E155:E220" si="19">C155+D155</f>
        <v>0</v>
      </c>
      <c r="F155" s="106">
        <v>0</v>
      </c>
      <c r="G155" s="104">
        <v>0</v>
      </c>
      <c r="H155" s="46">
        <f t="shared" si="15"/>
        <v>0</v>
      </c>
      <c r="I155" s="96"/>
      <c r="J155" s="20">
        <v>40</v>
      </c>
      <c r="K155" s="72">
        <f t="shared" si="16"/>
        <v>0</v>
      </c>
      <c r="L155" s="17" t="s">
        <v>16</v>
      </c>
      <c r="M155" s="18">
        <v>0</v>
      </c>
      <c r="N155" s="23">
        <f t="shared" si="17"/>
        <v>0</v>
      </c>
      <c r="O155" s="19"/>
      <c r="P155" s="43">
        <f t="shared" si="18"/>
        <v>0</v>
      </c>
    </row>
    <row r="156" spans="1:16" ht="24.75" customHeight="1">
      <c r="A156" s="10">
        <v>152</v>
      </c>
      <c r="B156" s="19" t="s">
        <v>142</v>
      </c>
      <c r="C156" s="71">
        <f>+'17'!H156</f>
        <v>0</v>
      </c>
      <c r="D156" s="95">
        <v>0</v>
      </c>
      <c r="E156" s="46">
        <f t="shared" si="19"/>
        <v>0</v>
      </c>
      <c r="F156" s="106">
        <v>0</v>
      </c>
      <c r="G156" s="104">
        <v>0</v>
      </c>
      <c r="H156" s="46">
        <f t="shared" si="15"/>
        <v>0</v>
      </c>
      <c r="I156" s="96"/>
      <c r="J156" s="20">
        <v>50</v>
      </c>
      <c r="K156" s="72">
        <f t="shared" si="16"/>
        <v>0</v>
      </c>
      <c r="L156" s="17" t="s">
        <v>16</v>
      </c>
      <c r="M156" s="18">
        <v>0</v>
      </c>
      <c r="N156" s="23">
        <f t="shared" si="17"/>
        <v>0</v>
      </c>
      <c r="O156" s="19"/>
      <c r="P156" s="43">
        <f t="shared" si="18"/>
        <v>0</v>
      </c>
    </row>
    <row r="157" spans="1:16" ht="24.6">
      <c r="A157" s="10">
        <v>153</v>
      </c>
      <c r="B157" s="19" t="s">
        <v>135</v>
      </c>
      <c r="C157" s="71">
        <f>+'17'!H157</f>
        <v>0</v>
      </c>
      <c r="D157" s="95">
        <v>0</v>
      </c>
      <c r="E157" s="46">
        <f t="shared" si="19"/>
        <v>0</v>
      </c>
      <c r="F157" s="106">
        <v>0</v>
      </c>
      <c r="G157" s="104">
        <v>0</v>
      </c>
      <c r="H157" s="46">
        <f t="shared" si="15"/>
        <v>0</v>
      </c>
      <c r="I157" s="96"/>
      <c r="J157" s="20">
        <v>55</v>
      </c>
      <c r="K157" s="72">
        <f t="shared" si="16"/>
        <v>0</v>
      </c>
      <c r="L157" s="17" t="s">
        <v>16</v>
      </c>
      <c r="M157" s="18">
        <v>0</v>
      </c>
      <c r="N157" s="23">
        <f t="shared" si="17"/>
        <v>0</v>
      </c>
      <c r="O157" s="19"/>
      <c r="P157" s="43">
        <f t="shared" si="18"/>
        <v>0</v>
      </c>
    </row>
    <row r="158" spans="1:16" ht="24.6">
      <c r="A158" s="10">
        <v>154</v>
      </c>
      <c r="B158" s="19" t="s">
        <v>144</v>
      </c>
      <c r="C158" s="71">
        <f>+'17'!H158</f>
        <v>0</v>
      </c>
      <c r="D158" s="95">
        <v>0</v>
      </c>
      <c r="E158" s="46">
        <f t="shared" si="19"/>
        <v>0</v>
      </c>
      <c r="F158" s="106">
        <v>0</v>
      </c>
      <c r="G158" s="104">
        <v>0</v>
      </c>
      <c r="H158" s="46">
        <f t="shared" si="15"/>
        <v>0</v>
      </c>
      <c r="I158" s="96"/>
      <c r="J158" s="20">
        <v>55</v>
      </c>
      <c r="K158" s="72">
        <f t="shared" si="16"/>
        <v>0</v>
      </c>
      <c r="L158" s="17" t="s">
        <v>16</v>
      </c>
      <c r="M158" s="18">
        <v>0</v>
      </c>
      <c r="N158" s="23">
        <f t="shared" si="17"/>
        <v>0</v>
      </c>
      <c r="O158" s="19"/>
      <c r="P158" s="43">
        <f t="shared" si="18"/>
        <v>0</v>
      </c>
    </row>
    <row r="159" spans="1:16" ht="24.6">
      <c r="A159" s="10">
        <v>155</v>
      </c>
      <c r="B159" s="19" t="s">
        <v>143</v>
      </c>
      <c r="C159" s="71">
        <f>+'17'!H159</f>
        <v>0</v>
      </c>
      <c r="D159" s="95">
        <v>0</v>
      </c>
      <c r="E159" s="46">
        <f t="shared" si="19"/>
        <v>0</v>
      </c>
      <c r="F159" s="106">
        <v>0</v>
      </c>
      <c r="G159" s="104">
        <v>0</v>
      </c>
      <c r="H159" s="46">
        <f t="shared" si="15"/>
        <v>0</v>
      </c>
      <c r="I159" s="96"/>
      <c r="J159" s="20">
        <v>55</v>
      </c>
      <c r="K159" s="72">
        <f t="shared" si="16"/>
        <v>0</v>
      </c>
      <c r="L159" s="17" t="s">
        <v>16</v>
      </c>
      <c r="M159" s="18">
        <v>0</v>
      </c>
      <c r="N159" s="23">
        <f t="shared" si="17"/>
        <v>0</v>
      </c>
      <c r="O159" s="19"/>
      <c r="P159" s="43">
        <f t="shared" si="18"/>
        <v>0</v>
      </c>
    </row>
    <row r="160" spans="1:16" ht="24.6">
      <c r="A160" s="10">
        <v>156</v>
      </c>
      <c r="B160" s="19" t="s">
        <v>137</v>
      </c>
      <c r="C160" s="71">
        <f>+'17'!H160</f>
        <v>0</v>
      </c>
      <c r="D160" s="95">
        <v>0</v>
      </c>
      <c r="E160" s="46">
        <f t="shared" si="19"/>
        <v>0</v>
      </c>
      <c r="F160" s="106">
        <v>0</v>
      </c>
      <c r="G160" s="104">
        <v>0</v>
      </c>
      <c r="H160" s="46">
        <f t="shared" si="15"/>
        <v>0</v>
      </c>
      <c r="I160" s="96"/>
      <c r="J160" s="20">
        <v>30</v>
      </c>
      <c r="K160" s="72">
        <f t="shared" si="16"/>
        <v>0</v>
      </c>
      <c r="L160" s="17" t="s">
        <v>16</v>
      </c>
      <c r="M160" s="18">
        <v>0</v>
      </c>
      <c r="N160" s="23">
        <f t="shared" si="17"/>
        <v>0</v>
      </c>
      <c r="O160" s="19"/>
      <c r="P160" s="43">
        <f t="shared" si="18"/>
        <v>0</v>
      </c>
    </row>
    <row r="161" spans="1:16" ht="24.6">
      <c r="A161" s="10">
        <v>157</v>
      </c>
      <c r="B161" s="19" t="s">
        <v>291</v>
      </c>
      <c r="C161" s="71">
        <f>+'17'!H161</f>
        <v>15</v>
      </c>
      <c r="D161" s="95">
        <v>0</v>
      </c>
      <c r="E161" s="46">
        <f t="shared" si="19"/>
        <v>15</v>
      </c>
      <c r="F161" s="106">
        <v>0</v>
      </c>
      <c r="G161" s="104">
        <v>0</v>
      </c>
      <c r="H161" s="46">
        <f t="shared" si="15"/>
        <v>15</v>
      </c>
      <c r="I161" s="96"/>
      <c r="J161" s="20">
        <v>25</v>
      </c>
      <c r="K161" s="72">
        <f t="shared" si="16"/>
        <v>0</v>
      </c>
      <c r="L161" s="17" t="s">
        <v>16</v>
      </c>
      <c r="M161" s="18">
        <v>0</v>
      </c>
      <c r="N161" s="23">
        <f t="shared" si="17"/>
        <v>0</v>
      </c>
      <c r="O161" s="19"/>
      <c r="P161" s="43">
        <f t="shared" si="18"/>
        <v>0</v>
      </c>
    </row>
    <row r="162" spans="1:16" ht="24.6">
      <c r="A162" s="10">
        <v>158</v>
      </c>
      <c r="B162" s="19" t="s">
        <v>292</v>
      </c>
      <c r="C162" s="71">
        <f>+'17'!H162</f>
        <v>15</v>
      </c>
      <c r="D162" s="95">
        <v>0</v>
      </c>
      <c r="E162" s="46">
        <f t="shared" si="19"/>
        <v>15</v>
      </c>
      <c r="F162" s="106">
        <v>0</v>
      </c>
      <c r="G162" s="104">
        <v>0</v>
      </c>
      <c r="H162" s="46">
        <f t="shared" si="15"/>
        <v>15</v>
      </c>
      <c r="I162" s="96"/>
      <c r="J162" s="20">
        <v>25</v>
      </c>
      <c r="K162" s="72">
        <f t="shared" si="16"/>
        <v>0</v>
      </c>
      <c r="L162" s="17" t="s">
        <v>16</v>
      </c>
      <c r="M162" s="18">
        <v>0</v>
      </c>
      <c r="N162" s="23">
        <f t="shared" si="17"/>
        <v>0</v>
      </c>
      <c r="O162" s="19"/>
      <c r="P162" s="43">
        <f t="shared" si="18"/>
        <v>0</v>
      </c>
    </row>
    <row r="163" spans="1:16" ht="24.6">
      <c r="A163" s="10">
        <v>159</v>
      </c>
      <c r="B163" s="19" t="s">
        <v>293</v>
      </c>
      <c r="C163" s="71">
        <f>+'17'!H163</f>
        <v>0</v>
      </c>
      <c r="D163" s="95">
        <v>0</v>
      </c>
      <c r="E163" s="46">
        <f t="shared" si="19"/>
        <v>0</v>
      </c>
      <c r="F163" s="106">
        <v>0</v>
      </c>
      <c r="G163" s="104">
        <v>0</v>
      </c>
      <c r="H163" s="46">
        <f t="shared" si="15"/>
        <v>0</v>
      </c>
      <c r="I163" s="96"/>
      <c r="J163" s="20">
        <v>55</v>
      </c>
      <c r="K163" s="72">
        <f t="shared" si="16"/>
        <v>0</v>
      </c>
      <c r="L163" s="17" t="s">
        <v>16</v>
      </c>
      <c r="M163" s="18">
        <v>0</v>
      </c>
      <c r="N163" s="23">
        <f t="shared" si="17"/>
        <v>0</v>
      </c>
      <c r="O163" s="19"/>
      <c r="P163" s="43">
        <f t="shared" si="18"/>
        <v>0</v>
      </c>
    </row>
    <row r="164" spans="1:16" ht="24.6">
      <c r="A164" s="10">
        <v>160</v>
      </c>
      <c r="B164" s="19" t="s">
        <v>294</v>
      </c>
      <c r="C164" s="71">
        <f>+'17'!H164</f>
        <v>0</v>
      </c>
      <c r="D164" s="95">
        <v>0</v>
      </c>
      <c r="E164" s="46">
        <f t="shared" si="19"/>
        <v>0</v>
      </c>
      <c r="F164" s="106">
        <v>0</v>
      </c>
      <c r="G164" s="104">
        <v>0</v>
      </c>
      <c r="H164" s="46">
        <f t="shared" si="15"/>
        <v>0</v>
      </c>
      <c r="I164" s="96"/>
      <c r="J164" s="20">
        <v>50</v>
      </c>
      <c r="K164" s="72">
        <f t="shared" si="16"/>
        <v>0</v>
      </c>
      <c r="L164" s="17" t="s">
        <v>16</v>
      </c>
      <c r="M164" s="18">
        <v>0</v>
      </c>
      <c r="N164" s="23">
        <f t="shared" si="17"/>
        <v>0</v>
      </c>
      <c r="O164" s="19"/>
      <c r="P164" s="43">
        <f t="shared" si="18"/>
        <v>0</v>
      </c>
    </row>
    <row r="165" spans="1:16" ht="24.6">
      <c r="A165" s="10">
        <v>161</v>
      </c>
      <c r="B165" s="19" t="s">
        <v>362</v>
      </c>
      <c r="C165" s="71">
        <f>+'17'!H165</f>
        <v>0</v>
      </c>
      <c r="D165" s="95">
        <v>0</v>
      </c>
      <c r="E165" s="46">
        <f t="shared" si="19"/>
        <v>0</v>
      </c>
      <c r="F165" s="106">
        <v>0</v>
      </c>
      <c r="G165" s="104">
        <v>0</v>
      </c>
      <c r="H165" s="46">
        <f t="shared" si="15"/>
        <v>0</v>
      </c>
      <c r="I165" s="96"/>
      <c r="J165" s="20">
        <v>65</v>
      </c>
      <c r="K165" s="72">
        <f t="shared" si="16"/>
        <v>0</v>
      </c>
      <c r="L165" s="17" t="s">
        <v>16</v>
      </c>
      <c r="M165" s="18">
        <v>0</v>
      </c>
      <c r="N165" s="23">
        <f t="shared" si="17"/>
        <v>0</v>
      </c>
      <c r="O165" s="19"/>
      <c r="P165" s="43">
        <f t="shared" si="18"/>
        <v>0</v>
      </c>
    </row>
    <row r="166" spans="1:16" ht="24.6">
      <c r="A166" s="10">
        <v>162</v>
      </c>
      <c r="B166" s="19" t="s">
        <v>363</v>
      </c>
      <c r="C166" s="71">
        <f>+'17'!H166</f>
        <v>0</v>
      </c>
      <c r="D166" s="95">
        <v>0</v>
      </c>
      <c r="E166" s="46">
        <f t="shared" si="19"/>
        <v>0</v>
      </c>
      <c r="F166" s="106">
        <v>0</v>
      </c>
      <c r="G166" s="104">
        <v>0</v>
      </c>
      <c r="H166" s="46">
        <f t="shared" si="15"/>
        <v>0</v>
      </c>
      <c r="I166" s="96"/>
      <c r="J166" s="20">
        <v>50</v>
      </c>
      <c r="K166" s="72">
        <f t="shared" si="16"/>
        <v>0</v>
      </c>
      <c r="L166" s="17" t="s">
        <v>16</v>
      </c>
      <c r="M166" s="18">
        <v>0</v>
      </c>
      <c r="N166" s="23">
        <f t="shared" si="17"/>
        <v>0</v>
      </c>
      <c r="O166" s="19"/>
      <c r="P166" s="43">
        <f t="shared" si="18"/>
        <v>0</v>
      </c>
    </row>
    <row r="167" spans="1:16" ht="24.6">
      <c r="A167" s="10">
        <v>163</v>
      </c>
      <c r="B167" s="19" t="s">
        <v>364</v>
      </c>
      <c r="C167" s="71">
        <f>+'17'!H167</f>
        <v>0</v>
      </c>
      <c r="D167" s="95">
        <v>0</v>
      </c>
      <c r="E167" s="46">
        <f t="shared" si="19"/>
        <v>0</v>
      </c>
      <c r="F167" s="106">
        <v>0</v>
      </c>
      <c r="G167" s="104">
        <v>0</v>
      </c>
      <c r="H167" s="46">
        <f t="shared" si="15"/>
        <v>0</v>
      </c>
      <c r="I167" s="96"/>
      <c r="J167" s="20">
        <v>50</v>
      </c>
      <c r="K167" s="72">
        <f t="shared" si="16"/>
        <v>0</v>
      </c>
      <c r="L167" s="17" t="s">
        <v>16</v>
      </c>
      <c r="M167" s="18">
        <v>0</v>
      </c>
      <c r="N167" s="23">
        <f t="shared" si="17"/>
        <v>0</v>
      </c>
      <c r="O167" s="19"/>
      <c r="P167" s="43">
        <f t="shared" si="18"/>
        <v>0</v>
      </c>
    </row>
    <row r="168" spans="1:16" ht="24.6">
      <c r="A168" s="10">
        <v>164</v>
      </c>
      <c r="B168" s="19" t="s">
        <v>365</v>
      </c>
      <c r="C168" s="71">
        <f>+'17'!H168</f>
        <v>0</v>
      </c>
      <c r="D168" s="95">
        <v>0</v>
      </c>
      <c r="E168" s="46">
        <f t="shared" si="19"/>
        <v>0</v>
      </c>
      <c r="F168" s="106">
        <v>0</v>
      </c>
      <c r="G168" s="104">
        <v>0</v>
      </c>
      <c r="H168" s="46">
        <f t="shared" si="15"/>
        <v>0</v>
      </c>
      <c r="I168" s="96"/>
      <c r="J168" s="20">
        <v>60</v>
      </c>
      <c r="K168" s="72">
        <f t="shared" si="16"/>
        <v>0</v>
      </c>
      <c r="L168" s="17" t="s">
        <v>16</v>
      </c>
      <c r="M168" s="18">
        <v>0</v>
      </c>
      <c r="N168" s="23">
        <f t="shared" si="17"/>
        <v>0</v>
      </c>
      <c r="O168" s="19"/>
      <c r="P168" s="43">
        <f t="shared" si="18"/>
        <v>0</v>
      </c>
    </row>
    <row r="169" spans="1:16" ht="24.6">
      <c r="A169" s="10">
        <v>165</v>
      </c>
      <c r="B169" s="19" t="s">
        <v>366</v>
      </c>
      <c r="C169" s="71">
        <f>+'17'!H169</f>
        <v>0</v>
      </c>
      <c r="D169" s="95">
        <v>0</v>
      </c>
      <c r="E169" s="46">
        <f t="shared" si="19"/>
        <v>0</v>
      </c>
      <c r="F169" s="106">
        <v>0</v>
      </c>
      <c r="G169" s="104">
        <v>0</v>
      </c>
      <c r="H169" s="46">
        <f t="shared" si="15"/>
        <v>0</v>
      </c>
      <c r="I169" s="96"/>
      <c r="J169" s="20">
        <v>60</v>
      </c>
      <c r="K169" s="72">
        <f t="shared" si="16"/>
        <v>0</v>
      </c>
      <c r="L169" s="17" t="s">
        <v>16</v>
      </c>
      <c r="M169" s="18">
        <v>0</v>
      </c>
      <c r="N169" s="23">
        <f t="shared" si="17"/>
        <v>0</v>
      </c>
      <c r="O169" s="19"/>
      <c r="P169" s="43">
        <f t="shared" si="18"/>
        <v>0</v>
      </c>
    </row>
    <row r="170" spans="1:16" ht="24.6">
      <c r="A170" s="10">
        <v>166</v>
      </c>
      <c r="B170" s="19" t="s">
        <v>359</v>
      </c>
      <c r="C170" s="71">
        <f>+'17'!H170</f>
        <v>0</v>
      </c>
      <c r="D170" s="95">
        <v>0</v>
      </c>
      <c r="E170" s="46">
        <f t="shared" si="19"/>
        <v>0</v>
      </c>
      <c r="F170" s="106">
        <v>0</v>
      </c>
      <c r="G170" s="104">
        <v>0</v>
      </c>
      <c r="H170" s="46">
        <f t="shared" si="15"/>
        <v>0</v>
      </c>
      <c r="I170" s="96"/>
      <c r="J170" s="20">
        <v>40</v>
      </c>
      <c r="K170" s="72">
        <f t="shared" si="16"/>
        <v>0</v>
      </c>
      <c r="L170" s="17" t="s">
        <v>16</v>
      </c>
      <c r="M170" s="18">
        <v>0</v>
      </c>
      <c r="N170" s="23">
        <f t="shared" si="17"/>
        <v>0</v>
      </c>
      <c r="O170" s="19"/>
      <c r="P170" s="43">
        <f t="shared" si="18"/>
        <v>0</v>
      </c>
    </row>
    <row r="171" spans="1:16" ht="24.6">
      <c r="A171" s="10">
        <v>167</v>
      </c>
      <c r="B171" s="19" t="s">
        <v>148</v>
      </c>
      <c r="C171" s="71">
        <f>+'17'!H171</f>
        <v>0</v>
      </c>
      <c r="D171" s="95">
        <v>0</v>
      </c>
      <c r="E171" s="46">
        <f t="shared" si="19"/>
        <v>0</v>
      </c>
      <c r="F171" s="106">
        <v>0</v>
      </c>
      <c r="G171" s="104">
        <v>0</v>
      </c>
      <c r="H171" s="46">
        <f t="shared" si="15"/>
        <v>0</v>
      </c>
      <c r="I171" s="96"/>
      <c r="J171" s="20">
        <v>45</v>
      </c>
      <c r="K171" s="72">
        <f t="shared" si="16"/>
        <v>0</v>
      </c>
      <c r="L171" s="17" t="s">
        <v>16</v>
      </c>
      <c r="M171" s="18">
        <v>0</v>
      </c>
      <c r="N171" s="23">
        <f t="shared" si="17"/>
        <v>0</v>
      </c>
      <c r="O171" s="19"/>
      <c r="P171" s="43">
        <f t="shared" si="18"/>
        <v>0</v>
      </c>
    </row>
    <row r="172" spans="1:16" ht="24.6">
      <c r="A172" s="10">
        <v>168</v>
      </c>
      <c r="B172" s="19" t="s">
        <v>149</v>
      </c>
      <c r="C172" s="71">
        <f>+'17'!H172</f>
        <v>0</v>
      </c>
      <c r="D172" s="95">
        <v>0</v>
      </c>
      <c r="E172" s="46">
        <f t="shared" si="19"/>
        <v>0</v>
      </c>
      <c r="F172" s="106">
        <v>0</v>
      </c>
      <c r="G172" s="104">
        <v>0</v>
      </c>
      <c r="H172" s="46">
        <f t="shared" si="15"/>
        <v>0</v>
      </c>
      <c r="I172" s="96"/>
      <c r="J172" s="20">
        <v>45</v>
      </c>
      <c r="K172" s="72">
        <f t="shared" si="16"/>
        <v>0</v>
      </c>
      <c r="L172" s="17" t="s">
        <v>16</v>
      </c>
      <c r="M172" s="18">
        <v>0</v>
      </c>
      <c r="N172" s="23">
        <f t="shared" si="17"/>
        <v>0</v>
      </c>
      <c r="O172" s="19"/>
      <c r="P172" s="43">
        <f t="shared" si="18"/>
        <v>0</v>
      </c>
    </row>
    <row r="173" spans="1:16" ht="24.6">
      <c r="A173" s="10">
        <v>169</v>
      </c>
      <c r="B173" s="19" t="s">
        <v>150</v>
      </c>
      <c r="C173" s="71">
        <f>+'17'!H173</f>
        <v>0</v>
      </c>
      <c r="D173" s="95">
        <v>0</v>
      </c>
      <c r="E173" s="46">
        <f t="shared" si="19"/>
        <v>0</v>
      </c>
      <c r="F173" s="106">
        <v>0</v>
      </c>
      <c r="G173" s="104">
        <v>0</v>
      </c>
      <c r="H173" s="46">
        <f t="shared" si="15"/>
        <v>0</v>
      </c>
      <c r="I173" s="96"/>
      <c r="J173" s="20">
        <v>45</v>
      </c>
      <c r="K173" s="72">
        <f t="shared" si="16"/>
        <v>0</v>
      </c>
      <c r="L173" s="17" t="s">
        <v>16</v>
      </c>
      <c r="M173" s="18">
        <v>0</v>
      </c>
      <c r="N173" s="23">
        <f t="shared" si="17"/>
        <v>0</v>
      </c>
      <c r="O173" s="19"/>
      <c r="P173" s="43">
        <f t="shared" si="18"/>
        <v>0</v>
      </c>
    </row>
    <row r="174" spans="1:16" ht="24.6">
      <c r="A174" s="10">
        <v>170</v>
      </c>
      <c r="B174" s="19" t="s">
        <v>151</v>
      </c>
      <c r="C174" s="71">
        <f>+'17'!H174</f>
        <v>0</v>
      </c>
      <c r="D174" s="95">
        <v>0</v>
      </c>
      <c r="E174" s="46">
        <f t="shared" si="19"/>
        <v>0</v>
      </c>
      <c r="F174" s="106">
        <v>0</v>
      </c>
      <c r="G174" s="104">
        <v>0</v>
      </c>
      <c r="H174" s="46">
        <f t="shared" si="15"/>
        <v>0</v>
      </c>
      <c r="I174" s="96"/>
      <c r="J174" s="20">
        <v>45</v>
      </c>
      <c r="K174" s="72">
        <f t="shared" si="16"/>
        <v>0</v>
      </c>
      <c r="L174" s="17" t="s">
        <v>16</v>
      </c>
      <c r="M174" s="18">
        <v>0</v>
      </c>
      <c r="N174" s="23">
        <f t="shared" si="17"/>
        <v>0</v>
      </c>
      <c r="O174" s="19"/>
      <c r="P174" s="43">
        <f t="shared" si="18"/>
        <v>0</v>
      </c>
    </row>
    <row r="175" spans="1:16" ht="24.6">
      <c r="A175" s="10">
        <v>171</v>
      </c>
      <c r="B175" s="19" t="s">
        <v>152</v>
      </c>
      <c r="C175" s="71">
        <f>+'17'!H175</f>
        <v>0</v>
      </c>
      <c r="D175" s="95">
        <v>0</v>
      </c>
      <c r="E175" s="46">
        <f t="shared" si="19"/>
        <v>0</v>
      </c>
      <c r="F175" s="106">
        <v>0</v>
      </c>
      <c r="G175" s="104">
        <v>0</v>
      </c>
      <c r="H175" s="46">
        <f t="shared" si="15"/>
        <v>0</v>
      </c>
      <c r="I175" s="96"/>
      <c r="J175" s="20">
        <v>45</v>
      </c>
      <c r="K175" s="72">
        <f t="shared" si="16"/>
        <v>0</v>
      </c>
      <c r="L175" s="17" t="s">
        <v>16</v>
      </c>
      <c r="M175" s="18">
        <v>0</v>
      </c>
      <c r="N175" s="23">
        <f t="shared" si="17"/>
        <v>0</v>
      </c>
      <c r="O175" s="19"/>
      <c r="P175" s="43">
        <f t="shared" si="18"/>
        <v>0</v>
      </c>
    </row>
    <row r="176" spans="1:16" ht="24.6">
      <c r="A176" s="10">
        <v>172</v>
      </c>
      <c r="B176" s="19" t="s">
        <v>153</v>
      </c>
      <c r="C176" s="71">
        <f>+'17'!H176</f>
        <v>0</v>
      </c>
      <c r="D176" s="95">
        <v>0</v>
      </c>
      <c r="E176" s="46">
        <f t="shared" si="19"/>
        <v>0</v>
      </c>
      <c r="F176" s="106">
        <v>0</v>
      </c>
      <c r="G176" s="104">
        <v>0</v>
      </c>
      <c r="H176" s="46">
        <f t="shared" si="15"/>
        <v>0</v>
      </c>
      <c r="I176" s="96"/>
      <c r="J176" s="20">
        <v>45</v>
      </c>
      <c r="K176" s="72">
        <f t="shared" si="16"/>
        <v>0</v>
      </c>
      <c r="L176" s="17" t="s">
        <v>16</v>
      </c>
      <c r="M176" s="18">
        <v>0</v>
      </c>
      <c r="N176" s="23">
        <f t="shared" si="17"/>
        <v>0</v>
      </c>
      <c r="O176" s="19"/>
      <c r="P176" s="43">
        <f t="shared" si="18"/>
        <v>0</v>
      </c>
    </row>
    <row r="177" spans="1:16" ht="24.6">
      <c r="A177" s="10">
        <v>173</v>
      </c>
      <c r="B177" s="19" t="s">
        <v>467</v>
      </c>
      <c r="C177" s="71">
        <f>+'17'!H177</f>
        <v>0</v>
      </c>
      <c r="D177" s="95">
        <v>0</v>
      </c>
      <c r="E177" s="46">
        <f>C177+D177</f>
        <v>0</v>
      </c>
      <c r="F177" s="106">
        <v>0</v>
      </c>
      <c r="G177" s="104">
        <v>0</v>
      </c>
      <c r="H177" s="46">
        <f>+E177-F177-I177-G177</f>
        <v>0</v>
      </c>
      <c r="I177" s="96"/>
      <c r="J177" s="20">
        <v>35</v>
      </c>
      <c r="K177" s="72">
        <f>+J177*I177</f>
        <v>0</v>
      </c>
      <c r="L177" s="17" t="s">
        <v>16</v>
      </c>
      <c r="M177" s="18">
        <v>0</v>
      </c>
      <c r="N177" s="23">
        <f>SUM(K177-M177)</f>
        <v>0</v>
      </c>
      <c r="O177" s="19"/>
      <c r="P177" s="43">
        <f>+K177*O177</f>
        <v>0</v>
      </c>
    </row>
    <row r="178" spans="1:16" ht="24.6">
      <c r="A178" s="10">
        <v>174</v>
      </c>
      <c r="B178" s="19" t="s">
        <v>491</v>
      </c>
      <c r="C178" s="71">
        <f>+'17'!H178</f>
        <v>36</v>
      </c>
      <c r="D178" s="95">
        <v>0</v>
      </c>
      <c r="E178" s="46">
        <f>C178+D178</f>
        <v>36</v>
      </c>
      <c r="F178" s="106">
        <v>0</v>
      </c>
      <c r="G178" s="104">
        <v>0</v>
      </c>
      <c r="H178" s="46">
        <f>+E178-F178-I178-G178</f>
        <v>30</v>
      </c>
      <c r="I178" s="96">
        <v>6</v>
      </c>
      <c r="J178" s="20">
        <v>25</v>
      </c>
      <c r="K178" s="72">
        <f>+J178*I178</f>
        <v>150</v>
      </c>
      <c r="L178" s="17" t="s">
        <v>492</v>
      </c>
      <c r="M178" s="18">
        <v>60</v>
      </c>
      <c r="N178" s="23">
        <f>SUM(K178-M178)</f>
        <v>90</v>
      </c>
      <c r="O178" s="19"/>
      <c r="P178" s="43">
        <f>+K178*O178</f>
        <v>0</v>
      </c>
    </row>
    <row r="179" spans="1:16" ht="24.6">
      <c r="A179" s="10">
        <v>175</v>
      </c>
      <c r="B179" s="19" t="s">
        <v>118</v>
      </c>
      <c r="C179" s="71">
        <f>+'17'!H179</f>
        <v>0</v>
      </c>
      <c r="D179" s="95">
        <v>0</v>
      </c>
      <c r="E179" s="46">
        <f t="shared" si="19"/>
        <v>0</v>
      </c>
      <c r="F179" s="106">
        <v>0</v>
      </c>
      <c r="G179" s="104">
        <v>0</v>
      </c>
      <c r="H179" s="46">
        <f t="shared" si="15"/>
        <v>0</v>
      </c>
      <c r="I179" s="96"/>
      <c r="J179" s="20">
        <v>100</v>
      </c>
      <c r="K179" s="72">
        <f t="shared" si="16"/>
        <v>0</v>
      </c>
      <c r="L179" s="17" t="s">
        <v>16</v>
      </c>
      <c r="M179" s="18">
        <v>0</v>
      </c>
      <c r="N179" s="23">
        <f t="shared" si="17"/>
        <v>0</v>
      </c>
      <c r="O179" s="19"/>
      <c r="P179" s="43">
        <f t="shared" si="18"/>
        <v>0</v>
      </c>
    </row>
    <row r="180" spans="1:16" ht="24.6">
      <c r="A180" s="10">
        <v>176</v>
      </c>
      <c r="B180" s="19" t="s">
        <v>112</v>
      </c>
      <c r="C180" s="71">
        <f>+'17'!H180</f>
        <v>0</v>
      </c>
      <c r="D180" s="95">
        <v>0</v>
      </c>
      <c r="E180" s="46">
        <f t="shared" si="19"/>
        <v>0</v>
      </c>
      <c r="F180" s="106">
        <v>0</v>
      </c>
      <c r="G180" s="104">
        <v>0</v>
      </c>
      <c r="H180" s="46">
        <f t="shared" si="15"/>
        <v>0</v>
      </c>
      <c r="I180" s="96"/>
      <c r="J180" s="20">
        <v>55</v>
      </c>
      <c r="K180" s="72">
        <f t="shared" si="16"/>
        <v>0</v>
      </c>
      <c r="L180" s="17" t="s">
        <v>16</v>
      </c>
      <c r="M180" s="18">
        <v>0</v>
      </c>
      <c r="N180" s="23">
        <f t="shared" si="17"/>
        <v>0</v>
      </c>
      <c r="O180" s="19"/>
      <c r="P180" s="43">
        <f t="shared" si="18"/>
        <v>0</v>
      </c>
    </row>
    <row r="181" spans="1:16" ht="24.6">
      <c r="A181" s="10">
        <v>177</v>
      </c>
      <c r="B181" s="19" t="s">
        <v>120</v>
      </c>
      <c r="C181" s="71">
        <f>+'17'!H181</f>
        <v>0</v>
      </c>
      <c r="D181" s="95">
        <v>0</v>
      </c>
      <c r="E181" s="46">
        <f t="shared" si="19"/>
        <v>0</v>
      </c>
      <c r="F181" s="106">
        <v>0</v>
      </c>
      <c r="G181" s="104">
        <v>0</v>
      </c>
      <c r="H181" s="46">
        <f t="shared" si="15"/>
        <v>0</v>
      </c>
      <c r="I181" s="96"/>
      <c r="J181" s="20">
        <v>80</v>
      </c>
      <c r="K181" s="72">
        <f t="shared" si="16"/>
        <v>0</v>
      </c>
      <c r="L181" s="17" t="s">
        <v>16</v>
      </c>
      <c r="M181" s="18">
        <v>0</v>
      </c>
      <c r="N181" s="23">
        <f t="shared" si="17"/>
        <v>0</v>
      </c>
      <c r="O181" s="19"/>
      <c r="P181" s="43">
        <f t="shared" si="18"/>
        <v>0</v>
      </c>
    </row>
    <row r="182" spans="1:16" ht="24.6">
      <c r="A182" s="10">
        <v>178</v>
      </c>
      <c r="B182" s="19" t="s">
        <v>139</v>
      </c>
      <c r="C182" s="71">
        <f>+'17'!H182</f>
        <v>0</v>
      </c>
      <c r="D182" s="95">
        <v>0</v>
      </c>
      <c r="E182" s="46">
        <f t="shared" si="19"/>
        <v>0</v>
      </c>
      <c r="F182" s="106">
        <v>0</v>
      </c>
      <c r="G182" s="104">
        <v>0</v>
      </c>
      <c r="H182" s="46">
        <f t="shared" si="15"/>
        <v>0</v>
      </c>
      <c r="I182" s="96"/>
      <c r="J182" s="20">
        <v>10</v>
      </c>
      <c r="K182" s="72">
        <f t="shared" si="16"/>
        <v>0</v>
      </c>
      <c r="L182" s="17" t="s">
        <v>16</v>
      </c>
      <c r="M182" s="18">
        <v>0</v>
      </c>
      <c r="N182" s="23">
        <f t="shared" si="17"/>
        <v>0</v>
      </c>
      <c r="O182" s="19"/>
      <c r="P182" s="43">
        <f t="shared" si="18"/>
        <v>0</v>
      </c>
    </row>
    <row r="183" spans="1:16" ht="24.6">
      <c r="A183" s="10">
        <v>179</v>
      </c>
      <c r="B183" s="19" t="s">
        <v>261</v>
      </c>
      <c r="C183" s="71">
        <f>+'17'!H183</f>
        <v>0</v>
      </c>
      <c r="D183" s="95">
        <v>0</v>
      </c>
      <c r="E183" s="46">
        <f t="shared" si="19"/>
        <v>0</v>
      </c>
      <c r="F183" s="106">
        <v>0</v>
      </c>
      <c r="G183" s="104">
        <v>0</v>
      </c>
      <c r="H183" s="46">
        <f t="shared" si="15"/>
        <v>0</v>
      </c>
      <c r="I183" s="96"/>
      <c r="J183" s="20">
        <v>35</v>
      </c>
      <c r="K183" s="72">
        <f t="shared" si="16"/>
        <v>0</v>
      </c>
      <c r="L183" s="17" t="s">
        <v>16</v>
      </c>
      <c r="M183" s="18">
        <v>0</v>
      </c>
      <c r="N183" s="23">
        <f t="shared" si="17"/>
        <v>0</v>
      </c>
      <c r="O183" s="19"/>
      <c r="P183" s="43">
        <f t="shared" si="18"/>
        <v>0</v>
      </c>
    </row>
    <row r="184" spans="1:16" ht="24.6">
      <c r="A184" s="10">
        <v>180</v>
      </c>
      <c r="B184" s="19" t="s">
        <v>262</v>
      </c>
      <c r="C184" s="71">
        <f>+'17'!H184</f>
        <v>7</v>
      </c>
      <c r="D184" s="95">
        <v>0</v>
      </c>
      <c r="E184" s="46">
        <f t="shared" si="19"/>
        <v>7</v>
      </c>
      <c r="F184" s="106">
        <v>0</v>
      </c>
      <c r="G184" s="104">
        <v>0</v>
      </c>
      <c r="H184" s="46">
        <f t="shared" si="15"/>
        <v>7</v>
      </c>
      <c r="I184" s="96"/>
      <c r="J184" s="20">
        <v>40</v>
      </c>
      <c r="K184" s="72">
        <f t="shared" si="16"/>
        <v>0</v>
      </c>
      <c r="L184" s="17" t="s">
        <v>16</v>
      </c>
      <c r="M184" s="18">
        <v>0</v>
      </c>
      <c r="N184" s="23">
        <f t="shared" si="17"/>
        <v>0</v>
      </c>
      <c r="O184" s="19"/>
      <c r="P184" s="43">
        <f t="shared" si="18"/>
        <v>0</v>
      </c>
    </row>
    <row r="185" spans="1:16" ht="24.6">
      <c r="A185" s="10">
        <v>181</v>
      </c>
      <c r="B185" s="19" t="s">
        <v>176</v>
      </c>
      <c r="C185" s="71">
        <f>+'17'!H185</f>
        <v>0</v>
      </c>
      <c r="D185" s="95">
        <v>0</v>
      </c>
      <c r="E185" s="46">
        <f t="shared" si="19"/>
        <v>0</v>
      </c>
      <c r="F185" s="106">
        <v>0</v>
      </c>
      <c r="G185" s="104">
        <v>0</v>
      </c>
      <c r="H185" s="46">
        <f t="shared" si="15"/>
        <v>0</v>
      </c>
      <c r="I185" s="96"/>
      <c r="J185" s="20">
        <v>50</v>
      </c>
      <c r="K185" s="72">
        <f t="shared" si="16"/>
        <v>0</v>
      </c>
      <c r="L185" s="17" t="s">
        <v>16</v>
      </c>
      <c r="M185" s="18">
        <v>0</v>
      </c>
      <c r="N185" s="23">
        <f t="shared" si="17"/>
        <v>0</v>
      </c>
      <c r="O185" s="19"/>
      <c r="P185" s="43">
        <f t="shared" si="18"/>
        <v>0</v>
      </c>
    </row>
    <row r="186" spans="1:16" ht="24.6">
      <c r="A186" s="10">
        <v>182</v>
      </c>
      <c r="B186" s="19" t="s">
        <v>177</v>
      </c>
      <c r="C186" s="71">
        <f>+'17'!H186</f>
        <v>0</v>
      </c>
      <c r="D186" s="95">
        <v>0</v>
      </c>
      <c r="E186" s="46">
        <f t="shared" si="19"/>
        <v>0</v>
      </c>
      <c r="F186" s="106">
        <v>0</v>
      </c>
      <c r="G186" s="104">
        <v>0</v>
      </c>
      <c r="H186" s="46">
        <f t="shared" si="15"/>
        <v>0</v>
      </c>
      <c r="I186" s="96"/>
      <c r="J186" s="20">
        <v>50</v>
      </c>
      <c r="K186" s="72">
        <f t="shared" si="16"/>
        <v>0</v>
      </c>
      <c r="L186" s="17" t="s">
        <v>16</v>
      </c>
      <c r="M186" s="18">
        <v>0</v>
      </c>
      <c r="N186" s="23">
        <f t="shared" si="17"/>
        <v>0</v>
      </c>
      <c r="O186" s="19"/>
      <c r="P186" s="43">
        <f t="shared" si="18"/>
        <v>0</v>
      </c>
    </row>
    <row r="187" spans="1:16" ht="24.6">
      <c r="A187" s="10">
        <v>183</v>
      </c>
      <c r="B187" s="19" t="s">
        <v>178</v>
      </c>
      <c r="C187" s="71">
        <f>+'17'!H187</f>
        <v>0</v>
      </c>
      <c r="D187" s="95">
        <v>0</v>
      </c>
      <c r="E187" s="46">
        <f t="shared" si="19"/>
        <v>0</v>
      </c>
      <c r="F187" s="106">
        <v>0</v>
      </c>
      <c r="G187" s="104">
        <v>0</v>
      </c>
      <c r="H187" s="46">
        <f t="shared" si="15"/>
        <v>0</v>
      </c>
      <c r="I187" s="96"/>
      <c r="J187" s="20">
        <v>50</v>
      </c>
      <c r="K187" s="72">
        <f t="shared" si="16"/>
        <v>0</v>
      </c>
      <c r="L187" s="17" t="s">
        <v>16</v>
      </c>
      <c r="M187" s="18">
        <v>0</v>
      </c>
      <c r="N187" s="23">
        <f t="shared" si="17"/>
        <v>0</v>
      </c>
      <c r="O187" s="19"/>
      <c r="P187" s="43">
        <f t="shared" si="18"/>
        <v>0</v>
      </c>
    </row>
    <row r="188" spans="1:16" ht="24.6">
      <c r="A188" s="10">
        <v>184</v>
      </c>
      <c r="B188" s="19" t="s">
        <v>182</v>
      </c>
      <c r="C188" s="71">
        <f>+'17'!H188</f>
        <v>2</v>
      </c>
      <c r="D188" s="95">
        <v>0</v>
      </c>
      <c r="E188" s="46">
        <f t="shared" si="19"/>
        <v>2</v>
      </c>
      <c r="F188" s="106">
        <v>0</v>
      </c>
      <c r="G188" s="104">
        <v>0</v>
      </c>
      <c r="H188" s="46">
        <f t="shared" si="15"/>
        <v>2</v>
      </c>
      <c r="I188" s="96"/>
      <c r="J188" s="20">
        <v>90</v>
      </c>
      <c r="K188" s="72">
        <f t="shared" si="16"/>
        <v>0</v>
      </c>
      <c r="L188" s="17" t="s">
        <v>16</v>
      </c>
      <c r="M188" s="18">
        <v>0</v>
      </c>
      <c r="N188" s="23">
        <f t="shared" si="17"/>
        <v>0</v>
      </c>
      <c r="O188" s="19"/>
      <c r="P188" s="43">
        <f t="shared" si="18"/>
        <v>0</v>
      </c>
    </row>
    <row r="189" spans="1:16" ht="24.6">
      <c r="A189" s="10">
        <v>185</v>
      </c>
      <c r="B189" s="19" t="s">
        <v>360</v>
      </c>
      <c r="C189" s="71">
        <f>+'17'!H189</f>
        <v>0</v>
      </c>
      <c r="D189" s="95">
        <v>0</v>
      </c>
      <c r="E189" s="46">
        <f t="shared" si="19"/>
        <v>0</v>
      </c>
      <c r="F189" s="106">
        <v>0</v>
      </c>
      <c r="G189" s="104">
        <v>0</v>
      </c>
      <c r="H189" s="46">
        <f t="shared" si="15"/>
        <v>0</v>
      </c>
      <c r="I189" s="96"/>
      <c r="J189" s="20">
        <v>35</v>
      </c>
      <c r="K189" s="72">
        <f t="shared" si="16"/>
        <v>0</v>
      </c>
      <c r="L189" s="17" t="s">
        <v>16</v>
      </c>
      <c r="M189" s="18">
        <v>0</v>
      </c>
      <c r="N189" s="23">
        <f t="shared" si="17"/>
        <v>0</v>
      </c>
      <c r="O189" s="19"/>
      <c r="P189" s="43">
        <f t="shared" si="18"/>
        <v>0</v>
      </c>
    </row>
    <row r="190" spans="1:16" ht="24.6">
      <c r="A190" s="10">
        <v>186</v>
      </c>
      <c r="B190" s="19" t="s">
        <v>295</v>
      </c>
      <c r="C190" s="71">
        <f>+'17'!H190</f>
        <v>0</v>
      </c>
      <c r="D190" s="95">
        <v>0</v>
      </c>
      <c r="E190" s="46">
        <f t="shared" si="19"/>
        <v>0</v>
      </c>
      <c r="F190" s="106">
        <v>0</v>
      </c>
      <c r="G190" s="104">
        <v>0</v>
      </c>
      <c r="H190" s="46">
        <f t="shared" si="15"/>
        <v>0</v>
      </c>
      <c r="I190" s="96"/>
      <c r="J190" s="20">
        <v>35</v>
      </c>
      <c r="K190" s="72">
        <f t="shared" si="16"/>
        <v>0</v>
      </c>
      <c r="L190" s="17" t="s">
        <v>16</v>
      </c>
      <c r="M190" s="18">
        <v>0</v>
      </c>
      <c r="N190" s="23">
        <f t="shared" si="17"/>
        <v>0</v>
      </c>
      <c r="O190" s="19"/>
      <c r="P190" s="43">
        <f t="shared" si="18"/>
        <v>0</v>
      </c>
    </row>
    <row r="191" spans="1:16" ht="24.6">
      <c r="A191" s="10">
        <v>187</v>
      </c>
      <c r="B191" s="19" t="s">
        <v>296</v>
      </c>
      <c r="C191" s="71">
        <f>+'17'!H191</f>
        <v>0</v>
      </c>
      <c r="D191" s="95">
        <v>0</v>
      </c>
      <c r="E191" s="46">
        <f t="shared" si="19"/>
        <v>0</v>
      </c>
      <c r="F191" s="106">
        <v>0</v>
      </c>
      <c r="G191" s="104">
        <v>0</v>
      </c>
      <c r="H191" s="46">
        <f t="shared" si="15"/>
        <v>0</v>
      </c>
      <c r="I191" s="96"/>
      <c r="J191" s="20">
        <v>60</v>
      </c>
      <c r="K191" s="72">
        <f t="shared" si="16"/>
        <v>0</v>
      </c>
      <c r="L191" s="17" t="s">
        <v>16</v>
      </c>
      <c r="M191" s="18">
        <v>0</v>
      </c>
      <c r="N191" s="23">
        <f t="shared" si="17"/>
        <v>0</v>
      </c>
      <c r="O191" s="19"/>
      <c r="P191" s="43">
        <f t="shared" si="18"/>
        <v>0</v>
      </c>
    </row>
    <row r="192" spans="1:16" ht="24.6">
      <c r="A192" s="10">
        <v>188</v>
      </c>
      <c r="B192" s="19" t="s">
        <v>297</v>
      </c>
      <c r="C192" s="71">
        <f>+'17'!H192</f>
        <v>0</v>
      </c>
      <c r="D192" s="95">
        <v>0</v>
      </c>
      <c r="E192" s="46">
        <f t="shared" si="19"/>
        <v>0</v>
      </c>
      <c r="F192" s="106">
        <v>0</v>
      </c>
      <c r="G192" s="104">
        <v>0</v>
      </c>
      <c r="H192" s="46">
        <f t="shared" si="15"/>
        <v>0</v>
      </c>
      <c r="I192" s="96"/>
      <c r="J192" s="20">
        <v>120</v>
      </c>
      <c r="K192" s="72">
        <f t="shared" si="16"/>
        <v>0</v>
      </c>
      <c r="L192" s="17" t="s">
        <v>16</v>
      </c>
      <c r="M192" s="18">
        <v>0</v>
      </c>
      <c r="N192" s="23">
        <f t="shared" si="17"/>
        <v>0</v>
      </c>
      <c r="O192" s="19"/>
      <c r="P192" s="43">
        <f t="shared" si="18"/>
        <v>0</v>
      </c>
    </row>
    <row r="193" spans="1:16" ht="24.6">
      <c r="A193" s="10">
        <v>189</v>
      </c>
      <c r="B193" s="19" t="s">
        <v>344</v>
      </c>
      <c r="C193" s="71">
        <f>+'17'!H193</f>
        <v>0</v>
      </c>
      <c r="D193" s="95">
        <v>0</v>
      </c>
      <c r="E193" s="46">
        <f t="shared" si="19"/>
        <v>0</v>
      </c>
      <c r="F193" s="106">
        <v>0</v>
      </c>
      <c r="G193" s="104">
        <v>0</v>
      </c>
      <c r="H193" s="46">
        <f t="shared" si="15"/>
        <v>0</v>
      </c>
      <c r="I193" s="96"/>
      <c r="J193" s="20">
        <v>60</v>
      </c>
      <c r="K193" s="72">
        <f t="shared" si="16"/>
        <v>0</v>
      </c>
      <c r="L193" s="17" t="s">
        <v>16</v>
      </c>
      <c r="M193" s="18">
        <v>0</v>
      </c>
      <c r="N193" s="23">
        <f t="shared" si="17"/>
        <v>0</v>
      </c>
      <c r="O193" s="19"/>
      <c r="P193" s="43">
        <f t="shared" si="18"/>
        <v>0</v>
      </c>
    </row>
    <row r="194" spans="1:16" ht="24.6">
      <c r="A194" s="10">
        <v>190</v>
      </c>
      <c r="B194" s="19" t="s">
        <v>345</v>
      </c>
      <c r="C194" s="71">
        <f>+'17'!H194</f>
        <v>0</v>
      </c>
      <c r="D194" s="95">
        <v>0</v>
      </c>
      <c r="E194" s="46">
        <f t="shared" si="19"/>
        <v>0</v>
      </c>
      <c r="F194" s="106">
        <v>0</v>
      </c>
      <c r="G194" s="104">
        <v>0</v>
      </c>
      <c r="H194" s="46">
        <f t="shared" si="15"/>
        <v>0</v>
      </c>
      <c r="I194" s="96"/>
      <c r="J194" s="20">
        <v>120</v>
      </c>
      <c r="K194" s="72">
        <f t="shared" si="16"/>
        <v>0</v>
      </c>
      <c r="L194" s="17" t="s">
        <v>16</v>
      </c>
      <c r="M194" s="18">
        <v>0</v>
      </c>
      <c r="N194" s="23">
        <f t="shared" si="17"/>
        <v>0</v>
      </c>
      <c r="O194" s="19"/>
      <c r="P194" s="43">
        <f t="shared" si="18"/>
        <v>0</v>
      </c>
    </row>
    <row r="195" spans="1:16" ht="24.6">
      <c r="A195" s="10">
        <v>191</v>
      </c>
      <c r="B195" s="19" t="s">
        <v>109</v>
      </c>
      <c r="C195" s="71">
        <f>+'17'!H195</f>
        <v>0</v>
      </c>
      <c r="D195" s="95">
        <v>0</v>
      </c>
      <c r="E195" s="46">
        <f t="shared" si="19"/>
        <v>0</v>
      </c>
      <c r="F195" s="106">
        <v>0</v>
      </c>
      <c r="G195" s="104">
        <v>0</v>
      </c>
      <c r="H195" s="46">
        <f t="shared" si="15"/>
        <v>0</v>
      </c>
      <c r="I195" s="96"/>
      <c r="J195" s="20">
        <v>50</v>
      </c>
      <c r="K195" s="72">
        <f t="shared" si="16"/>
        <v>0</v>
      </c>
      <c r="L195" s="17" t="s">
        <v>16</v>
      </c>
      <c r="M195" s="18">
        <v>0</v>
      </c>
      <c r="N195" s="23">
        <f t="shared" si="17"/>
        <v>0</v>
      </c>
      <c r="O195" s="19"/>
      <c r="P195" s="43">
        <f t="shared" si="18"/>
        <v>0</v>
      </c>
    </row>
    <row r="196" spans="1:16" ht="24.6">
      <c r="A196" s="10">
        <v>192</v>
      </c>
      <c r="B196" s="19" t="s">
        <v>110</v>
      </c>
      <c r="C196" s="71">
        <f>+'17'!H196</f>
        <v>0</v>
      </c>
      <c r="D196" s="95">
        <v>0</v>
      </c>
      <c r="E196" s="46">
        <f t="shared" si="19"/>
        <v>0</v>
      </c>
      <c r="F196" s="106">
        <v>0</v>
      </c>
      <c r="G196" s="104">
        <v>0</v>
      </c>
      <c r="H196" s="46">
        <f t="shared" si="15"/>
        <v>0</v>
      </c>
      <c r="I196" s="96"/>
      <c r="J196" s="20">
        <v>50</v>
      </c>
      <c r="K196" s="72">
        <f t="shared" si="16"/>
        <v>0</v>
      </c>
      <c r="L196" s="17" t="s">
        <v>16</v>
      </c>
      <c r="M196" s="18">
        <v>0</v>
      </c>
      <c r="N196" s="23">
        <f t="shared" si="17"/>
        <v>0</v>
      </c>
      <c r="O196" s="19"/>
      <c r="P196" s="43">
        <f t="shared" si="18"/>
        <v>0</v>
      </c>
    </row>
    <row r="197" spans="1:16" ht="24.6">
      <c r="A197" s="10">
        <v>193</v>
      </c>
      <c r="B197" s="19" t="s">
        <v>162</v>
      </c>
      <c r="C197" s="71">
        <f>+'17'!H197</f>
        <v>0</v>
      </c>
      <c r="D197" s="95">
        <v>0</v>
      </c>
      <c r="E197" s="46">
        <f t="shared" si="19"/>
        <v>0</v>
      </c>
      <c r="F197" s="106">
        <v>0</v>
      </c>
      <c r="G197" s="104">
        <v>0</v>
      </c>
      <c r="H197" s="46">
        <f t="shared" si="15"/>
        <v>0</v>
      </c>
      <c r="I197" s="96"/>
      <c r="J197" s="20">
        <v>120</v>
      </c>
      <c r="K197" s="72">
        <f t="shared" si="16"/>
        <v>0</v>
      </c>
      <c r="L197" s="17" t="s">
        <v>16</v>
      </c>
      <c r="M197" s="18">
        <v>0</v>
      </c>
      <c r="N197" s="23">
        <f t="shared" si="17"/>
        <v>0</v>
      </c>
      <c r="O197" s="19"/>
      <c r="P197" s="43">
        <f t="shared" si="18"/>
        <v>0</v>
      </c>
    </row>
    <row r="198" spans="1:16" ht="24.6">
      <c r="A198" s="10">
        <v>194</v>
      </c>
      <c r="B198" s="19" t="s">
        <v>163</v>
      </c>
      <c r="C198" s="71">
        <f>+'17'!H198</f>
        <v>0</v>
      </c>
      <c r="D198" s="95">
        <v>0</v>
      </c>
      <c r="E198" s="46">
        <f t="shared" si="19"/>
        <v>0</v>
      </c>
      <c r="F198" s="106">
        <v>0</v>
      </c>
      <c r="G198" s="104">
        <v>0</v>
      </c>
      <c r="H198" s="46">
        <f t="shared" si="15"/>
        <v>0</v>
      </c>
      <c r="I198" s="96"/>
      <c r="J198" s="20">
        <v>120</v>
      </c>
      <c r="K198" s="72">
        <f t="shared" si="16"/>
        <v>0</v>
      </c>
      <c r="L198" s="17" t="s">
        <v>16</v>
      </c>
      <c r="M198" s="18">
        <v>0</v>
      </c>
      <c r="N198" s="23">
        <f t="shared" si="17"/>
        <v>0</v>
      </c>
      <c r="O198" s="19"/>
      <c r="P198" s="43">
        <f t="shared" si="18"/>
        <v>0</v>
      </c>
    </row>
    <row r="199" spans="1:16" ht="24.6">
      <c r="A199" s="10">
        <v>195</v>
      </c>
      <c r="B199" s="19" t="s">
        <v>154</v>
      </c>
      <c r="C199" s="71">
        <f>+'17'!H199</f>
        <v>0</v>
      </c>
      <c r="D199" s="95">
        <v>0</v>
      </c>
      <c r="E199" s="46">
        <f t="shared" si="19"/>
        <v>0</v>
      </c>
      <c r="F199" s="106">
        <v>0</v>
      </c>
      <c r="G199" s="104">
        <v>0</v>
      </c>
      <c r="H199" s="46">
        <f t="shared" si="15"/>
        <v>0</v>
      </c>
      <c r="I199" s="96"/>
      <c r="J199" s="20">
        <v>120</v>
      </c>
      <c r="K199" s="72">
        <f t="shared" si="16"/>
        <v>0</v>
      </c>
      <c r="L199" s="17" t="s">
        <v>16</v>
      </c>
      <c r="M199" s="18">
        <v>0</v>
      </c>
      <c r="N199" s="23">
        <f t="shared" si="17"/>
        <v>0</v>
      </c>
      <c r="O199" s="19"/>
      <c r="P199" s="43">
        <f t="shared" si="18"/>
        <v>0</v>
      </c>
    </row>
    <row r="200" spans="1:16" ht="24.6">
      <c r="A200" s="10">
        <v>196</v>
      </c>
      <c r="B200" s="19" t="s">
        <v>155</v>
      </c>
      <c r="C200" s="71">
        <f>+'17'!H200</f>
        <v>0</v>
      </c>
      <c r="D200" s="95">
        <v>0</v>
      </c>
      <c r="E200" s="46">
        <f t="shared" si="19"/>
        <v>0</v>
      </c>
      <c r="F200" s="106">
        <v>0</v>
      </c>
      <c r="G200" s="104">
        <v>0</v>
      </c>
      <c r="H200" s="46">
        <f t="shared" si="15"/>
        <v>0</v>
      </c>
      <c r="I200" s="96"/>
      <c r="J200" s="20">
        <v>120</v>
      </c>
      <c r="K200" s="72">
        <f t="shared" si="16"/>
        <v>0</v>
      </c>
      <c r="L200" s="17" t="s">
        <v>16</v>
      </c>
      <c r="M200" s="18">
        <v>0</v>
      </c>
      <c r="N200" s="23">
        <f t="shared" si="17"/>
        <v>0</v>
      </c>
      <c r="O200" s="19"/>
      <c r="P200" s="43">
        <f t="shared" si="18"/>
        <v>0</v>
      </c>
    </row>
    <row r="201" spans="1:16" ht="24.6">
      <c r="A201" s="10">
        <v>197</v>
      </c>
      <c r="B201" s="19" t="s">
        <v>164</v>
      </c>
      <c r="C201" s="71">
        <f>+'17'!H201</f>
        <v>0</v>
      </c>
      <c r="D201" s="95">
        <v>0</v>
      </c>
      <c r="E201" s="46">
        <f t="shared" si="19"/>
        <v>0</v>
      </c>
      <c r="F201" s="106">
        <v>0</v>
      </c>
      <c r="G201" s="104">
        <v>0</v>
      </c>
      <c r="H201" s="46">
        <f t="shared" si="15"/>
        <v>0</v>
      </c>
      <c r="I201" s="96"/>
      <c r="J201" s="20">
        <v>120</v>
      </c>
      <c r="K201" s="72">
        <f t="shared" si="16"/>
        <v>0</v>
      </c>
      <c r="L201" s="17" t="s">
        <v>16</v>
      </c>
      <c r="M201" s="18">
        <v>0</v>
      </c>
      <c r="N201" s="23">
        <f t="shared" si="17"/>
        <v>0</v>
      </c>
      <c r="O201" s="19"/>
      <c r="P201" s="43">
        <f t="shared" si="18"/>
        <v>0</v>
      </c>
    </row>
    <row r="202" spans="1:16" ht="24.6">
      <c r="A202" s="10">
        <v>198</v>
      </c>
      <c r="B202" s="19" t="s">
        <v>165</v>
      </c>
      <c r="C202" s="71">
        <f>+'17'!H202</f>
        <v>0</v>
      </c>
      <c r="D202" s="95">
        <v>0</v>
      </c>
      <c r="E202" s="46">
        <f t="shared" si="19"/>
        <v>0</v>
      </c>
      <c r="F202" s="106">
        <v>0</v>
      </c>
      <c r="G202" s="104">
        <v>0</v>
      </c>
      <c r="H202" s="46">
        <f t="shared" si="15"/>
        <v>0</v>
      </c>
      <c r="I202" s="96"/>
      <c r="J202" s="20">
        <v>120</v>
      </c>
      <c r="K202" s="72">
        <f t="shared" si="16"/>
        <v>0</v>
      </c>
      <c r="L202" s="17" t="s">
        <v>16</v>
      </c>
      <c r="M202" s="18">
        <v>0</v>
      </c>
      <c r="N202" s="23">
        <f t="shared" si="17"/>
        <v>0</v>
      </c>
      <c r="O202" s="19"/>
      <c r="P202" s="43">
        <f t="shared" si="18"/>
        <v>0</v>
      </c>
    </row>
    <row r="203" spans="1:16" ht="24.6">
      <c r="A203" s="10">
        <v>199</v>
      </c>
      <c r="B203" s="19" t="s">
        <v>247</v>
      </c>
      <c r="C203" s="71">
        <f>+'17'!H203</f>
        <v>2</v>
      </c>
      <c r="D203" s="95">
        <v>0</v>
      </c>
      <c r="E203" s="46">
        <f t="shared" si="19"/>
        <v>2</v>
      </c>
      <c r="F203" s="106">
        <v>0</v>
      </c>
      <c r="G203" s="104">
        <v>0</v>
      </c>
      <c r="H203" s="46">
        <f t="shared" si="15"/>
        <v>2</v>
      </c>
      <c r="I203" s="96"/>
      <c r="J203" s="20">
        <v>150</v>
      </c>
      <c r="K203" s="72">
        <f t="shared" si="16"/>
        <v>0</v>
      </c>
      <c r="L203" s="17" t="s">
        <v>16</v>
      </c>
      <c r="M203" s="18">
        <v>0</v>
      </c>
      <c r="N203" s="23">
        <f t="shared" si="17"/>
        <v>0</v>
      </c>
      <c r="O203" s="19"/>
      <c r="P203" s="43">
        <f t="shared" si="18"/>
        <v>0</v>
      </c>
    </row>
    <row r="204" spans="1:16" ht="24.6">
      <c r="A204" s="10">
        <v>200</v>
      </c>
      <c r="B204" s="19" t="s">
        <v>248</v>
      </c>
      <c r="C204" s="71">
        <f>+'17'!H204</f>
        <v>0</v>
      </c>
      <c r="D204" s="95">
        <v>0</v>
      </c>
      <c r="E204" s="46">
        <f t="shared" si="19"/>
        <v>0</v>
      </c>
      <c r="F204" s="106">
        <v>0</v>
      </c>
      <c r="G204" s="104">
        <v>0</v>
      </c>
      <c r="H204" s="46">
        <f t="shared" si="15"/>
        <v>0</v>
      </c>
      <c r="I204" s="96"/>
      <c r="J204" s="20">
        <v>150</v>
      </c>
      <c r="K204" s="72">
        <f t="shared" si="16"/>
        <v>0</v>
      </c>
      <c r="L204" s="17" t="s">
        <v>16</v>
      </c>
      <c r="M204" s="18">
        <v>0</v>
      </c>
      <c r="N204" s="23">
        <f t="shared" si="17"/>
        <v>0</v>
      </c>
      <c r="O204" s="19"/>
      <c r="P204" s="43">
        <f t="shared" si="18"/>
        <v>0</v>
      </c>
    </row>
    <row r="205" spans="1:16" ht="24.6">
      <c r="A205" s="10">
        <v>201</v>
      </c>
      <c r="B205" s="19" t="s">
        <v>249</v>
      </c>
      <c r="C205" s="71">
        <f>+'17'!H205</f>
        <v>0</v>
      </c>
      <c r="D205" s="95">
        <v>0</v>
      </c>
      <c r="E205" s="46">
        <f t="shared" si="19"/>
        <v>0</v>
      </c>
      <c r="F205" s="106">
        <v>0</v>
      </c>
      <c r="G205" s="104">
        <v>0</v>
      </c>
      <c r="H205" s="46">
        <f t="shared" si="15"/>
        <v>0</v>
      </c>
      <c r="I205" s="96"/>
      <c r="J205" s="20">
        <v>150</v>
      </c>
      <c r="K205" s="72">
        <f t="shared" si="16"/>
        <v>0</v>
      </c>
      <c r="L205" s="17" t="s">
        <v>16</v>
      </c>
      <c r="M205" s="18">
        <v>0</v>
      </c>
      <c r="N205" s="23">
        <f t="shared" si="17"/>
        <v>0</v>
      </c>
      <c r="O205" s="19"/>
      <c r="P205" s="43">
        <f t="shared" si="18"/>
        <v>0</v>
      </c>
    </row>
    <row r="206" spans="1:16" ht="24.6">
      <c r="A206" s="10">
        <v>202</v>
      </c>
      <c r="B206" s="19" t="s">
        <v>250</v>
      </c>
      <c r="C206" s="71">
        <f>+'17'!H206</f>
        <v>0</v>
      </c>
      <c r="D206" s="95">
        <v>0</v>
      </c>
      <c r="E206" s="46">
        <f t="shared" si="19"/>
        <v>0</v>
      </c>
      <c r="F206" s="106">
        <v>0</v>
      </c>
      <c r="G206" s="104">
        <v>0</v>
      </c>
      <c r="H206" s="46">
        <f t="shared" si="15"/>
        <v>0</v>
      </c>
      <c r="I206" s="96"/>
      <c r="J206" s="20">
        <v>150</v>
      </c>
      <c r="K206" s="72">
        <f t="shared" si="16"/>
        <v>0</v>
      </c>
      <c r="L206" s="17" t="s">
        <v>16</v>
      </c>
      <c r="M206" s="18">
        <v>0</v>
      </c>
      <c r="N206" s="23">
        <f t="shared" si="17"/>
        <v>0</v>
      </c>
      <c r="O206" s="19"/>
      <c r="P206" s="43">
        <f t="shared" si="18"/>
        <v>0</v>
      </c>
    </row>
    <row r="207" spans="1:16" ht="24.6">
      <c r="A207" s="10">
        <v>203</v>
      </c>
      <c r="B207" s="19" t="s">
        <v>166</v>
      </c>
      <c r="C207" s="71">
        <f>+'17'!H207</f>
        <v>0</v>
      </c>
      <c r="D207" s="95">
        <v>0</v>
      </c>
      <c r="E207" s="46">
        <f t="shared" si="19"/>
        <v>0</v>
      </c>
      <c r="F207" s="106">
        <v>0</v>
      </c>
      <c r="G207" s="104">
        <v>0</v>
      </c>
      <c r="H207" s="46">
        <f t="shared" si="15"/>
        <v>0</v>
      </c>
      <c r="I207" s="96"/>
      <c r="J207" s="20">
        <v>185</v>
      </c>
      <c r="K207" s="72">
        <f t="shared" si="16"/>
        <v>0</v>
      </c>
      <c r="L207" s="17" t="s">
        <v>16</v>
      </c>
      <c r="M207" s="18">
        <v>0</v>
      </c>
      <c r="N207" s="23">
        <f t="shared" si="17"/>
        <v>0</v>
      </c>
      <c r="O207" s="19"/>
      <c r="P207" s="43">
        <f t="shared" si="18"/>
        <v>0</v>
      </c>
    </row>
    <row r="208" spans="1:16" ht="24.6">
      <c r="A208" s="10">
        <v>204</v>
      </c>
      <c r="B208" s="19" t="s">
        <v>167</v>
      </c>
      <c r="C208" s="71">
        <f>+'17'!H208</f>
        <v>0</v>
      </c>
      <c r="D208" s="95">
        <v>0</v>
      </c>
      <c r="E208" s="46">
        <f t="shared" si="19"/>
        <v>0</v>
      </c>
      <c r="F208" s="106">
        <v>0</v>
      </c>
      <c r="G208" s="104">
        <v>0</v>
      </c>
      <c r="H208" s="46">
        <f t="shared" si="15"/>
        <v>0</v>
      </c>
      <c r="I208" s="96"/>
      <c r="J208" s="20">
        <v>185</v>
      </c>
      <c r="K208" s="72">
        <f t="shared" si="16"/>
        <v>0</v>
      </c>
      <c r="L208" s="17" t="s">
        <v>16</v>
      </c>
      <c r="M208" s="18">
        <v>0</v>
      </c>
      <c r="N208" s="23">
        <f t="shared" si="17"/>
        <v>0</v>
      </c>
      <c r="O208" s="19"/>
      <c r="P208" s="43">
        <f t="shared" si="18"/>
        <v>0</v>
      </c>
    </row>
    <row r="209" spans="1:29" ht="24.6">
      <c r="A209" s="10">
        <v>205</v>
      </c>
      <c r="B209" s="19" t="s">
        <v>168</v>
      </c>
      <c r="C209" s="71">
        <f>+'17'!H209</f>
        <v>0</v>
      </c>
      <c r="D209" s="95">
        <v>0</v>
      </c>
      <c r="E209" s="46">
        <f t="shared" si="19"/>
        <v>0</v>
      </c>
      <c r="F209" s="106">
        <v>0</v>
      </c>
      <c r="G209" s="104">
        <v>0</v>
      </c>
      <c r="H209" s="46">
        <f t="shared" si="15"/>
        <v>0</v>
      </c>
      <c r="I209" s="96"/>
      <c r="J209" s="20">
        <v>185</v>
      </c>
      <c r="K209" s="72">
        <f t="shared" si="16"/>
        <v>0</v>
      </c>
      <c r="L209" s="17" t="s">
        <v>16</v>
      </c>
      <c r="M209" s="18">
        <v>0</v>
      </c>
      <c r="N209" s="23">
        <f t="shared" si="17"/>
        <v>0</v>
      </c>
      <c r="O209" s="19"/>
      <c r="P209" s="43">
        <f t="shared" si="18"/>
        <v>0</v>
      </c>
    </row>
    <row r="210" spans="1:29" ht="24.6">
      <c r="A210" s="10">
        <v>206</v>
      </c>
      <c r="B210" s="19" t="s">
        <v>169</v>
      </c>
      <c r="C210" s="71">
        <f>+'17'!H210</f>
        <v>0</v>
      </c>
      <c r="D210" s="95">
        <v>0</v>
      </c>
      <c r="E210" s="46">
        <f t="shared" si="19"/>
        <v>0</v>
      </c>
      <c r="F210" s="106">
        <v>0</v>
      </c>
      <c r="G210" s="104">
        <v>0</v>
      </c>
      <c r="H210" s="46">
        <f t="shared" ref="H210:H271" si="20">+E210-F210-I210-G210</f>
        <v>0</v>
      </c>
      <c r="I210" s="96"/>
      <c r="J210" s="20">
        <v>185</v>
      </c>
      <c r="K210" s="72">
        <f t="shared" si="16"/>
        <v>0</v>
      </c>
      <c r="L210" s="17" t="s">
        <v>16</v>
      </c>
      <c r="M210" s="18">
        <v>0</v>
      </c>
      <c r="N210" s="23">
        <f t="shared" si="17"/>
        <v>0</v>
      </c>
      <c r="O210" s="19"/>
      <c r="P210" s="43">
        <f t="shared" si="18"/>
        <v>0</v>
      </c>
      <c r="AC210" s="29"/>
    </row>
    <row r="211" spans="1:29" ht="24.6">
      <c r="A211" s="10">
        <v>207</v>
      </c>
      <c r="B211" s="19" t="s">
        <v>168</v>
      </c>
      <c r="C211" s="71">
        <f>+'17'!H211</f>
        <v>0</v>
      </c>
      <c r="D211" s="95">
        <v>0</v>
      </c>
      <c r="E211" s="46">
        <f t="shared" si="19"/>
        <v>0</v>
      </c>
      <c r="F211" s="106">
        <v>0</v>
      </c>
      <c r="G211" s="104">
        <v>0</v>
      </c>
      <c r="H211" s="46">
        <f t="shared" si="20"/>
        <v>0</v>
      </c>
      <c r="I211" s="96"/>
      <c r="J211" s="20">
        <v>185</v>
      </c>
      <c r="K211" s="72">
        <f t="shared" ref="K211:K271" si="21">+J211*I211</f>
        <v>0</v>
      </c>
      <c r="L211" s="17" t="s">
        <v>16</v>
      </c>
      <c r="M211" s="18">
        <v>0</v>
      </c>
      <c r="N211" s="23">
        <f t="shared" ref="N211:N271" si="22">SUM(K211-M211)</f>
        <v>0</v>
      </c>
      <c r="O211" s="19"/>
      <c r="P211" s="43">
        <f t="shared" ref="P211:P271" si="23">+K211*O211</f>
        <v>0</v>
      </c>
      <c r="AC211" s="29"/>
    </row>
    <row r="212" spans="1:29" ht="24.6">
      <c r="A212" s="10">
        <v>208</v>
      </c>
      <c r="B212" s="19" t="s">
        <v>169</v>
      </c>
      <c r="C212" s="71">
        <f>+'17'!H212</f>
        <v>0</v>
      </c>
      <c r="D212" s="95">
        <v>0</v>
      </c>
      <c r="E212" s="46">
        <f t="shared" si="19"/>
        <v>0</v>
      </c>
      <c r="F212" s="106">
        <v>0</v>
      </c>
      <c r="G212" s="104">
        <v>0</v>
      </c>
      <c r="H212" s="46">
        <f t="shared" si="20"/>
        <v>0</v>
      </c>
      <c r="I212" s="96"/>
      <c r="J212" s="20">
        <v>185</v>
      </c>
      <c r="K212" s="72">
        <f t="shared" si="21"/>
        <v>0</v>
      </c>
      <c r="L212" s="17" t="s">
        <v>16</v>
      </c>
      <c r="M212" s="18">
        <v>0</v>
      </c>
      <c r="N212" s="23">
        <f t="shared" si="22"/>
        <v>0</v>
      </c>
      <c r="O212" s="19"/>
      <c r="P212" s="43">
        <f t="shared" si="23"/>
        <v>0</v>
      </c>
    </row>
    <row r="213" spans="1:29" ht="24.6">
      <c r="A213" s="10">
        <v>209</v>
      </c>
      <c r="B213" s="19" t="s">
        <v>170</v>
      </c>
      <c r="C213" s="71">
        <f>+'17'!H213</f>
        <v>0</v>
      </c>
      <c r="D213" s="95">
        <v>0</v>
      </c>
      <c r="E213" s="46">
        <f t="shared" si="19"/>
        <v>0</v>
      </c>
      <c r="F213" s="106">
        <v>0</v>
      </c>
      <c r="G213" s="104">
        <v>0</v>
      </c>
      <c r="H213" s="46">
        <f t="shared" si="20"/>
        <v>0</v>
      </c>
      <c r="I213" s="96"/>
      <c r="J213" s="20">
        <v>135</v>
      </c>
      <c r="K213" s="72">
        <f t="shared" si="21"/>
        <v>0</v>
      </c>
      <c r="L213" s="17" t="s">
        <v>16</v>
      </c>
      <c r="M213" s="18">
        <v>0</v>
      </c>
      <c r="N213" s="23">
        <f t="shared" si="22"/>
        <v>0</v>
      </c>
      <c r="O213" s="19"/>
      <c r="P213" s="43">
        <f t="shared" si="23"/>
        <v>0</v>
      </c>
    </row>
    <row r="214" spans="1:29" ht="24.6">
      <c r="A214" s="10">
        <v>210</v>
      </c>
      <c r="B214" s="19" t="s">
        <v>115</v>
      </c>
      <c r="C214" s="71">
        <f>+'17'!H214</f>
        <v>0</v>
      </c>
      <c r="D214" s="95">
        <v>0</v>
      </c>
      <c r="E214" s="46">
        <f t="shared" si="19"/>
        <v>0</v>
      </c>
      <c r="F214" s="106">
        <v>0</v>
      </c>
      <c r="G214" s="104">
        <v>0</v>
      </c>
      <c r="H214" s="46">
        <f t="shared" si="20"/>
        <v>0</v>
      </c>
      <c r="I214" s="96"/>
      <c r="J214" s="20">
        <v>100</v>
      </c>
      <c r="K214" s="72">
        <f t="shared" si="21"/>
        <v>0</v>
      </c>
      <c r="L214" s="17" t="s">
        <v>16</v>
      </c>
      <c r="M214" s="18">
        <v>0</v>
      </c>
      <c r="N214" s="23">
        <f t="shared" si="22"/>
        <v>0</v>
      </c>
      <c r="O214" s="19"/>
      <c r="P214" s="43">
        <f t="shared" si="23"/>
        <v>0</v>
      </c>
    </row>
    <row r="215" spans="1:29" ht="24.6">
      <c r="A215" s="10">
        <v>211</v>
      </c>
      <c r="B215" s="19" t="s">
        <v>171</v>
      </c>
      <c r="C215" s="71">
        <f>+'17'!H215</f>
        <v>0</v>
      </c>
      <c r="D215" s="95">
        <v>0</v>
      </c>
      <c r="E215" s="46">
        <f t="shared" si="19"/>
        <v>0</v>
      </c>
      <c r="F215" s="106">
        <v>0</v>
      </c>
      <c r="G215" s="104">
        <v>0</v>
      </c>
      <c r="H215" s="46">
        <f t="shared" si="20"/>
        <v>0</v>
      </c>
      <c r="I215" s="96"/>
      <c r="J215" s="20">
        <v>90</v>
      </c>
      <c r="K215" s="72">
        <f t="shared" si="21"/>
        <v>0</v>
      </c>
      <c r="L215" s="17" t="s">
        <v>16</v>
      </c>
      <c r="M215" s="18">
        <v>0</v>
      </c>
      <c r="N215" s="23">
        <f t="shared" si="22"/>
        <v>0</v>
      </c>
      <c r="O215" s="19"/>
      <c r="P215" s="43">
        <f t="shared" si="23"/>
        <v>0</v>
      </c>
    </row>
    <row r="216" spans="1:29" ht="24.6">
      <c r="A216" s="10">
        <v>212</v>
      </c>
      <c r="B216" s="19" t="s">
        <v>172</v>
      </c>
      <c r="C216" s="71">
        <f>+'17'!H216</f>
        <v>0</v>
      </c>
      <c r="D216" s="95">
        <v>0</v>
      </c>
      <c r="E216" s="46">
        <f t="shared" si="19"/>
        <v>0</v>
      </c>
      <c r="F216" s="106">
        <v>0</v>
      </c>
      <c r="G216" s="104">
        <v>0</v>
      </c>
      <c r="H216" s="46">
        <f t="shared" si="20"/>
        <v>0</v>
      </c>
      <c r="I216" s="96"/>
      <c r="J216" s="20">
        <v>90</v>
      </c>
      <c r="K216" s="72">
        <f t="shared" si="21"/>
        <v>0</v>
      </c>
      <c r="L216" s="17" t="s">
        <v>16</v>
      </c>
      <c r="M216" s="18">
        <v>0</v>
      </c>
      <c r="N216" s="23">
        <f t="shared" si="22"/>
        <v>0</v>
      </c>
      <c r="O216" s="19"/>
      <c r="P216" s="43">
        <f t="shared" si="23"/>
        <v>0</v>
      </c>
    </row>
    <row r="217" spans="1:29" ht="24.6">
      <c r="A217" s="10">
        <v>213</v>
      </c>
      <c r="B217" s="19" t="s">
        <v>173</v>
      </c>
      <c r="C217" s="71">
        <f>+'17'!H217</f>
        <v>0</v>
      </c>
      <c r="D217" s="95">
        <v>0</v>
      </c>
      <c r="E217" s="46">
        <f t="shared" si="19"/>
        <v>0</v>
      </c>
      <c r="F217" s="106">
        <v>0</v>
      </c>
      <c r="G217" s="104">
        <v>0</v>
      </c>
      <c r="H217" s="46">
        <f t="shared" si="20"/>
        <v>0</v>
      </c>
      <c r="I217" s="96"/>
      <c r="J217" s="20">
        <v>90</v>
      </c>
      <c r="K217" s="72">
        <f t="shared" si="21"/>
        <v>0</v>
      </c>
      <c r="L217" s="17" t="s">
        <v>16</v>
      </c>
      <c r="M217" s="18">
        <v>0</v>
      </c>
      <c r="N217" s="23">
        <f t="shared" si="22"/>
        <v>0</v>
      </c>
      <c r="O217" s="19"/>
      <c r="P217" s="43">
        <f t="shared" si="23"/>
        <v>0</v>
      </c>
    </row>
    <row r="218" spans="1:29" ht="24.6">
      <c r="A218" s="10">
        <v>214</v>
      </c>
      <c r="B218" s="19" t="s">
        <v>174</v>
      </c>
      <c r="C218" s="71">
        <f>+'17'!H218</f>
        <v>0</v>
      </c>
      <c r="D218" s="95">
        <v>0</v>
      </c>
      <c r="E218" s="46">
        <f t="shared" si="19"/>
        <v>0</v>
      </c>
      <c r="F218" s="106">
        <v>0</v>
      </c>
      <c r="G218" s="104">
        <v>0</v>
      </c>
      <c r="H218" s="46">
        <f t="shared" si="20"/>
        <v>0</v>
      </c>
      <c r="I218" s="96"/>
      <c r="J218" s="20">
        <v>90</v>
      </c>
      <c r="K218" s="72">
        <f t="shared" si="21"/>
        <v>0</v>
      </c>
      <c r="L218" s="17" t="s">
        <v>16</v>
      </c>
      <c r="M218" s="18">
        <v>0</v>
      </c>
      <c r="N218" s="23">
        <f t="shared" si="22"/>
        <v>0</v>
      </c>
      <c r="O218" s="19"/>
      <c r="P218" s="43">
        <f t="shared" si="23"/>
        <v>0</v>
      </c>
    </row>
    <row r="219" spans="1:29" ht="24.6">
      <c r="A219" s="10">
        <v>215</v>
      </c>
      <c r="B219" s="19" t="s">
        <v>367</v>
      </c>
      <c r="C219" s="71">
        <f>+'17'!H219</f>
        <v>0</v>
      </c>
      <c r="D219" s="95">
        <v>0</v>
      </c>
      <c r="E219" s="46">
        <f t="shared" si="19"/>
        <v>0</v>
      </c>
      <c r="F219" s="106">
        <v>0</v>
      </c>
      <c r="G219" s="104">
        <v>0</v>
      </c>
      <c r="H219" s="46">
        <f t="shared" si="20"/>
        <v>0</v>
      </c>
      <c r="I219" s="96"/>
      <c r="J219" s="20">
        <v>50</v>
      </c>
      <c r="K219" s="72">
        <f t="shared" si="21"/>
        <v>0</v>
      </c>
      <c r="L219" s="17" t="s">
        <v>16</v>
      </c>
      <c r="M219" s="18">
        <v>0</v>
      </c>
      <c r="N219" s="23">
        <f t="shared" si="22"/>
        <v>0</v>
      </c>
      <c r="O219" s="19"/>
      <c r="P219" s="43">
        <f t="shared" si="23"/>
        <v>0</v>
      </c>
    </row>
    <row r="220" spans="1:29" ht="24.6">
      <c r="A220" s="10">
        <v>216</v>
      </c>
      <c r="B220" s="19" t="s">
        <v>179</v>
      </c>
      <c r="C220" s="71">
        <f>+'17'!H220</f>
        <v>0</v>
      </c>
      <c r="D220" s="95">
        <v>0</v>
      </c>
      <c r="E220" s="46">
        <f t="shared" si="19"/>
        <v>0</v>
      </c>
      <c r="F220" s="106">
        <v>0</v>
      </c>
      <c r="G220" s="104">
        <v>0</v>
      </c>
      <c r="H220" s="46">
        <f t="shared" si="20"/>
        <v>0</v>
      </c>
      <c r="I220" s="96"/>
      <c r="J220" s="20">
        <v>50</v>
      </c>
      <c r="K220" s="72">
        <f t="shared" si="21"/>
        <v>0</v>
      </c>
      <c r="L220" s="17" t="s">
        <v>16</v>
      </c>
      <c r="M220" s="18">
        <v>0</v>
      </c>
      <c r="N220" s="23">
        <f t="shared" si="22"/>
        <v>0</v>
      </c>
      <c r="O220" s="19"/>
      <c r="P220" s="43">
        <f t="shared" si="23"/>
        <v>0</v>
      </c>
    </row>
    <row r="221" spans="1:29" ht="24.6">
      <c r="A221" s="10">
        <v>217</v>
      </c>
      <c r="B221" s="19" t="s">
        <v>180</v>
      </c>
      <c r="C221" s="71">
        <f>+'17'!H221</f>
        <v>9</v>
      </c>
      <c r="D221" s="95">
        <v>0</v>
      </c>
      <c r="E221" s="46">
        <f t="shared" ref="E221:E273" si="24">C221+D221</f>
        <v>9</v>
      </c>
      <c r="F221" s="106">
        <v>0</v>
      </c>
      <c r="G221" s="104">
        <v>0</v>
      </c>
      <c r="H221" s="46">
        <f t="shared" si="20"/>
        <v>9</v>
      </c>
      <c r="I221" s="96"/>
      <c r="J221" s="20">
        <v>55</v>
      </c>
      <c r="K221" s="72">
        <f t="shared" si="21"/>
        <v>0</v>
      </c>
      <c r="L221" s="17" t="s">
        <v>16</v>
      </c>
      <c r="M221" s="18">
        <v>0</v>
      </c>
      <c r="N221" s="23">
        <f t="shared" si="22"/>
        <v>0</v>
      </c>
      <c r="O221" s="19"/>
      <c r="P221" s="43">
        <f t="shared" si="23"/>
        <v>0</v>
      </c>
    </row>
    <row r="222" spans="1:29" ht="24.6">
      <c r="A222" s="10">
        <v>218</v>
      </c>
      <c r="B222" s="19" t="s">
        <v>181</v>
      </c>
      <c r="C222" s="71">
        <f>+'17'!H222</f>
        <v>0</v>
      </c>
      <c r="D222" s="95">
        <v>0</v>
      </c>
      <c r="E222" s="46">
        <f t="shared" si="24"/>
        <v>0</v>
      </c>
      <c r="F222" s="106">
        <v>0</v>
      </c>
      <c r="G222" s="104">
        <v>0</v>
      </c>
      <c r="H222" s="46">
        <f t="shared" si="20"/>
        <v>0</v>
      </c>
      <c r="I222" s="96"/>
      <c r="J222" s="20">
        <v>85</v>
      </c>
      <c r="K222" s="72">
        <f t="shared" si="21"/>
        <v>0</v>
      </c>
      <c r="L222" s="17" t="s">
        <v>16</v>
      </c>
      <c r="M222" s="18">
        <v>0</v>
      </c>
      <c r="N222" s="23">
        <f t="shared" si="22"/>
        <v>0</v>
      </c>
      <c r="O222" s="19"/>
      <c r="P222" s="43">
        <f t="shared" si="23"/>
        <v>0</v>
      </c>
    </row>
    <row r="223" spans="1:29" ht="24.6">
      <c r="A223" s="10">
        <v>219</v>
      </c>
      <c r="B223" s="19" t="s">
        <v>298</v>
      </c>
      <c r="C223" s="71">
        <f>+'17'!H223</f>
        <v>0</v>
      </c>
      <c r="D223" s="95">
        <v>0</v>
      </c>
      <c r="E223" s="46">
        <f t="shared" si="24"/>
        <v>0</v>
      </c>
      <c r="F223" s="106">
        <v>0</v>
      </c>
      <c r="G223" s="104">
        <v>0</v>
      </c>
      <c r="H223" s="46">
        <f t="shared" si="20"/>
        <v>0</v>
      </c>
      <c r="I223" s="96"/>
      <c r="J223" s="20">
        <v>55</v>
      </c>
      <c r="K223" s="72">
        <f t="shared" si="21"/>
        <v>0</v>
      </c>
      <c r="L223" s="17" t="s">
        <v>16</v>
      </c>
      <c r="M223" s="18">
        <v>0</v>
      </c>
      <c r="N223" s="23">
        <f t="shared" si="22"/>
        <v>0</v>
      </c>
      <c r="O223" s="19"/>
      <c r="P223" s="43">
        <f t="shared" si="23"/>
        <v>0</v>
      </c>
    </row>
    <row r="224" spans="1:29" ht="24.6">
      <c r="A224" s="10">
        <v>220</v>
      </c>
      <c r="B224" s="19" t="s">
        <v>299</v>
      </c>
      <c r="C224" s="71">
        <f>+'17'!H224</f>
        <v>0</v>
      </c>
      <c r="D224" s="95">
        <v>0</v>
      </c>
      <c r="E224" s="46">
        <f t="shared" si="24"/>
        <v>0</v>
      </c>
      <c r="F224" s="106">
        <v>0</v>
      </c>
      <c r="G224" s="104">
        <v>0</v>
      </c>
      <c r="H224" s="46">
        <f t="shared" si="20"/>
        <v>0</v>
      </c>
      <c r="I224" s="96"/>
      <c r="J224" s="20">
        <v>55</v>
      </c>
      <c r="K224" s="72">
        <f t="shared" si="21"/>
        <v>0</v>
      </c>
      <c r="L224" s="17" t="s">
        <v>16</v>
      </c>
      <c r="M224" s="18">
        <v>0</v>
      </c>
      <c r="N224" s="23">
        <f t="shared" si="22"/>
        <v>0</v>
      </c>
      <c r="O224" s="19"/>
      <c r="P224" s="43">
        <f t="shared" si="23"/>
        <v>0</v>
      </c>
    </row>
    <row r="225" spans="1:16" ht="24.6">
      <c r="A225" s="10">
        <v>221</v>
      </c>
      <c r="B225" s="19" t="s">
        <v>300</v>
      </c>
      <c r="C225" s="71">
        <f>+'17'!H225</f>
        <v>0</v>
      </c>
      <c r="D225" s="95">
        <v>0</v>
      </c>
      <c r="E225" s="46">
        <f t="shared" si="24"/>
        <v>0</v>
      </c>
      <c r="F225" s="106">
        <v>0</v>
      </c>
      <c r="G225" s="104">
        <v>0</v>
      </c>
      <c r="H225" s="46">
        <f t="shared" si="20"/>
        <v>0</v>
      </c>
      <c r="I225" s="96"/>
      <c r="J225" s="20">
        <v>55</v>
      </c>
      <c r="K225" s="72">
        <f t="shared" si="21"/>
        <v>0</v>
      </c>
      <c r="L225" s="17" t="s">
        <v>16</v>
      </c>
      <c r="M225" s="18">
        <v>0</v>
      </c>
      <c r="N225" s="23">
        <f t="shared" si="22"/>
        <v>0</v>
      </c>
      <c r="O225" s="19"/>
      <c r="P225" s="43">
        <f t="shared" si="23"/>
        <v>0</v>
      </c>
    </row>
    <row r="226" spans="1:16" ht="24.6">
      <c r="A226" s="10">
        <v>222</v>
      </c>
      <c r="B226" s="19" t="s">
        <v>301</v>
      </c>
      <c r="C226" s="71">
        <f>+'17'!H226</f>
        <v>0</v>
      </c>
      <c r="D226" s="95">
        <v>0</v>
      </c>
      <c r="E226" s="46">
        <f t="shared" si="24"/>
        <v>0</v>
      </c>
      <c r="F226" s="106">
        <v>0</v>
      </c>
      <c r="G226" s="104">
        <v>0</v>
      </c>
      <c r="H226" s="46">
        <f t="shared" si="20"/>
        <v>0</v>
      </c>
      <c r="I226" s="96"/>
      <c r="J226" s="20">
        <v>55</v>
      </c>
      <c r="K226" s="72">
        <f t="shared" si="21"/>
        <v>0</v>
      </c>
      <c r="L226" s="17" t="s">
        <v>16</v>
      </c>
      <c r="M226" s="18">
        <v>0</v>
      </c>
      <c r="N226" s="23">
        <f t="shared" si="22"/>
        <v>0</v>
      </c>
      <c r="O226" s="19"/>
      <c r="P226" s="43">
        <f t="shared" si="23"/>
        <v>0</v>
      </c>
    </row>
    <row r="227" spans="1:16" ht="24.6">
      <c r="A227" s="10">
        <v>223</v>
      </c>
      <c r="B227" s="19" t="s">
        <v>372</v>
      </c>
      <c r="C227" s="71">
        <f>+'17'!H227</f>
        <v>0</v>
      </c>
      <c r="D227" s="95">
        <v>0</v>
      </c>
      <c r="E227" s="46">
        <f t="shared" si="24"/>
        <v>0</v>
      </c>
      <c r="F227" s="106">
        <v>0</v>
      </c>
      <c r="G227" s="104">
        <v>0</v>
      </c>
      <c r="H227" s="46">
        <f t="shared" si="20"/>
        <v>0</v>
      </c>
      <c r="I227" s="96"/>
      <c r="J227" s="20">
        <v>40</v>
      </c>
      <c r="K227" s="72">
        <f t="shared" si="21"/>
        <v>0</v>
      </c>
      <c r="L227" s="17" t="s">
        <v>16</v>
      </c>
      <c r="M227" s="18">
        <v>0</v>
      </c>
      <c r="N227" s="23">
        <f t="shared" si="22"/>
        <v>0</v>
      </c>
      <c r="O227" s="19"/>
      <c r="P227" s="43">
        <f t="shared" si="23"/>
        <v>0</v>
      </c>
    </row>
    <row r="228" spans="1:16" ht="24.6">
      <c r="A228" s="10">
        <v>224</v>
      </c>
      <c r="B228" s="19" t="s">
        <v>184</v>
      </c>
      <c r="C228" s="71">
        <f>+'17'!H228</f>
        <v>0</v>
      </c>
      <c r="D228" s="95">
        <v>0</v>
      </c>
      <c r="E228" s="46">
        <f t="shared" si="24"/>
        <v>0</v>
      </c>
      <c r="F228" s="106">
        <v>0</v>
      </c>
      <c r="G228" s="104">
        <v>0</v>
      </c>
      <c r="H228" s="46">
        <f t="shared" si="20"/>
        <v>0</v>
      </c>
      <c r="I228" s="96"/>
      <c r="J228" s="20">
        <v>120</v>
      </c>
      <c r="K228" s="72">
        <f t="shared" si="21"/>
        <v>0</v>
      </c>
      <c r="L228" s="17" t="s">
        <v>16</v>
      </c>
      <c r="M228" s="18">
        <v>0</v>
      </c>
      <c r="N228" s="23">
        <f t="shared" si="22"/>
        <v>0</v>
      </c>
      <c r="O228" s="19"/>
      <c r="P228" s="43">
        <f t="shared" si="23"/>
        <v>0</v>
      </c>
    </row>
    <row r="229" spans="1:16" ht="24.6">
      <c r="A229" s="10">
        <v>225</v>
      </c>
      <c r="B229" s="19" t="s">
        <v>185</v>
      </c>
      <c r="C229" s="71">
        <f>+'17'!H229</f>
        <v>0</v>
      </c>
      <c r="D229" s="95">
        <v>0</v>
      </c>
      <c r="E229" s="46">
        <f t="shared" si="24"/>
        <v>0</v>
      </c>
      <c r="F229" s="106">
        <v>0</v>
      </c>
      <c r="G229" s="104">
        <v>0</v>
      </c>
      <c r="H229" s="46">
        <f t="shared" si="20"/>
        <v>0</v>
      </c>
      <c r="I229" s="96"/>
      <c r="J229" s="20">
        <v>120</v>
      </c>
      <c r="K229" s="72">
        <f t="shared" si="21"/>
        <v>0</v>
      </c>
      <c r="L229" s="17" t="s">
        <v>16</v>
      </c>
      <c r="M229" s="18">
        <v>0</v>
      </c>
      <c r="N229" s="23">
        <f t="shared" si="22"/>
        <v>0</v>
      </c>
      <c r="O229" s="19"/>
      <c r="P229" s="43">
        <f t="shared" si="23"/>
        <v>0</v>
      </c>
    </row>
    <row r="230" spans="1:16" ht="24.6">
      <c r="A230" s="10">
        <v>226</v>
      </c>
      <c r="B230" s="19" t="s">
        <v>187</v>
      </c>
      <c r="C230" s="71">
        <f>+'17'!H230</f>
        <v>0</v>
      </c>
      <c r="D230" s="95">
        <v>0</v>
      </c>
      <c r="E230" s="46">
        <f t="shared" si="24"/>
        <v>0</v>
      </c>
      <c r="F230" s="106">
        <v>0</v>
      </c>
      <c r="G230" s="104">
        <v>0</v>
      </c>
      <c r="H230" s="46">
        <f t="shared" si="20"/>
        <v>0</v>
      </c>
      <c r="I230" s="96"/>
      <c r="J230" s="20">
        <v>50</v>
      </c>
      <c r="K230" s="72">
        <f t="shared" si="21"/>
        <v>0</v>
      </c>
      <c r="L230" s="17" t="s">
        <v>16</v>
      </c>
      <c r="M230" s="18">
        <v>0</v>
      </c>
      <c r="N230" s="23">
        <f t="shared" si="22"/>
        <v>0</v>
      </c>
      <c r="O230" s="19"/>
      <c r="P230" s="43">
        <f t="shared" si="23"/>
        <v>0</v>
      </c>
    </row>
    <row r="231" spans="1:16" ht="24.6">
      <c r="A231" s="10">
        <v>227</v>
      </c>
      <c r="B231" s="19" t="s">
        <v>188</v>
      </c>
      <c r="C231" s="71">
        <f>+'17'!H231</f>
        <v>0</v>
      </c>
      <c r="D231" s="95">
        <v>0</v>
      </c>
      <c r="E231" s="46">
        <f t="shared" si="24"/>
        <v>0</v>
      </c>
      <c r="F231" s="106">
        <v>0</v>
      </c>
      <c r="G231" s="104">
        <v>0</v>
      </c>
      <c r="H231" s="46">
        <f t="shared" si="20"/>
        <v>0</v>
      </c>
      <c r="I231" s="96"/>
      <c r="J231" s="20">
        <v>50</v>
      </c>
      <c r="K231" s="72">
        <f t="shared" si="21"/>
        <v>0</v>
      </c>
      <c r="L231" s="17" t="s">
        <v>16</v>
      </c>
      <c r="M231" s="18">
        <v>0</v>
      </c>
      <c r="N231" s="23">
        <f t="shared" si="22"/>
        <v>0</v>
      </c>
      <c r="O231" s="19"/>
      <c r="P231" s="43">
        <f t="shared" si="23"/>
        <v>0</v>
      </c>
    </row>
    <row r="232" spans="1:16" ht="24.6">
      <c r="A232" s="10">
        <v>228</v>
      </c>
      <c r="B232" s="19" t="s">
        <v>302</v>
      </c>
      <c r="C232" s="71">
        <f>+'17'!H232</f>
        <v>10</v>
      </c>
      <c r="D232" s="95">
        <v>0</v>
      </c>
      <c r="E232" s="46">
        <f t="shared" si="24"/>
        <v>10</v>
      </c>
      <c r="F232" s="106">
        <v>0</v>
      </c>
      <c r="G232" s="104">
        <v>0</v>
      </c>
      <c r="H232" s="46">
        <f t="shared" si="20"/>
        <v>10</v>
      </c>
      <c r="I232" s="96"/>
      <c r="J232" s="20">
        <v>120</v>
      </c>
      <c r="K232" s="72">
        <f t="shared" si="21"/>
        <v>0</v>
      </c>
      <c r="L232" s="17" t="s">
        <v>16</v>
      </c>
      <c r="M232" s="18">
        <v>0</v>
      </c>
      <c r="N232" s="23">
        <f t="shared" si="22"/>
        <v>0</v>
      </c>
      <c r="O232" s="19"/>
      <c r="P232" s="43">
        <f t="shared" si="23"/>
        <v>0</v>
      </c>
    </row>
    <row r="233" spans="1:16" ht="24.6">
      <c r="A233" s="10">
        <v>229</v>
      </c>
      <c r="B233" s="19" t="s">
        <v>303</v>
      </c>
      <c r="C233" s="71">
        <f>+'17'!H233</f>
        <v>0</v>
      </c>
      <c r="D233" s="95">
        <v>0</v>
      </c>
      <c r="E233" s="46">
        <f t="shared" si="24"/>
        <v>0</v>
      </c>
      <c r="F233" s="106">
        <v>0</v>
      </c>
      <c r="G233" s="104">
        <v>0</v>
      </c>
      <c r="H233" s="46">
        <f t="shared" si="20"/>
        <v>0</v>
      </c>
      <c r="I233" s="96"/>
      <c r="J233" s="20">
        <v>25</v>
      </c>
      <c r="K233" s="72">
        <f t="shared" si="21"/>
        <v>0</v>
      </c>
      <c r="L233" s="17" t="s">
        <v>16</v>
      </c>
      <c r="M233" s="18">
        <v>0</v>
      </c>
      <c r="N233" s="23">
        <f t="shared" si="22"/>
        <v>0</v>
      </c>
      <c r="O233" s="19"/>
      <c r="P233" s="43">
        <f t="shared" si="23"/>
        <v>0</v>
      </c>
    </row>
    <row r="234" spans="1:16" ht="24.6">
      <c r="A234" s="10">
        <v>230</v>
      </c>
      <c r="B234" s="19" t="s">
        <v>304</v>
      </c>
      <c r="C234" s="71">
        <f>+'17'!H234</f>
        <v>5</v>
      </c>
      <c r="D234" s="95">
        <v>0</v>
      </c>
      <c r="E234" s="46">
        <f t="shared" si="24"/>
        <v>5</v>
      </c>
      <c r="F234" s="106">
        <v>0</v>
      </c>
      <c r="G234" s="104">
        <v>0</v>
      </c>
      <c r="H234" s="46">
        <f t="shared" si="20"/>
        <v>5</v>
      </c>
      <c r="I234" s="96"/>
      <c r="J234" s="20">
        <v>25</v>
      </c>
      <c r="K234" s="72">
        <f t="shared" si="21"/>
        <v>0</v>
      </c>
      <c r="L234" s="17" t="s">
        <v>16</v>
      </c>
      <c r="M234" s="18">
        <v>0</v>
      </c>
      <c r="N234" s="23">
        <f t="shared" si="22"/>
        <v>0</v>
      </c>
      <c r="O234" s="19"/>
      <c r="P234" s="43">
        <f t="shared" si="23"/>
        <v>0</v>
      </c>
    </row>
    <row r="235" spans="1:16" ht="24.6">
      <c r="A235" s="10">
        <v>231</v>
      </c>
      <c r="B235" s="19" t="s">
        <v>305</v>
      </c>
      <c r="C235" s="71">
        <f>+'17'!H235</f>
        <v>1</v>
      </c>
      <c r="D235" s="95">
        <v>0</v>
      </c>
      <c r="E235" s="46">
        <f t="shared" si="24"/>
        <v>1</v>
      </c>
      <c r="F235" s="106">
        <v>0</v>
      </c>
      <c r="G235" s="104">
        <v>0</v>
      </c>
      <c r="H235" s="46">
        <f t="shared" si="20"/>
        <v>1</v>
      </c>
      <c r="I235" s="96"/>
      <c r="J235" s="20">
        <v>25</v>
      </c>
      <c r="K235" s="72">
        <f t="shared" si="21"/>
        <v>0</v>
      </c>
      <c r="L235" s="17" t="s">
        <v>16</v>
      </c>
      <c r="M235" s="18">
        <v>0</v>
      </c>
      <c r="N235" s="23">
        <f t="shared" si="22"/>
        <v>0</v>
      </c>
      <c r="O235" s="19"/>
      <c r="P235" s="43">
        <f t="shared" si="23"/>
        <v>0</v>
      </c>
    </row>
    <row r="236" spans="1:16" ht="24.6">
      <c r="A236" s="10">
        <v>232</v>
      </c>
      <c r="B236" s="19" t="s">
        <v>306</v>
      </c>
      <c r="C236" s="71">
        <f>+'17'!H236</f>
        <v>0</v>
      </c>
      <c r="D236" s="95">
        <v>0</v>
      </c>
      <c r="E236" s="46">
        <f t="shared" si="24"/>
        <v>0</v>
      </c>
      <c r="F236" s="106">
        <v>0</v>
      </c>
      <c r="G236" s="104">
        <v>0</v>
      </c>
      <c r="H236" s="46">
        <f t="shared" si="20"/>
        <v>0</v>
      </c>
      <c r="I236" s="96"/>
      <c r="J236" s="20">
        <v>25</v>
      </c>
      <c r="K236" s="72">
        <f t="shared" si="21"/>
        <v>0</v>
      </c>
      <c r="L236" s="17" t="s">
        <v>16</v>
      </c>
      <c r="M236" s="18">
        <v>0</v>
      </c>
      <c r="N236" s="23">
        <f t="shared" si="22"/>
        <v>0</v>
      </c>
      <c r="O236" s="19"/>
      <c r="P236" s="43">
        <f t="shared" si="23"/>
        <v>0</v>
      </c>
    </row>
    <row r="237" spans="1:16" ht="24.6">
      <c r="A237" s="10">
        <v>233</v>
      </c>
      <c r="B237" s="19" t="s">
        <v>307</v>
      </c>
      <c r="C237" s="71">
        <f>+'17'!H237</f>
        <v>0</v>
      </c>
      <c r="D237" s="95">
        <v>0</v>
      </c>
      <c r="E237" s="46">
        <f t="shared" si="24"/>
        <v>0</v>
      </c>
      <c r="F237" s="106">
        <v>0</v>
      </c>
      <c r="G237" s="104">
        <v>0</v>
      </c>
      <c r="H237" s="46">
        <f t="shared" si="20"/>
        <v>0</v>
      </c>
      <c r="I237" s="96"/>
      <c r="J237" s="20">
        <v>25</v>
      </c>
      <c r="K237" s="72">
        <f t="shared" si="21"/>
        <v>0</v>
      </c>
      <c r="L237" s="17" t="s">
        <v>16</v>
      </c>
      <c r="M237" s="18">
        <v>0</v>
      </c>
      <c r="N237" s="23">
        <f t="shared" si="22"/>
        <v>0</v>
      </c>
      <c r="O237" s="19"/>
      <c r="P237" s="43">
        <f t="shared" si="23"/>
        <v>0</v>
      </c>
    </row>
    <row r="238" spans="1:16" ht="24.6">
      <c r="A238" s="10">
        <v>234</v>
      </c>
      <c r="B238" s="19" t="s">
        <v>308</v>
      </c>
      <c r="C238" s="71">
        <f>+'17'!H238</f>
        <v>0</v>
      </c>
      <c r="D238" s="95">
        <v>0</v>
      </c>
      <c r="E238" s="46">
        <f t="shared" si="24"/>
        <v>0</v>
      </c>
      <c r="F238" s="106">
        <v>0</v>
      </c>
      <c r="G238" s="104">
        <v>0</v>
      </c>
      <c r="H238" s="46">
        <f t="shared" si="20"/>
        <v>0</v>
      </c>
      <c r="I238" s="96"/>
      <c r="J238" s="20">
        <v>25</v>
      </c>
      <c r="K238" s="72">
        <f t="shared" si="21"/>
        <v>0</v>
      </c>
      <c r="L238" s="17" t="s">
        <v>16</v>
      </c>
      <c r="M238" s="18">
        <v>0</v>
      </c>
      <c r="N238" s="23">
        <f t="shared" si="22"/>
        <v>0</v>
      </c>
      <c r="O238" s="19"/>
      <c r="P238" s="43">
        <f t="shared" si="23"/>
        <v>0</v>
      </c>
    </row>
    <row r="239" spans="1:16" ht="24.6">
      <c r="A239" s="10">
        <v>235</v>
      </c>
      <c r="B239" s="19" t="s">
        <v>361</v>
      </c>
      <c r="C239" s="71">
        <f>+'17'!H239</f>
        <v>0</v>
      </c>
      <c r="D239" s="95">
        <v>0</v>
      </c>
      <c r="E239" s="46">
        <f t="shared" si="24"/>
        <v>0</v>
      </c>
      <c r="F239" s="106">
        <v>0</v>
      </c>
      <c r="G239" s="104">
        <v>0</v>
      </c>
      <c r="H239" s="46">
        <f t="shared" si="20"/>
        <v>0</v>
      </c>
      <c r="I239" s="96"/>
      <c r="J239" s="20">
        <v>10</v>
      </c>
      <c r="K239" s="72">
        <f t="shared" si="21"/>
        <v>0</v>
      </c>
      <c r="L239" s="17" t="s">
        <v>16</v>
      </c>
      <c r="M239" s="18">
        <v>0</v>
      </c>
      <c r="N239" s="23">
        <f t="shared" si="22"/>
        <v>0</v>
      </c>
      <c r="O239" s="19"/>
      <c r="P239" s="43">
        <f t="shared" si="23"/>
        <v>0</v>
      </c>
    </row>
    <row r="240" spans="1:16" ht="24.6">
      <c r="A240" s="10">
        <v>236</v>
      </c>
      <c r="B240" s="19" t="s">
        <v>309</v>
      </c>
      <c r="C240" s="71">
        <f>+'17'!H240</f>
        <v>0</v>
      </c>
      <c r="D240" s="95">
        <v>0</v>
      </c>
      <c r="E240" s="46">
        <f t="shared" si="24"/>
        <v>0</v>
      </c>
      <c r="F240" s="106">
        <v>0</v>
      </c>
      <c r="G240" s="104">
        <v>0</v>
      </c>
      <c r="H240" s="46">
        <f t="shared" si="20"/>
        <v>0</v>
      </c>
      <c r="I240" s="96"/>
      <c r="J240" s="20">
        <v>10</v>
      </c>
      <c r="K240" s="72">
        <f t="shared" si="21"/>
        <v>0</v>
      </c>
      <c r="L240" s="17" t="s">
        <v>16</v>
      </c>
      <c r="M240" s="18">
        <v>0</v>
      </c>
      <c r="N240" s="23">
        <f t="shared" si="22"/>
        <v>0</v>
      </c>
      <c r="O240" s="19"/>
      <c r="P240" s="43">
        <f t="shared" si="23"/>
        <v>0</v>
      </c>
    </row>
    <row r="241" spans="1:16" ht="24.6">
      <c r="A241" s="10">
        <v>237</v>
      </c>
      <c r="B241" s="19" t="s">
        <v>310</v>
      </c>
      <c r="C241" s="71">
        <f>+'17'!H241</f>
        <v>0</v>
      </c>
      <c r="D241" s="95">
        <v>0</v>
      </c>
      <c r="E241" s="46">
        <f t="shared" si="24"/>
        <v>0</v>
      </c>
      <c r="F241" s="106">
        <v>0</v>
      </c>
      <c r="G241" s="104">
        <v>0</v>
      </c>
      <c r="H241" s="46">
        <f t="shared" si="20"/>
        <v>0</v>
      </c>
      <c r="I241" s="96"/>
      <c r="J241" s="20">
        <v>10</v>
      </c>
      <c r="K241" s="72">
        <f t="shared" si="21"/>
        <v>0</v>
      </c>
      <c r="L241" s="17" t="s">
        <v>16</v>
      </c>
      <c r="M241" s="18">
        <v>0</v>
      </c>
      <c r="N241" s="23">
        <f t="shared" si="22"/>
        <v>0</v>
      </c>
      <c r="O241" s="19"/>
      <c r="P241" s="43">
        <f t="shared" si="23"/>
        <v>0</v>
      </c>
    </row>
    <row r="242" spans="1:16" ht="24.6">
      <c r="A242" s="10">
        <v>238</v>
      </c>
      <c r="B242" s="19" t="s">
        <v>311</v>
      </c>
      <c r="C242" s="71">
        <f>+'17'!H242</f>
        <v>0</v>
      </c>
      <c r="D242" s="95">
        <v>0</v>
      </c>
      <c r="E242" s="46">
        <f t="shared" si="24"/>
        <v>0</v>
      </c>
      <c r="F242" s="106">
        <v>0</v>
      </c>
      <c r="G242" s="104">
        <v>0</v>
      </c>
      <c r="H242" s="46">
        <f t="shared" si="20"/>
        <v>0</v>
      </c>
      <c r="I242" s="96"/>
      <c r="J242" s="20">
        <v>10</v>
      </c>
      <c r="K242" s="72">
        <f t="shared" si="21"/>
        <v>0</v>
      </c>
      <c r="L242" s="17" t="s">
        <v>16</v>
      </c>
      <c r="M242" s="18">
        <v>0</v>
      </c>
      <c r="N242" s="23">
        <f t="shared" si="22"/>
        <v>0</v>
      </c>
      <c r="O242" s="19"/>
      <c r="P242" s="43">
        <f t="shared" si="23"/>
        <v>0</v>
      </c>
    </row>
    <row r="243" spans="1:16" ht="24.6">
      <c r="A243" s="10">
        <v>239</v>
      </c>
      <c r="B243" s="19" t="s">
        <v>312</v>
      </c>
      <c r="C243" s="71">
        <f>+'17'!H243</f>
        <v>0</v>
      </c>
      <c r="D243" s="95">
        <v>0</v>
      </c>
      <c r="E243" s="46">
        <f t="shared" si="24"/>
        <v>0</v>
      </c>
      <c r="F243" s="106">
        <v>0</v>
      </c>
      <c r="G243" s="104">
        <v>0</v>
      </c>
      <c r="H243" s="46">
        <f t="shared" si="20"/>
        <v>0</v>
      </c>
      <c r="I243" s="96"/>
      <c r="J243" s="20"/>
      <c r="K243" s="72">
        <f t="shared" si="21"/>
        <v>0</v>
      </c>
      <c r="L243" s="17" t="s">
        <v>16</v>
      </c>
      <c r="M243" s="18">
        <v>0</v>
      </c>
      <c r="N243" s="23">
        <f t="shared" si="22"/>
        <v>0</v>
      </c>
      <c r="O243" s="19"/>
      <c r="P243" s="43">
        <f t="shared" si="23"/>
        <v>0</v>
      </c>
    </row>
    <row r="244" spans="1:16" ht="24.6">
      <c r="A244" s="10">
        <v>240</v>
      </c>
      <c r="B244" s="19" t="s">
        <v>183</v>
      </c>
      <c r="C244" s="71">
        <f>+'17'!H244</f>
        <v>1</v>
      </c>
      <c r="D244" s="95">
        <v>0</v>
      </c>
      <c r="E244" s="46">
        <f t="shared" si="24"/>
        <v>1</v>
      </c>
      <c r="F244" s="106">
        <v>0</v>
      </c>
      <c r="G244" s="104">
        <v>0</v>
      </c>
      <c r="H244" s="46">
        <f t="shared" si="20"/>
        <v>1</v>
      </c>
      <c r="I244" s="96"/>
      <c r="J244" s="20">
        <v>40</v>
      </c>
      <c r="K244" s="72">
        <f t="shared" si="21"/>
        <v>0</v>
      </c>
      <c r="L244" s="17" t="s">
        <v>16</v>
      </c>
      <c r="M244" s="18">
        <v>0</v>
      </c>
      <c r="N244" s="23">
        <f t="shared" si="22"/>
        <v>0</v>
      </c>
      <c r="O244" s="19"/>
      <c r="P244" s="43">
        <f t="shared" si="23"/>
        <v>0</v>
      </c>
    </row>
    <row r="245" spans="1:16" ht="24.6">
      <c r="A245" s="10">
        <v>241</v>
      </c>
      <c r="B245" s="19" t="s">
        <v>117</v>
      </c>
      <c r="C245" s="71">
        <f>+'17'!H245</f>
        <v>0</v>
      </c>
      <c r="D245" s="95">
        <v>0</v>
      </c>
      <c r="E245" s="46">
        <f t="shared" si="24"/>
        <v>0</v>
      </c>
      <c r="F245" s="106">
        <v>0</v>
      </c>
      <c r="G245" s="104">
        <v>0</v>
      </c>
      <c r="H245" s="46">
        <f t="shared" si="20"/>
        <v>0</v>
      </c>
      <c r="I245" s="96"/>
      <c r="J245" s="20">
        <v>20</v>
      </c>
      <c r="K245" s="72">
        <f t="shared" si="21"/>
        <v>0</v>
      </c>
      <c r="L245" s="17" t="s">
        <v>16</v>
      </c>
      <c r="M245" s="18">
        <v>0</v>
      </c>
      <c r="N245" s="23">
        <f t="shared" si="22"/>
        <v>0</v>
      </c>
      <c r="O245" s="19"/>
      <c r="P245" s="43">
        <f t="shared" si="23"/>
        <v>0</v>
      </c>
    </row>
    <row r="246" spans="1:16" ht="24.6">
      <c r="A246" s="10">
        <v>242</v>
      </c>
      <c r="B246" s="19" t="s">
        <v>313</v>
      </c>
      <c r="C246" s="71">
        <f>+'17'!H246</f>
        <v>0</v>
      </c>
      <c r="D246" s="95">
        <v>0</v>
      </c>
      <c r="E246" s="46">
        <f t="shared" si="24"/>
        <v>0</v>
      </c>
      <c r="F246" s="106">
        <v>0</v>
      </c>
      <c r="G246" s="104">
        <v>0</v>
      </c>
      <c r="H246" s="46">
        <f t="shared" si="20"/>
        <v>0</v>
      </c>
      <c r="I246" s="96"/>
      <c r="J246" s="20">
        <v>30</v>
      </c>
      <c r="K246" s="72">
        <f t="shared" si="21"/>
        <v>0</v>
      </c>
      <c r="L246" s="17" t="s">
        <v>16</v>
      </c>
      <c r="M246" s="18">
        <v>0</v>
      </c>
      <c r="N246" s="23">
        <f t="shared" si="22"/>
        <v>0</v>
      </c>
      <c r="O246" s="19"/>
      <c r="P246" s="43">
        <f t="shared" si="23"/>
        <v>0</v>
      </c>
    </row>
    <row r="247" spans="1:16" ht="24.6">
      <c r="A247" s="10">
        <v>243</v>
      </c>
      <c r="B247" s="19" t="s">
        <v>371</v>
      </c>
      <c r="C247" s="71">
        <f>+'17'!H247</f>
        <v>0</v>
      </c>
      <c r="D247" s="95">
        <v>0</v>
      </c>
      <c r="E247" s="46">
        <f t="shared" si="24"/>
        <v>0</v>
      </c>
      <c r="F247" s="106">
        <v>0</v>
      </c>
      <c r="G247" s="104">
        <v>0</v>
      </c>
      <c r="H247" s="46">
        <f t="shared" si="20"/>
        <v>0</v>
      </c>
      <c r="I247" s="96"/>
      <c r="J247" s="20">
        <v>800</v>
      </c>
      <c r="K247" s="72">
        <f t="shared" si="21"/>
        <v>0</v>
      </c>
      <c r="L247" s="17" t="s">
        <v>16</v>
      </c>
      <c r="M247" s="18">
        <v>0</v>
      </c>
      <c r="N247" s="23">
        <f t="shared" si="22"/>
        <v>0</v>
      </c>
      <c r="O247" s="19"/>
      <c r="P247" s="43">
        <f t="shared" si="23"/>
        <v>0</v>
      </c>
    </row>
    <row r="248" spans="1:16" ht="24.6">
      <c r="A248" s="10">
        <v>244</v>
      </c>
      <c r="B248" s="19" t="s">
        <v>373</v>
      </c>
      <c r="C248" s="71">
        <f>+'17'!H248</f>
        <v>0</v>
      </c>
      <c r="D248" s="95">
        <v>0</v>
      </c>
      <c r="E248" s="46">
        <f t="shared" si="24"/>
        <v>0</v>
      </c>
      <c r="F248" s="106">
        <v>0</v>
      </c>
      <c r="G248" s="104">
        <v>0</v>
      </c>
      <c r="H248" s="46">
        <f t="shared" si="20"/>
        <v>0</v>
      </c>
      <c r="I248" s="96"/>
      <c r="J248" s="20">
        <v>150</v>
      </c>
      <c r="K248" s="72">
        <f t="shared" si="21"/>
        <v>0</v>
      </c>
      <c r="L248" s="17" t="s">
        <v>16</v>
      </c>
      <c r="M248" s="18">
        <v>0</v>
      </c>
      <c r="N248" s="23">
        <f t="shared" si="22"/>
        <v>0</v>
      </c>
      <c r="O248" s="19"/>
      <c r="P248" s="43">
        <f t="shared" si="23"/>
        <v>0</v>
      </c>
    </row>
    <row r="249" spans="1:16" ht="24.6">
      <c r="A249" s="10">
        <v>245</v>
      </c>
      <c r="B249" s="19" t="s">
        <v>315</v>
      </c>
      <c r="C249" s="71">
        <f>+'17'!H249</f>
        <v>0</v>
      </c>
      <c r="D249" s="95">
        <v>0</v>
      </c>
      <c r="E249" s="46">
        <f t="shared" si="24"/>
        <v>0</v>
      </c>
      <c r="F249" s="106">
        <v>0</v>
      </c>
      <c r="G249" s="104">
        <v>0</v>
      </c>
      <c r="H249" s="46">
        <f t="shared" si="20"/>
        <v>0</v>
      </c>
      <c r="I249" s="96"/>
      <c r="J249" s="20">
        <v>200</v>
      </c>
      <c r="K249" s="72">
        <f t="shared" si="21"/>
        <v>0</v>
      </c>
      <c r="L249" s="17" t="s">
        <v>16</v>
      </c>
      <c r="M249" s="18">
        <v>0</v>
      </c>
      <c r="N249" s="23">
        <f t="shared" si="22"/>
        <v>0</v>
      </c>
      <c r="O249" s="19"/>
      <c r="P249" s="43">
        <f t="shared" si="23"/>
        <v>0</v>
      </c>
    </row>
    <row r="250" spans="1:16" ht="24.6">
      <c r="A250" s="10">
        <v>246</v>
      </c>
      <c r="B250" s="19" t="s">
        <v>374</v>
      </c>
      <c r="C250" s="71">
        <f>+'17'!H250</f>
        <v>0</v>
      </c>
      <c r="D250" s="95">
        <v>0</v>
      </c>
      <c r="E250" s="46">
        <f t="shared" si="24"/>
        <v>0</v>
      </c>
      <c r="F250" s="106">
        <v>0</v>
      </c>
      <c r="G250" s="104">
        <v>0</v>
      </c>
      <c r="H250" s="46">
        <f t="shared" si="20"/>
        <v>0</v>
      </c>
      <c r="I250" s="96"/>
      <c r="J250" s="20">
        <v>250</v>
      </c>
      <c r="K250" s="72">
        <f t="shared" si="21"/>
        <v>0</v>
      </c>
      <c r="L250" s="17" t="s">
        <v>16</v>
      </c>
      <c r="M250" s="18">
        <v>0</v>
      </c>
      <c r="N250" s="23">
        <f t="shared" si="22"/>
        <v>0</v>
      </c>
      <c r="O250" s="19"/>
      <c r="P250" s="43">
        <f t="shared" si="23"/>
        <v>0</v>
      </c>
    </row>
    <row r="251" spans="1:16" ht="24.6">
      <c r="A251" s="10">
        <v>247</v>
      </c>
      <c r="B251" s="19" t="s">
        <v>316</v>
      </c>
      <c r="C251" s="71">
        <f>+'17'!H251</f>
        <v>0</v>
      </c>
      <c r="D251" s="95">
        <v>0</v>
      </c>
      <c r="E251" s="46">
        <f t="shared" si="24"/>
        <v>0</v>
      </c>
      <c r="F251" s="106">
        <v>0</v>
      </c>
      <c r="G251" s="104">
        <v>0</v>
      </c>
      <c r="H251" s="46">
        <f t="shared" si="20"/>
        <v>0</v>
      </c>
      <c r="I251" s="96"/>
      <c r="J251" s="20">
        <v>50</v>
      </c>
      <c r="K251" s="72">
        <f t="shared" si="21"/>
        <v>0</v>
      </c>
      <c r="L251" s="17" t="s">
        <v>16</v>
      </c>
      <c r="M251" s="18">
        <v>0</v>
      </c>
      <c r="N251" s="23">
        <f t="shared" si="22"/>
        <v>0</v>
      </c>
      <c r="O251" s="19"/>
      <c r="P251" s="43">
        <f t="shared" si="23"/>
        <v>0</v>
      </c>
    </row>
    <row r="252" spans="1:16" ht="24.6">
      <c r="A252" s="10">
        <v>248</v>
      </c>
      <c r="B252" s="19" t="s">
        <v>314</v>
      </c>
      <c r="C252" s="71">
        <f>+'17'!H252</f>
        <v>0</v>
      </c>
      <c r="D252" s="95">
        <v>0</v>
      </c>
      <c r="E252" s="46">
        <f t="shared" si="24"/>
        <v>0</v>
      </c>
      <c r="F252" s="106">
        <v>0</v>
      </c>
      <c r="G252" s="104">
        <v>0</v>
      </c>
      <c r="H252" s="46">
        <f t="shared" si="20"/>
        <v>0</v>
      </c>
      <c r="I252" s="96"/>
      <c r="J252" s="20">
        <v>0</v>
      </c>
      <c r="K252" s="72">
        <f t="shared" si="21"/>
        <v>0</v>
      </c>
      <c r="L252" s="17" t="s">
        <v>16</v>
      </c>
      <c r="M252" s="18">
        <v>0</v>
      </c>
      <c r="N252" s="23">
        <f t="shared" si="22"/>
        <v>0</v>
      </c>
      <c r="O252" s="19"/>
      <c r="P252" s="43">
        <f t="shared" si="23"/>
        <v>0</v>
      </c>
    </row>
    <row r="253" spans="1:16" ht="24" customHeight="1">
      <c r="A253" s="10">
        <v>249</v>
      </c>
      <c r="B253" s="19" t="s">
        <v>337</v>
      </c>
      <c r="C253" s="71">
        <f>+'17'!H253</f>
        <v>0</v>
      </c>
      <c r="D253" s="95">
        <v>0</v>
      </c>
      <c r="E253" s="46">
        <f t="shared" si="24"/>
        <v>0</v>
      </c>
      <c r="F253" s="106">
        <v>0</v>
      </c>
      <c r="G253" s="104">
        <v>0</v>
      </c>
      <c r="H253" s="46">
        <f t="shared" si="20"/>
        <v>0</v>
      </c>
      <c r="I253" s="96"/>
      <c r="J253" s="20">
        <v>45</v>
      </c>
      <c r="K253" s="72">
        <f t="shared" si="21"/>
        <v>0</v>
      </c>
      <c r="L253" s="17" t="s">
        <v>16</v>
      </c>
      <c r="M253" s="18">
        <v>0</v>
      </c>
      <c r="N253" s="23">
        <f t="shared" si="22"/>
        <v>0</v>
      </c>
      <c r="O253" s="19"/>
      <c r="P253" s="43">
        <f t="shared" si="23"/>
        <v>0</v>
      </c>
    </row>
    <row r="254" spans="1:16" ht="24.6">
      <c r="A254" s="10">
        <v>250</v>
      </c>
      <c r="B254" s="19" t="s">
        <v>338</v>
      </c>
      <c r="C254" s="71">
        <f>+'17'!H254</f>
        <v>0</v>
      </c>
      <c r="D254" s="95">
        <v>0</v>
      </c>
      <c r="E254" s="46">
        <f t="shared" si="24"/>
        <v>0</v>
      </c>
      <c r="F254" s="106">
        <v>0</v>
      </c>
      <c r="G254" s="104">
        <v>0</v>
      </c>
      <c r="H254" s="46">
        <f t="shared" si="20"/>
        <v>0</v>
      </c>
      <c r="I254" s="96"/>
      <c r="J254" s="20">
        <v>35</v>
      </c>
      <c r="K254" s="72">
        <f t="shared" si="21"/>
        <v>0</v>
      </c>
      <c r="L254" s="17" t="s">
        <v>16</v>
      </c>
      <c r="M254" s="18">
        <v>0</v>
      </c>
      <c r="N254" s="23">
        <f t="shared" si="22"/>
        <v>0</v>
      </c>
      <c r="O254" s="19"/>
      <c r="P254" s="43">
        <f t="shared" si="23"/>
        <v>0</v>
      </c>
    </row>
    <row r="255" spans="1:16" ht="24.6">
      <c r="A255" s="10">
        <v>251</v>
      </c>
      <c r="B255" s="19" t="s">
        <v>339</v>
      </c>
      <c r="C255" s="71">
        <f>+'17'!H255</f>
        <v>0</v>
      </c>
      <c r="D255" s="95">
        <v>0</v>
      </c>
      <c r="E255" s="46">
        <f t="shared" si="24"/>
        <v>0</v>
      </c>
      <c r="F255" s="106">
        <v>0</v>
      </c>
      <c r="G255" s="104">
        <v>0</v>
      </c>
      <c r="H255" s="46">
        <f t="shared" si="20"/>
        <v>0</v>
      </c>
      <c r="I255" s="96"/>
      <c r="J255" s="20">
        <v>25</v>
      </c>
      <c r="K255" s="72">
        <f t="shared" si="21"/>
        <v>0</v>
      </c>
      <c r="L255" s="17" t="s">
        <v>16</v>
      </c>
      <c r="M255" s="18">
        <v>0</v>
      </c>
      <c r="N255" s="23">
        <f t="shared" si="22"/>
        <v>0</v>
      </c>
      <c r="O255" s="19"/>
      <c r="P255" s="43">
        <f t="shared" si="23"/>
        <v>0</v>
      </c>
    </row>
    <row r="256" spans="1:16" ht="24.6">
      <c r="A256" s="10">
        <v>252</v>
      </c>
      <c r="B256" s="19" t="s">
        <v>317</v>
      </c>
      <c r="C256" s="71">
        <f>+'17'!H256</f>
        <v>0</v>
      </c>
      <c r="D256" s="95">
        <v>0</v>
      </c>
      <c r="E256" s="46">
        <f t="shared" si="24"/>
        <v>0</v>
      </c>
      <c r="F256" s="106">
        <v>0</v>
      </c>
      <c r="G256" s="104">
        <v>0</v>
      </c>
      <c r="H256" s="46">
        <f t="shared" si="20"/>
        <v>0</v>
      </c>
      <c r="I256" s="96"/>
      <c r="J256" s="20">
        <v>50</v>
      </c>
      <c r="K256" s="72">
        <f t="shared" si="21"/>
        <v>0</v>
      </c>
      <c r="L256" s="17" t="s">
        <v>16</v>
      </c>
      <c r="M256" s="18">
        <v>0</v>
      </c>
      <c r="N256" s="23">
        <f t="shared" si="22"/>
        <v>0</v>
      </c>
      <c r="O256" s="19"/>
      <c r="P256" s="43">
        <f t="shared" si="23"/>
        <v>0</v>
      </c>
    </row>
    <row r="257" spans="1:16" ht="24.6">
      <c r="A257" s="10">
        <v>253</v>
      </c>
      <c r="B257" s="19" t="s">
        <v>318</v>
      </c>
      <c r="C257" s="71">
        <f>+'17'!H257</f>
        <v>0</v>
      </c>
      <c r="D257" s="95">
        <v>0</v>
      </c>
      <c r="E257" s="46">
        <f t="shared" si="24"/>
        <v>0</v>
      </c>
      <c r="F257" s="106">
        <v>0</v>
      </c>
      <c r="G257" s="104">
        <v>0</v>
      </c>
      <c r="H257" s="46">
        <f t="shared" si="20"/>
        <v>0</v>
      </c>
      <c r="I257" s="96"/>
      <c r="J257" s="20">
        <v>60</v>
      </c>
      <c r="K257" s="72">
        <f t="shared" si="21"/>
        <v>0</v>
      </c>
      <c r="L257" s="17" t="s">
        <v>16</v>
      </c>
      <c r="M257" s="18">
        <v>0</v>
      </c>
      <c r="N257" s="23">
        <f t="shared" si="22"/>
        <v>0</v>
      </c>
      <c r="O257" s="19"/>
      <c r="P257" s="43">
        <f t="shared" si="23"/>
        <v>0</v>
      </c>
    </row>
    <row r="258" spans="1:16" ht="24.6">
      <c r="A258" s="10">
        <v>254</v>
      </c>
      <c r="B258" s="19" t="s">
        <v>319</v>
      </c>
      <c r="C258" s="71">
        <f>+'17'!H258</f>
        <v>0</v>
      </c>
      <c r="D258" s="95">
        <v>0</v>
      </c>
      <c r="E258" s="46">
        <f t="shared" si="24"/>
        <v>0</v>
      </c>
      <c r="F258" s="106">
        <v>0</v>
      </c>
      <c r="G258" s="104">
        <v>0</v>
      </c>
      <c r="H258" s="46">
        <f t="shared" si="20"/>
        <v>0</v>
      </c>
      <c r="I258" s="96"/>
      <c r="J258" s="20">
        <v>250</v>
      </c>
      <c r="K258" s="72">
        <f t="shared" si="21"/>
        <v>0</v>
      </c>
      <c r="L258" s="17" t="s">
        <v>16</v>
      </c>
      <c r="M258" s="18">
        <v>0</v>
      </c>
      <c r="N258" s="23">
        <f t="shared" si="22"/>
        <v>0</v>
      </c>
      <c r="O258" s="19"/>
      <c r="P258" s="43">
        <f t="shared" si="23"/>
        <v>0</v>
      </c>
    </row>
    <row r="259" spans="1:16" ht="24.6">
      <c r="A259" s="10">
        <v>255</v>
      </c>
      <c r="B259" s="19" t="s">
        <v>320</v>
      </c>
      <c r="C259" s="71">
        <f>+'17'!H259</f>
        <v>0</v>
      </c>
      <c r="D259" s="95">
        <v>0</v>
      </c>
      <c r="E259" s="46">
        <f t="shared" si="24"/>
        <v>0</v>
      </c>
      <c r="F259" s="106">
        <v>0</v>
      </c>
      <c r="G259" s="104">
        <v>0</v>
      </c>
      <c r="H259" s="46">
        <f t="shared" si="20"/>
        <v>0</v>
      </c>
      <c r="I259" s="96"/>
      <c r="J259" s="15">
        <v>100</v>
      </c>
      <c r="K259" s="72">
        <f t="shared" si="21"/>
        <v>0</v>
      </c>
      <c r="L259" s="17" t="s">
        <v>16</v>
      </c>
      <c r="M259" s="18">
        <v>0</v>
      </c>
      <c r="N259" s="23">
        <f t="shared" si="22"/>
        <v>0</v>
      </c>
      <c r="O259" s="19"/>
      <c r="P259" s="43">
        <f t="shared" si="23"/>
        <v>0</v>
      </c>
    </row>
    <row r="260" spans="1:16" ht="24.6">
      <c r="A260" s="10">
        <v>256</v>
      </c>
      <c r="B260" s="19" t="s">
        <v>321</v>
      </c>
      <c r="C260" s="71">
        <f>+'17'!H260</f>
        <v>0</v>
      </c>
      <c r="D260" s="95">
        <v>0</v>
      </c>
      <c r="E260" s="46">
        <f t="shared" si="24"/>
        <v>0</v>
      </c>
      <c r="F260" s="106">
        <v>0</v>
      </c>
      <c r="G260" s="104">
        <v>0</v>
      </c>
      <c r="H260" s="46">
        <f t="shared" si="20"/>
        <v>0</v>
      </c>
      <c r="I260" s="96"/>
      <c r="J260" s="15">
        <v>350</v>
      </c>
      <c r="K260" s="72">
        <f t="shared" si="21"/>
        <v>0</v>
      </c>
      <c r="L260" s="17" t="s">
        <v>16</v>
      </c>
      <c r="M260" s="18">
        <v>0</v>
      </c>
      <c r="N260" s="23">
        <f t="shared" si="22"/>
        <v>0</v>
      </c>
      <c r="O260" s="19"/>
      <c r="P260" s="43">
        <f t="shared" si="23"/>
        <v>0</v>
      </c>
    </row>
    <row r="261" spans="1:16" ht="24.6">
      <c r="A261" s="10">
        <v>257</v>
      </c>
      <c r="B261" s="19" t="s">
        <v>322</v>
      </c>
      <c r="C261" s="71">
        <f>+'17'!H261</f>
        <v>0</v>
      </c>
      <c r="D261" s="95">
        <v>0</v>
      </c>
      <c r="E261" s="46">
        <f t="shared" si="24"/>
        <v>0</v>
      </c>
      <c r="F261" s="106">
        <v>0</v>
      </c>
      <c r="G261" s="104">
        <v>0</v>
      </c>
      <c r="H261" s="46">
        <f t="shared" si="20"/>
        <v>0</v>
      </c>
      <c r="I261" s="96"/>
      <c r="J261" s="15">
        <v>60</v>
      </c>
      <c r="K261" s="72">
        <f t="shared" si="21"/>
        <v>0</v>
      </c>
      <c r="L261" s="17" t="s">
        <v>16</v>
      </c>
      <c r="M261" s="18">
        <v>0</v>
      </c>
      <c r="N261" s="23">
        <f t="shared" si="22"/>
        <v>0</v>
      </c>
      <c r="O261" s="19"/>
      <c r="P261" s="43">
        <f t="shared" si="23"/>
        <v>0</v>
      </c>
    </row>
    <row r="262" spans="1:16" ht="24.6">
      <c r="A262" s="10">
        <v>258</v>
      </c>
      <c r="B262" s="19" t="s">
        <v>323</v>
      </c>
      <c r="C262" s="71">
        <f>+'17'!H262</f>
        <v>0</v>
      </c>
      <c r="D262" s="95">
        <v>0</v>
      </c>
      <c r="E262" s="46">
        <f t="shared" si="24"/>
        <v>0</v>
      </c>
      <c r="F262" s="106">
        <v>0</v>
      </c>
      <c r="G262" s="104">
        <v>0</v>
      </c>
      <c r="H262" s="46">
        <f t="shared" si="20"/>
        <v>0</v>
      </c>
      <c r="I262" s="96"/>
      <c r="J262" s="15">
        <v>50</v>
      </c>
      <c r="K262" s="72">
        <f t="shared" si="21"/>
        <v>0</v>
      </c>
      <c r="L262" s="17" t="s">
        <v>16</v>
      </c>
      <c r="M262" s="18">
        <v>0</v>
      </c>
      <c r="N262" s="23">
        <f t="shared" si="22"/>
        <v>0</v>
      </c>
      <c r="O262" s="19"/>
      <c r="P262" s="43">
        <f t="shared" si="23"/>
        <v>0</v>
      </c>
    </row>
    <row r="263" spans="1:16" ht="24.6">
      <c r="A263" s="10">
        <v>259</v>
      </c>
      <c r="B263" s="19" t="s">
        <v>324</v>
      </c>
      <c r="C263" s="71">
        <f>+'17'!H263</f>
        <v>0</v>
      </c>
      <c r="D263" s="95">
        <v>0</v>
      </c>
      <c r="E263" s="46">
        <f t="shared" si="24"/>
        <v>0</v>
      </c>
      <c r="F263" s="106">
        <v>0</v>
      </c>
      <c r="G263" s="104">
        <v>0</v>
      </c>
      <c r="H263" s="46">
        <f t="shared" si="20"/>
        <v>0</v>
      </c>
      <c r="I263" s="96"/>
      <c r="J263" s="15">
        <v>100</v>
      </c>
      <c r="K263" s="72">
        <f t="shared" si="21"/>
        <v>0</v>
      </c>
      <c r="L263" s="17" t="s">
        <v>16</v>
      </c>
      <c r="M263" s="18">
        <v>0</v>
      </c>
      <c r="N263" s="23">
        <f t="shared" si="22"/>
        <v>0</v>
      </c>
      <c r="O263" s="19"/>
      <c r="P263" s="43">
        <f t="shared" si="23"/>
        <v>0</v>
      </c>
    </row>
    <row r="264" spans="1:16" ht="24.6">
      <c r="A264" s="10">
        <v>260</v>
      </c>
      <c r="B264" s="19" t="s">
        <v>325</v>
      </c>
      <c r="C264" s="71">
        <f>+'17'!H264</f>
        <v>0</v>
      </c>
      <c r="D264" s="95">
        <v>0</v>
      </c>
      <c r="E264" s="46">
        <f t="shared" si="24"/>
        <v>0</v>
      </c>
      <c r="F264" s="106">
        <v>0</v>
      </c>
      <c r="G264" s="104">
        <v>0</v>
      </c>
      <c r="H264" s="46">
        <f t="shared" si="20"/>
        <v>0</v>
      </c>
      <c r="I264" s="96"/>
      <c r="J264" s="15">
        <v>120</v>
      </c>
      <c r="K264" s="72">
        <f t="shared" si="21"/>
        <v>0</v>
      </c>
      <c r="L264" s="17" t="s">
        <v>16</v>
      </c>
      <c r="M264" s="18">
        <v>0</v>
      </c>
      <c r="N264" s="23">
        <f t="shared" si="22"/>
        <v>0</v>
      </c>
      <c r="O264" s="19"/>
      <c r="P264" s="43">
        <f t="shared" si="23"/>
        <v>0</v>
      </c>
    </row>
    <row r="265" spans="1:16" ht="24.6">
      <c r="A265" s="10">
        <v>261</v>
      </c>
      <c r="B265" s="19" t="s">
        <v>326</v>
      </c>
      <c r="C265" s="71">
        <f>+'17'!H265</f>
        <v>0</v>
      </c>
      <c r="D265" s="95">
        <v>0</v>
      </c>
      <c r="E265" s="46">
        <f t="shared" si="24"/>
        <v>0</v>
      </c>
      <c r="F265" s="106">
        <v>0</v>
      </c>
      <c r="G265" s="104">
        <v>0</v>
      </c>
      <c r="H265" s="46">
        <f t="shared" si="20"/>
        <v>0</v>
      </c>
      <c r="I265" s="96"/>
      <c r="J265" s="15">
        <v>60</v>
      </c>
      <c r="K265" s="72">
        <f t="shared" si="21"/>
        <v>0</v>
      </c>
      <c r="L265" s="17" t="s">
        <v>16</v>
      </c>
      <c r="M265" s="18">
        <v>0</v>
      </c>
      <c r="N265" s="23">
        <f t="shared" si="22"/>
        <v>0</v>
      </c>
      <c r="O265" s="19"/>
      <c r="P265" s="43">
        <f t="shared" si="23"/>
        <v>0</v>
      </c>
    </row>
    <row r="266" spans="1:16" ht="24.6">
      <c r="A266" s="10">
        <v>262</v>
      </c>
      <c r="B266" s="19" t="s">
        <v>327</v>
      </c>
      <c r="C266" s="71">
        <f>+'17'!H266</f>
        <v>0</v>
      </c>
      <c r="D266" s="95">
        <v>0</v>
      </c>
      <c r="E266" s="46">
        <f t="shared" si="24"/>
        <v>0</v>
      </c>
      <c r="F266" s="106">
        <v>0</v>
      </c>
      <c r="G266" s="104">
        <v>0</v>
      </c>
      <c r="H266" s="46">
        <f t="shared" si="20"/>
        <v>0</v>
      </c>
      <c r="I266" s="96"/>
      <c r="J266" s="15">
        <v>150</v>
      </c>
      <c r="K266" s="72">
        <f t="shared" si="21"/>
        <v>0</v>
      </c>
      <c r="L266" s="17" t="s">
        <v>16</v>
      </c>
      <c r="M266" s="18">
        <v>0</v>
      </c>
      <c r="N266" s="23">
        <f t="shared" si="22"/>
        <v>0</v>
      </c>
      <c r="O266" s="19"/>
      <c r="P266" s="43">
        <f t="shared" si="23"/>
        <v>0</v>
      </c>
    </row>
    <row r="267" spans="1:16" ht="24.6">
      <c r="A267" s="10">
        <v>263</v>
      </c>
      <c r="B267" s="19" t="s">
        <v>328</v>
      </c>
      <c r="C267" s="71">
        <f>+'17'!H267</f>
        <v>0</v>
      </c>
      <c r="D267" s="95">
        <v>0</v>
      </c>
      <c r="E267" s="46">
        <f t="shared" si="24"/>
        <v>0</v>
      </c>
      <c r="F267" s="106">
        <v>0</v>
      </c>
      <c r="G267" s="104">
        <v>0</v>
      </c>
      <c r="H267" s="46">
        <f t="shared" si="20"/>
        <v>0</v>
      </c>
      <c r="I267" s="96"/>
      <c r="J267" s="15">
        <v>150</v>
      </c>
      <c r="K267" s="72">
        <f t="shared" si="21"/>
        <v>0</v>
      </c>
      <c r="L267" s="17" t="s">
        <v>16</v>
      </c>
      <c r="M267" s="18">
        <v>0</v>
      </c>
      <c r="N267" s="23">
        <f t="shared" si="22"/>
        <v>0</v>
      </c>
      <c r="O267" s="19"/>
      <c r="P267" s="43">
        <f t="shared" si="23"/>
        <v>0</v>
      </c>
    </row>
    <row r="268" spans="1:16" ht="24.6">
      <c r="A268" s="10">
        <v>264</v>
      </c>
      <c r="B268" s="19" t="s">
        <v>329</v>
      </c>
      <c r="C268" s="71">
        <f>+'17'!H268</f>
        <v>0</v>
      </c>
      <c r="D268" s="95">
        <v>0</v>
      </c>
      <c r="E268" s="46">
        <f t="shared" si="24"/>
        <v>0</v>
      </c>
      <c r="F268" s="106">
        <v>0</v>
      </c>
      <c r="G268" s="104">
        <v>0</v>
      </c>
      <c r="H268" s="46">
        <f t="shared" si="20"/>
        <v>0</v>
      </c>
      <c r="I268" s="96"/>
      <c r="J268" s="15">
        <v>200</v>
      </c>
      <c r="K268" s="72">
        <f t="shared" si="21"/>
        <v>0</v>
      </c>
      <c r="L268" s="17" t="s">
        <v>16</v>
      </c>
      <c r="M268" s="18">
        <v>0</v>
      </c>
      <c r="N268" s="23">
        <f t="shared" si="22"/>
        <v>0</v>
      </c>
      <c r="O268" s="19"/>
      <c r="P268" s="43">
        <f t="shared" si="23"/>
        <v>0</v>
      </c>
    </row>
    <row r="269" spans="1:16" ht="24.6">
      <c r="A269" s="10">
        <v>265</v>
      </c>
      <c r="B269" s="19" t="s">
        <v>330</v>
      </c>
      <c r="C269" s="71">
        <f>+'17'!H269</f>
        <v>0</v>
      </c>
      <c r="D269" s="95">
        <v>0</v>
      </c>
      <c r="E269" s="46">
        <f t="shared" si="24"/>
        <v>0</v>
      </c>
      <c r="F269" s="106">
        <v>0</v>
      </c>
      <c r="G269" s="104">
        <v>0</v>
      </c>
      <c r="H269" s="46">
        <f t="shared" si="20"/>
        <v>0</v>
      </c>
      <c r="I269" s="96"/>
      <c r="J269" s="15"/>
      <c r="K269" s="72">
        <f t="shared" si="21"/>
        <v>0</v>
      </c>
      <c r="L269" s="17" t="s">
        <v>16</v>
      </c>
      <c r="M269" s="18">
        <v>0</v>
      </c>
      <c r="N269" s="23">
        <f t="shared" si="22"/>
        <v>0</v>
      </c>
      <c r="O269" s="19"/>
      <c r="P269" s="43">
        <f t="shared" si="23"/>
        <v>0</v>
      </c>
    </row>
    <row r="270" spans="1:16" ht="24.6">
      <c r="A270" s="10">
        <v>266</v>
      </c>
      <c r="B270" s="19" t="s">
        <v>331</v>
      </c>
      <c r="C270" s="71">
        <f>+'17'!H270</f>
        <v>0</v>
      </c>
      <c r="D270" s="95">
        <v>0</v>
      </c>
      <c r="E270" s="46">
        <f t="shared" si="24"/>
        <v>0</v>
      </c>
      <c r="F270" s="106">
        <v>0</v>
      </c>
      <c r="G270" s="104">
        <v>0</v>
      </c>
      <c r="H270" s="46">
        <f t="shared" si="20"/>
        <v>0</v>
      </c>
      <c r="I270" s="96"/>
      <c r="J270" s="15"/>
      <c r="K270" s="72">
        <f t="shared" si="21"/>
        <v>0</v>
      </c>
      <c r="L270" s="17" t="s">
        <v>16</v>
      </c>
      <c r="M270" s="18">
        <v>0</v>
      </c>
      <c r="N270" s="23">
        <f t="shared" si="22"/>
        <v>0</v>
      </c>
      <c r="O270" s="19"/>
      <c r="P270" s="43">
        <f t="shared" si="23"/>
        <v>0</v>
      </c>
    </row>
    <row r="271" spans="1:16" ht="24.6">
      <c r="A271" s="10">
        <v>267</v>
      </c>
      <c r="B271" s="19" t="s">
        <v>368</v>
      </c>
      <c r="C271" s="71">
        <f>+'17'!H271</f>
        <v>0</v>
      </c>
      <c r="D271" s="95">
        <v>0</v>
      </c>
      <c r="E271" s="46">
        <f t="shared" si="24"/>
        <v>0</v>
      </c>
      <c r="F271" s="106">
        <v>0</v>
      </c>
      <c r="G271" s="104">
        <v>0</v>
      </c>
      <c r="H271" s="46">
        <f t="shared" si="20"/>
        <v>0</v>
      </c>
      <c r="I271" s="96"/>
      <c r="J271" s="15"/>
      <c r="K271" s="72">
        <f t="shared" si="21"/>
        <v>0</v>
      </c>
      <c r="L271" s="17" t="s">
        <v>16</v>
      </c>
      <c r="M271" s="18">
        <v>0</v>
      </c>
      <c r="N271" s="23">
        <f t="shared" si="22"/>
        <v>0</v>
      </c>
      <c r="O271" s="19"/>
      <c r="P271" s="43">
        <f t="shared" si="23"/>
        <v>0</v>
      </c>
    </row>
    <row r="272" spans="1:16" ht="24.6">
      <c r="A272" s="10">
        <v>268</v>
      </c>
      <c r="B272" s="19" t="s">
        <v>485</v>
      </c>
      <c r="C272" s="71">
        <f>+'17'!H272</f>
        <v>6</v>
      </c>
      <c r="D272" s="95">
        <v>0</v>
      </c>
      <c r="E272" s="46">
        <f t="shared" si="24"/>
        <v>6</v>
      </c>
      <c r="F272" s="106">
        <v>0</v>
      </c>
      <c r="G272" s="104">
        <v>0</v>
      </c>
      <c r="H272" s="46">
        <f t="shared" ref="H272:H284" si="25">+E272-F272-I272-G272</f>
        <v>6</v>
      </c>
      <c r="I272" s="96"/>
      <c r="J272" s="20">
        <v>250</v>
      </c>
      <c r="K272" s="72">
        <f t="shared" ref="K272:K284" si="26">+J272*I272</f>
        <v>0</v>
      </c>
      <c r="L272" s="17" t="s">
        <v>16</v>
      </c>
      <c r="M272" s="18">
        <v>0</v>
      </c>
      <c r="N272" s="23">
        <f t="shared" ref="N272:N284" si="27">SUM(K272-M272)</f>
        <v>0</v>
      </c>
      <c r="O272" s="19"/>
      <c r="P272" s="43">
        <f t="shared" ref="P272:P284" si="28">+K272*O272</f>
        <v>0</v>
      </c>
    </row>
    <row r="273" spans="1:17" ht="24.6">
      <c r="A273" s="10">
        <v>269</v>
      </c>
      <c r="B273" s="19" t="s">
        <v>494</v>
      </c>
      <c r="C273" s="71">
        <f>+'17'!H273</f>
        <v>15</v>
      </c>
      <c r="D273" s="95">
        <v>0</v>
      </c>
      <c r="E273" s="46">
        <f t="shared" si="24"/>
        <v>15</v>
      </c>
      <c r="F273" s="106">
        <v>0</v>
      </c>
      <c r="G273" s="104">
        <v>0</v>
      </c>
      <c r="H273" s="46">
        <f t="shared" si="25"/>
        <v>15</v>
      </c>
      <c r="I273" s="96"/>
      <c r="J273" s="20">
        <v>250</v>
      </c>
      <c r="K273" s="72">
        <f t="shared" si="26"/>
        <v>0</v>
      </c>
      <c r="L273" s="17" t="s">
        <v>16</v>
      </c>
      <c r="M273" s="18">
        <v>0</v>
      </c>
      <c r="N273" s="23">
        <f t="shared" si="27"/>
        <v>0</v>
      </c>
      <c r="O273" s="19"/>
      <c r="P273" s="43">
        <f t="shared" si="28"/>
        <v>0</v>
      </c>
    </row>
    <row r="274" spans="1:17" ht="24.6">
      <c r="A274" s="10">
        <v>270</v>
      </c>
      <c r="B274" s="19"/>
      <c r="C274" s="71">
        <f>+'17'!H274</f>
        <v>0</v>
      </c>
      <c r="D274" s="95">
        <v>0</v>
      </c>
      <c r="E274" s="46">
        <f t="shared" ref="E274:E284" si="29">C274+D274</f>
        <v>0</v>
      </c>
      <c r="F274" s="106">
        <v>0</v>
      </c>
      <c r="G274" s="104">
        <v>0</v>
      </c>
      <c r="H274" s="46">
        <f t="shared" si="25"/>
        <v>0</v>
      </c>
      <c r="I274" s="96"/>
      <c r="J274" s="20"/>
      <c r="K274" s="72">
        <f t="shared" si="26"/>
        <v>0</v>
      </c>
      <c r="L274" s="17" t="s">
        <v>16</v>
      </c>
      <c r="M274" s="18">
        <v>0</v>
      </c>
      <c r="N274" s="23">
        <f t="shared" si="27"/>
        <v>0</v>
      </c>
      <c r="O274" s="19"/>
      <c r="P274" s="43">
        <f t="shared" si="28"/>
        <v>0</v>
      </c>
    </row>
    <row r="275" spans="1:17" ht="24.6">
      <c r="A275" s="10">
        <v>271</v>
      </c>
      <c r="B275" s="19"/>
      <c r="C275" s="71">
        <f>+'17'!H275</f>
        <v>0</v>
      </c>
      <c r="D275" s="95">
        <v>0</v>
      </c>
      <c r="E275" s="46">
        <f t="shared" si="29"/>
        <v>0</v>
      </c>
      <c r="F275" s="106">
        <v>0</v>
      </c>
      <c r="G275" s="104">
        <v>0</v>
      </c>
      <c r="H275" s="46">
        <f t="shared" si="25"/>
        <v>0</v>
      </c>
      <c r="I275" s="96"/>
      <c r="J275" s="20"/>
      <c r="K275" s="72">
        <f t="shared" si="26"/>
        <v>0</v>
      </c>
      <c r="L275" s="17" t="s">
        <v>16</v>
      </c>
      <c r="M275" s="18">
        <v>0</v>
      </c>
      <c r="N275" s="23">
        <f t="shared" si="27"/>
        <v>0</v>
      </c>
      <c r="O275" s="19"/>
      <c r="P275" s="43">
        <f t="shared" si="28"/>
        <v>0</v>
      </c>
    </row>
    <row r="276" spans="1:17" ht="24.6">
      <c r="A276" s="10">
        <v>272</v>
      </c>
      <c r="B276" s="19"/>
      <c r="C276" s="71">
        <f>+'17'!H276</f>
        <v>0</v>
      </c>
      <c r="D276" s="95">
        <v>0</v>
      </c>
      <c r="E276" s="46">
        <f t="shared" si="29"/>
        <v>0</v>
      </c>
      <c r="F276" s="106">
        <v>0</v>
      </c>
      <c r="G276" s="104">
        <v>0</v>
      </c>
      <c r="H276" s="46">
        <f t="shared" si="25"/>
        <v>0</v>
      </c>
      <c r="I276" s="96"/>
      <c r="J276" s="20"/>
      <c r="K276" s="72">
        <f t="shared" si="26"/>
        <v>0</v>
      </c>
      <c r="L276" s="17" t="s">
        <v>16</v>
      </c>
      <c r="M276" s="18">
        <v>0</v>
      </c>
      <c r="N276" s="23">
        <f t="shared" si="27"/>
        <v>0</v>
      </c>
      <c r="O276" s="19"/>
      <c r="P276" s="43">
        <f t="shared" si="28"/>
        <v>0</v>
      </c>
    </row>
    <row r="277" spans="1:17" ht="24.6">
      <c r="A277" s="10">
        <v>273</v>
      </c>
      <c r="B277" s="19"/>
      <c r="C277" s="71">
        <f>+'17'!H277</f>
        <v>0</v>
      </c>
      <c r="D277" s="95">
        <v>0</v>
      </c>
      <c r="E277" s="46">
        <f t="shared" si="29"/>
        <v>0</v>
      </c>
      <c r="F277" s="106">
        <v>0</v>
      </c>
      <c r="G277" s="104">
        <v>0</v>
      </c>
      <c r="H277" s="46">
        <f t="shared" si="25"/>
        <v>0</v>
      </c>
      <c r="I277" s="96"/>
      <c r="J277" s="20"/>
      <c r="K277" s="72">
        <f t="shared" si="26"/>
        <v>0</v>
      </c>
      <c r="L277" s="17" t="s">
        <v>16</v>
      </c>
      <c r="M277" s="18">
        <v>0</v>
      </c>
      <c r="N277" s="23">
        <f t="shared" si="27"/>
        <v>0</v>
      </c>
      <c r="O277" s="19"/>
      <c r="P277" s="43">
        <f t="shared" si="28"/>
        <v>0</v>
      </c>
    </row>
    <row r="278" spans="1:17" ht="24.6">
      <c r="A278" s="10">
        <v>274</v>
      </c>
      <c r="B278" s="19"/>
      <c r="C278" s="71">
        <f>+'17'!H278</f>
        <v>0</v>
      </c>
      <c r="D278" s="95">
        <v>0</v>
      </c>
      <c r="E278" s="46">
        <f t="shared" si="29"/>
        <v>0</v>
      </c>
      <c r="F278" s="106">
        <v>0</v>
      </c>
      <c r="G278" s="104">
        <v>0</v>
      </c>
      <c r="H278" s="46">
        <f t="shared" si="25"/>
        <v>0</v>
      </c>
      <c r="I278" s="96"/>
      <c r="J278" s="20"/>
      <c r="K278" s="72">
        <f t="shared" si="26"/>
        <v>0</v>
      </c>
      <c r="L278" s="17" t="s">
        <v>16</v>
      </c>
      <c r="M278" s="18">
        <v>0</v>
      </c>
      <c r="N278" s="23">
        <f t="shared" si="27"/>
        <v>0</v>
      </c>
      <c r="O278" s="19"/>
      <c r="P278" s="43">
        <f t="shared" si="28"/>
        <v>0</v>
      </c>
    </row>
    <row r="279" spans="1:17" ht="24.6">
      <c r="A279" s="10">
        <v>275</v>
      </c>
      <c r="B279" s="19"/>
      <c r="C279" s="71">
        <f>+'17'!H279</f>
        <v>0</v>
      </c>
      <c r="D279" s="95">
        <v>0</v>
      </c>
      <c r="E279" s="46">
        <f t="shared" si="29"/>
        <v>0</v>
      </c>
      <c r="F279" s="106">
        <v>0</v>
      </c>
      <c r="G279" s="104">
        <v>0</v>
      </c>
      <c r="H279" s="46">
        <f t="shared" si="25"/>
        <v>0</v>
      </c>
      <c r="I279" s="96"/>
      <c r="J279" s="20"/>
      <c r="K279" s="72">
        <f t="shared" si="26"/>
        <v>0</v>
      </c>
      <c r="L279" s="17" t="s">
        <v>16</v>
      </c>
      <c r="M279" s="18">
        <v>0</v>
      </c>
      <c r="N279" s="23">
        <f t="shared" si="27"/>
        <v>0</v>
      </c>
      <c r="O279" s="19"/>
      <c r="P279" s="43">
        <f t="shared" si="28"/>
        <v>0</v>
      </c>
    </row>
    <row r="280" spans="1:17" ht="24.6">
      <c r="A280" s="10">
        <v>276</v>
      </c>
      <c r="B280" s="19"/>
      <c r="C280" s="71">
        <f>+'17'!H280</f>
        <v>0</v>
      </c>
      <c r="D280" s="95">
        <v>0</v>
      </c>
      <c r="E280" s="46">
        <f t="shared" si="29"/>
        <v>0</v>
      </c>
      <c r="F280" s="106">
        <v>0</v>
      </c>
      <c r="G280" s="104">
        <v>0</v>
      </c>
      <c r="H280" s="46">
        <f t="shared" si="25"/>
        <v>0</v>
      </c>
      <c r="I280" s="96"/>
      <c r="J280" s="20"/>
      <c r="K280" s="72">
        <f t="shared" si="26"/>
        <v>0</v>
      </c>
      <c r="L280" s="17" t="s">
        <v>16</v>
      </c>
      <c r="M280" s="18">
        <v>0</v>
      </c>
      <c r="N280" s="23">
        <f t="shared" si="27"/>
        <v>0</v>
      </c>
      <c r="O280" s="19"/>
      <c r="P280" s="43">
        <f t="shared" si="28"/>
        <v>0</v>
      </c>
    </row>
    <row r="281" spans="1:17" ht="24.6">
      <c r="A281" s="10">
        <v>277</v>
      </c>
      <c r="B281" s="19"/>
      <c r="C281" s="71">
        <f>+'17'!H281</f>
        <v>0</v>
      </c>
      <c r="D281" s="95">
        <v>0</v>
      </c>
      <c r="E281" s="46">
        <f t="shared" si="29"/>
        <v>0</v>
      </c>
      <c r="F281" s="106">
        <v>0</v>
      </c>
      <c r="G281" s="104">
        <v>0</v>
      </c>
      <c r="H281" s="46">
        <f t="shared" si="25"/>
        <v>0</v>
      </c>
      <c r="I281" s="96"/>
      <c r="J281" s="20"/>
      <c r="K281" s="72">
        <f t="shared" si="26"/>
        <v>0</v>
      </c>
      <c r="L281" s="17" t="s">
        <v>16</v>
      </c>
      <c r="M281" s="18">
        <v>0</v>
      </c>
      <c r="N281" s="23">
        <f t="shared" si="27"/>
        <v>0</v>
      </c>
      <c r="O281" s="19"/>
      <c r="P281" s="43">
        <f t="shared" si="28"/>
        <v>0</v>
      </c>
    </row>
    <row r="282" spans="1:17" ht="24.6">
      <c r="A282" s="10">
        <v>278</v>
      </c>
      <c r="B282" s="19"/>
      <c r="C282" s="71">
        <f>+'17'!H282</f>
        <v>0</v>
      </c>
      <c r="D282" s="95">
        <v>0</v>
      </c>
      <c r="E282" s="46">
        <f t="shared" si="29"/>
        <v>0</v>
      </c>
      <c r="F282" s="106">
        <v>0</v>
      </c>
      <c r="G282" s="104">
        <v>0</v>
      </c>
      <c r="H282" s="46">
        <f t="shared" si="25"/>
        <v>0</v>
      </c>
      <c r="I282" s="96"/>
      <c r="J282" s="20"/>
      <c r="K282" s="72">
        <f t="shared" si="26"/>
        <v>0</v>
      </c>
      <c r="L282" s="17" t="s">
        <v>16</v>
      </c>
      <c r="M282" s="18">
        <v>0</v>
      </c>
      <c r="N282" s="23">
        <f t="shared" si="27"/>
        <v>0</v>
      </c>
      <c r="O282" s="19"/>
      <c r="P282" s="43">
        <f t="shared" si="28"/>
        <v>0</v>
      </c>
    </row>
    <row r="283" spans="1:17" ht="24.6">
      <c r="A283" s="10">
        <v>279</v>
      </c>
      <c r="B283" s="19"/>
      <c r="C283" s="71">
        <f>+'17'!H283</f>
        <v>0</v>
      </c>
      <c r="D283" s="95">
        <v>0</v>
      </c>
      <c r="E283" s="46">
        <f t="shared" si="29"/>
        <v>0</v>
      </c>
      <c r="F283" s="106">
        <v>0</v>
      </c>
      <c r="G283" s="104">
        <v>0</v>
      </c>
      <c r="H283" s="46">
        <f t="shared" si="25"/>
        <v>0</v>
      </c>
      <c r="I283" s="96"/>
      <c r="J283" s="20"/>
      <c r="K283" s="72">
        <f t="shared" si="26"/>
        <v>0</v>
      </c>
      <c r="L283" s="17" t="s">
        <v>16</v>
      </c>
      <c r="M283" s="18">
        <v>0</v>
      </c>
      <c r="N283" s="23">
        <f t="shared" si="27"/>
        <v>0</v>
      </c>
      <c r="O283" s="19"/>
      <c r="P283" s="43">
        <f t="shared" si="28"/>
        <v>0</v>
      </c>
    </row>
    <row r="284" spans="1:17" ht="24.6">
      <c r="A284" s="10">
        <v>280</v>
      </c>
      <c r="B284" s="19"/>
      <c r="C284" s="71">
        <f>+'17'!H284</f>
        <v>0</v>
      </c>
      <c r="D284" s="95">
        <v>0</v>
      </c>
      <c r="E284" s="46">
        <f t="shared" si="29"/>
        <v>0</v>
      </c>
      <c r="F284" s="106">
        <v>0</v>
      </c>
      <c r="G284" s="104">
        <v>0</v>
      </c>
      <c r="H284" s="46">
        <f t="shared" si="25"/>
        <v>0</v>
      </c>
      <c r="I284" s="96"/>
      <c r="J284" s="20"/>
      <c r="K284" s="72">
        <f t="shared" si="26"/>
        <v>0</v>
      </c>
      <c r="L284" s="17" t="s">
        <v>16</v>
      </c>
      <c r="M284" s="18">
        <v>0</v>
      </c>
      <c r="N284" s="23">
        <f t="shared" si="27"/>
        <v>0</v>
      </c>
      <c r="O284" s="19"/>
      <c r="P284" s="43">
        <f t="shared" si="28"/>
        <v>0</v>
      </c>
    </row>
    <row r="285" spans="1:17" ht="24.6">
      <c r="A285" s="1"/>
      <c r="E285" s="24"/>
      <c r="F285" s="25"/>
      <c r="G285" s="25"/>
      <c r="H285" s="24"/>
      <c r="I285" s="24"/>
      <c r="J285" s="26"/>
      <c r="K285" s="28"/>
      <c r="L285" s="27"/>
      <c r="M285" s="18">
        <v>0</v>
      </c>
      <c r="N285" s="100" t="s">
        <v>213</v>
      </c>
      <c r="O285" s="101"/>
      <c r="P285" s="101">
        <f>SUM(P5:P284)</f>
        <v>0</v>
      </c>
      <c r="Q285" s="101"/>
    </row>
    <row r="286" spans="1:17" ht="25.5" customHeight="1">
      <c r="A286" s="1"/>
      <c r="E286" s="24"/>
      <c r="F286" s="25"/>
      <c r="G286" s="25"/>
      <c r="H286" s="24"/>
      <c r="I286" s="187" t="s">
        <v>212</v>
      </c>
      <c r="J286" s="188"/>
      <c r="K286" s="30">
        <f>+AA197</f>
        <v>0</v>
      </c>
      <c r="L286" s="27"/>
      <c r="M286" s="29"/>
    </row>
    <row r="287" spans="1:17" ht="24.6">
      <c r="A287" s="1"/>
      <c r="E287" s="31"/>
      <c r="H287" s="31"/>
      <c r="I287" s="32"/>
      <c r="J287" s="189" t="s">
        <v>202</v>
      </c>
      <c r="K287" s="189"/>
      <c r="L287" s="33">
        <f>SUM(K5:K286)</f>
        <v>2330</v>
      </c>
    </row>
    <row r="288" spans="1:17" ht="24.6">
      <c r="A288" s="1"/>
      <c r="E288" s="31"/>
      <c r="H288" s="31"/>
      <c r="J288" s="174" t="s">
        <v>203</v>
      </c>
      <c r="K288" s="175"/>
      <c r="L288" s="36"/>
    </row>
    <row r="289" spans="1:15" ht="24.6">
      <c r="A289" s="1"/>
      <c r="E289" s="31"/>
      <c r="H289" s="31"/>
      <c r="J289" s="34" t="s">
        <v>204</v>
      </c>
      <c r="K289" s="35"/>
      <c r="L289" s="36">
        <f>SUM(M289:AR289)</f>
        <v>340</v>
      </c>
      <c r="M289" s="2">
        <v>100</v>
      </c>
      <c r="N289" s="2">
        <v>170</v>
      </c>
      <c r="O289" s="2">
        <v>70</v>
      </c>
    </row>
    <row r="290" spans="1:15" ht="24.6">
      <c r="A290" s="1"/>
      <c r="E290" s="31"/>
      <c r="H290" s="31"/>
      <c r="J290" s="174" t="s">
        <v>205</v>
      </c>
      <c r="K290" s="175"/>
      <c r="L290" s="36">
        <v>0</v>
      </c>
    </row>
    <row r="291" spans="1:15" ht="24.6">
      <c r="A291" s="1"/>
      <c r="E291" s="31"/>
      <c r="H291" s="31"/>
      <c r="J291" s="174" t="s">
        <v>206</v>
      </c>
      <c r="K291" s="175"/>
      <c r="L291" s="36">
        <v>0</v>
      </c>
    </row>
    <row r="292" spans="1:15" ht="24.6">
      <c r="A292" s="1"/>
      <c r="E292" s="31"/>
      <c r="H292" s="31"/>
      <c r="J292" s="174" t="s">
        <v>207</v>
      </c>
      <c r="K292" s="175"/>
      <c r="L292" s="37">
        <f>SUM(M5:M285)</f>
        <v>310</v>
      </c>
    </row>
    <row r="293" spans="1:15" ht="24.6">
      <c r="A293" s="1"/>
      <c r="E293" s="31"/>
      <c r="H293" s="31"/>
      <c r="J293" s="174" t="s">
        <v>208</v>
      </c>
      <c r="K293" s="175"/>
      <c r="L293" s="33">
        <f>L287-L288-L289-L291-L292</f>
        <v>1680</v>
      </c>
    </row>
    <row r="294" spans="1:15" ht="24.6">
      <c r="A294" s="1"/>
      <c r="E294" s="31"/>
      <c r="H294" s="31"/>
      <c r="J294" s="174" t="s">
        <v>209</v>
      </c>
      <c r="K294" s="175"/>
      <c r="L294" s="37">
        <v>1680</v>
      </c>
    </row>
    <row r="295" spans="1:15" ht="24.6">
      <c r="A295" s="1"/>
      <c r="E295" s="31"/>
      <c r="H295" s="31"/>
      <c r="J295" s="174" t="s">
        <v>210</v>
      </c>
      <c r="K295" s="175"/>
      <c r="L295" s="33">
        <f>+L294-L293</f>
        <v>0</v>
      </c>
    </row>
    <row r="296" spans="1:15" ht="24.6">
      <c r="H296" s="2"/>
      <c r="J296" s="174" t="s">
        <v>211</v>
      </c>
      <c r="K296" s="175"/>
      <c r="L296" s="33">
        <f>+L294-L293</f>
        <v>0</v>
      </c>
    </row>
    <row r="297" spans="1:15">
      <c r="H297" s="2"/>
      <c r="J297" s="2"/>
    </row>
    <row r="298" spans="1:15" ht="24.6">
      <c r="H298" s="2"/>
      <c r="J298" s="97" t="s">
        <v>332</v>
      </c>
    </row>
    <row r="299" spans="1:15">
      <c r="H299" s="2"/>
      <c r="J299" s="2"/>
    </row>
    <row r="300" spans="1:15">
      <c r="H300" s="2"/>
      <c r="J300" s="2"/>
    </row>
    <row r="301" spans="1:15">
      <c r="H301" s="2"/>
      <c r="J301" s="2"/>
    </row>
    <row r="302" spans="1:15">
      <c r="H302" s="2"/>
      <c r="J302" s="2"/>
    </row>
    <row r="303" spans="1:15">
      <c r="H303" s="2"/>
      <c r="J303" s="2"/>
    </row>
    <row r="304" spans="1:15">
      <c r="H304" s="2"/>
      <c r="J304" s="2"/>
    </row>
    <row r="305" s="2" customFormat="1"/>
    <row r="306" s="2" customFormat="1"/>
    <row r="307" s="2" customFormat="1"/>
    <row r="308" s="2" customFormat="1"/>
    <row r="309" s="2" customFormat="1"/>
    <row r="310" s="2" customFormat="1"/>
    <row r="311" s="2" customFormat="1"/>
    <row r="312" s="2" customFormat="1"/>
    <row r="313" s="2" customFormat="1"/>
    <row r="314" s="2" customFormat="1"/>
    <row r="315" s="2" customFormat="1"/>
    <row r="316" s="2" customFormat="1"/>
    <row r="317" s="2" customFormat="1"/>
    <row r="318" s="2" customFormat="1"/>
    <row r="319" s="2" customFormat="1"/>
    <row r="320" s="2" customFormat="1"/>
    <row r="321" s="2" customFormat="1"/>
    <row r="322" s="2" customFormat="1"/>
    <row r="323" s="2" customFormat="1"/>
    <row r="324" s="2" customFormat="1"/>
    <row r="325" s="2" customFormat="1"/>
    <row r="326" s="2" customFormat="1"/>
    <row r="327" s="2" customFormat="1"/>
    <row r="328" s="2" customFormat="1"/>
    <row r="329" s="2" customFormat="1"/>
    <row r="330" s="2" customFormat="1"/>
    <row r="331" s="2" customFormat="1"/>
    <row r="332" s="2" customFormat="1"/>
    <row r="333" s="2" customFormat="1"/>
    <row r="334" s="2" customFormat="1"/>
    <row r="335" s="2" customFormat="1"/>
    <row r="336" s="2" customFormat="1"/>
    <row r="337" s="2" customFormat="1"/>
    <row r="338" s="2" customFormat="1"/>
    <row r="339" s="2" customFormat="1"/>
    <row r="340" s="2" customFormat="1"/>
    <row r="341" s="2" customFormat="1"/>
    <row r="342" s="2" customFormat="1"/>
    <row r="343" s="2" customFormat="1"/>
    <row r="344" s="2" customFormat="1"/>
    <row r="345" s="2" customFormat="1"/>
    <row r="346" s="2" customFormat="1"/>
    <row r="347" s="2" customFormat="1"/>
    <row r="348" s="2" customFormat="1"/>
    <row r="349" s="2" customFormat="1"/>
    <row r="350" s="2" customFormat="1"/>
    <row r="351" s="2" customFormat="1"/>
    <row r="352" s="2" customFormat="1"/>
    <row r="353" s="2" customFormat="1"/>
    <row r="354" s="2" customFormat="1"/>
    <row r="355" s="2" customFormat="1"/>
    <row r="356" s="2" customFormat="1"/>
    <row r="357" s="2" customFormat="1"/>
    <row r="358" s="2" customFormat="1"/>
    <row r="359" s="2" customFormat="1"/>
    <row r="360" s="2" customFormat="1"/>
    <row r="361" s="2" customFormat="1"/>
    <row r="362" s="2" customFormat="1"/>
    <row r="363" s="2" customFormat="1"/>
    <row r="364" s="2" customFormat="1"/>
    <row r="365" s="2" customFormat="1"/>
    <row r="366" s="2" customFormat="1"/>
    <row r="367" s="2" customFormat="1"/>
    <row r="368" s="2" customFormat="1"/>
    <row r="369" s="2" customFormat="1"/>
    <row r="370" s="2" customFormat="1"/>
    <row r="371" s="2" customFormat="1"/>
  </sheetData>
  <autoFilter ref="A1:AB296" xr:uid="{A8659A1D-7742-48A0-A8EC-0F2280F9B025}"/>
  <mergeCells count="34">
    <mergeCell ref="A2:L2"/>
    <mergeCell ref="R2:AB2"/>
    <mergeCell ref="A3:A4"/>
    <mergeCell ref="B3:B4"/>
    <mergeCell ref="C3:C4"/>
    <mergeCell ref="D3:D4"/>
    <mergeCell ref="E3:E4"/>
    <mergeCell ref="H3:H4"/>
    <mergeCell ref="I3:K3"/>
    <mergeCell ref="L3:L4"/>
    <mergeCell ref="X3:X4"/>
    <mergeCell ref="Y3:AA3"/>
    <mergeCell ref="AB3:AB4"/>
    <mergeCell ref="G3:G4"/>
    <mergeCell ref="O3:O4"/>
    <mergeCell ref="P3:P4"/>
    <mergeCell ref="AC3:AC4"/>
    <mergeCell ref="U3:U4"/>
    <mergeCell ref="V3:V4"/>
    <mergeCell ref="J293:K293"/>
    <mergeCell ref="S32:Z32"/>
    <mergeCell ref="M3:M4"/>
    <mergeCell ref="R3:R4"/>
    <mergeCell ref="S3:S4"/>
    <mergeCell ref="T3:T4"/>
    <mergeCell ref="J294:K294"/>
    <mergeCell ref="J295:K295"/>
    <mergeCell ref="J296:K296"/>
    <mergeCell ref="I286:J286"/>
    <mergeCell ref="J287:K287"/>
    <mergeCell ref="J288:K288"/>
    <mergeCell ref="J290:K290"/>
    <mergeCell ref="J291:K291"/>
    <mergeCell ref="J292:K292"/>
  </mergeCells>
  <pageMargins left="0.7" right="0.7" top="0.75" bottom="0.75" header="0.3" footer="0.3"/>
  <pageSetup paperSize="9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9DCC39-9671-4BF8-8D1D-E4412E252852}">
  <sheetPr codeName="Sheet25">
    <tabColor rgb="FFF789D2"/>
  </sheetPr>
  <dimension ref="A1:AC371"/>
  <sheetViews>
    <sheetView zoomScaleNormal="100" workbookViewId="0">
      <pane xSplit="8" ySplit="4" topLeftCell="I5" activePane="bottomRight" state="frozen"/>
      <selection activeCell="B280" sqref="B280"/>
      <selection pane="topRight" activeCell="B280" sqref="B280"/>
      <selection pane="bottomLeft" activeCell="B280" sqref="B280"/>
      <selection pane="bottomRight" activeCell="B280" sqref="B280"/>
    </sheetView>
  </sheetViews>
  <sheetFormatPr defaultColWidth="9" defaultRowHeight="24"/>
  <cols>
    <col min="1" max="1" width="6.6640625" style="2" customWidth="1"/>
    <col min="2" max="2" width="43.77734375" style="2" bestFit="1" customWidth="1"/>
    <col min="3" max="7" width="9.6640625" style="2" customWidth="1"/>
    <col min="8" max="8" width="9.6640625" style="38" customWidth="1"/>
    <col min="9" max="9" width="9.6640625" style="2" customWidth="1"/>
    <col min="10" max="10" width="9.6640625" style="39" customWidth="1"/>
    <col min="11" max="11" width="10.6640625" style="2" customWidth="1"/>
    <col min="12" max="12" width="17.6640625" style="2" bestFit="1" customWidth="1"/>
    <col min="13" max="13" width="9" style="2"/>
    <col min="14" max="14" width="19.109375" style="2" customWidth="1"/>
    <col min="15" max="15" width="10.109375" style="2" customWidth="1"/>
    <col min="16" max="16" width="17.6640625" style="2" bestFit="1" customWidth="1"/>
    <col min="17" max="17" width="10.109375" style="2" bestFit="1" customWidth="1"/>
    <col min="18" max="18" width="9" style="2"/>
    <col min="19" max="19" width="34.6640625" style="2" bestFit="1" customWidth="1"/>
    <col min="20" max="27" width="9" style="2"/>
    <col min="28" max="28" width="15.6640625" style="2" customWidth="1"/>
    <col min="29" max="16384" width="9" style="2"/>
  </cols>
  <sheetData>
    <row r="1" spans="1:29">
      <c r="A1" s="1"/>
      <c r="H1" s="2"/>
      <c r="J1" s="2"/>
    </row>
    <row r="2" spans="1:29" s="3" customFormat="1" ht="28.8">
      <c r="A2" s="185" t="s">
        <v>413</v>
      </c>
      <c r="B2" s="185"/>
      <c r="C2" s="185"/>
      <c r="D2" s="185"/>
      <c r="E2" s="185"/>
      <c r="F2" s="185"/>
      <c r="G2" s="185"/>
      <c r="H2" s="185"/>
      <c r="I2" s="185"/>
      <c r="J2" s="185"/>
      <c r="K2" s="185"/>
      <c r="L2" s="185"/>
      <c r="R2" s="186" t="s">
        <v>0</v>
      </c>
      <c r="S2" s="186"/>
      <c r="T2" s="186"/>
      <c r="U2" s="186"/>
      <c r="V2" s="186"/>
      <c r="W2" s="186"/>
      <c r="X2" s="186"/>
      <c r="Y2" s="186"/>
      <c r="Z2" s="186"/>
      <c r="AA2" s="186"/>
      <c r="AB2" s="186"/>
    </row>
    <row r="3" spans="1:29" s="5" customFormat="1" ht="26.4">
      <c r="A3" s="176" t="s">
        <v>1</v>
      </c>
      <c r="B3" s="181" t="s">
        <v>2</v>
      </c>
      <c r="C3" s="176" t="s">
        <v>3</v>
      </c>
      <c r="D3" s="176" t="s">
        <v>4</v>
      </c>
      <c r="E3" s="176" t="s">
        <v>5</v>
      </c>
      <c r="F3" s="105" t="s">
        <v>6</v>
      </c>
      <c r="G3" s="183" t="s">
        <v>334</v>
      </c>
      <c r="H3" s="176" t="s">
        <v>7</v>
      </c>
      <c r="I3" s="182" t="s">
        <v>8</v>
      </c>
      <c r="J3" s="182"/>
      <c r="K3" s="182"/>
      <c r="L3" s="176" t="s">
        <v>9</v>
      </c>
      <c r="M3" s="180" t="s">
        <v>10</v>
      </c>
      <c r="O3" s="170" t="s">
        <v>335</v>
      </c>
      <c r="P3" s="172" t="s">
        <v>336</v>
      </c>
      <c r="R3" s="176" t="s">
        <v>1</v>
      </c>
      <c r="S3" s="176" t="s">
        <v>2</v>
      </c>
      <c r="T3" s="176" t="s">
        <v>3</v>
      </c>
      <c r="U3" s="176" t="s">
        <v>4</v>
      </c>
      <c r="V3" s="176" t="s">
        <v>5</v>
      </c>
      <c r="W3" s="93" t="s">
        <v>6</v>
      </c>
      <c r="X3" s="176" t="s">
        <v>7</v>
      </c>
      <c r="Y3" s="182" t="s">
        <v>8</v>
      </c>
      <c r="Z3" s="182"/>
      <c r="AA3" s="182"/>
      <c r="AB3" s="176" t="s">
        <v>9</v>
      </c>
      <c r="AC3" s="180" t="s">
        <v>10</v>
      </c>
    </row>
    <row r="4" spans="1:29" s="5" customFormat="1" ht="26.4">
      <c r="A4" s="176"/>
      <c r="B4" s="181"/>
      <c r="C4" s="176"/>
      <c r="D4" s="176"/>
      <c r="E4" s="176"/>
      <c r="F4" s="105" t="s">
        <v>11</v>
      </c>
      <c r="G4" s="184"/>
      <c r="H4" s="176"/>
      <c r="I4" s="93" t="s">
        <v>12</v>
      </c>
      <c r="J4" s="94" t="s">
        <v>13</v>
      </c>
      <c r="K4" s="93" t="s">
        <v>14</v>
      </c>
      <c r="L4" s="176"/>
      <c r="M4" s="180"/>
      <c r="O4" s="171"/>
      <c r="P4" s="173"/>
      <c r="R4" s="176"/>
      <c r="S4" s="176"/>
      <c r="T4" s="176"/>
      <c r="U4" s="176"/>
      <c r="V4" s="176"/>
      <c r="W4" s="93" t="s">
        <v>11</v>
      </c>
      <c r="X4" s="176"/>
      <c r="Y4" s="93" t="s">
        <v>12</v>
      </c>
      <c r="Z4" s="94" t="s">
        <v>13</v>
      </c>
      <c r="AA4" s="93" t="s">
        <v>14</v>
      </c>
      <c r="AB4" s="176"/>
      <c r="AC4" s="180"/>
    </row>
    <row r="5" spans="1:29" ht="24.6">
      <c r="A5" s="10">
        <v>1</v>
      </c>
      <c r="B5" s="19" t="s">
        <v>407</v>
      </c>
      <c r="C5" s="71">
        <f>+'18'!H5</f>
        <v>35</v>
      </c>
      <c r="D5" s="95">
        <v>0</v>
      </c>
      <c r="E5" s="46">
        <f t="shared" ref="E5:E154" si="0">C5+D5</f>
        <v>35</v>
      </c>
      <c r="F5" s="106">
        <v>0</v>
      </c>
      <c r="G5" s="104">
        <v>0</v>
      </c>
      <c r="H5" s="46">
        <f t="shared" ref="H5:H73" si="1">+E5-F5-I5-G5</f>
        <v>35</v>
      </c>
      <c r="I5" s="96"/>
      <c r="J5" s="15">
        <v>50</v>
      </c>
      <c r="K5" s="72">
        <f>+J5*I5</f>
        <v>0</v>
      </c>
      <c r="L5" s="17" t="s">
        <v>16</v>
      </c>
      <c r="M5" s="18">
        <v>0</v>
      </c>
      <c r="N5" s="23">
        <f>SUM(K5-M5)</f>
        <v>0</v>
      </c>
      <c r="O5" s="19"/>
      <c r="P5" s="43">
        <f>+K5*O5</f>
        <v>0</v>
      </c>
      <c r="R5" s="10">
        <v>1</v>
      </c>
      <c r="S5" s="19"/>
      <c r="T5" s="46">
        <v>0</v>
      </c>
      <c r="U5" s="95">
        <v>0</v>
      </c>
      <c r="V5" s="46">
        <f t="shared" ref="V5:V14" si="2">T5+U5</f>
        <v>0</v>
      </c>
      <c r="W5" s="95">
        <v>0</v>
      </c>
      <c r="X5" s="46">
        <f t="shared" ref="X5:X14" si="3">V5-W5-Y5</f>
        <v>0</v>
      </c>
      <c r="Y5" s="96">
        <v>0</v>
      </c>
      <c r="Z5" s="22"/>
      <c r="AA5" s="43">
        <f t="shared" ref="AA5:AA14" si="4">Y5*Z5</f>
        <v>0</v>
      </c>
      <c r="AB5" s="17" t="s">
        <v>16</v>
      </c>
      <c r="AC5" s="18">
        <v>0</v>
      </c>
    </row>
    <row r="6" spans="1:29" ht="24.6">
      <c r="A6" s="10">
        <v>2</v>
      </c>
      <c r="B6" s="19" t="s">
        <v>408</v>
      </c>
      <c r="C6" s="71">
        <f>+'18'!H6</f>
        <v>21</v>
      </c>
      <c r="D6" s="95">
        <v>38</v>
      </c>
      <c r="E6" s="46">
        <f t="shared" si="0"/>
        <v>59</v>
      </c>
      <c r="F6" s="106">
        <v>0</v>
      </c>
      <c r="G6" s="104">
        <v>0</v>
      </c>
      <c r="H6" s="46">
        <f t="shared" si="1"/>
        <v>54</v>
      </c>
      <c r="I6" s="96">
        <v>5</v>
      </c>
      <c r="J6" s="15">
        <v>100</v>
      </c>
      <c r="K6" s="72">
        <f t="shared" ref="K6:K74" si="5">+J6*I6</f>
        <v>500</v>
      </c>
      <c r="L6" s="17" t="s">
        <v>421</v>
      </c>
      <c r="M6" s="18">
        <v>100</v>
      </c>
      <c r="N6" s="23">
        <f t="shared" ref="N6:N74" si="6">SUM(K6-M6)</f>
        <v>400</v>
      </c>
      <c r="O6" s="19"/>
      <c r="P6" s="43">
        <f t="shared" ref="P6:P74" si="7">+K6*O6</f>
        <v>0</v>
      </c>
      <c r="R6" s="10">
        <v>2</v>
      </c>
      <c r="S6" s="19"/>
      <c r="T6" s="46">
        <v>0</v>
      </c>
      <c r="U6" s="95">
        <v>0</v>
      </c>
      <c r="V6" s="46">
        <f t="shared" si="2"/>
        <v>0</v>
      </c>
      <c r="W6" s="95">
        <v>0</v>
      </c>
      <c r="X6" s="46">
        <f t="shared" si="3"/>
        <v>0</v>
      </c>
      <c r="Y6" s="96">
        <v>0</v>
      </c>
      <c r="Z6" s="22"/>
      <c r="AA6" s="43">
        <f t="shared" si="4"/>
        <v>0</v>
      </c>
      <c r="AB6" s="17" t="s">
        <v>16</v>
      </c>
      <c r="AC6" s="18">
        <v>0</v>
      </c>
    </row>
    <row r="7" spans="1:29" ht="24.6">
      <c r="A7" s="10">
        <v>3</v>
      </c>
      <c r="B7" s="19" t="s">
        <v>395</v>
      </c>
      <c r="C7" s="71">
        <f>+'18'!H7</f>
        <v>0</v>
      </c>
      <c r="D7" s="95">
        <v>0</v>
      </c>
      <c r="E7" s="46">
        <f t="shared" si="0"/>
        <v>0</v>
      </c>
      <c r="F7" s="106">
        <v>0</v>
      </c>
      <c r="G7" s="104">
        <v>0</v>
      </c>
      <c r="H7" s="46">
        <f t="shared" si="1"/>
        <v>0</v>
      </c>
      <c r="I7" s="96"/>
      <c r="J7" s="15">
        <v>50</v>
      </c>
      <c r="K7" s="72">
        <f t="shared" si="5"/>
        <v>0</v>
      </c>
      <c r="L7" s="17" t="s">
        <v>16</v>
      </c>
      <c r="M7" s="18">
        <v>0</v>
      </c>
      <c r="N7" s="23">
        <f t="shared" si="6"/>
        <v>0</v>
      </c>
      <c r="O7" s="19"/>
      <c r="P7" s="43">
        <f t="shared" si="7"/>
        <v>0</v>
      </c>
      <c r="R7" s="10">
        <v>3</v>
      </c>
      <c r="S7" s="19"/>
      <c r="T7" s="46">
        <v>0</v>
      </c>
      <c r="U7" s="95">
        <v>0</v>
      </c>
      <c r="V7" s="46">
        <f t="shared" si="2"/>
        <v>0</v>
      </c>
      <c r="W7" s="95">
        <v>0</v>
      </c>
      <c r="X7" s="46">
        <f t="shared" si="3"/>
        <v>0</v>
      </c>
      <c r="Y7" s="96">
        <v>0</v>
      </c>
      <c r="Z7" s="22"/>
      <c r="AA7" s="43">
        <f t="shared" si="4"/>
        <v>0</v>
      </c>
      <c r="AB7" s="17" t="s">
        <v>16</v>
      </c>
      <c r="AC7" s="18">
        <v>0</v>
      </c>
    </row>
    <row r="8" spans="1:29" ht="24.6">
      <c r="A8" s="10">
        <v>4</v>
      </c>
      <c r="B8" s="19" t="s">
        <v>394</v>
      </c>
      <c r="C8" s="71">
        <f>+'18'!H8</f>
        <v>0</v>
      </c>
      <c r="D8" s="95">
        <v>0</v>
      </c>
      <c r="E8" s="46">
        <f t="shared" si="0"/>
        <v>0</v>
      </c>
      <c r="F8" s="106">
        <v>0</v>
      </c>
      <c r="G8" s="104">
        <v>0</v>
      </c>
      <c r="H8" s="46">
        <f t="shared" si="1"/>
        <v>0</v>
      </c>
      <c r="I8" s="96"/>
      <c r="J8" s="15">
        <v>100</v>
      </c>
      <c r="K8" s="72">
        <f t="shared" si="5"/>
        <v>0</v>
      </c>
      <c r="L8" s="17" t="s">
        <v>16</v>
      </c>
      <c r="M8" s="18">
        <v>0</v>
      </c>
      <c r="N8" s="23">
        <f t="shared" si="6"/>
        <v>0</v>
      </c>
      <c r="O8" s="19"/>
      <c r="P8" s="43">
        <f t="shared" si="7"/>
        <v>0</v>
      </c>
      <c r="R8" s="10">
        <v>4</v>
      </c>
      <c r="S8" s="19"/>
      <c r="T8" s="46">
        <v>0</v>
      </c>
      <c r="U8" s="95">
        <v>0</v>
      </c>
      <c r="V8" s="46">
        <f t="shared" si="2"/>
        <v>0</v>
      </c>
      <c r="W8" s="95">
        <v>0</v>
      </c>
      <c r="X8" s="46">
        <f t="shared" si="3"/>
        <v>0</v>
      </c>
      <c r="Y8" s="96">
        <v>0</v>
      </c>
      <c r="Z8" s="22"/>
      <c r="AA8" s="43">
        <f t="shared" si="4"/>
        <v>0</v>
      </c>
      <c r="AB8" s="17" t="s">
        <v>16</v>
      </c>
      <c r="AC8" s="18">
        <v>0</v>
      </c>
    </row>
    <row r="9" spans="1:29" ht="24.6">
      <c r="A9" s="10">
        <v>5</v>
      </c>
      <c r="B9" s="19" t="s">
        <v>20</v>
      </c>
      <c r="C9" s="71">
        <f>+'18'!H9</f>
        <v>0</v>
      </c>
      <c r="D9" s="95">
        <v>0</v>
      </c>
      <c r="E9" s="46">
        <f t="shared" si="0"/>
        <v>0</v>
      </c>
      <c r="F9" s="106">
        <v>0</v>
      </c>
      <c r="G9" s="104">
        <v>0</v>
      </c>
      <c r="H9" s="46">
        <f t="shared" si="1"/>
        <v>0</v>
      </c>
      <c r="I9" s="96"/>
      <c r="J9" s="15">
        <v>10</v>
      </c>
      <c r="K9" s="72">
        <f t="shared" si="5"/>
        <v>0</v>
      </c>
      <c r="L9" s="17" t="s">
        <v>16</v>
      </c>
      <c r="M9" s="18">
        <v>0</v>
      </c>
      <c r="N9" s="23">
        <f t="shared" si="6"/>
        <v>0</v>
      </c>
      <c r="O9" s="19"/>
      <c r="P9" s="43">
        <f t="shared" si="7"/>
        <v>0</v>
      </c>
      <c r="R9" s="10">
        <v>5</v>
      </c>
      <c r="S9" s="19"/>
      <c r="T9" s="46">
        <v>0</v>
      </c>
      <c r="U9" s="95">
        <v>0</v>
      </c>
      <c r="V9" s="46">
        <f t="shared" si="2"/>
        <v>0</v>
      </c>
      <c r="W9" s="95">
        <v>0</v>
      </c>
      <c r="X9" s="46">
        <f t="shared" si="3"/>
        <v>0</v>
      </c>
      <c r="Y9" s="96">
        <v>0</v>
      </c>
      <c r="Z9" s="22"/>
      <c r="AA9" s="43">
        <f t="shared" si="4"/>
        <v>0</v>
      </c>
      <c r="AB9" s="17" t="s">
        <v>16</v>
      </c>
      <c r="AC9" s="18">
        <v>0</v>
      </c>
    </row>
    <row r="10" spans="1:29" ht="24.6">
      <c r="A10" s="10">
        <v>6</v>
      </c>
      <c r="B10" s="19" t="s">
        <v>21</v>
      </c>
      <c r="C10" s="71">
        <f>+'18'!H10</f>
        <v>0</v>
      </c>
      <c r="D10" s="95">
        <v>0</v>
      </c>
      <c r="E10" s="46">
        <f t="shared" si="0"/>
        <v>0</v>
      </c>
      <c r="F10" s="106">
        <v>0</v>
      </c>
      <c r="G10" s="104">
        <v>0</v>
      </c>
      <c r="H10" s="46">
        <f t="shared" si="1"/>
        <v>0</v>
      </c>
      <c r="I10" s="96"/>
      <c r="J10" s="15">
        <v>15</v>
      </c>
      <c r="K10" s="72">
        <f t="shared" si="5"/>
        <v>0</v>
      </c>
      <c r="L10" s="17" t="s">
        <v>16</v>
      </c>
      <c r="M10" s="18">
        <v>0</v>
      </c>
      <c r="N10" s="23">
        <f t="shared" si="6"/>
        <v>0</v>
      </c>
      <c r="O10" s="19"/>
      <c r="P10" s="43">
        <f t="shared" si="7"/>
        <v>0</v>
      </c>
      <c r="R10" s="10">
        <v>6</v>
      </c>
      <c r="S10" s="19"/>
      <c r="T10" s="46">
        <v>0</v>
      </c>
      <c r="U10" s="95">
        <v>0</v>
      </c>
      <c r="V10" s="46">
        <f t="shared" si="2"/>
        <v>0</v>
      </c>
      <c r="W10" s="95">
        <v>0</v>
      </c>
      <c r="X10" s="46">
        <f t="shared" si="3"/>
        <v>0</v>
      </c>
      <c r="Y10" s="96">
        <v>0</v>
      </c>
      <c r="Z10" s="22"/>
      <c r="AA10" s="43">
        <f t="shared" si="4"/>
        <v>0</v>
      </c>
      <c r="AB10" s="17" t="s">
        <v>16</v>
      </c>
      <c r="AC10" s="18">
        <v>0</v>
      </c>
    </row>
    <row r="11" spans="1:29" ht="24.6">
      <c r="A11" s="10">
        <v>7</v>
      </c>
      <c r="B11" s="19" t="s">
        <v>401</v>
      </c>
      <c r="C11" s="71">
        <f>+'18'!H11</f>
        <v>0</v>
      </c>
      <c r="D11" s="95">
        <v>0</v>
      </c>
      <c r="E11" s="46">
        <f t="shared" si="0"/>
        <v>0</v>
      </c>
      <c r="F11" s="106">
        <v>0</v>
      </c>
      <c r="G11" s="104">
        <v>0</v>
      </c>
      <c r="H11" s="46">
        <f t="shared" si="1"/>
        <v>0</v>
      </c>
      <c r="I11" s="96"/>
      <c r="J11" s="15">
        <v>40</v>
      </c>
      <c r="K11" s="72">
        <f t="shared" si="5"/>
        <v>0</v>
      </c>
      <c r="L11" s="17" t="s">
        <v>16</v>
      </c>
      <c r="M11" s="18">
        <v>0</v>
      </c>
      <c r="N11" s="23">
        <f t="shared" si="6"/>
        <v>0</v>
      </c>
      <c r="O11" s="19"/>
      <c r="P11" s="43">
        <f t="shared" si="7"/>
        <v>0</v>
      </c>
      <c r="R11" s="10">
        <v>7</v>
      </c>
      <c r="S11" s="19"/>
      <c r="T11" s="46">
        <v>0</v>
      </c>
      <c r="U11" s="95">
        <v>0</v>
      </c>
      <c r="V11" s="46">
        <f t="shared" si="2"/>
        <v>0</v>
      </c>
      <c r="W11" s="95">
        <v>0</v>
      </c>
      <c r="X11" s="46">
        <f t="shared" si="3"/>
        <v>0</v>
      </c>
      <c r="Y11" s="96">
        <v>0</v>
      </c>
      <c r="Z11" s="22"/>
      <c r="AA11" s="43">
        <f t="shared" si="4"/>
        <v>0</v>
      </c>
      <c r="AB11" s="17" t="s">
        <v>16</v>
      </c>
      <c r="AC11" s="18">
        <v>0</v>
      </c>
    </row>
    <row r="12" spans="1:29" ht="24.6">
      <c r="A12" s="10">
        <v>8</v>
      </c>
      <c r="B12" s="19" t="s">
        <v>377</v>
      </c>
      <c r="C12" s="71">
        <f>+'18'!H12</f>
        <v>0</v>
      </c>
      <c r="D12" s="95">
        <v>0</v>
      </c>
      <c r="E12" s="46">
        <f t="shared" si="0"/>
        <v>0</v>
      </c>
      <c r="F12" s="106">
        <v>0</v>
      </c>
      <c r="G12" s="104">
        <v>0</v>
      </c>
      <c r="H12" s="46">
        <f t="shared" si="1"/>
        <v>0</v>
      </c>
      <c r="I12" s="96"/>
      <c r="J12" s="15">
        <v>100</v>
      </c>
      <c r="K12" s="72">
        <f t="shared" si="5"/>
        <v>0</v>
      </c>
      <c r="L12" s="17" t="s">
        <v>16</v>
      </c>
      <c r="M12" s="18">
        <v>0</v>
      </c>
      <c r="N12" s="23">
        <f t="shared" si="6"/>
        <v>0</v>
      </c>
      <c r="O12" s="19"/>
      <c r="P12" s="43">
        <f t="shared" si="7"/>
        <v>0</v>
      </c>
      <c r="R12" s="10">
        <v>8</v>
      </c>
      <c r="S12" s="19"/>
      <c r="T12" s="46">
        <v>0</v>
      </c>
      <c r="U12" s="95">
        <v>0</v>
      </c>
      <c r="V12" s="46">
        <f t="shared" si="2"/>
        <v>0</v>
      </c>
      <c r="W12" s="95">
        <v>0</v>
      </c>
      <c r="X12" s="46">
        <f t="shared" si="3"/>
        <v>0</v>
      </c>
      <c r="Y12" s="96">
        <v>0</v>
      </c>
      <c r="Z12" s="22"/>
      <c r="AA12" s="43">
        <f t="shared" si="4"/>
        <v>0</v>
      </c>
      <c r="AB12" s="17" t="s">
        <v>16</v>
      </c>
      <c r="AC12" s="18">
        <v>0</v>
      </c>
    </row>
    <row r="13" spans="1:29" ht="24.6">
      <c r="A13" s="10">
        <v>9</v>
      </c>
      <c r="B13" s="19" t="s">
        <v>391</v>
      </c>
      <c r="C13" s="71">
        <f>+'18'!H13</f>
        <v>6</v>
      </c>
      <c r="D13" s="95">
        <v>10</v>
      </c>
      <c r="E13" s="46">
        <f t="shared" si="0"/>
        <v>16</v>
      </c>
      <c r="F13" s="106">
        <v>0</v>
      </c>
      <c r="G13" s="104">
        <v>0</v>
      </c>
      <c r="H13" s="46">
        <f t="shared" si="1"/>
        <v>16</v>
      </c>
      <c r="I13" s="96"/>
      <c r="J13" s="15">
        <v>50</v>
      </c>
      <c r="K13" s="72">
        <f t="shared" si="5"/>
        <v>0</v>
      </c>
      <c r="L13" s="17" t="s">
        <v>16</v>
      </c>
      <c r="M13" s="18">
        <v>0</v>
      </c>
      <c r="N13" s="23">
        <f t="shared" si="6"/>
        <v>0</v>
      </c>
      <c r="O13" s="19"/>
      <c r="P13" s="43">
        <f t="shared" si="7"/>
        <v>0</v>
      </c>
      <c r="R13" s="10">
        <v>9</v>
      </c>
      <c r="S13" s="19"/>
      <c r="T13" s="46">
        <v>0</v>
      </c>
      <c r="U13" s="95">
        <v>0</v>
      </c>
      <c r="V13" s="46">
        <f t="shared" si="2"/>
        <v>0</v>
      </c>
      <c r="W13" s="95">
        <v>0</v>
      </c>
      <c r="X13" s="46">
        <f t="shared" si="3"/>
        <v>0</v>
      </c>
      <c r="Y13" s="96">
        <v>0</v>
      </c>
      <c r="Z13" s="22"/>
      <c r="AA13" s="43">
        <f t="shared" si="4"/>
        <v>0</v>
      </c>
      <c r="AB13" s="17" t="s">
        <v>16</v>
      </c>
      <c r="AC13" s="18">
        <v>0</v>
      </c>
    </row>
    <row r="14" spans="1:29" ht="24.6">
      <c r="A14" s="10">
        <v>10</v>
      </c>
      <c r="B14" s="19" t="s">
        <v>400</v>
      </c>
      <c r="C14" s="71">
        <f>+'18'!H14</f>
        <v>0</v>
      </c>
      <c r="D14" s="95">
        <v>0</v>
      </c>
      <c r="E14" s="46">
        <f t="shared" si="0"/>
        <v>0</v>
      </c>
      <c r="F14" s="106">
        <v>0</v>
      </c>
      <c r="G14" s="104">
        <v>0</v>
      </c>
      <c r="H14" s="46">
        <f t="shared" si="1"/>
        <v>0</v>
      </c>
      <c r="I14" s="96"/>
      <c r="J14" s="15">
        <v>50</v>
      </c>
      <c r="K14" s="72">
        <f t="shared" si="5"/>
        <v>0</v>
      </c>
      <c r="L14" s="17" t="s">
        <v>16</v>
      </c>
      <c r="M14" s="18">
        <v>0</v>
      </c>
      <c r="N14" s="23">
        <f t="shared" si="6"/>
        <v>0</v>
      </c>
      <c r="O14" s="19"/>
      <c r="P14" s="43">
        <f t="shared" si="7"/>
        <v>0</v>
      </c>
      <c r="R14" s="10">
        <v>10</v>
      </c>
      <c r="S14" s="19"/>
      <c r="T14" s="46">
        <v>0</v>
      </c>
      <c r="U14" s="95">
        <v>0</v>
      </c>
      <c r="V14" s="46">
        <f t="shared" si="2"/>
        <v>0</v>
      </c>
      <c r="W14" s="95">
        <v>0</v>
      </c>
      <c r="X14" s="46">
        <f t="shared" si="3"/>
        <v>0</v>
      </c>
      <c r="Y14" s="96">
        <v>0</v>
      </c>
      <c r="Z14" s="22"/>
      <c r="AA14" s="43">
        <f t="shared" si="4"/>
        <v>0</v>
      </c>
      <c r="AB14" s="17" t="s">
        <v>16</v>
      </c>
      <c r="AC14" s="18">
        <v>0</v>
      </c>
    </row>
    <row r="15" spans="1:29" ht="24.6">
      <c r="A15" s="10">
        <v>11</v>
      </c>
      <c r="B15" s="19" t="s">
        <v>383</v>
      </c>
      <c r="C15" s="71">
        <f>+'18'!H15</f>
        <v>0</v>
      </c>
      <c r="D15" s="95">
        <v>0</v>
      </c>
      <c r="E15" s="46">
        <f t="shared" si="0"/>
        <v>0</v>
      </c>
      <c r="F15" s="106">
        <v>0</v>
      </c>
      <c r="G15" s="104">
        <v>0</v>
      </c>
      <c r="H15" s="46">
        <f t="shared" si="1"/>
        <v>0</v>
      </c>
      <c r="I15" s="96"/>
      <c r="J15" s="15">
        <v>50</v>
      </c>
      <c r="K15" s="72">
        <f t="shared" si="5"/>
        <v>0</v>
      </c>
      <c r="L15" s="17" t="s">
        <v>16</v>
      </c>
      <c r="M15" s="18">
        <v>0</v>
      </c>
      <c r="N15" s="23">
        <f t="shared" si="6"/>
        <v>0</v>
      </c>
      <c r="O15" s="19"/>
      <c r="P15" s="43">
        <f t="shared" si="7"/>
        <v>0</v>
      </c>
      <c r="R15" s="10">
        <v>11</v>
      </c>
      <c r="S15" s="19"/>
      <c r="T15" s="46">
        <v>0</v>
      </c>
      <c r="U15" s="95">
        <v>0</v>
      </c>
      <c r="V15" s="46">
        <f t="shared" ref="V15:V29" si="8">T15+U15</f>
        <v>0</v>
      </c>
      <c r="W15" s="95">
        <v>0</v>
      </c>
      <c r="X15" s="46">
        <f t="shared" ref="X15:X29" si="9">V15-W15-Y15</f>
        <v>0</v>
      </c>
      <c r="Y15" s="96">
        <v>0</v>
      </c>
      <c r="Z15" s="22"/>
      <c r="AA15" s="43">
        <f t="shared" ref="AA15:AA29" si="10">Y15*Z15</f>
        <v>0</v>
      </c>
      <c r="AB15" s="17" t="s">
        <v>16</v>
      </c>
      <c r="AC15" s="18">
        <v>0</v>
      </c>
    </row>
    <row r="16" spans="1:29" ht="24.6">
      <c r="A16" s="10">
        <v>12</v>
      </c>
      <c r="B16" s="19" t="s">
        <v>402</v>
      </c>
      <c r="C16" s="71">
        <f>+'18'!H16</f>
        <v>6</v>
      </c>
      <c r="D16" s="95">
        <v>5</v>
      </c>
      <c r="E16" s="46">
        <f t="shared" si="0"/>
        <v>11</v>
      </c>
      <c r="F16" s="106">
        <v>0</v>
      </c>
      <c r="G16" s="104">
        <v>0</v>
      </c>
      <c r="H16" s="46">
        <f t="shared" si="1"/>
        <v>11</v>
      </c>
      <c r="I16" s="96"/>
      <c r="J16" s="15">
        <v>50</v>
      </c>
      <c r="K16" s="72">
        <f t="shared" si="5"/>
        <v>0</v>
      </c>
      <c r="L16" s="17" t="s">
        <v>16</v>
      </c>
      <c r="M16" s="18">
        <v>0</v>
      </c>
      <c r="N16" s="23">
        <f t="shared" si="6"/>
        <v>0</v>
      </c>
      <c r="O16" s="19"/>
      <c r="P16" s="43">
        <f t="shared" si="7"/>
        <v>0</v>
      </c>
      <c r="R16" s="10">
        <v>12</v>
      </c>
      <c r="S16" s="19"/>
      <c r="T16" s="46">
        <v>0</v>
      </c>
      <c r="U16" s="95">
        <v>0</v>
      </c>
      <c r="V16" s="46">
        <f t="shared" si="8"/>
        <v>0</v>
      </c>
      <c r="W16" s="95">
        <v>0</v>
      </c>
      <c r="X16" s="46">
        <f t="shared" si="9"/>
        <v>0</v>
      </c>
      <c r="Y16" s="96">
        <v>0</v>
      </c>
      <c r="Z16" s="22"/>
      <c r="AA16" s="43">
        <f t="shared" si="10"/>
        <v>0</v>
      </c>
      <c r="AB16" s="17" t="s">
        <v>16</v>
      </c>
      <c r="AC16" s="18">
        <v>0</v>
      </c>
    </row>
    <row r="17" spans="1:29" ht="24.6">
      <c r="A17" s="10">
        <v>13</v>
      </c>
      <c r="B17" s="19" t="s">
        <v>381</v>
      </c>
      <c r="C17" s="71">
        <f>+'18'!H17</f>
        <v>5</v>
      </c>
      <c r="D17" s="95">
        <v>5</v>
      </c>
      <c r="E17" s="46">
        <f t="shared" si="0"/>
        <v>10</v>
      </c>
      <c r="F17" s="106">
        <v>0</v>
      </c>
      <c r="G17" s="104">
        <v>0</v>
      </c>
      <c r="H17" s="46">
        <f t="shared" si="1"/>
        <v>10</v>
      </c>
      <c r="I17" s="96"/>
      <c r="J17" s="15">
        <v>50</v>
      </c>
      <c r="K17" s="72">
        <f t="shared" si="5"/>
        <v>0</v>
      </c>
      <c r="L17" s="17" t="s">
        <v>16</v>
      </c>
      <c r="M17" s="18">
        <v>0</v>
      </c>
      <c r="N17" s="23">
        <f t="shared" si="6"/>
        <v>0</v>
      </c>
      <c r="O17" s="19"/>
      <c r="P17" s="43">
        <f t="shared" si="7"/>
        <v>0</v>
      </c>
      <c r="R17" s="10">
        <v>13</v>
      </c>
      <c r="S17" s="19"/>
      <c r="T17" s="46">
        <v>0</v>
      </c>
      <c r="U17" s="95">
        <v>0</v>
      </c>
      <c r="V17" s="46">
        <f t="shared" si="8"/>
        <v>0</v>
      </c>
      <c r="W17" s="95">
        <v>0</v>
      </c>
      <c r="X17" s="46">
        <f t="shared" si="9"/>
        <v>0</v>
      </c>
      <c r="Y17" s="96">
        <v>0</v>
      </c>
      <c r="Z17" s="22"/>
      <c r="AA17" s="43">
        <f t="shared" si="10"/>
        <v>0</v>
      </c>
      <c r="AB17" s="17" t="s">
        <v>16</v>
      </c>
      <c r="AC17" s="18">
        <v>0</v>
      </c>
    </row>
    <row r="18" spans="1:29" ht="24.6">
      <c r="A18" s="10">
        <v>14</v>
      </c>
      <c r="B18" s="19" t="s">
        <v>404</v>
      </c>
      <c r="C18" s="71">
        <f>+'18'!H18</f>
        <v>0</v>
      </c>
      <c r="D18" s="95">
        <v>0</v>
      </c>
      <c r="E18" s="46">
        <f t="shared" si="0"/>
        <v>0</v>
      </c>
      <c r="F18" s="106">
        <v>0</v>
      </c>
      <c r="G18" s="104">
        <v>0</v>
      </c>
      <c r="H18" s="46">
        <f t="shared" si="1"/>
        <v>0</v>
      </c>
      <c r="I18" s="96"/>
      <c r="J18" s="15">
        <v>50</v>
      </c>
      <c r="K18" s="72">
        <f t="shared" si="5"/>
        <v>0</v>
      </c>
      <c r="L18" s="17" t="s">
        <v>16</v>
      </c>
      <c r="M18" s="18">
        <v>0</v>
      </c>
      <c r="N18" s="23">
        <f t="shared" si="6"/>
        <v>0</v>
      </c>
      <c r="O18" s="19"/>
      <c r="P18" s="43">
        <f t="shared" si="7"/>
        <v>0</v>
      </c>
      <c r="R18" s="10">
        <v>14</v>
      </c>
      <c r="S18" s="19"/>
      <c r="T18" s="46">
        <v>0</v>
      </c>
      <c r="U18" s="95">
        <v>0</v>
      </c>
      <c r="V18" s="46">
        <f t="shared" si="8"/>
        <v>0</v>
      </c>
      <c r="W18" s="95">
        <v>0</v>
      </c>
      <c r="X18" s="46">
        <f t="shared" si="9"/>
        <v>0</v>
      </c>
      <c r="Y18" s="96">
        <v>0</v>
      </c>
      <c r="Z18" s="22"/>
      <c r="AA18" s="43">
        <f t="shared" si="10"/>
        <v>0</v>
      </c>
      <c r="AB18" s="17" t="s">
        <v>16</v>
      </c>
      <c r="AC18" s="18">
        <v>0</v>
      </c>
    </row>
    <row r="19" spans="1:29" ht="24.6">
      <c r="A19" s="10">
        <v>15</v>
      </c>
      <c r="B19" s="19" t="s">
        <v>385</v>
      </c>
      <c r="C19" s="71">
        <f>+'18'!H19</f>
        <v>0</v>
      </c>
      <c r="D19" s="95">
        <v>0</v>
      </c>
      <c r="E19" s="46">
        <f t="shared" si="0"/>
        <v>0</v>
      </c>
      <c r="F19" s="106">
        <v>0</v>
      </c>
      <c r="G19" s="104">
        <v>0</v>
      </c>
      <c r="H19" s="46">
        <f t="shared" si="1"/>
        <v>0</v>
      </c>
      <c r="I19" s="96"/>
      <c r="J19" s="15">
        <v>50</v>
      </c>
      <c r="K19" s="72">
        <f t="shared" si="5"/>
        <v>0</v>
      </c>
      <c r="L19" s="17" t="s">
        <v>16</v>
      </c>
      <c r="M19" s="18">
        <v>0</v>
      </c>
      <c r="N19" s="23">
        <f t="shared" si="6"/>
        <v>0</v>
      </c>
      <c r="O19" s="19"/>
      <c r="P19" s="43">
        <f t="shared" si="7"/>
        <v>0</v>
      </c>
      <c r="R19" s="10">
        <v>15</v>
      </c>
      <c r="S19" s="19"/>
      <c r="T19" s="46">
        <v>0</v>
      </c>
      <c r="U19" s="95">
        <v>0</v>
      </c>
      <c r="V19" s="46">
        <f t="shared" si="8"/>
        <v>0</v>
      </c>
      <c r="W19" s="95">
        <v>0</v>
      </c>
      <c r="X19" s="46">
        <f t="shared" si="9"/>
        <v>0</v>
      </c>
      <c r="Y19" s="96">
        <v>0</v>
      </c>
      <c r="Z19" s="22"/>
      <c r="AA19" s="43">
        <f t="shared" si="10"/>
        <v>0</v>
      </c>
      <c r="AB19" s="17" t="s">
        <v>16</v>
      </c>
      <c r="AC19" s="18">
        <v>0</v>
      </c>
    </row>
    <row r="20" spans="1:29" ht="24.6">
      <c r="A20" s="10">
        <v>16</v>
      </c>
      <c r="B20" s="19" t="s">
        <v>399</v>
      </c>
      <c r="C20" s="71">
        <f>+'18'!H20</f>
        <v>5</v>
      </c>
      <c r="D20" s="95">
        <v>5</v>
      </c>
      <c r="E20" s="46">
        <f t="shared" si="0"/>
        <v>10</v>
      </c>
      <c r="F20" s="106">
        <v>0</v>
      </c>
      <c r="G20" s="104">
        <v>0</v>
      </c>
      <c r="H20" s="46">
        <f t="shared" si="1"/>
        <v>10</v>
      </c>
      <c r="I20" s="96"/>
      <c r="J20" s="15">
        <v>50</v>
      </c>
      <c r="K20" s="72">
        <f t="shared" si="5"/>
        <v>0</v>
      </c>
      <c r="L20" s="17" t="s">
        <v>16</v>
      </c>
      <c r="M20" s="18">
        <v>0</v>
      </c>
      <c r="N20" s="23">
        <f t="shared" si="6"/>
        <v>0</v>
      </c>
      <c r="O20" s="19"/>
      <c r="P20" s="43">
        <f t="shared" si="7"/>
        <v>0</v>
      </c>
      <c r="R20" s="10">
        <v>16</v>
      </c>
      <c r="S20" s="19"/>
      <c r="T20" s="46">
        <v>0</v>
      </c>
      <c r="U20" s="95">
        <v>0</v>
      </c>
      <c r="V20" s="46">
        <f t="shared" si="8"/>
        <v>0</v>
      </c>
      <c r="W20" s="95">
        <v>0</v>
      </c>
      <c r="X20" s="46">
        <f t="shared" si="9"/>
        <v>0</v>
      </c>
      <c r="Y20" s="96">
        <v>0</v>
      </c>
      <c r="Z20" s="22"/>
      <c r="AA20" s="43">
        <f t="shared" si="10"/>
        <v>0</v>
      </c>
      <c r="AB20" s="17" t="s">
        <v>16</v>
      </c>
      <c r="AC20" s="18">
        <v>0</v>
      </c>
    </row>
    <row r="21" spans="1:29" ht="24.6">
      <c r="A21" s="10">
        <v>17</v>
      </c>
      <c r="B21" s="19" t="s">
        <v>388</v>
      </c>
      <c r="C21" s="71">
        <f>+'18'!H21</f>
        <v>0</v>
      </c>
      <c r="D21" s="95">
        <v>0</v>
      </c>
      <c r="E21" s="46">
        <f t="shared" si="0"/>
        <v>0</v>
      </c>
      <c r="F21" s="106">
        <v>0</v>
      </c>
      <c r="G21" s="104">
        <v>0</v>
      </c>
      <c r="H21" s="46">
        <f t="shared" si="1"/>
        <v>0</v>
      </c>
      <c r="I21" s="96"/>
      <c r="J21" s="15">
        <v>50</v>
      </c>
      <c r="K21" s="72">
        <f t="shared" si="5"/>
        <v>0</v>
      </c>
      <c r="L21" s="17" t="s">
        <v>16</v>
      </c>
      <c r="M21" s="18">
        <v>0</v>
      </c>
      <c r="N21" s="23">
        <f t="shared" si="6"/>
        <v>0</v>
      </c>
      <c r="O21" s="19"/>
      <c r="P21" s="43">
        <f t="shared" si="7"/>
        <v>0</v>
      </c>
      <c r="R21" s="10">
        <v>17</v>
      </c>
      <c r="S21" s="19"/>
      <c r="T21" s="46">
        <v>0</v>
      </c>
      <c r="U21" s="95">
        <v>0</v>
      </c>
      <c r="V21" s="46">
        <f t="shared" si="8"/>
        <v>0</v>
      </c>
      <c r="W21" s="95">
        <v>0</v>
      </c>
      <c r="X21" s="46">
        <f t="shared" si="9"/>
        <v>0</v>
      </c>
      <c r="Y21" s="96">
        <v>0</v>
      </c>
      <c r="Z21" s="22"/>
      <c r="AA21" s="43">
        <f t="shared" si="10"/>
        <v>0</v>
      </c>
      <c r="AB21" s="17" t="s">
        <v>16</v>
      </c>
      <c r="AC21" s="18">
        <v>0</v>
      </c>
    </row>
    <row r="22" spans="1:29" ht="24.6">
      <c r="A22" s="10">
        <v>18</v>
      </c>
      <c r="B22" s="19" t="s">
        <v>397</v>
      </c>
      <c r="C22" s="71">
        <f>+'18'!H22</f>
        <v>0</v>
      </c>
      <c r="D22" s="95">
        <v>0</v>
      </c>
      <c r="E22" s="46">
        <f t="shared" si="0"/>
        <v>0</v>
      </c>
      <c r="F22" s="106">
        <v>0</v>
      </c>
      <c r="G22" s="104">
        <v>0</v>
      </c>
      <c r="H22" s="46">
        <f t="shared" si="1"/>
        <v>0</v>
      </c>
      <c r="I22" s="96"/>
      <c r="J22" s="20">
        <v>50</v>
      </c>
      <c r="K22" s="72">
        <f t="shared" si="5"/>
        <v>0</v>
      </c>
      <c r="L22" s="17" t="s">
        <v>16</v>
      </c>
      <c r="M22" s="18">
        <v>0</v>
      </c>
      <c r="N22" s="23">
        <f t="shared" si="6"/>
        <v>0</v>
      </c>
      <c r="O22" s="19"/>
      <c r="P22" s="43">
        <f t="shared" si="7"/>
        <v>0</v>
      </c>
      <c r="R22" s="10">
        <v>18</v>
      </c>
      <c r="S22" s="19"/>
      <c r="T22" s="46">
        <v>0</v>
      </c>
      <c r="U22" s="95">
        <v>0</v>
      </c>
      <c r="V22" s="46">
        <f t="shared" si="8"/>
        <v>0</v>
      </c>
      <c r="W22" s="95">
        <v>0</v>
      </c>
      <c r="X22" s="46">
        <f t="shared" si="9"/>
        <v>0</v>
      </c>
      <c r="Y22" s="96">
        <v>0</v>
      </c>
      <c r="Z22" s="22"/>
      <c r="AA22" s="43">
        <f t="shared" si="10"/>
        <v>0</v>
      </c>
      <c r="AB22" s="17" t="s">
        <v>16</v>
      </c>
      <c r="AC22" s="18">
        <v>0</v>
      </c>
    </row>
    <row r="23" spans="1:29" ht="24.6">
      <c r="A23" s="10">
        <v>19</v>
      </c>
      <c r="B23" s="19" t="s">
        <v>25</v>
      </c>
      <c r="C23" s="71">
        <f>+'18'!H23</f>
        <v>0</v>
      </c>
      <c r="D23" s="95">
        <v>0</v>
      </c>
      <c r="E23" s="46">
        <f t="shared" si="0"/>
        <v>0</v>
      </c>
      <c r="F23" s="106">
        <v>0</v>
      </c>
      <c r="G23" s="104">
        <v>0</v>
      </c>
      <c r="H23" s="46">
        <f t="shared" si="1"/>
        <v>0</v>
      </c>
      <c r="I23" s="96"/>
      <c r="J23" s="15">
        <v>65</v>
      </c>
      <c r="K23" s="72">
        <f t="shared" si="5"/>
        <v>0</v>
      </c>
      <c r="L23" s="17" t="s">
        <v>16</v>
      </c>
      <c r="M23" s="18">
        <v>0</v>
      </c>
      <c r="N23" s="23">
        <f t="shared" si="6"/>
        <v>0</v>
      </c>
      <c r="O23" s="19"/>
      <c r="P23" s="43">
        <f t="shared" si="7"/>
        <v>0</v>
      </c>
      <c r="R23" s="10">
        <v>19</v>
      </c>
      <c r="S23" s="19"/>
      <c r="T23" s="46">
        <v>0</v>
      </c>
      <c r="U23" s="95">
        <v>0</v>
      </c>
      <c r="V23" s="46">
        <f t="shared" si="8"/>
        <v>0</v>
      </c>
      <c r="W23" s="95">
        <v>0</v>
      </c>
      <c r="X23" s="46">
        <f t="shared" si="9"/>
        <v>0</v>
      </c>
      <c r="Y23" s="96">
        <v>0</v>
      </c>
      <c r="Z23" s="22"/>
      <c r="AA23" s="43">
        <f t="shared" si="10"/>
        <v>0</v>
      </c>
      <c r="AB23" s="17" t="s">
        <v>16</v>
      </c>
      <c r="AC23" s="18">
        <v>0</v>
      </c>
    </row>
    <row r="24" spans="1:29" ht="24.6">
      <c r="A24" s="10">
        <v>20</v>
      </c>
      <c r="B24" s="19" t="s">
        <v>405</v>
      </c>
      <c r="C24" s="71">
        <f>+'18'!H24</f>
        <v>0</v>
      </c>
      <c r="D24" s="95">
        <v>0</v>
      </c>
      <c r="E24" s="46">
        <f t="shared" si="0"/>
        <v>0</v>
      </c>
      <c r="F24" s="106">
        <v>0</v>
      </c>
      <c r="G24" s="104">
        <v>0</v>
      </c>
      <c r="H24" s="46">
        <f t="shared" si="1"/>
        <v>0</v>
      </c>
      <c r="I24" s="96"/>
      <c r="J24" s="15">
        <v>85</v>
      </c>
      <c r="K24" s="72">
        <f t="shared" si="5"/>
        <v>0</v>
      </c>
      <c r="L24" s="17" t="s">
        <v>16</v>
      </c>
      <c r="M24" s="18">
        <v>0</v>
      </c>
      <c r="N24" s="23">
        <f t="shared" si="6"/>
        <v>0</v>
      </c>
      <c r="O24" s="19"/>
      <c r="P24" s="43">
        <f t="shared" si="7"/>
        <v>0</v>
      </c>
      <c r="R24" s="10">
        <v>20</v>
      </c>
      <c r="S24" s="19"/>
      <c r="T24" s="46">
        <v>0</v>
      </c>
      <c r="U24" s="95">
        <v>0</v>
      </c>
      <c r="V24" s="46">
        <f t="shared" si="8"/>
        <v>0</v>
      </c>
      <c r="W24" s="95">
        <v>0</v>
      </c>
      <c r="X24" s="46">
        <f t="shared" si="9"/>
        <v>0</v>
      </c>
      <c r="Y24" s="96">
        <v>0</v>
      </c>
      <c r="Z24" s="22"/>
      <c r="AA24" s="43">
        <f t="shared" si="10"/>
        <v>0</v>
      </c>
      <c r="AB24" s="17" t="s">
        <v>16</v>
      </c>
      <c r="AC24" s="18">
        <v>0</v>
      </c>
    </row>
    <row r="25" spans="1:29" ht="24.6">
      <c r="A25" s="10">
        <v>21</v>
      </c>
      <c r="B25" s="19" t="s">
        <v>392</v>
      </c>
      <c r="C25" s="71">
        <f>+'18'!H25</f>
        <v>16</v>
      </c>
      <c r="D25" s="95">
        <v>10</v>
      </c>
      <c r="E25" s="46">
        <f t="shared" si="0"/>
        <v>26</v>
      </c>
      <c r="F25" s="106">
        <v>0</v>
      </c>
      <c r="G25" s="104">
        <v>0</v>
      </c>
      <c r="H25" s="46">
        <f t="shared" si="1"/>
        <v>26</v>
      </c>
      <c r="I25" s="96"/>
      <c r="J25" s="15">
        <v>100</v>
      </c>
      <c r="K25" s="72">
        <f t="shared" si="5"/>
        <v>0</v>
      </c>
      <c r="L25" s="17" t="s">
        <v>16</v>
      </c>
      <c r="M25" s="18">
        <v>0</v>
      </c>
      <c r="N25" s="23">
        <f t="shared" si="6"/>
        <v>0</v>
      </c>
      <c r="O25" s="19"/>
      <c r="P25" s="43">
        <f t="shared" si="7"/>
        <v>0</v>
      </c>
      <c r="R25" s="10">
        <v>21</v>
      </c>
      <c r="S25" s="19"/>
      <c r="T25" s="46">
        <v>0</v>
      </c>
      <c r="U25" s="95">
        <v>0</v>
      </c>
      <c r="V25" s="46">
        <f t="shared" si="8"/>
        <v>0</v>
      </c>
      <c r="W25" s="95">
        <v>0</v>
      </c>
      <c r="X25" s="46">
        <f t="shared" si="9"/>
        <v>0</v>
      </c>
      <c r="Y25" s="96">
        <v>0</v>
      </c>
      <c r="Z25" s="22"/>
      <c r="AA25" s="43">
        <f t="shared" si="10"/>
        <v>0</v>
      </c>
      <c r="AB25" s="17" t="s">
        <v>16</v>
      </c>
      <c r="AC25" s="18">
        <v>0</v>
      </c>
    </row>
    <row r="26" spans="1:29" ht="24.6">
      <c r="A26" s="10">
        <v>22</v>
      </c>
      <c r="B26" s="19" t="s">
        <v>403</v>
      </c>
      <c r="C26" s="71">
        <f>+'18'!H26</f>
        <v>0</v>
      </c>
      <c r="D26" s="95">
        <v>0</v>
      </c>
      <c r="E26" s="46">
        <f t="shared" si="0"/>
        <v>0</v>
      </c>
      <c r="F26" s="106">
        <v>0</v>
      </c>
      <c r="G26" s="104">
        <v>0</v>
      </c>
      <c r="H26" s="46">
        <f t="shared" si="1"/>
        <v>0</v>
      </c>
      <c r="I26" s="96"/>
      <c r="J26" s="15">
        <v>100</v>
      </c>
      <c r="K26" s="72">
        <f t="shared" si="5"/>
        <v>0</v>
      </c>
      <c r="L26" s="17" t="s">
        <v>16</v>
      </c>
      <c r="M26" s="18">
        <v>0</v>
      </c>
      <c r="N26" s="23">
        <f t="shared" si="6"/>
        <v>0</v>
      </c>
      <c r="O26" s="19"/>
      <c r="P26" s="43">
        <f t="shared" si="7"/>
        <v>0</v>
      </c>
      <c r="R26" s="10">
        <v>22</v>
      </c>
      <c r="S26" s="19"/>
      <c r="T26" s="46">
        <v>0</v>
      </c>
      <c r="U26" s="95">
        <v>0</v>
      </c>
      <c r="V26" s="46">
        <f t="shared" si="8"/>
        <v>0</v>
      </c>
      <c r="W26" s="95">
        <v>0</v>
      </c>
      <c r="X26" s="46">
        <f t="shared" si="9"/>
        <v>0</v>
      </c>
      <c r="Y26" s="96">
        <v>0</v>
      </c>
      <c r="Z26" s="22"/>
      <c r="AA26" s="43">
        <f t="shared" si="10"/>
        <v>0</v>
      </c>
      <c r="AB26" s="17" t="s">
        <v>16</v>
      </c>
      <c r="AC26" s="18">
        <v>0</v>
      </c>
    </row>
    <row r="27" spans="1:29" ht="24.6">
      <c r="A27" s="10">
        <v>23</v>
      </c>
      <c r="B27" s="19" t="s">
        <v>382</v>
      </c>
      <c r="C27" s="71">
        <f>+'18'!H27</f>
        <v>19</v>
      </c>
      <c r="D27" s="95">
        <v>5</v>
      </c>
      <c r="E27" s="46">
        <f t="shared" si="0"/>
        <v>24</v>
      </c>
      <c r="F27" s="106">
        <v>0</v>
      </c>
      <c r="G27" s="104">
        <v>0</v>
      </c>
      <c r="H27" s="46">
        <f t="shared" si="1"/>
        <v>24</v>
      </c>
      <c r="I27" s="96"/>
      <c r="J27" s="15">
        <v>100</v>
      </c>
      <c r="K27" s="72">
        <f t="shared" si="5"/>
        <v>0</v>
      </c>
      <c r="L27" s="17" t="s">
        <v>16</v>
      </c>
      <c r="M27" s="18">
        <v>0</v>
      </c>
      <c r="N27" s="23">
        <f t="shared" si="6"/>
        <v>0</v>
      </c>
      <c r="O27" s="19"/>
      <c r="P27" s="43">
        <f t="shared" si="7"/>
        <v>0</v>
      </c>
      <c r="R27" s="10">
        <v>23</v>
      </c>
      <c r="S27" s="19"/>
      <c r="T27" s="46">
        <v>0</v>
      </c>
      <c r="U27" s="95">
        <v>0</v>
      </c>
      <c r="V27" s="46">
        <f t="shared" si="8"/>
        <v>0</v>
      </c>
      <c r="W27" s="95">
        <v>0</v>
      </c>
      <c r="X27" s="46">
        <f t="shared" si="9"/>
        <v>0</v>
      </c>
      <c r="Y27" s="96">
        <v>0</v>
      </c>
      <c r="Z27" s="22"/>
      <c r="AA27" s="43">
        <f t="shared" si="10"/>
        <v>0</v>
      </c>
      <c r="AB27" s="17" t="s">
        <v>16</v>
      </c>
      <c r="AC27" s="18">
        <v>0</v>
      </c>
    </row>
    <row r="28" spans="1:29" ht="24.6">
      <c r="A28" s="10">
        <v>24</v>
      </c>
      <c r="B28" s="19" t="s">
        <v>387</v>
      </c>
      <c r="C28" s="71">
        <f>+'18'!H28</f>
        <v>0</v>
      </c>
      <c r="D28" s="95">
        <v>0</v>
      </c>
      <c r="E28" s="46">
        <f t="shared" si="0"/>
        <v>0</v>
      </c>
      <c r="F28" s="106">
        <v>0</v>
      </c>
      <c r="G28" s="104">
        <v>0</v>
      </c>
      <c r="H28" s="46">
        <f t="shared" si="1"/>
        <v>0</v>
      </c>
      <c r="I28" s="96"/>
      <c r="J28" s="15">
        <v>100</v>
      </c>
      <c r="K28" s="72">
        <f t="shared" si="5"/>
        <v>0</v>
      </c>
      <c r="L28" s="17" t="s">
        <v>16</v>
      </c>
      <c r="M28" s="18">
        <v>0</v>
      </c>
      <c r="N28" s="23">
        <f t="shared" si="6"/>
        <v>0</v>
      </c>
      <c r="O28" s="19"/>
      <c r="P28" s="43">
        <f t="shared" si="7"/>
        <v>0</v>
      </c>
      <c r="R28" s="10">
        <v>24</v>
      </c>
      <c r="S28" s="19"/>
      <c r="T28" s="46">
        <v>0</v>
      </c>
      <c r="U28" s="95">
        <v>0</v>
      </c>
      <c r="V28" s="46">
        <f t="shared" si="8"/>
        <v>0</v>
      </c>
      <c r="W28" s="95">
        <v>0</v>
      </c>
      <c r="X28" s="46">
        <f t="shared" si="9"/>
        <v>0</v>
      </c>
      <c r="Y28" s="96">
        <v>0</v>
      </c>
      <c r="Z28" s="22"/>
      <c r="AA28" s="43">
        <f t="shared" si="10"/>
        <v>0</v>
      </c>
      <c r="AB28" s="17" t="s">
        <v>16</v>
      </c>
      <c r="AC28" s="18">
        <v>0</v>
      </c>
    </row>
    <row r="29" spans="1:29" ht="24.6">
      <c r="A29" s="10">
        <v>25</v>
      </c>
      <c r="B29" s="19" t="s">
        <v>389</v>
      </c>
      <c r="C29" s="71">
        <f>+'18'!H29</f>
        <v>0</v>
      </c>
      <c r="D29" s="95">
        <v>0</v>
      </c>
      <c r="E29" s="46">
        <f t="shared" si="0"/>
        <v>0</v>
      </c>
      <c r="F29" s="106">
        <v>0</v>
      </c>
      <c r="G29" s="104">
        <v>0</v>
      </c>
      <c r="H29" s="46">
        <f t="shared" si="1"/>
        <v>0</v>
      </c>
      <c r="I29" s="96"/>
      <c r="J29" s="15">
        <v>100</v>
      </c>
      <c r="K29" s="72">
        <f t="shared" si="5"/>
        <v>0</v>
      </c>
      <c r="L29" s="17" t="s">
        <v>16</v>
      </c>
      <c r="M29" s="18">
        <v>0</v>
      </c>
      <c r="N29" s="23">
        <f t="shared" si="6"/>
        <v>0</v>
      </c>
      <c r="O29" s="19"/>
      <c r="P29" s="43">
        <f t="shared" si="7"/>
        <v>0</v>
      </c>
      <c r="R29" s="10">
        <v>25</v>
      </c>
      <c r="S29" s="19"/>
      <c r="T29" s="46">
        <v>0</v>
      </c>
      <c r="U29" s="95">
        <v>0</v>
      </c>
      <c r="V29" s="46">
        <f t="shared" si="8"/>
        <v>0</v>
      </c>
      <c r="W29" s="95">
        <v>0</v>
      </c>
      <c r="X29" s="46">
        <f t="shared" si="9"/>
        <v>0</v>
      </c>
      <c r="Y29" s="96">
        <v>0</v>
      </c>
      <c r="Z29" s="22"/>
      <c r="AA29" s="43">
        <f t="shared" si="10"/>
        <v>0</v>
      </c>
      <c r="AB29" s="17" t="s">
        <v>16</v>
      </c>
      <c r="AC29" s="18">
        <v>0</v>
      </c>
    </row>
    <row r="30" spans="1:29" ht="24.6">
      <c r="A30" s="10">
        <v>26</v>
      </c>
      <c r="B30" s="19" t="s">
        <v>384</v>
      </c>
      <c r="C30" s="71">
        <f>+'18'!H30</f>
        <v>0</v>
      </c>
      <c r="D30" s="95">
        <v>0</v>
      </c>
      <c r="E30" s="46">
        <f t="shared" si="0"/>
        <v>0</v>
      </c>
      <c r="F30" s="106">
        <v>0</v>
      </c>
      <c r="G30" s="104">
        <v>0</v>
      </c>
      <c r="H30" s="46">
        <f t="shared" si="1"/>
        <v>0</v>
      </c>
      <c r="I30" s="96"/>
      <c r="J30" s="15">
        <v>100</v>
      </c>
      <c r="K30" s="72">
        <f t="shared" si="5"/>
        <v>0</v>
      </c>
      <c r="L30" s="17" t="s">
        <v>16</v>
      </c>
      <c r="M30" s="18">
        <v>0</v>
      </c>
      <c r="N30" s="23">
        <f t="shared" si="6"/>
        <v>0</v>
      </c>
      <c r="O30" s="19"/>
      <c r="P30" s="43">
        <f t="shared" si="7"/>
        <v>0</v>
      </c>
      <c r="R30" s="1"/>
      <c r="T30" s="24"/>
      <c r="U30" s="25"/>
      <c r="V30" s="24"/>
      <c r="W30" s="25"/>
      <c r="X30" s="24"/>
      <c r="Y30" s="24"/>
      <c r="Z30" s="26"/>
      <c r="AA30" s="25"/>
      <c r="AB30" s="27"/>
      <c r="AC30" s="41">
        <v>0</v>
      </c>
    </row>
    <row r="31" spans="1:29" ht="24.6">
      <c r="A31" s="10">
        <v>27</v>
      </c>
      <c r="B31" s="19" t="s">
        <v>398</v>
      </c>
      <c r="C31" s="71">
        <f>+'18'!H31</f>
        <v>0</v>
      </c>
      <c r="D31" s="95">
        <v>0</v>
      </c>
      <c r="E31" s="46">
        <f t="shared" si="0"/>
        <v>0</v>
      </c>
      <c r="F31" s="106">
        <v>0</v>
      </c>
      <c r="G31" s="104">
        <v>0</v>
      </c>
      <c r="H31" s="46">
        <f t="shared" si="1"/>
        <v>0</v>
      </c>
      <c r="I31" s="96"/>
      <c r="J31" s="15">
        <v>100</v>
      </c>
      <c r="K31" s="72">
        <f t="shared" si="5"/>
        <v>0</v>
      </c>
      <c r="L31" s="17" t="s">
        <v>16</v>
      </c>
      <c r="M31" s="18">
        <v>0</v>
      </c>
      <c r="N31" s="23">
        <f t="shared" si="6"/>
        <v>0</v>
      </c>
      <c r="O31" s="19"/>
      <c r="P31" s="43">
        <f t="shared" si="7"/>
        <v>0</v>
      </c>
    </row>
    <row r="32" spans="1:29" ht="24.6">
      <c r="A32" s="10">
        <v>28</v>
      </c>
      <c r="B32" s="19" t="s">
        <v>396</v>
      </c>
      <c r="C32" s="71">
        <f>+'18'!H32</f>
        <v>10</v>
      </c>
      <c r="D32" s="95">
        <v>5</v>
      </c>
      <c r="E32" s="46">
        <f t="shared" si="0"/>
        <v>15</v>
      </c>
      <c r="F32" s="106">
        <v>0</v>
      </c>
      <c r="G32" s="104">
        <v>0</v>
      </c>
      <c r="H32" s="46">
        <f t="shared" si="1"/>
        <v>15</v>
      </c>
      <c r="I32" s="96"/>
      <c r="J32" s="15">
        <v>100</v>
      </c>
      <c r="K32" s="72">
        <f t="shared" si="5"/>
        <v>0</v>
      </c>
      <c r="L32" s="17" t="s">
        <v>16</v>
      </c>
      <c r="M32" s="18">
        <v>0</v>
      </c>
      <c r="N32" s="23">
        <f t="shared" si="6"/>
        <v>0</v>
      </c>
      <c r="O32" s="19"/>
      <c r="P32" s="43">
        <f t="shared" si="7"/>
        <v>0</v>
      </c>
      <c r="S32" s="177" t="s">
        <v>119</v>
      </c>
      <c r="T32" s="178"/>
      <c r="U32" s="178"/>
      <c r="V32" s="178"/>
      <c r="W32" s="178"/>
      <c r="X32" s="178"/>
      <c r="Y32" s="178"/>
      <c r="Z32" s="179"/>
      <c r="AA32" s="40">
        <f>SUM(AA5:AA29)</f>
        <v>0</v>
      </c>
    </row>
    <row r="33" spans="1:26" ht="24.6">
      <c r="A33" s="10">
        <v>29</v>
      </c>
      <c r="B33" s="19" t="s">
        <v>382</v>
      </c>
      <c r="C33" s="71">
        <f>+'18'!H33</f>
        <v>0</v>
      </c>
      <c r="D33" s="95">
        <v>0</v>
      </c>
      <c r="E33" s="46">
        <f t="shared" si="0"/>
        <v>0</v>
      </c>
      <c r="F33" s="106">
        <v>0</v>
      </c>
      <c r="G33" s="104">
        <v>0</v>
      </c>
      <c r="H33" s="46">
        <f t="shared" si="1"/>
        <v>0</v>
      </c>
      <c r="I33" s="96"/>
      <c r="J33" s="15">
        <v>100</v>
      </c>
      <c r="K33" s="72">
        <f t="shared" si="5"/>
        <v>0</v>
      </c>
      <c r="L33" s="17" t="s">
        <v>16</v>
      </c>
      <c r="M33" s="18">
        <v>0</v>
      </c>
      <c r="N33" s="23">
        <f t="shared" si="6"/>
        <v>0</v>
      </c>
      <c r="O33" s="19"/>
      <c r="P33" s="43">
        <f t="shared" si="7"/>
        <v>0</v>
      </c>
      <c r="S33" s="5"/>
      <c r="T33" s="5"/>
      <c r="U33" s="5"/>
      <c r="V33" s="5"/>
      <c r="W33" s="5"/>
      <c r="X33" s="5"/>
      <c r="Y33" s="5"/>
      <c r="Z33" s="5"/>
    </row>
    <row r="34" spans="1:26" ht="24.6">
      <c r="A34" s="10">
        <v>30</v>
      </c>
      <c r="B34" s="19" t="s">
        <v>386</v>
      </c>
      <c r="C34" s="71">
        <f>+'18'!H34</f>
        <v>0</v>
      </c>
      <c r="D34" s="95">
        <v>0</v>
      </c>
      <c r="E34" s="46">
        <f t="shared" si="0"/>
        <v>0</v>
      </c>
      <c r="F34" s="106">
        <v>0</v>
      </c>
      <c r="G34" s="104">
        <v>0</v>
      </c>
      <c r="H34" s="46">
        <f t="shared" si="1"/>
        <v>0</v>
      </c>
      <c r="I34" s="96"/>
      <c r="J34" s="15">
        <v>100</v>
      </c>
      <c r="K34" s="72">
        <f t="shared" si="5"/>
        <v>0</v>
      </c>
      <c r="L34" s="17" t="s">
        <v>16</v>
      </c>
      <c r="M34" s="18">
        <v>0</v>
      </c>
      <c r="N34" s="23">
        <f t="shared" si="6"/>
        <v>0</v>
      </c>
      <c r="O34" s="19"/>
      <c r="P34" s="43">
        <f t="shared" si="7"/>
        <v>0</v>
      </c>
    </row>
    <row r="35" spans="1:26" ht="24.6">
      <c r="A35" s="10">
        <v>31</v>
      </c>
      <c r="B35" s="19" t="s">
        <v>390</v>
      </c>
      <c r="C35" s="71">
        <f>+'18'!H35</f>
        <v>3</v>
      </c>
      <c r="D35" s="95">
        <v>0</v>
      </c>
      <c r="E35" s="46">
        <f t="shared" si="0"/>
        <v>3</v>
      </c>
      <c r="F35" s="106">
        <v>0</v>
      </c>
      <c r="G35" s="104">
        <v>0</v>
      </c>
      <c r="H35" s="46">
        <f t="shared" si="1"/>
        <v>3</v>
      </c>
      <c r="I35" s="96"/>
      <c r="J35" s="15">
        <v>100</v>
      </c>
      <c r="K35" s="72">
        <f t="shared" si="5"/>
        <v>0</v>
      </c>
      <c r="L35" s="17" t="s">
        <v>16</v>
      </c>
      <c r="M35" s="18">
        <v>0</v>
      </c>
      <c r="N35" s="23">
        <f t="shared" si="6"/>
        <v>0</v>
      </c>
      <c r="O35" s="19"/>
      <c r="P35" s="43">
        <f t="shared" si="7"/>
        <v>0</v>
      </c>
    </row>
    <row r="36" spans="1:26" ht="24.6">
      <c r="A36" s="10">
        <v>32</v>
      </c>
      <c r="B36" s="19" t="s">
        <v>48</v>
      </c>
      <c r="C36" s="71">
        <f>+'18'!H36</f>
        <v>2</v>
      </c>
      <c r="D36" s="95">
        <v>20</v>
      </c>
      <c r="E36" s="46">
        <f t="shared" si="0"/>
        <v>22</v>
      </c>
      <c r="F36" s="106">
        <v>0</v>
      </c>
      <c r="G36" s="104">
        <v>0</v>
      </c>
      <c r="H36" s="46">
        <f t="shared" si="1"/>
        <v>22</v>
      </c>
      <c r="I36" s="96"/>
      <c r="J36" s="15">
        <v>100</v>
      </c>
      <c r="K36" s="72">
        <f t="shared" si="5"/>
        <v>0</v>
      </c>
      <c r="L36" s="17" t="s">
        <v>16</v>
      </c>
      <c r="M36" s="18">
        <v>0</v>
      </c>
      <c r="N36" s="23">
        <f t="shared" si="6"/>
        <v>0</v>
      </c>
      <c r="O36" s="19"/>
      <c r="P36" s="43">
        <f t="shared" si="7"/>
        <v>0</v>
      </c>
    </row>
    <row r="37" spans="1:26" ht="24.6">
      <c r="A37" s="10">
        <v>33</v>
      </c>
      <c r="B37" s="19" t="s">
        <v>393</v>
      </c>
      <c r="C37" s="71">
        <f>+'18'!H37</f>
        <v>2</v>
      </c>
      <c r="D37" s="95">
        <v>3</v>
      </c>
      <c r="E37" s="46">
        <f t="shared" si="0"/>
        <v>5</v>
      </c>
      <c r="F37" s="106">
        <v>0</v>
      </c>
      <c r="G37" s="104">
        <v>0</v>
      </c>
      <c r="H37" s="46">
        <f t="shared" si="1"/>
        <v>5</v>
      </c>
      <c r="I37" s="96"/>
      <c r="J37" s="15">
        <v>130</v>
      </c>
      <c r="K37" s="72">
        <f t="shared" si="5"/>
        <v>0</v>
      </c>
      <c r="L37" s="17" t="s">
        <v>16</v>
      </c>
      <c r="M37" s="18">
        <v>0</v>
      </c>
      <c r="N37" s="23">
        <f t="shared" si="6"/>
        <v>0</v>
      </c>
      <c r="O37" s="19"/>
      <c r="P37" s="43">
        <f t="shared" si="7"/>
        <v>0</v>
      </c>
    </row>
    <row r="38" spans="1:26" ht="24.6">
      <c r="A38" s="10">
        <v>34</v>
      </c>
      <c r="B38" s="19" t="s">
        <v>406</v>
      </c>
      <c r="C38" s="71">
        <f>+'18'!H38</f>
        <v>2</v>
      </c>
      <c r="D38" s="95">
        <v>3</v>
      </c>
      <c r="E38" s="46">
        <f t="shared" si="0"/>
        <v>5</v>
      </c>
      <c r="F38" s="106">
        <v>0</v>
      </c>
      <c r="G38" s="104">
        <v>0</v>
      </c>
      <c r="H38" s="46">
        <f t="shared" si="1"/>
        <v>5</v>
      </c>
      <c r="I38" s="96"/>
      <c r="J38" s="15">
        <v>130</v>
      </c>
      <c r="K38" s="72">
        <f t="shared" si="5"/>
        <v>0</v>
      </c>
      <c r="L38" s="17" t="s">
        <v>16</v>
      </c>
      <c r="M38" s="18">
        <v>0</v>
      </c>
      <c r="N38" s="23">
        <f t="shared" si="6"/>
        <v>0</v>
      </c>
      <c r="O38" s="19"/>
      <c r="P38" s="43">
        <f t="shared" si="7"/>
        <v>0</v>
      </c>
    </row>
    <row r="39" spans="1:26" ht="24.6">
      <c r="A39" s="10">
        <v>35</v>
      </c>
      <c r="B39" s="19" t="s">
        <v>333</v>
      </c>
      <c r="C39" s="71">
        <f>+'18'!H39</f>
        <v>0</v>
      </c>
      <c r="D39" s="95">
        <v>0</v>
      </c>
      <c r="E39" s="46">
        <f t="shared" si="0"/>
        <v>0</v>
      </c>
      <c r="F39" s="106">
        <v>0</v>
      </c>
      <c r="G39" s="104">
        <v>0</v>
      </c>
      <c r="H39" s="46">
        <f t="shared" si="1"/>
        <v>0</v>
      </c>
      <c r="I39" s="96"/>
      <c r="J39" s="15">
        <v>35</v>
      </c>
      <c r="K39" s="72">
        <f t="shared" si="5"/>
        <v>0</v>
      </c>
      <c r="L39" s="17" t="s">
        <v>16</v>
      </c>
      <c r="M39" s="18">
        <v>0</v>
      </c>
      <c r="N39" s="23">
        <f t="shared" si="6"/>
        <v>0</v>
      </c>
      <c r="O39" s="19"/>
      <c r="P39" s="43">
        <f t="shared" si="7"/>
        <v>0</v>
      </c>
    </row>
    <row r="40" spans="1:26" ht="24.6">
      <c r="A40" s="10">
        <v>36</v>
      </c>
      <c r="B40" s="19" t="s">
        <v>138</v>
      </c>
      <c r="C40" s="71">
        <f>+'18'!H40</f>
        <v>0</v>
      </c>
      <c r="D40" s="95">
        <v>0</v>
      </c>
      <c r="E40" s="46">
        <f t="shared" si="0"/>
        <v>0</v>
      </c>
      <c r="F40" s="106">
        <v>0</v>
      </c>
      <c r="G40" s="104">
        <v>0</v>
      </c>
      <c r="H40" s="46">
        <f t="shared" si="1"/>
        <v>0</v>
      </c>
      <c r="I40" s="96"/>
      <c r="J40" s="15">
        <v>40</v>
      </c>
      <c r="K40" s="72">
        <f t="shared" si="5"/>
        <v>0</v>
      </c>
      <c r="L40" s="17" t="s">
        <v>16</v>
      </c>
      <c r="M40" s="18">
        <v>0</v>
      </c>
      <c r="N40" s="23">
        <f t="shared" si="6"/>
        <v>0</v>
      </c>
      <c r="O40" s="19"/>
      <c r="P40" s="43">
        <f t="shared" si="7"/>
        <v>0</v>
      </c>
    </row>
    <row r="41" spans="1:26" ht="24.6">
      <c r="A41" s="10">
        <v>37</v>
      </c>
      <c r="B41" s="19" t="s">
        <v>445</v>
      </c>
      <c r="C41" s="71">
        <f>+'18'!H41</f>
        <v>0</v>
      </c>
      <c r="D41" s="95">
        <v>0</v>
      </c>
      <c r="E41" s="46">
        <f>C41+D41</f>
        <v>0</v>
      </c>
      <c r="F41" s="106">
        <v>0</v>
      </c>
      <c r="G41" s="104">
        <v>0</v>
      </c>
      <c r="H41" s="46">
        <f>+E41-F41-I41-G41</f>
        <v>0</v>
      </c>
      <c r="I41" s="96"/>
      <c r="J41" s="15">
        <v>35</v>
      </c>
      <c r="K41" s="72">
        <f>+J41*I41</f>
        <v>0</v>
      </c>
      <c r="L41" s="17" t="s">
        <v>16</v>
      </c>
      <c r="M41" s="18">
        <v>0</v>
      </c>
      <c r="N41" s="23">
        <f>SUM(K41-M41)</f>
        <v>0</v>
      </c>
      <c r="O41" s="19"/>
      <c r="P41" s="43">
        <f>+K41*O41</f>
        <v>0</v>
      </c>
    </row>
    <row r="42" spans="1:26" ht="24.6">
      <c r="A42" s="10">
        <v>38</v>
      </c>
      <c r="B42" s="19" t="s">
        <v>49</v>
      </c>
      <c r="C42" s="71">
        <f>+'18'!H42</f>
        <v>3</v>
      </c>
      <c r="D42" s="95">
        <v>5</v>
      </c>
      <c r="E42" s="46">
        <f t="shared" si="0"/>
        <v>8</v>
      </c>
      <c r="F42" s="106">
        <v>0</v>
      </c>
      <c r="G42" s="104">
        <v>0</v>
      </c>
      <c r="H42" s="46">
        <f t="shared" si="1"/>
        <v>8</v>
      </c>
      <c r="I42" s="96"/>
      <c r="J42" s="15">
        <v>50</v>
      </c>
      <c r="K42" s="72">
        <f t="shared" si="5"/>
        <v>0</v>
      </c>
      <c r="L42" s="17" t="s">
        <v>16</v>
      </c>
      <c r="M42" s="18">
        <v>0</v>
      </c>
      <c r="N42" s="23">
        <f t="shared" si="6"/>
        <v>0</v>
      </c>
      <c r="O42" s="19"/>
      <c r="P42" s="43">
        <f t="shared" si="7"/>
        <v>0</v>
      </c>
    </row>
    <row r="43" spans="1:26" ht="24.6">
      <c r="A43" s="10">
        <v>39</v>
      </c>
      <c r="B43" s="19" t="s">
        <v>50</v>
      </c>
      <c r="C43" s="71">
        <f>+'18'!H43</f>
        <v>5</v>
      </c>
      <c r="D43" s="95">
        <v>5</v>
      </c>
      <c r="E43" s="46">
        <f t="shared" si="0"/>
        <v>10</v>
      </c>
      <c r="F43" s="106">
        <v>0</v>
      </c>
      <c r="G43" s="104">
        <v>0</v>
      </c>
      <c r="H43" s="46">
        <f t="shared" si="1"/>
        <v>10</v>
      </c>
      <c r="I43" s="96"/>
      <c r="J43" s="15">
        <v>50</v>
      </c>
      <c r="K43" s="72">
        <f t="shared" si="5"/>
        <v>0</v>
      </c>
      <c r="L43" s="17" t="s">
        <v>16</v>
      </c>
      <c r="M43" s="18">
        <v>0</v>
      </c>
      <c r="N43" s="23">
        <f t="shared" si="6"/>
        <v>0</v>
      </c>
      <c r="O43" s="19"/>
      <c r="P43" s="43">
        <f t="shared" si="7"/>
        <v>0</v>
      </c>
    </row>
    <row r="44" spans="1:26" ht="24.6">
      <c r="A44" s="10">
        <v>40</v>
      </c>
      <c r="B44" s="19" t="s">
        <v>51</v>
      </c>
      <c r="C44" s="71">
        <f>+'18'!H44</f>
        <v>5</v>
      </c>
      <c r="D44" s="95">
        <v>5</v>
      </c>
      <c r="E44" s="46">
        <f t="shared" si="0"/>
        <v>10</v>
      </c>
      <c r="F44" s="106">
        <v>0</v>
      </c>
      <c r="G44" s="104">
        <v>0</v>
      </c>
      <c r="H44" s="46">
        <f t="shared" si="1"/>
        <v>10</v>
      </c>
      <c r="I44" s="96"/>
      <c r="J44" s="15">
        <v>50</v>
      </c>
      <c r="K44" s="72">
        <f t="shared" si="5"/>
        <v>0</v>
      </c>
      <c r="L44" s="17" t="s">
        <v>16</v>
      </c>
      <c r="M44" s="18">
        <v>0</v>
      </c>
      <c r="N44" s="23">
        <f t="shared" si="6"/>
        <v>0</v>
      </c>
      <c r="O44" s="19"/>
      <c r="P44" s="43">
        <f t="shared" si="7"/>
        <v>0</v>
      </c>
    </row>
    <row r="45" spans="1:26" ht="24.6">
      <c r="A45" s="10">
        <v>41</v>
      </c>
      <c r="B45" s="19" t="s">
        <v>501</v>
      </c>
      <c r="C45" s="71">
        <f>+'18'!H45</f>
        <v>0</v>
      </c>
      <c r="D45" s="95">
        <v>0</v>
      </c>
      <c r="E45" s="46">
        <f>C45+D45</f>
        <v>0</v>
      </c>
      <c r="F45" s="106">
        <v>0</v>
      </c>
      <c r="G45" s="104">
        <v>0</v>
      </c>
      <c r="H45" s="46">
        <f>+E45-F45-I45-G45</f>
        <v>0</v>
      </c>
      <c r="I45" s="96"/>
      <c r="J45" s="20">
        <v>35</v>
      </c>
      <c r="K45" s="72">
        <f>+J45*I45</f>
        <v>0</v>
      </c>
      <c r="L45" s="17" t="s">
        <v>16</v>
      </c>
      <c r="M45" s="18">
        <v>0</v>
      </c>
      <c r="N45" s="23">
        <f>SUM(K45-M45)</f>
        <v>0</v>
      </c>
      <c r="O45" s="19"/>
      <c r="P45" s="43">
        <f>+K45*O45</f>
        <v>0</v>
      </c>
    </row>
    <row r="46" spans="1:26" ht="24.6">
      <c r="A46" s="10">
        <v>42</v>
      </c>
      <c r="B46" s="19" t="s">
        <v>264</v>
      </c>
      <c r="C46" s="71">
        <f>+'18'!H46</f>
        <v>5</v>
      </c>
      <c r="D46" s="95">
        <v>0</v>
      </c>
      <c r="E46" s="46">
        <f t="shared" si="0"/>
        <v>5</v>
      </c>
      <c r="F46" s="106">
        <v>0</v>
      </c>
      <c r="G46" s="104">
        <v>0</v>
      </c>
      <c r="H46" s="46">
        <f t="shared" si="1"/>
        <v>5</v>
      </c>
      <c r="I46" s="96"/>
      <c r="J46" s="15">
        <v>25</v>
      </c>
      <c r="K46" s="72">
        <f t="shared" si="5"/>
        <v>0</v>
      </c>
      <c r="L46" s="17" t="s">
        <v>16</v>
      </c>
      <c r="M46" s="18">
        <v>0</v>
      </c>
      <c r="N46" s="23">
        <f t="shared" si="6"/>
        <v>0</v>
      </c>
      <c r="O46" s="19"/>
      <c r="P46" s="43">
        <f t="shared" si="7"/>
        <v>0</v>
      </c>
    </row>
    <row r="47" spans="1:26" ht="24.6">
      <c r="A47" s="10">
        <v>43</v>
      </c>
      <c r="B47" s="19" t="s">
        <v>446</v>
      </c>
      <c r="C47" s="71">
        <f>+'18'!H47</f>
        <v>5</v>
      </c>
      <c r="D47" s="95">
        <v>0</v>
      </c>
      <c r="E47" s="46">
        <f>C47+D47</f>
        <v>5</v>
      </c>
      <c r="F47" s="106">
        <v>0</v>
      </c>
      <c r="G47" s="104">
        <v>0</v>
      </c>
      <c r="H47" s="46">
        <f>+E47-F47-I47-G47</f>
        <v>5</v>
      </c>
      <c r="I47" s="96"/>
      <c r="J47" s="20">
        <v>25</v>
      </c>
      <c r="K47" s="72">
        <f>+J47*I47</f>
        <v>0</v>
      </c>
      <c r="L47" s="17" t="s">
        <v>16</v>
      </c>
      <c r="M47" s="18">
        <v>0</v>
      </c>
      <c r="N47" s="23">
        <f>SUM(K47-M47)</f>
        <v>0</v>
      </c>
      <c r="O47" s="19"/>
      <c r="P47" s="43">
        <f>+K47*O47</f>
        <v>0</v>
      </c>
    </row>
    <row r="48" spans="1:26" ht="24.6">
      <c r="A48" s="10">
        <v>44</v>
      </c>
      <c r="B48" s="19" t="s">
        <v>447</v>
      </c>
      <c r="C48" s="71">
        <f>+'18'!H48</f>
        <v>0</v>
      </c>
      <c r="D48" s="95">
        <v>0</v>
      </c>
      <c r="E48" s="46">
        <f>C48+D48</f>
        <v>0</v>
      </c>
      <c r="F48" s="106">
        <v>0</v>
      </c>
      <c r="G48" s="104">
        <v>0</v>
      </c>
      <c r="H48" s="46">
        <f>+E48-F48-I48-G48</f>
        <v>0</v>
      </c>
      <c r="I48" s="96"/>
      <c r="J48" s="20">
        <v>25</v>
      </c>
      <c r="K48" s="72">
        <f>+J48*I48</f>
        <v>0</v>
      </c>
      <c r="L48" s="17" t="s">
        <v>16</v>
      </c>
      <c r="M48" s="18">
        <v>0</v>
      </c>
      <c r="N48" s="23">
        <f>SUM(K48-M48)</f>
        <v>0</v>
      </c>
      <c r="O48" s="19"/>
      <c r="P48" s="43">
        <f>+K48*O48</f>
        <v>0</v>
      </c>
    </row>
    <row r="49" spans="1:16" ht="24.6">
      <c r="A49" s="10">
        <v>45</v>
      </c>
      <c r="B49" s="19" t="s">
        <v>448</v>
      </c>
      <c r="C49" s="71">
        <f>+'18'!H49</f>
        <v>0</v>
      </c>
      <c r="D49" s="95">
        <v>0</v>
      </c>
      <c r="E49" s="46">
        <f>C49+D49</f>
        <v>0</v>
      </c>
      <c r="F49" s="106">
        <v>0</v>
      </c>
      <c r="G49" s="104">
        <v>0</v>
      </c>
      <c r="H49" s="46">
        <f>+E49-F49-I49-G49</f>
        <v>0</v>
      </c>
      <c r="I49" s="96"/>
      <c r="J49" s="20">
        <v>25</v>
      </c>
      <c r="K49" s="72">
        <f>+J49*I49</f>
        <v>0</v>
      </c>
      <c r="L49" s="17" t="s">
        <v>16</v>
      </c>
      <c r="M49" s="18">
        <v>0</v>
      </c>
      <c r="N49" s="23">
        <f>SUM(K49-M49)</f>
        <v>0</v>
      </c>
      <c r="O49" s="19"/>
      <c r="P49" s="43">
        <f>+K49*O49</f>
        <v>0</v>
      </c>
    </row>
    <row r="50" spans="1:16" ht="24.6">
      <c r="A50" s="10">
        <v>46</v>
      </c>
      <c r="B50" s="19" t="s">
        <v>265</v>
      </c>
      <c r="C50" s="71">
        <f>+'18'!H50</f>
        <v>0</v>
      </c>
      <c r="D50" s="95">
        <v>0</v>
      </c>
      <c r="E50" s="46">
        <f t="shared" si="0"/>
        <v>0</v>
      </c>
      <c r="F50" s="106">
        <v>0</v>
      </c>
      <c r="G50" s="104">
        <v>0</v>
      </c>
      <c r="H50" s="46">
        <f t="shared" si="1"/>
        <v>0</v>
      </c>
      <c r="I50" s="96"/>
      <c r="J50" s="15">
        <v>50</v>
      </c>
      <c r="K50" s="72">
        <f t="shared" si="5"/>
        <v>0</v>
      </c>
      <c r="L50" s="17" t="s">
        <v>16</v>
      </c>
      <c r="M50" s="18">
        <v>0</v>
      </c>
      <c r="N50" s="23">
        <f t="shared" si="6"/>
        <v>0</v>
      </c>
      <c r="O50" s="19"/>
      <c r="P50" s="43">
        <f t="shared" si="7"/>
        <v>0</v>
      </c>
    </row>
    <row r="51" spans="1:16" ht="24.6">
      <c r="A51" s="10">
        <v>47</v>
      </c>
      <c r="B51" s="19" t="s">
        <v>52</v>
      </c>
      <c r="C51" s="71">
        <f>+'18'!H51</f>
        <v>3</v>
      </c>
      <c r="D51" s="95">
        <v>0</v>
      </c>
      <c r="E51" s="46">
        <f t="shared" si="0"/>
        <v>3</v>
      </c>
      <c r="F51" s="106">
        <v>0</v>
      </c>
      <c r="G51" s="104">
        <v>0</v>
      </c>
      <c r="H51" s="46">
        <f t="shared" si="1"/>
        <v>3</v>
      </c>
      <c r="I51" s="96"/>
      <c r="J51" s="15">
        <v>50</v>
      </c>
      <c r="K51" s="72">
        <f t="shared" si="5"/>
        <v>0</v>
      </c>
      <c r="L51" s="17" t="s">
        <v>16</v>
      </c>
      <c r="M51" s="18">
        <v>0</v>
      </c>
      <c r="N51" s="23">
        <f t="shared" si="6"/>
        <v>0</v>
      </c>
      <c r="O51" s="19"/>
      <c r="P51" s="43">
        <f t="shared" si="7"/>
        <v>0</v>
      </c>
    </row>
    <row r="52" spans="1:16" ht="24.6">
      <c r="A52" s="10">
        <v>48</v>
      </c>
      <c r="B52" s="19" t="s">
        <v>53</v>
      </c>
      <c r="C52" s="71">
        <f>+'18'!H52</f>
        <v>2</v>
      </c>
      <c r="D52" s="95">
        <v>0</v>
      </c>
      <c r="E52" s="46">
        <f t="shared" si="0"/>
        <v>2</v>
      </c>
      <c r="F52" s="106">
        <v>0</v>
      </c>
      <c r="G52" s="104">
        <v>0</v>
      </c>
      <c r="H52" s="46">
        <f t="shared" si="1"/>
        <v>2</v>
      </c>
      <c r="I52" s="96"/>
      <c r="J52" s="15">
        <v>50</v>
      </c>
      <c r="K52" s="72">
        <f t="shared" si="5"/>
        <v>0</v>
      </c>
      <c r="L52" s="17" t="s">
        <v>16</v>
      </c>
      <c r="M52" s="18">
        <v>0</v>
      </c>
      <c r="N52" s="23">
        <f t="shared" si="6"/>
        <v>0</v>
      </c>
      <c r="O52" s="19"/>
      <c r="P52" s="43">
        <f t="shared" si="7"/>
        <v>0</v>
      </c>
    </row>
    <row r="53" spans="1:16" ht="24.6">
      <c r="A53" s="10">
        <v>49</v>
      </c>
      <c r="B53" s="19" t="s">
        <v>54</v>
      </c>
      <c r="C53" s="71">
        <f>+'18'!H53</f>
        <v>4</v>
      </c>
      <c r="D53" s="95">
        <v>0</v>
      </c>
      <c r="E53" s="46">
        <f t="shared" si="0"/>
        <v>4</v>
      </c>
      <c r="F53" s="106">
        <v>0</v>
      </c>
      <c r="G53" s="104">
        <v>0</v>
      </c>
      <c r="H53" s="46">
        <f t="shared" si="1"/>
        <v>4</v>
      </c>
      <c r="I53" s="96"/>
      <c r="J53" s="15">
        <v>50</v>
      </c>
      <c r="K53" s="72">
        <f t="shared" si="5"/>
        <v>0</v>
      </c>
      <c r="L53" s="17" t="s">
        <v>16</v>
      </c>
      <c r="M53" s="18">
        <v>0</v>
      </c>
      <c r="N53" s="23">
        <f t="shared" si="6"/>
        <v>0</v>
      </c>
      <c r="O53" s="19"/>
      <c r="P53" s="43">
        <f t="shared" si="7"/>
        <v>0</v>
      </c>
    </row>
    <row r="54" spans="1:16" ht="24.6">
      <c r="A54" s="10">
        <v>50</v>
      </c>
      <c r="B54" s="19" t="s">
        <v>55</v>
      </c>
      <c r="C54" s="71">
        <f>+'18'!H54</f>
        <v>0</v>
      </c>
      <c r="D54" s="95">
        <v>0</v>
      </c>
      <c r="E54" s="46">
        <f t="shared" si="0"/>
        <v>0</v>
      </c>
      <c r="F54" s="106">
        <v>0</v>
      </c>
      <c r="G54" s="104">
        <v>0</v>
      </c>
      <c r="H54" s="46">
        <f t="shared" si="1"/>
        <v>0</v>
      </c>
      <c r="I54" s="96"/>
      <c r="J54" s="15">
        <v>50</v>
      </c>
      <c r="K54" s="72">
        <f t="shared" si="5"/>
        <v>0</v>
      </c>
      <c r="L54" s="17" t="s">
        <v>16</v>
      </c>
      <c r="M54" s="18">
        <v>0</v>
      </c>
      <c r="N54" s="23">
        <f t="shared" si="6"/>
        <v>0</v>
      </c>
      <c r="O54" s="19"/>
      <c r="P54" s="43">
        <f t="shared" si="7"/>
        <v>0</v>
      </c>
    </row>
    <row r="55" spans="1:16" ht="24.6">
      <c r="A55" s="10">
        <v>51</v>
      </c>
      <c r="B55" s="19" t="s">
        <v>56</v>
      </c>
      <c r="C55" s="71">
        <f>+'18'!H55</f>
        <v>0</v>
      </c>
      <c r="D55" s="95">
        <v>0</v>
      </c>
      <c r="E55" s="46">
        <f t="shared" si="0"/>
        <v>0</v>
      </c>
      <c r="F55" s="106">
        <v>0</v>
      </c>
      <c r="G55" s="104">
        <v>0</v>
      </c>
      <c r="H55" s="46">
        <f t="shared" si="1"/>
        <v>0</v>
      </c>
      <c r="I55" s="96"/>
      <c r="J55" s="15">
        <v>50</v>
      </c>
      <c r="K55" s="72">
        <f t="shared" si="5"/>
        <v>0</v>
      </c>
      <c r="L55" s="17" t="s">
        <v>16</v>
      </c>
      <c r="M55" s="18">
        <v>0</v>
      </c>
      <c r="N55" s="23">
        <f t="shared" si="6"/>
        <v>0</v>
      </c>
      <c r="O55" s="19"/>
      <c r="P55" s="43">
        <f t="shared" si="7"/>
        <v>0</v>
      </c>
    </row>
    <row r="56" spans="1:16" ht="24.6">
      <c r="A56" s="10">
        <v>52</v>
      </c>
      <c r="B56" s="19" t="s">
        <v>57</v>
      </c>
      <c r="C56" s="71">
        <f>+'18'!H56</f>
        <v>1</v>
      </c>
      <c r="D56" s="95">
        <v>5</v>
      </c>
      <c r="E56" s="46">
        <f t="shared" si="0"/>
        <v>6</v>
      </c>
      <c r="F56" s="106">
        <v>0</v>
      </c>
      <c r="G56" s="104">
        <v>0</v>
      </c>
      <c r="H56" s="46">
        <f t="shared" si="1"/>
        <v>6</v>
      </c>
      <c r="I56" s="96"/>
      <c r="J56" s="15">
        <v>50</v>
      </c>
      <c r="K56" s="72">
        <f t="shared" si="5"/>
        <v>0</v>
      </c>
      <c r="L56" s="17" t="s">
        <v>16</v>
      </c>
      <c r="M56" s="18">
        <v>0</v>
      </c>
      <c r="N56" s="23">
        <f t="shared" si="6"/>
        <v>0</v>
      </c>
      <c r="O56" s="19"/>
      <c r="P56" s="43">
        <f t="shared" si="7"/>
        <v>0</v>
      </c>
    </row>
    <row r="57" spans="1:16" ht="24.6">
      <c r="A57" s="10">
        <v>53</v>
      </c>
      <c r="B57" s="19" t="s">
        <v>58</v>
      </c>
      <c r="C57" s="71">
        <f>+'18'!H57</f>
        <v>0</v>
      </c>
      <c r="D57" s="95">
        <v>5</v>
      </c>
      <c r="E57" s="46">
        <f t="shared" si="0"/>
        <v>5</v>
      </c>
      <c r="F57" s="106">
        <v>0</v>
      </c>
      <c r="G57" s="104">
        <v>0</v>
      </c>
      <c r="H57" s="46">
        <f t="shared" si="1"/>
        <v>5</v>
      </c>
      <c r="I57" s="96"/>
      <c r="J57" s="15">
        <v>50</v>
      </c>
      <c r="K57" s="72">
        <f t="shared" si="5"/>
        <v>0</v>
      </c>
      <c r="L57" s="17" t="s">
        <v>16</v>
      </c>
      <c r="M57" s="18">
        <v>0</v>
      </c>
      <c r="N57" s="23">
        <f t="shared" si="6"/>
        <v>0</v>
      </c>
      <c r="O57" s="19"/>
      <c r="P57" s="43">
        <f t="shared" si="7"/>
        <v>0</v>
      </c>
    </row>
    <row r="58" spans="1:16" ht="24.6">
      <c r="A58" s="10">
        <v>54</v>
      </c>
      <c r="B58" s="19" t="s">
        <v>59</v>
      </c>
      <c r="C58" s="71">
        <f>+'18'!H58</f>
        <v>4</v>
      </c>
      <c r="D58" s="95">
        <v>0</v>
      </c>
      <c r="E58" s="46">
        <f t="shared" si="0"/>
        <v>4</v>
      </c>
      <c r="F58" s="106">
        <v>0</v>
      </c>
      <c r="G58" s="104">
        <v>0</v>
      </c>
      <c r="H58" s="46">
        <f t="shared" si="1"/>
        <v>4</v>
      </c>
      <c r="I58" s="96"/>
      <c r="J58" s="15">
        <v>50</v>
      </c>
      <c r="K58" s="72">
        <f t="shared" si="5"/>
        <v>0</v>
      </c>
      <c r="L58" s="17" t="s">
        <v>16</v>
      </c>
      <c r="M58" s="18">
        <v>0</v>
      </c>
      <c r="N58" s="23">
        <f t="shared" si="6"/>
        <v>0</v>
      </c>
      <c r="O58" s="19"/>
      <c r="P58" s="43">
        <f t="shared" si="7"/>
        <v>0</v>
      </c>
    </row>
    <row r="59" spans="1:16" ht="24.6">
      <c r="A59" s="10">
        <v>55</v>
      </c>
      <c r="B59" s="19" t="s">
        <v>60</v>
      </c>
      <c r="C59" s="71">
        <f>+'18'!H59</f>
        <v>0</v>
      </c>
      <c r="D59" s="95">
        <v>0</v>
      </c>
      <c r="E59" s="46">
        <f t="shared" si="0"/>
        <v>0</v>
      </c>
      <c r="F59" s="106">
        <v>0</v>
      </c>
      <c r="G59" s="104">
        <v>0</v>
      </c>
      <c r="H59" s="46">
        <f t="shared" si="1"/>
        <v>0</v>
      </c>
      <c r="I59" s="96"/>
      <c r="J59" s="15">
        <v>50</v>
      </c>
      <c r="K59" s="72">
        <f t="shared" si="5"/>
        <v>0</v>
      </c>
      <c r="L59" s="17" t="s">
        <v>16</v>
      </c>
      <c r="M59" s="18">
        <v>0</v>
      </c>
      <c r="N59" s="23">
        <f t="shared" si="6"/>
        <v>0</v>
      </c>
      <c r="O59" s="19"/>
      <c r="P59" s="43">
        <f t="shared" si="7"/>
        <v>0</v>
      </c>
    </row>
    <row r="60" spans="1:16" ht="24.6">
      <c r="A60" s="10">
        <v>56</v>
      </c>
      <c r="B60" s="19" t="s">
        <v>61</v>
      </c>
      <c r="C60" s="71">
        <f>+'18'!H60</f>
        <v>0</v>
      </c>
      <c r="D60" s="95">
        <v>0</v>
      </c>
      <c r="E60" s="46">
        <f t="shared" si="0"/>
        <v>0</v>
      </c>
      <c r="F60" s="106">
        <v>0</v>
      </c>
      <c r="G60" s="104">
        <v>0</v>
      </c>
      <c r="H60" s="46">
        <f t="shared" si="1"/>
        <v>0</v>
      </c>
      <c r="I60" s="96"/>
      <c r="J60" s="15">
        <v>120</v>
      </c>
      <c r="K60" s="72">
        <f t="shared" si="5"/>
        <v>0</v>
      </c>
      <c r="L60" s="17" t="s">
        <v>16</v>
      </c>
      <c r="M60" s="18">
        <v>0</v>
      </c>
      <c r="N60" s="23">
        <f t="shared" si="6"/>
        <v>0</v>
      </c>
      <c r="O60" s="19"/>
      <c r="P60" s="43">
        <f t="shared" si="7"/>
        <v>0</v>
      </c>
    </row>
    <row r="61" spans="1:16" ht="24.6">
      <c r="A61" s="10">
        <v>57</v>
      </c>
      <c r="B61" s="19" t="s">
        <v>62</v>
      </c>
      <c r="C61" s="71">
        <f>+'18'!H61</f>
        <v>0</v>
      </c>
      <c r="D61" s="95">
        <v>0</v>
      </c>
      <c r="E61" s="46">
        <f t="shared" si="0"/>
        <v>0</v>
      </c>
      <c r="F61" s="106">
        <v>0</v>
      </c>
      <c r="G61" s="104">
        <v>0</v>
      </c>
      <c r="H61" s="46">
        <f t="shared" si="1"/>
        <v>0</v>
      </c>
      <c r="I61" s="96"/>
      <c r="J61" s="15">
        <v>120</v>
      </c>
      <c r="K61" s="72">
        <f t="shared" si="5"/>
        <v>0</v>
      </c>
      <c r="L61" s="17" t="s">
        <v>16</v>
      </c>
      <c r="M61" s="18">
        <v>0</v>
      </c>
      <c r="N61" s="23">
        <f t="shared" si="6"/>
        <v>0</v>
      </c>
      <c r="O61" s="19"/>
      <c r="P61" s="43">
        <f t="shared" si="7"/>
        <v>0</v>
      </c>
    </row>
    <row r="62" spans="1:16" ht="24.6">
      <c r="A62" s="10">
        <v>58</v>
      </c>
      <c r="B62" s="19" t="s">
        <v>63</v>
      </c>
      <c r="C62" s="71">
        <f>+'18'!H62</f>
        <v>0</v>
      </c>
      <c r="D62" s="95">
        <v>0</v>
      </c>
      <c r="E62" s="46">
        <f t="shared" si="0"/>
        <v>0</v>
      </c>
      <c r="F62" s="106">
        <v>0</v>
      </c>
      <c r="G62" s="104">
        <v>0</v>
      </c>
      <c r="H62" s="46">
        <f t="shared" si="1"/>
        <v>0</v>
      </c>
      <c r="I62" s="96"/>
      <c r="J62" s="15">
        <v>120</v>
      </c>
      <c r="K62" s="72">
        <f t="shared" si="5"/>
        <v>0</v>
      </c>
      <c r="L62" s="17" t="s">
        <v>16</v>
      </c>
      <c r="M62" s="18">
        <v>0</v>
      </c>
      <c r="N62" s="23">
        <f t="shared" si="6"/>
        <v>0</v>
      </c>
      <c r="O62" s="19"/>
      <c r="P62" s="43">
        <f t="shared" si="7"/>
        <v>0</v>
      </c>
    </row>
    <row r="63" spans="1:16" ht="24.6">
      <c r="A63" s="10">
        <v>59</v>
      </c>
      <c r="B63" s="19" t="s">
        <v>64</v>
      </c>
      <c r="C63" s="71">
        <f>+'18'!H63</f>
        <v>0</v>
      </c>
      <c r="D63" s="95">
        <v>0</v>
      </c>
      <c r="E63" s="46">
        <f t="shared" si="0"/>
        <v>0</v>
      </c>
      <c r="F63" s="106">
        <v>0</v>
      </c>
      <c r="G63" s="104">
        <v>0</v>
      </c>
      <c r="H63" s="46">
        <f t="shared" si="1"/>
        <v>0</v>
      </c>
      <c r="I63" s="96"/>
      <c r="J63" s="15">
        <v>120</v>
      </c>
      <c r="K63" s="72">
        <f t="shared" si="5"/>
        <v>0</v>
      </c>
      <c r="L63" s="17" t="s">
        <v>16</v>
      </c>
      <c r="M63" s="18">
        <v>0</v>
      </c>
      <c r="N63" s="23">
        <f t="shared" si="6"/>
        <v>0</v>
      </c>
      <c r="O63" s="19"/>
      <c r="P63" s="43">
        <f t="shared" si="7"/>
        <v>0</v>
      </c>
    </row>
    <row r="64" spans="1:16" ht="24.6">
      <c r="A64" s="10">
        <v>60</v>
      </c>
      <c r="B64" s="19" t="s">
        <v>65</v>
      </c>
      <c r="C64" s="71">
        <f>+'18'!H64</f>
        <v>0</v>
      </c>
      <c r="D64" s="95">
        <v>0</v>
      </c>
      <c r="E64" s="46">
        <f t="shared" si="0"/>
        <v>0</v>
      </c>
      <c r="F64" s="106">
        <v>0</v>
      </c>
      <c r="G64" s="104">
        <v>0</v>
      </c>
      <c r="H64" s="46">
        <f t="shared" si="1"/>
        <v>0</v>
      </c>
      <c r="I64" s="96"/>
      <c r="J64" s="15">
        <v>120</v>
      </c>
      <c r="K64" s="72">
        <f t="shared" si="5"/>
        <v>0</v>
      </c>
      <c r="L64" s="17" t="s">
        <v>16</v>
      </c>
      <c r="M64" s="18">
        <v>0</v>
      </c>
      <c r="N64" s="23">
        <f t="shared" si="6"/>
        <v>0</v>
      </c>
      <c r="O64" s="19"/>
      <c r="P64" s="43">
        <f t="shared" si="7"/>
        <v>0</v>
      </c>
    </row>
    <row r="65" spans="1:16" ht="24.6">
      <c r="A65" s="10">
        <v>61</v>
      </c>
      <c r="B65" s="19" t="s">
        <v>66</v>
      </c>
      <c r="C65" s="71">
        <f>+'18'!H65</f>
        <v>0</v>
      </c>
      <c r="D65" s="95">
        <v>0</v>
      </c>
      <c r="E65" s="46">
        <f t="shared" si="0"/>
        <v>0</v>
      </c>
      <c r="F65" s="106">
        <v>0</v>
      </c>
      <c r="G65" s="104">
        <v>0</v>
      </c>
      <c r="H65" s="46">
        <f t="shared" si="1"/>
        <v>0</v>
      </c>
      <c r="I65" s="96"/>
      <c r="J65" s="15">
        <v>120</v>
      </c>
      <c r="K65" s="72">
        <f t="shared" si="5"/>
        <v>0</v>
      </c>
      <c r="L65" s="17" t="s">
        <v>16</v>
      </c>
      <c r="M65" s="18">
        <v>0</v>
      </c>
      <c r="N65" s="23">
        <f t="shared" si="6"/>
        <v>0</v>
      </c>
      <c r="O65" s="19"/>
      <c r="P65" s="43">
        <f t="shared" si="7"/>
        <v>0</v>
      </c>
    </row>
    <row r="66" spans="1:16" ht="24.6">
      <c r="A66" s="10">
        <v>62</v>
      </c>
      <c r="B66" s="19" t="s">
        <v>266</v>
      </c>
      <c r="C66" s="71">
        <f>+'18'!H66</f>
        <v>0</v>
      </c>
      <c r="D66" s="95">
        <v>0</v>
      </c>
      <c r="E66" s="46">
        <f t="shared" si="0"/>
        <v>0</v>
      </c>
      <c r="F66" s="106">
        <v>0</v>
      </c>
      <c r="G66" s="104">
        <v>0</v>
      </c>
      <c r="H66" s="46">
        <f t="shared" si="1"/>
        <v>0</v>
      </c>
      <c r="I66" s="96"/>
      <c r="J66" s="15">
        <v>120</v>
      </c>
      <c r="K66" s="72">
        <f t="shared" si="5"/>
        <v>0</v>
      </c>
      <c r="L66" s="17" t="s">
        <v>16</v>
      </c>
      <c r="M66" s="18">
        <v>0</v>
      </c>
      <c r="N66" s="23">
        <f t="shared" si="6"/>
        <v>0</v>
      </c>
      <c r="O66" s="19"/>
      <c r="P66" s="43">
        <f t="shared" si="7"/>
        <v>0</v>
      </c>
    </row>
    <row r="67" spans="1:16" ht="24.6">
      <c r="A67" s="10">
        <v>63</v>
      </c>
      <c r="B67" s="19" t="s">
        <v>340</v>
      </c>
      <c r="C67" s="71">
        <f>+'18'!H67</f>
        <v>0</v>
      </c>
      <c r="D67" s="95">
        <v>0</v>
      </c>
      <c r="E67" s="46">
        <f t="shared" si="0"/>
        <v>0</v>
      </c>
      <c r="F67" s="106">
        <v>0</v>
      </c>
      <c r="G67" s="104">
        <v>0</v>
      </c>
      <c r="H67" s="46">
        <f t="shared" si="1"/>
        <v>0</v>
      </c>
      <c r="I67" s="96"/>
      <c r="J67" s="15">
        <v>30</v>
      </c>
      <c r="K67" s="72">
        <f t="shared" si="5"/>
        <v>0</v>
      </c>
      <c r="L67" s="17" t="s">
        <v>16</v>
      </c>
      <c r="M67" s="18">
        <v>0</v>
      </c>
      <c r="N67" s="23">
        <f t="shared" si="6"/>
        <v>0</v>
      </c>
      <c r="O67" s="19"/>
      <c r="P67" s="43">
        <f t="shared" si="7"/>
        <v>0</v>
      </c>
    </row>
    <row r="68" spans="1:16" ht="24.6">
      <c r="A68" s="10">
        <v>64</v>
      </c>
      <c r="B68" s="19" t="s">
        <v>341</v>
      </c>
      <c r="C68" s="71">
        <f>+'18'!H68</f>
        <v>0</v>
      </c>
      <c r="D68" s="95">
        <v>0</v>
      </c>
      <c r="E68" s="46">
        <f t="shared" si="0"/>
        <v>0</v>
      </c>
      <c r="F68" s="106">
        <v>0</v>
      </c>
      <c r="G68" s="104">
        <v>0</v>
      </c>
      <c r="H68" s="46">
        <f t="shared" si="1"/>
        <v>0</v>
      </c>
      <c r="I68" s="96"/>
      <c r="J68" s="21">
        <v>30</v>
      </c>
      <c r="K68" s="72">
        <f t="shared" si="5"/>
        <v>0</v>
      </c>
      <c r="L68" s="17" t="s">
        <v>16</v>
      </c>
      <c r="M68" s="18">
        <v>0</v>
      </c>
      <c r="N68" s="23">
        <f t="shared" si="6"/>
        <v>0</v>
      </c>
      <c r="O68" s="19"/>
      <c r="P68" s="43">
        <f t="shared" si="7"/>
        <v>0</v>
      </c>
    </row>
    <row r="69" spans="1:16" ht="24.6">
      <c r="A69" s="10">
        <v>65</v>
      </c>
      <c r="B69" s="19" t="s">
        <v>342</v>
      </c>
      <c r="C69" s="71">
        <f>+'18'!H69</f>
        <v>0</v>
      </c>
      <c r="D69" s="95">
        <v>0</v>
      </c>
      <c r="E69" s="46">
        <f t="shared" si="0"/>
        <v>0</v>
      </c>
      <c r="F69" s="106">
        <v>0</v>
      </c>
      <c r="G69" s="104">
        <v>0</v>
      </c>
      <c r="H69" s="46">
        <f t="shared" si="1"/>
        <v>0</v>
      </c>
      <c r="I69" s="96"/>
      <c r="J69" s="21">
        <v>30</v>
      </c>
      <c r="K69" s="72">
        <f t="shared" si="5"/>
        <v>0</v>
      </c>
      <c r="L69" s="17" t="s">
        <v>16</v>
      </c>
      <c r="M69" s="18">
        <v>0</v>
      </c>
      <c r="N69" s="23">
        <f t="shared" si="6"/>
        <v>0</v>
      </c>
      <c r="O69" s="19"/>
      <c r="P69" s="43">
        <f t="shared" si="7"/>
        <v>0</v>
      </c>
    </row>
    <row r="70" spans="1:16" ht="24.6">
      <c r="A70" s="10">
        <v>66</v>
      </c>
      <c r="B70" s="19" t="s">
        <v>72</v>
      </c>
      <c r="C70" s="71">
        <f>+'18'!H70</f>
        <v>1</v>
      </c>
      <c r="D70" s="95">
        <v>3</v>
      </c>
      <c r="E70" s="46">
        <f t="shared" si="0"/>
        <v>4</v>
      </c>
      <c r="F70" s="106">
        <v>0</v>
      </c>
      <c r="G70" s="104">
        <v>0</v>
      </c>
      <c r="H70" s="46">
        <f t="shared" si="1"/>
        <v>3</v>
      </c>
      <c r="I70" s="96">
        <v>1</v>
      </c>
      <c r="J70" s="21">
        <v>50</v>
      </c>
      <c r="K70" s="72">
        <f t="shared" si="5"/>
        <v>50</v>
      </c>
      <c r="L70" s="17" t="s">
        <v>419</v>
      </c>
      <c r="M70" s="18">
        <v>25</v>
      </c>
      <c r="N70" s="23">
        <f t="shared" si="6"/>
        <v>25</v>
      </c>
      <c r="O70" s="19"/>
      <c r="P70" s="43">
        <f t="shared" si="7"/>
        <v>0</v>
      </c>
    </row>
    <row r="71" spans="1:16" ht="24.6">
      <c r="A71" s="10">
        <v>67</v>
      </c>
      <c r="B71" s="19" t="s">
        <v>73</v>
      </c>
      <c r="C71" s="71">
        <f>+'18'!H71</f>
        <v>0</v>
      </c>
      <c r="D71" s="95">
        <v>3</v>
      </c>
      <c r="E71" s="46">
        <f t="shared" si="0"/>
        <v>3</v>
      </c>
      <c r="F71" s="106">
        <v>0</v>
      </c>
      <c r="G71" s="104">
        <v>0</v>
      </c>
      <c r="H71" s="46">
        <f t="shared" si="1"/>
        <v>3</v>
      </c>
      <c r="I71" s="96"/>
      <c r="J71" s="21">
        <v>50</v>
      </c>
      <c r="K71" s="72">
        <f t="shared" si="5"/>
        <v>0</v>
      </c>
      <c r="L71" s="17" t="s">
        <v>16</v>
      </c>
      <c r="M71" s="18">
        <v>0</v>
      </c>
      <c r="N71" s="23">
        <f t="shared" si="6"/>
        <v>0</v>
      </c>
      <c r="O71" s="19"/>
      <c r="P71" s="43">
        <f t="shared" si="7"/>
        <v>0</v>
      </c>
    </row>
    <row r="72" spans="1:16" ht="24.6">
      <c r="A72" s="10">
        <v>68</v>
      </c>
      <c r="B72" s="19" t="s">
        <v>74</v>
      </c>
      <c r="C72" s="71">
        <f>+'18'!H72</f>
        <v>0</v>
      </c>
      <c r="D72" s="95">
        <v>3</v>
      </c>
      <c r="E72" s="46">
        <f t="shared" si="0"/>
        <v>3</v>
      </c>
      <c r="F72" s="106">
        <v>0</v>
      </c>
      <c r="G72" s="104">
        <v>0</v>
      </c>
      <c r="H72" s="46">
        <f t="shared" si="1"/>
        <v>2</v>
      </c>
      <c r="I72" s="96">
        <v>1</v>
      </c>
      <c r="J72" s="15">
        <v>50</v>
      </c>
      <c r="K72" s="72">
        <f t="shared" si="5"/>
        <v>50</v>
      </c>
      <c r="L72" s="17" t="s">
        <v>16</v>
      </c>
      <c r="M72" s="18">
        <v>50</v>
      </c>
      <c r="N72" s="23">
        <f t="shared" si="6"/>
        <v>0</v>
      </c>
      <c r="O72" s="19"/>
      <c r="P72" s="43">
        <f t="shared" si="7"/>
        <v>0</v>
      </c>
    </row>
    <row r="73" spans="1:16" ht="24.6">
      <c r="A73" s="10">
        <v>69</v>
      </c>
      <c r="B73" s="19" t="s">
        <v>175</v>
      </c>
      <c r="C73" s="71">
        <f>+'18'!H73</f>
        <v>0</v>
      </c>
      <c r="D73" s="95">
        <v>0</v>
      </c>
      <c r="E73" s="46">
        <f t="shared" si="0"/>
        <v>0</v>
      </c>
      <c r="F73" s="106">
        <v>0</v>
      </c>
      <c r="G73" s="104">
        <v>0</v>
      </c>
      <c r="H73" s="46">
        <f t="shared" si="1"/>
        <v>0</v>
      </c>
      <c r="I73" s="96"/>
      <c r="J73" s="21">
        <v>50</v>
      </c>
      <c r="K73" s="72">
        <f t="shared" si="5"/>
        <v>0</v>
      </c>
      <c r="L73" s="17" t="s">
        <v>16</v>
      </c>
      <c r="M73" s="18">
        <v>0</v>
      </c>
      <c r="N73" s="23">
        <f t="shared" si="6"/>
        <v>0</v>
      </c>
      <c r="O73" s="19"/>
      <c r="P73" s="43">
        <f t="shared" si="7"/>
        <v>0</v>
      </c>
    </row>
    <row r="74" spans="1:16" ht="24.6">
      <c r="A74" s="10">
        <v>70</v>
      </c>
      <c r="B74" s="19" t="s">
        <v>267</v>
      </c>
      <c r="C74" s="71">
        <f>+'18'!H74</f>
        <v>0</v>
      </c>
      <c r="D74" s="95">
        <v>0</v>
      </c>
      <c r="E74" s="46">
        <f t="shared" si="0"/>
        <v>0</v>
      </c>
      <c r="F74" s="106">
        <v>0</v>
      </c>
      <c r="G74" s="104">
        <v>0</v>
      </c>
      <c r="H74" s="46">
        <f t="shared" ref="H74:H143" si="11">+E74-F74-I74-G74</f>
        <v>0</v>
      </c>
      <c r="I74" s="96"/>
      <c r="J74" s="15">
        <v>50</v>
      </c>
      <c r="K74" s="72">
        <f t="shared" si="5"/>
        <v>0</v>
      </c>
      <c r="L74" s="17" t="s">
        <v>16</v>
      </c>
      <c r="M74" s="18">
        <v>0</v>
      </c>
      <c r="N74" s="23">
        <f t="shared" si="6"/>
        <v>0</v>
      </c>
      <c r="O74" s="19"/>
      <c r="P74" s="43">
        <f t="shared" si="7"/>
        <v>0</v>
      </c>
    </row>
    <row r="75" spans="1:16" ht="24.6">
      <c r="A75" s="10">
        <v>71</v>
      </c>
      <c r="B75" s="19" t="s">
        <v>70</v>
      </c>
      <c r="C75" s="71">
        <f>+'18'!H75</f>
        <v>0</v>
      </c>
      <c r="D75" s="95">
        <v>0</v>
      </c>
      <c r="E75" s="46">
        <f t="shared" si="0"/>
        <v>0</v>
      </c>
      <c r="F75" s="106">
        <v>0</v>
      </c>
      <c r="G75" s="104">
        <v>0</v>
      </c>
      <c r="H75" s="46">
        <f t="shared" si="11"/>
        <v>0</v>
      </c>
      <c r="I75" s="96"/>
      <c r="J75" s="20">
        <v>70</v>
      </c>
      <c r="K75" s="72">
        <f t="shared" ref="K75:K144" si="12">+J75*I75</f>
        <v>0</v>
      </c>
      <c r="L75" s="17" t="s">
        <v>16</v>
      </c>
      <c r="M75" s="18">
        <v>0</v>
      </c>
      <c r="N75" s="23">
        <f t="shared" ref="N75:N144" si="13">SUM(K75-M75)</f>
        <v>0</v>
      </c>
      <c r="O75" s="19"/>
      <c r="P75" s="43">
        <f t="shared" ref="P75:P144" si="14">+K75*O75</f>
        <v>0</v>
      </c>
    </row>
    <row r="76" spans="1:16" ht="24.6">
      <c r="A76" s="10">
        <v>72</v>
      </c>
      <c r="B76" s="19" t="s">
        <v>71</v>
      </c>
      <c r="C76" s="71">
        <f>+'18'!H76</f>
        <v>0</v>
      </c>
      <c r="D76" s="95">
        <v>0</v>
      </c>
      <c r="E76" s="46">
        <f t="shared" si="0"/>
        <v>0</v>
      </c>
      <c r="F76" s="106">
        <v>0</v>
      </c>
      <c r="G76" s="104">
        <v>0</v>
      </c>
      <c r="H76" s="46">
        <f t="shared" si="11"/>
        <v>0</v>
      </c>
      <c r="I76" s="96"/>
      <c r="J76" s="20">
        <v>80</v>
      </c>
      <c r="K76" s="72">
        <f t="shared" si="12"/>
        <v>0</v>
      </c>
      <c r="L76" s="17" t="s">
        <v>16</v>
      </c>
      <c r="M76" s="18">
        <v>0</v>
      </c>
      <c r="N76" s="23">
        <f t="shared" si="13"/>
        <v>0</v>
      </c>
      <c r="O76" s="19"/>
      <c r="P76" s="43">
        <f t="shared" si="14"/>
        <v>0</v>
      </c>
    </row>
    <row r="77" spans="1:16" ht="24.6">
      <c r="A77" s="10">
        <v>73</v>
      </c>
      <c r="B77" s="19" t="s">
        <v>199</v>
      </c>
      <c r="C77" s="71">
        <f>+'18'!H77</f>
        <v>0</v>
      </c>
      <c r="D77" s="95">
        <v>0</v>
      </c>
      <c r="E77" s="46">
        <f t="shared" si="0"/>
        <v>0</v>
      </c>
      <c r="F77" s="106">
        <v>0</v>
      </c>
      <c r="G77" s="104">
        <v>0</v>
      </c>
      <c r="H77" s="46">
        <f t="shared" si="11"/>
        <v>0</v>
      </c>
      <c r="I77" s="96"/>
      <c r="J77" s="21">
        <v>150</v>
      </c>
      <c r="K77" s="72">
        <f t="shared" si="12"/>
        <v>0</v>
      </c>
      <c r="L77" s="17" t="s">
        <v>16</v>
      </c>
      <c r="M77" s="18">
        <v>0</v>
      </c>
      <c r="N77" s="23">
        <f t="shared" si="13"/>
        <v>0</v>
      </c>
      <c r="O77" s="19"/>
      <c r="P77" s="43">
        <f t="shared" si="14"/>
        <v>0</v>
      </c>
    </row>
    <row r="78" spans="1:16" ht="24.6">
      <c r="A78" s="10">
        <v>74</v>
      </c>
      <c r="B78" s="19" t="s">
        <v>200</v>
      </c>
      <c r="C78" s="71">
        <f>+'18'!H78</f>
        <v>0</v>
      </c>
      <c r="D78" s="95">
        <v>0</v>
      </c>
      <c r="E78" s="46">
        <f t="shared" si="0"/>
        <v>0</v>
      </c>
      <c r="F78" s="106">
        <v>0</v>
      </c>
      <c r="G78" s="104">
        <v>0</v>
      </c>
      <c r="H78" s="46">
        <f t="shared" si="11"/>
        <v>0</v>
      </c>
      <c r="I78" s="96"/>
      <c r="J78" s="21">
        <v>150</v>
      </c>
      <c r="K78" s="72">
        <f t="shared" si="12"/>
        <v>0</v>
      </c>
      <c r="L78" s="17" t="s">
        <v>16</v>
      </c>
      <c r="M78" s="18">
        <v>0</v>
      </c>
      <c r="N78" s="23">
        <f t="shared" si="13"/>
        <v>0</v>
      </c>
      <c r="O78" s="19"/>
      <c r="P78" s="43">
        <f t="shared" si="14"/>
        <v>0</v>
      </c>
    </row>
    <row r="79" spans="1:16" ht="24.6">
      <c r="A79" s="10">
        <v>75</v>
      </c>
      <c r="B79" s="19" t="s">
        <v>201</v>
      </c>
      <c r="C79" s="71">
        <f>+'18'!H79</f>
        <v>0</v>
      </c>
      <c r="D79" s="95">
        <v>0</v>
      </c>
      <c r="E79" s="46">
        <f t="shared" si="0"/>
        <v>0</v>
      </c>
      <c r="F79" s="106">
        <v>0</v>
      </c>
      <c r="G79" s="104">
        <v>0</v>
      </c>
      <c r="H79" s="46">
        <f t="shared" si="11"/>
        <v>0</v>
      </c>
      <c r="I79" s="96"/>
      <c r="J79" s="20">
        <v>150</v>
      </c>
      <c r="K79" s="72">
        <f t="shared" si="12"/>
        <v>0</v>
      </c>
      <c r="L79" s="17" t="s">
        <v>16</v>
      </c>
      <c r="M79" s="18">
        <v>0</v>
      </c>
      <c r="N79" s="23">
        <f t="shared" si="13"/>
        <v>0</v>
      </c>
      <c r="O79" s="19"/>
      <c r="P79" s="43">
        <f t="shared" si="14"/>
        <v>0</v>
      </c>
    </row>
    <row r="80" spans="1:16" ht="24.6">
      <c r="A80" s="10">
        <v>76</v>
      </c>
      <c r="B80" s="19" t="s">
        <v>77</v>
      </c>
      <c r="C80" s="71">
        <f>+'18'!H80</f>
        <v>0</v>
      </c>
      <c r="D80" s="95">
        <v>0</v>
      </c>
      <c r="E80" s="46">
        <f t="shared" si="0"/>
        <v>0</v>
      </c>
      <c r="F80" s="106">
        <v>0</v>
      </c>
      <c r="G80" s="104">
        <v>0</v>
      </c>
      <c r="H80" s="46">
        <f t="shared" si="11"/>
        <v>0</v>
      </c>
      <c r="I80" s="96"/>
      <c r="J80" s="20">
        <v>50</v>
      </c>
      <c r="K80" s="72">
        <f t="shared" si="12"/>
        <v>0</v>
      </c>
      <c r="L80" s="17" t="s">
        <v>16</v>
      </c>
      <c r="M80" s="18">
        <v>0</v>
      </c>
      <c r="N80" s="23">
        <f t="shared" si="13"/>
        <v>0</v>
      </c>
      <c r="O80" s="19"/>
      <c r="P80" s="43">
        <f t="shared" si="14"/>
        <v>0</v>
      </c>
    </row>
    <row r="81" spans="1:16" ht="24.6">
      <c r="A81" s="10">
        <v>77</v>
      </c>
      <c r="B81" s="19" t="s">
        <v>409</v>
      </c>
      <c r="C81" s="71">
        <f>+'18'!H81</f>
        <v>0</v>
      </c>
      <c r="D81" s="95">
        <v>0</v>
      </c>
      <c r="E81" s="46">
        <f t="shared" si="0"/>
        <v>0</v>
      </c>
      <c r="F81" s="106">
        <v>0</v>
      </c>
      <c r="G81" s="104">
        <v>0</v>
      </c>
      <c r="H81" s="46">
        <f t="shared" si="11"/>
        <v>0</v>
      </c>
      <c r="I81" s="96"/>
      <c r="J81" s="20">
        <v>50</v>
      </c>
      <c r="K81" s="72">
        <f t="shared" si="12"/>
        <v>0</v>
      </c>
      <c r="L81" s="17" t="s">
        <v>16</v>
      </c>
      <c r="M81" s="18">
        <v>0</v>
      </c>
      <c r="N81" s="23">
        <f t="shared" si="13"/>
        <v>0</v>
      </c>
      <c r="O81" s="19"/>
      <c r="P81" s="43">
        <f t="shared" si="14"/>
        <v>0</v>
      </c>
    </row>
    <row r="82" spans="1:16" ht="24.6">
      <c r="A82" s="10">
        <v>78</v>
      </c>
      <c r="B82" s="19" t="s">
        <v>410</v>
      </c>
      <c r="C82" s="71">
        <f>+'18'!H82</f>
        <v>0</v>
      </c>
      <c r="D82" s="95">
        <v>0</v>
      </c>
      <c r="E82" s="46">
        <f t="shared" si="0"/>
        <v>0</v>
      </c>
      <c r="F82" s="106">
        <v>0</v>
      </c>
      <c r="G82" s="104">
        <v>0</v>
      </c>
      <c r="H82" s="46">
        <f t="shared" si="11"/>
        <v>0</v>
      </c>
      <c r="I82" s="96"/>
      <c r="J82" s="20">
        <v>120</v>
      </c>
      <c r="K82" s="72">
        <f t="shared" si="12"/>
        <v>0</v>
      </c>
      <c r="L82" s="17" t="s">
        <v>16</v>
      </c>
      <c r="M82" s="18">
        <v>0</v>
      </c>
      <c r="N82" s="23">
        <f t="shared" si="13"/>
        <v>0</v>
      </c>
      <c r="O82" s="19"/>
      <c r="P82" s="43">
        <f t="shared" si="14"/>
        <v>0</v>
      </c>
    </row>
    <row r="83" spans="1:16" ht="24.6">
      <c r="A83" s="10">
        <v>79</v>
      </c>
      <c r="B83" s="19" t="s">
        <v>411</v>
      </c>
      <c r="C83" s="71">
        <f>+'18'!H83</f>
        <v>22</v>
      </c>
      <c r="D83" s="95">
        <v>0</v>
      </c>
      <c r="E83" s="46">
        <f t="shared" si="0"/>
        <v>22</v>
      </c>
      <c r="F83" s="106">
        <v>0</v>
      </c>
      <c r="G83" s="104">
        <v>0</v>
      </c>
      <c r="H83" s="46">
        <f t="shared" si="11"/>
        <v>22</v>
      </c>
      <c r="I83" s="96"/>
      <c r="J83" s="20">
        <v>50</v>
      </c>
      <c r="K83" s="72">
        <f t="shared" si="12"/>
        <v>0</v>
      </c>
      <c r="L83" s="17" t="s">
        <v>16</v>
      </c>
      <c r="M83" s="18">
        <v>0</v>
      </c>
      <c r="N83" s="23">
        <f t="shared" si="13"/>
        <v>0</v>
      </c>
      <c r="O83" s="19"/>
      <c r="P83" s="43">
        <f t="shared" si="14"/>
        <v>0</v>
      </c>
    </row>
    <row r="84" spans="1:16" ht="24.6">
      <c r="A84" s="10">
        <v>80</v>
      </c>
      <c r="B84" s="19" t="s">
        <v>412</v>
      </c>
      <c r="C84" s="71">
        <f>+'18'!H84</f>
        <v>0</v>
      </c>
      <c r="D84" s="95">
        <v>0</v>
      </c>
      <c r="E84" s="46">
        <f t="shared" si="0"/>
        <v>0</v>
      </c>
      <c r="F84" s="106">
        <v>0</v>
      </c>
      <c r="G84" s="104">
        <v>0</v>
      </c>
      <c r="H84" s="46">
        <f t="shared" si="11"/>
        <v>0</v>
      </c>
      <c r="I84" s="96"/>
      <c r="J84" s="20">
        <v>120</v>
      </c>
      <c r="K84" s="72">
        <f t="shared" si="12"/>
        <v>0</v>
      </c>
      <c r="L84" s="17" t="s">
        <v>16</v>
      </c>
      <c r="M84" s="18">
        <v>0</v>
      </c>
      <c r="N84" s="23">
        <f t="shared" si="13"/>
        <v>0</v>
      </c>
      <c r="O84" s="19"/>
      <c r="P84" s="43">
        <f t="shared" si="14"/>
        <v>0</v>
      </c>
    </row>
    <row r="85" spans="1:16" ht="24.6">
      <c r="A85" s="10">
        <v>81</v>
      </c>
      <c r="B85" s="19" t="s">
        <v>346</v>
      </c>
      <c r="C85" s="71">
        <f>+'18'!H85</f>
        <v>11</v>
      </c>
      <c r="D85" s="95">
        <v>10</v>
      </c>
      <c r="E85" s="46">
        <f t="shared" si="0"/>
        <v>21</v>
      </c>
      <c r="F85" s="106">
        <v>0</v>
      </c>
      <c r="G85" s="104">
        <v>0</v>
      </c>
      <c r="H85" s="46">
        <f t="shared" si="11"/>
        <v>21</v>
      </c>
      <c r="I85" s="96"/>
      <c r="J85" s="22">
        <v>50</v>
      </c>
      <c r="K85" s="72">
        <f t="shared" si="12"/>
        <v>0</v>
      </c>
      <c r="L85" s="17" t="s">
        <v>16</v>
      </c>
      <c r="M85" s="18">
        <v>0</v>
      </c>
      <c r="N85" s="23">
        <f t="shared" si="13"/>
        <v>0</v>
      </c>
      <c r="O85" s="19"/>
      <c r="P85" s="43">
        <f t="shared" si="14"/>
        <v>0</v>
      </c>
    </row>
    <row r="86" spans="1:16" ht="24.6">
      <c r="A86" s="10">
        <v>82</v>
      </c>
      <c r="B86" s="19" t="s">
        <v>268</v>
      </c>
      <c r="C86" s="71">
        <f>+'18'!H86</f>
        <v>0</v>
      </c>
      <c r="D86" s="95">
        <v>0</v>
      </c>
      <c r="E86" s="46">
        <f t="shared" si="0"/>
        <v>0</v>
      </c>
      <c r="F86" s="106">
        <v>0</v>
      </c>
      <c r="G86" s="104">
        <v>0</v>
      </c>
      <c r="H86" s="46">
        <f t="shared" si="11"/>
        <v>0</v>
      </c>
      <c r="I86" s="96"/>
      <c r="J86" s="20">
        <v>45</v>
      </c>
      <c r="K86" s="72">
        <f t="shared" si="12"/>
        <v>0</v>
      </c>
      <c r="L86" s="17" t="s">
        <v>16</v>
      </c>
      <c r="M86" s="18">
        <v>0</v>
      </c>
      <c r="N86" s="23">
        <f t="shared" si="13"/>
        <v>0</v>
      </c>
      <c r="O86" s="19"/>
      <c r="P86" s="43">
        <f t="shared" si="14"/>
        <v>0</v>
      </c>
    </row>
    <row r="87" spans="1:16" ht="24.6">
      <c r="A87" s="10">
        <v>83</v>
      </c>
      <c r="B87" s="19" t="s">
        <v>524</v>
      </c>
      <c r="C87" s="71">
        <f>+'18'!H87</f>
        <v>0</v>
      </c>
      <c r="D87" s="95">
        <v>0</v>
      </c>
      <c r="E87" s="46">
        <f>C87+D87</f>
        <v>0</v>
      </c>
      <c r="F87" s="106">
        <v>0</v>
      </c>
      <c r="G87" s="104">
        <v>0</v>
      </c>
      <c r="H87" s="46">
        <f>+E87-F87-I87-G87</f>
        <v>0</v>
      </c>
      <c r="I87" s="96"/>
      <c r="J87" s="20">
        <v>35</v>
      </c>
      <c r="K87" s="72">
        <f>+J87*I87</f>
        <v>0</v>
      </c>
      <c r="L87" s="17" t="s">
        <v>16</v>
      </c>
      <c r="M87" s="18">
        <v>0</v>
      </c>
      <c r="N87" s="23">
        <f>SUM(K87-M87)</f>
        <v>0</v>
      </c>
      <c r="O87" s="19"/>
      <c r="P87" s="43">
        <f>+K87*O87</f>
        <v>0</v>
      </c>
    </row>
    <row r="88" spans="1:16" ht="24.6">
      <c r="A88" s="10">
        <v>84</v>
      </c>
      <c r="B88" s="19" t="s">
        <v>347</v>
      </c>
      <c r="C88" s="71">
        <f>+'18'!H88</f>
        <v>0</v>
      </c>
      <c r="D88" s="95">
        <v>0</v>
      </c>
      <c r="E88" s="46">
        <f t="shared" si="0"/>
        <v>0</v>
      </c>
      <c r="F88" s="106">
        <v>0</v>
      </c>
      <c r="G88" s="104">
        <v>0</v>
      </c>
      <c r="H88" s="46">
        <f t="shared" si="11"/>
        <v>0</v>
      </c>
      <c r="I88" s="96"/>
      <c r="J88" s="20">
        <v>50</v>
      </c>
      <c r="K88" s="72">
        <f t="shared" si="12"/>
        <v>0</v>
      </c>
      <c r="L88" s="17" t="s">
        <v>16</v>
      </c>
      <c r="M88" s="18">
        <v>0</v>
      </c>
      <c r="N88" s="23">
        <f t="shared" si="13"/>
        <v>0</v>
      </c>
      <c r="O88" s="19"/>
      <c r="P88" s="43">
        <f t="shared" si="14"/>
        <v>0</v>
      </c>
    </row>
    <row r="89" spans="1:16" ht="24.6">
      <c r="A89" s="10">
        <v>85</v>
      </c>
      <c r="B89" s="19" t="s">
        <v>269</v>
      </c>
      <c r="C89" s="71">
        <f>+'18'!H89</f>
        <v>2</v>
      </c>
      <c r="D89" s="95">
        <v>3</v>
      </c>
      <c r="E89" s="46">
        <f t="shared" si="0"/>
        <v>5</v>
      </c>
      <c r="F89" s="106">
        <v>0</v>
      </c>
      <c r="G89" s="104">
        <v>0</v>
      </c>
      <c r="H89" s="46">
        <f t="shared" si="11"/>
        <v>4</v>
      </c>
      <c r="I89" s="96">
        <v>1</v>
      </c>
      <c r="J89" s="22">
        <v>55</v>
      </c>
      <c r="K89" s="72">
        <f t="shared" si="12"/>
        <v>55</v>
      </c>
      <c r="L89" s="17" t="s">
        <v>16</v>
      </c>
      <c r="M89" s="18">
        <v>0</v>
      </c>
      <c r="N89" s="23">
        <f t="shared" si="13"/>
        <v>55</v>
      </c>
      <c r="O89" s="19"/>
      <c r="P89" s="43">
        <f t="shared" si="14"/>
        <v>0</v>
      </c>
    </row>
    <row r="90" spans="1:16" ht="24.6">
      <c r="A90" s="10">
        <v>86</v>
      </c>
      <c r="B90" s="19" t="s">
        <v>93</v>
      </c>
      <c r="C90" s="71">
        <f>+'18'!H90</f>
        <v>2</v>
      </c>
      <c r="D90" s="95">
        <v>3</v>
      </c>
      <c r="E90" s="46">
        <f t="shared" si="0"/>
        <v>5</v>
      </c>
      <c r="F90" s="106">
        <v>0</v>
      </c>
      <c r="G90" s="104">
        <v>0</v>
      </c>
      <c r="H90" s="46">
        <f t="shared" si="11"/>
        <v>5</v>
      </c>
      <c r="I90" s="96"/>
      <c r="J90" s="22">
        <v>55</v>
      </c>
      <c r="K90" s="72">
        <f t="shared" si="12"/>
        <v>0</v>
      </c>
      <c r="L90" s="17" t="s">
        <v>16</v>
      </c>
      <c r="M90" s="18">
        <v>0</v>
      </c>
      <c r="N90" s="23">
        <f t="shared" si="13"/>
        <v>0</v>
      </c>
      <c r="O90" s="19"/>
      <c r="P90" s="43">
        <f t="shared" si="14"/>
        <v>0</v>
      </c>
    </row>
    <row r="91" spans="1:16" ht="24.6">
      <c r="A91" s="10">
        <v>87</v>
      </c>
      <c r="B91" s="19" t="s">
        <v>94</v>
      </c>
      <c r="C91" s="71">
        <f>+'18'!H91</f>
        <v>0</v>
      </c>
      <c r="D91" s="95">
        <v>0</v>
      </c>
      <c r="E91" s="46">
        <f t="shared" si="0"/>
        <v>0</v>
      </c>
      <c r="F91" s="106">
        <v>0</v>
      </c>
      <c r="G91" s="104">
        <v>0</v>
      </c>
      <c r="H91" s="46">
        <f t="shared" si="11"/>
        <v>0</v>
      </c>
      <c r="I91" s="96"/>
      <c r="J91" s="22">
        <v>55</v>
      </c>
      <c r="K91" s="72">
        <f t="shared" si="12"/>
        <v>0</v>
      </c>
      <c r="L91" s="17" t="s">
        <v>16</v>
      </c>
      <c r="M91" s="18">
        <v>0</v>
      </c>
      <c r="N91" s="23">
        <f t="shared" si="13"/>
        <v>0</v>
      </c>
      <c r="O91" s="19"/>
      <c r="P91" s="43">
        <f t="shared" si="14"/>
        <v>0</v>
      </c>
    </row>
    <row r="92" spans="1:16" ht="24.6">
      <c r="A92" s="10">
        <v>88</v>
      </c>
      <c r="B92" s="19" t="s">
        <v>369</v>
      </c>
      <c r="C92" s="71">
        <f>+'18'!H92</f>
        <v>0</v>
      </c>
      <c r="D92" s="95">
        <v>0</v>
      </c>
      <c r="E92" s="46">
        <f t="shared" si="0"/>
        <v>0</v>
      </c>
      <c r="F92" s="106">
        <v>0</v>
      </c>
      <c r="G92" s="104">
        <v>0</v>
      </c>
      <c r="H92" s="46">
        <f t="shared" si="11"/>
        <v>0</v>
      </c>
      <c r="I92" s="96"/>
      <c r="J92" s="22">
        <v>30</v>
      </c>
      <c r="K92" s="72">
        <f t="shared" si="12"/>
        <v>0</v>
      </c>
      <c r="L92" s="17" t="s">
        <v>16</v>
      </c>
      <c r="M92" s="18">
        <v>0</v>
      </c>
      <c r="N92" s="23">
        <f t="shared" si="13"/>
        <v>0</v>
      </c>
      <c r="O92" s="19"/>
      <c r="P92" s="43">
        <f t="shared" si="14"/>
        <v>0</v>
      </c>
    </row>
    <row r="93" spans="1:16" ht="24.6">
      <c r="A93" s="10">
        <v>89</v>
      </c>
      <c r="B93" s="19" t="s">
        <v>370</v>
      </c>
      <c r="C93" s="71">
        <f>+'18'!H93</f>
        <v>0</v>
      </c>
      <c r="D93" s="95">
        <v>0</v>
      </c>
      <c r="E93" s="46">
        <f t="shared" si="0"/>
        <v>0</v>
      </c>
      <c r="F93" s="106">
        <v>0</v>
      </c>
      <c r="G93" s="104">
        <v>0</v>
      </c>
      <c r="H93" s="46">
        <f t="shared" si="11"/>
        <v>0</v>
      </c>
      <c r="I93" s="96"/>
      <c r="J93" s="22">
        <v>30</v>
      </c>
      <c r="K93" s="72">
        <f t="shared" si="12"/>
        <v>0</v>
      </c>
      <c r="L93" s="17" t="s">
        <v>16</v>
      </c>
      <c r="M93" s="18">
        <v>0</v>
      </c>
      <c r="N93" s="23">
        <f t="shared" si="13"/>
        <v>0</v>
      </c>
      <c r="O93" s="19"/>
      <c r="P93" s="43">
        <f t="shared" si="14"/>
        <v>0</v>
      </c>
    </row>
    <row r="94" spans="1:16" ht="24.6">
      <c r="A94" s="10">
        <v>90</v>
      </c>
      <c r="B94" s="19" t="s">
        <v>270</v>
      </c>
      <c r="C94" s="71">
        <f>+'18'!H94</f>
        <v>0</v>
      </c>
      <c r="D94" s="95">
        <v>0</v>
      </c>
      <c r="E94" s="46">
        <f t="shared" si="0"/>
        <v>0</v>
      </c>
      <c r="F94" s="106">
        <v>0</v>
      </c>
      <c r="G94" s="104">
        <v>0</v>
      </c>
      <c r="H94" s="46">
        <f t="shared" si="11"/>
        <v>0</v>
      </c>
      <c r="I94" s="96"/>
      <c r="J94" s="20"/>
      <c r="K94" s="72">
        <f t="shared" si="12"/>
        <v>0</v>
      </c>
      <c r="L94" s="17" t="s">
        <v>16</v>
      </c>
      <c r="M94" s="18">
        <v>0</v>
      </c>
      <c r="N94" s="23">
        <f t="shared" si="13"/>
        <v>0</v>
      </c>
      <c r="O94" s="19"/>
      <c r="P94" s="43">
        <f t="shared" si="14"/>
        <v>0</v>
      </c>
    </row>
    <row r="95" spans="1:16" ht="24.6">
      <c r="A95" s="10">
        <v>91</v>
      </c>
      <c r="B95" s="19" t="s">
        <v>271</v>
      </c>
      <c r="C95" s="71">
        <f>+'18'!H95</f>
        <v>0</v>
      </c>
      <c r="D95" s="95">
        <v>0</v>
      </c>
      <c r="E95" s="46">
        <f t="shared" si="0"/>
        <v>0</v>
      </c>
      <c r="F95" s="106">
        <v>0</v>
      </c>
      <c r="G95" s="104">
        <v>0</v>
      </c>
      <c r="H95" s="46">
        <f t="shared" si="11"/>
        <v>0</v>
      </c>
      <c r="I95" s="96"/>
      <c r="J95" s="22"/>
      <c r="K95" s="72">
        <f t="shared" si="12"/>
        <v>0</v>
      </c>
      <c r="L95" s="17" t="s">
        <v>16</v>
      </c>
      <c r="M95" s="18">
        <v>0</v>
      </c>
      <c r="N95" s="23">
        <f t="shared" si="13"/>
        <v>0</v>
      </c>
      <c r="O95" s="19"/>
      <c r="P95" s="43">
        <f t="shared" si="14"/>
        <v>0</v>
      </c>
    </row>
    <row r="96" spans="1:16" ht="24.6">
      <c r="A96" s="10">
        <v>92</v>
      </c>
      <c r="B96" s="19" t="s">
        <v>244</v>
      </c>
      <c r="C96" s="71">
        <f>+'18'!H96</f>
        <v>7</v>
      </c>
      <c r="D96" s="95">
        <v>0</v>
      </c>
      <c r="E96" s="46">
        <f t="shared" si="0"/>
        <v>7</v>
      </c>
      <c r="F96" s="106">
        <v>0</v>
      </c>
      <c r="G96" s="104">
        <v>0</v>
      </c>
      <c r="H96" s="46">
        <f t="shared" si="11"/>
        <v>7</v>
      </c>
      <c r="I96" s="96"/>
      <c r="J96" s="15">
        <v>35</v>
      </c>
      <c r="K96" s="72">
        <f t="shared" si="12"/>
        <v>0</v>
      </c>
      <c r="L96" s="17" t="s">
        <v>16</v>
      </c>
      <c r="M96" s="18">
        <v>0</v>
      </c>
      <c r="N96" s="23">
        <f t="shared" si="13"/>
        <v>0</v>
      </c>
      <c r="O96" s="19"/>
      <c r="P96" s="43">
        <f t="shared" si="14"/>
        <v>0</v>
      </c>
    </row>
    <row r="97" spans="1:16" ht="24.6">
      <c r="A97" s="10">
        <v>93</v>
      </c>
      <c r="B97" s="19" t="s">
        <v>272</v>
      </c>
      <c r="C97" s="71">
        <f>+'18'!H97</f>
        <v>0</v>
      </c>
      <c r="D97" s="95">
        <v>0</v>
      </c>
      <c r="E97" s="46">
        <f t="shared" si="0"/>
        <v>0</v>
      </c>
      <c r="F97" s="106">
        <v>0</v>
      </c>
      <c r="G97" s="104">
        <v>0</v>
      </c>
      <c r="H97" s="46">
        <f t="shared" si="11"/>
        <v>0</v>
      </c>
      <c r="I97" s="96"/>
      <c r="J97" s="22">
        <v>120</v>
      </c>
      <c r="K97" s="72">
        <f t="shared" si="12"/>
        <v>0</v>
      </c>
      <c r="L97" s="17" t="s">
        <v>16</v>
      </c>
      <c r="M97" s="18">
        <v>0</v>
      </c>
      <c r="N97" s="23">
        <f t="shared" si="13"/>
        <v>0</v>
      </c>
      <c r="O97" s="19"/>
      <c r="P97" s="43">
        <f t="shared" si="14"/>
        <v>0</v>
      </c>
    </row>
    <row r="98" spans="1:16" ht="24.6">
      <c r="A98" s="10">
        <v>94</v>
      </c>
      <c r="B98" s="19" t="s">
        <v>273</v>
      </c>
      <c r="C98" s="71">
        <f>+'18'!H98</f>
        <v>4</v>
      </c>
      <c r="D98" s="95">
        <v>0</v>
      </c>
      <c r="E98" s="46">
        <f t="shared" si="0"/>
        <v>4</v>
      </c>
      <c r="F98" s="106">
        <v>0</v>
      </c>
      <c r="G98" s="104">
        <v>0</v>
      </c>
      <c r="H98" s="46">
        <f t="shared" si="11"/>
        <v>2</v>
      </c>
      <c r="I98" s="96">
        <v>2</v>
      </c>
      <c r="J98" s="22">
        <v>45</v>
      </c>
      <c r="K98" s="72">
        <f t="shared" si="12"/>
        <v>90</v>
      </c>
      <c r="L98" s="17" t="s">
        <v>16</v>
      </c>
      <c r="M98" s="18">
        <v>0</v>
      </c>
      <c r="N98" s="23">
        <f t="shared" si="13"/>
        <v>90</v>
      </c>
      <c r="O98" s="19"/>
      <c r="P98" s="43">
        <f t="shared" si="14"/>
        <v>0</v>
      </c>
    </row>
    <row r="99" spans="1:16" ht="24.6">
      <c r="A99" s="10">
        <v>95</v>
      </c>
      <c r="B99" s="19" t="s">
        <v>507</v>
      </c>
      <c r="C99" s="71">
        <f>+'18'!H99</f>
        <v>0</v>
      </c>
      <c r="D99" s="95">
        <v>0</v>
      </c>
      <c r="E99" s="46">
        <f>C99+D99</f>
        <v>0</v>
      </c>
      <c r="F99" s="106">
        <v>0</v>
      </c>
      <c r="G99" s="104">
        <v>0</v>
      </c>
      <c r="H99" s="46">
        <f>+E99-F99-I99-G99</f>
        <v>0</v>
      </c>
      <c r="I99" s="96"/>
      <c r="J99" s="20">
        <v>35</v>
      </c>
      <c r="K99" s="72">
        <f>+J99*I99</f>
        <v>0</v>
      </c>
      <c r="L99" s="17" t="s">
        <v>16</v>
      </c>
      <c r="M99" s="18">
        <v>0</v>
      </c>
      <c r="N99" s="23">
        <f>SUM(K99-M99)</f>
        <v>0</v>
      </c>
      <c r="O99" s="19"/>
      <c r="P99" s="43">
        <f>+K99*O99</f>
        <v>0</v>
      </c>
    </row>
    <row r="100" spans="1:16" ht="24.6">
      <c r="A100" s="10">
        <v>96</v>
      </c>
      <c r="B100" s="19" t="s">
        <v>246</v>
      </c>
      <c r="C100" s="71">
        <f>+'18'!H100</f>
        <v>0</v>
      </c>
      <c r="D100" s="95">
        <v>0</v>
      </c>
      <c r="E100" s="46">
        <f t="shared" si="0"/>
        <v>0</v>
      </c>
      <c r="F100" s="106">
        <v>0</v>
      </c>
      <c r="G100" s="104">
        <v>0</v>
      </c>
      <c r="H100" s="46">
        <f t="shared" si="11"/>
        <v>0</v>
      </c>
      <c r="I100" s="96"/>
      <c r="J100" s="20">
        <v>40</v>
      </c>
      <c r="K100" s="72">
        <f t="shared" si="12"/>
        <v>0</v>
      </c>
      <c r="L100" s="17" t="s">
        <v>16</v>
      </c>
      <c r="M100" s="18">
        <v>0</v>
      </c>
      <c r="N100" s="23">
        <f t="shared" si="13"/>
        <v>0</v>
      </c>
      <c r="O100" s="19"/>
      <c r="P100" s="43">
        <f t="shared" si="14"/>
        <v>0</v>
      </c>
    </row>
    <row r="101" spans="1:16" ht="24.6">
      <c r="A101" s="10">
        <v>97</v>
      </c>
      <c r="B101" s="19" t="s">
        <v>348</v>
      </c>
      <c r="C101" s="71">
        <f>+'18'!H101</f>
        <v>0</v>
      </c>
      <c r="D101" s="95">
        <v>0</v>
      </c>
      <c r="E101" s="46">
        <f t="shared" si="0"/>
        <v>0</v>
      </c>
      <c r="F101" s="106">
        <v>0</v>
      </c>
      <c r="G101" s="104">
        <v>0</v>
      </c>
      <c r="H101" s="46">
        <f t="shared" si="11"/>
        <v>0</v>
      </c>
      <c r="I101" s="96"/>
      <c r="J101" s="22">
        <v>35</v>
      </c>
      <c r="K101" s="72">
        <f t="shared" si="12"/>
        <v>0</v>
      </c>
      <c r="L101" s="17" t="s">
        <v>16</v>
      </c>
      <c r="M101" s="18">
        <v>0</v>
      </c>
      <c r="N101" s="23">
        <f t="shared" si="13"/>
        <v>0</v>
      </c>
      <c r="O101" s="19"/>
      <c r="P101" s="43">
        <f t="shared" si="14"/>
        <v>0</v>
      </c>
    </row>
    <row r="102" spans="1:16" ht="24.6">
      <c r="A102" s="10">
        <v>98</v>
      </c>
      <c r="B102" s="19" t="s">
        <v>349</v>
      </c>
      <c r="C102" s="71">
        <f>+'18'!H102</f>
        <v>0</v>
      </c>
      <c r="D102" s="95">
        <v>0</v>
      </c>
      <c r="E102" s="46">
        <f t="shared" si="0"/>
        <v>0</v>
      </c>
      <c r="F102" s="106">
        <v>0</v>
      </c>
      <c r="G102" s="104">
        <v>0</v>
      </c>
      <c r="H102" s="46">
        <f t="shared" si="11"/>
        <v>0</v>
      </c>
      <c r="I102" s="96"/>
      <c r="J102" s="22">
        <v>35</v>
      </c>
      <c r="K102" s="72">
        <f t="shared" si="12"/>
        <v>0</v>
      </c>
      <c r="L102" s="17" t="s">
        <v>16</v>
      </c>
      <c r="M102" s="18">
        <v>0</v>
      </c>
      <c r="N102" s="23">
        <f t="shared" si="13"/>
        <v>0</v>
      </c>
      <c r="O102" s="19"/>
      <c r="P102" s="43">
        <f t="shared" si="14"/>
        <v>0</v>
      </c>
    </row>
    <row r="103" spans="1:16" ht="24.6">
      <c r="A103" s="10">
        <v>99</v>
      </c>
      <c r="B103" s="19" t="s">
        <v>350</v>
      </c>
      <c r="C103" s="71">
        <f>+'18'!H103</f>
        <v>0</v>
      </c>
      <c r="D103" s="95">
        <v>0</v>
      </c>
      <c r="E103" s="46">
        <f t="shared" si="0"/>
        <v>0</v>
      </c>
      <c r="F103" s="106">
        <v>0</v>
      </c>
      <c r="G103" s="104">
        <v>0</v>
      </c>
      <c r="H103" s="46">
        <f t="shared" si="11"/>
        <v>0</v>
      </c>
      <c r="I103" s="96"/>
      <c r="J103" s="22">
        <v>35</v>
      </c>
      <c r="K103" s="72">
        <f t="shared" si="12"/>
        <v>0</v>
      </c>
      <c r="L103" s="17" t="s">
        <v>16</v>
      </c>
      <c r="M103" s="18">
        <v>0</v>
      </c>
      <c r="N103" s="23">
        <f t="shared" si="13"/>
        <v>0</v>
      </c>
      <c r="O103" s="19"/>
      <c r="P103" s="43">
        <f t="shared" si="14"/>
        <v>0</v>
      </c>
    </row>
    <row r="104" spans="1:16" ht="24.6">
      <c r="A104" s="10">
        <v>100</v>
      </c>
      <c r="B104" s="19" t="s">
        <v>274</v>
      </c>
      <c r="C104" s="71">
        <f>+'18'!H104</f>
        <v>0</v>
      </c>
      <c r="D104" s="95">
        <v>0</v>
      </c>
      <c r="E104" s="46">
        <f t="shared" si="0"/>
        <v>0</v>
      </c>
      <c r="F104" s="106">
        <v>0</v>
      </c>
      <c r="G104" s="104">
        <v>0</v>
      </c>
      <c r="H104" s="46">
        <f t="shared" si="11"/>
        <v>0</v>
      </c>
      <c r="I104" s="96"/>
      <c r="J104" s="22">
        <v>35</v>
      </c>
      <c r="K104" s="72">
        <f t="shared" si="12"/>
        <v>0</v>
      </c>
      <c r="L104" s="17" t="s">
        <v>16</v>
      </c>
      <c r="M104" s="18">
        <v>0</v>
      </c>
      <c r="N104" s="23">
        <f t="shared" si="13"/>
        <v>0</v>
      </c>
      <c r="O104" s="19"/>
      <c r="P104" s="43">
        <f t="shared" si="14"/>
        <v>0</v>
      </c>
    </row>
    <row r="105" spans="1:16" ht="24.6">
      <c r="A105" s="10">
        <v>101</v>
      </c>
      <c r="B105" s="19" t="s">
        <v>351</v>
      </c>
      <c r="C105" s="71">
        <f>+'18'!H105</f>
        <v>0</v>
      </c>
      <c r="D105" s="95">
        <v>0</v>
      </c>
      <c r="E105" s="46">
        <f t="shared" si="0"/>
        <v>0</v>
      </c>
      <c r="F105" s="106">
        <v>0</v>
      </c>
      <c r="G105" s="104">
        <v>0</v>
      </c>
      <c r="H105" s="46">
        <f t="shared" si="11"/>
        <v>0</v>
      </c>
      <c r="I105" s="96"/>
      <c r="J105" s="22">
        <v>35</v>
      </c>
      <c r="K105" s="72">
        <f t="shared" si="12"/>
        <v>0</v>
      </c>
      <c r="L105" s="17" t="s">
        <v>16</v>
      </c>
      <c r="M105" s="18">
        <v>0</v>
      </c>
      <c r="N105" s="23">
        <f t="shared" si="13"/>
        <v>0</v>
      </c>
      <c r="O105" s="19"/>
      <c r="P105" s="43">
        <f t="shared" si="14"/>
        <v>0</v>
      </c>
    </row>
    <row r="106" spans="1:16" ht="24.6">
      <c r="A106" s="10">
        <v>102</v>
      </c>
      <c r="B106" s="19" t="s">
        <v>275</v>
      </c>
      <c r="C106" s="71">
        <f>+'18'!H106</f>
        <v>0</v>
      </c>
      <c r="D106" s="95">
        <v>0</v>
      </c>
      <c r="E106" s="46">
        <f t="shared" si="0"/>
        <v>0</v>
      </c>
      <c r="F106" s="106">
        <v>0</v>
      </c>
      <c r="G106" s="104">
        <v>0</v>
      </c>
      <c r="H106" s="46">
        <f t="shared" si="11"/>
        <v>0</v>
      </c>
      <c r="I106" s="96"/>
      <c r="J106" s="22">
        <v>35</v>
      </c>
      <c r="K106" s="72">
        <f t="shared" si="12"/>
        <v>0</v>
      </c>
      <c r="L106" s="17" t="s">
        <v>16</v>
      </c>
      <c r="M106" s="18">
        <v>0</v>
      </c>
      <c r="N106" s="23">
        <f t="shared" si="13"/>
        <v>0</v>
      </c>
      <c r="O106" s="19"/>
      <c r="P106" s="43">
        <f t="shared" si="14"/>
        <v>0</v>
      </c>
    </row>
    <row r="107" spans="1:16" ht="24.6">
      <c r="A107" s="10">
        <v>103</v>
      </c>
      <c r="B107" s="19" t="s">
        <v>276</v>
      </c>
      <c r="C107" s="71">
        <f>+'18'!H107</f>
        <v>10</v>
      </c>
      <c r="D107" s="95">
        <v>0</v>
      </c>
      <c r="E107" s="46">
        <f t="shared" si="0"/>
        <v>10</v>
      </c>
      <c r="F107" s="106">
        <v>0</v>
      </c>
      <c r="G107" s="104">
        <v>0</v>
      </c>
      <c r="H107" s="46">
        <f t="shared" si="11"/>
        <v>8</v>
      </c>
      <c r="I107" s="96">
        <v>2</v>
      </c>
      <c r="J107" s="22">
        <v>120</v>
      </c>
      <c r="K107" s="72">
        <f t="shared" si="12"/>
        <v>240</v>
      </c>
      <c r="L107" s="17" t="s">
        <v>16</v>
      </c>
      <c r="M107" s="18">
        <v>0</v>
      </c>
      <c r="N107" s="23">
        <f t="shared" si="13"/>
        <v>240</v>
      </c>
      <c r="O107" s="19"/>
      <c r="P107" s="43">
        <f t="shared" si="14"/>
        <v>0</v>
      </c>
    </row>
    <row r="108" spans="1:16" ht="24.6">
      <c r="A108" s="10">
        <v>104</v>
      </c>
      <c r="B108" s="19" t="s">
        <v>277</v>
      </c>
      <c r="C108" s="71">
        <f>+'18'!H108</f>
        <v>3</v>
      </c>
      <c r="D108" s="95">
        <v>0</v>
      </c>
      <c r="E108" s="46">
        <f t="shared" si="0"/>
        <v>3</v>
      </c>
      <c r="F108" s="106">
        <v>0</v>
      </c>
      <c r="G108" s="104">
        <v>0</v>
      </c>
      <c r="H108" s="46">
        <f t="shared" si="11"/>
        <v>3</v>
      </c>
      <c r="I108" s="96"/>
      <c r="J108" s="22">
        <v>250</v>
      </c>
      <c r="K108" s="72">
        <f t="shared" si="12"/>
        <v>0</v>
      </c>
      <c r="L108" s="17" t="s">
        <v>16</v>
      </c>
      <c r="M108" s="18">
        <v>0</v>
      </c>
      <c r="N108" s="23">
        <f t="shared" si="13"/>
        <v>0</v>
      </c>
      <c r="O108" s="19"/>
      <c r="P108" s="43">
        <f t="shared" si="14"/>
        <v>0</v>
      </c>
    </row>
    <row r="109" spans="1:16" ht="24.6">
      <c r="A109" s="10">
        <v>105</v>
      </c>
      <c r="B109" s="19" t="s">
        <v>466</v>
      </c>
      <c r="C109" s="71">
        <f>+'18'!H109</f>
        <v>0</v>
      </c>
      <c r="D109" s="95">
        <v>0</v>
      </c>
      <c r="E109" s="46">
        <f>C109+D109</f>
        <v>0</v>
      </c>
      <c r="F109" s="106">
        <v>0</v>
      </c>
      <c r="G109" s="104">
        <v>0</v>
      </c>
      <c r="H109" s="46">
        <f>+E109-F109-I109-G109</f>
        <v>0</v>
      </c>
      <c r="I109" s="96"/>
      <c r="J109" s="20">
        <v>45</v>
      </c>
      <c r="K109" s="72">
        <f>+J109*I109</f>
        <v>0</v>
      </c>
      <c r="L109" s="17" t="s">
        <v>16</v>
      </c>
      <c r="M109" s="18">
        <v>0</v>
      </c>
      <c r="N109" s="23">
        <f>SUM(K109-M109)</f>
        <v>0</v>
      </c>
      <c r="O109" s="19"/>
      <c r="P109" s="43">
        <f>+K109*O109</f>
        <v>0</v>
      </c>
    </row>
    <row r="110" spans="1:16" ht="24.6">
      <c r="A110" s="10">
        <v>106</v>
      </c>
      <c r="B110" s="19" t="s">
        <v>278</v>
      </c>
      <c r="C110" s="71">
        <f>+'18'!H110</f>
        <v>2</v>
      </c>
      <c r="D110" s="95">
        <v>10</v>
      </c>
      <c r="E110" s="46">
        <f t="shared" si="0"/>
        <v>12</v>
      </c>
      <c r="F110" s="106">
        <v>0</v>
      </c>
      <c r="G110" s="104">
        <v>0</v>
      </c>
      <c r="H110" s="46">
        <f t="shared" si="11"/>
        <v>12</v>
      </c>
      <c r="I110" s="96"/>
      <c r="J110" s="20">
        <v>100</v>
      </c>
      <c r="K110" s="72">
        <f t="shared" si="12"/>
        <v>0</v>
      </c>
      <c r="L110" s="17" t="s">
        <v>16</v>
      </c>
      <c r="M110" s="18">
        <v>0</v>
      </c>
      <c r="N110" s="23">
        <f t="shared" si="13"/>
        <v>0</v>
      </c>
      <c r="O110" s="19"/>
      <c r="P110" s="43">
        <f t="shared" si="14"/>
        <v>0</v>
      </c>
    </row>
    <row r="111" spans="1:16" ht="24.6">
      <c r="A111" s="10">
        <v>107</v>
      </c>
      <c r="B111" s="19" t="s">
        <v>279</v>
      </c>
      <c r="C111" s="71">
        <f>+'18'!H111</f>
        <v>0</v>
      </c>
      <c r="D111" s="95">
        <v>0</v>
      </c>
      <c r="E111" s="46">
        <f t="shared" si="0"/>
        <v>0</v>
      </c>
      <c r="F111" s="106">
        <v>0</v>
      </c>
      <c r="G111" s="104">
        <v>0</v>
      </c>
      <c r="H111" s="46">
        <f t="shared" si="11"/>
        <v>0</v>
      </c>
      <c r="I111" s="96"/>
      <c r="J111" s="20">
        <v>55</v>
      </c>
      <c r="K111" s="72">
        <f t="shared" si="12"/>
        <v>0</v>
      </c>
      <c r="L111" s="17" t="s">
        <v>16</v>
      </c>
      <c r="M111" s="18">
        <v>0</v>
      </c>
      <c r="N111" s="23">
        <f t="shared" si="13"/>
        <v>0</v>
      </c>
      <c r="O111" s="19"/>
      <c r="P111" s="43">
        <f t="shared" si="14"/>
        <v>0</v>
      </c>
    </row>
    <row r="112" spans="1:16" ht="24.6">
      <c r="A112" s="10">
        <v>108</v>
      </c>
      <c r="B112" s="19" t="s">
        <v>280</v>
      </c>
      <c r="C112" s="71">
        <f>+'18'!H112</f>
        <v>0</v>
      </c>
      <c r="D112" s="95">
        <v>0</v>
      </c>
      <c r="E112" s="46">
        <f t="shared" si="0"/>
        <v>0</v>
      </c>
      <c r="F112" s="106">
        <v>0</v>
      </c>
      <c r="G112" s="104">
        <v>0</v>
      </c>
      <c r="H112" s="46">
        <f t="shared" si="11"/>
        <v>0</v>
      </c>
      <c r="I112" s="96"/>
      <c r="J112" s="20">
        <v>60</v>
      </c>
      <c r="K112" s="72">
        <f t="shared" si="12"/>
        <v>0</v>
      </c>
      <c r="L112" s="17" t="s">
        <v>16</v>
      </c>
      <c r="M112" s="18">
        <v>0</v>
      </c>
      <c r="N112" s="23">
        <f t="shared" si="13"/>
        <v>0</v>
      </c>
      <c r="O112" s="19"/>
      <c r="P112" s="43">
        <f t="shared" si="14"/>
        <v>0</v>
      </c>
    </row>
    <row r="113" spans="1:16" ht="24.6">
      <c r="A113" s="10">
        <v>109</v>
      </c>
      <c r="B113" s="19" t="s">
        <v>281</v>
      </c>
      <c r="C113" s="71">
        <f>+'18'!H113</f>
        <v>5</v>
      </c>
      <c r="D113" s="95">
        <v>5</v>
      </c>
      <c r="E113" s="46">
        <f t="shared" si="0"/>
        <v>10</v>
      </c>
      <c r="F113" s="106">
        <v>0</v>
      </c>
      <c r="G113" s="104">
        <v>0</v>
      </c>
      <c r="H113" s="46">
        <f t="shared" si="11"/>
        <v>10</v>
      </c>
      <c r="I113" s="96"/>
      <c r="J113" s="20">
        <v>100</v>
      </c>
      <c r="K113" s="72">
        <f t="shared" si="12"/>
        <v>0</v>
      </c>
      <c r="L113" s="17" t="s">
        <v>16</v>
      </c>
      <c r="M113" s="18">
        <v>0</v>
      </c>
      <c r="N113" s="23">
        <f t="shared" si="13"/>
        <v>0</v>
      </c>
      <c r="O113" s="19"/>
      <c r="P113" s="43">
        <f t="shared" si="14"/>
        <v>0</v>
      </c>
    </row>
    <row r="114" spans="1:16" ht="24.6">
      <c r="A114" s="10">
        <v>110</v>
      </c>
      <c r="B114" s="19" t="s">
        <v>100</v>
      </c>
      <c r="C114" s="71">
        <f>+'18'!H114</f>
        <v>0</v>
      </c>
      <c r="D114" s="95">
        <v>0</v>
      </c>
      <c r="E114" s="46">
        <f t="shared" si="0"/>
        <v>0</v>
      </c>
      <c r="F114" s="106">
        <v>0</v>
      </c>
      <c r="G114" s="104">
        <v>0</v>
      </c>
      <c r="H114" s="46">
        <f t="shared" si="11"/>
        <v>0</v>
      </c>
      <c r="I114" s="96"/>
      <c r="J114" s="20">
        <v>55</v>
      </c>
      <c r="K114" s="72">
        <f t="shared" si="12"/>
        <v>0</v>
      </c>
      <c r="L114" s="17" t="s">
        <v>16</v>
      </c>
      <c r="M114" s="18">
        <v>0</v>
      </c>
      <c r="N114" s="23">
        <f t="shared" si="13"/>
        <v>0</v>
      </c>
      <c r="O114" s="19"/>
      <c r="P114" s="43">
        <f t="shared" si="14"/>
        <v>0</v>
      </c>
    </row>
    <row r="115" spans="1:16" ht="24.6">
      <c r="A115" s="10">
        <v>111</v>
      </c>
      <c r="B115" s="19" t="s">
        <v>101</v>
      </c>
      <c r="C115" s="71">
        <f>+'18'!H115</f>
        <v>0</v>
      </c>
      <c r="D115" s="95">
        <v>0</v>
      </c>
      <c r="E115" s="46">
        <f t="shared" si="0"/>
        <v>0</v>
      </c>
      <c r="F115" s="106">
        <v>0</v>
      </c>
      <c r="G115" s="104">
        <v>0</v>
      </c>
      <c r="H115" s="46">
        <f t="shared" si="11"/>
        <v>0</v>
      </c>
      <c r="I115" s="96"/>
      <c r="J115" s="22">
        <v>50</v>
      </c>
      <c r="K115" s="72">
        <f t="shared" si="12"/>
        <v>0</v>
      </c>
      <c r="L115" s="17" t="s">
        <v>16</v>
      </c>
      <c r="M115" s="18">
        <v>0</v>
      </c>
      <c r="N115" s="23">
        <f t="shared" si="13"/>
        <v>0</v>
      </c>
      <c r="O115" s="19"/>
      <c r="P115" s="43">
        <f t="shared" si="14"/>
        <v>0</v>
      </c>
    </row>
    <row r="116" spans="1:16" ht="24.6">
      <c r="A116" s="10">
        <v>112</v>
      </c>
      <c r="B116" s="19" t="s">
        <v>102</v>
      </c>
      <c r="C116" s="71">
        <f>+'18'!H116</f>
        <v>0</v>
      </c>
      <c r="D116" s="95">
        <v>0</v>
      </c>
      <c r="E116" s="46">
        <f t="shared" si="0"/>
        <v>0</v>
      </c>
      <c r="F116" s="106">
        <v>0</v>
      </c>
      <c r="G116" s="104">
        <v>0</v>
      </c>
      <c r="H116" s="46">
        <f t="shared" si="11"/>
        <v>0</v>
      </c>
      <c r="I116" s="96"/>
      <c r="J116" s="22">
        <v>50</v>
      </c>
      <c r="K116" s="72">
        <f t="shared" si="12"/>
        <v>0</v>
      </c>
      <c r="L116" s="17" t="s">
        <v>16</v>
      </c>
      <c r="M116" s="18">
        <v>0</v>
      </c>
      <c r="N116" s="23">
        <f t="shared" si="13"/>
        <v>0</v>
      </c>
      <c r="O116" s="19"/>
      <c r="P116" s="43">
        <f t="shared" si="14"/>
        <v>0</v>
      </c>
    </row>
    <row r="117" spans="1:16" ht="24.6">
      <c r="A117" s="10">
        <v>113</v>
      </c>
      <c r="B117" s="19" t="s">
        <v>282</v>
      </c>
      <c r="C117" s="71">
        <f>+'18'!H117</f>
        <v>0</v>
      </c>
      <c r="D117" s="95">
        <v>0</v>
      </c>
      <c r="E117" s="46">
        <f t="shared" si="0"/>
        <v>0</v>
      </c>
      <c r="F117" s="106">
        <v>0</v>
      </c>
      <c r="G117" s="104">
        <v>0</v>
      </c>
      <c r="H117" s="46">
        <f t="shared" si="11"/>
        <v>0</v>
      </c>
      <c r="I117" s="96"/>
      <c r="J117" s="20">
        <v>35</v>
      </c>
      <c r="K117" s="72">
        <f t="shared" si="12"/>
        <v>0</v>
      </c>
      <c r="L117" s="17" t="s">
        <v>16</v>
      </c>
      <c r="M117" s="18">
        <v>0</v>
      </c>
      <c r="N117" s="23">
        <f t="shared" si="13"/>
        <v>0</v>
      </c>
      <c r="O117" s="19"/>
      <c r="P117" s="43">
        <f t="shared" si="14"/>
        <v>0</v>
      </c>
    </row>
    <row r="118" spans="1:16" ht="24.6">
      <c r="A118" s="10">
        <v>114</v>
      </c>
      <c r="B118" s="19" t="s">
        <v>283</v>
      </c>
      <c r="C118" s="71">
        <f>+'18'!H118</f>
        <v>0</v>
      </c>
      <c r="D118" s="95">
        <v>0</v>
      </c>
      <c r="E118" s="46">
        <f t="shared" si="0"/>
        <v>0</v>
      </c>
      <c r="F118" s="106">
        <v>0</v>
      </c>
      <c r="G118" s="104">
        <v>0</v>
      </c>
      <c r="H118" s="46">
        <f t="shared" si="11"/>
        <v>0</v>
      </c>
      <c r="I118" s="96"/>
      <c r="J118" s="20">
        <v>50</v>
      </c>
      <c r="K118" s="72">
        <f t="shared" si="12"/>
        <v>0</v>
      </c>
      <c r="L118" s="17" t="s">
        <v>16</v>
      </c>
      <c r="M118" s="18">
        <v>0</v>
      </c>
      <c r="N118" s="23">
        <f t="shared" si="13"/>
        <v>0</v>
      </c>
      <c r="O118" s="19"/>
      <c r="P118" s="43">
        <f t="shared" si="14"/>
        <v>0</v>
      </c>
    </row>
    <row r="119" spans="1:16" ht="24.6">
      <c r="A119" s="10">
        <v>115</v>
      </c>
      <c r="B119" s="19" t="s">
        <v>352</v>
      </c>
      <c r="C119" s="71">
        <f>+'18'!H119</f>
        <v>0</v>
      </c>
      <c r="D119" s="95">
        <v>0</v>
      </c>
      <c r="E119" s="46">
        <f t="shared" si="0"/>
        <v>0</v>
      </c>
      <c r="F119" s="106">
        <v>0</v>
      </c>
      <c r="G119" s="104">
        <v>0</v>
      </c>
      <c r="H119" s="46">
        <f t="shared" si="11"/>
        <v>0</v>
      </c>
      <c r="I119" s="96"/>
      <c r="J119" s="20">
        <v>50</v>
      </c>
      <c r="K119" s="72">
        <f t="shared" si="12"/>
        <v>0</v>
      </c>
      <c r="L119" s="17" t="s">
        <v>16</v>
      </c>
      <c r="M119" s="18">
        <v>0</v>
      </c>
      <c r="N119" s="23">
        <f t="shared" si="13"/>
        <v>0</v>
      </c>
      <c r="O119" s="19"/>
      <c r="P119" s="43">
        <f t="shared" si="14"/>
        <v>0</v>
      </c>
    </row>
    <row r="120" spans="1:16" ht="24.6">
      <c r="A120" s="10">
        <v>116</v>
      </c>
      <c r="B120" s="19" t="s">
        <v>354</v>
      </c>
      <c r="C120" s="71">
        <f>+'18'!H120</f>
        <v>0</v>
      </c>
      <c r="D120" s="95">
        <v>0</v>
      </c>
      <c r="E120" s="46">
        <f t="shared" si="0"/>
        <v>0</v>
      </c>
      <c r="F120" s="106">
        <v>0</v>
      </c>
      <c r="G120" s="104">
        <v>0</v>
      </c>
      <c r="H120" s="46">
        <f t="shared" si="11"/>
        <v>0</v>
      </c>
      <c r="I120" s="96"/>
      <c r="J120" s="20">
        <v>50</v>
      </c>
      <c r="K120" s="72">
        <f t="shared" si="12"/>
        <v>0</v>
      </c>
      <c r="L120" s="17" t="s">
        <v>16</v>
      </c>
      <c r="M120" s="18">
        <v>0</v>
      </c>
      <c r="N120" s="23">
        <f t="shared" si="13"/>
        <v>0</v>
      </c>
      <c r="O120" s="19"/>
      <c r="P120" s="43">
        <f t="shared" si="14"/>
        <v>0</v>
      </c>
    </row>
    <row r="121" spans="1:16" ht="24.6">
      <c r="A121" s="10">
        <v>117</v>
      </c>
      <c r="B121" s="19" t="s">
        <v>353</v>
      </c>
      <c r="C121" s="71">
        <f>+'18'!H121</f>
        <v>0</v>
      </c>
      <c r="D121" s="95">
        <v>0</v>
      </c>
      <c r="E121" s="46">
        <f t="shared" si="0"/>
        <v>0</v>
      </c>
      <c r="F121" s="106">
        <v>0</v>
      </c>
      <c r="G121" s="104">
        <v>0</v>
      </c>
      <c r="H121" s="46">
        <f t="shared" si="11"/>
        <v>0</v>
      </c>
      <c r="I121" s="96"/>
      <c r="J121" s="20">
        <v>50</v>
      </c>
      <c r="K121" s="72">
        <f t="shared" si="12"/>
        <v>0</v>
      </c>
      <c r="L121" s="17" t="s">
        <v>16</v>
      </c>
      <c r="M121" s="18">
        <v>0</v>
      </c>
      <c r="N121" s="23">
        <f t="shared" si="13"/>
        <v>0</v>
      </c>
      <c r="O121" s="19"/>
      <c r="P121" s="43">
        <f t="shared" si="14"/>
        <v>0</v>
      </c>
    </row>
    <row r="122" spans="1:16" ht="24.6">
      <c r="A122" s="10">
        <v>118</v>
      </c>
      <c r="B122" s="19" t="s">
        <v>355</v>
      </c>
      <c r="C122" s="71">
        <f>+'18'!H122</f>
        <v>0</v>
      </c>
      <c r="D122" s="95">
        <v>0</v>
      </c>
      <c r="E122" s="46">
        <f t="shared" si="0"/>
        <v>0</v>
      </c>
      <c r="F122" s="106">
        <v>0</v>
      </c>
      <c r="G122" s="104">
        <v>0</v>
      </c>
      <c r="H122" s="46">
        <f t="shared" si="11"/>
        <v>0</v>
      </c>
      <c r="I122" s="96"/>
      <c r="J122" s="20">
        <v>50</v>
      </c>
      <c r="K122" s="72">
        <f t="shared" si="12"/>
        <v>0</v>
      </c>
      <c r="L122" s="17" t="s">
        <v>16</v>
      </c>
      <c r="M122" s="18">
        <v>0</v>
      </c>
      <c r="N122" s="23">
        <f t="shared" si="13"/>
        <v>0</v>
      </c>
      <c r="O122" s="19"/>
      <c r="P122" s="43">
        <f t="shared" si="14"/>
        <v>0</v>
      </c>
    </row>
    <row r="123" spans="1:16" ht="24.6">
      <c r="A123" s="10">
        <v>119</v>
      </c>
      <c r="B123" s="19" t="s">
        <v>145</v>
      </c>
      <c r="C123" s="71">
        <f>+'18'!H123</f>
        <v>0</v>
      </c>
      <c r="D123" s="95">
        <v>0</v>
      </c>
      <c r="E123" s="46">
        <f t="shared" si="0"/>
        <v>0</v>
      </c>
      <c r="F123" s="106">
        <v>0</v>
      </c>
      <c r="G123" s="104">
        <v>0</v>
      </c>
      <c r="H123" s="46">
        <f t="shared" si="11"/>
        <v>0</v>
      </c>
      <c r="I123" s="96"/>
      <c r="J123" s="20">
        <v>45</v>
      </c>
      <c r="K123" s="72">
        <f t="shared" si="12"/>
        <v>0</v>
      </c>
      <c r="L123" s="17" t="s">
        <v>16</v>
      </c>
      <c r="M123" s="18">
        <v>0</v>
      </c>
      <c r="N123" s="23">
        <f t="shared" si="13"/>
        <v>0</v>
      </c>
      <c r="O123" s="19"/>
      <c r="P123" s="43">
        <f t="shared" si="14"/>
        <v>0</v>
      </c>
    </row>
    <row r="124" spans="1:16" ht="24.6">
      <c r="A124" s="10">
        <v>120</v>
      </c>
      <c r="B124" s="19" t="s">
        <v>146</v>
      </c>
      <c r="C124" s="71">
        <f>+'18'!H124</f>
        <v>0</v>
      </c>
      <c r="D124" s="95">
        <v>0</v>
      </c>
      <c r="E124" s="46">
        <f t="shared" si="0"/>
        <v>0</v>
      </c>
      <c r="F124" s="106">
        <v>0</v>
      </c>
      <c r="G124" s="104">
        <v>0</v>
      </c>
      <c r="H124" s="46">
        <f t="shared" si="11"/>
        <v>0</v>
      </c>
      <c r="I124" s="96"/>
      <c r="J124" s="20">
        <v>45</v>
      </c>
      <c r="K124" s="72">
        <f t="shared" si="12"/>
        <v>0</v>
      </c>
      <c r="L124" s="17" t="s">
        <v>16</v>
      </c>
      <c r="M124" s="18">
        <v>0</v>
      </c>
      <c r="N124" s="23">
        <f t="shared" si="13"/>
        <v>0</v>
      </c>
      <c r="O124" s="19"/>
      <c r="P124" s="43">
        <f t="shared" si="14"/>
        <v>0</v>
      </c>
    </row>
    <row r="125" spans="1:16" ht="24.6">
      <c r="A125" s="10">
        <v>121</v>
      </c>
      <c r="B125" s="19" t="s">
        <v>147</v>
      </c>
      <c r="C125" s="71">
        <f>+'18'!H125</f>
        <v>0</v>
      </c>
      <c r="D125" s="95">
        <v>0</v>
      </c>
      <c r="E125" s="46">
        <f t="shared" si="0"/>
        <v>0</v>
      </c>
      <c r="F125" s="106">
        <v>0</v>
      </c>
      <c r="G125" s="104">
        <v>0</v>
      </c>
      <c r="H125" s="46">
        <f t="shared" si="11"/>
        <v>0</v>
      </c>
      <c r="I125" s="96"/>
      <c r="J125" s="20">
        <v>55</v>
      </c>
      <c r="K125" s="72">
        <f t="shared" si="12"/>
        <v>0</v>
      </c>
      <c r="L125" s="17" t="s">
        <v>16</v>
      </c>
      <c r="M125" s="18">
        <v>0</v>
      </c>
      <c r="N125" s="23">
        <f t="shared" si="13"/>
        <v>0</v>
      </c>
      <c r="O125" s="19"/>
      <c r="P125" s="43">
        <f t="shared" si="14"/>
        <v>0</v>
      </c>
    </row>
    <row r="126" spans="1:16" ht="24.6">
      <c r="A126" s="10">
        <v>122</v>
      </c>
      <c r="B126" s="19" t="s">
        <v>449</v>
      </c>
      <c r="C126" s="71">
        <f>+'18'!H126</f>
        <v>0</v>
      </c>
      <c r="D126" s="95">
        <v>0</v>
      </c>
      <c r="E126" s="46">
        <f>C126+D126</f>
        <v>0</v>
      </c>
      <c r="F126" s="106">
        <v>0</v>
      </c>
      <c r="G126" s="104">
        <v>0</v>
      </c>
      <c r="H126" s="46">
        <f>+E126-F126-I126-G126</f>
        <v>0</v>
      </c>
      <c r="I126" s="96"/>
      <c r="J126" s="20">
        <v>45</v>
      </c>
      <c r="K126" s="72">
        <f>+J126*I126</f>
        <v>0</v>
      </c>
      <c r="L126" s="17" t="s">
        <v>16</v>
      </c>
      <c r="M126" s="18">
        <v>0</v>
      </c>
      <c r="N126" s="23">
        <f>SUM(K126-M126)</f>
        <v>0</v>
      </c>
      <c r="O126" s="19"/>
      <c r="P126" s="43">
        <f>+K126*O126</f>
        <v>0</v>
      </c>
    </row>
    <row r="127" spans="1:16" ht="24.6">
      <c r="A127" s="10">
        <v>123</v>
      </c>
      <c r="B127" s="19" t="s">
        <v>356</v>
      </c>
      <c r="C127" s="71">
        <f>+'18'!H127</f>
        <v>0</v>
      </c>
      <c r="D127" s="95">
        <v>0</v>
      </c>
      <c r="E127" s="46">
        <f t="shared" si="0"/>
        <v>0</v>
      </c>
      <c r="F127" s="106">
        <v>0</v>
      </c>
      <c r="G127" s="104">
        <v>0</v>
      </c>
      <c r="H127" s="46">
        <f t="shared" si="11"/>
        <v>0</v>
      </c>
      <c r="I127" s="96"/>
      <c r="J127" s="20">
        <v>50</v>
      </c>
      <c r="K127" s="72">
        <f t="shared" si="12"/>
        <v>0</v>
      </c>
      <c r="L127" s="17" t="s">
        <v>16</v>
      </c>
      <c r="M127" s="18">
        <v>0</v>
      </c>
      <c r="N127" s="23">
        <f t="shared" si="13"/>
        <v>0</v>
      </c>
      <c r="O127" s="19"/>
      <c r="P127" s="43">
        <f t="shared" si="14"/>
        <v>0</v>
      </c>
    </row>
    <row r="128" spans="1:16" ht="24.6">
      <c r="A128" s="10">
        <v>124</v>
      </c>
      <c r="B128" s="19" t="s">
        <v>375</v>
      </c>
      <c r="C128" s="71">
        <f>+'18'!H128</f>
        <v>0</v>
      </c>
      <c r="D128" s="95">
        <v>0</v>
      </c>
      <c r="E128" s="46">
        <f t="shared" si="0"/>
        <v>0</v>
      </c>
      <c r="F128" s="106">
        <v>0</v>
      </c>
      <c r="G128" s="104">
        <v>0</v>
      </c>
      <c r="H128" s="46">
        <f t="shared" si="11"/>
        <v>0</v>
      </c>
      <c r="I128" s="96"/>
      <c r="J128" s="20">
        <v>50</v>
      </c>
      <c r="K128" s="72">
        <f t="shared" si="12"/>
        <v>0</v>
      </c>
      <c r="L128" s="17" t="s">
        <v>16</v>
      </c>
      <c r="M128" s="18">
        <v>0</v>
      </c>
      <c r="N128" s="23">
        <f t="shared" si="13"/>
        <v>0</v>
      </c>
      <c r="O128" s="19"/>
      <c r="P128" s="43">
        <f t="shared" si="14"/>
        <v>0</v>
      </c>
    </row>
    <row r="129" spans="1:16" ht="24.6">
      <c r="A129" s="10">
        <v>125</v>
      </c>
      <c r="B129" s="19" t="s">
        <v>376</v>
      </c>
      <c r="C129" s="71">
        <f>+'18'!H129</f>
        <v>0</v>
      </c>
      <c r="D129" s="95">
        <v>0</v>
      </c>
      <c r="E129" s="46">
        <f t="shared" si="0"/>
        <v>0</v>
      </c>
      <c r="F129" s="106">
        <v>0</v>
      </c>
      <c r="G129" s="104">
        <v>0</v>
      </c>
      <c r="H129" s="46">
        <f t="shared" si="11"/>
        <v>0</v>
      </c>
      <c r="I129" s="96"/>
      <c r="J129" s="20">
        <v>50</v>
      </c>
      <c r="K129" s="72">
        <f t="shared" si="12"/>
        <v>0</v>
      </c>
      <c r="L129" s="17" t="s">
        <v>16</v>
      </c>
      <c r="M129" s="18">
        <v>0</v>
      </c>
      <c r="N129" s="23">
        <f t="shared" si="13"/>
        <v>0</v>
      </c>
      <c r="O129" s="19"/>
      <c r="P129" s="43">
        <f t="shared" si="14"/>
        <v>0</v>
      </c>
    </row>
    <row r="130" spans="1:16" ht="24.6">
      <c r="A130" s="10">
        <v>126</v>
      </c>
      <c r="B130" s="19" t="s">
        <v>133</v>
      </c>
      <c r="C130" s="71">
        <f>+'18'!H130</f>
        <v>0</v>
      </c>
      <c r="D130" s="95">
        <v>0</v>
      </c>
      <c r="E130" s="46">
        <f t="shared" si="0"/>
        <v>0</v>
      </c>
      <c r="F130" s="106">
        <v>0</v>
      </c>
      <c r="G130" s="104">
        <v>0</v>
      </c>
      <c r="H130" s="46">
        <f t="shared" si="11"/>
        <v>0</v>
      </c>
      <c r="I130" s="96"/>
      <c r="J130" s="20">
        <v>40</v>
      </c>
      <c r="K130" s="72">
        <f t="shared" si="12"/>
        <v>0</v>
      </c>
      <c r="L130" s="17" t="s">
        <v>16</v>
      </c>
      <c r="M130" s="18">
        <v>0</v>
      </c>
      <c r="N130" s="23">
        <f t="shared" si="13"/>
        <v>0</v>
      </c>
      <c r="O130" s="19"/>
      <c r="P130" s="43">
        <f t="shared" si="14"/>
        <v>0</v>
      </c>
    </row>
    <row r="131" spans="1:16" ht="24.6">
      <c r="A131" s="10">
        <v>127</v>
      </c>
      <c r="B131" s="19" t="s">
        <v>284</v>
      </c>
      <c r="C131" s="71">
        <f>+'18'!H131</f>
        <v>0</v>
      </c>
      <c r="D131" s="95">
        <v>0</v>
      </c>
      <c r="E131" s="46">
        <f t="shared" si="0"/>
        <v>0</v>
      </c>
      <c r="F131" s="106">
        <v>0</v>
      </c>
      <c r="G131" s="104">
        <v>0</v>
      </c>
      <c r="H131" s="46">
        <f t="shared" si="11"/>
        <v>0</v>
      </c>
      <c r="I131" s="96"/>
      <c r="J131" s="20">
        <v>40</v>
      </c>
      <c r="K131" s="72">
        <f t="shared" si="12"/>
        <v>0</v>
      </c>
      <c r="L131" s="17" t="s">
        <v>16</v>
      </c>
      <c r="M131" s="18">
        <v>0</v>
      </c>
      <c r="N131" s="23">
        <f t="shared" si="13"/>
        <v>0</v>
      </c>
      <c r="O131" s="19"/>
      <c r="P131" s="43">
        <f t="shared" si="14"/>
        <v>0</v>
      </c>
    </row>
    <row r="132" spans="1:16" ht="24.6">
      <c r="A132" s="10">
        <v>128</v>
      </c>
      <c r="B132" s="19" t="s">
        <v>108</v>
      </c>
      <c r="C132" s="71">
        <f>+'18'!H132</f>
        <v>0</v>
      </c>
      <c r="D132" s="95">
        <v>0</v>
      </c>
      <c r="E132" s="46">
        <f t="shared" si="0"/>
        <v>0</v>
      </c>
      <c r="F132" s="106">
        <v>0</v>
      </c>
      <c r="G132" s="104">
        <v>0</v>
      </c>
      <c r="H132" s="46">
        <f t="shared" si="11"/>
        <v>0</v>
      </c>
      <c r="I132" s="96"/>
      <c r="J132" s="20">
        <v>40</v>
      </c>
      <c r="K132" s="72">
        <f t="shared" si="12"/>
        <v>0</v>
      </c>
      <c r="L132" s="17" t="s">
        <v>16</v>
      </c>
      <c r="M132" s="18">
        <v>0</v>
      </c>
      <c r="N132" s="23">
        <f t="shared" si="13"/>
        <v>0</v>
      </c>
      <c r="O132" s="19"/>
      <c r="P132" s="43">
        <f t="shared" si="14"/>
        <v>0</v>
      </c>
    </row>
    <row r="133" spans="1:16" ht="24.6">
      <c r="A133" s="10">
        <v>129</v>
      </c>
      <c r="B133" s="19" t="s">
        <v>245</v>
      </c>
      <c r="C133" s="71">
        <f>+'18'!H133</f>
        <v>0</v>
      </c>
      <c r="D133" s="95">
        <v>0</v>
      </c>
      <c r="E133" s="46">
        <f t="shared" si="0"/>
        <v>0</v>
      </c>
      <c r="F133" s="106">
        <v>0</v>
      </c>
      <c r="G133" s="104">
        <v>0</v>
      </c>
      <c r="H133" s="46">
        <f t="shared" si="11"/>
        <v>0</v>
      </c>
      <c r="I133" s="96"/>
      <c r="J133" s="20">
        <v>40</v>
      </c>
      <c r="K133" s="72">
        <f t="shared" si="12"/>
        <v>0</v>
      </c>
      <c r="L133" s="17" t="s">
        <v>16</v>
      </c>
      <c r="M133" s="18">
        <v>0</v>
      </c>
      <c r="N133" s="23">
        <f t="shared" si="13"/>
        <v>0</v>
      </c>
      <c r="O133" s="19"/>
      <c r="P133" s="43">
        <f t="shared" si="14"/>
        <v>0</v>
      </c>
    </row>
    <row r="134" spans="1:16" ht="24.6">
      <c r="A134" s="10">
        <v>130</v>
      </c>
      <c r="B134" s="19" t="s">
        <v>285</v>
      </c>
      <c r="C134" s="71">
        <f>+'18'!H134</f>
        <v>0</v>
      </c>
      <c r="D134" s="95">
        <v>0</v>
      </c>
      <c r="E134" s="46">
        <f t="shared" si="0"/>
        <v>0</v>
      </c>
      <c r="F134" s="106">
        <v>0</v>
      </c>
      <c r="G134" s="104">
        <v>0</v>
      </c>
      <c r="H134" s="46">
        <f t="shared" si="11"/>
        <v>0</v>
      </c>
      <c r="I134" s="96"/>
      <c r="J134" s="20">
        <v>55</v>
      </c>
      <c r="K134" s="72">
        <f t="shared" si="12"/>
        <v>0</v>
      </c>
      <c r="L134" s="17" t="s">
        <v>16</v>
      </c>
      <c r="M134" s="18">
        <v>0</v>
      </c>
      <c r="N134" s="23">
        <f t="shared" si="13"/>
        <v>0</v>
      </c>
      <c r="O134" s="19"/>
      <c r="P134" s="43">
        <f t="shared" si="14"/>
        <v>0</v>
      </c>
    </row>
    <row r="135" spans="1:16" ht="24.6">
      <c r="A135" s="10">
        <v>131</v>
      </c>
      <c r="B135" s="19" t="s">
        <v>121</v>
      </c>
      <c r="C135" s="71">
        <f>+'18'!H135</f>
        <v>0</v>
      </c>
      <c r="D135" s="95">
        <v>0</v>
      </c>
      <c r="E135" s="46">
        <f t="shared" si="0"/>
        <v>0</v>
      </c>
      <c r="F135" s="106">
        <v>0</v>
      </c>
      <c r="G135" s="104">
        <v>0</v>
      </c>
      <c r="H135" s="46">
        <f t="shared" si="11"/>
        <v>0</v>
      </c>
      <c r="I135" s="96"/>
      <c r="J135" s="20">
        <v>60</v>
      </c>
      <c r="K135" s="72">
        <f t="shared" si="12"/>
        <v>0</v>
      </c>
      <c r="L135" s="17" t="s">
        <v>16</v>
      </c>
      <c r="M135" s="18">
        <v>0</v>
      </c>
      <c r="N135" s="23">
        <f t="shared" si="13"/>
        <v>0</v>
      </c>
      <c r="O135" s="19"/>
      <c r="P135" s="43">
        <f t="shared" si="14"/>
        <v>0</v>
      </c>
    </row>
    <row r="136" spans="1:16" ht="24.6">
      <c r="A136" s="10">
        <v>132</v>
      </c>
      <c r="B136" s="19" t="s">
        <v>113</v>
      </c>
      <c r="C136" s="71">
        <f>+'18'!H136</f>
        <v>8</v>
      </c>
      <c r="D136" s="95">
        <v>0</v>
      </c>
      <c r="E136" s="46">
        <f t="shared" si="0"/>
        <v>8</v>
      </c>
      <c r="F136" s="106">
        <v>0</v>
      </c>
      <c r="G136" s="104">
        <v>0</v>
      </c>
      <c r="H136" s="46">
        <f t="shared" si="11"/>
        <v>8</v>
      </c>
      <c r="I136" s="96"/>
      <c r="J136" s="20">
        <v>50</v>
      </c>
      <c r="K136" s="72">
        <f t="shared" si="12"/>
        <v>0</v>
      </c>
      <c r="L136" s="17" t="s">
        <v>16</v>
      </c>
      <c r="M136" s="18">
        <v>0</v>
      </c>
      <c r="N136" s="23">
        <f t="shared" si="13"/>
        <v>0</v>
      </c>
      <c r="O136" s="19"/>
      <c r="P136" s="43">
        <f t="shared" si="14"/>
        <v>0</v>
      </c>
    </row>
    <row r="137" spans="1:16" ht="24.6">
      <c r="A137" s="10">
        <v>133</v>
      </c>
      <c r="B137" s="19" t="s">
        <v>114</v>
      </c>
      <c r="C137" s="71">
        <f>+'18'!H137</f>
        <v>0</v>
      </c>
      <c r="D137" s="95">
        <v>0</v>
      </c>
      <c r="E137" s="46">
        <f t="shared" si="0"/>
        <v>0</v>
      </c>
      <c r="F137" s="106">
        <v>0</v>
      </c>
      <c r="G137" s="104">
        <v>0</v>
      </c>
      <c r="H137" s="46">
        <f t="shared" si="11"/>
        <v>0</v>
      </c>
      <c r="I137" s="96"/>
      <c r="J137" s="20">
        <v>100</v>
      </c>
      <c r="K137" s="72">
        <f t="shared" si="12"/>
        <v>0</v>
      </c>
      <c r="L137" s="17" t="s">
        <v>16</v>
      </c>
      <c r="M137" s="18">
        <v>0</v>
      </c>
      <c r="N137" s="23">
        <f t="shared" si="13"/>
        <v>0</v>
      </c>
      <c r="O137" s="19"/>
      <c r="P137" s="43">
        <f t="shared" si="14"/>
        <v>0</v>
      </c>
    </row>
    <row r="138" spans="1:16" ht="24.6">
      <c r="A138" s="10">
        <v>134</v>
      </c>
      <c r="B138" s="19" t="s">
        <v>198</v>
      </c>
      <c r="C138" s="71">
        <f>+'18'!H138</f>
        <v>0</v>
      </c>
      <c r="D138" s="95">
        <v>0</v>
      </c>
      <c r="E138" s="46">
        <f t="shared" si="0"/>
        <v>0</v>
      </c>
      <c r="F138" s="106">
        <v>0</v>
      </c>
      <c r="G138" s="104">
        <v>0</v>
      </c>
      <c r="H138" s="46">
        <f t="shared" si="11"/>
        <v>0</v>
      </c>
      <c r="I138" s="96"/>
      <c r="J138" s="20">
        <v>25</v>
      </c>
      <c r="K138" s="72">
        <f t="shared" si="12"/>
        <v>0</v>
      </c>
      <c r="L138" s="17" t="s">
        <v>16</v>
      </c>
      <c r="M138" s="18">
        <v>0</v>
      </c>
      <c r="N138" s="23">
        <f t="shared" si="13"/>
        <v>0</v>
      </c>
      <c r="O138" s="19"/>
      <c r="P138" s="43">
        <f t="shared" si="14"/>
        <v>0</v>
      </c>
    </row>
    <row r="139" spans="1:16" ht="24.6">
      <c r="A139" s="10">
        <v>135</v>
      </c>
      <c r="B139" s="19" t="s">
        <v>505</v>
      </c>
      <c r="C139" s="71">
        <f>+'18'!H139</f>
        <v>0</v>
      </c>
      <c r="D139" s="95">
        <v>0</v>
      </c>
      <c r="E139" s="46">
        <f>C139+D139</f>
        <v>0</v>
      </c>
      <c r="F139" s="106">
        <v>0</v>
      </c>
      <c r="G139" s="104">
        <v>0</v>
      </c>
      <c r="H139" s="46">
        <f>+E139-F139-I139-G139</f>
        <v>0</v>
      </c>
      <c r="I139" s="96"/>
      <c r="J139" s="20">
        <v>35</v>
      </c>
      <c r="K139" s="72">
        <f>+J139*I139</f>
        <v>0</v>
      </c>
      <c r="L139" s="17" t="s">
        <v>16</v>
      </c>
      <c r="M139" s="18">
        <v>0</v>
      </c>
      <c r="N139" s="23">
        <f>SUM(K139-M139)</f>
        <v>0</v>
      </c>
      <c r="O139" s="19"/>
      <c r="P139" s="43">
        <f>+K139*O139</f>
        <v>0</v>
      </c>
    </row>
    <row r="140" spans="1:16" ht="24.6">
      <c r="A140" s="10">
        <v>136</v>
      </c>
      <c r="B140" s="19" t="s">
        <v>506</v>
      </c>
      <c r="C140" s="71">
        <f>+'18'!H140</f>
        <v>0</v>
      </c>
      <c r="D140" s="95">
        <v>0</v>
      </c>
      <c r="E140" s="46">
        <f>C140+D140</f>
        <v>0</v>
      </c>
      <c r="F140" s="106">
        <v>0</v>
      </c>
      <c r="G140" s="104">
        <v>0</v>
      </c>
      <c r="H140" s="46">
        <f>+E140-F140-I140-G140</f>
        <v>0</v>
      </c>
      <c r="I140" s="96"/>
      <c r="J140" s="20">
        <v>35</v>
      </c>
      <c r="K140" s="72">
        <f>+J140*I140</f>
        <v>0</v>
      </c>
      <c r="L140" s="17" t="s">
        <v>16</v>
      </c>
      <c r="M140" s="18">
        <v>0</v>
      </c>
      <c r="N140" s="23">
        <f>SUM(K140-M140)</f>
        <v>0</v>
      </c>
      <c r="O140" s="19"/>
      <c r="P140" s="43">
        <f>+K140*O140</f>
        <v>0</v>
      </c>
    </row>
    <row r="141" spans="1:16" ht="24.6">
      <c r="A141" s="10">
        <v>137</v>
      </c>
      <c r="B141" s="19" t="s">
        <v>286</v>
      </c>
      <c r="C141" s="71">
        <f>+'18'!H141</f>
        <v>5</v>
      </c>
      <c r="D141" s="95">
        <v>3</v>
      </c>
      <c r="E141" s="46">
        <f t="shared" si="0"/>
        <v>8</v>
      </c>
      <c r="F141" s="106">
        <v>0</v>
      </c>
      <c r="G141" s="104">
        <v>0</v>
      </c>
      <c r="H141" s="46">
        <f t="shared" si="11"/>
        <v>8</v>
      </c>
      <c r="I141" s="96"/>
      <c r="J141" s="20">
        <v>50</v>
      </c>
      <c r="K141" s="72">
        <f t="shared" si="12"/>
        <v>0</v>
      </c>
      <c r="L141" s="17" t="s">
        <v>16</v>
      </c>
      <c r="M141" s="18">
        <v>0</v>
      </c>
      <c r="N141" s="23">
        <f t="shared" si="13"/>
        <v>0</v>
      </c>
      <c r="O141" s="19"/>
      <c r="P141" s="43">
        <f t="shared" si="14"/>
        <v>0</v>
      </c>
    </row>
    <row r="142" spans="1:16" ht="24.6">
      <c r="A142" s="10">
        <v>138</v>
      </c>
      <c r="B142" s="19" t="s">
        <v>287</v>
      </c>
      <c r="C142" s="71">
        <f>+'18'!H142</f>
        <v>0</v>
      </c>
      <c r="D142" s="95">
        <v>0</v>
      </c>
      <c r="E142" s="46">
        <f t="shared" si="0"/>
        <v>0</v>
      </c>
      <c r="F142" s="106">
        <v>0</v>
      </c>
      <c r="G142" s="104">
        <v>0</v>
      </c>
      <c r="H142" s="46">
        <f t="shared" si="11"/>
        <v>0</v>
      </c>
      <c r="I142" s="96"/>
      <c r="J142" s="22">
        <v>40</v>
      </c>
      <c r="K142" s="72">
        <f t="shared" si="12"/>
        <v>0</v>
      </c>
      <c r="L142" s="17" t="s">
        <v>16</v>
      </c>
      <c r="M142" s="18">
        <v>0</v>
      </c>
      <c r="N142" s="23">
        <f t="shared" si="13"/>
        <v>0</v>
      </c>
      <c r="O142" s="19"/>
      <c r="P142" s="43">
        <f t="shared" si="14"/>
        <v>0</v>
      </c>
    </row>
    <row r="143" spans="1:16" ht="24.6">
      <c r="A143" s="10">
        <v>139</v>
      </c>
      <c r="B143" s="19" t="s">
        <v>288</v>
      </c>
      <c r="C143" s="71">
        <f>+'18'!H143</f>
        <v>11</v>
      </c>
      <c r="D143" s="95">
        <v>10</v>
      </c>
      <c r="E143" s="46">
        <f t="shared" si="0"/>
        <v>21</v>
      </c>
      <c r="F143" s="106">
        <v>0</v>
      </c>
      <c r="G143" s="104">
        <v>0</v>
      </c>
      <c r="H143" s="46">
        <f t="shared" si="11"/>
        <v>21</v>
      </c>
      <c r="I143" s="96"/>
      <c r="J143" s="22">
        <v>50</v>
      </c>
      <c r="K143" s="72">
        <f t="shared" si="12"/>
        <v>0</v>
      </c>
      <c r="L143" s="17" t="s">
        <v>16</v>
      </c>
      <c r="M143" s="18">
        <v>0</v>
      </c>
      <c r="N143" s="23">
        <f t="shared" si="13"/>
        <v>0</v>
      </c>
      <c r="O143" s="19"/>
      <c r="P143" s="43">
        <f t="shared" si="14"/>
        <v>0</v>
      </c>
    </row>
    <row r="144" spans="1:16" ht="24.6">
      <c r="A144" s="10">
        <v>140</v>
      </c>
      <c r="B144" s="19" t="s">
        <v>289</v>
      </c>
      <c r="C144" s="71">
        <f>+'18'!H144</f>
        <v>0</v>
      </c>
      <c r="D144" s="95">
        <v>0</v>
      </c>
      <c r="E144" s="46">
        <f t="shared" si="0"/>
        <v>0</v>
      </c>
      <c r="F144" s="106">
        <v>0</v>
      </c>
      <c r="G144" s="104">
        <v>0</v>
      </c>
      <c r="H144" s="46">
        <f t="shared" ref="H144:H209" si="15">+E144-F144-I144-G144</f>
        <v>0</v>
      </c>
      <c r="I144" s="96"/>
      <c r="J144" s="20">
        <v>60</v>
      </c>
      <c r="K144" s="72">
        <f t="shared" si="12"/>
        <v>0</v>
      </c>
      <c r="L144" s="17" t="s">
        <v>16</v>
      </c>
      <c r="M144" s="18">
        <v>0</v>
      </c>
      <c r="N144" s="23">
        <f t="shared" si="13"/>
        <v>0</v>
      </c>
      <c r="O144" s="19"/>
      <c r="P144" s="43">
        <f t="shared" si="14"/>
        <v>0</v>
      </c>
    </row>
    <row r="145" spans="1:16" ht="24.6">
      <c r="A145" s="10">
        <v>141</v>
      </c>
      <c r="B145" s="19" t="s">
        <v>343</v>
      </c>
      <c r="C145" s="71">
        <f>+'18'!H145</f>
        <v>0</v>
      </c>
      <c r="D145" s="95">
        <v>0</v>
      </c>
      <c r="E145" s="46">
        <f t="shared" si="0"/>
        <v>0</v>
      </c>
      <c r="F145" s="106">
        <v>0</v>
      </c>
      <c r="G145" s="104">
        <v>0</v>
      </c>
      <c r="H145" s="46">
        <f t="shared" si="15"/>
        <v>0</v>
      </c>
      <c r="I145" s="96"/>
      <c r="J145" s="20">
        <v>50</v>
      </c>
      <c r="K145" s="72">
        <f t="shared" ref="K145:K210" si="16">+J145*I145</f>
        <v>0</v>
      </c>
      <c r="L145" s="17" t="s">
        <v>16</v>
      </c>
      <c r="M145" s="18">
        <v>0</v>
      </c>
      <c r="N145" s="23">
        <f t="shared" ref="N145:N210" si="17">SUM(K145-M145)</f>
        <v>0</v>
      </c>
      <c r="O145" s="19"/>
      <c r="P145" s="43">
        <f t="shared" ref="P145:P210" si="18">+K145*O145</f>
        <v>0</v>
      </c>
    </row>
    <row r="146" spans="1:16" ht="24.6">
      <c r="A146" s="10">
        <v>142</v>
      </c>
      <c r="B146" s="19" t="s">
        <v>134</v>
      </c>
      <c r="C146" s="71">
        <f>+'18'!H146</f>
        <v>0</v>
      </c>
      <c r="D146" s="95">
        <v>0</v>
      </c>
      <c r="E146" s="46">
        <f t="shared" si="0"/>
        <v>0</v>
      </c>
      <c r="F146" s="106">
        <v>0</v>
      </c>
      <c r="G146" s="104">
        <v>0</v>
      </c>
      <c r="H146" s="46">
        <f t="shared" si="15"/>
        <v>0</v>
      </c>
      <c r="I146" s="96"/>
      <c r="J146" s="20">
        <v>35</v>
      </c>
      <c r="K146" s="72">
        <f t="shared" si="16"/>
        <v>0</v>
      </c>
      <c r="L146" s="17" t="s">
        <v>16</v>
      </c>
      <c r="M146" s="18">
        <v>0</v>
      </c>
      <c r="N146" s="23">
        <f t="shared" si="17"/>
        <v>0</v>
      </c>
      <c r="O146" s="19"/>
      <c r="P146" s="43">
        <f t="shared" si="18"/>
        <v>0</v>
      </c>
    </row>
    <row r="147" spans="1:16" ht="24.6">
      <c r="A147" s="10">
        <v>143</v>
      </c>
      <c r="B147" s="19" t="s">
        <v>358</v>
      </c>
      <c r="C147" s="71">
        <f>+'18'!H147</f>
        <v>0</v>
      </c>
      <c r="D147" s="95">
        <v>0</v>
      </c>
      <c r="E147" s="46">
        <f t="shared" si="0"/>
        <v>0</v>
      </c>
      <c r="F147" s="106">
        <v>0</v>
      </c>
      <c r="G147" s="104">
        <v>0</v>
      </c>
      <c r="H147" s="46">
        <f t="shared" si="15"/>
        <v>0</v>
      </c>
      <c r="I147" s="96"/>
      <c r="J147" s="20">
        <v>10</v>
      </c>
      <c r="K147" s="72">
        <f t="shared" si="16"/>
        <v>0</v>
      </c>
      <c r="L147" s="17" t="s">
        <v>16</v>
      </c>
      <c r="M147" s="18">
        <v>0</v>
      </c>
      <c r="N147" s="23">
        <f t="shared" si="17"/>
        <v>0</v>
      </c>
      <c r="O147" s="19"/>
      <c r="P147" s="43">
        <f t="shared" si="18"/>
        <v>0</v>
      </c>
    </row>
    <row r="148" spans="1:16" ht="24.6">
      <c r="A148" s="10">
        <v>144</v>
      </c>
      <c r="B148" s="19" t="s">
        <v>357</v>
      </c>
      <c r="C148" s="71">
        <f>+'18'!H148</f>
        <v>0</v>
      </c>
      <c r="D148" s="95">
        <v>0</v>
      </c>
      <c r="E148" s="46">
        <f t="shared" si="0"/>
        <v>0</v>
      </c>
      <c r="F148" s="106">
        <v>0</v>
      </c>
      <c r="G148" s="104">
        <v>0</v>
      </c>
      <c r="H148" s="46">
        <f t="shared" si="15"/>
        <v>0</v>
      </c>
      <c r="I148" s="96"/>
      <c r="J148" s="20">
        <v>10</v>
      </c>
      <c r="K148" s="72">
        <f t="shared" si="16"/>
        <v>0</v>
      </c>
      <c r="L148" s="17" t="s">
        <v>16</v>
      </c>
      <c r="M148" s="18">
        <v>0</v>
      </c>
      <c r="N148" s="23">
        <f t="shared" si="17"/>
        <v>0</v>
      </c>
      <c r="O148" s="19"/>
      <c r="P148" s="43">
        <f t="shared" si="18"/>
        <v>0</v>
      </c>
    </row>
    <row r="149" spans="1:16" ht="24.6">
      <c r="A149" s="10">
        <v>145</v>
      </c>
      <c r="B149" s="19" t="s">
        <v>193</v>
      </c>
      <c r="C149" s="71">
        <f>+'18'!H149</f>
        <v>0</v>
      </c>
      <c r="D149" s="95">
        <v>0</v>
      </c>
      <c r="E149" s="46">
        <f t="shared" si="0"/>
        <v>0</v>
      </c>
      <c r="F149" s="106">
        <v>0</v>
      </c>
      <c r="G149" s="104">
        <v>0</v>
      </c>
      <c r="H149" s="46">
        <f t="shared" si="15"/>
        <v>0</v>
      </c>
      <c r="I149" s="96"/>
      <c r="J149" s="20">
        <v>10</v>
      </c>
      <c r="K149" s="72">
        <f t="shared" si="16"/>
        <v>0</v>
      </c>
      <c r="L149" s="17" t="s">
        <v>16</v>
      </c>
      <c r="M149" s="18">
        <v>0</v>
      </c>
      <c r="N149" s="23">
        <f t="shared" si="17"/>
        <v>0</v>
      </c>
      <c r="O149" s="19"/>
      <c r="P149" s="43">
        <f t="shared" si="18"/>
        <v>0</v>
      </c>
    </row>
    <row r="150" spans="1:16" ht="24.6">
      <c r="A150" s="10">
        <v>146</v>
      </c>
      <c r="B150" s="19" t="s">
        <v>196</v>
      </c>
      <c r="C150" s="71">
        <f>+'18'!H150</f>
        <v>0</v>
      </c>
      <c r="D150" s="95">
        <v>0</v>
      </c>
      <c r="E150" s="46">
        <f t="shared" si="0"/>
        <v>0</v>
      </c>
      <c r="F150" s="106">
        <v>0</v>
      </c>
      <c r="G150" s="104">
        <v>0</v>
      </c>
      <c r="H150" s="46">
        <f t="shared" si="15"/>
        <v>0</v>
      </c>
      <c r="I150" s="96"/>
      <c r="J150" s="20">
        <v>10</v>
      </c>
      <c r="K150" s="72">
        <f t="shared" si="16"/>
        <v>0</v>
      </c>
      <c r="L150" s="17" t="s">
        <v>16</v>
      </c>
      <c r="M150" s="18">
        <v>0</v>
      </c>
      <c r="N150" s="23">
        <f t="shared" si="17"/>
        <v>0</v>
      </c>
      <c r="O150" s="19"/>
      <c r="P150" s="43">
        <f t="shared" si="18"/>
        <v>0</v>
      </c>
    </row>
    <row r="151" spans="1:16" ht="24.6">
      <c r="A151" s="10">
        <v>147</v>
      </c>
      <c r="B151" s="19" t="s">
        <v>195</v>
      </c>
      <c r="C151" s="71">
        <f>+'18'!H151</f>
        <v>0</v>
      </c>
      <c r="D151" s="95">
        <v>0</v>
      </c>
      <c r="E151" s="46">
        <f t="shared" si="0"/>
        <v>0</v>
      </c>
      <c r="F151" s="106">
        <v>0</v>
      </c>
      <c r="G151" s="104">
        <v>0</v>
      </c>
      <c r="H151" s="46">
        <f t="shared" si="15"/>
        <v>0</v>
      </c>
      <c r="I151" s="96"/>
      <c r="J151" s="20">
        <v>10</v>
      </c>
      <c r="K151" s="72">
        <f t="shared" si="16"/>
        <v>0</v>
      </c>
      <c r="L151" s="17" t="s">
        <v>16</v>
      </c>
      <c r="M151" s="18">
        <v>0</v>
      </c>
      <c r="N151" s="23">
        <f t="shared" si="17"/>
        <v>0</v>
      </c>
      <c r="O151" s="19"/>
      <c r="P151" s="43">
        <f t="shared" si="18"/>
        <v>0</v>
      </c>
    </row>
    <row r="152" spans="1:16" ht="24.75" customHeight="1">
      <c r="A152" s="10">
        <v>148</v>
      </c>
      <c r="B152" s="19" t="s">
        <v>197</v>
      </c>
      <c r="C152" s="71">
        <f>+'18'!H152</f>
        <v>0</v>
      </c>
      <c r="D152" s="95">
        <v>0</v>
      </c>
      <c r="E152" s="46">
        <f t="shared" si="0"/>
        <v>0</v>
      </c>
      <c r="F152" s="106">
        <v>0</v>
      </c>
      <c r="G152" s="104">
        <v>0</v>
      </c>
      <c r="H152" s="46">
        <f t="shared" si="15"/>
        <v>0</v>
      </c>
      <c r="I152" s="96"/>
      <c r="J152" s="20">
        <v>10</v>
      </c>
      <c r="K152" s="72">
        <f t="shared" si="16"/>
        <v>0</v>
      </c>
      <c r="L152" s="17" t="s">
        <v>16</v>
      </c>
      <c r="M152" s="18">
        <v>0</v>
      </c>
      <c r="N152" s="23">
        <f t="shared" si="17"/>
        <v>0</v>
      </c>
      <c r="O152" s="19"/>
      <c r="P152" s="43">
        <f t="shared" si="18"/>
        <v>0</v>
      </c>
    </row>
    <row r="153" spans="1:16" ht="24.75" customHeight="1">
      <c r="A153" s="10">
        <v>149</v>
      </c>
      <c r="B153" s="19" t="s">
        <v>194</v>
      </c>
      <c r="C153" s="71">
        <f>+'18'!H153</f>
        <v>0</v>
      </c>
      <c r="D153" s="95">
        <v>0</v>
      </c>
      <c r="E153" s="46">
        <f t="shared" si="0"/>
        <v>0</v>
      </c>
      <c r="F153" s="106">
        <v>0</v>
      </c>
      <c r="G153" s="104">
        <v>0</v>
      </c>
      <c r="H153" s="46">
        <f t="shared" si="15"/>
        <v>0</v>
      </c>
      <c r="I153" s="96"/>
      <c r="J153" s="20">
        <v>10</v>
      </c>
      <c r="K153" s="72">
        <f t="shared" si="16"/>
        <v>0</v>
      </c>
      <c r="L153" s="17" t="s">
        <v>16</v>
      </c>
      <c r="M153" s="18">
        <v>0</v>
      </c>
      <c r="N153" s="23">
        <f t="shared" si="17"/>
        <v>0</v>
      </c>
      <c r="O153" s="19"/>
      <c r="P153" s="43">
        <f t="shared" si="18"/>
        <v>0</v>
      </c>
    </row>
    <row r="154" spans="1:16" ht="24.75" customHeight="1">
      <c r="A154" s="10">
        <v>150</v>
      </c>
      <c r="B154" s="19" t="s">
        <v>290</v>
      </c>
      <c r="C154" s="71">
        <f>+'18'!H154</f>
        <v>0</v>
      </c>
      <c r="D154" s="95">
        <v>0</v>
      </c>
      <c r="E154" s="46">
        <f t="shared" si="0"/>
        <v>0</v>
      </c>
      <c r="F154" s="106">
        <v>0</v>
      </c>
      <c r="G154" s="104">
        <v>0</v>
      </c>
      <c r="H154" s="46">
        <f t="shared" si="15"/>
        <v>0</v>
      </c>
      <c r="I154" s="96"/>
      <c r="J154" s="20">
        <v>10</v>
      </c>
      <c r="K154" s="72">
        <f t="shared" si="16"/>
        <v>0</v>
      </c>
      <c r="L154" s="17" t="s">
        <v>16</v>
      </c>
      <c r="M154" s="18">
        <v>0</v>
      </c>
      <c r="N154" s="23">
        <f t="shared" si="17"/>
        <v>0</v>
      </c>
      <c r="O154" s="19"/>
      <c r="P154" s="43">
        <f t="shared" si="18"/>
        <v>0</v>
      </c>
    </row>
    <row r="155" spans="1:16" ht="24.75" customHeight="1">
      <c r="A155" s="10">
        <v>151</v>
      </c>
      <c r="B155" s="19" t="s">
        <v>141</v>
      </c>
      <c r="C155" s="71">
        <f>+'18'!H155</f>
        <v>0</v>
      </c>
      <c r="D155" s="95">
        <v>0</v>
      </c>
      <c r="E155" s="46">
        <f t="shared" ref="E155:E220" si="19">C155+D155</f>
        <v>0</v>
      </c>
      <c r="F155" s="106">
        <v>0</v>
      </c>
      <c r="G155" s="104">
        <v>0</v>
      </c>
      <c r="H155" s="46">
        <f t="shared" si="15"/>
        <v>0</v>
      </c>
      <c r="I155" s="96"/>
      <c r="J155" s="20">
        <v>40</v>
      </c>
      <c r="K155" s="72">
        <f t="shared" si="16"/>
        <v>0</v>
      </c>
      <c r="L155" s="17" t="s">
        <v>16</v>
      </c>
      <c r="M155" s="18">
        <v>0</v>
      </c>
      <c r="N155" s="23">
        <f t="shared" si="17"/>
        <v>0</v>
      </c>
      <c r="O155" s="19"/>
      <c r="P155" s="43">
        <f t="shared" si="18"/>
        <v>0</v>
      </c>
    </row>
    <row r="156" spans="1:16" ht="24.75" customHeight="1">
      <c r="A156" s="10">
        <v>152</v>
      </c>
      <c r="B156" s="19" t="s">
        <v>142</v>
      </c>
      <c r="C156" s="71">
        <f>+'18'!H156</f>
        <v>0</v>
      </c>
      <c r="D156" s="95">
        <v>0</v>
      </c>
      <c r="E156" s="46">
        <f t="shared" si="19"/>
        <v>0</v>
      </c>
      <c r="F156" s="106">
        <v>0</v>
      </c>
      <c r="G156" s="104">
        <v>0</v>
      </c>
      <c r="H156" s="46">
        <f t="shared" si="15"/>
        <v>0</v>
      </c>
      <c r="I156" s="96"/>
      <c r="J156" s="20">
        <v>50</v>
      </c>
      <c r="K156" s="72">
        <f t="shared" si="16"/>
        <v>0</v>
      </c>
      <c r="L156" s="17" t="s">
        <v>16</v>
      </c>
      <c r="M156" s="18">
        <v>0</v>
      </c>
      <c r="N156" s="23">
        <f t="shared" si="17"/>
        <v>0</v>
      </c>
      <c r="O156" s="19"/>
      <c r="P156" s="43">
        <f t="shared" si="18"/>
        <v>0</v>
      </c>
    </row>
    <row r="157" spans="1:16" ht="24.6">
      <c r="A157" s="10">
        <v>153</v>
      </c>
      <c r="B157" s="19" t="s">
        <v>135</v>
      </c>
      <c r="C157" s="71">
        <f>+'18'!H157</f>
        <v>0</v>
      </c>
      <c r="D157" s="95">
        <v>0</v>
      </c>
      <c r="E157" s="46">
        <f t="shared" si="19"/>
        <v>0</v>
      </c>
      <c r="F157" s="106">
        <v>0</v>
      </c>
      <c r="G157" s="104">
        <v>0</v>
      </c>
      <c r="H157" s="46">
        <f t="shared" si="15"/>
        <v>0</v>
      </c>
      <c r="I157" s="96"/>
      <c r="J157" s="20">
        <v>55</v>
      </c>
      <c r="K157" s="72">
        <f t="shared" si="16"/>
        <v>0</v>
      </c>
      <c r="L157" s="17" t="s">
        <v>16</v>
      </c>
      <c r="M157" s="18">
        <v>0</v>
      </c>
      <c r="N157" s="23">
        <f t="shared" si="17"/>
        <v>0</v>
      </c>
      <c r="O157" s="19"/>
      <c r="P157" s="43">
        <f t="shared" si="18"/>
        <v>0</v>
      </c>
    </row>
    <row r="158" spans="1:16" ht="24.6">
      <c r="A158" s="10">
        <v>154</v>
      </c>
      <c r="B158" s="19" t="s">
        <v>144</v>
      </c>
      <c r="C158" s="71">
        <f>+'18'!H158</f>
        <v>0</v>
      </c>
      <c r="D158" s="95">
        <v>0</v>
      </c>
      <c r="E158" s="46">
        <f t="shared" si="19"/>
        <v>0</v>
      </c>
      <c r="F158" s="106">
        <v>0</v>
      </c>
      <c r="G158" s="104">
        <v>0</v>
      </c>
      <c r="H158" s="46">
        <f t="shared" si="15"/>
        <v>0</v>
      </c>
      <c r="I158" s="96"/>
      <c r="J158" s="20">
        <v>55</v>
      </c>
      <c r="K158" s="72">
        <f t="shared" si="16"/>
        <v>0</v>
      </c>
      <c r="L158" s="17" t="s">
        <v>16</v>
      </c>
      <c r="M158" s="18">
        <v>0</v>
      </c>
      <c r="N158" s="23">
        <f t="shared" si="17"/>
        <v>0</v>
      </c>
      <c r="O158" s="19"/>
      <c r="P158" s="43">
        <f t="shared" si="18"/>
        <v>0</v>
      </c>
    </row>
    <row r="159" spans="1:16" ht="24.6">
      <c r="A159" s="10">
        <v>155</v>
      </c>
      <c r="B159" s="19" t="s">
        <v>143</v>
      </c>
      <c r="C159" s="71">
        <f>+'18'!H159</f>
        <v>0</v>
      </c>
      <c r="D159" s="95">
        <v>0</v>
      </c>
      <c r="E159" s="46">
        <f t="shared" si="19"/>
        <v>0</v>
      </c>
      <c r="F159" s="106">
        <v>0</v>
      </c>
      <c r="G159" s="104">
        <v>0</v>
      </c>
      <c r="H159" s="46">
        <f t="shared" si="15"/>
        <v>0</v>
      </c>
      <c r="I159" s="96"/>
      <c r="J159" s="20">
        <v>55</v>
      </c>
      <c r="K159" s="72">
        <f t="shared" si="16"/>
        <v>0</v>
      </c>
      <c r="L159" s="17" t="s">
        <v>16</v>
      </c>
      <c r="M159" s="18">
        <v>0</v>
      </c>
      <c r="N159" s="23">
        <f t="shared" si="17"/>
        <v>0</v>
      </c>
      <c r="O159" s="19"/>
      <c r="P159" s="43">
        <f t="shared" si="18"/>
        <v>0</v>
      </c>
    </row>
    <row r="160" spans="1:16" ht="24.6">
      <c r="A160" s="10">
        <v>156</v>
      </c>
      <c r="B160" s="19" t="s">
        <v>137</v>
      </c>
      <c r="C160" s="71">
        <f>+'18'!H160</f>
        <v>0</v>
      </c>
      <c r="D160" s="95">
        <v>0</v>
      </c>
      <c r="E160" s="46">
        <f t="shared" si="19"/>
        <v>0</v>
      </c>
      <c r="F160" s="106">
        <v>0</v>
      </c>
      <c r="G160" s="104">
        <v>0</v>
      </c>
      <c r="H160" s="46">
        <f t="shared" si="15"/>
        <v>0</v>
      </c>
      <c r="I160" s="96"/>
      <c r="J160" s="20">
        <v>30</v>
      </c>
      <c r="K160" s="72">
        <f t="shared" si="16"/>
        <v>0</v>
      </c>
      <c r="L160" s="17" t="s">
        <v>16</v>
      </c>
      <c r="M160" s="18">
        <v>0</v>
      </c>
      <c r="N160" s="23">
        <f t="shared" si="17"/>
        <v>0</v>
      </c>
      <c r="O160" s="19"/>
      <c r="P160" s="43">
        <f t="shared" si="18"/>
        <v>0</v>
      </c>
    </row>
    <row r="161" spans="1:16" ht="24.6">
      <c r="A161" s="10">
        <v>157</v>
      </c>
      <c r="B161" s="19" t="s">
        <v>291</v>
      </c>
      <c r="C161" s="71">
        <f>+'18'!H161</f>
        <v>15</v>
      </c>
      <c r="D161" s="95">
        <v>0</v>
      </c>
      <c r="E161" s="46">
        <f t="shared" si="19"/>
        <v>15</v>
      </c>
      <c r="F161" s="106">
        <v>0</v>
      </c>
      <c r="G161" s="104">
        <v>0</v>
      </c>
      <c r="H161" s="46">
        <f t="shared" si="15"/>
        <v>15</v>
      </c>
      <c r="I161" s="96"/>
      <c r="J161" s="20">
        <v>25</v>
      </c>
      <c r="K161" s="72">
        <f t="shared" si="16"/>
        <v>0</v>
      </c>
      <c r="L161" s="17" t="s">
        <v>16</v>
      </c>
      <c r="M161" s="18">
        <v>0</v>
      </c>
      <c r="N161" s="23">
        <f t="shared" si="17"/>
        <v>0</v>
      </c>
      <c r="O161" s="19"/>
      <c r="P161" s="43">
        <f t="shared" si="18"/>
        <v>0</v>
      </c>
    </row>
    <row r="162" spans="1:16" ht="24.6">
      <c r="A162" s="10">
        <v>158</v>
      </c>
      <c r="B162" s="19" t="s">
        <v>292</v>
      </c>
      <c r="C162" s="71">
        <f>+'18'!H162</f>
        <v>15</v>
      </c>
      <c r="D162" s="95">
        <v>0</v>
      </c>
      <c r="E162" s="46">
        <f t="shared" si="19"/>
        <v>15</v>
      </c>
      <c r="F162" s="106">
        <v>0</v>
      </c>
      <c r="G162" s="104">
        <v>0</v>
      </c>
      <c r="H162" s="46">
        <f t="shared" si="15"/>
        <v>15</v>
      </c>
      <c r="I162" s="96"/>
      <c r="J162" s="20">
        <v>25</v>
      </c>
      <c r="K162" s="72">
        <f t="shared" si="16"/>
        <v>0</v>
      </c>
      <c r="L162" s="17" t="s">
        <v>16</v>
      </c>
      <c r="M162" s="18">
        <v>0</v>
      </c>
      <c r="N162" s="23">
        <f t="shared" si="17"/>
        <v>0</v>
      </c>
      <c r="O162" s="19"/>
      <c r="P162" s="43">
        <f t="shared" si="18"/>
        <v>0</v>
      </c>
    </row>
    <row r="163" spans="1:16" ht="24.6">
      <c r="A163" s="10">
        <v>159</v>
      </c>
      <c r="B163" s="19" t="s">
        <v>293</v>
      </c>
      <c r="C163" s="71">
        <f>+'18'!H163</f>
        <v>0</v>
      </c>
      <c r="D163" s="95">
        <v>0</v>
      </c>
      <c r="E163" s="46">
        <f t="shared" si="19"/>
        <v>0</v>
      </c>
      <c r="F163" s="106">
        <v>0</v>
      </c>
      <c r="G163" s="104">
        <v>0</v>
      </c>
      <c r="H163" s="46">
        <f t="shared" si="15"/>
        <v>0</v>
      </c>
      <c r="I163" s="96"/>
      <c r="J163" s="20">
        <v>55</v>
      </c>
      <c r="K163" s="72">
        <f t="shared" si="16"/>
        <v>0</v>
      </c>
      <c r="L163" s="17" t="s">
        <v>16</v>
      </c>
      <c r="M163" s="18">
        <v>0</v>
      </c>
      <c r="N163" s="23">
        <f t="shared" si="17"/>
        <v>0</v>
      </c>
      <c r="O163" s="19"/>
      <c r="P163" s="43">
        <f t="shared" si="18"/>
        <v>0</v>
      </c>
    </row>
    <row r="164" spans="1:16" ht="24.6">
      <c r="A164" s="10">
        <v>160</v>
      </c>
      <c r="B164" s="19" t="s">
        <v>294</v>
      </c>
      <c r="C164" s="71">
        <f>+'18'!H164</f>
        <v>0</v>
      </c>
      <c r="D164" s="95">
        <v>0</v>
      </c>
      <c r="E164" s="46">
        <f t="shared" si="19"/>
        <v>0</v>
      </c>
      <c r="F164" s="106">
        <v>0</v>
      </c>
      <c r="G164" s="104">
        <v>0</v>
      </c>
      <c r="H164" s="46">
        <f t="shared" si="15"/>
        <v>0</v>
      </c>
      <c r="I164" s="96"/>
      <c r="J164" s="20">
        <v>50</v>
      </c>
      <c r="K164" s="72">
        <f t="shared" si="16"/>
        <v>0</v>
      </c>
      <c r="L164" s="17" t="s">
        <v>16</v>
      </c>
      <c r="M164" s="18">
        <v>0</v>
      </c>
      <c r="N164" s="23">
        <f t="shared" si="17"/>
        <v>0</v>
      </c>
      <c r="O164" s="19"/>
      <c r="P164" s="43">
        <f t="shared" si="18"/>
        <v>0</v>
      </c>
    </row>
    <row r="165" spans="1:16" ht="24.6">
      <c r="A165" s="10">
        <v>161</v>
      </c>
      <c r="B165" s="19" t="s">
        <v>362</v>
      </c>
      <c r="C165" s="71">
        <f>+'18'!H165</f>
        <v>0</v>
      </c>
      <c r="D165" s="95">
        <v>0</v>
      </c>
      <c r="E165" s="46">
        <f t="shared" si="19"/>
        <v>0</v>
      </c>
      <c r="F165" s="106">
        <v>0</v>
      </c>
      <c r="G165" s="104">
        <v>0</v>
      </c>
      <c r="H165" s="46">
        <f t="shared" si="15"/>
        <v>0</v>
      </c>
      <c r="I165" s="96"/>
      <c r="J165" s="20">
        <v>65</v>
      </c>
      <c r="K165" s="72">
        <f t="shared" si="16"/>
        <v>0</v>
      </c>
      <c r="L165" s="17" t="s">
        <v>16</v>
      </c>
      <c r="M165" s="18">
        <v>0</v>
      </c>
      <c r="N165" s="23">
        <f t="shared" si="17"/>
        <v>0</v>
      </c>
      <c r="O165" s="19"/>
      <c r="P165" s="43">
        <f t="shared" si="18"/>
        <v>0</v>
      </c>
    </row>
    <row r="166" spans="1:16" ht="24.6">
      <c r="A166" s="10">
        <v>162</v>
      </c>
      <c r="B166" s="19" t="s">
        <v>363</v>
      </c>
      <c r="C166" s="71">
        <f>+'18'!H166</f>
        <v>0</v>
      </c>
      <c r="D166" s="95">
        <v>0</v>
      </c>
      <c r="E166" s="46">
        <f t="shared" si="19"/>
        <v>0</v>
      </c>
      <c r="F166" s="106">
        <v>0</v>
      </c>
      <c r="G166" s="104">
        <v>0</v>
      </c>
      <c r="H166" s="46">
        <f t="shared" si="15"/>
        <v>0</v>
      </c>
      <c r="I166" s="96"/>
      <c r="J166" s="20">
        <v>50</v>
      </c>
      <c r="K166" s="72">
        <f t="shared" si="16"/>
        <v>0</v>
      </c>
      <c r="L166" s="17" t="s">
        <v>16</v>
      </c>
      <c r="M166" s="18">
        <v>0</v>
      </c>
      <c r="N166" s="23">
        <f t="shared" si="17"/>
        <v>0</v>
      </c>
      <c r="O166" s="19"/>
      <c r="P166" s="43">
        <f t="shared" si="18"/>
        <v>0</v>
      </c>
    </row>
    <row r="167" spans="1:16" ht="24.6">
      <c r="A167" s="10">
        <v>163</v>
      </c>
      <c r="B167" s="19" t="s">
        <v>364</v>
      </c>
      <c r="C167" s="71">
        <f>+'18'!H167</f>
        <v>0</v>
      </c>
      <c r="D167" s="95">
        <v>0</v>
      </c>
      <c r="E167" s="46">
        <f t="shared" si="19"/>
        <v>0</v>
      </c>
      <c r="F167" s="106">
        <v>0</v>
      </c>
      <c r="G167" s="104">
        <v>0</v>
      </c>
      <c r="H167" s="46">
        <f t="shared" si="15"/>
        <v>0</v>
      </c>
      <c r="I167" s="96"/>
      <c r="J167" s="20">
        <v>50</v>
      </c>
      <c r="K167" s="72">
        <f t="shared" si="16"/>
        <v>0</v>
      </c>
      <c r="L167" s="17" t="s">
        <v>16</v>
      </c>
      <c r="M167" s="18">
        <v>0</v>
      </c>
      <c r="N167" s="23">
        <f t="shared" si="17"/>
        <v>0</v>
      </c>
      <c r="O167" s="19"/>
      <c r="P167" s="43">
        <f t="shared" si="18"/>
        <v>0</v>
      </c>
    </row>
    <row r="168" spans="1:16" ht="24.6">
      <c r="A168" s="10">
        <v>164</v>
      </c>
      <c r="B168" s="19" t="s">
        <v>365</v>
      </c>
      <c r="C168" s="71">
        <f>+'18'!H168</f>
        <v>0</v>
      </c>
      <c r="D168" s="95">
        <v>0</v>
      </c>
      <c r="E168" s="46">
        <f t="shared" si="19"/>
        <v>0</v>
      </c>
      <c r="F168" s="106">
        <v>0</v>
      </c>
      <c r="G168" s="104">
        <v>0</v>
      </c>
      <c r="H168" s="46">
        <f t="shared" si="15"/>
        <v>0</v>
      </c>
      <c r="I168" s="96"/>
      <c r="J168" s="20">
        <v>60</v>
      </c>
      <c r="K168" s="72">
        <f t="shared" si="16"/>
        <v>0</v>
      </c>
      <c r="L168" s="17" t="s">
        <v>16</v>
      </c>
      <c r="M168" s="18">
        <v>0</v>
      </c>
      <c r="N168" s="23">
        <f t="shared" si="17"/>
        <v>0</v>
      </c>
      <c r="O168" s="19"/>
      <c r="P168" s="43">
        <f t="shared" si="18"/>
        <v>0</v>
      </c>
    </row>
    <row r="169" spans="1:16" ht="24.6">
      <c r="A169" s="10">
        <v>165</v>
      </c>
      <c r="B169" s="19" t="s">
        <v>366</v>
      </c>
      <c r="C169" s="71">
        <f>+'18'!H169</f>
        <v>0</v>
      </c>
      <c r="D169" s="95">
        <v>0</v>
      </c>
      <c r="E169" s="46">
        <f t="shared" si="19"/>
        <v>0</v>
      </c>
      <c r="F169" s="106">
        <v>0</v>
      </c>
      <c r="G169" s="104">
        <v>0</v>
      </c>
      <c r="H169" s="46">
        <f t="shared" si="15"/>
        <v>0</v>
      </c>
      <c r="I169" s="96"/>
      <c r="J169" s="20">
        <v>60</v>
      </c>
      <c r="K169" s="72">
        <f t="shared" si="16"/>
        <v>0</v>
      </c>
      <c r="L169" s="17" t="s">
        <v>16</v>
      </c>
      <c r="M169" s="18">
        <v>0</v>
      </c>
      <c r="N169" s="23">
        <f t="shared" si="17"/>
        <v>0</v>
      </c>
      <c r="O169" s="19"/>
      <c r="P169" s="43">
        <f t="shared" si="18"/>
        <v>0</v>
      </c>
    </row>
    <row r="170" spans="1:16" ht="24.6">
      <c r="A170" s="10">
        <v>166</v>
      </c>
      <c r="B170" s="19" t="s">
        <v>359</v>
      </c>
      <c r="C170" s="71">
        <f>+'18'!H170</f>
        <v>0</v>
      </c>
      <c r="D170" s="95">
        <v>0</v>
      </c>
      <c r="E170" s="46">
        <f t="shared" si="19"/>
        <v>0</v>
      </c>
      <c r="F170" s="106">
        <v>0</v>
      </c>
      <c r="G170" s="104">
        <v>0</v>
      </c>
      <c r="H170" s="46">
        <f t="shared" si="15"/>
        <v>0</v>
      </c>
      <c r="I170" s="96"/>
      <c r="J170" s="20">
        <v>40</v>
      </c>
      <c r="K170" s="72">
        <f t="shared" si="16"/>
        <v>0</v>
      </c>
      <c r="L170" s="17" t="s">
        <v>16</v>
      </c>
      <c r="M170" s="18">
        <v>0</v>
      </c>
      <c r="N170" s="23">
        <f t="shared" si="17"/>
        <v>0</v>
      </c>
      <c r="O170" s="19"/>
      <c r="P170" s="43">
        <f t="shared" si="18"/>
        <v>0</v>
      </c>
    </row>
    <row r="171" spans="1:16" ht="24.6">
      <c r="A171" s="10">
        <v>167</v>
      </c>
      <c r="B171" s="19" t="s">
        <v>148</v>
      </c>
      <c r="C171" s="71">
        <f>+'18'!H171</f>
        <v>0</v>
      </c>
      <c r="D171" s="95">
        <v>0</v>
      </c>
      <c r="E171" s="46">
        <f t="shared" si="19"/>
        <v>0</v>
      </c>
      <c r="F171" s="106">
        <v>0</v>
      </c>
      <c r="G171" s="104">
        <v>0</v>
      </c>
      <c r="H171" s="46">
        <f t="shared" si="15"/>
        <v>0</v>
      </c>
      <c r="I171" s="96"/>
      <c r="J171" s="20">
        <v>45</v>
      </c>
      <c r="K171" s="72">
        <f t="shared" si="16"/>
        <v>0</v>
      </c>
      <c r="L171" s="17" t="s">
        <v>16</v>
      </c>
      <c r="M171" s="18">
        <v>0</v>
      </c>
      <c r="N171" s="23">
        <f t="shared" si="17"/>
        <v>0</v>
      </c>
      <c r="O171" s="19"/>
      <c r="P171" s="43">
        <f t="shared" si="18"/>
        <v>0</v>
      </c>
    </row>
    <row r="172" spans="1:16" ht="24.6">
      <c r="A172" s="10">
        <v>168</v>
      </c>
      <c r="B172" s="19" t="s">
        <v>149</v>
      </c>
      <c r="C172" s="71">
        <f>+'18'!H172</f>
        <v>0</v>
      </c>
      <c r="D172" s="95">
        <v>0</v>
      </c>
      <c r="E172" s="46">
        <f t="shared" si="19"/>
        <v>0</v>
      </c>
      <c r="F172" s="106">
        <v>0</v>
      </c>
      <c r="G172" s="104">
        <v>0</v>
      </c>
      <c r="H172" s="46">
        <f t="shared" si="15"/>
        <v>0</v>
      </c>
      <c r="I172" s="96"/>
      <c r="J172" s="20">
        <v>45</v>
      </c>
      <c r="K172" s="72">
        <f t="shared" si="16"/>
        <v>0</v>
      </c>
      <c r="L172" s="17" t="s">
        <v>16</v>
      </c>
      <c r="M172" s="18">
        <v>0</v>
      </c>
      <c r="N172" s="23">
        <f t="shared" si="17"/>
        <v>0</v>
      </c>
      <c r="O172" s="19"/>
      <c r="P172" s="43">
        <f t="shared" si="18"/>
        <v>0</v>
      </c>
    </row>
    <row r="173" spans="1:16" ht="24.6">
      <c r="A173" s="10">
        <v>169</v>
      </c>
      <c r="B173" s="19" t="s">
        <v>150</v>
      </c>
      <c r="C173" s="71">
        <f>+'18'!H173</f>
        <v>0</v>
      </c>
      <c r="D173" s="95">
        <v>0</v>
      </c>
      <c r="E173" s="46">
        <f t="shared" si="19"/>
        <v>0</v>
      </c>
      <c r="F173" s="106">
        <v>0</v>
      </c>
      <c r="G173" s="104">
        <v>0</v>
      </c>
      <c r="H173" s="46">
        <f t="shared" si="15"/>
        <v>0</v>
      </c>
      <c r="I173" s="96"/>
      <c r="J173" s="20">
        <v>45</v>
      </c>
      <c r="K173" s="72">
        <f t="shared" si="16"/>
        <v>0</v>
      </c>
      <c r="L173" s="17" t="s">
        <v>16</v>
      </c>
      <c r="M173" s="18">
        <v>0</v>
      </c>
      <c r="N173" s="23">
        <f t="shared" si="17"/>
        <v>0</v>
      </c>
      <c r="O173" s="19"/>
      <c r="P173" s="43">
        <f t="shared" si="18"/>
        <v>0</v>
      </c>
    </row>
    <row r="174" spans="1:16" ht="24.6">
      <c r="A174" s="10">
        <v>170</v>
      </c>
      <c r="B174" s="19" t="s">
        <v>151</v>
      </c>
      <c r="C174" s="71">
        <f>+'18'!H174</f>
        <v>0</v>
      </c>
      <c r="D174" s="95">
        <v>0</v>
      </c>
      <c r="E174" s="46">
        <f t="shared" si="19"/>
        <v>0</v>
      </c>
      <c r="F174" s="106">
        <v>0</v>
      </c>
      <c r="G174" s="104">
        <v>0</v>
      </c>
      <c r="H174" s="46">
        <f t="shared" si="15"/>
        <v>0</v>
      </c>
      <c r="I174" s="96"/>
      <c r="J174" s="20">
        <v>45</v>
      </c>
      <c r="K174" s="72">
        <f t="shared" si="16"/>
        <v>0</v>
      </c>
      <c r="L174" s="17" t="s">
        <v>16</v>
      </c>
      <c r="M174" s="18">
        <v>0</v>
      </c>
      <c r="N174" s="23">
        <f t="shared" si="17"/>
        <v>0</v>
      </c>
      <c r="O174" s="19"/>
      <c r="P174" s="43">
        <f t="shared" si="18"/>
        <v>0</v>
      </c>
    </row>
    <row r="175" spans="1:16" ht="24.6">
      <c r="A175" s="10">
        <v>171</v>
      </c>
      <c r="B175" s="19" t="s">
        <v>152</v>
      </c>
      <c r="C175" s="71">
        <f>+'18'!H175</f>
        <v>0</v>
      </c>
      <c r="D175" s="95">
        <v>0</v>
      </c>
      <c r="E175" s="46">
        <f t="shared" si="19"/>
        <v>0</v>
      </c>
      <c r="F175" s="106">
        <v>0</v>
      </c>
      <c r="G175" s="104">
        <v>0</v>
      </c>
      <c r="H175" s="46">
        <f t="shared" si="15"/>
        <v>0</v>
      </c>
      <c r="I175" s="96"/>
      <c r="J175" s="20">
        <v>45</v>
      </c>
      <c r="K175" s="72">
        <f t="shared" si="16"/>
        <v>0</v>
      </c>
      <c r="L175" s="17" t="s">
        <v>16</v>
      </c>
      <c r="M175" s="18">
        <v>0</v>
      </c>
      <c r="N175" s="23">
        <f t="shared" si="17"/>
        <v>0</v>
      </c>
      <c r="O175" s="19"/>
      <c r="P175" s="43">
        <f t="shared" si="18"/>
        <v>0</v>
      </c>
    </row>
    <row r="176" spans="1:16" ht="24.6">
      <c r="A176" s="10">
        <v>172</v>
      </c>
      <c r="B176" s="19" t="s">
        <v>153</v>
      </c>
      <c r="C176" s="71">
        <f>+'18'!H176</f>
        <v>0</v>
      </c>
      <c r="D176" s="95">
        <v>0</v>
      </c>
      <c r="E176" s="46">
        <f t="shared" si="19"/>
        <v>0</v>
      </c>
      <c r="F176" s="106">
        <v>0</v>
      </c>
      <c r="G176" s="104">
        <v>0</v>
      </c>
      <c r="H176" s="46">
        <f t="shared" si="15"/>
        <v>0</v>
      </c>
      <c r="I176" s="96"/>
      <c r="J176" s="20">
        <v>45</v>
      </c>
      <c r="K176" s="72">
        <f t="shared" si="16"/>
        <v>0</v>
      </c>
      <c r="L176" s="17" t="s">
        <v>16</v>
      </c>
      <c r="M176" s="18">
        <v>0</v>
      </c>
      <c r="N176" s="23">
        <f t="shared" si="17"/>
        <v>0</v>
      </c>
      <c r="O176" s="19"/>
      <c r="P176" s="43">
        <f t="shared" si="18"/>
        <v>0</v>
      </c>
    </row>
    <row r="177" spans="1:16" ht="24.6">
      <c r="A177" s="10">
        <v>173</v>
      </c>
      <c r="B177" s="19" t="s">
        <v>467</v>
      </c>
      <c r="C177" s="71">
        <f>+'18'!H177</f>
        <v>0</v>
      </c>
      <c r="D177" s="95">
        <v>0</v>
      </c>
      <c r="E177" s="46">
        <f>C177+D177</f>
        <v>0</v>
      </c>
      <c r="F177" s="106">
        <v>0</v>
      </c>
      <c r="G177" s="104">
        <v>0</v>
      </c>
      <c r="H177" s="46">
        <f>+E177-F177-I177-G177</f>
        <v>0</v>
      </c>
      <c r="I177" s="96"/>
      <c r="J177" s="20">
        <v>35</v>
      </c>
      <c r="K177" s="72">
        <f>+J177*I177</f>
        <v>0</v>
      </c>
      <c r="L177" s="17" t="s">
        <v>16</v>
      </c>
      <c r="M177" s="18">
        <v>0</v>
      </c>
      <c r="N177" s="23">
        <f>SUM(K177-M177)</f>
        <v>0</v>
      </c>
      <c r="O177" s="19"/>
      <c r="P177" s="43">
        <f>+K177*O177</f>
        <v>0</v>
      </c>
    </row>
    <row r="178" spans="1:16" ht="24.6">
      <c r="A178" s="10">
        <v>174</v>
      </c>
      <c r="B178" s="19" t="s">
        <v>491</v>
      </c>
      <c r="C178" s="71">
        <f>+'18'!H178</f>
        <v>30</v>
      </c>
      <c r="D178" s="95">
        <v>0</v>
      </c>
      <c r="E178" s="46">
        <f>C178+D178</f>
        <v>30</v>
      </c>
      <c r="F178" s="106">
        <v>0</v>
      </c>
      <c r="G178" s="104">
        <v>0</v>
      </c>
      <c r="H178" s="46">
        <f>+E178-F178-I178-G178</f>
        <v>30</v>
      </c>
      <c r="I178" s="96"/>
      <c r="J178" s="20">
        <v>25</v>
      </c>
      <c r="K178" s="72">
        <f>+J178*I178</f>
        <v>0</v>
      </c>
      <c r="L178" s="17" t="s">
        <v>16</v>
      </c>
      <c r="M178" s="18">
        <v>0</v>
      </c>
      <c r="N178" s="23">
        <f>SUM(K178-M178)</f>
        <v>0</v>
      </c>
      <c r="O178" s="19"/>
      <c r="P178" s="43">
        <f>+K178*O178</f>
        <v>0</v>
      </c>
    </row>
    <row r="179" spans="1:16" ht="24.6">
      <c r="A179" s="10">
        <v>175</v>
      </c>
      <c r="B179" s="19" t="s">
        <v>118</v>
      </c>
      <c r="C179" s="71">
        <f>+'18'!H179</f>
        <v>0</v>
      </c>
      <c r="D179" s="95">
        <v>0</v>
      </c>
      <c r="E179" s="46">
        <f t="shared" si="19"/>
        <v>0</v>
      </c>
      <c r="F179" s="106">
        <v>0</v>
      </c>
      <c r="G179" s="104">
        <v>0</v>
      </c>
      <c r="H179" s="46">
        <f t="shared" si="15"/>
        <v>0</v>
      </c>
      <c r="I179" s="96"/>
      <c r="J179" s="20">
        <v>100</v>
      </c>
      <c r="K179" s="72">
        <f t="shared" si="16"/>
        <v>0</v>
      </c>
      <c r="L179" s="17" t="s">
        <v>16</v>
      </c>
      <c r="M179" s="18">
        <v>0</v>
      </c>
      <c r="N179" s="23">
        <f t="shared" si="17"/>
        <v>0</v>
      </c>
      <c r="O179" s="19"/>
      <c r="P179" s="43">
        <f t="shared" si="18"/>
        <v>0</v>
      </c>
    </row>
    <row r="180" spans="1:16" ht="24.6">
      <c r="A180" s="10">
        <v>176</v>
      </c>
      <c r="B180" s="19" t="s">
        <v>112</v>
      </c>
      <c r="C180" s="71">
        <f>+'18'!H180</f>
        <v>0</v>
      </c>
      <c r="D180" s="95">
        <v>0</v>
      </c>
      <c r="E180" s="46">
        <f t="shared" si="19"/>
        <v>0</v>
      </c>
      <c r="F180" s="106">
        <v>0</v>
      </c>
      <c r="G180" s="104">
        <v>0</v>
      </c>
      <c r="H180" s="46">
        <f t="shared" si="15"/>
        <v>0</v>
      </c>
      <c r="I180" s="96"/>
      <c r="J180" s="20">
        <v>55</v>
      </c>
      <c r="K180" s="72">
        <f t="shared" si="16"/>
        <v>0</v>
      </c>
      <c r="L180" s="17" t="s">
        <v>16</v>
      </c>
      <c r="M180" s="18">
        <v>0</v>
      </c>
      <c r="N180" s="23">
        <f t="shared" si="17"/>
        <v>0</v>
      </c>
      <c r="O180" s="19"/>
      <c r="P180" s="43">
        <f t="shared" si="18"/>
        <v>0</v>
      </c>
    </row>
    <row r="181" spans="1:16" ht="24.6">
      <c r="A181" s="10">
        <v>177</v>
      </c>
      <c r="B181" s="19" t="s">
        <v>120</v>
      </c>
      <c r="C181" s="71">
        <f>+'18'!H181</f>
        <v>0</v>
      </c>
      <c r="D181" s="95">
        <v>0</v>
      </c>
      <c r="E181" s="46">
        <f t="shared" si="19"/>
        <v>0</v>
      </c>
      <c r="F181" s="106">
        <v>0</v>
      </c>
      <c r="G181" s="104">
        <v>0</v>
      </c>
      <c r="H181" s="46">
        <f t="shared" si="15"/>
        <v>0</v>
      </c>
      <c r="I181" s="96"/>
      <c r="J181" s="20">
        <v>80</v>
      </c>
      <c r="K181" s="72">
        <f t="shared" si="16"/>
        <v>0</v>
      </c>
      <c r="L181" s="17" t="s">
        <v>16</v>
      </c>
      <c r="M181" s="18">
        <v>0</v>
      </c>
      <c r="N181" s="23">
        <f t="shared" si="17"/>
        <v>0</v>
      </c>
      <c r="O181" s="19"/>
      <c r="P181" s="43">
        <f t="shared" si="18"/>
        <v>0</v>
      </c>
    </row>
    <row r="182" spans="1:16" ht="24.6">
      <c r="A182" s="10">
        <v>178</v>
      </c>
      <c r="B182" s="19" t="s">
        <v>139</v>
      </c>
      <c r="C182" s="71">
        <f>+'18'!H182</f>
        <v>0</v>
      </c>
      <c r="D182" s="95">
        <v>0</v>
      </c>
      <c r="E182" s="46">
        <f t="shared" si="19"/>
        <v>0</v>
      </c>
      <c r="F182" s="106">
        <v>0</v>
      </c>
      <c r="G182" s="104">
        <v>0</v>
      </c>
      <c r="H182" s="46">
        <f t="shared" si="15"/>
        <v>0</v>
      </c>
      <c r="I182" s="96"/>
      <c r="J182" s="20">
        <v>10</v>
      </c>
      <c r="K182" s="72">
        <f t="shared" si="16"/>
        <v>0</v>
      </c>
      <c r="L182" s="17" t="s">
        <v>16</v>
      </c>
      <c r="M182" s="18">
        <v>0</v>
      </c>
      <c r="N182" s="23">
        <f t="shared" si="17"/>
        <v>0</v>
      </c>
      <c r="O182" s="19"/>
      <c r="P182" s="43">
        <f t="shared" si="18"/>
        <v>0</v>
      </c>
    </row>
    <row r="183" spans="1:16" ht="24.6">
      <c r="A183" s="10">
        <v>179</v>
      </c>
      <c r="B183" s="19" t="s">
        <v>261</v>
      </c>
      <c r="C183" s="71">
        <f>+'18'!H183</f>
        <v>0</v>
      </c>
      <c r="D183" s="95">
        <v>0</v>
      </c>
      <c r="E183" s="46">
        <f t="shared" si="19"/>
        <v>0</v>
      </c>
      <c r="F183" s="106">
        <v>0</v>
      </c>
      <c r="G183" s="104">
        <v>0</v>
      </c>
      <c r="H183" s="46">
        <f t="shared" si="15"/>
        <v>0</v>
      </c>
      <c r="I183" s="96"/>
      <c r="J183" s="20">
        <v>35</v>
      </c>
      <c r="K183" s="72">
        <f t="shared" si="16"/>
        <v>0</v>
      </c>
      <c r="L183" s="17" t="s">
        <v>16</v>
      </c>
      <c r="M183" s="18">
        <v>0</v>
      </c>
      <c r="N183" s="23">
        <f t="shared" si="17"/>
        <v>0</v>
      </c>
      <c r="O183" s="19"/>
      <c r="P183" s="43">
        <f t="shared" si="18"/>
        <v>0</v>
      </c>
    </row>
    <row r="184" spans="1:16" ht="24.6">
      <c r="A184" s="10">
        <v>180</v>
      </c>
      <c r="B184" s="19" t="s">
        <v>262</v>
      </c>
      <c r="C184" s="71">
        <f>+'18'!H184</f>
        <v>7</v>
      </c>
      <c r="D184" s="95">
        <v>0</v>
      </c>
      <c r="E184" s="46">
        <f t="shared" si="19"/>
        <v>7</v>
      </c>
      <c r="F184" s="106">
        <v>0</v>
      </c>
      <c r="G184" s="104">
        <v>0</v>
      </c>
      <c r="H184" s="46">
        <f t="shared" si="15"/>
        <v>7</v>
      </c>
      <c r="I184" s="96"/>
      <c r="J184" s="20">
        <v>40</v>
      </c>
      <c r="K184" s="72">
        <f t="shared" si="16"/>
        <v>0</v>
      </c>
      <c r="L184" s="17" t="s">
        <v>16</v>
      </c>
      <c r="M184" s="18">
        <v>0</v>
      </c>
      <c r="N184" s="23">
        <f t="shared" si="17"/>
        <v>0</v>
      </c>
      <c r="O184" s="19"/>
      <c r="P184" s="43">
        <f t="shared" si="18"/>
        <v>0</v>
      </c>
    </row>
    <row r="185" spans="1:16" ht="24.6">
      <c r="A185" s="10">
        <v>181</v>
      </c>
      <c r="B185" s="19" t="s">
        <v>176</v>
      </c>
      <c r="C185" s="71">
        <f>+'18'!H185</f>
        <v>0</v>
      </c>
      <c r="D185" s="95">
        <v>0</v>
      </c>
      <c r="E185" s="46">
        <f t="shared" si="19"/>
        <v>0</v>
      </c>
      <c r="F185" s="106">
        <v>0</v>
      </c>
      <c r="G185" s="104">
        <v>0</v>
      </c>
      <c r="H185" s="46">
        <f t="shared" si="15"/>
        <v>0</v>
      </c>
      <c r="I185" s="96"/>
      <c r="J185" s="20">
        <v>50</v>
      </c>
      <c r="K185" s="72">
        <f t="shared" si="16"/>
        <v>0</v>
      </c>
      <c r="L185" s="17" t="s">
        <v>16</v>
      </c>
      <c r="M185" s="18">
        <v>0</v>
      </c>
      <c r="N185" s="23">
        <f t="shared" si="17"/>
        <v>0</v>
      </c>
      <c r="O185" s="19"/>
      <c r="P185" s="43">
        <f t="shared" si="18"/>
        <v>0</v>
      </c>
    </row>
    <row r="186" spans="1:16" ht="24.6">
      <c r="A186" s="10">
        <v>182</v>
      </c>
      <c r="B186" s="19" t="s">
        <v>177</v>
      </c>
      <c r="C186" s="71">
        <f>+'18'!H186</f>
        <v>0</v>
      </c>
      <c r="D186" s="95">
        <v>0</v>
      </c>
      <c r="E186" s="46">
        <f t="shared" si="19"/>
        <v>0</v>
      </c>
      <c r="F186" s="106">
        <v>0</v>
      </c>
      <c r="G186" s="104">
        <v>0</v>
      </c>
      <c r="H186" s="46">
        <f t="shared" si="15"/>
        <v>0</v>
      </c>
      <c r="I186" s="96"/>
      <c r="J186" s="20">
        <v>50</v>
      </c>
      <c r="K186" s="72">
        <f t="shared" si="16"/>
        <v>0</v>
      </c>
      <c r="L186" s="17" t="s">
        <v>16</v>
      </c>
      <c r="M186" s="18">
        <v>0</v>
      </c>
      <c r="N186" s="23">
        <f t="shared" si="17"/>
        <v>0</v>
      </c>
      <c r="O186" s="19"/>
      <c r="P186" s="43">
        <f t="shared" si="18"/>
        <v>0</v>
      </c>
    </row>
    <row r="187" spans="1:16" ht="24.6">
      <c r="A187" s="10">
        <v>183</v>
      </c>
      <c r="B187" s="19" t="s">
        <v>178</v>
      </c>
      <c r="C187" s="71">
        <f>+'18'!H187</f>
        <v>0</v>
      </c>
      <c r="D187" s="95">
        <v>0</v>
      </c>
      <c r="E187" s="46">
        <f t="shared" si="19"/>
        <v>0</v>
      </c>
      <c r="F187" s="106">
        <v>0</v>
      </c>
      <c r="G187" s="104">
        <v>0</v>
      </c>
      <c r="H187" s="46">
        <f t="shared" si="15"/>
        <v>0</v>
      </c>
      <c r="I187" s="96"/>
      <c r="J187" s="20">
        <v>50</v>
      </c>
      <c r="K187" s="72">
        <f t="shared" si="16"/>
        <v>0</v>
      </c>
      <c r="L187" s="17" t="s">
        <v>16</v>
      </c>
      <c r="M187" s="18">
        <v>0</v>
      </c>
      <c r="N187" s="23">
        <f t="shared" si="17"/>
        <v>0</v>
      </c>
      <c r="O187" s="19"/>
      <c r="P187" s="43">
        <f t="shared" si="18"/>
        <v>0</v>
      </c>
    </row>
    <row r="188" spans="1:16" ht="24.6">
      <c r="A188" s="10">
        <v>184</v>
      </c>
      <c r="B188" s="19" t="s">
        <v>182</v>
      </c>
      <c r="C188" s="71">
        <f>+'18'!H188</f>
        <v>2</v>
      </c>
      <c r="D188" s="95">
        <v>0</v>
      </c>
      <c r="E188" s="46">
        <f t="shared" si="19"/>
        <v>2</v>
      </c>
      <c r="F188" s="106">
        <v>0</v>
      </c>
      <c r="G188" s="104">
        <v>0</v>
      </c>
      <c r="H188" s="46">
        <f t="shared" si="15"/>
        <v>2</v>
      </c>
      <c r="I188" s="96"/>
      <c r="J188" s="20">
        <v>90</v>
      </c>
      <c r="K188" s="72">
        <f t="shared" si="16"/>
        <v>0</v>
      </c>
      <c r="L188" s="17" t="s">
        <v>16</v>
      </c>
      <c r="M188" s="18">
        <v>0</v>
      </c>
      <c r="N188" s="23">
        <f t="shared" si="17"/>
        <v>0</v>
      </c>
      <c r="O188" s="19"/>
      <c r="P188" s="43">
        <f t="shared" si="18"/>
        <v>0</v>
      </c>
    </row>
    <row r="189" spans="1:16" ht="24.6">
      <c r="A189" s="10">
        <v>185</v>
      </c>
      <c r="B189" s="19" t="s">
        <v>360</v>
      </c>
      <c r="C189" s="71">
        <f>+'18'!H189</f>
        <v>0</v>
      </c>
      <c r="D189" s="95">
        <v>0</v>
      </c>
      <c r="E189" s="46">
        <f t="shared" si="19"/>
        <v>0</v>
      </c>
      <c r="F189" s="106">
        <v>0</v>
      </c>
      <c r="G189" s="104">
        <v>0</v>
      </c>
      <c r="H189" s="46">
        <f t="shared" si="15"/>
        <v>0</v>
      </c>
      <c r="I189" s="96"/>
      <c r="J189" s="20">
        <v>35</v>
      </c>
      <c r="K189" s="72">
        <f t="shared" si="16"/>
        <v>0</v>
      </c>
      <c r="L189" s="17" t="s">
        <v>16</v>
      </c>
      <c r="M189" s="18">
        <v>0</v>
      </c>
      <c r="N189" s="23">
        <f t="shared" si="17"/>
        <v>0</v>
      </c>
      <c r="O189" s="19"/>
      <c r="P189" s="43">
        <f t="shared" si="18"/>
        <v>0</v>
      </c>
    </row>
    <row r="190" spans="1:16" ht="24.6">
      <c r="A190" s="10">
        <v>186</v>
      </c>
      <c r="B190" s="19" t="s">
        <v>295</v>
      </c>
      <c r="C190" s="71">
        <f>+'18'!H190</f>
        <v>0</v>
      </c>
      <c r="D190" s="95">
        <v>0</v>
      </c>
      <c r="E190" s="46">
        <f t="shared" si="19"/>
        <v>0</v>
      </c>
      <c r="F190" s="106">
        <v>0</v>
      </c>
      <c r="G190" s="104">
        <v>0</v>
      </c>
      <c r="H190" s="46">
        <f t="shared" si="15"/>
        <v>0</v>
      </c>
      <c r="I190" s="96"/>
      <c r="J190" s="20">
        <v>35</v>
      </c>
      <c r="K190" s="72">
        <f t="shared" si="16"/>
        <v>0</v>
      </c>
      <c r="L190" s="17" t="s">
        <v>16</v>
      </c>
      <c r="M190" s="18">
        <v>0</v>
      </c>
      <c r="N190" s="23">
        <f t="shared" si="17"/>
        <v>0</v>
      </c>
      <c r="O190" s="19"/>
      <c r="P190" s="43">
        <f t="shared" si="18"/>
        <v>0</v>
      </c>
    </row>
    <row r="191" spans="1:16" ht="24.6">
      <c r="A191" s="10">
        <v>187</v>
      </c>
      <c r="B191" s="19" t="s">
        <v>296</v>
      </c>
      <c r="C191" s="71">
        <f>+'18'!H191</f>
        <v>0</v>
      </c>
      <c r="D191" s="95">
        <v>0</v>
      </c>
      <c r="E191" s="46">
        <f t="shared" si="19"/>
        <v>0</v>
      </c>
      <c r="F191" s="106">
        <v>0</v>
      </c>
      <c r="G191" s="104">
        <v>0</v>
      </c>
      <c r="H191" s="46">
        <f t="shared" si="15"/>
        <v>0</v>
      </c>
      <c r="I191" s="96"/>
      <c r="J191" s="20">
        <v>60</v>
      </c>
      <c r="K191" s="72">
        <f t="shared" si="16"/>
        <v>0</v>
      </c>
      <c r="L191" s="17" t="s">
        <v>16</v>
      </c>
      <c r="M191" s="18">
        <v>0</v>
      </c>
      <c r="N191" s="23">
        <f t="shared" si="17"/>
        <v>0</v>
      </c>
      <c r="O191" s="19"/>
      <c r="P191" s="43">
        <f t="shared" si="18"/>
        <v>0</v>
      </c>
    </row>
    <row r="192" spans="1:16" ht="24.6">
      <c r="A192" s="10">
        <v>188</v>
      </c>
      <c r="B192" s="19" t="s">
        <v>297</v>
      </c>
      <c r="C192" s="71">
        <f>+'18'!H192</f>
        <v>0</v>
      </c>
      <c r="D192" s="95">
        <v>0</v>
      </c>
      <c r="E192" s="46">
        <f t="shared" si="19"/>
        <v>0</v>
      </c>
      <c r="F192" s="106">
        <v>0</v>
      </c>
      <c r="G192" s="104">
        <v>0</v>
      </c>
      <c r="H192" s="46">
        <f t="shared" si="15"/>
        <v>0</v>
      </c>
      <c r="I192" s="96"/>
      <c r="J192" s="20">
        <v>120</v>
      </c>
      <c r="K192" s="72">
        <f t="shared" si="16"/>
        <v>0</v>
      </c>
      <c r="L192" s="17" t="s">
        <v>16</v>
      </c>
      <c r="M192" s="18">
        <v>0</v>
      </c>
      <c r="N192" s="23">
        <f t="shared" si="17"/>
        <v>0</v>
      </c>
      <c r="O192" s="19"/>
      <c r="P192" s="43">
        <f t="shared" si="18"/>
        <v>0</v>
      </c>
    </row>
    <row r="193" spans="1:16" ht="24.6">
      <c r="A193" s="10">
        <v>189</v>
      </c>
      <c r="B193" s="19" t="s">
        <v>344</v>
      </c>
      <c r="C193" s="71">
        <f>+'18'!H193</f>
        <v>0</v>
      </c>
      <c r="D193" s="95">
        <v>0</v>
      </c>
      <c r="E193" s="46">
        <f t="shared" si="19"/>
        <v>0</v>
      </c>
      <c r="F193" s="106">
        <v>0</v>
      </c>
      <c r="G193" s="104">
        <v>0</v>
      </c>
      <c r="H193" s="46">
        <f t="shared" si="15"/>
        <v>0</v>
      </c>
      <c r="I193" s="96"/>
      <c r="J193" s="20">
        <v>60</v>
      </c>
      <c r="K193" s="72">
        <f t="shared" si="16"/>
        <v>0</v>
      </c>
      <c r="L193" s="17" t="s">
        <v>16</v>
      </c>
      <c r="M193" s="18">
        <v>0</v>
      </c>
      <c r="N193" s="23">
        <f t="shared" si="17"/>
        <v>0</v>
      </c>
      <c r="O193" s="19"/>
      <c r="P193" s="43">
        <f t="shared" si="18"/>
        <v>0</v>
      </c>
    </row>
    <row r="194" spans="1:16" ht="24.6">
      <c r="A194" s="10">
        <v>190</v>
      </c>
      <c r="B194" s="19" t="s">
        <v>345</v>
      </c>
      <c r="C194" s="71">
        <f>+'18'!H194</f>
        <v>0</v>
      </c>
      <c r="D194" s="95">
        <v>0</v>
      </c>
      <c r="E194" s="46">
        <f t="shared" si="19"/>
        <v>0</v>
      </c>
      <c r="F194" s="106">
        <v>0</v>
      </c>
      <c r="G194" s="104">
        <v>0</v>
      </c>
      <c r="H194" s="46">
        <f t="shared" si="15"/>
        <v>0</v>
      </c>
      <c r="I194" s="96"/>
      <c r="J194" s="20">
        <v>120</v>
      </c>
      <c r="K194" s="72">
        <f t="shared" si="16"/>
        <v>0</v>
      </c>
      <c r="L194" s="17" t="s">
        <v>16</v>
      </c>
      <c r="M194" s="18">
        <v>0</v>
      </c>
      <c r="N194" s="23">
        <f t="shared" si="17"/>
        <v>0</v>
      </c>
      <c r="O194" s="19"/>
      <c r="P194" s="43">
        <f t="shared" si="18"/>
        <v>0</v>
      </c>
    </row>
    <row r="195" spans="1:16" ht="24.6">
      <c r="A195" s="10">
        <v>191</v>
      </c>
      <c r="B195" s="19" t="s">
        <v>109</v>
      </c>
      <c r="C195" s="71">
        <f>+'18'!H195</f>
        <v>0</v>
      </c>
      <c r="D195" s="95">
        <v>0</v>
      </c>
      <c r="E195" s="46">
        <f t="shared" si="19"/>
        <v>0</v>
      </c>
      <c r="F195" s="106">
        <v>0</v>
      </c>
      <c r="G195" s="104">
        <v>0</v>
      </c>
      <c r="H195" s="46">
        <f t="shared" si="15"/>
        <v>0</v>
      </c>
      <c r="I195" s="96"/>
      <c r="J195" s="20">
        <v>50</v>
      </c>
      <c r="K195" s="72">
        <f t="shared" si="16"/>
        <v>0</v>
      </c>
      <c r="L195" s="17" t="s">
        <v>16</v>
      </c>
      <c r="M195" s="18">
        <v>0</v>
      </c>
      <c r="N195" s="23">
        <f t="shared" si="17"/>
        <v>0</v>
      </c>
      <c r="O195" s="19"/>
      <c r="P195" s="43">
        <f t="shared" si="18"/>
        <v>0</v>
      </c>
    </row>
    <row r="196" spans="1:16" ht="24.6">
      <c r="A196" s="10">
        <v>192</v>
      </c>
      <c r="B196" s="19" t="s">
        <v>110</v>
      </c>
      <c r="C196" s="71">
        <f>+'18'!H196</f>
        <v>0</v>
      </c>
      <c r="D196" s="95">
        <v>0</v>
      </c>
      <c r="E196" s="46">
        <f t="shared" si="19"/>
        <v>0</v>
      </c>
      <c r="F196" s="106">
        <v>0</v>
      </c>
      <c r="G196" s="104">
        <v>0</v>
      </c>
      <c r="H196" s="46">
        <f t="shared" si="15"/>
        <v>0</v>
      </c>
      <c r="I196" s="96"/>
      <c r="J196" s="20">
        <v>50</v>
      </c>
      <c r="K196" s="72">
        <f t="shared" si="16"/>
        <v>0</v>
      </c>
      <c r="L196" s="17" t="s">
        <v>16</v>
      </c>
      <c r="M196" s="18">
        <v>0</v>
      </c>
      <c r="N196" s="23">
        <f t="shared" si="17"/>
        <v>0</v>
      </c>
      <c r="O196" s="19"/>
      <c r="P196" s="43">
        <f t="shared" si="18"/>
        <v>0</v>
      </c>
    </row>
    <row r="197" spans="1:16" ht="24.6">
      <c r="A197" s="10">
        <v>193</v>
      </c>
      <c r="B197" s="19" t="s">
        <v>162</v>
      </c>
      <c r="C197" s="71">
        <f>+'18'!H197</f>
        <v>0</v>
      </c>
      <c r="D197" s="95">
        <v>0</v>
      </c>
      <c r="E197" s="46">
        <f t="shared" si="19"/>
        <v>0</v>
      </c>
      <c r="F197" s="106">
        <v>0</v>
      </c>
      <c r="G197" s="104">
        <v>0</v>
      </c>
      <c r="H197" s="46">
        <f t="shared" si="15"/>
        <v>0</v>
      </c>
      <c r="I197" s="96"/>
      <c r="J197" s="20">
        <v>120</v>
      </c>
      <c r="K197" s="72">
        <f t="shared" si="16"/>
        <v>0</v>
      </c>
      <c r="L197" s="17" t="s">
        <v>16</v>
      </c>
      <c r="M197" s="18">
        <v>0</v>
      </c>
      <c r="N197" s="23">
        <f t="shared" si="17"/>
        <v>0</v>
      </c>
      <c r="O197" s="19"/>
      <c r="P197" s="43">
        <f t="shared" si="18"/>
        <v>0</v>
      </c>
    </row>
    <row r="198" spans="1:16" ht="24.6">
      <c r="A198" s="10">
        <v>194</v>
      </c>
      <c r="B198" s="19" t="s">
        <v>163</v>
      </c>
      <c r="C198" s="71">
        <f>+'18'!H198</f>
        <v>0</v>
      </c>
      <c r="D198" s="95">
        <v>0</v>
      </c>
      <c r="E198" s="46">
        <f t="shared" si="19"/>
        <v>0</v>
      </c>
      <c r="F198" s="106">
        <v>0</v>
      </c>
      <c r="G198" s="104">
        <v>0</v>
      </c>
      <c r="H198" s="46">
        <f t="shared" si="15"/>
        <v>0</v>
      </c>
      <c r="I198" s="96"/>
      <c r="J198" s="20">
        <v>120</v>
      </c>
      <c r="K198" s="72">
        <f t="shared" si="16"/>
        <v>0</v>
      </c>
      <c r="L198" s="17" t="s">
        <v>16</v>
      </c>
      <c r="M198" s="18">
        <v>0</v>
      </c>
      <c r="N198" s="23">
        <f t="shared" si="17"/>
        <v>0</v>
      </c>
      <c r="O198" s="19"/>
      <c r="P198" s="43">
        <f t="shared" si="18"/>
        <v>0</v>
      </c>
    </row>
    <row r="199" spans="1:16" ht="24.6">
      <c r="A199" s="10">
        <v>195</v>
      </c>
      <c r="B199" s="19" t="s">
        <v>154</v>
      </c>
      <c r="C199" s="71">
        <f>+'18'!H199</f>
        <v>0</v>
      </c>
      <c r="D199" s="95">
        <v>0</v>
      </c>
      <c r="E199" s="46">
        <f t="shared" si="19"/>
        <v>0</v>
      </c>
      <c r="F199" s="106">
        <v>0</v>
      </c>
      <c r="G199" s="104">
        <v>0</v>
      </c>
      <c r="H199" s="46">
        <f t="shared" si="15"/>
        <v>0</v>
      </c>
      <c r="I199" s="96"/>
      <c r="J199" s="20">
        <v>120</v>
      </c>
      <c r="K199" s="72">
        <f t="shared" si="16"/>
        <v>0</v>
      </c>
      <c r="L199" s="17" t="s">
        <v>16</v>
      </c>
      <c r="M199" s="18">
        <v>0</v>
      </c>
      <c r="N199" s="23">
        <f t="shared" si="17"/>
        <v>0</v>
      </c>
      <c r="O199" s="19"/>
      <c r="P199" s="43">
        <f t="shared" si="18"/>
        <v>0</v>
      </c>
    </row>
    <row r="200" spans="1:16" ht="24.6">
      <c r="A200" s="10">
        <v>196</v>
      </c>
      <c r="B200" s="19" t="s">
        <v>155</v>
      </c>
      <c r="C200" s="71">
        <f>+'18'!H200</f>
        <v>0</v>
      </c>
      <c r="D200" s="95">
        <v>0</v>
      </c>
      <c r="E200" s="46">
        <f t="shared" si="19"/>
        <v>0</v>
      </c>
      <c r="F200" s="106">
        <v>0</v>
      </c>
      <c r="G200" s="104">
        <v>0</v>
      </c>
      <c r="H200" s="46">
        <f t="shared" si="15"/>
        <v>0</v>
      </c>
      <c r="I200" s="96"/>
      <c r="J200" s="20">
        <v>120</v>
      </c>
      <c r="K200" s="72">
        <f t="shared" si="16"/>
        <v>0</v>
      </c>
      <c r="L200" s="17" t="s">
        <v>16</v>
      </c>
      <c r="M200" s="18">
        <v>0</v>
      </c>
      <c r="N200" s="23">
        <f t="shared" si="17"/>
        <v>0</v>
      </c>
      <c r="O200" s="19"/>
      <c r="P200" s="43">
        <f t="shared" si="18"/>
        <v>0</v>
      </c>
    </row>
    <row r="201" spans="1:16" ht="24.6">
      <c r="A201" s="10">
        <v>197</v>
      </c>
      <c r="B201" s="19" t="s">
        <v>164</v>
      </c>
      <c r="C201" s="71">
        <f>+'18'!H201</f>
        <v>0</v>
      </c>
      <c r="D201" s="95">
        <v>0</v>
      </c>
      <c r="E201" s="46">
        <f t="shared" si="19"/>
        <v>0</v>
      </c>
      <c r="F201" s="106">
        <v>0</v>
      </c>
      <c r="G201" s="104">
        <v>0</v>
      </c>
      <c r="H201" s="46">
        <f t="shared" si="15"/>
        <v>0</v>
      </c>
      <c r="I201" s="96"/>
      <c r="J201" s="20">
        <v>120</v>
      </c>
      <c r="K201" s="72">
        <f t="shared" si="16"/>
        <v>0</v>
      </c>
      <c r="L201" s="17" t="s">
        <v>16</v>
      </c>
      <c r="M201" s="18">
        <v>0</v>
      </c>
      <c r="N201" s="23">
        <f t="shared" si="17"/>
        <v>0</v>
      </c>
      <c r="O201" s="19"/>
      <c r="P201" s="43">
        <f t="shared" si="18"/>
        <v>0</v>
      </c>
    </row>
    <row r="202" spans="1:16" ht="24.6">
      <c r="A202" s="10">
        <v>198</v>
      </c>
      <c r="B202" s="19" t="s">
        <v>165</v>
      </c>
      <c r="C202" s="71">
        <f>+'18'!H202</f>
        <v>0</v>
      </c>
      <c r="D202" s="95">
        <v>0</v>
      </c>
      <c r="E202" s="46">
        <f t="shared" si="19"/>
        <v>0</v>
      </c>
      <c r="F202" s="106">
        <v>0</v>
      </c>
      <c r="G202" s="104">
        <v>0</v>
      </c>
      <c r="H202" s="46">
        <f t="shared" si="15"/>
        <v>0</v>
      </c>
      <c r="I202" s="96"/>
      <c r="J202" s="20">
        <v>120</v>
      </c>
      <c r="K202" s="72">
        <f t="shared" si="16"/>
        <v>0</v>
      </c>
      <c r="L202" s="17" t="s">
        <v>16</v>
      </c>
      <c r="M202" s="18">
        <v>0</v>
      </c>
      <c r="N202" s="23">
        <f t="shared" si="17"/>
        <v>0</v>
      </c>
      <c r="O202" s="19"/>
      <c r="P202" s="43">
        <f t="shared" si="18"/>
        <v>0</v>
      </c>
    </row>
    <row r="203" spans="1:16" ht="24.6">
      <c r="A203" s="10">
        <v>199</v>
      </c>
      <c r="B203" s="19" t="s">
        <v>247</v>
      </c>
      <c r="C203" s="71">
        <f>+'18'!H203</f>
        <v>2</v>
      </c>
      <c r="D203" s="95">
        <v>0</v>
      </c>
      <c r="E203" s="46">
        <f t="shared" si="19"/>
        <v>2</v>
      </c>
      <c r="F203" s="106">
        <v>0</v>
      </c>
      <c r="G203" s="104">
        <v>0</v>
      </c>
      <c r="H203" s="46">
        <f t="shared" si="15"/>
        <v>2</v>
      </c>
      <c r="I203" s="96"/>
      <c r="J203" s="20">
        <v>150</v>
      </c>
      <c r="K203" s="72">
        <f t="shared" si="16"/>
        <v>0</v>
      </c>
      <c r="L203" s="17" t="s">
        <v>16</v>
      </c>
      <c r="M203" s="18">
        <v>0</v>
      </c>
      <c r="N203" s="23">
        <f t="shared" si="17"/>
        <v>0</v>
      </c>
      <c r="O203" s="19"/>
      <c r="P203" s="43">
        <f t="shared" si="18"/>
        <v>0</v>
      </c>
    </row>
    <row r="204" spans="1:16" ht="24.6">
      <c r="A204" s="10">
        <v>200</v>
      </c>
      <c r="B204" s="19" t="s">
        <v>248</v>
      </c>
      <c r="C204" s="71">
        <f>+'18'!H204</f>
        <v>0</v>
      </c>
      <c r="D204" s="95">
        <v>0</v>
      </c>
      <c r="E204" s="46">
        <f t="shared" si="19"/>
        <v>0</v>
      </c>
      <c r="F204" s="106">
        <v>0</v>
      </c>
      <c r="G204" s="104">
        <v>0</v>
      </c>
      <c r="H204" s="46">
        <f t="shared" si="15"/>
        <v>0</v>
      </c>
      <c r="I204" s="96"/>
      <c r="J204" s="20">
        <v>150</v>
      </c>
      <c r="K204" s="72">
        <f t="shared" si="16"/>
        <v>0</v>
      </c>
      <c r="L204" s="17" t="s">
        <v>16</v>
      </c>
      <c r="M204" s="18">
        <v>0</v>
      </c>
      <c r="N204" s="23">
        <f t="shared" si="17"/>
        <v>0</v>
      </c>
      <c r="O204" s="19"/>
      <c r="P204" s="43">
        <f t="shared" si="18"/>
        <v>0</v>
      </c>
    </row>
    <row r="205" spans="1:16" ht="24.6">
      <c r="A205" s="10">
        <v>201</v>
      </c>
      <c r="B205" s="19" t="s">
        <v>249</v>
      </c>
      <c r="C205" s="71">
        <f>+'18'!H205</f>
        <v>0</v>
      </c>
      <c r="D205" s="95">
        <v>0</v>
      </c>
      <c r="E205" s="46">
        <f t="shared" si="19"/>
        <v>0</v>
      </c>
      <c r="F205" s="106">
        <v>0</v>
      </c>
      <c r="G205" s="104">
        <v>0</v>
      </c>
      <c r="H205" s="46">
        <f t="shared" si="15"/>
        <v>0</v>
      </c>
      <c r="I205" s="96"/>
      <c r="J205" s="20">
        <v>150</v>
      </c>
      <c r="K205" s="72">
        <f t="shared" si="16"/>
        <v>0</v>
      </c>
      <c r="L205" s="17" t="s">
        <v>16</v>
      </c>
      <c r="M205" s="18">
        <v>0</v>
      </c>
      <c r="N205" s="23">
        <f t="shared" si="17"/>
        <v>0</v>
      </c>
      <c r="O205" s="19"/>
      <c r="P205" s="43">
        <f t="shared" si="18"/>
        <v>0</v>
      </c>
    </row>
    <row r="206" spans="1:16" ht="24.6">
      <c r="A206" s="10">
        <v>202</v>
      </c>
      <c r="B206" s="19" t="s">
        <v>250</v>
      </c>
      <c r="C206" s="71">
        <f>+'18'!H206</f>
        <v>0</v>
      </c>
      <c r="D206" s="95">
        <v>0</v>
      </c>
      <c r="E206" s="46">
        <f t="shared" si="19"/>
        <v>0</v>
      </c>
      <c r="F206" s="106">
        <v>0</v>
      </c>
      <c r="G206" s="104">
        <v>0</v>
      </c>
      <c r="H206" s="46">
        <f t="shared" si="15"/>
        <v>0</v>
      </c>
      <c r="I206" s="96"/>
      <c r="J206" s="20">
        <v>150</v>
      </c>
      <c r="K206" s="72">
        <f t="shared" si="16"/>
        <v>0</v>
      </c>
      <c r="L206" s="17" t="s">
        <v>16</v>
      </c>
      <c r="M206" s="18">
        <v>0</v>
      </c>
      <c r="N206" s="23">
        <f t="shared" si="17"/>
        <v>0</v>
      </c>
      <c r="O206" s="19"/>
      <c r="P206" s="43">
        <f t="shared" si="18"/>
        <v>0</v>
      </c>
    </row>
    <row r="207" spans="1:16" ht="24.6">
      <c r="A207" s="10">
        <v>203</v>
      </c>
      <c r="B207" s="19" t="s">
        <v>166</v>
      </c>
      <c r="C207" s="71">
        <f>+'18'!H207</f>
        <v>0</v>
      </c>
      <c r="D207" s="95">
        <v>0</v>
      </c>
      <c r="E207" s="46">
        <f t="shared" si="19"/>
        <v>0</v>
      </c>
      <c r="F207" s="106">
        <v>0</v>
      </c>
      <c r="G207" s="104">
        <v>0</v>
      </c>
      <c r="H207" s="46">
        <f t="shared" si="15"/>
        <v>0</v>
      </c>
      <c r="I207" s="96"/>
      <c r="J207" s="20">
        <v>185</v>
      </c>
      <c r="K207" s="72">
        <f t="shared" si="16"/>
        <v>0</v>
      </c>
      <c r="L207" s="17" t="s">
        <v>16</v>
      </c>
      <c r="M207" s="18">
        <v>0</v>
      </c>
      <c r="N207" s="23">
        <f t="shared" si="17"/>
        <v>0</v>
      </c>
      <c r="O207" s="19"/>
      <c r="P207" s="43">
        <f t="shared" si="18"/>
        <v>0</v>
      </c>
    </row>
    <row r="208" spans="1:16" ht="24.6">
      <c r="A208" s="10">
        <v>204</v>
      </c>
      <c r="B208" s="19" t="s">
        <v>167</v>
      </c>
      <c r="C208" s="71">
        <f>+'18'!H208</f>
        <v>0</v>
      </c>
      <c r="D208" s="95">
        <v>0</v>
      </c>
      <c r="E208" s="46">
        <f t="shared" si="19"/>
        <v>0</v>
      </c>
      <c r="F208" s="106">
        <v>0</v>
      </c>
      <c r="G208" s="104">
        <v>0</v>
      </c>
      <c r="H208" s="46">
        <f t="shared" si="15"/>
        <v>0</v>
      </c>
      <c r="I208" s="96"/>
      <c r="J208" s="20">
        <v>185</v>
      </c>
      <c r="K208" s="72">
        <f t="shared" si="16"/>
        <v>0</v>
      </c>
      <c r="L208" s="17" t="s">
        <v>16</v>
      </c>
      <c r="M208" s="18">
        <v>0</v>
      </c>
      <c r="N208" s="23">
        <f t="shared" si="17"/>
        <v>0</v>
      </c>
      <c r="O208" s="19"/>
      <c r="P208" s="43">
        <f t="shared" si="18"/>
        <v>0</v>
      </c>
    </row>
    <row r="209" spans="1:29" ht="24.6">
      <c r="A209" s="10">
        <v>205</v>
      </c>
      <c r="B209" s="19" t="s">
        <v>168</v>
      </c>
      <c r="C209" s="71">
        <f>+'18'!H209</f>
        <v>0</v>
      </c>
      <c r="D209" s="95">
        <v>0</v>
      </c>
      <c r="E209" s="46">
        <f t="shared" si="19"/>
        <v>0</v>
      </c>
      <c r="F209" s="106">
        <v>0</v>
      </c>
      <c r="G209" s="104">
        <v>0</v>
      </c>
      <c r="H209" s="46">
        <f t="shared" si="15"/>
        <v>0</v>
      </c>
      <c r="I209" s="96"/>
      <c r="J209" s="20">
        <v>185</v>
      </c>
      <c r="K209" s="72">
        <f t="shared" si="16"/>
        <v>0</v>
      </c>
      <c r="L209" s="17" t="s">
        <v>16</v>
      </c>
      <c r="M209" s="18">
        <v>0</v>
      </c>
      <c r="N209" s="23">
        <f t="shared" si="17"/>
        <v>0</v>
      </c>
      <c r="O209" s="19"/>
      <c r="P209" s="43">
        <f t="shared" si="18"/>
        <v>0</v>
      </c>
    </row>
    <row r="210" spans="1:29" ht="24.6">
      <c r="A210" s="10">
        <v>206</v>
      </c>
      <c r="B210" s="19" t="s">
        <v>169</v>
      </c>
      <c r="C210" s="71">
        <f>+'18'!H210</f>
        <v>0</v>
      </c>
      <c r="D210" s="95">
        <v>0</v>
      </c>
      <c r="E210" s="46">
        <f t="shared" si="19"/>
        <v>0</v>
      </c>
      <c r="F210" s="106">
        <v>0</v>
      </c>
      <c r="G210" s="104">
        <v>0</v>
      </c>
      <c r="H210" s="46">
        <f t="shared" ref="H210:H271" si="20">+E210-F210-I210-G210</f>
        <v>0</v>
      </c>
      <c r="I210" s="96"/>
      <c r="J210" s="20">
        <v>185</v>
      </c>
      <c r="K210" s="72">
        <f t="shared" si="16"/>
        <v>0</v>
      </c>
      <c r="L210" s="17" t="s">
        <v>16</v>
      </c>
      <c r="M210" s="18">
        <v>0</v>
      </c>
      <c r="N210" s="23">
        <f t="shared" si="17"/>
        <v>0</v>
      </c>
      <c r="O210" s="19"/>
      <c r="P210" s="43">
        <f t="shared" si="18"/>
        <v>0</v>
      </c>
      <c r="AC210" s="29"/>
    </row>
    <row r="211" spans="1:29" ht="24.6">
      <c r="A211" s="10">
        <v>207</v>
      </c>
      <c r="B211" s="19" t="s">
        <v>168</v>
      </c>
      <c r="C211" s="71">
        <f>+'18'!H211</f>
        <v>0</v>
      </c>
      <c r="D211" s="95">
        <v>0</v>
      </c>
      <c r="E211" s="46">
        <f t="shared" si="19"/>
        <v>0</v>
      </c>
      <c r="F211" s="106">
        <v>0</v>
      </c>
      <c r="G211" s="104">
        <v>0</v>
      </c>
      <c r="H211" s="46">
        <f t="shared" si="20"/>
        <v>0</v>
      </c>
      <c r="I211" s="96"/>
      <c r="J211" s="20">
        <v>185</v>
      </c>
      <c r="K211" s="72">
        <f t="shared" ref="K211:K271" si="21">+J211*I211</f>
        <v>0</v>
      </c>
      <c r="L211" s="17" t="s">
        <v>16</v>
      </c>
      <c r="M211" s="18">
        <v>0</v>
      </c>
      <c r="N211" s="23">
        <f t="shared" ref="N211:N271" si="22">SUM(K211-M211)</f>
        <v>0</v>
      </c>
      <c r="O211" s="19"/>
      <c r="P211" s="43">
        <f t="shared" ref="P211:P271" si="23">+K211*O211</f>
        <v>0</v>
      </c>
      <c r="AC211" s="29"/>
    </row>
    <row r="212" spans="1:29" ht="24.6">
      <c r="A212" s="10">
        <v>208</v>
      </c>
      <c r="B212" s="19" t="s">
        <v>169</v>
      </c>
      <c r="C212" s="71">
        <f>+'18'!H212</f>
        <v>0</v>
      </c>
      <c r="D212" s="95">
        <v>0</v>
      </c>
      <c r="E212" s="46">
        <f t="shared" si="19"/>
        <v>0</v>
      </c>
      <c r="F212" s="106">
        <v>0</v>
      </c>
      <c r="G212" s="104">
        <v>0</v>
      </c>
      <c r="H212" s="46">
        <f t="shared" si="20"/>
        <v>0</v>
      </c>
      <c r="I212" s="96"/>
      <c r="J212" s="20">
        <v>185</v>
      </c>
      <c r="K212" s="72">
        <f t="shared" si="21"/>
        <v>0</v>
      </c>
      <c r="L212" s="17" t="s">
        <v>16</v>
      </c>
      <c r="M212" s="18">
        <v>0</v>
      </c>
      <c r="N212" s="23">
        <f t="shared" si="22"/>
        <v>0</v>
      </c>
      <c r="O212" s="19"/>
      <c r="P212" s="43">
        <f t="shared" si="23"/>
        <v>0</v>
      </c>
    </row>
    <row r="213" spans="1:29" ht="24.6">
      <c r="A213" s="10">
        <v>209</v>
      </c>
      <c r="B213" s="19" t="s">
        <v>170</v>
      </c>
      <c r="C213" s="71">
        <f>+'18'!H213</f>
        <v>0</v>
      </c>
      <c r="D213" s="95">
        <v>0</v>
      </c>
      <c r="E213" s="46">
        <f t="shared" si="19"/>
        <v>0</v>
      </c>
      <c r="F213" s="106">
        <v>0</v>
      </c>
      <c r="G213" s="104">
        <v>0</v>
      </c>
      <c r="H213" s="46">
        <f t="shared" si="20"/>
        <v>0</v>
      </c>
      <c r="I213" s="96"/>
      <c r="J213" s="20">
        <v>135</v>
      </c>
      <c r="K213" s="72">
        <f t="shared" si="21"/>
        <v>0</v>
      </c>
      <c r="L213" s="17" t="s">
        <v>16</v>
      </c>
      <c r="M213" s="18">
        <v>0</v>
      </c>
      <c r="N213" s="23">
        <f t="shared" si="22"/>
        <v>0</v>
      </c>
      <c r="O213" s="19"/>
      <c r="P213" s="43">
        <f t="shared" si="23"/>
        <v>0</v>
      </c>
    </row>
    <row r="214" spans="1:29" ht="24.6">
      <c r="A214" s="10">
        <v>210</v>
      </c>
      <c r="B214" s="19" t="s">
        <v>115</v>
      </c>
      <c r="C214" s="71">
        <f>+'18'!H214</f>
        <v>0</v>
      </c>
      <c r="D214" s="95">
        <v>0</v>
      </c>
      <c r="E214" s="46">
        <f t="shared" si="19"/>
        <v>0</v>
      </c>
      <c r="F214" s="106">
        <v>0</v>
      </c>
      <c r="G214" s="104">
        <v>0</v>
      </c>
      <c r="H214" s="46">
        <f t="shared" si="20"/>
        <v>0</v>
      </c>
      <c r="I214" s="96"/>
      <c r="J214" s="20">
        <v>100</v>
      </c>
      <c r="K214" s="72">
        <f t="shared" si="21"/>
        <v>0</v>
      </c>
      <c r="L214" s="17" t="s">
        <v>16</v>
      </c>
      <c r="M214" s="18">
        <v>0</v>
      </c>
      <c r="N214" s="23">
        <f t="shared" si="22"/>
        <v>0</v>
      </c>
      <c r="O214" s="19"/>
      <c r="P214" s="43">
        <f t="shared" si="23"/>
        <v>0</v>
      </c>
    </row>
    <row r="215" spans="1:29" ht="24.6">
      <c r="A215" s="10">
        <v>211</v>
      </c>
      <c r="B215" s="19" t="s">
        <v>171</v>
      </c>
      <c r="C215" s="71">
        <f>+'18'!H215</f>
        <v>0</v>
      </c>
      <c r="D215" s="95">
        <v>0</v>
      </c>
      <c r="E215" s="46">
        <f t="shared" si="19"/>
        <v>0</v>
      </c>
      <c r="F215" s="106">
        <v>0</v>
      </c>
      <c r="G215" s="104">
        <v>0</v>
      </c>
      <c r="H215" s="46">
        <f t="shared" si="20"/>
        <v>0</v>
      </c>
      <c r="I215" s="96"/>
      <c r="J215" s="20">
        <v>90</v>
      </c>
      <c r="K215" s="72">
        <f t="shared" si="21"/>
        <v>0</v>
      </c>
      <c r="L215" s="17" t="s">
        <v>16</v>
      </c>
      <c r="M215" s="18">
        <v>0</v>
      </c>
      <c r="N215" s="23">
        <f t="shared" si="22"/>
        <v>0</v>
      </c>
      <c r="O215" s="19"/>
      <c r="P215" s="43">
        <f t="shared" si="23"/>
        <v>0</v>
      </c>
    </row>
    <row r="216" spans="1:29" ht="24.6">
      <c r="A216" s="10">
        <v>212</v>
      </c>
      <c r="B216" s="19" t="s">
        <v>172</v>
      </c>
      <c r="C216" s="71">
        <f>+'18'!H216</f>
        <v>0</v>
      </c>
      <c r="D216" s="95">
        <v>0</v>
      </c>
      <c r="E216" s="46">
        <f t="shared" si="19"/>
        <v>0</v>
      </c>
      <c r="F216" s="106">
        <v>0</v>
      </c>
      <c r="G216" s="104">
        <v>0</v>
      </c>
      <c r="H216" s="46">
        <f t="shared" si="20"/>
        <v>0</v>
      </c>
      <c r="I216" s="96"/>
      <c r="J216" s="20">
        <v>90</v>
      </c>
      <c r="K216" s="72">
        <f t="shared" si="21"/>
        <v>0</v>
      </c>
      <c r="L216" s="17" t="s">
        <v>16</v>
      </c>
      <c r="M216" s="18">
        <v>0</v>
      </c>
      <c r="N216" s="23">
        <f t="shared" si="22"/>
        <v>0</v>
      </c>
      <c r="O216" s="19"/>
      <c r="P216" s="43">
        <f t="shared" si="23"/>
        <v>0</v>
      </c>
    </row>
    <row r="217" spans="1:29" ht="24.6">
      <c r="A217" s="10">
        <v>213</v>
      </c>
      <c r="B217" s="19" t="s">
        <v>173</v>
      </c>
      <c r="C217" s="71">
        <f>+'18'!H217</f>
        <v>0</v>
      </c>
      <c r="D217" s="95">
        <v>0</v>
      </c>
      <c r="E217" s="46">
        <f t="shared" si="19"/>
        <v>0</v>
      </c>
      <c r="F217" s="106">
        <v>0</v>
      </c>
      <c r="G217" s="104">
        <v>0</v>
      </c>
      <c r="H217" s="46">
        <f t="shared" si="20"/>
        <v>0</v>
      </c>
      <c r="I217" s="96"/>
      <c r="J217" s="20">
        <v>90</v>
      </c>
      <c r="K217" s="72">
        <f t="shared" si="21"/>
        <v>0</v>
      </c>
      <c r="L217" s="17" t="s">
        <v>16</v>
      </c>
      <c r="M217" s="18">
        <v>0</v>
      </c>
      <c r="N217" s="23">
        <f t="shared" si="22"/>
        <v>0</v>
      </c>
      <c r="O217" s="19"/>
      <c r="P217" s="43">
        <f t="shared" si="23"/>
        <v>0</v>
      </c>
    </row>
    <row r="218" spans="1:29" ht="24.6">
      <c r="A218" s="10">
        <v>214</v>
      </c>
      <c r="B218" s="19" t="s">
        <v>174</v>
      </c>
      <c r="C218" s="71">
        <f>+'18'!H218</f>
        <v>0</v>
      </c>
      <c r="D218" s="95">
        <v>0</v>
      </c>
      <c r="E218" s="46">
        <f t="shared" si="19"/>
        <v>0</v>
      </c>
      <c r="F218" s="106">
        <v>0</v>
      </c>
      <c r="G218" s="104">
        <v>0</v>
      </c>
      <c r="H218" s="46">
        <f t="shared" si="20"/>
        <v>0</v>
      </c>
      <c r="I218" s="96"/>
      <c r="J218" s="20">
        <v>90</v>
      </c>
      <c r="K218" s="72">
        <f t="shared" si="21"/>
        <v>0</v>
      </c>
      <c r="L218" s="17" t="s">
        <v>16</v>
      </c>
      <c r="M218" s="18">
        <v>0</v>
      </c>
      <c r="N218" s="23">
        <f t="shared" si="22"/>
        <v>0</v>
      </c>
      <c r="O218" s="19"/>
      <c r="P218" s="43">
        <f t="shared" si="23"/>
        <v>0</v>
      </c>
    </row>
    <row r="219" spans="1:29" ht="24.6">
      <c r="A219" s="10">
        <v>215</v>
      </c>
      <c r="B219" s="19" t="s">
        <v>367</v>
      </c>
      <c r="C219" s="71">
        <f>+'18'!H219</f>
        <v>0</v>
      </c>
      <c r="D219" s="95">
        <v>0</v>
      </c>
      <c r="E219" s="46">
        <f t="shared" si="19"/>
        <v>0</v>
      </c>
      <c r="F219" s="106">
        <v>0</v>
      </c>
      <c r="G219" s="104">
        <v>0</v>
      </c>
      <c r="H219" s="46">
        <f t="shared" si="20"/>
        <v>0</v>
      </c>
      <c r="I219" s="96"/>
      <c r="J219" s="20">
        <v>50</v>
      </c>
      <c r="K219" s="72">
        <f t="shared" si="21"/>
        <v>0</v>
      </c>
      <c r="L219" s="17" t="s">
        <v>16</v>
      </c>
      <c r="M219" s="18">
        <v>0</v>
      </c>
      <c r="N219" s="23">
        <f t="shared" si="22"/>
        <v>0</v>
      </c>
      <c r="O219" s="19"/>
      <c r="P219" s="43">
        <f t="shared" si="23"/>
        <v>0</v>
      </c>
    </row>
    <row r="220" spans="1:29" ht="24.6">
      <c r="A220" s="10">
        <v>216</v>
      </c>
      <c r="B220" s="19" t="s">
        <v>179</v>
      </c>
      <c r="C220" s="71">
        <f>+'18'!H220</f>
        <v>0</v>
      </c>
      <c r="D220" s="95">
        <v>0</v>
      </c>
      <c r="E220" s="46">
        <f t="shared" si="19"/>
        <v>0</v>
      </c>
      <c r="F220" s="106">
        <v>0</v>
      </c>
      <c r="G220" s="104">
        <v>0</v>
      </c>
      <c r="H220" s="46">
        <f t="shared" si="20"/>
        <v>0</v>
      </c>
      <c r="I220" s="96"/>
      <c r="J220" s="20">
        <v>50</v>
      </c>
      <c r="K220" s="72">
        <f t="shared" si="21"/>
        <v>0</v>
      </c>
      <c r="L220" s="17" t="s">
        <v>16</v>
      </c>
      <c r="M220" s="18">
        <v>0</v>
      </c>
      <c r="N220" s="23">
        <f t="shared" si="22"/>
        <v>0</v>
      </c>
      <c r="O220" s="19"/>
      <c r="P220" s="43">
        <f t="shared" si="23"/>
        <v>0</v>
      </c>
    </row>
    <row r="221" spans="1:29" ht="24.6">
      <c r="A221" s="10">
        <v>217</v>
      </c>
      <c r="B221" s="19" t="s">
        <v>180</v>
      </c>
      <c r="C221" s="71">
        <f>+'18'!H221</f>
        <v>9</v>
      </c>
      <c r="D221" s="95">
        <v>0</v>
      </c>
      <c r="E221" s="46">
        <f t="shared" ref="E221:E273" si="24">C221+D221</f>
        <v>9</v>
      </c>
      <c r="F221" s="106">
        <v>0</v>
      </c>
      <c r="G221" s="104">
        <v>0</v>
      </c>
      <c r="H221" s="46">
        <f t="shared" si="20"/>
        <v>8</v>
      </c>
      <c r="I221" s="96">
        <v>1</v>
      </c>
      <c r="J221" s="20">
        <v>55</v>
      </c>
      <c r="K221" s="72">
        <f t="shared" si="21"/>
        <v>55</v>
      </c>
      <c r="L221" s="17" t="s">
        <v>452</v>
      </c>
      <c r="M221" s="18">
        <v>55</v>
      </c>
      <c r="N221" s="23">
        <f t="shared" si="22"/>
        <v>0</v>
      </c>
      <c r="O221" s="19"/>
      <c r="P221" s="43">
        <f t="shared" si="23"/>
        <v>0</v>
      </c>
    </row>
    <row r="222" spans="1:29" ht="24.6">
      <c r="A222" s="10">
        <v>218</v>
      </c>
      <c r="B222" s="19" t="s">
        <v>181</v>
      </c>
      <c r="C222" s="71">
        <f>+'18'!H222</f>
        <v>0</v>
      </c>
      <c r="D222" s="95">
        <v>0</v>
      </c>
      <c r="E222" s="46">
        <f t="shared" si="24"/>
        <v>0</v>
      </c>
      <c r="F222" s="106">
        <v>0</v>
      </c>
      <c r="G222" s="104">
        <v>0</v>
      </c>
      <c r="H222" s="46">
        <f t="shared" si="20"/>
        <v>0</v>
      </c>
      <c r="I222" s="96"/>
      <c r="J222" s="20">
        <v>85</v>
      </c>
      <c r="K222" s="72">
        <f t="shared" si="21"/>
        <v>0</v>
      </c>
      <c r="L222" s="17" t="s">
        <v>16</v>
      </c>
      <c r="M222" s="18">
        <v>0</v>
      </c>
      <c r="N222" s="23">
        <f t="shared" si="22"/>
        <v>0</v>
      </c>
      <c r="O222" s="19"/>
      <c r="P222" s="43">
        <f t="shared" si="23"/>
        <v>0</v>
      </c>
    </row>
    <row r="223" spans="1:29" ht="24.6">
      <c r="A223" s="10">
        <v>219</v>
      </c>
      <c r="B223" s="19" t="s">
        <v>298</v>
      </c>
      <c r="C223" s="71">
        <f>+'18'!H223</f>
        <v>0</v>
      </c>
      <c r="D223" s="95">
        <v>0</v>
      </c>
      <c r="E223" s="46">
        <f t="shared" si="24"/>
        <v>0</v>
      </c>
      <c r="F223" s="106">
        <v>0</v>
      </c>
      <c r="G223" s="104">
        <v>0</v>
      </c>
      <c r="H223" s="46">
        <f t="shared" si="20"/>
        <v>0</v>
      </c>
      <c r="I223" s="96"/>
      <c r="J223" s="20">
        <v>55</v>
      </c>
      <c r="K223" s="72">
        <f t="shared" si="21"/>
        <v>0</v>
      </c>
      <c r="L223" s="17" t="s">
        <v>16</v>
      </c>
      <c r="M223" s="18">
        <v>0</v>
      </c>
      <c r="N223" s="23">
        <f t="shared" si="22"/>
        <v>0</v>
      </c>
      <c r="O223" s="19"/>
      <c r="P223" s="43">
        <f t="shared" si="23"/>
        <v>0</v>
      </c>
    </row>
    <row r="224" spans="1:29" ht="24.6">
      <c r="A224" s="10">
        <v>220</v>
      </c>
      <c r="B224" s="19" t="s">
        <v>299</v>
      </c>
      <c r="C224" s="71">
        <f>+'18'!H224</f>
        <v>0</v>
      </c>
      <c r="D224" s="95">
        <v>0</v>
      </c>
      <c r="E224" s="46">
        <f t="shared" si="24"/>
        <v>0</v>
      </c>
      <c r="F224" s="106">
        <v>0</v>
      </c>
      <c r="G224" s="104">
        <v>0</v>
      </c>
      <c r="H224" s="46">
        <f t="shared" si="20"/>
        <v>0</v>
      </c>
      <c r="I224" s="96"/>
      <c r="J224" s="20">
        <v>55</v>
      </c>
      <c r="K224" s="72">
        <f t="shared" si="21"/>
        <v>0</v>
      </c>
      <c r="L224" s="17" t="s">
        <v>16</v>
      </c>
      <c r="M224" s="18">
        <v>0</v>
      </c>
      <c r="N224" s="23">
        <f t="shared" si="22"/>
        <v>0</v>
      </c>
      <c r="O224" s="19"/>
      <c r="P224" s="43">
        <f t="shared" si="23"/>
        <v>0</v>
      </c>
    </row>
    <row r="225" spans="1:16" ht="24.6">
      <c r="A225" s="10">
        <v>221</v>
      </c>
      <c r="B225" s="19" t="s">
        <v>300</v>
      </c>
      <c r="C225" s="71">
        <f>+'18'!H225</f>
        <v>0</v>
      </c>
      <c r="D225" s="95">
        <v>0</v>
      </c>
      <c r="E225" s="46">
        <f t="shared" si="24"/>
        <v>0</v>
      </c>
      <c r="F225" s="106">
        <v>0</v>
      </c>
      <c r="G225" s="104">
        <v>0</v>
      </c>
      <c r="H225" s="46">
        <f t="shared" si="20"/>
        <v>0</v>
      </c>
      <c r="I225" s="96"/>
      <c r="J225" s="20">
        <v>55</v>
      </c>
      <c r="K225" s="72">
        <f t="shared" si="21"/>
        <v>0</v>
      </c>
      <c r="L225" s="17" t="s">
        <v>16</v>
      </c>
      <c r="M225" s="18">
        <v>0</v>
      </c>
      <c r="N225" s="23">
        <f t="shared" si="22"/>
        <v>0</v>
      </c>
      <c r="O225" s="19"/>
      <c r="P225" s="43">
        <f t="shared" si="23"/>
        <v>0</v>
      </c>
    </row>
    <row r="226" spans="1:16" ht="24.6">
      <c r="A226" s="10">
        <v>222</v>
      </c>
      <c r="B226" s="19" t="s">
        <v>301</v>
      </c>
      <c r="C226" s="71">
        <f>+'18'!H226</f>
        <v>0</v>
      </c>
      <c r="D226" s="95">
        <v>0</v>
      </c>
      <c r="E226" s="46">
        <f t="shared" si="24"/>
        <v>0</v>
      </c>
      <c r="F226" s="106">
        <v>0</v>
      </c>
      <c r="G226" s="104">
        <v>0</v>
      </c>
      <c r="H226" s="46">
        <f t="shared" si="20"/>
        <v>0</v>
      </c>
      <c r="I226" s="96"/>
      <c r="J226" s="20">
        <v>55</v>
      </c>
      <c r="K226" s="72">
        <f t="shared" si="21"/>
        <v>0</v>
      </c>
      <c r="L226" s="17" t="s">
        <v>16</v>
      </c>
      <c r="M226" s="18">
        <v>0</v>
      </c>
      <c r="N226" s="23">
        <f t="shared" si="22"/>
        <v>0</v>
      </c>
      <c r="O226" s="19"/>
      <c r="P226" s="43">
        <f t="shared" si="23"/>
        <v>0</v>
      </c>
    </row>
    <row r="227" spans="1:16" ht="24.6">
      <c r="A227" s="10">
        <v>223</v>
      </c>
      <c r="B227" s="19" t="s">
        <v>372</v>
      </c>
      <c r="C227" s="71">
        <f>+'18'!H227</f>
        <v>0</v>
      </c>
      <c r="D227" s="95">
        <v>0</v>
      </c>
      <c r="E227" s="46">
        <f t="shared" si="24"/>
        <v>0</v>
      </c>
      <c r="F227" s="106">
        <v>0</v>
      </c>
      <c r="G227" s="104">
        <v>0</v>
      </c>
      <c r="H227" s="46">
        <f t="shared" si="20"/>
        <v>0</v>
      </c>
      <c r="I227" s="96"/>
      <c r="J227" s="20">
        <v>40</v>
      </c>
      <c r="K227" s="72">
        <f t="shared" si="21"/>
        <v>0</v>
      </c>
      <c r="L227" s="17" t="s">
        <v>16</v>
      </c>
      <c r="M227" s="18">
        <v>0</v>
      </c>
      <c r="N227" s="23">
        <f t="shared" si="22"/>
        <v>0</v>
      </c>
      <c r="O227" s="19"/>
      <c r="P227" s="43">
        <f t="shared" si="23"/>
        <v>0</v>
      </c>
    </row>
    <row r="228" spans="1:16" ht="24.6">
      <c r="A228" s="10">
        <v>224</v>
      </c>
      <c r="B228" s="19" t="s">
        <v>184</v>
      </c>
      <c r="C228" s="71">
        <f>+'18'!H228</f>
        <v>0</v>
      </c>
      <c r="D228" s="95">
        <v>0</v>
      </c>
      <c r="E228" s="46">
        <f t="shared" si="24"/>
        <v>0</v>
      </c>
      <c r="F228" s="106">
        <v>0</v>
      </c>
      <c r="G228" s="104">
        <v>0</v>
      </c>
      <c r="H228" s="46">
        <f t="shared" si="20"/>
        <v>0</v>
      </c>
      <c r="I228" s="96"/>
      <c r="J228" s="20">
        <v>120</v>
      </c>
      <c r="K228" s="72">
        <f t="shared" si="21"/>
        <v>0</v>
      </c>
      <c r="L228" s="17" t="s">
        <v>16</v>
      </c>
      <c r="M228" s="18">
        <v>0</v>
      </c>
      <c r="N228" s="23">
        <f t="shared" si="22"/>
        <v>0</v>
      </c>
      <c r="O228" s="19"/>
      <c r="P228" s="43">
        <f t="shared" si="23"/>
        <v>0</v>
      </c>
    </row>
    <row r="229" spans="1:16" ht="24.6">
      <c r="A229" s="10">
        <v>225</v>
      </c>
      <c r="B229" s="19" t="s">
        <v>185</v>
      </c>
      <c r="C229" s="71">
        <f>+'18'!H229</f>
        <v>0</v>
      </c>
      <c r="D229" s="95">
        <v>0</v>
      </c>
      <c r="E229" s="46">
        <f t="shared" si="24"/>
        <v>0</v>
      </c>
      <c r="F229" s="106">
        <v>0</v>
      </c>
      <c r="G229" s="104">
        <v>0</v>
      </c>
      <c r="H229" s="46">
        <f t="shared" si="20"/>
        <v>0</v>
      </c>
      <c r="I229" s="96"/>
      <c r="J229" s="20">
        <v>120</v>
      </c>
      <c r="K229" s="72">
        <f t="shared" si="21"/>
        <v>0</v>
      </c>
      <c r="L229" s="17" t="s">
        <v>16</v>
      </c>
      <c r="M229" s="18">
        <v>0</v>
      </c>
      <c r="N229" s="23">
        <f t="shared" si="22"/>
        <v>0</v>
      </c>
      <c r="O229" s="19"/>
      <c r="P229" s="43">
        <f t="shared" si="23"/>
        <v>0</v>
      </c>
    </row>
    <row r="230" spans="1:16" ht="24.6">
      <c r="A230" s="10">
        <v>226</v>
      </c>
      <c r="B230" s="19" t="s">
        <v>187</v>
      </c>
      <c r="C230" s="71">
        <f>+'18'!H230</f>
        <v>0</v>
      </c>
      <c r="D230" s="95">
        <v>0</v>
      </c>
      <c r="E230" s="46">
        <f t="shared" si="24"/>
        <v>0</v>
      </c>
      <c r="F230" s="106">
        <v>0</v>
      </c>
      <c r="G230" s="104">
        <v>0</v>
      </c>
      <c r="H230" s="46">
        <f t="shared" si="20"/>
        <v>0</v>
      </c>
      <c r="I230" s="96"/>
      <c r="J230" s="20">
        <v>50</v>
      </c>
      <c r="K230" s="72">
        <f t="shared" si="21"/>
        <v>0</v>
      </c>
      <c r="L230" s="17" t="s">
        <v>16</v>
      </c>
      <c r="M230" s="18">
        <v>0</v>
      </c>
      <c r="N230" s="23">
        <f t="shared" si="22"/>
        <v>0</v>
      </c>
      <c r="O230" s="19"/>
      <c r="P230" s="43">
        <f t="shared" si="23"/>
        <v>0</v>
      </c>
    </row>
    <row r="231" spans="1:16" ht="24.6">
      <c r="A231" s="10">
        <v>227</v>
      </c>
      <c r="B231" s="19" t="s">
        <v>188</v>
      </c>
      <c r="C231" s="71">
        <f>+'18'!H231</f>
        <v>0</v>
      </c>
      <c r="D231" s="95">
        <v>0</v>
      </c>
      <c r="E231" s="46">
        <f t="shared" si="24"/>
        <v>0</v>
      </c>
      <c r="F231" s="106">
        <v>0</v>
      </c>
      <c r="G231" s="104">
        <v>0</v>
      </c>
      <c r="H231" s="46">
        <f t="shared" si="20"/>
        <v>0</v>
      </c>
      <c r="I231" s="96"/>
      <c r="J231" s="20">
        <v>50</v>
      </c>
      <c r="K231" s="72">
        <f t="shared" si="21"/>
        <v>0</v>
      </c>
      <c r="L231" s="17" t="s">
        <v>16</v>
      </c>
      <c r="M231" s="18">
        <v>0</v>
      </c>
      <c r="N231" s="23">
        <f t="shared" si="22"/>
        <v>0</v>
      </c>
      <c r="O231" s="19"/>
      <c r="P231" s="43">
        <f t="shared" si="23"/>
        <v>0</v>
      </c>
    </row>
    <row r="232" spans="1:16" ht="24.6">
      <c r="A232" s="10">
        <v>228</v>
      </c>
      <c r="B232" s="19" t="s">
        <v>302</v>
      </c>
      <c r="C232" s="71">
        <f>+'18'!H232</f>
        <v>10</v>
      </c>
      <c r="D232" s="95">
        <v>0</v>
      </c>
      <c r="E232" s="46">
        <f t="shared" si="24"/>
        <v>10</v>
      </c>
      <c r="F232" s="106">
        <v>0</v>
      </c>
      <c r="G232" s="104">
        <v>0</v>
      </c>
      <c r="H232" s="46">
        <f t="shared" si="20"/>
        <v>8</v>
      </c>
      <c r="I232" s="96">
        <v>2</v>
      </c>
      <c r="J232" s="20">
        <v>120</v>
      </c>
      <c r="K232" s="72">
        <f t="shared" si="21"/>
        <v>240</v>
      </c>
      <c r="L232" s="17" t="s">
        <v>421</v>
      </c>
      <c r="M232" s="18">
        <v>120</v>
      </c>
      <c r="N232" s="23">
        <f t="shared" si="22"/>
        <v>120</v>
      </c>
      <c r="O232" s="19"/>
      <c r="P232" s="43">
        <f t="shared" si="23"/>
        <v>0</v>
      </c>
    </row>
    <row r="233" spans="1:16" ht="24.6">
      <c r="A233" s="10">
        <v>229</v>
      </c>
      <c r="B233" s="19" t="s">
        <v>303</v>
      </c>
      <c r="C233" s="71">
        <f>+'18'!H233</f>
        <v>0</v>
      </c>
      <c r="D233" s="95">
        <v>0</v>
      </c>
      <c r="E233" s="46">
        <f t="shared" si="24"/>
        <v>0</v>
      </c>
      <c r="F233" s="106">
        <v>0</v>
      </c>
      <c r="G233" s="104">
        <v>0</v>
      </c>
      <c r="H233" s="46">
        <f t="shared" si="20"/>
        <v>0</v>
      </c>
      <c r="I233" s="96"/>
      <c r="J233" s="20">
        <v>25</v>
      </c>
      <c r="K233" s="72">
        <f t="shared" si="21"/>
        <v>0</v>
      </c>
      <c r="L233" s="17" t="s">
        <v>16</v>
      </c>
      <c r="M233" s="18">
        <v>0</v>
      </c>
      <c r="N233" s="23">
        <f t="shared" si="22"/>
        <v>0</v>
      </c>
      <c r="O233" s="19"/>
      <c r="P233" s="43">
        <f t="shared" si="23"/>
        <v>0</v>
      </c>
    </row>
    <row r="234" spans="1:16" ht="24.6">
      <c r="A234" s="10">
        <v>230</v>
      </c>
      <c r="B234" s="19" t="s">
        <v>304</v>
      </c>
      <c r="C234" s="71">
        <f>+'18'!H234</f>
        <v>5</v>
      </c>
      <c r="D234" s="95">
        <v>0</v>
      </c>
      <c r="E234" s="46">
        <f t="shared" si="24"/>
        <v>5</v>
      </c>
      <c r="F234" s="106">
        <v>0</v>
      </c>
      <c r="G234" s="104">
        <v>0</v>
      </c>
      <c r="H234" s="46">
        <f t="shared" si="20"/>
        <v>5</v>
      </c>
      <c r="I234" s="96"/>
      <c r="J234" s="20">
        <v>25</v>
      </c>
      <c r="K234" s="72">
        <f t="shared" si="21"/>
        <v>0</v>
      </c>
      <c r="L234" s="17" t="s">
        <v>16</v>
      </c>
      <c r="M234" s="18">
        <v>0</v>
      </c>
      <c r="N234" s="23">
        <f t="shared" si="22"/>
        <v>0</v>
      </c>
      <c r="O234" s="19"/>
      <c r="P234" s="43">
        <f t="shared" si="23"/>
        <v>0</v>
      </c>
    </row>
    <row r="235" spans="1:16" ht="24.6">
      <c r="A235" s="10">
        <v>231</v>
      </c>
      <c r="B235" s="19" t="s">
        <v>305</v>
      </c>
      <c r="C235" s="71">
        <f>+'18'!H235</f>
        <v>1</v>
      </c>
      <c r="D235" s="95">
        <v>0</v>
      </c>
      <c r="E235" s="46">
        <f t="shared" si="24"/>
        <v>1</v>
      </c>
      <c r="F235" s="106">
        <v>0</v>
      </c>
      <c r="G235" s="104">
        <v>0</v>
      </c>
      <c r="H235" s="46">
        <f t="shared" si="20"/>
        <v>1</v>
      </c>
      <c r="I235" s="96"/>
      <c r="J235" s="20">
        <v>25</v>
      </c>
      <c r="K235" s="72">
        <f t="shared" si="21"/>
        <v>0</v>
      </c>
      <c r="L235" s="17" t="s">
        <v>16</v>
      </c>
      <c r="M235" s="18">
        <v>0</v>
      </c>
      <c r="N235" s="23">
        <f t="shared" si="22"/>
        <v>0</v>
      </c>
      <c r="O235" s="19"/>
      <c r="P235" s="43">
        <f t="shared" si="23"/>
        <v>0</v>
      </c>
    </row>
    <row r="236" spans="1:16" ht="24.6">
      <c r="A236" s="10">
        <v>232</v>
      </c>
      <c r="B236" s="19" t="s">
        <v>306</v>
      </c>
      <c r="C236" s="71">
        <f>+'18'!H236</f>
        <v>0</v>
      </c>
      <c r="D236" s="95">
        <v>0</v>
      </c>
      <c r="E236" s="46">
        <f t="shared" si="24"/>
        <v>0</v>
      </c>
      <c r="F236" s="106">
        <v>0</v>
      </c>
      <c r="G236" s="104">
        <v>0</v>
      </c>
      <c r="H236" s="46">
        <f t="shared" si="20"/>
        <v>0</v>
      </c>
      <c r="I236" s="96"/>
      <c r="J236" s="20">
        <v>25</v>
      </c>
      <c r="K236" s="72">
        <f t="shared" si="21"/>
        <v>0</v>
      </c>
      <c r="L236" s="17" t="s">
        <v>16</v>
      </c>
      <c r="M236" s="18">
        <v>0</v>
      </c>
      <c r="N236" s="23">
        <f t="shared" si="22"/>
        <v>0</v>
      </c>
      <c r="O236" s="19"/>
      <c r="P236" s="43">
        <f t="shared" si="23"/>
        <v>0</v>
      </c>
    </row>
    <row r="237" spans="1:16" ht="24.6">
      <c r="A237" s="10">
        <v>233</v>
      </c>
      <c r="B237" s="19" t="s">
        <v>307</v>
      </c>
      <c r="C237" s="71">
        <f>+'18'!H237</f>
        <v>0</v>
      </c>
      <c r="D237" s="95">
        <v>0</v>
      </c>
      <c r="E237" s="46">
        <f t="shared" si="24"/>
        <v>0</v>
      </c>
      <c r="F237" s="106">
        <v>0</v>
      </c>
      <c r="G237" s="104">
        <v>0</v>
      </c>
      <c r="H237" s="46">
        <f t="shared" si="20"/>
        <v>0</v>
      </c>
      <c r="I237" s="96"/>
      <c r="J237" s="20">
        <v>25</v>
      </c>
      <c r="K237" s="72">
        <f t="shared" si="21"/>
        <v>0</v>
      </c>
      <c r="L237" s="17" t="s">
        <v>16</v>
      </c>
      <c r="M237" s="18">
        <v>0</v>
      </c>
      <c r="N237" s="23">
        <f t="shared" si="22"/>
        <v>0</v>
      </c>
      <c r="O237" s="19"/>
      <c r="P237" s="43">
        <f t="shared" si="23"/>
        <v>0</v>
      </c>
    </row>
    <row r="238" spans="1:16" ht="24.6">
      <c r="A238" s="10">
        <v>234</v>
      </c>
      <c r="B238" s="19" t="s">
        <v>308</v>
      </c>
      <c r="C238" s="71">
        <f>+'18'!H238</f>
        <v>0</v>
      </c>
      <c r="D238" s="95">
        <v>0</v>
      </c>
      <c r="E238" s="46">
        <f t="shared" si="24"/>
        <v>0</v>
      </c>
      <c r="F238" s="106">
        <v>0</v>
      </c>
      <c r="G238" s="104">
        <v>0</v>
      </c>
      <c r="H238" s="46">
        <f t="shared" si="20"/>
        <v>0</v>
      </c>
      <c r="I238" s="96"/>
      <c r="J238" s="20">
        <v>25</v>
      </c>
      <c r="K238" s="72">
        <f t="shared" si="21"/>
        <v>0</v>
      </c>
      <c r="L238" s="17" t="s">
        <v>16</v>
      </c>
      <c r="M238" s="18">
        <v>0</v>
      </c>
      <c r="N238" s="23">
        <f t="shared" si="22"/>
        <v>0</v>
      </c>
      <c r="O238" s="19"/>
      <c r="P238" s="43">
        <f t="shared" si="23"/>
        <v>0</v>
      </c>
    </row>
    <row r="239" spans="1:16" ht="24.6">
      <c r="A239" s="10">
        <v>235</v>
      </c>
      <c r="B239" s="19" t="s">
        <v>361</v>
      </c>
      <c r="C239" s="71">
        <f>+'18'!H239</f>
        <v>0</v>
      </c>
      <c r="D239" s="95">
        <v>0</v>
      </c>
      <c r="E239" s="46">
        <f t="shared" si="24"/>
        <v>0</v>
      </c>
      <c r="F239" s="106">
        <v>0</v>
      </c>
      <c r="G239" s="104">
        <v>0</v>
      </c>
      <c r="H239" s="46">
        <f t="shared" si="20"/>
        <v>0</v>
      </c>
      <c r="I239" s="96"/>
      <c r="J239" s="20">
        <v>10</v>
      </c>
      <c r="K239" s="72">
        <f t="shared" si="21"/>
        <v>0</v>
      </c>
      <c r="L239" s="17" t="s">
        <v>16</v>
      </c>
      <c r="M239" s="18">
        <v>0</v>
      </c>
      <c r="N239" s="23">
        <f t="shared" si="22"/>
        <v>0</v>
      </c>
      <c r="O239" s="19"/>
      <c r="P239" s="43">
        <f t="shared" si="23"/>
        <v>0</v>
      </c>
    </row>
    <row r="240" spans="1:16" ht="24.6">
      <c r="A240" s="10">
        <v>236</v>
      </c>
      <c r="B240" s="19" t="s">
        <v>309</v>
      </c>
      <c r="C240" s="71">
        <f>+'18'!H240</f>
        <v>0</v>
      </c>
      <c r="D240" s="95">
        <v>0</v>
      </c>
      <c r="E240" s="46">
        <f t="shared" si="24"/>
        <v>0</v>
      </c>
      <c r="F240" s="106">
        <v>0</v>
      </c>
      <c r="G240" s="104">
        <v>0</v>
      </c>
      <c r="H240" s="46">
        <f t="shared" si="20"/>
        <v>0</v>
      </c>
      <c r="I240" s="96"/>
      <c r="J240" s="20">
        <v>10</v>
      </c>
      <c r="K240" s="72">
        <f t="shared" si="21"/>
        <v>0</v>
      </c>
      <c r="L240" s="17" t="s">
        <v>16</v>
      </c>
      <c r="M240" s="18">
        <v>0</v>
      </c>
      <c r="N240" s="23">
        <f t="shared" si="22"/>
        <v>0</v>
      </c>
      <c r="O240" s="19"/>
      <c r="P240" s="43">
        <f t="shared" si="23"/>
        <v>0</v>
      </c>
    </row>
    <row r="241" spans="1:16" ht="24.6">
      <c r="A241" s="10">
        <v>237</v>
      </c>
      <c r="B241" s="19" t="s">
        <v>310</v>
      </c>
      <c r="C241" s="71">
        <f>+'18'!H241</f>
        <v>0</v>
      </c>
      <c r="D241" s="95">
        <v>0</v>
      </c>
      <c r="E241" s="46">
        <f t="shared" si="24"/>
        <v>0</v>
      </c>
      <c r="F241" s="106">
        <v>0</v>
      </c>
      <c r="G241" s="104">
        <v>0</v>
      </c>
      <c r="H241" s="46">
        <f t="shared" si="20"/>
        <v>0</v>
      </c>
      <c r="I241" s="96"/>
      <c r="J241" s="20">
        <v>10</v>
      </c>
      <c r="K241" s="72">
        <f t="shared" si="21"/>
        <v>0</v>
      </c>
      <c r="L241" s="17" t="s">
        <v>16</v>
      </c>
      <c r="M241" s="18">
        <v>0</v>
      </c>
      <c r="N241" s="23">
        <f t="shared" si="22"/>
        <v>0</v>
      </c>
      <c r="O241" s="19"/>
      <c r="P241" s="43">
        <f t="shared" si="23"/>
        <v>0</v>
      </c>
    </row>
    <row r="242" spans="1:16" ht="24.6">
      <c r="A242" s="10">
        <v>238</v>
      </c>
      <c r="B242" s="19" t="s">
        <v>311</v>
      </c>
      <c r="C242" s="71">
        <f>+'18'!H242</f>
        <v>0</v>
      </c>
      <c r="D242" s="95">
        <v>0</v>
      </c>
      <c r="E242" s="46">
        <f t="shared" si="24"/>
        <v>0</v>
      </c>
      <c r="F242" s="106">
        <v>0</v>
      </c>
      <c r="G242" s="104">
        <v>0</v>
      </c>
      <c r="H242" s="46">
        <f t="shared" si="20"/>
        <v>0</v>
      </c>
      <c r="I242" s="96"/>
      <c r="J242" s="20">
        <v>10</v>
      </c>
      <c r="K242" s="72">
        <f t="shared" si="21"/>
        <v>0</v>
      </c>
      <c r="L242" s="17" t="s">
        <v>16</v>
      </c>
      <c r="M242" s="18">
        <v>0</v>
      </c>
      <c r="N242" s="23">
        <f t="shared" si="22"/>
        <v>0</v>
      </c>
      <c r="O242" s="19"/>
      <c r="P242" s="43">
        <f t="shared" si="23"/>
        <v>0</v>
      </c>
    </row>
    <row r="243" spans="1:16" ht="24.6">
      <c r="A243" s="10">
        <v>239</v>
      </c>
      <c r="B243" s="19" t="s">
        <v>312</v>
      </c>
      <c r="C243" s="71">
        <f>+'18'!H243</f>
        <v>0</v>
      </c>
      <c r="D243" s="95">
        <v>0</v>
      </c>
      <c r="E243" s="46">
        <f t="shared" si="24"/>
        <v>0</v>
      </c>
      <c r="F243" s="106">
        <v>0</v>
      </c>
      <c r="G243" s="104">
        <v>0</v>
      </c>
      <c r="H243" s="46">
        <f t="shared" si="20"/>
        <v>0</v>
      </c>
      <c r="I243" s="96"/>
      <c r="J243" s="20"/>
      <c r="K243" s="72">
        <f t="shared" si="21"/>
        <v>0</v>
      </c>
      <c r="L243" s="17" t="s">
        <v>16</v>
      </c>
      <c r="M243" s="18">
        <v>0</v>
      </c>
      <c r="N243" s="23">
        <f t="shared" si="22"/>
        <v>0</v>
      </c>
      <c r="O243" s="19"/>
      <c r="P243" s="43">
        <f t="shared" si="23"/>
        <v>0</v>
      </c>
    </row>
    <row r="244" spans="1:16" ht="24.6">
      <c r="A244" s="10">
        <v>240</v>
      </c>
      <c r="B244" s="19" t="s">
        <v>183</v>
      </c>
      <c r="C244" s="71">
        <f>+'18'!H244</f>
        <v>1</v>
      </c>
      <c r="D244" s="95">
        <v>0</v>
      </c>
      <c r="E244" s="46">
        <f t="shared" si="24"/>
        <v>1</v>
      </c>
      <c r="F244" s="106">
        <v>0</v>
      </c>
      <c r="G244" s="104">
        <v>0</v>
      </c>
      <c r="H244" s="46">
        <f t="shared" si="20"/>
        <v>1</v>
      </c>
      <c r="I244" s="96"/>
      <c r="J244" s="20">
        <v>40</v>
      </c>
      <c r="K244" s="72">
        <f t="shared" si="21"/>
        <v>0</v>
      </c>
      <c r="L244" s="17" t="s">
        <v>16</v>
      </c>
      <c r="M244" s="18">
        <v>0</v>
      </c>
      <c r="N244" s="23">
        <f t="shared" si="22"/>
        <v>0</v>
      </c>
      <c r="O244" s="19"/>
      <c r="P244" s="43">
        <f t="shared" si="23"/>
        <v>0</v>
      </c>
    </row>
    <row r="245" spans="1:16" ht="24.6">
      <c r="A245" s="10">
        <v>241</v>
      </c>
      <c r="B245" s="19" t="s">
        <v>117</v>
      </c>
      <c r="C245" s="71">
        <f>+'18'!H245</f>
        <v>0</v>
      </c>
      <c r="D245" s="95">
        <v>0</v>
      </c>
      <c r="E245" s="46">
        <f t="shared" si="24"/>
        <v>0</v>
      </c>
      <c r="F245" s="106">
        <v>0</v>
      </c>
      <c r="G245" s="104">
        <v>0</v>
      </c>
      <c r="H245" s="46">
        <f t="shared" si="20"/>
        <v>0</v>
      </c>
      <c r="I245" s="96"/>
      <c r="J245" s="20">
        <v>20</v>
      </c>
      <c r="K245" s="72">
        <f t="shared" si="21"/>
        <v>0</v>
      </c>
      <c r="L245" s="17" t="s">
        <v>16</v>
      </c>
      <c r="M245" s="18">
        <v>0</v>
      </c>
      <c r="N245" s="23">
        <f t="shared" si="22"/>
        <v>0</v>
      </c>
      <c r="O245" s="19"/>
      <c r="P245" s="43">
        <f t="shared" si="23"/>
        <v>0</v>
      </c>
    </row>
    <row r="246" spans="1:16" ht="24.6">
      <c r="A246" s="10">
        <v>242</v>
      </c>
      <c r="B246" s="19" t="s">
        <v>313</v>
      </c>
      <c r="C246" s="71">
        <f>+'18'!H246</f>
        <v>0</v>
      </c>
      <c r="D246" s="95">
        <v>0</v>
      </c>
      <c r="E246" s="46">
        <f t="shared" si="24"/>
        <v>0</v>
      </c>
      <c r="F246" s="106">
        <v>0</v>
      </c>
      <c r="G246" s="104">
        <v>0</v>
      </c>
      <c r="H246" s="46">
        <f t="shared" si="20"/>
        <v>0</v>
      </c>
      <c r="I246" s="96"/>
      <c r="J246" s="20">
        <v>30</v>
      </c>
      <c r="K246" s="72">
        <f t="shared" si="21"/>
        <v>0</v>
      </c>
      <c r="L246" s="17" t="s">
        <v>16</v>
      </c>
      <c r="M246" s="18">
        <v>0</v>
      </c>
      <c r="N246" s="23">
        <f t="shared" si="22"/>
        <v>0</v>
      </c>
      <c r="O246" s="19"/>
      <c r="P246" s="43">
        <f t="shared" si="23"/>
        <v>0</v>
      </c>
    </row>
    <row r="247" spans="1:16" ht="24.6">
      <c r="A247" s="10">
        <v>243</v>
      </c>
      <c r="B247" s="19" t="s">
        <v>371</v>
      </c>
      <c r="C247" s="71">
        <f>+'18'!H247</f>
        <v>0</v>
      </c>
      <c r="D247" s="95">
        <v>0</v>
      </c>
      <c r="E247" s="46">
        <f t="shared" si="24"/>
        <v>0</v>
      </c>
      <c r="F247" s="106">
        <v>0</v>
      </c>
      <c r="G247" s="104">
        <v>0</v>
      </c>
      <c r="H247" s="46">
        <f t="shared" si="20"/>
        <v>0</v>
      </c>
      <c r="I247" s="96"/>
      <c r="J247" s="20">
        <v>800</v>
      </c>
      <c r="K247" s="72">
        <f t="shared" si="21"/>
        <v>0</v>
      </c>
      <c r="L247" s="17" t="s">
        <v>16</v>
      </c>
      <c r="M247" s="18">
        <v>0</v>
      </c>
      <c r="N247" s="23">
        <f t="shared" si="22"/>
        <v>0</v>
      </c>
      <c r="O247" s="19"/>
      <c r="P247" s="43">
        <f t="shared" si="23"/>
        <v>0</v>
      </c>
    </row>
    <row r="248" spans="1:16" ht="24.6">
      <c r="A248" s="10">
        <v>244</v>
      </c>
      <c r="B248" s="19" t="s">
        <v>373</v>
      </c>
      <c r="C248" s="71">
        <f>+'18'!H248</f>
        <v>0</v>
      </c>
      <c r="D248" s="95">
        <v>0</v>
      </c>
      <c r="E248" s="46">
        <f t="shared" si="24"/>
        <v>0</v>
      </c>
      <c r="F248" s="106">
        <v>0</v>
      </c>
      <c r="G248" s="104">
        <v>0</v>
      </c>
      <c r="H248" s="46">
        <f t="shared" si="20"/>
        <v>0</v>
      </c>
      <c r="I248" s="96"/>
      <c r="J248" s="20">
        <v>150</v>
      </c>
      <c r="K248" s="72">
        <f t="shared" si="21"/>
        <v>0</v>
      </c>
      <c r="L248" s="17" t="s">
        <v>16</v>
      </c>
      <c r="M248" s="18">
        <v>0</v>
      </c>
      <c r="N248" s="23">
        <f t="shared" si="22"/>
        <v>0</v>
      </c>
      <c r="O248" s="19"/>
      <c r="P248" s="43">
        <f t="shared" si="23"/>
        <v>0</v>
      </c>
    </row>
    <row r="249" spans="1:16" ht="24.6">
      <c r="A249" s="10">
        <v>245</v>
      </c>
      <c r="B249" s="19" t="s">
        <v>315</v>
      </c>
      <c r="C249" s="71">
        <f>+'18'!H249</f>
        <v>0</v>
      </c>
      <c r="D249" s="95">
        <v>0</v>
      </c>
      <c r="E249" s="46">
        <f t="shared" si="24"/>
        <v>0</v>
      </c>
      <c r="F249" s="106">
        <v>0</v>
      </c>
      <c r="G249" s="104">
        <v>0</v>
      </c>
      <c r="H249" s="46">
        <f t="shared" si="20"/>
        <v>0</v>
      </c>
      <c r="I249" s="96"/>
      <c r="J249" s="20">
        <v>200</v>
      </c>
      <c r="K249" s="72">
        <f t="shared" si="21"/>
        <v>0</v>
      </c>
      <c r="L249" s="17" t="s">
        <v>16</v>
      </c>
      <c r="M249" s="18">
        <v>0</v>
      </c>
      <c r="N249" s="23">
        <f t="shared" si="22"/>
        <v>0</v>
      </c>
      <c r="O249" s="19"/>
      <c r="P249" s="43">
        <f t="shared" si="23"/>
        <v>0</v>
      </c>
    </row>
    <row r="250" spans="1:16" ht="24.6">
      <c r="A250" s="10">
        <v>246</v>
      </c>
      <c r="B250" s="19" t="s">
        <v>374</v>
      </c>
      <c r="C250" s="71">
        <f>+'18'!H250</f>
        <v>0</v>
      </c>
      <c r="D250" s="95">
        <v>0</v>
      </c>
      <c r="E250" s="46">
        <f t="shared" si="24"/>
        <v>0</v>
      </c>
      <c r="F250" s="106">
        <v>0</v>
      </c>
      <c r="G250" s="104">
        <v>0</v>
      </c>
      <c r="H250" s="46">
        <f t="shared" si="20"/>
        <v>0</v>
      </c>
      <c r="I250" s="96"/>
      <c r="J250" s="20">
        <v>250</v>
      </c>
      <c r="K250" s="72">
        <f t="shared" si="21"/>
        <v>0</v>
      </c>
      <c r="L250" s="17" t="s">
        <v>16</v>
      </c>
      <c r="M250" s="18">
        <v>0</v>
      </c>
      <c r="N250" s="23">
        <f t="shared" si="22"/>
        <v>0</v>
      </c>
      <c r="O250" s="19"/>
      <c r="P250" s="43">
        <f t="shared" si="23"/>
        <v>0</v>
      </c>
    </row>
    <row r="251" spans="1:16" ht="24.6">
      <c r="A251" s="10">
        <v>247</v>
      </c>
      <c r="B251" s="19" t="s">
        <v>316</v>
      </c>
      <c r="C251" s="71">
        <f>+'18'!H251</f>
        <v>0</v>
      </c>
      <c r="D251" s="95">
        <v>0</v>
      </c>
      <c r="E251" s="46">
        <f t="shared" si="24"/>
        <v>0</v>
      </c>
      <c r="F251" s="106">
        <v>0</v>
      </c>
      <c r="G251" s="104">
        <v>0</v>
      </c>
      <c r="H251" s="46">
        <f t="shared" si="20"/>
        <v>0</v>
      </c>
      <c r="I251" s="96"/>
      <c r="J251" s="20">
        <v>50</v>
      </c>
      <c r="K251" s="72">
        <f t="shared" si="21"/>
        <v>0</v>
      </c>
      <c r="L251" s="17" t="s">
        <v>16</v>
      </c>
      <c r="M251" s="18">
        <v>0</v>
      </c>
      <c r="N251" s="23">
        <f t="shared" si="22"/>
        <v>0</v>
      </c>
      <c r="O251" s="19"/>
      <c r="P251" s="43">
        <f t="shared" si="23"/>
        <v>0</v>
      </c>
    </row>
    <row r="252" spans="1:16" ht="24.6">
      <c r="A252" s="10">
        <v>248</v>
      </c>
      <c r="B252" s="19" t="s">
        <v>314</v>
      </c>
      <c r="C252" s="71">
        <f>+'18'!H252</f>
        <v>0</v>
      </c>
      <c r="D252" s="95">
        <v>0</v>
      </c>
      <c r="E252" s="46">
        <f t="shared" si="24"/>
        <v>0</v>
      </c>
      <c r="F252" s="106">
        <v>0</v>
      </c>
      <c r="G252" s="104">
        <v>0</v>
      </c>
      <c r="H252" s="46">
        <f t="shared" si="20"/>
        <v>0</v>
      </c>
      <c r="I252" s="96"/>
      <c r="J252" s="20">
        <v>0</v>
      </c>
      <c r="K252" s="72">
        <f t="shared" si="21"/>
        <v>0</v>
      </c>
      <c r="L252" s="17" t="s">
        <v>16</v>
      </c>
      <c r="M252" s="18">
        <v>0</v>
      </c>
      <c r="N252" s="23">
        <f t="shared" si="22"/>
        <v>0</v>
      </c>
      <c r="O252" s="19"/>
      <c r="P252" s="43">
        <f t="shared" si="23"/>
        <v>0</v>
      </c>
    </row>
    <row r="253" spans="1:16" ht="24" customHeight="1">
      <c r="A253" s="10">
        <v>249</v>
      </c>
      <c r="B253" s="19" t="s">
        <v>337</v>
      </c>
      <c r="C253" s="71">
        <f>+'18'!H253</f>
        <v>0</v>
      </c>
      <c r="D253" s="95">
        <v>0</v>
      </c>
      <c r="E253" s="46">
        <f t="shared" si="24"/>
        <v>0</v>
      </c>
      <c r="F253" s="106">
        <v>0</v>
      </c>
      <c r="G253" s="104">
        <v>0</v>
      </c>
      <c r="H253" s="46">
        <f t="shared" si="20"/>
        <v>0</v>
      </c>
      <c r="I253" s="96"/>
      <c r="J253" s="20">
        <v>45</v>
      </c>
      <c r="K253" s="72">
        <f t="shared" si="21"/>
        <v>0</v>
      </c>
      <c r="L253" s="17" t="s">
        <v>16</v>
      </c>
      <c r="M253" s="18">
        <v>0</v>
      </c>
      <c r="N253" s="23">
        <f t="shared" si="22"/>
        <v>0</v>
      </c>
      <c r="O253" s="19"/>
      <c r="P253" s="43">
        <f t="shared" si="23"/>
        <v>0</v>
      </c>
    </row>
    <row r="254" spans="1:16" ht="24.6">
      <c r="A254" s="10">
        <v>250</v>
      </c>
      <c r="B254" s="19" t="s">
        <v>338</v>
      </c>
      <c r="C254" s="71">
        <f>+'18'!H254</f>
        <v>0</v>
      </c>
      <c r="D254" s="95">
        <v>0</v>
      </c>
      <c r="E254" s="46">
        <f t="shared" si="24"/>
        <v>0</v>
      </c>
      <c r="F254" s="106">
        <v>0</v>
      </c>
      <c r="G254" s="104">
        <v>0</v>
      </c>
      <c r="H254" s="46">
        <f t="shared" si="20"/>
        <v>0</v>
      </c>
      <c r="I254" s="96"/>
      <c r="J254" s="20">
        <v>35</v>
      </c>
      <c r="K254" s="72">
        <f t="shared" si="21"/>
        <v>0</v>
      </c>
      <c r="L254" s="17" t="s">
        <v>16</v>
      </c>
      <c r="M254" s="18">
        <v>0</v>
      </c>
      <c r="N254" s="23">
        <f t="shared" si="22"/>
        <v>0</v>
      </c>
      <c r="O254" s="19"/>
      <c r="P254" s="43">
        <f t="shared" si="23"/>
        <v>0</v>
      </c>
    </row>
    <row r="255" spans="1:16" ht="24.6">
      <c r="A255" s="10">
        <v>251</v>
      </c>
      <c r="B255" s="19" t="s">
        <v>339</v>
      </c>
      <c r="C255" s="71">
        <f>+'18'!H255</f>
        <v>0</v>
      </c>
      <c r="D255" s="95">
        <v>0</v>
      </c>
      <c r="E255" s="46">
        <f t="shared" si="24"/>
        <v>0</v>
      </c>
      <c r="F255" s="106">
        <v>0</v>
      </c>
      <c r="G255" s="104">
        <v>0</v>
      </c>
      <c r="H255" s="46">
        <f t="shared" si="20"/>
        <v>0</v>
      </c>
      <c r="I255" s="96"/>
      <c r="J255" s="20">
        <v>25</v>
      </c>
      <c r="K255" s="72">
        <f t="shared" si="21"/>
        <v>0</v>
      </c>
      <c r="L255" s="17" t="s">
        <v>16</v>
      </c>
      <c r="M255" s="18">
        <v>0</v>
      </c>
      <c r="N255" s="23">
        <f t="shared" si="22"/>
        <v>0</v>
      </c>
      <c r="O255" s="19"/>
      <c r="P255" s="43">
        <f t="shared" si="23"/>
        <v>0</v>
      </c>
    </row>
    <row r="256" spans="1:16" ht="24.6">
      <c r="A256" s="10">
        <v>252</v>
      </c>
      <c r="B256" s="19" t="s">
        <v>317</v>
      </c>
      <c r="C256" s="71">
        <f>+'18'!H256</f>
        <v>0</v>
      </c>
      <c r="D256" s="95">
        <v>0</v>
      </c>
      <c r="E256" s="46">
        <f t="shared" si="24"/>
        <v>0</v>
      </c>
      <c r="F256" s="106">
        <v>0</v>
      </c>
      <c r="G256" s="104">
        <v>0</v>
      </c>
      <c r="H256" s="46">
        <f t="shared" si="20"/>
        <v>0</v>
      </c>
      <c r="I256" s="96"/>
      <c r="J256" s="20">
        <v>50</v>
      </c>
      <c r="K256" s="72">
        <f t="shared" si="21"/>
        <v>0</v>
      </c>
      <c r="L256" s="17" t="s">
        <v>16</v>
      </c>
      <c r="M256" s="18">
        <v>0</v>
      </c>
      <c r="N256" s="23">
        <f t="shared" si="22"/>
        <v>0</v>
      </c>
      <c r="O256" s="19"/>
      <c r="P256" s="43">
        <f t="shared" si="23"/>
        <v>0</v>
      </c>
    </row>
    <row r="257" spans="1:16" ht="24.6">
      <c r="A257" s="10">
        <v>253</v>
      </c>
      <c r="B257" s="19" t="s">
        <v>318</v>
      </c>
      <c r="C257" s="71">
        <f>+'18'!H257</f>
        <v>0</v>
      </c>
      <c r="D257" s="95">
        <v>0</v>
      </c>
      <c r="E257" s="46">
        <f t="shared" si="24"/>
        <v>0</v>
      </c>
      <c r="F257" s="106">
        <v>0</v>
      </c>
      <c r="G257" s="104">
        <v>0</v>
      </c>
      <c r="H257" s="46">
        <f t="shared" si="20"/>
        <v>0</v>
      </c>
      <c r="I257" s="96"/>
      <c r="J257" s="20">
        <v>60</v>
      </c>
      <c r="K257" s="72">
        <f t="shared" si="21"/>
        <v>0</v>
      </c>
      <c r="L257" s="17" t="s">
        <v>16</v>
      </c>
      <c r="M257" s="18">
        <v>0</v>
      </c>
      <c r="N257" s="23">
        <f t="shared" si="22"/>
        <v>0</v>
      </c>
      <c r="O257" s="19"/>
      <c r="P257" s="43">
        <f t="shared" si="23"/>
        <v>0</v>
      </c>
    </row>
    <row r="258" spans="1:16" ht="24.6">
      <c r="A258" s="10">
        <v>254</v>
      </c>
      <c r="B258" s="19" t="s">
        <v>319</v>
      </c>
      <c r="C258" s="71">
        <f>+'18'!H258</f>
        <v>0</v>
      </c>
      <c r="D258" s="95">
        <v>0</v>
      </c>
      <c r="E258" s="46">
        <f t="shared" si="24"/>
        <v>0</v>
      </c>
      <c r="F258" s="106">
        <v>0</v>
      </c>
      <c r="G258" s="104">
        <v>0</v>
      </c>
      <c r="H258" s="46">
        <f t="shared" si="20"/>
        <v>0</v>
      </c>
      <c r="I258" s="96"/>
      <c r="J258" s="20">
        <v>250</v>
      </c>
      <c r="K258" s="72">
        <f t="shared" si="21"/>
        <v>0</v>
      </c>
      <c r="L258" s="17" t="s">
        <v>16</v>
      </c>
      <c r="M258" s="18">
        <v>0</v>
      </c>
      <c r="N258" s="23">
        <f t="shared" si="22"/>
        <v>0</v>
      </c>
      <c r="O258" s="19"/>
      <c r="P258" s="43">
        <f t="shared" si="23"/>
        <v>0</v>
      </c>
    </row>
    <row r="259" spans="1:16" ht="24.6">
      <c r="A259" s="10">
        <v>255</v>
      </c>
      <c r="B259" s="19" t="s">
        <v>320</v>
      </c>
      <c r="C259" s="71">
        <f>+'18'!H259</f>
        <v>0</v>
      </c>
      <c r="D259" s="95">
        <v>0</v>
      </c>
      <c r="E259" s="46">
        <f t="shared" si="24"/>
        <v>0</v>
      </c>
      <c r="F259" s="106">
        <v>0</v>
      </c>
      <c r="G259" s="104">
        <v>0</v>
      </c>
      <c r="H259" s="46">
        <f t="shared" si="20"/>
        <v>0</v>
      </c>
      <c r="I259" s="96"/>
      <c r="J259" s="15">
        <v>100</v>
      </c>
      <c r="K259" s="72">
        <f t="shared" si="21"/>
        <v>0</v>
      </c>
      <c r="L259" s="17" t="s">
        <v>16</v>
      </c>
      <c r="M259" s="18">
        <v>0</v>
      </c>
      <c r="N259" s="23">
        <f t="shared" si="22"/>
        <v>0</v>
      </c>
      <c r="O259" s="19"/>
      <c r="P259" s="43">
        <f t="shared" si="23"/>
        <v>0</v>
      </c>
    </row>
    <row r="260" spans="1:16" ht="24.6">
      <c r="A260" s="10">
        <v>256</v>
      </c>
      <c r="B260" s="19" t="s">
        <v>321</v>
      </c>
      <c r="C260" s="71">
        <f>+'18'!H260</f>
        <v>0</v>
      </c>
      <c r="D260" s="95">
        <v>0</v>
      </c>
      <c r="E260" s="46">
        <f t="shared" si="24"/>
        <v>0</v>
      </c>
      <c r="F260" s="106">
        <v>0</v>
      </c>
      <c r="G260" s="104">
        <v>0</v>
      </c>
      <c r="H260" s="46">
        <f t="shared" si="20"/>
        <v>0</v>
      </c>
      <c r="I260" s="96"/>
      <c r="J260" s="15">
        <v>350</v>
      </c>
      <c r="K260" s="72">
        <f t="shared" si="21"/>
        <v>0</v>
      </c>
      <c r="L260" s="17" t="s">
        <v>16</v>
      </c>
      <c r="M260" s="18">
        <v>0</v>
      </c>
      <c r="N260" s="23">
        <f t="shared" si="22"/>
        <v>0</v>
      </c>
      <c r="O260" s="19"/>
      <c r="P260" s="43">
        <f t="shared" si="23"/>
        <v>0</v>
      </c>
    </row>
    <row r="261" spans="1:16" ht="24.6">
      <c r="A261" s="10">
        <v>257</v>
      </c>
      <c r="B261" s="19" t="s">
        <v>322</v>
      </c>
      <c r="C261" s="71">
        <f>+'18'!H261</f>
        <v>0</v>
      </c>
      <c r="D261" s="95">
        <v>0</v>
      </c>
      <c r="E261" s="46">
        <f t="shared" si="24"/>
        <v>0</v>
      </c>
      <c r="F261" s="106">
        <v>0</v>
      </c>
      <c r="G261" s="104">
        <v>0</v>
      </c>
      <c r="H261" s="46">
        <f t="shared" si="20"/>
        <v>0</v>
      </c>
      <c r="I261" s="96"/>
      <c r="J261" s="15">
        <v>60</v>
      </c>
      <c r="K261" s="72">
        <f t="shared" si="21"/>
        <v>0</v>
      </c>
      <c r="L261" s="17" t="s">
        <v>16</v>
      </c>
      <c r="M261" s="18">
        <v>0</v>
      </c>
      <c r="N261" s="23">
        <f t="shared" si="22"/>
        <v>0</v>
      </c>
      <c r="O261" s="19"/>
      <c r="P261" s="43">
        <f t="shared" si="23"/>
        <v>0</v>
      </c>
    </row>
    <row r="262" spans="1:16" ht="24.6">
      <c r="A262" s="10">
        <v>258</v>
      </c>
      <c r="B262" s="19" t="s">
        <v>323</v>
      </c>
      <c r="C262" s="71">
        <f>+'18'!H262</f>
        <v>0</v>
      </c>
      <c r="D262" s="95">
        <v>0</v>
      </c>
      <c r="E262" s="46">
        <f t="shared" si="24"/>
        <v>0</v>
      </c>
      <c r="F262" s="106">
        <v>0</v>
      </c>
      <c r="G262" s="104">
        <v>0</v>
      </c>
      <c r="H262" s="46">
        <f t="shared" si="20"/>
        <v>0</v>
      </c>
      <c r="I262" s="96"/>
      <c r="J262" s="15">
        <v>50</v>
      </c>
      <c r="K262" s="72">
        <f t="shared" si="21"/>
        <v>0</v>
      </c>
      <c r="L262" s="17" t="s">
        <v>16</v>
      </c>
      <c r="M262" s="18">
        <v>0</v>
      </c>
      <c r="N262" s="23">
        <f t="shared" si="22"/>
        <v>0</v>
      </c>
      <c r="O262" s="19"/>
      <c r="P262" s="43">
        <f t="shared" si="23"/>
        <v>0</v>
      </c>
    </row>
    <row r="263" spans="1:16" ht="24.6">
      <c r="A263" s="10">
        <v>259</v>
      </c>
      <c r="B263" s="19" t="s">
        <v>324</v>
      </c>
      <c r="C263" s="71">
        <f>+'18'!H263</f>
        <v>0</v>
      </c>
      <c r="D263" s="95">
        <v>0</v>
      </c>
      <c r="E263" s="46">
        <f t="shared" si="24"/>
        <v>0</v>
      </c>
      <c r="F263" s="106">
        <v>0</v>
      </c>
      <c r="G263" s="104">
        <v>0</v>
      </c>
      <c r="H263" s="46">
        <f t="shared" si="20"/>
        <v>0</v>
      </c>
      <c r="I263" s="96"/>
      <c r="J263" s="15">
        <v>100</v>
      </c>
      <c r="K263" s="72">
        <f t="shared" si="21"/>
        <v>0</v>
      </c>
      <c r="L263" s="17" t="s">
        <v>16</v>
      </c>
      <c r="M263" s="18">
        <v>0</v>
      </c>
      <c r="N263" s="23">
        <f t="shared" si="22"/>
        <v>0</v>
      </c>
      <c r="O263" s="19"/>
      <c r="P263" s="43">
        <f t="shared" si="23"/>
        <v>0</v>
      </c>
    </row>
    <row r="264" spans="1:16" ht="24.6">
      <c r="A264" s="10">
        <v>260</v>
      </c>
      <c r="B264" s="19" t="s">
        <v>325</v>
      </c>
      <c r="C264" s="71">
        <f>+'18'!H264</f>
        <v>0</v>
      </c>
      <c r="D264" s="95">
        <v>0</v>
      </c>
      <c r="E264" s="46">
        <f t="shared" si="24"/>
        <v>0</v>
      </c>
      <c r="F264" s="106">
        <v>0</v>
      </c>
      <c r="G264" s="104">
        <v>0</v>
      </c>
      <c r="H264" s="46">
        <f t="shared" si="20"/>
        <v>0</v>
      </c>
      <c r="I264" s="96"/>
      <c r="J264" s="15">
        <v>120</v>
      </c>
      <c r="K264" s="72">
        <f t="shared" si="21"/>
        <v>0</v>
      </c>
      <c r="L264" s="17" t="s">
        <v>16</v>
      </c>
      <c r="M264" s="18">
        <v>0</v>
      </c>
      <c r="N264" s="23">
        <f t="shared" si="22"/>
        <v>0</v>
      </c>
      <c r="O264" s="19"/>
      <c r="P264" s="43">
        <f t="shared" si="23"/>
        <v>0</v>
      </c>
    </row>
    <row r="265" spans="1:16" ht="24.6">
      <c r="A265" s="10">
        <v>261</v>
      </c>
      <c r="B265" s="19" t="s">
        <v>326</v>
      </c>
      <c r="C265" s="71">
        <f>+'18'!H265</f>
        <v>0</v>
      </c>
      <c r="D265" s="95">
        <v>0</v>
      </c>
      <c r="E265" s="46">
        <f t="shared" si="24"/>
        <v>0</v>
      </c>
      <c r="F265" s="106">
        <v>0</v>
      </c>
      <c r="G265" s="104">
        <v>0</v>
      </c>
      <c r="H265" s="46">
        <f t="shared" si="20"/>
        <v>0</v>
      </c>
      <c r="I265" s="96"/>
      <c r="J265" s="15">
        <v>60</v>
      </c>
      <c r="K265" s="72">
        <f t="shared" si="21"/>
        <v>0</v>
      </c>
      <c r="L265" s="17" t="s">
        <v>16</v>
      </c>
      <c r="M265" s="18">
        <v>0</v>
      </c>
      <c r="N265" s="23">
        <f t="shared" si="22"/>
        <v>0</v>
      </c>
      <c r="O265" s="19"/>
      <c r="P265" s="43">
        <f t="shared" si="23"/>
        <v>0</v>
      </c>
    </row>
    <row r="266" spans="1:16" ht="24.6">
      <c r="A266" s="10">
        <v>262</v>
      </c>
      <c r="B266" s="19" t="s">
        <v>327</v>
      </c>
      <c r="C266" s="71">
        <f>+'18'!H266</f>
        <v>0</v>
      </c>
      <c r="D266" s="95">
        <v>0</v>
      </c>
      <c r="E266" s="46">
        <f t="shared" si="24"/>
        <v>0</v>
      </c>
      <c r="F266" s="106">
        <v>0</v>
      </c>
      <c r="G266" s="104">
        <v>0</v>
      </c>
      <c r="H266" s="46">
        <f t="shared" si="20"/>
        <v>0</v>
      </c>
      <c r="I266" s="96"/>
      <c r="J266" s="15">
        <v>150</v>
      </c>
      <c r="K266" s="72">
        <f t="shared" si="21"/>
        <v>0</v>
      </c>
      <c r="L266" s="17" t="s">
        <v>16</v>
      </c>
      <c r="M266" s="18">
        <v>0</v>
      </c>
      <c r="N266" s="23">
        <f t="shared" si="22"/>
        <v>0</v>
      </c>
      <c r="O266" s="19"/>
      <c r="P266" s="43">
        <f t="shared" si="23"/>
        <v>0</v>
      </c>
    </row>
    <row r="267" spans="1:16" ht="24.6">
      <c r="A267" s="10">
        <v>263</v>
      </c>
      <c r="B267" s="19" t="s">
        <v>328</v>
      </c>
      <c r="C267" s="71">
        <f>+'18'!H267</f>
        <v>0</v>
      </c>
      <c r="D267" s="95">
        <v>0</v>
      </c>
      <c r="E267" s="46">
        <f t="shared" si="24"/>
        <v>0</v>
      </c>
      <c r="F267" s="106">
        <v>0</v>
      </c>
      <c r="G267" s="104">
        <v>0</v>
      </c>
      <c r="H267" s="46">
        <f t="shared" si="20"/>
        <v>0</v>
      </c>
      <c r="I267" s="96"/>
      <c r="J267" s="15">
        <v>150</v>
      </c>
      <c r="K267" s="72">
        <f t="shared" si="21"/>
        <v>0</v>
      </c>
      <c r="L267" s="17" t="s">
        <v>16</v>
      </c>
      <c r="M267" s="18">
        <v>0</v>
      </c>
      <c r="N267" s="23">
        <f t="shared" si="22"/>
        <v>0</v>
      </c>
      <c r="O267" s="19"/>
      <c r="P267" s="43">
        <f t="shared" si="23"/>
        <v>0</v>
      </c>
    </row>
    <row r="268" spans="1:16" ht="24.6">
      <c r="A268" s="10">
        <v>264</v>
      </c>
      <c r="B268" s="19" t="s">
        <v>329</v>
      </c>
      <c r="C268" s="71">
        <f>+'18'!H268</f>
        <v>0</v>
      </c>
      <c r="D268" s="95">
        <v>0</v>
      </c>
      <c r="E268" s="46">
        <f t="shared" si="24"/>
        <v>0</v>
      </c>
      <c r="F268" s="106">
        <v>0</v>
      </c>
      <c r="G268" s="104">
        <v>0</v>
      </c>
      <c r="H268" s="46">
        <f t="shared" si="20"/>
        <v>0</v>
      </c>
      <c r="I268" s="96"/>
      <c r="J268" s="15">
        <v>200</v>
      </c>
      <c r="K268" s="72">
        <f t="shared" si="21"/>
        <v>0</v>
      </c>
      <c r="L268" s="17" t="s">
        <v>16</v>
      </c>
      <c r="M268" s="18">
        <v>0</v>
      </c>
      <c r="N268" s="23">
        <f t="shared" si="22"/>
        <v>0</v>
      </c>
      <c r="O268" s="19"/>
      <c r="P268" s="43">
        <f t="shared" si="23"/>
        <v>0</v>
      </c>
    </row>
    <row r="269" spans="1:16" ht="24.6">
      <c r="A269" s="10">
        <v>265</v>
      </c>
      <c r="B269" s="19" t="s">
        <v>330</v>
      </c>
      <c r="C269" s="71">
        <f>+'18'!H269</f>
        <v>0</v>
      </c>
      <c r="D269" s="95">
        <v>0</v>
      </c>
      <c r="E269" s="46">
        <f t="shared" si="24"/>
        <v>0</v>
      </c>
      <c r="F269" s="106">
        <v>0</v>
      </c>
      <c r="G269" s="104">
        <v>0</v>
      </c>
      <c r="H269" s="46">
        <f t="shared" si="20"/>
        <v>0</v>
      </c>
      <c r="I269" s="96"/>
      <c r="J269" s="15"/>
      <c r="K269" s="72">
        <f t="shared" si="21"/>
        <v>0</v>
      </c>
      <c r="L269" s="17" t="s">
        <v>16</v>
      </c>
      <c r="M269" s="18">
        <v>0</v>
      </c>
      <c r="N269" s="23">
        <f t="shared" si="22"/>
        <v>0</v>
      </c>
      <c r="O269" s="19"/>
      <c r="P269" s="43">
        <f t="shared" si="23"/>
        <v>0</v>
      </c>
    </row>
    <row r="270" spans="1:16" ht="24.6">
      <c r="A270" s="10">
        <v>266</v>
      </c>
      <c r="B270" s="19" t="s">
        <v>331</v>
      </c>
      <c r="C270" s="71">
        <f>+'18'!H270</f>
        <v>0</v>
      </c>
      <c r="D270" s="95">
        <v>0</v>
      </c>
      <c r="E270" s="46">
        <f t="shared" si="24"/>
        <v>0</v>
      </c>
      <c r="F270" s="106">
        <v>0</v>
      </c>
      <c r="G270" s="104">
        <v>0</v>
      </c>
      <c r="H270" s="46">
        <f t="shared" si="20"/>
        <v>0</v>
      </c>
      <c r="I270" s="96"/>
      <c r="J270" s="15"/>
      <c r="K270" s="72">
        <f t="shared" si="21"/>
        <v>0</v>
      </c>
      <c r="L270" s="17" t="s">
        <v>16</v>
      </c>
      <c r="M270" s="18">
        <v>0</v>
      </c>
      <c r="N270" s="23">
        <f t="shared" si="22"/>
        <v>0</v>
      </c>
      <c r="O270" s="19"/>
      <c r="P270" s="43">
        <f t="shared" si="23"/>
        <v>0</v>
      </c>
    </row>
    <row r="271" spans="1:16" ht="24.6">
      <c r="A271" s="10">
        <v>267</v>
      </c>
      <c r="B271" s="19" t="s">
        <v>368</v>
      </c>
      <c r="C271" s="71">
        <f>+'18'!H271</f>
        <v>0</v>
      </c>
      <c r="D271" s="95">
        <v>0</v>
      </c>
      <c r="E271" s="46">
        <f t="shared" si="24"/>
        <v>0</v>
      </c>
      <c r="F271" s="106">
        <v>0</v>
      </c>
      <c r="G271" s="104">
        <v>0</v>
      </c>
      <c r="H271" s="46">
        <f t="shared" si="20"/>
        <v>0</v>
      </c>
      <c r="I271" s="96"/>
      <c r="J271" s="15"/>
      <c r="K271" s="72">
        <f t="shared" si="21"/>
        <v>0</v>
      </c>
      <c r="L271" s="17" t="s">
        <v>16</v>
      </c>
      <c r="M271" s="18">
        <v>0</v>
      </c>
      <c r="N271" s="23">
        <f t="shared" si="22"/>
        <v>0</v>
      </c>
      <c r="O271" s="19"/>
      <c r="P271" s="43">
        <f t="shared" si="23"/>
        <v>0</v>
      </c>
    </row>
    <row r="272" spans="1:16" ht="24.6">
      <c r="A272" s="10">
        <v>268</v>
      </c>
      <c r="B272" s="19" t="s">
        <v>485</v>
      </c>
      <c r="C272" s="71">
        <f>+'18'!H272</f>
        <v>6</v>
      </c>
      <c r="D272" s="95">
        <v>0</v>
      </c>
      <c r="E272" s="46">
        <f t="shared" si="24"/>
        <v>6</v>
      </c>
      <c r="F272" s="106">
        <v>6</v>
      </c>
      <c r="G272" s="104">
        <v>0</v>
      </c>
      <c r="H272" s="46">
        <f t="shared" ref="H272:H284" si="25">+E272-F272-I272-G272</f>
        <v>0</v>
      </c>
      <c r="I272" s="96"/>
      <c r="J272" s="20">
        <v>250</v>
      </c>
      <c r="K272" s="72">
        <f t="shared" ref="K272:K284" si="26">+J272*I272</f>
        <v>0</v>
      </c>
      <c r="L272" s="17" t="s">
        <v>498</v>
      </c>
      <c r="M272" s="18">
        <v>0</v>
      </c>
      <c r="N272" s="23">
        <f t="shared" ref="N272:N284" si="27">SUM(K272-M272)</f>
        <v>0</v>
      </c>
      <c r="O272" s="19"/>
      <c r="P272" s="43">
        <f t="shared" ref="P272:P284" si="28">+K272*O272</f>
        <v>0</v>
      </c>
    </row>
    <row r="273" spans="1:17" ht="24.6">
      <c r="A273" s="10">
        <v>269</v>
      </c>
      <c r="B273" s="19" t="s">
        <v>494</v>
      </c>
      <c r="C273" s="71">
        <f>+'18'!H273</f>
        <v>15</v>
      </c>
      <c r="D273" s="95">
        <v>0</v>
      </c>
      <c r="E273" s="46">
        <f t="shared" si="24"/>
        <v>15</v>
      </c>
      <c r="F273" s="106">
        <v>0</v>
      </c>
      <c r="G273" s="104">
        <v>0</v>
      </c>
      <c r="H273" s="46">
        <f t="shared" si="25"/>
        <v>15</v>
      </c>
      <c r="I273" s="96"/>
      <c r="J273" s="20">
        <v>250</v>
      </c>
      <c r="K273" s="72">
        <f t="shared" si="26"/>
        <v>0</v>
      </c>
      <c r="L273" s="17" t="s">
        <v>499</v>
      </c>
      <c r="M273" s="18">
        <v>0</v>
      </c>
      <c r="N273" s="23">
        <f t="shared" si="27"/>
        <v>0</v>
      </c>
      <c r="O273" s="19"/>
      <c r="P273" s="43">
        <f t="shared" si="28"/>
        <v>0</v>
      </c>
    </row>
    <row r="274" spans="1:17" ht="24.6">
      <c r="A274" s="10">
        <v>270</v>
      </c>
      <c r="B274" s="19"/>
      <c r="C274" s="71">
        <f>+'18'!H274</f>
        <v>0</v>
      </c>
      <c r="D274" s="95">
        <v>0</v>
      </c>
      <c r="E274" s="46">
        <f t="shared" ref="E274:E284" si="29">C274+D274</f>
        <v>0</v>
      </c>
      <c r="F274" s="106">
        <v>0</v>
      </c>
      <c r="G274" s="104">
        <v>0</v>
      </c>
      <c r="H274" s="46">
        <f t="shared" si="25"/>
        <v>0</v>
      </c>
      <c r="I274" s="96"/>
      <c r="J274" s="20"/>
      <c r="K274" s="72">
        <f t="shared" si="26"/>
        <v>0</v>
      </c>
      <c r="L274" s="17" t="s">
        <v>16</v>
      </c>
      <c r="M274" s="18">
        <v>0</v>
      </c>
      <c r="N274" s="23">
        <f t="shared" si="27"/>
        <v>0</v>
      </c>
      <c r="O274" s="19"/>
      <c r="P274" s="43">
        <f t="shared" si="28"/>
        <v>0</v>
      </c>
    </row>
    <row r="275" spans="1:17" ht="24.6">
      <c r="A275" s="10">
        <v>271</v>
      </c>
      <c r="B275" s="19"/>
      <c r="C275" s="71">
        <f>+'18'!H275</f>
        <v>0</v>
      </c>
      <c r="D275" s="95">
        <v>0</v>
      </c>
      <c r="E275" s="46">
        <f t="shared" si="29"/>
        <v>0</v>
      </c>
      <c r="F275" s="106">
        <v>0</v>
      </c>
      <c r="G275" s="104">
        <v>0</v>
      </c>
      <c r="H275" s="46">
        <f t="shared" si="25"/>
        <v>0</v>
      </c>
      <c r="I275" s="96"/>
      <c r="J275" s="20"/>
      <c r="K275" s="72">
        <f t="shared" si="26"/>
        <v>0</v>
      </c>
      <c r="L275" s="17" t="s">
        <v>16</v>
      </c>
      <c r="M275" s="18">
        <v>0</v>
      </c>
      <c r="N275" s="23">
        <f t="shared" si="27"/>
        <v>0</v>
      </c>
      <c r="O275" s="19"/>
      <c r="P275" s="43">
        <f t="shared" si="28"/>
        <v>0</v>
      </c>
    </row>
    <row r="276" spans="1:17" ht="24.6">
      <c r="A276" s="10">
        <v>272</v>
      </c>
      <c r="B276" s="19"/>
      <c r="C276" s="71">
        <f>+'18'!H276</f>
        <v>0</v>
      </c>
      <c r="D276" s="95">
        <v>0</v>
      </c>
      <c r="E276" s="46">
        <f t="shared" si="29"/>
        <v>0</v>
      </c>
      <c r="F276" s="106">
        <v>0</v>
      </c>
      <c r="G276" s="104">
        <v>0</v>
      </c>
      <c r="H276" s="46">
        <f t="shared" si="25"/>
        <v>0</v>
      </c>
      <c r="I276" s="96"/>
      <c r="J276" s="20"/>
      <c r="K276" s="72">
        <f t="shared" si="26"/>
        <v>0</v>
      </c>
      <c r="L276" s="17" t="s">
        <v>16</v>
      </c>
      <c r="M276" s="18">
        <v>0</v>
      </c>
      <c r="N276" s="23">
        <f t="shared" si="27"/>
        <v>0</v>
      </c>
      <c r="O276" s="19"/>
      <c r="P276" s="43">
        <f t="shared" si="28"/>
        <v>0</v>
      </c>
    </row>
    <row r="277" spans="1:17" ht="24.6">
      <c r="A277" s="10">
        <v>273</v>
      </c>
      <c r="B277" s="19"/>
      <c r="C277" s="71">
        <f>+'18'!H277</f>
        <v>0</v>
      </c>
      <c r="D277" s="95">
        <v>0</v>
      </c>
      <c r="E277" s="46">
        <f t="shared" si="29"/>
        <v>0</v>
      </c>
      <c r="F277" s="106">
        <v>0</v>
      </c>
      <c r="G277" s="104">
        <v>0</v>
      </c>
      <c r="H277" s="46">
        <f t="shared" si="25"/>
        <v>0</v>
      </c>
      <c r="I277" s="96"/>
      <c r="J277" s="20"/>
      <c r="K277" s="72">
        <f t="shared" si="26"/>
        <v>0</v>
      </c>
      <c r="L277" s="17" t="s">
        <v>16</v>
      </c>
      <c r="M277" s="18">
        <v>0</v>
      </c>
      <c r="N277" s="23">
        <f t="shared" si="27"/>
        <v>0</v>
      </c>
      <c r="O277" s="19"/>
      <c r="P277" s="43">
        <f t="shared" si="28"/>
        <v>0</v>
      </c>
    </row>
    <row r="278" spans="1:17" ht="24.6">
      <c r="A278" s="10">
        <v>274</v>
      </c>
      <c r="B278" s="19"/>
      <c r="C278" s="71">
        <f>+'18'!H278</f>
        <v>0</v>
      </c>
      <c r="D278" s="95">
        <v>0</v>
      </c>
      <c r="E278" s="46">
        <f t="shared" si="29"/>
        <v>0</v>
      </c>
      <c r="F278" s="106">
        <v>0</v>
      </c>
      <c r="G278" s="104">
        <v>0</v>
      </c>
      <c r="H278" s="46">
        <f t="shared" si="25"/>
        <v>0</v>
      </c>
      <c r="I278" s="96"/>
      <c r="J278" s="20"/>
      <c r="K278" s="72">
        <f t="shared" si="26"/>
        <v>0</v>
      </c>
      <c r="L278" s="17" t="s">
        <v>16</v>
      </c>
      <c r="M278" s="18">
        <v>0</v>
      </c>
      <c r="N278" s="23">
        <f t="shared" si="27"/>
        <v>0</v>
      </c>
      <c r="O278" s="19"/>
      <c r="P278" s="43">
        <f t="shared" si="28"/>
        <v>0</v>
      </c>
    </row>
    <row r="279" spans="1:17" ht="24.6">
      <c r="A279" s="10">
        <v>275</v>
      </c>
      <c r="B279" s="19"/>
      <c r="C279" s="71">
        <f>+'18'!H279</f>
        <v>0</v>
      </c>
      <c r="D279" s="95">
        <v>0</v>
      </c>
      <c r="E279" s="46">
        <f t="shared" si="29"/>
        <v>0</v>
      </c>
      <c r="F279" s="106">
        <v>0</v>
      </c>
      <c r="G279" s="104">
        <v>0</v>
      </c>
      <c r="H279" s="46">
        <f t="shared" si="25"/>
        <v>0</v>
      </c>
      <c r="I279" s="96"/>
      <c r="J279" s="20"/>
      <c r="K279" s="72">
        <f t="shared" si="26"/>
        <v>0</v>
      </c>
      <c r="L279" s="17" t="s">
        <v>16</v>
      </c>
      <c r="M279" s="18">
        <v>0</v>
      </c>
      <c r="N279" s="23">
        <f t="shared" si="27"/>
        <v>0</v>
      </c>
      <c r="O279" s="19"/>
      <c r="P279" s="43">
        <f t="shared" si="28"/>
        <v>0</v>
      </c>
    </row>
    <row r="280" spans="1:17" ht="24.6">
      <c r="A280" s="10">
        <v>276</v>
      </c>
      <c r="B280" s="19"/>
      <c r="C280" s="71">
        <f>+'18'!H280</f>
        <v>0</v>
      </c>
      <c r="D280" s="95">
        <v>0</v>
      </c>
      <c r="E280" s="46">
        <f t="shared" si="29"/>
        <v>0</v>
      </c>
      <c r="F280" s="106">
        <v>0</v>
      </c>
      <c r="G280" s="104">
        <v>0</v>
      </c>
      <c r="H280" s="46">
        <f t="shared" si="25"/>
        <v>0</v>
      </c>
      <c r="I280" s="96"/>
      <c r="J280" s="20"/>
      <c r="K280" s="72">
        <f t="shared" si="26"/>
        <v>0</v>
      </c>
      <c r="L280" s="17" t="s">
        <v>16</v>
      </c>
      <c r="M280" s="18">
        <v>0</v>
      </c>
      <c r="N280" s="23">
        <f t="shared" si="27"/>
        <v>0</v>
      </c>
      <c r="O280" s="19"/>
      <c r="P280" s="43">
        <f t="shared" si="28"/>
        <v>0</v>
      </c>
    </row>
    <row r="281" spans="1:17" ht="24.6">
      <c r="A281" s="10">
        <v>277</v>
      </c>
      <c r="B281" s="19"/>
      <c r="C281" s="71">
        <f>+'18'!H281</f>
        <v>0</v>
      </c>
      <c r="D281" s="95">
        <v>0</v>
      </c>
      <c r="E281" s="46">
        <f t="shared" si="29"/>
        <v>0</v>
      </c>
      <c r="F281" s="106">
        <v>0</v>
      </c>
      <c r="G281" s="104">
        <v>0</v>
      </c>
      <c r="H281" s="46">
        <f t="shared" si="25"/>
        <v>0</v>
      </c>
      <c r="I281" s="96"/>
      <c r="J281" s="20"/>
      <c r="K281" s="72">
        <f t="shared" si="26"/>
        <v>0</v>
      </c>
      <c r="L281" s="17" t="s">
        <v>16</v>
      </c>
      <c r="M281" s="18">
        <v>0</v>
      </c>
      <c r="N281" s="23">
        <f t="shared" si="27"/>
        <v>0</v>
      </c>
      <c r="O281" s="19"/>
      <c r="P281" s="43">
        <f t="shared" si="28"/>
        <v>0</v>
      </c>
    </row>
    <row r="282" spans="1:17" ht="24.6">
      <c r="A282" s="10">
        <v>278</v>
      </c>
      <c r="B282" s="19"/>
      <c r="C282" s="71">
        <f>+'18'!H282</f>
        <v>0</v>
      </c>
      <c r="D282" s="95">
        <v>0</v>
      </c>
      <c r="E282" s="46">
        <f t="shared" si="29"/>
        <v>0</v>
      </c>
      <c r="F282" s="106">
        <v>0</v>
      </c>
      <c r="G282" s="104">
        <v>0</v>
      </c>
      <c r="H282" s="46">
        <f t="shared" si="25"/>
        <v>0</v>
      </c>
      <c r="I282" s="96"/>
      <c r="J282" s="20"/>
      <c r="K282" s="72">
        <f t="shared" si="26"/>
        <v>0</v>
      </c>
      <c r="L282" s="17" t="s">
        <v>16</v>
      </c>
      <c r="M282" s="18">
        <v>0</v>
      </c>
      <c r="N282" s="23">
        <f t="shared" si="27"/>
        <v>0</v>
      </c>
      <c r="O282" s="19"/>
      <c r="P282" s="43">
        <f t="shared" si="28"/>
        <v>0</v>
      </c>
    </row>
    <row r="283" spans="1:17" ht="24.6">
      <c r="A283" s="10">
        <v>279</v>
      </c>
      <c r="B283" s="19"/>
      <c r="C283" s="71">
        <f>+'18'!H283</f>
        <v>0</v>
      </c>
      <c r="D283" s="95">
        <v>0</v>
      </c>
      <c r="E283" s="46">
        <f t="shared" si="29"/>
        <v>0</v>
      </c>
      <c r="F283" s="106">
        <v>0</v>
      </c>
      <c r="G283" s="104">
        <v>0</v>
      </c>
      <c r="H283" s="46">
        <f t="shared" si="25"/>
        <v>0</v>
      </c>
      <c r="I283" s="96"/>
      <c r="J283" s="20"/>
      <c r="K283" s="72">
        <f t="shared" si="26"/>
        <v>0</v>
      </c>
      <c r="L283" s="17" t="s">
        <v>16</v>
      </c>
      <c r="M283" s="18">
        <v>0</v>
      </c>
      <c r="N283" s="23">
        <f t="shared" si="27"/>
        <v>0</v>
      </c>
      <c r="O283" s="19"/>
      <c r="P283" s="43">
        <f t="shared" si="28"/>
        <v>0</v>
      </c>
    </row>
    <row r="284" spans="1:17" ht="24.6">
      <c r="A284" s="10">
        <v>280</v>
      </c>
      <c r="B284" s="19"/>
      <c r="C284" s="71">
        <f>+'18'!H284</f>
        <v>0</v>
      </c>
      <c r="D284" s="95">
        <v>0</v>
      </c>
      <c r="E284" s="46">
        <f t="shared" si="29"/>
        <v>0</v>
      </c>
      <c r="F284" s="106">
        <v>0</v>
      </c>
      <c r="G284" s="104">
        <v>0</v>
      </c>
      <c r="H284" s="46">
        <f t="shared" si="25"/>
        <v>0</v>
      </c>
      <c r="I284" s="96"/>
      <c r="J284" s="20"/>
      <c r="K284" s="72">
        <f t="shared" si="26"/>
        <v>0</v>
      </c>
      <c r="L284" s="17" t="s">
        <v>16</v>
      </c>
      <c r="M284" s="18">
        <v>0</v>
      </c>
      <c r="N284" s="23">
        <f t="shared" si="27"/>
        <v>0</v>
      </c>
      <c r="O284" s="19"/>
      <c r="P284" s="43">
        <f t="shared" si="28"/>
        <v>0</v>
      </c>
    </row>
    <row r="285" spans="1:17" ht="24.6">
      <c r="A285" s="1"/>
      <c r="E285" s="24"/>
      <c r="F285" s="25"/>
      <c r="G285" s="25"/>
      <c r="H285" s="24"/>
      <c r="I285" s="24"/>
      <c r="J285" s="26"/>
      <c r="K285" s="28"/>
      <c r="L285" s="27"/>
      <c r="M285" s="18">
        <v>0</v>
      </c>
      <c r="N285" s="100" t="s">
        <v>213</v>
      </c>
      <c r="O285" s="101"/>
      <c r="P285" s="101">
        <f>SUM(P5:P284)</f>
        <v>0</v>
      </c>
      <c r="Q285" s="101"/>
    </row>
    <row r="286" spans="1:17" ht="25.5" customHeight="1">
      <c r="A286" s="1"/>
      <c r="E286" s="24"/>
      <c r="F286" s="25"/>
      <c r="G286" s="25"/>
      <c r="H286" s="24"/>
      <c r="I286" s="187" t="s">
        <v>212</v>
      </c>
      <c r="J286" s="188"/>
      <c r="K286" s="30">
        <f>+AA197</f>
        <v>0</v>
      </c>
      <c r="L286" s="27"/>
      <c r="M286" s="29"/>
    </row>
    <row r="287" spans="1:17" ht="24.6">
      <c r="A287" s="1"/>
      <c r="E287" s="31"/>
      <c r="H287" s="31"/>
      <c r="I287" s="32"/>
      <c r="J287" s="189" t="s">
        <v>202</v>
      </c>
      <c r="K287" s="189"/>
      <c r="L287" s="33">
        <f>SUM(K5:K286)</f>
        <v>1280</v>
      </c>
    </row>
    <row r="288" spans="1:17" ht="24.6">
      <c r="A288" s="1"/>
      <c r="E288" s="31"/>
      <c r="H288" s="31"/>
      <c r="J288" s="174" t="s">
        <v>203</v>
      </c>
      <c r="K288" s="175"/>
      <c r="L288" s="36"/>
    </row>
    <row r="289" spans="1:12" ht="24.6">
      <c r="A289" s="1"/>
      <c r="E289" s="31"/>
      <c r="H289" s="31"/>
      <c r="J289" s="34" t="s">
        <v>204</v>
      </c>
      <c r="K289" s="35"/>
      <c r="L289" s="36">
        <f>SUM(M289:AR289)</f>
        <v>0</v>
      </c>
    </row>
    <row r="290" spans="1:12" ht="24.6">
      <c r="A290" s="1"/>
      <c r="E290" s="31"/>
      <c r="H290" s="31"/>
      <c r="J290" s="174" t="s">
        <v>205</v>
      </c>
      <c r="K290" s="175"/>
      <c r="L290" s="36">
        <v>0</v>
      </c>
    </row>
    <row r="291" spans="1:12" ht="24.6">
      <c r="A291" s="1"/>
      <c r="E291" s="31"/>
      <c r="H291" s="31"/>
      <c r="J291" s="174" t="s">
        <v>206</v>
      </c>
      <c r="K291" s="175"/>
      <c r="L291" s="36">
        <v>0</v>
      </c>
    </row>
    <row r="292" spans="1:12" ht="24.6">
      <c r="A292" s="1"/>
      <c r="E292" s="31"/>
      <c r="H292" s="31"/>
      <c r="J292" s="174" t="s">
        <v>207</v>
      </c>
      <c r="K292" s="175"/>
      <c r="L292" s="37">
        <f>SUM(M5:M285)</f>
        <v>350</v>
      </c>
    </row>
    <row r="293" spans="1:12" ht="24.6">
      <c r="A293" s="1"/>
      <c r="E293" s="31"/>
      <c r="H293" s="31"/>
      <c r="J293" s="174" t="s">
        <v>208</v>
      </c>
      <c r="K293" s="175"/>
      <c r="L293" s="33">
        <f>L287-L288-L289-L291-L292</f>
        <v>930</v>
      </c>
    </row>
    <row r="294" spans="1:12" ht="24.6">
      <c r="A294" s="1"/>
      <c r="E294" s="31"/>
      <c r="H294" s="31"/>
      <c r="J294" s="174" t="s">
        <v>209</v>
      </c>
      <c r="K294" s="175"/>
      <c r="L294" s="37">
        <v>930</v>
      </c>
    </row>
    <row r="295" spans="1:12" ht="24.6">
      <c r="A295" s="1"/>
      <c r="E295" s="31"/>
      <c r="H295" s="31"/>
      <c r="J295" s="174" t="s">
        <v>210</v>
      </c>
      <c r="K295" s="175"/>
      <c r="L295" s="33">
        <f>+L294-L293</f>
        <v>0</v>
      </c>
    </row>
    <row r="296" spans="1:12" ht="24.6">
      <c r="H296" s="2"/>
      <c r="J296" s="174" t="s">
        <v>211</v>
      </c>
      <c r="K296" s="175"/>
      <c r="L296" s="33">
        <f>+L294-L293</f>
        <v>0</v>
      </c>
    </row>
    <row r="297" spans="1:12">
      <c r="H297" s="2"/>
      <c r="J297" s="2"/>
    </row>
    <row r="298" spans="1:12" ht="24.6">
      <c r="H298" s="2"/>
      <c r="J298" s="97" t="s">
        <v>332</v>
      </c>
    </row>
    <row r="299" spans="1:12">
      <c r="H299" s="2"/>
      <c r="J299" s="2"/>
    </row>
    <row r="300" spans="1:12">
      <c r="H300" s="2"/>
      <c r="J300" s="2"/>
    </row>
    <row r="301" spans="1:12">
      <c r="H301" s="2"/>
      <c r="J301" s="2"/>
    </row>
    <row r="302" spans="1:12">
      <c r="H302" s="2"/>
      <c r="J302" s="2"/>
    </row>
    <row r="303" spans="1:12">
      <c r="H303" s="2"/>
      <c r="J303" s="2"/>
    </row>
    <row r="304" spans="1:12">
      <c r="H304" s="2"/>
      <c r="J304" s="2"/>
    </row>
    <row r="305" s="2" customFormat="1"/>
    <row r="306" s="2" customFormat="1"/>
    <row r="307" s="2" customFormat="1"/>
    <row r="308" s="2" customFormat="1"/>
    <row r="309" s="2" customFormat="1"/>
    <row r="310" s="2" customFormat="1"/>
    <row r="311" s="2" customFormat="1"/>
    <row r="312" s="2" customFormat="1"/>
    <row r="313" s="2" customFormat="1"/>
    <row r="314" s="2" customFormat="1"/>
    <row r="315" s="2" customFormat="1"/>
    <row r="316" s="2" customFormat="1"/>
    <row r="317" s="2" customFormat="1"/>
    <row r="318" s="2" customFormat="1"/>
    <row r="319" s="2" customFormat="1"/>
    <row r="320" s="2" customFormat="1"/>
    <row r="321" s="2" customFormat="1"/>
    <row r="322" s="2" customFormat="1"/>
    <row r="323" s="2" customFormat="1"/>
    <row r="324" s="2" customFormat="1"/>
    <row r="325" s="2" customFormat="1"/>
    <row r="326" s="2" customFormat="1"/>
    <row r="327" s="2" customFormat="1"/>
    <row r="328" s="2" customFormat="1"/>
    <row r="329" s="2" customFormat="1"/>
    <row r="330" s="2" customFormat="1"/>
    <row r="331" s="2" customFormat="1"/>
    <row r="332" s="2" customFormat="1"/>
    <row r="333" s="2" customFormat="1"/>
    <row r="334" s="2" customFormat="1"/>
    <row r="335" s="2" customFormat="1"/>
    <row r="336" s="2" customFormat="1"/>
    <row r="337" s="2" customFormat="1"/>
    <row r="338" s="2" customFormat="1"/>
    <row r="339" s="2" customFormat="1"/>
    <row r="340" s="2" customFormat="1"/>
    <row r="341" s="2" customFormat="1"/>
    <row r="342" s="2" customFormat="1"/>
    <row r="343" s="2" customFormat="1"/>
    <row r="344" s="2" customFormat="1"/>
    <row r="345" s="2" customFormat="1"/>
    <row r="346" s="2" customFormat="1"/>
    <row r="347" s="2" customFormat="1"/>
    <row r="348" s="2" customFormat="1"/>
    <row r="349" s="2" customFormat="1"/>
    <row r="350" s="2" customFormat="1"/>
    <row r="351" s="2" customFormat="1"/>
    <row r="352" s="2" customFormat="1"/>
    <row r="353" s="2" customFormat="1"/>
    <row r="354" s="2" customFormat="1"/>
    <row r="355" s="2" customFormat="1"/>
    <row r="356" s="2" customFormat="1"/>
    <row r="357" s="2" customFormat="1"/>
    <row r="358" s="2" customFormat="1"/>
    <row r="359" s="2" customFormat="1"/>
    <row r="360" s="2" customFormat="1"/>
    <row r="361" s="2" customFormat="1"/>
    <row r="362" s="2" customFormat="1"/>
    <row r="363" s="2" customFormat="1"/>
    <row r="364" s="2" customFormat="1"/>
    <row r="365" s="2" customFormat="1"/>
    <row r="366" s="2" customFormat="1"/>
    <row r="367" s="2" customFormat="1"/>
    <row r="368" s="2" customFormat="1"/>
    <row r="369" s="2" customFormat="1"/>
    <row r="370" s="2" customFormat="1"/>
    <row r="371" s="2" customFormat="1"/>
  </sheetData>
  <autoFilter ref="A1:AB296" xr:uid="{A8659A1D-7742-48A0-A8EC-0F2280F9B025}"/>
  <mergeCells count="34">
    <mergeCell ref="A2:L2"/>
    <mergeCell ref="R2:AB2"/>
    <mergeCell ref="A3:A4"/>
    <mergeCell ref="B3:B4"/>
    <mergeCell ref="C3:C4"/>
    <mergeCell ref="D3:D4"/>
    <mergeCell ref="E3:E4"/>
    <mergeCell ref="H3:H4"/>
    <mergeCell ref="I3:K3"/>
    <mergeCell ref="L3:L4"/>
    <mergeCell ref="X3:X4"/>
    <mergeCell ref="Y3:AA3"/>
    <mergeCell ref="AB3:AB4"/>
    <mergeCell ref="G3:G4"/>
    <mergeCell ref="O3:O4"/>
    <mergeCell ref="P3:P4"/>
    <mergeCell ref="AC3:AC4"/>
    <mergeCell ref="U3:U4"/>
    <mergeCell ref="V3:V4"/>
    <mergeCell ref="J293:K293"/>
    <mergeCell ref="S32:Z32"/>
    <mergeCell ref="M3:M4"/>
    <mergeCell ref="R3:R4"/>
    <mergeCell ref="S3:S4"/>
    <mergeCell ref="T3:T4"/>
    <mergeCell ref="J294:K294"/>
    <mergeCell ref="J295:K295"/>
    <mergeCell ref="J296:K296"/>
    <mergeCell ref="I286:J286"/>
    <mergeCell ref="J287:K287"/>
    <mergeCell ref="J288:K288"/>
    <mergeCell ref="J290:K290"/>
    <mergeCell ref="J291:K291"/>
    <mergeCell ref="J292:K292"/>
  </mergeCells>
  <pageMargins left="0.7" right="0.7" top="0.75" bottom="0.75" header="0.3" footer="0.3"/>
  <pageSetup paperSize="9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3D0DF4-949F-4513-9A38-BE3E874CE77B}">
  <sheetPr codeName="Sheet26">
    <tabColor rgb="FFF789D2"/>
  </sheetPr>
  <dimension ref="A1:AC371"/>
  <sheetViews>
    <sheetView zoomScaleNormal="100" workbookViewId="0">
      <pane xSplit="8" ySplit="4" topLeftCell="I5" activePane="bottomRight" state="frozen"/>
      <selection activeCell="B280" sqref="B280"/>
      <selection pane="topRight" activeCell="B280" sqref="B280"/>
      <selection pane="bottomLeft" activeCell="B280" sqref="B280"/>
      <selection pane="bottomRight" activeCell="B280" sqref="B280"/>
    </sheetView>
  </sheetViews>
  <sheetFormatPr defaultColWidth="9" defaultRowHeight="24"/>
  <cols>
    <col min="1" max="1" width="6.6640625" style="2" customWidth="1"/>
    <col min="2" max="2" width="43.77734375" style="2" bestFit="1" customWidth="1"/>
    <col min="3" max="7" width="9.6640625" style="2" customWidth="1"/>
    <col min="8" max="8" width="9.6640625" style="38" customWidth="1"/>
    <col min="9" max="9" width="9.6640625" style="2" customWidth="1"/>
    <col min="10" max="10" width="9.6640625" style="39" customWidth="1"/>
    <col min="11" max="11" width="10.6640625" style="2" customWidth="1"/>
    <col min="12" max="12" width="17.6640625" style="2" bestFit="1" customWidth="1"/>
    <col min="13" max="13" width="9" style="2"/>
    <col min="14" max="14" width="19.109375" style="2" customWidth="1"/>
    <col min="15" max="15" width="10.109375" style="2" customWidth="1"/>
    <col min="16" max="16" width="17.6640625" style="2" bestFit="1" customWidth="1"/>
    <col min="17" max="17" width="10.109375" style="2" bestFit="1" customWidth="1"/>
    <col min="18" max="18" width="9" style="2"/>
    <col min="19" max="19" width="34.6640625" style="2" bestFit="1" customWidth="1"/>
    <col min="20" max="27" width="9" style="2"/>
    <col min="28" max="28" width="15.6640625" style="2" customWidth="1"/>
    <col min="29" max="16384" width="9" style="2"/>
  </cols>
  <sheetData>
    <row r="1" spans="1:29">
      <c r="A1" s="1"/>
      <c r="H1" s="2"/>
      <c r="J1" s="2"/>
    </row>
    <row r="2" spans="1:29" s="3" customFormat="1" ht="28.8">
      <c r="A2" s="185" t="s">
        <v>413</v>
      </c>
      <c r="B2" s="185"/>
      <c r="C2" s="185"/>
      <c r="D2" s="185"/>
      <c r="E2" s="185"/>
      <c r="F2" s="185"/>
      <c r="G2" s="185"/>
      <c r="H2" s="185"/>
      <c r="I2" s="185"/>
      <c r="J2" s="185"/>
      <c r="K2" s="185"/>
      <c r="L2" s="185"/>
      <c r="R2" s="186" t="s">
        <v>0</v>
      </c>
      <c r="S2" s="186"/>
      <c r="T2" s="186"/>
      <c r="U2" s="186"/>
      <c r="V2" s="186"/>
      <c r="W2" s="186"/>
      <c r="X2" s="186"/>
      <c r="Y2" s="186"/>
      <c r="Z2" s="186"/>
      <c r="AA2" s="186"/>
      <c r="AB2" s="186"/>
    </row>
    <row r="3" spans="1:29" s="5" customFormat="1" ht="26.4">
      <c r="A3" s="176" t="s">
        <v>1</v>
      </c>
      <c r="B3" s="181" t="s">
        <v>2</v>
      </c>
      <c r="C3" s="176" t="s">
        <v>3</v>
      </c>
      <c r="D3" s="176" t="s">
        <v>4</v>
      </c>
      <c r="E3" s="176" t="s">
        <v>5</v>
      </c>
      <c r="F3" s="105" t="s">
        <v>6</v>
      </c>
      <c r="G3" s="183" t="s">
        <v>334</v>
      </c>
      <c r="H3" s="176" t="s">
        <v>7</v>
      </c>
      <c r="I3" s="182" t="s">
        <v>8</v>
      </c>
      <c r="J3" s="182"/>
      <c r="K3" s="182"/>
      <c r="L3" s="176" t="s">
        <v>9</v>
      </c>
      <c r="M3" s="180" t="s">
        <v>10</v>
      </c>
      <c r="O3" s="170" t="s">
        <v>335</v>
      </c>
      <c r="P3" s="172" t="s">
        <v>336</v>
      </c>
      <c r="R3" s="176" t="s">
        <v>1</v>
      </c>
      <c r="S3" s="176" t="s">
        <v>2</v>
      </c>
      <c r="T3" s="176" t="s">
        <v>3</v>
      </c>
      <c r="U3" s="176" t="s">
        <v>4</v>
      </c>
      <c r="V3" s="176" t="s">
        <v>5</v>
      </c>
      <c r="W3" s="93" t="s">
        <v>6</v>
      </c>
      <c r="X3" s="176" t="s">
        <v>7</v>
      </c>
      <c r="Y3" s="182" t="s">
        <v>8</v>
      </c>
      <c r="Z3" s="182"/>
      <c r="AA3" s="182"/>
      <c r="AB3" s="176" t="s">
        <v>9</v>
      </c>
      <c r="AC3" s="180" t="s">
        <v>10</v>
      </c>
    </row>
    <row r="4" spans="1:29" s="5" customFormat="1" ht="26.4">
      <c r="A4" s="176"/>
      <c r="B4" s="181"/>
      <c r="C4" s="176"/>
      <c r="D4" s="176"/>
      <c r="E4" s="176"/>
      <c r="F4" s="105" t="s">
        <v>11</v>
      </c>
      <c r="G4" s="184"/>
      <c r="H4" s="176"/>
      <c r="I4" s="93" t="s">
        <v>12</v>
      </c>
      <c r="J4" s="94" t="s">
        <v>13</v>
      </c>
      <c r="K4" s="93" t="s">
        <v>14</v>
      </c>
      <c r="L4" s="176"/>
      <c r="M4" s="180"/>
      <c r="O4" s="171"/>
      <c r="P4" s="173"/>
      <c r="R4" s="176"/>
      <c r="S4" s="176"/>
      <c r="T4" s="176"/>
      <c r="U4" s="176"/>
      <c r="V4" s="176"/>
      <c r="W4" s="93" t="s">
        <v>11</v>
      </c>
      <c r="X4" s="176"/>
      <c r="Y4" s="93" t="s">
        <v>12</v>
      </c>
      <c r="Z4" s="94" t="s">
        <v>13</v>
      </c>
      <c r="AA4" s="93" t="s">
        <v>14</v>
      </c>
      <c r="AB4" s="176"/>
      <c r="AC4" s="180"/>
    </row>
    <row r="5" spans="1:29" ht="24.6">
      <c r="A5" s="10">
        <v>1</v>
      </c>
      <c r="B5" s="19" t="s">
        <v>407</v>
      </c>
      <c r="C5" s="71">
        <f>+'19'!H5</f>
        <v>35</v>
      </c>
      <c r="D5" s="95">
        <v>0</v>
      </c>
      <c r="E5" s="46">
        <f t="shared" ref="E5:E154" si="0">C5+D5</f>
        <v>35</v>
      </c>
      <c r="F5" s="106">
        <v>0</v>
      </c>
      <c r="G5" s="104">
        <v>0</v>
      </c>
      <c r="H5" s="46">
        <f t="shared" ref="H5:H73" si="1">+E5-F5-I5-G5</f>
        <v>35</v>
      </c>
      <c r="I5" s="96"/>
      <c r="J5" s="20">
        <v>50</v>
      </c>
      <c r="K5" s="72">
        <f>+J5*I5</f>
        <v>0</v>
      </c>
      <c r="L5" s="17" t="s">
        <v>16</v>
      </c>
      <c r="M5" s="18">
        <v>0</v>
      </c>
      <c r="N5" s="23">
        <f>SUM(K5-M5)</f>
        <v>0</v>
      </c>
      <c r="O5" s="19"/>
      <c r="P5" s="43">
        <f>+K5*O5</f>
        <v>0</v>
      </c>
      <c r="R5" s="10">
        <v>1</v>
      </c>
      <c r="S5" s="19"/>
      <c r="T5" s="46">
        <v>0</v>
      </c>
      <c r="U5" s="95">
        <v>0</v>
      </c>
      <c r="V5" s="46">
        <f t="shared" ref="V5:V14" si="2">T5+U5</f>
        <v>0</v>
      </c>
      <c r="W5" s="95">
        <v>0</v>
      </c>
      <c r="X5" s="46">
        <f t="shared" ref="X5:X14" si="3">V5-W5-Y5</f>
        <v>0</v>
      </c>
      <c r="Y5" s="96">
        <v>0</v>
      </c>
      <c r="Z5" s="22"/>
      <c r="AA5" s="43">
        <f t="shared" ref="AA5:AA14" si="4">Y5*Z5</f>
        <v>0</v>
      </c>
      <c r="AB5" s="17" t="s">
        <v>16</v>
      </c>
      <c r="AC5" s="18">
        <v>0</v>
      </c>
    </row>
    <row r="6" spans="1:29" ht="24.6">
      <c r="A6" s="10">
        <v>2</v>
      </c>
      <c r="B6" s="19" t="s">
        <v>408</v>
      </c>
      <c r="C6" s="71">
        <f>+'19'!H6</f>
        <v>54</v>
      </c>
      <c r="D6" s="95">
        <v>0</v>
      </c>
      <c r="E6" s="46">
        <f t="shared" si="0"/>
        <v>54</v>
      </c>
      <c r="F6" s="106">
        <v>0</v>
      </c>
      <c r="G6" s="104">
        <v>0</v>
      </c>
      <c r="H6" s="46">
        <f t="shared" si="1"/>
        <v>43</v>
      </c>
      <c r="I6" s="96">
        <v>11</v>
      </c>
      <c r="J6" s="20">
        <v>100</v>
      </c>
      <c r="K6" s="72">
        <f t="shared" ref="K6:K74" si="5">+J6*I6</f>
        <v>1100</v>
      </c>
      <c r="L6" s="17" t="s">
        <v>452</v>
      </c>
      <c r="M6" s="18">
        <v>100</v>
      </c>
      <c r="N6" s="23">
        <f t="shared" ref="N6:N74" si="6">SUM(K6-M6)</f>
        <v>1000</v>
      </c>
      <c r="O6" s="19"/>
      <c r="P6" s="43">
        <f t="shared" ref="P6:P74" si="7">+K6*O6</f>
        <v>0</v>
      </c>
      <c r="R6" s="10">
        <v>2</v>
      </c>
      <c r="S6" s="19"/>
      <c r="T6" s="46">
        <v>0</v>
      </c>
      <c r="U6" s="95">
        <v>0</v>
      </c>
      <c r="V6" s="46">
        <f t="shared" si="2"/>
        <v>0</v>
      </c>
      <c r="W6" s="95">
        <v>0</v>
      </c>
      <c r="X6" s="46">
        <f t="shared" si="3"/>
        <v>0</v>
      </c>
      <c r="Y6" s="96">
        <v>0</v>
      </c>
      <c r="Z6" s="22"/>
      <c r="AA6" s="43">
        <f t="shared" si="4"/>
        <v>0</v>
      </c>
      <c r="AB6" s="17" t="s">
        <v>16</v>
      </c>
      <c r="AC6" s="18">
        <v>0</v>
      </c>
    </row>
    <row r="7" spans="1:29" ht="24.6">
      <c r="A7" s="10">
        <v>3</v>
      </c>
      <c r="B7" s="19" t="s">
        <v>395</v>
      </c>
      <c r="C7" s="71">
        <f>+'19'!H7</f>
        <v>0</v>
      </c>
      <c r="D7" s="95">
        <v>0</v>
      </c>
      <c r="E7" s="46">
        <f t="shared" si="0"/>
        <v>0</v>
      </c>
      <c r="F7" s="106">
        <v>0</v>
      </c>
      <c r="G7" s="104">
        <v>0</v>
      </c>
      <c r="H7" s="46">
        <f t="shared" si="1"/>
        <v>0</v>
      </c>
      <c r="I7" s="96"/>
      <c r="J7" s="15">
        <v>50</v>
      </c>
      <c r="K7" s="72">
        <f t="shared" si="5"/>
        <v>0</v>
      </c>
      <c r="L7" s="17" t="s">
        <v>16</v>
      </c>
      <c r="M7" s="18">
        <v>0</v>
      </c>
      <c r="N7" s="23">
        <f t="shared" si="6"/>
        <v>0</v>
      </c>
      <c r="O7" s="19"/>
      <c r="P7" s="43">
        <f t="shared" si="7"/>
        <v>0</v>
      </c>
      <c r="R7" s="10">
        <v>3</v>
      </c>
      <c r="S7" s="19"/>
      <c r="T7" s="46">
        <v>0</v>
      </c>
      <c r="U7" s="95">
        <v>0</v>
      </c>
      <c r="V7" s="46">
        <f t="shared" si="2"/>
        <v>0</v>
      </c>
      <c r="W7" s="95">
        <v>0</v>
      </c>
      <c r="X7" s="46">
        <f t="shared" si="3"/>
        <v>0</v>
      </c>
      <c r="Y7" s="96">
        <v>0</v>
      </c>
      <c r="Z7" s="22"/>
      <c r="AA7" s="43">
        <f t="shared" si="4"/>
        <v>0</v>
      </c>
      <c r="AB7" s="17" t="s">
        <v>16</v>
      </c>
      <c r="AC7" s="18">
        <v>0</v>
      </c>
    </row>
    <row r="8" spans="1:29" ht="24.6">
      <c r="A8" s="10">
        <v>4</v>
      </c>
      <c r="B8" s="19" t="s">
        <v>394</v>
      </c>
      <c r="C8" s="71">
        <f>+'19'!H8</f>
        <v>0</v>
      </c>
      <c r="D8" s="95">
        <v>0</v>
      </c>
      <c r="E8" s="46">
        <f t="shared" si="0"/>
        <v>0</v>
      </c>
      <c r="F8" s="106">
        <v>0</v>
      </c>
      <c r="G8" s="104">
        <v>0</v>
      </c>
      <c r="H8" s="46">
        <f t="shared" si="1"/>
        <v>0</v>
      </c>
      <c r="I8" s="96"/>
      <c r="J8" s="15">
        <v>100</v>
      </c>
      <c r="K8" s="72">
        <f t="shared" si="5"/>
        <v>0</v>
      </c>
      <c r="L8" s="17" t="s">
        <v>16</v>
      </c>
      <c r="M8" s="18">
        <v>0</v>
      </c>
      <c r="N8" s="23">
        <f t="shared" si="6"/>
        <v>0</v>
      </c>
      <c r="O8" s="19"/>
      <c r="P8" s="43">
        <f t="shared" si="7"/>
        <v>0</v>
      </c>
      <c r="R8" s="10">
        <v>4</v>
      </c>
      <c r="S8" s="19"/>
      <c r="T8" s="46">
        <v>0</v>
      </c>
      <c r="U8" s="95">
        <v>0</v>
      </c>
      <c r="V8" s="46">
        <f t="shared" si="2"/>
        <v>0</v>
      </c>
      <c r="W8" s="95">
        <v>0</v>
      </c>
      <c r="X8" s="46">
        <f t="shared" si="3"/>
        <v>0</v>
      </c>
      <c r="Y8" s="96">
        <v>0</v>
      </c>
      <c r="Z8" s="22"/>
      <c r="AA8" s="43">
        <f t="shared" si="4"/>
        <v>0</v>
      </c>
      <c r="AB8" s="17" t="s">
        <v>16</v>
      </c>
      <c r="AC8" s="18">
        <v>0</v>
      </c>
    </row>
    <row r="9" spans="1:29" ht="24.6">
      <c r="A9" s="10">
        <v>5</v>
      </c>
      <c r="B9" s="19" t="s">
        <v>20</v>
      </c>
      <c r="C9" s="71">
        <f>+'19'!H9</f>
        <v>0</v>
      </c>
      <c r="D9" s="95">
        <v>0</v>
      </c>
      <c r="E9" s="46">
        <f t="shared" si="0"/>
        <v>0</v>
      </c>
      <c r="F9" s="106">
        <v>0</v>
      </c>
      <c r="G9" s="104">
        <v>0</v>
      </c>
      <c r="H9" s="46">
        <f t="shared" si="1"/>
        <v>0</v>
      </c>
      <c r="I9" s="96"/>
      <c r="J9" s="15">
        <v>10</v>
      </c>
      <c r="K9" s="72">
        <f t="shared" si="5"/>
        <v>0</v>
      </c>
      <c r="L9" s="17" t="s">
        <v>16</v>
      </c>
      <c r="M9" s="18">
        <v>0</v>
      </c>
      <c r="N9" s="23">
        <f t="shared" si="6"/>
        <v>0</v>
      </c>
      <c r="O9" s="19"/>
      <c r="P9" s="43">
        <f t="shared" si="7"/>
        <v>0</v>
      </c>
      <c r="R9" s="10">
        <v>5</v>
      </c>
      <c r="S9" s="19"/>
      <c r="T9" s="46">
        <v>0</v>
      </c>
      <c r="U9" s="95">
        <v>0</v>
      </c>
      <c r="V9" s="46">
        <f t="shared" si="2"/>
        <v>0</v>
      </c>
      <c r="W9" s="95">
        <v>0</v>
      </c>
      <c r="X9" s="46">
        <f t="shared" si="3"/>
        <v>0</v>
      </c>
      <c r="Y9" s="96">
        <v>0</v>
      </c>
      <c r="Z9" s="22"/>
      <c r="AA9" s="43">
        <f t="shared" si="4"/>
        <v>0</v>
      </c>
      <c r="AB9" s="17" t="s">
        <v>16</v>
      </c>
      <c r="AC9" s="18">
        <v>0</v>
      </c>
    </row>
    <row r="10" spans="1:29" ht="24.6">
      <c r="A10" s="10">
        <v>6</v>
      </c>
      <c r="B10" s="19" t="s">
        <v>21</v>
      </c>
      <c r="C10" s="71">
        <f>+'19'!H10</f>
        <v>0</v>
      </c>
      <c r="D10" s="95">
        <v>0</v>
      </c>
      <c r="E10" s="46">
        <f t="shared" si="0"/>
        <v>0</v>
      </c>
      <c r="F10" s="106">
        <v>0</v>
      </c>
      <c r="G10" s="104">
        <v>0</v>
      </c>
      <c r="H10" s="46">
        <f t="shared" si="1"/>
        <v>0</v>
      </c>
      <c r="I10" s="96"/>
      <c r="J10" s="15">
        <v>15</v>
      </c>
      <c r="K10" s="72">
        <f t="shared" si="5"/>
        <v>0</v>
      </c>
      <c r="L10" s="17" t="s">
        <v>16</v>
      </c>
      <c r="M10" s="18">
        <v>0</v>
      </c>
      <c r="N10" s="23">
        <f t="shared" si="6"/>
        <v>0</v>
      </c>
      <c r="O10" s="19"/>
      <c r="P10" s="43">
        <f t="shared" si="7"/>
        <v>0</v>
      </c>
      <c r="R10" s="10">
        <v>6</v>
      </c>
      <c r="S10" s="19"/>
      <c r="T10" s="46">
        <v>0</v>
      </c>
      <c r="U10" s="95">
        <v>0</v>
      </c>
      <c r="V10" s="46">
        <f t="shared" si="2"/>
        <v>0</v>
      </c>
      <c r="W10" s="95">
        <v>0</v>
      </c>
      <c r="X10" s="46">
        <f t="shared" si="3"/>
        <v>0</v>
      </c>
      <c r="Y10" s="96">
        <v>0</v>
      </c>
      <c r="Z10" s="22"/>
      <c r="AA10" s="43">
        <f t="shared" si="4"/>
        <v>0</v>
      </c>
      <c r="AB10" s="17" t="s">
        <v>16</v>
      </c>
      <c r="AC10" s="18">
        <v>0</v>
      </c>
    </row>
    <row r="11" spans="1:29" ht="24.6">
      <c r="A11" s="10">
        <v>7</v>
      </c>
      <c r="B11" s="19" t="s">
        <v>401</v>
      </c>
      <c r="C11" s="71">
        <f>+'19'!H11</f>
        <v>0</v>
      </c>
      <c r="D11" s="95">
        <v>0</v>
      </c>
      <c r="E11" s="46">
        <f t="shared" si="0"/>
        <v>0</v>
      </c>
      <c r="F11" s="106">
        <v>0</v>
      </c>
      <c r="G11" s="104">
        <v>0</v>
      </c>
      <c r="H11" s="46">
        <f t="shared" si="1"/>
        <v>0</v>
      </c>
      <c r="I11" s="96"/>
      <c r="J11" s="15">
        <v>40</v>
      </c>
      <c r="K11" s="72">
        <f t="shared" si="5"/>
        <v>0</v>
      </c>
      <c r="L11" s="17" t="s">
        <v>16</v>
      </c>
      <c r="M11" s="18">
        <v>0</v>
      </c>
      <c r="N11" s="23">
        <f t="shared" si="6"/>
        <v>0</v>
      </c>
      <c r="O11" s="19"/>
      <c r="P11" s="43">
        <f t="shared" si="7"/>
        <v>0</v>
      </c>
      <c r="R11" s="10">
        <v>7</v>
      </c>
      <c r="S11" s="19"/>
      <c r="T11" s="46">
        <v>0</v>
      </c>
      <c r="U11" s="95">
        <v>0</v>
      </c>
      <c r="V11" s="46">
        <f t="shared" si="2"/>
        <v>0</v>
      </c>
      <c r="W11" s="95">
        <v>0</v>
      </c>
      <c r="X11" s="46">
        <f t="shared" si="3"/>
        <v>0</v>
      </c>
      <c r="Y11" s="96">
        <v>0</v>
      </c>
      <c r="Z11" s="22"/>
      <c r="AA11" s="43">
        <f t="shared" si="4"/>
        <v>0</v>
      </c>
      <c r="AB11" s="17" t="s">
        <v>16</v>
      </c>
      <c r="AC11" s="18">
        <v>0</v>
      </c>
    </row>
    <row r="12" spans="1:29" ht="24.6">
      <c r="A12" s="10">
        <v>8</v>
      </c>
      <c r="B12" s="19" t="s">
        <v>377</v>
      </c>
      <c r="C12" s="71">
        <f>+'19'!H12</f>
        <v>0</v>
      </c>
      <c r="D12" s="95">
        <v>0</v>
      </c>
      <c r="E12" s="46">
        <f t="shared" si="0"/>
        <v>0</v>
      </c>
      <c r="F12" s="106">
        <v>0</v>
      </c>
      <c r="G12" s="104">
        <v>0</v>
      </c>
      <c r="H12" s="46">
        <f t="shared" si="1"/>
        <v>0</v>
      </c>
      <c r="I12" s="96"/>
      <c r="J12" s="15">
        <v>100</v>
      </c>
      <c r="K12" s="72">
        <f t="shared" si="5"/>
        <v>0</v>
      </c>
      <c r="L12" s="17" t="s">
        <v>16</v>
      </c>
      <c r="M12" s="18">
        <v>0</v>
      </c>
      <c r="N12" s="23">
        <f t="shared" si="6"/>
        <v>0</v>
      </c>
      <c r="O12" s="19"/>
      <c r="P12" s="43">
        <f t="shared" si="7"/>
        <v>0</v>
      </c>
      <c r="R12" s="10">
        <v>8</v>
      </c>
      <c r="S12" s="19"/>
      <c r="T12" s="46">
        <v>0</v>
      </c>
      <c r="U12" s="95">
        <v>0</v>
      </c>
      <c r="V12" s="46">
        <f t="shared" si="2"/>
        <v>0</v>
      </c>
      <c r="W12" s="95">
        <v>0</v>
      </c>
      <c r="X12" s="46">
        <f t="shared" si="3"/>
        <v>0</v>
      </c>
      <c r="Y12" s="96">
        <v>0</v>
      </c>
      <c r="Z12" s="22"/>
      <c r="AA12" s="43">
        <f t="shared" si="4"/>
        <v>0</v>
      </c>
      <c r="AB12" s="17" t="s">
        <v>16</v>
      </c>
      <c r="AC12" s="18">
        <v>0</v>
      </c>
    </row>
    <row r="13" spans="1:29" ht="24.6">
      <c r="A13" s="10">
        <v>9</v>
      </c>
      <c r="B13" s="19" t="s">
        <v>391</v>
      </c>
      <c r="C13" s="71">
        <f>+'19'!H13</f>
        <v>16</v>
      </c>
      <c r="D13" s="95">
        <v>0</v>
      </c>
      <c r="E13" s="46">
        <f t="shared" si="0"/>
        <v>16</v>
      </c>
      <c r="F13" s="106">
        <v>0</v>
      </c>
      <c r="G13" s="104">
        <v>0</v>
      </c>
      <c r="H13" s="46">
        <f t="shared" si="1"/>
        <v>16</v>
      </c>
      <c r="I13" s="96"/>
      <c r="J13" s="15">
        <v>50</v>
      </c>
      <c r="K13" s="72">
        <f t="shared" si="5"/>
        <v>0</v>
      </c>
      <c r="L13" s="17" t="s">
        <v>16</v>
      </c>
      <c r="M13" s="18">
        <v>0</v>
      </c>
      <c r="N13" s="23">
        <f t="shared" si="6"/>
        <v>0</v>
      </c>
      <c r="O13" s="19"/>
      <c r="P13" s="43">
        <f t="shared" si="7"/>
        <v>0</v>
      </c>
      <c r="R13" s="10">
        <v>9</v>
      </c>
      <c r="S13" s="19"/>
      <c r="T13" s="46">
        <v>0</v>
      </c>
      <c r="U13" s="95">
        <v>0</v>
      </c>
      <c r="V13" s="46">
        <f t="shared" si="2"/>
        <v>0</v>
      </c>
      <c r="W13" s="95">
        <v>0</v>
      </c>
      <c r="X13" s="46">
        <f t="shared" si="3"/>
        <v>0</v>
      </c>
      <c r="Y13" s="96">
        <v>0</v>
      </c>
      <c r="Z13" s="22"/>
      <c r="AA13" s="43">
        <f t="shared" si="4"/>
        <v>0</v>
      </c>
      <c r="AB13" s="17" t="s">
        <v>16</v>
      </c>
      <c r="AC13" s="18">
        <v>0</v>
      </c>
    </row>
    <row r="14" spans="1:29" ht="24.6">
      <c r="A14" s="10">
        <v>10</v>
      </c>
      <c r="B14" s="19" t="s">
        <v>400</v>
      </c>
      <c r="C14" s="71">
        <f>+'19'!H14</f>
        <v>0</v>
      </c>
      <c r="D14" s="95">
        <v>0</v>
      </c>
      <c r="E14" s="46">
        <f t="shared" si="0"/>
        <v>0</v>
      </c>
      <c r="F14" s="106">
        <v>0</v>
      </c>
      <c r="G14" s="104">
        <v>0</v>
      </c>
      <c r="H14" s="46">
        <f t="shared" si="1"/>
        <v>0</v>
      </c>
      <c r="I14" s="96"/>
      <c r="J14" s="15">
        <v>50</v>
      </c>
      <c r="K14" s="72">
        <f t="shared" si="5"/>
        <v>0</v>
      </c>
      <c r="L14" s="17" t="s">
        <v>16</v>
      </c>
      <c r="M14" s="18">
        <v>0</v>
      </c>
      <c r="N14" s="23">
        <f t="shared" si="6"/>
        <v>0</v>
      </c>
      <c r="O14" s="19"/>
      <c r="P14" s="43">
        <f t="shared" si="7"/>
        <v>0</v>
      </c>
      <c r="R14" s="10">
        <v>10</v>
      </c>
      <c r="S14" s="19"/>
      <c r="T14" s="46">
        <v>0</v>
      </c>
      <c r="U14" s="95">
        <v>0</v>
      </c>
      <c r="V14" s="46">
        <f t="shared" si="2"/>
        <v>0</v>
      </c>
      <c r="W14" s="95">
        <v>0</v>
      </c>
      <c r="X14" s="46">
        <f t="shared" si="3"/>
        <v>0</v>
      </c>
      <c r="Y14" s="96">
        <v>0</v>
      </c>
      <c r="Z14" s="22"/>
      <c r="AA14" s="43">
        <f t="shared" si="4"/>
        <v>0</v>
      </c>
      <c r="AB14" s="17" t="s">
        <v>16</v>
      </c>
      <c r="AC14" s="18">
        <v>0</v>
      </c>
    </row>
    <row r="15" spans="1:29" ht="24.6">
      <c r="A15" s="10">
        <v>11</v>
      </c>
      <c r="B15" s="19" t="s">
        <v>383</v>
      </c>
      <c r="C15" s="71">
        <f>+'19'!H15</f>
        <v>0</v>
      </c>
      <c r="D15" s="95">
        <v>0</v>
      </c>
      <c r="E15" s="46">
        <f t="shared" si="0"/>
        <v>0</v>
      </c>
      <c r="F15" s="106">
        <v>0</v>
      </c>
      <c r="G15" s="104">
        <v>0</v>
      </c>
      <c r="H15" s="46">
        <f t="shared" si="1"/>
        <v>0</v>
      </c>
      <c r="I15" s="96"/>
      <c r="J15" s="15">
        <v>50</v>
      </c>
      <c r="K15" s="72">
        <f t="shared" si="5"/>
        <v>0</v>
      </c>
      <c r="L15" s="17" t="s">
        <v>16</v>
      </c>
      <c r="M15" s="18">
        <v>0</v>
      </c>
      <c r="N15" s="23">
        <f t="shared" si="6"/>
        <v>0</v>
      </c>
      <c r="O15" s="19"/>
      <c r="P15" s="43">
        <f t="shared" si="7"/>
        <v>0</v>
      </c>
      <c r="R15" s="10">
        <v>11</v>
      </c>
      <c r="S15" s="19"/>
      <c r="T15" s="46">
        <v>0</v>
      </c>
      <c r="U15" s="95">
        <v>0</v>
      </c>
      <c r="V15" s="46">
        <f t="shared" ref="V15:V29" si="8">T15+U15</f>
        <v>0</v>
      </c>
      <c r="W15" s="95">
        <v>0</v>
      </c>
      <c r="X15" s="46">
        <f t="shared" ref="X15:X29" si="9">V15-W15-Y15</f>
        <v>0</v>
      </c>
      <c r="Y15" s="96">
        <v>0</v>
      </c>
      <c r="Z15" s="22"/>
      <c r="AA15" s="43">
        <f t="shared" ref="AA15:AA29" si="10">Y15*Z15</f>
        <v>0</v>
      </c>
      <c r="AB15" s="17" t="s">
        <v>16</v>
      </c>
      <c r="AC15" s="18">
        <v>0</v>
      </c>
    </row>
    <row r="16" spans="1:29" ht="24.6">
      <c r="A16" s="10">
        <v>12</v>
      </c>
      <c r="B16" s="19" t="s">
        <v>402</v>
      </c>
      <c r="C16" s="71">
        <f>+'19'!H16</f>
        <v>11</v>
      </c>
      <c r="D16" s="95">
        <v>0</v>
      </c>
      <c r="E16" s="46">
        <f t="shared" si="0"/>
        <v>11</v>
      </c>
      <c r="F16" s="106">
        <v>0</v>
      </c>
      <c r="G16" s="104">
        <v>0</v>
      </c>
      <c r="H16" s="46">
        <f t="shared" si="1"/>
        <v>11</v>
      </c>
      <c r="I16" s="96"/>
      <c r="J16" s="15">
        <v>50</v>
      </c>
      <c r="K16" s="72">
        <f t="shared" si="5"/>
        <v>0</v>
      </c>
      <c r="L16" s="17" t="s">
        <v>16</v>
      </c>
      <c r="M16" s="18">
        <v>0</v>
      </c>
      <c r="N16" s="23">
        <f t="shared" si="6"/>
        <v>0</v>
      </c>
      <c r="O16" s="19"/>
      <c r="P16" s="43">
        <f t="shared" si="7"/>
        <v>0</v>
      </c>
      <c r="R16" s="10">
        <v>12</v>
      </c>
      <c r="S16" s="19"/>
      <c r="T16" s="46">
        <v>0</v>
      </c>
      <c r="U16" s="95">
        <v>0</v>
      </c>
      <c r="V16" s="46">
        <f t="shared" si="8"/>
        <v>0</v>
      </c>
      <c r="W16" s="95">
        <v>0</v>
      </c>
      <c r="X16" s="46">
        <f t="shared" si="9"/>
        <v>0</v>
      </c>
      <c r="Y16" s="96">
        <v>0</v>
      </c>
      <c r="Z16" s="22"/>
      <c r="AA16" s="43">
        <f t="shared" si="10"/>
        <v>0</v>
      </c>
      <c r="AB16" s="17" t="s">
        <v>16</v>
      </c>
      <c r="AC16" s="18">
        <v>0</v>
      </c>
    </row>
    <row r="17" spans="1:29" ht="24.6">
      <c r="A17" s="10">
        <v>13</v>
      </c>
      <c r="B17" s="19" t="s">
        <v>381</v>
      </c>
      <c r="C17" s="71">
        <f>+'19'!H17</f>
        <v>10</v>
      </c>
      <c r="D17" s="95">
        <v>0</v>
      </c>
      <c r="E17" s="46">
        <f t="shared" si="0"/>
        <v>10</v>
      </c>
      <c r="F17" s="106">
        <v>0</v>
      </c>
      <c r="G17" s="104">
        <v>0</v>
      </c>
      <c r="H17" s="46">
        <f t="shared" si="1"/>
        <v>10</v>
      </c>
      <c r="I17" s="96"/>
      <c r="J17" s="15">
        <v>50</v>
      </c>
      <c r="K17" s="72">
        <f t="shared" si="5"/>
        <v>0</v>
      </c>
      <c r="L17" s="17" t="s">
        <v>16</v>
      </c>
      <c r="M17" s="18">
        <v>0</v>
      </c>
      <c r="N17" s="23">
        <f t="shared" si="6"/>
        <v>0</v>
      </c>
      <c r="O17" s="19"/>
      <c r="P17" s="43">
        <f t="shared" si="7"/>
        <v>0</v>
      </c>
      <c r="R17" s="10">
        <v>13</v>
      </c>
      <c r="S17" s="19"/>
      <c r="T17" s="46">
        <v>0</v>
      </c>
      <c r="U17" s="95">
        <v>0</v>
      </c>
      <c r="V17" s="46">
        <f t="shared" si="8"/>
        <v>0</v>
      </c>
      <c r="W17" s="95">
        <v>0</v>
      </c>
      <c r="X17" s="46">
        <f t="shared" si="9"/>
        <v>0</v>
      </c>
      <c r="Y17" s="96">
        <v>0</v>
      </c>
      <c r="Z17" s="22"/>
      <c r="AA17" s="43">
        <f t="shared" si="10"/>
        <v>0</v>
      </c>
      <c r="AB17" s="17" t="s">
        <v>16</v>
      </c>
      <c r="AC17" s="18">
        <v>0</v>
      </c>
    </row>
    <row r="18" spans="1:29" ht="24.6">
      <c r="A18" s="10">
        <v>14</v>
      </c>
      <c r="B18" s="19" t="s">
        <v>404</v>
      </c>
      <c r="C18" s="71">
        <f>+'19'!H18</f>
        <v>0</v>
      </c>
      <c r="D18" s="95">
        <v>0</v>
      </c>
      <c r="E18" s="46">
        <f t="shared" si="0"/>
        <v>0</v>
      </c>
      <c r="F18" s="106">
        <v>0</v>
      </c>
      <c r="G18" s="104">
        <v>0</v>
      </c>
      <c r="H18" s="46">
        <f t="shared" si="1"/>
        <v>0</v>
      </c>
      <c r="I18" s="96"/>
      <c r="J18" s="15">
        <v>50</v>
      </c>
      <c r="K18" s="72">
        <f t="shared" si="5"/>
        <v>0</v>
      </c>
      <c r="L18" s="17" t="s">
        <v>16</v>
      </c>
      <c r="M18" s="18">
        <v>0</v>
      </c>
      <c r="N18" s="23">
        <f t="shared" si="6"/>
        <v>0</v>
      </c>
      <c r="O18" s="19"/>
      <c r="P18" s="43">
        <f t="shared" si="7"/>
        <v>0</v>
      </c>
      <c r="R18" s="10">
        <v>14</v>
      </c>
      <c r="S18" s="19"/>
      <c r="T18" s="46">
        <v>0</v>
      </c>
      <c r="U18" s="95">
        <v>0</v>
      </c>
      <c r="V18" s="46">
        <f t="shared" si="8"/>
        <v>0</v>
      </c>
      <c r="W18" s="95">
        <v>0</v>
      </c>
      <c r="X18" s="46">
        <f t="shared" si="9"/>
        <v>0</v>
      </c>
      <c r="Y18" s="96">
        <v>0</v>
      </c>
      <c r="Z18" s="22"/>
      <c r="AA18" s="43">
        <f t="shared" si="10"/>
        <v>0</v>
      </c>
      <c r="AB18" s="17" t="s">
        <v>16</v>
      </c>
      <c r="AC18" s="18">
        <v>0</v>
      </c>
    </row>
    <row r="19" spans="1:29" ht="24.6">
      <c r="A19" s="10">
        <v>15</v>
      </c>
      <c r="B19" s="19" t="s">
        <v>385</v>
      </c>
      <c r="C19" s="71">
        <f>+'19'!H19</f>
        <v>0</v>
      </c>
      <c r="D19" s="95">
        <v>0</v>
      </c>
      <c r="E19" s="46">
        <f t="shared" si="0"/>
        <v>0</v>
      </c>
      <c r="F19" s="106">
        <v>0</v>
      </c>
      <c r="G19" s="104">
        <v>0</v>
      </c>
      <c r="H19" s="46">
        <f t="shared" si="1"/>
        <v>0</v>
      </c>
      <c r="I19" s="96"/>
      <c r="J19" s="15">
        <v>50</v>
      </c>
      <c r="K19" s="72">
        <f t="shared" si="5"/>
        <v>0</v>
      </c>
      <c r="L19" s="17" t="s">
        <v>16</v>
      </c>
      <c r="M19" s="18">
        <v>0</v>
      </c>
      <c r="N19" s="23">
        <f t="shared" si="6"/>
        <v>0</v>
      </c>
      <c r="O19" s="19"/>
      <c r="P19" s="43">
        <f t="shared" si="7"/>
        <v>0</v>
      </c>
      <c r="R19" s="10">
        <v>15</v>
      </c>
      <c r="S19" s="19"/>
      <c r="T19" s="46">
        <v>0</v>
      </c>
      <c r="U19" s="95">
        <v>0</v>
      </c>
      <c r="V19" s="46">
        <f t="shared" si="8"/>
        <v>0</v>
      </c>
      <c r="W19" s="95">
        <v>0</v>
      </c>
      <c r="X19" s="46">
        <f t="shared" si="9"/>
        <v>0</v>
      </c>
      <c r="Y19" s="96">
        <v>0</v>
      </c>
      <c r="Z19" s="22"/>
      <c r="AA19" s="43">
        <f t="shared" si="10"/>
        <v>0</v>
      </c>
      <c r="AB19" s="17" t="s">
        <v>16</v>
      </c>
      <c r="AC19" s="18">
        <v>0</v>
      </c>
    </row>
    <row r="20" spans="1:29" ht="24.6">
      <c r="A20" s="10">
        <v>16</v>
      </c>
      <c r="B20" s="19" t="s">
        <v>399</v>
      </c>
      <c r="C20" s="71">
        <f>+'19'!H20</f>
        <v>10</v>
      </c>
      <c r="D20" s="95">
        <v>0</v>
      </c>
      <c r="E20" s="46">
        <f t="shared" si="0"/>
        <v>10</v>
      </c>
      <c r="F20" s="106">
        <v>0</v>
      </c>
      <c r="G20" s="104">
        <v>0</v>
      </c>
      <c r="H20" s="46">
        <f t="shared" si="1"/>
        <v>10</v>
      </c>
      <c r="I20" s="96"/>
      <c r="J20" s="15">
        <v>50</v>
      </c>
      <c r="K20" s="72">
        <f t="shared" si="5"/>
        <v>0</v>
      </c>
      <c r="L20" s="17" t="s">
        <v>16</v>
      </c>
      <c r="M20" s="18">
        <v>0</v>
      </c>
      <c r="N20" s="23">
        <f t="shared" si="6"/>
        <v>0</v>
      </c>
      <c r="O20" s="19"/>
      <c r="P20" s="43">
        <f t="shared" si="7"/>
        <v>0</v>
      </c>
      <c r="R20" s="10">
        <v>16</v>
      </c>
      <c r="S20" s="19"/>
      <c r="T20" s="46">
        <v>0</v>
      </c>
      <c r="U20" s="95">
        <v>0</v>
      </c>
      <c r="V20" s="46">
        <f t="shared" si="8"/>
        <v>0</v>
      </c>
      <c r="W20" s="95">
        <v>0</v>
      </c>
      <c r="X20" s="46">
        <f t="shared" si="9"/>
        <v>0</v>
      </c>
      <c r="Y20" s="96">
        <v>0</v>
      </c>
      <c r="Z20" s="22"/>
      <c r="AA20" s="43">
        <f t="shared" si="10"/>
        <v>0</v>
      </c>
      <c r="AB20" s="17" t="s">
        <v>16</v>
      </c>
      <c r="AC20" s="18">
        <v>0</v>
      </c>
    </row>
    <row r="21" spans="1:29" ht="24.6">
      <c r="A21" s="10">
        <v>17</v>
      </c>
      <c r="B21" s="19" t="s">
        <v>388</v>
      </c>
      <c r="C21" s="71">
        <f>+'19'!H21</f>
        <v>0</v>
      </c>
      <c r="D21" s="95">
        <v>0</v>
      </c>
      <c r="E21" s="46">
        <f t="shared" si="0"/>
        <v>0</v>
      </c>
      <c r="F21" s="106">
        <v>0</v>
      </c>
      <c r="G21" s="104">
        <v>0</v>
      </c>
      <c r="H21" s="46">
        <f t="shared" si="1"/>
        <v>0</v>
      </c>
      <c r="I21" s="96"/>
      <c r="J21" s="15">
        <v>50</v>
      </c>
      <c r="K21" s="72">
        <f t="shared" si="5"/>
        <v>0</v>
      </c>
      <c r="L21" s="17" t="s">
        <v>16</v>
      </c>
      <c r="M21" s="18">
        <v>0</v>
      </c>
      <c r="N21" s="23">
        <f t="shared" si="6"/>
        <v>0</v>
      </c>
      <c r="O21" s="19"/>
      <c r="P21" s="43">
        <f t="shared" si="7"/>
        <v>0</v>
      </c>
      <c r="R21" s="10">
        <v>17</v>
      </c>
      <c r="S21" s="19"/>
      <c r="T21" s="46">
        <v>0</v>
      </c>
      <c r="U21" s="95">
        <v>0</v>
      </c>
      <c r="V21" s="46">
        <f t="shared" si="8"/>
        <v>0</v>
      </c>
      <c r="W21" s="95">
        <v>0</v>
      </c>
      <c r="X21" s="46">
        <f t="shared" si="9"/>
        <v>0</v>
      </c>
      <c r="Y21" s="96">
        <v>0</v>
      </c>
      <c r="Z21" s="22"/>
      <c r="AA21" s="43">
        <f t="shared" si="10"/>
        <v>0</v>
      </c>
      <c r="AB21" s="17" t="s">
        <v>16</v>
      </c>
      <c r="AC21" s="18">
        <v>0</v>
      </c>
    </row>
    <row r="22" spans="1:29" ht="24.6">
      <c r="A22" s="10">
        <v>18</v>
      </c>
      <c r="B22" s="19" t="s">
        <v>397</v>
      </c>
      <c r="C22" s="71">
        <f>+'19'!H22</f>
        <v>0</v>
      </c>
      <c r="D22" s="95">
        <v>0</v>
      </c>
      <c r="E22" s="46">
        <f t="shared" si="0"/>
        <v>0</v>
      </c>
      <c r="F22" s="106">
        <v>0</v>
      </c>
      <c r="G22" s="104">
        <v>0</v>
      </c>
      <c r="H22" s="46">
        <f t="shared" si="1"/>
        <v>0</v>
      </c>
      <c r="I22" s="96"/>
      <c r="J22" s="15">
        <v>50</v>
      </c>
      <c r="K22" s="72">
        <f t="shared" si="5"/>
        <v>0</v>
      </c>
      <c r="L22" s="17" t="s">
        <v>16</v>
      </c>
      <c r="M22" s="18">
        <v>0</v>
      </c>
      <c r="N22" s="23">
        <f t="shared" si="6"/>
        <v>0</v>
      </c>
      <c r="O22" s="19"/>
      <c r="P22" s="43">
        <f t="shared" si="7"/>
        <v>0</v>
      </c>
      <c r="R22" s="10">
        <v>18</v>
      </c>
      <c r="S22" s="19"/>
      <c r="T22" s="46">
        <v>0</v>
      </c>
      <c r="U22" s="95">
        <v>0</v>
      </c>
      <c r="V22" s="46">
        <f t="shared" si="8"/>
        <v>0</v>
      </c>
      <c r="W22" s="95">
        <v>0</v>
      </c>
      <c r="X22" s="46">
        <f t="shared" si="9"/>
        <v>0</v>
      </c>
      <c r="Y22" s="96">
        <v>0</v>
      </c>
      <c r="Z22" s="22"/>
      <c r="AA22" s="43">
        <f t="shared" si="10"/>
        <v>0</v>
      </c>
      <c r="AB22" s="17" t="s">
        <v>16</v>
      </c>
      <c r="AC22" s="18">
        <v>0</v>
      </c>
    </row>
    <row r="23" spans="1:29" ht="24.6">
      <c r="A23" s="10">
        <v>19</v>
      </c>
      <c r="B23" s="19" t="s">
        <v>25</v>
      </c>
      <c r="C23" s="71">
        <f>+'19'!H23</f>
        <v>0</v>
      </c>
      <c r="D23" s="95">
        <v>0</v>
      </c>
      <c r="E23" s="46">
        <f t="shared" si="0"/>
        <v>0</v>
      </c>
      <c r="F23" s="106">
        <v>0</v>
      </c>
      <c r="G23" s="104">
        <v>0</v>
      </c>
      <c r="H23" s="46">
        <f t="shared" si="1"/>
        <v>0</v>
      </c>
      <c r="I23" s="96"/>
      <c r="J23" s="15">
        <v>65</v>
      </c>
      <c r="K23" s="72">
        <f t="shared" si="5"/>
        <v>0</v>
      </c>
      <c r="L23" s="17" t="s">
        <v>16</v>
      </c>
      <c r="M23" s="18">
        <v>0</v>
      </c>
      <c r="N23" s="23">
        <f t="shared" si="6"/>
        <v>0</v>
      </c>
      <c r="O23" s="19"/>
      <c r="P23" s="43">
        <f t="shared" si="7"/>
        <v>0</v>
      </c>
      <c r="R23" s="10">
        <v>19</v>
      </c>
      <c r="S23" s="19"/>
      <c r="T23" s="46">
        <v>0</v>
      </c>
      <c r="U23" s="95">
        <v>0</v>
      </c>
      <c r="V23" s="46">
        <f t="shared" si="8"/>
        <v>0</v>
      </c>
      <c r="W23" s="95">
        <v>0</v>
      </c>
      <c r="X23" s="46">
        <f t="shared" si="9"/>
        <v>0</v>
      </c>
      <c r="Y23" s="96">
        <v>0</v>
      </c>
      <c r="Z23" s="22"/>
      <c r="AA23" s="43">
        <f t="shared" si="10"/>
        <v>0</v>
      </c>
      <c r="AB23" s="17" t="s">
        <v>16</v>
      </c>
      <c r="AC23" s="18">
        <v>0</v>
      </c>
    </row>
    <row r="24" spans="1:29" ht="24.6">
      <c r="A24" s="10">
        <v>20</v>
      </c>
      <c r="B24" s="19" t="s">
        <v>405</v>
      </c>
      <c r="C24" s="71">
        <f>+'19'!H24</f>
        <v>0</v>
      </c>
      <c r="D24" s="95">
        <v>0</v>
      </c>
      <c r="E24" s="46">
        <f t="shared" si="0"/>
        <v>0</v>
      </c>
      <c r="F24" s="106">
        <v>0</v>
      </c>
      <c r="G24" s="104">
        <v>0</v>
      </c>
      <c r="H24" s="46">
        <f t="shared" si="1"/>
        <v>0</v>
      </c>
      <c r="I24" s="96"/>
      <c r="J24" s="15">
        <v>85</v>
      </c>
      <c r="K24" s="72">
        <f t="shared" si="5"/>
        <v>0</v>
      </c>
      <c r="L24" s="17" t="s">
        <v>16</v>
      </c>
      <c r="M24" s="18">
        <v>0</v>
      </c>
      <c r="N24" s="23">
        <f t="shared" si="6"/>
        <v>0</v>
      </c>
      <c r="O24" s="19"/>
      <c r="P24" s="43">
        <f t="shared" si="7"/>
        <v>0</v>
      </c>
      <c r="R24" s="10">
        <v>20</v>
      </c>
      <c r="S24" s="19"/>
      <c r="T24" s="46">
        <v>0</v>
      </c>
      <c r="U24" s="95">
        <v>0</v>
      </c>
      <c r="V24" s="46">
        <f t="shared" si="8"/>
        <v>0</v>
      </c>
      <c r="W24" s="95">
        <v>0</v>
      </c>
      <c r="X24" s="46">
        <f t="shared" si="9"/>
        <v>0</v>
      </c>
      <c r="Y24" s="96">
        <v>0</v>
      </c>
      <c r="Z24" s="22"/>
      <c r="AA24" s="43">
        <f t="shared" si="10"/>
        <v>0</v>
      </c>
      <c r="AB24" s="17" t="s">
        <v>16</v>
      </c>
      <c r="AC24" s="18">
        <v>0</v>
      </c>
    </row>
    <row r="25" spans="1:29" ht="24.6">
      <c r="A25" s="10">
        <v>21</v>
      </c>
      <c r="B25" s="19" t="s">
        <v>392</v>
      </c>
      <c r="C25" s="71">
        <f>+'19'!H25</f>
        <v>26</v>
      </c>
      <c r="D25" s="95">
        <v>0</v>
      </c>
      <c r="E25" s="46">
        <f t="shared" si="0"/>
        <v>26</v>
      </c>
      <c r="F25" s="106">
        <v>0</v>
      </c>
      <c r="G25" s="104">
        <v>0</v>
      </c>
      <c r="H25" s="46">
        <f t="shared" si="1"/>
        <v>23</v>
      </c>
      <c r="I25" s="96">
        <v>3</v>
      </c>
      <c r="J25" s="15">
        <v>100</v>
      </c>
      <c r="K25" s="72">
        <f t="shared" si="5"/>
        <v>300</v>
      </c>
      <c r="L25" s="17" t="s">
        <v>418</v>
      </c>
      <c r="M25" s="18">
        <v>150</v>
      </c>
      <c r="N25" s="23">
        <f t="shared" si="6"/>
        <v>150</v>
      </c>
      <c r="O25" s="19"/>
      <c r="P25" s="43">
        <f t="shared" si="7"/>
        <v>0</v>
      </c>
      <c r="R25" s="10">
        <v>21</v>
      </c>
      <c r="S25" s="19"/>
      <c r="T25" s="46">
        <v>0</v>
      </c>
      <c r="U25" s="95">
        <v>0</v>
      </c>
      <c r="V25" s="46">
        <f t="shared" si="8"/>
        <v>0</v>
      </c>
      <c r="W25" s="95">
        <v>0</v>
      </c>
      <c r="X25" s="46">
        <f t="shared" si="9"/>
        <v>0</v>
      </c>
      <c r="Y25" s="96">
        <v>0</v>
      </c>
      <c r="Z25" s="22"/>
      <c r="AA25" s="43">
        <f t="shared" si="10"/>
        <v>0</v>
      </c>
      <c r="AB25" s="17" t="s">
        <v>16</v>
      </c>
      <c r="AC25" s="18">
        <v>0</v>
      </c>
    </row>
    <row r="26" spans="1:29" ht="24.6">
      <c r="A26" s="10">
        <v>22</v>
      </c>
      <c r="B26" s="19" t="s">
        <v>403</v>
      </c>
      <c r="C26" s="71">
        <f>+'19'!H26</f>
        <v>0</v>
      </c>
      <c r="D26" s="95">
        <v>0</v>
      </c>
      <c r="E26" s="46">
        <f t="shared" si="0"/>
        <v>0</v>
      </c>
      <c r="F26" s="106">
        <v>0</v>
      </c>
      <c r="G26" s="104">
        <v>0</v>
      </c>
      <c r="H26" s="46">
        <f t="shared" si="1"/>
        <v>0</v>
      </c>
      <c r="I26" s="96"/>
      <c r="J26" s="15">
        <v>100</v>
      </c>
      <c r="K26" s="72">
        <f t="shared" si="5"/>
        <v>0</v>
      </c>
      <c r="L26" s="17" t="s">
        <v>16</v>
      </c>
      <c r="M26" s="18">
        <v>0</v>
      </c>
      <c r="N26" s="23">
        <f t="shared" si="6"/>
        <v>0</v>
      </c>
      <c r="O26" s="19"/>
      <c r="P26" s="43">
        <f t="shared" si="7"/>
        <v>0</v>
      </c>
      <c r="R26" s="10">
        <v>22</v>
      </c>
      <c r="S26" s="19"/>
      <c r="T26" s="46">
        <v>0</v>
      </c>
      <c r="U26" s="95">
        <v>0</v>
      </c>
      <c r="V26" s="46">
        <f t="shared" si="8"/>
        <v>0</v>
      </c>
      <c r="W26" s="95">
        <v>0</v>
      </c>
      <c r="X26" s="46">
        <f t="shared" si="9"/>
        <v>0</v>
      </c>
      <c r="Y26" s="96">
        <v>0</v>
      </c>
      <c r="Z26" s="22"/>
      <c r="AA26" s="43">
        <f t="shared" si="10"/>
        <v>0</v>
      </c>
      <c r="AB26" s="17" t="s">
        <v>16</v>
      </c>
      <c r="AC26" s="18">
        <v>0</v>
      </c>
    </row>
    <row r="27" spans="1:29" ht="24.6">
      <c r="A27" s="10">
        <v>23</v>
      </c>
      <c r="B27" s="19" t="s">
        <v>382</v>
      </c>
      <c r="C27" s="71">
        <f>+'19'!H27</f>
        <v>24</v>
      </c>
      <c r="D27" s="95">
        <v>0</v>
      </c>
      <c r="E27" s="46">
        <f t="shared" si="0"/>
        <v>24</v>
      </c>
      <c r="F27" s="106">
        <v>0</v>
      </c>
      <c r="G27" s="104">
        <v>0</v>
      </c>
      <c r="H27" s="46">
        <f t="shared" si="1"/>
        <v>24</v>
      </c>
      <c r="I27" s="96"/>
      <c r="J27" s="15">
        <v>100</v>
      </c>
      <c r="K27" s="72">
        <f t="shared" si="5"/>
        <v>0</v>
      </c>
      <c r="L27" s="17" t="s">
        <v>16</v>
      </c>
      <c r="M27" s="18">
        <v>0</v>
      </c>
      <c r="N27" s="23">
        <f t="shared" si="6"/>
        <v>0</v>
      </c>
      <c r="O27" s="19"/>
      <c r="P27" s="43">
        <f t="shared" si="7"/>
        <v>0</v>
      </c>
      <c r="R27" s="10">
        <v>23</v>
      </c>
      <c r="S27" s="19"/>
      <c r="T27" s="46">
        <v>0</v>
      </c>
      <c r="U27" s="95">
        <v>0</v>
      </c>
      <c r="V27" s="46">
        <f t="shared" si="8"/>
        <v>0</v>
      </c>
      <c r="W27" s="95">
        <v>0</v>
      </c>
      <c r="X27" s="46">
        <f t="shared" si="9"/>
        <v>0</v>
      </c>
      <c r="Y27" s="96">
        <v>0</v>
      </c>
      <c r="Z27" s="22"/>
      <c r="AA27" s="43">
        <f t="shared" si="10"/>
        <v>0</v>
      </c>
      <c r="AB27" s="17" t="s">
        <v>16</v>
      </c>
      <c r="AC27" s="18">
        <v>0</v>
      </c>
    </row>
    <row r="28" spans="1:29" ht="24.6">
      <c r="A28" s="10">
        <v>24</v>
      </c>
      <c r="B28" s="19" t="s">
        <v>387</v>
      </c>
      <c r="C28" s="71">
        <f>+'19'!H28</f>
        <v>0</v>
      </c>
      <c r="D28" s="95">
        <v>0</v>
      </c>
      <c r="E28" s="46">
        <f t="shared" si="0"/>
        <v>0</v>
      </c>
      <c r="F28" s="106">
        <v>0</v>
      </c>
      <c r="G28" s="104">
        <v>0</v>
      </c>
      <c r="H28" s="46">
        <f t="shared" si="1"/>
        <v>0</v>
      </c>
      <c r="I28" s="96"/>
      <c r="J28" s="15">
        <v>100</v>
      </c>
      <c r="K28" s="72">
        <f t="shared" si="5"/>
        <v>0</v>
      </c>
      <c r="L28" s="17" t="s">
        <v>16</v>
      </c>
      <c r="M28" s="18">
        <v>0</v>
      </c>
      <c r="N28" s="23">
        <f t="shared" si="6"/>
        <v>0</v>
      </c>
      <c r="O28" s="19"/>
      <c r="P28" s="43">
        <f t="shared" si="7"/>
        <v>0</v>
      </c>
      <c r="R28" s="10">
        <v>24</v>
      </c>
      <c r="S28" s="19"/>
      <c r="T28" s="46">
        <v>0</v>
      </c>
      <c r="U28" s="95">
        <v>0</v>
      </c>
      <c r="V28" s="46">
        <f t="shared" si="8"/>
        <v>0</v>
      </c>
      <c r="W28" s="95">
        <v>0</v>
      </c>
      <c r="X28" s="46">
        <f t="shared" si="9"/>
        <v>0</v>
      </c>
      <c r="Y28" s="96">
        <v>0</v>
      </c>
      <c r="Z28" s="22"/>
      <c r="AA28" s="43">
        <f t="shared" si="10"/>
        <v>0</v>
      </c>
      <c r="AB28" s="17" t="s">
        <v>16</v>
      </c>
      <c r="AC28" s="18">
        <v>0</v>
      </c>
    </row>
    <row r="29" spans="1:29" ht="24.6">
      <c r="A29" s="10">
        <v>25</v>
      </c>
      <c r="B29" s="19" t="s">
        <v>389</v>
      </c>
      <c r="C29" s="71">
        <f>+'19'!H29</f>
        <v>0</v>
      </c>
      <c r="D29" s="95">
        <v>0</v>
      </c>
      <c r="E29" s="46">
        <f t="shared" si="0"/>
        <v>0</v>
      </c>
      <c r="F29" s="106">
        <v>0</v>
      </c>
      <c r="G29" s="104">
        <v>0</v>
      </c>
      <c r="H29" s="46">
        <f t="shared" si="1"/>
        <v>0</v>
      </c>
      <c r="I29" s="96"/>
      <c r="J29" s="15">
        <v>100</v>
      </c>
      <c r="K29" s="72">
        <f t="shared" si="5"/>
        <v>0</v>
      </c>
      <c r="L29" s="17" t="s">
        <v>16</v>
      </c>
      <c r="M29" s="18">
        <v>0</v>
      </c>
      <c r="N29" s="23">
        <f t="shared" si="6"/>
        <v>0</v>
      </c>
      <c r="O29" s="19"/>
      <c r="P29" s="43">
        <f t="shared" si="7"/>
        <v>0</v>
      </c>
      <c r="R29" s="10">
        <v>25</v>
      </c>
      <c r="S29" s="19"/>
      <c r="T29" s="46">
        <v>0</v>
      </c>
      <c r="U29" s="95">
        <v>0</v>
      </c>
      <c r="V29" s="46">
        <f t="shared" si="8"/>
        <v>0</v>
      </c>
      <c r="W29" s="95">
        <v>0</v>
      </c>
      <c r="X29" s="46">
        <f t="shared" si="9"/>
        <v>0</v>
      </c>
      <c r="Y29" s="96">
        <v>0</v>
      </c>
      <c r="Z29" s="22"/>
      <c r="AA29" s="43">
        <f t="shared" si="10"/>
        <v>0</v>
      </c>
      <c r="AB29" s="17" t="s">
        <v>16</v>
      </c>
      <c r="AC29" s="18">
        <v>0</v>
      </c>
    </row>
    <row r="30" spans="1:29" ht="24.6">
      <c r="A30" s="10">
        <v>26</v>
      </c>
      <c r="B30" s="19" t="s">
        <v>384</v>
      </c>
      <c r="C30" s="71">
        <f>+'19'!H30</f>
        <v>0</v>
      </c>
      <c r="D30" s="95">
        <v>0</v>
      </c>
      <c r="E30" s="46">
        <f t="shared" si="0"/>
        <v>0</v>
      </c>
      <c r="F30" s="106">
        <v>0</v>
      </c>
      <c r="G30" s="104">
        <v>0</v>
      </c>
      <c r="H30" s="46">
        <f t="shared" si="1"/>
        <v>0</v>
      </c>
      <c r="I30" s="96"/>
      <c r="J30" s="15">
        <v>100</v>
      </c>
      <c r="K30" s="72">
        <f t="shared" si="5"/>
        <v>0</v>
      </c>
      <c r="L30" s="17" t="s">
        <v>16</v>
      </c>
      <c r="M30" s="18">
        <v>0</v>
      </c>
      <c r="N30" s="23">
        <f t="shared" si="6"/>
        <v>0</v>
      </c>
      <c r="O30" s="19"/>
      <c r="P30" s="43">
        <f t="shared" si="7"/>
        <v>0</v>
      </c>
      <c r="R30" s="1"/>
      <c r="T30" s="24"/>
      <c r="U30" s="25"/>
      <c r="V30" s="24"/>
      <c r="W30" s="25"/>
      <c r="X30" s="24"/>
      <c r="Y30" s="24"/>
      <c r="Z30" s="26"/>
      <c r="AA30" s="25"/>
      <c r="AB30" s="27"/>
      <c r="AC30" s="41">
        <v>0</v>
      </c>
    </row>
    <row r="31" spans="1:29" ht="24.6">
      <c r="A31" s="10">
        <v>27</v>
      </c>
      <c r="B31" s="19" t="s">
        <v>398</v>
      </c>
      <c r="C31" s="71">
        <f>+'19'!H31</f>
        <v>0</v>
      </c>
      <c r="D31" s="95">
        <v>0</v>
      </c>
      <c r="E31" s="46">
        <f t="shared" si="0"/>
        <v>0</v>
      </c>
      <c r="F31" s="106">
        <v>0</v>
      </c>
      <c r="G31" s="104">
        <v>0</v>
      </c>
      <c r="H31" s="46">
        <f t="shared" si="1"/>
        <v>0</v>
      </c>
      <c r="I31" s="96"/>
      <c r="J31" s="15">
        <v>100</v>
      </c>
      <c r="K31" s="72">
        <f t="shared" si="5"/>
        <v>0</v>
      </c>
      <c r="L31" s="17" t="s">
        <v>16</v>
      </c>
      <c r="M31" s="18">
        <v>0</v>
      </c>
      <c r="N31" s="23">
        <f t="shared" si="6"/>
        <v>0</v>
      </c>
      <c r="O31" s="19"/>
      <c r="P31" s="43">
        <f t="shared" si="7"/>
        <v>0</v>
      </c>
    </row>
    <row r="32" spans="1:29" ht="24.6">
      <c r="A32" s="10">
        <v>28</v>
      </c>
      <c r="B32" s="19" t="s">
        <v>396</v>
      </c>
      <c r="C32" s="71">
        <f>+'19'!H32</f>
        <v>15</v>
      </c>
      <c r="D32" s="95">
        <v>0</v>
      </c>
      <c r="E32" s="46">
        <f t="shared" si="0"/>
        <v>15</v>
      </c>
      <c r="F32" s="106">
        <v>0</v>
      </c>
      <c r="G32" s="104">
        <v>0</v>
      </c>
      <c r="H32" s="46">
        <f t="shared" si="1"/>
        <v>15</v>
      </c>
      <c r="I32" s="96"/>
      <c r="J32" s="15">
        <v>100</v>
      </c>
      <c r="K32" s="72">
        <f t="shared" si="5"/>
        <v>0</v>
      </c>
      <c r="L32" s="17" t="s">
        <v>16</v>
      </c>
      <c r="M32" s="18">
        <v>0</v>
      </c>
      <c r="N32" s="23">
        <f t="shared" si="6"/>
        <v>0</v>
      </c>
      <c r="O32" s="19"/>
      <c r="P32" s="43">
        <f t="shared" si="7"/>
        <v>0</v>
      </c>
      <c r="S32" s="177" t="s">
        <v>119</v>
      </c>
      <c r="T32" s="178"/>
      <c r="U32" s="178"/>
      <c r="V32" s="178"/>
      <c r="W32" s="178"/>
      <c r="X32" s="178"/>
      <c r="Y32" s="178"/>
      <c r="Z32" s="179"/>
      <c r="AA32" s="40">
        <f>SUM(AA5:AA29)</f>
        <v>0</v>
      </c>
    </row>
    <row r="33" spans="1:26" ht="24.6">
      <c r="A33" s="10">
        <v>29</v>
      </c>
      <c r="B33" s="19" t="s">
        <v>382</v>
      </c>
      <c r="C33" s="71">
        <f>+'19'!H33</f>
        <v>0</v>
      </c>
      <c r="D33" s="95">
        <v>0</v>
      </c>
      <c r="E33" s="46">
        <f t="shared" si="0"/>
        <v>0</v>
      </c>
      <c r="F33" s="106">
        <v>0</v>
      </c>
      <c r="G33" s="104">
        <v>0</v>
      </c>
      <c r="H33" s="46">
        <f t="shared" si="1"/>
        <v>0</v>
      </c>
      <c r="I33" s="96"/>
      <c r="J33" s="15">
        <v>100</v>
      </c>
      <c r="K33" s="72">
        <f t="shared" si="5"/>
        <v>0</v>
      </c>
      <c r="L33" s="17" t="s">
        <v>16</v>
      </c>
      <c r="M33" s="18">
        <v>0</v>
      </c>
      <c r="N33" s="23">
        <f t="shared" si="6"/>
        <v>0</v>
      </c>
      <c r="O33" s="19"/>
      <c r="P33" s="43">
        <f t="shared" si="7"/>
        <v>0</v>
      </c>
      <c r="S33" s="5"/>
      <c r="T33" s="5"/>
      <c r="U33" s="5"/>
      <c r="V33" s="5"/>
      <c r="W33" s="5"/>
      <c r="X33" s="5"/>
      <c r="Y33" s="5"/>
      <c r="Z33" s="5"/>
    </row>
    <row r="34" spans="1:26" ht="24.6">
      <c r="A34" s="10">
        <v>30</v>
      </c>
      <c r="B34" s="19" t="s">
        <v>386</v>
      </c>
      <c r="C34" s="71">
        <f>+'19'!H34</f>
        <v>0</v>
      </c>
      <c r="D34" s="95">
        <v>0</v>
      </c>
      <c r="E34" s="46">
        <f t="shared" si="0"/>
        <v>0</v>
      </c>
      <c r="F34" s="106">
        <v>0</v>
      </c>
      <c r="G34" s="104">
        <v>0</v>
      </c>
      <c r="H34" s="46">
        <f t="shared" si="1"/>
        <v>0</v>
      </c>
      <c r="I34" s="96"/>
      <c r="J34" s="15">
        <v>100</v>
      </c>
      <c r="K34" s="72">
        <f t="shared" si="5"/>
        <v>0</v>
      </c>
      <c r="L34" s="17" t="s">
        <v>16</v>
      </c>
      <c r="M34" s="18">
        <v>0</v>
      </c>
      <c r="N34" s="23">
        <f t="shared" si="6"/>
        <v>0</v>
      </c>
      <c r="O34" s="19"/>
      <c r="P34" s="43">
        <f t="shared" si="7"/>
        <v>0</v>
      </c>
    </row>
    <row r="35" spans="1:26" ht="24.6">
      <c r="A35" s="10">
        <v>31</v>
      </c>
      <c r="B35" s="19" t="s">
        <v>390</v>
      </c>
      <c r="C35" s="71">
        <f>+'19'!H35</f>
        <v>3</v>
      </c>
      <c r="D35" s="95">
        <v>0</v>
      </c>
      <c r="E35" s="46">
        <f t="shared" si="0"/>
        <v>3</v>
      </c>
      <c r="F35" s="106">
        <v>0</v>
      </c>
      <c r="G35" s="104">
        <v>0</v>
      </c>
      <c r="H35" s="46">
        <f t="shared" si="1"/>
        <v>3</v>
      </c>
      <c r="I35" s="96"/>
      <c r="J35" s="15">
        <v>100</v>
      </c>
      <c r="K35" s="72">
        <f t="shared" si="5"/>
        <v>0</v>
      </c>
      <c r="L35" s="17" t="s">
        <v>16</v>
      </c>
      <c r="M35" s="18">
        <v>0</v>
      </c>
      <c r="N35" s="23">
        <f t="shared" si="6"/>
        <v>0</v>
      </c>
      <c r="O35" s="19"/>
      <c r="P35" s="43">
        <f t="shared" si="7"/>
        <v>0</v>
      </c>
    </row>
    <row r="36" spans="1:26" ht="24.6">
      <c r="A36" s="10">
        <v>32</v>
      </c>
      <c r="B36" s="19" t="s">
        <v>48</v>
      </c>
      <c r="C36" s="71">
        <f>+'19'!H36</f>
        <v>22</v>
      </c>
      <c r="D36" s="95">
        <v>0</v>
      </c>
      <c r="E36" s="46">
        <f t="shared" si="0"/>
        <v>22</v>
      </c>
      <c r="F36" s="106">
        <v>0</v>
      </c>
      <c r="G36" s="104">
        <v>0</v>
      </c>
      <c r="H36" s="46">
        <f t="shared" si="1"/>
        <v>10</v>
      </c>
      <c r="I36" s="96">
        <v>12</v>
      </c>
      <c r="J36" s="15">
        <v>100</v>
      </c>
      <c r="K36" s="72">
        <f t="shared" si="5"/>
        <v>1200</v>
      </c>
      <c r="L36" s="17" t="s">
        <v>16</v>
      </c>
      <c r="M36" s="18">
        <v>0</v>
      </c>
      <c r="N36" s="23">
        <f t="shared" si="6"/>
        <v>1200</v>
      </c>
      <c r="O36" s="19"/>
      <c r="P36" s="43">
        <f t="shared" si="7"/>
        <v>0</v>
      </c>
    </row>
    <row r="37" spans="1:26" ht="24.6">
      <c r="A37" s="10">
        <v>33</v>
      </c>
      <c r="B37" s="19" t="s">
        <v>393</v>
      </c>
      <c r="C37" s="71">
        <f>+'19'!H37</f>
        <v>5</v>
      </c>
      <c r="D37" s="95">
        <v>0</v>
      </c>
      <c r="E37" s="46">
        <f t="shared" si="0"/>
        <v>5</v>
      </c>
      <c r="F37" s="106">
        <v>0</v>
      </c>
      <c r="G37" s="104">
        <v>0</v>
      </c>
      <c r="H37" s="46">
        <f t="shared" si="1"/>
        <v>5</v>
      </c>
      <c r="I37" s="96"/>
      <c r="J37" s="15">
        <v>130</v>
      </c>
      <c r="K37" s="72">
        <f t="shared" si="5"/>
        <v>0</v>
      </c>
      <c r="L37" s="17" t="s">
        <v>16</v>
      </c>
      <c r="M37" s="18">
        <v>0</v>
      </c>
      <c r="N37" s="23">
        <f t="shared" si="6"/>
        <v>0</v>
      </c>
      <c r="O37" s="19"/>
      <c r="P37" s="43">
        <f t="shared" si="7"/>
        <v>0</v>
      </c>
    </row>
    <row r="38" spans="1:26" ht="24.6">
      <c r="A38" s="10">
        <v>34</v>
      </c>
      <c r="B38" s="19" t="s">
        <v>406</v>
      </c>
      <c r="C38" s="71">
        <f>+'19'!H38</f>
        <v>5</v>
      </c>
      <c r="D38" s="95">
        <v>0</v>
      </c>
      <c r="E38" s="46">
        <f t="shared" si="0"/>
        <v>5</v>
      </c>
      <c r="F38" s="106">
        <v>0</v>
      </c>
      <c r="G38" s="104">
        <v>0</v>
      </c>
      <c r="H38" s="46">
        <f t="shared" si="1"/>
        <v>5</v>
      </c>
      <c r="I38" s="96"/>
      <c r="J38" s="15">
        <v>130</v>
      </c>
      <c r="K38" s="72">
        <f t="shared" si="5"/>
        <v>0</v>
      </c>
      <c r="L38" s="17" t="s">
        <v>16</v>
      </c>
      <c r="M38" s="18">
        <v>0</v>
      </c>
      <c r="N38" s="23">
        <f t="shared" si="6"/>
        <v>0</v>
      </c>
      <c r="O38" s="19"/>
      <c r="P38" s="43">
        <f t="shared" si="7"/>
        <v>0</v>
      </c>
    </row>
    <row r="39" spans="1:26" ht="24.6">
      <c r="A39" s="10">
        <v>35</v>
      </c>
      <c r="B39" s="19" t="s">
        <v>333</v>
      </c>
      <c r="C39" s="71">
        <f>+'19'!H39</f>
        <v>0</v>
      </c>
      <c r="D39" s="95">
        <v>0</v>
      </c>
      <c r="E39" s="46">
        <f t="shared" si="0"/>
        <v>0</v>
      </c>
      <c r="F39" s="106">
        <v>0</v>
      </c>
      <c r="G39" s="104">
        <v>0</v>
      </c>
      <c r="H39" s="46">
        <f t="shared" si="1"/>
        <v>0</v>
      </c>
      <c r="I39" s="96"/>
      <c r="J39" s="15">
        <v>35</v>
      </c>
      <c r="K39" s="72">
        <f t="shared" si="5"/>
        <v>0</v>
      </c>
      <c r="L39" s="17" t="s">
        <v>16</v>
      </c>
      <c r="M39" s="18">
        <v>0</v>
      </c>
      <c r="N39" s="23">
        <f t="shared" si="6"/>
        <v>0</v>
      </c>
      <c r="O39" s="19"/>
      <c r="P39" s="43">
        <f t="shared" si="7"/>
        <v>0</v>
      </c>
    </row>
    <row r="40" spans="1:26" ht="24.6">
      <c r="A40" s="10">
        <v>36</v>
      </c>
      <c r="B40" s="19" t="s">
        <v>138</v>
      </c>
      <c r="C40" s="71">
        <f>+'19'!H40</f>
        <v>0</v>
      </c>
      <c r="D40" s="95">
        <v>0</v>
      </c>
      <c r="E40" s="46">
        <f t="shared" si="0"/>
        <v>0</v>
      </c>
      <c r="F40" s="106">
        <v>0</v>
      </c>
      <c r="G40" s="104">
        <v>0</v>
      </c>
      <c r="H40" s="46">
        <f t="shared" si="1"/>
        <v>0</v>
      </c>
      <c r="I40" s="96"/>
      <c r="J40" s="15">
        <v>40</v>
      </c>
      <c r="K40" s="72">
        <f t="shared" si="5"/>
        <v>0</v>
      </c>
      <c r="L40" s="17" t="s">
        <v>16</v>
      </c>
      <c r="M40" s="18">
        <v>0</v>
      </c>
      <c r="N40" s="23">
        <f t="shared" si="6"/>
        <v>0</v>
      </c>
      <c r="O40" s="19"/>
      <c r="P40" s="43">
        <f t="shared" si="7"/>
        <v>0</v>
      </c>
    </row>
    <row r="41" spans="1:26" ht="24.6">
      <c r="A41" s="10">
        <v>37</v>
      </c>
      <c r="B41" s="19" t="s">
        <v>445</v>
      </c>
      <c r="C41" s="71">
        <f>+'19'!H41</f>
        <v>0</v>
      </c>
      <c r="D41" s="95">
        <v>0</v>
      </c>
      <c r="E41" s="46">
        <f>C41+D41</f>
        <v>0</v>
      </c>
      <c r="F41" s="106">
        <v>0</v>
      </c>
      <c r="G41" s="104">
        <v>0</v>
      </c>
      <c r="H41" s="46">
        <f>+E41-F41-I41-G41</f>
        <v>0</v>
      </c>
      <c r="I41" s="96"/>
      <c r="J41" s="15">
        <v>35</v>
      </c>
      <c r="K41" s="72">
        <f>+J41*I41</f>
        <v>0</v>
      </c>
      <c r="L41" s="17" t="s">
        <v>16</v>
      </c>
      <c r="M41" s="18">
        <v>0</v>
      </c>
      <c r="N41" s="23">
        <f>SUM(K41-M41)</f>
        <v>0</v>
      </c>
      <c r="O41" s="19"/>
      <c r="P41" s="43">
        <f>+K41*O41</f>
        <v>0</v>
      </c>
    </row>
    <row r="42" spans="1:26" ht="24.6">
      <c r="A42" s="10">
        <v>38</v>
      </c>
      <c r="B42" s="19" t="s">
        <v>49</v>
      </c>
      <c r="C42" s="71">
        <f>+'19'!H42</f>
        <v>8</v>
      </c>
      <c r="D42" s="95">
        <v>0</v>
      </c>
      <c r="E42" s="46">
        <f t="shared" si="0"/>
        <v>8</v>
      </c>
      <c r="F42" s="106">
        <v>0</v>
      </c>
      <c r="G42" s="104">
        <v>0</v>
      </c>
      <c r="H42" s="46">
        <f t="shared" si="1"/>
        <v>8</v>
      </c>
      <c r="I42" s="96"/>
      <c r="J42" s="15">
        <v>50</v>
      </c>
      <c r="K42" s="72">
        <f t="shared" si="5"/>
        <v>0</v>
      </c>
      <c r="L42" s="17" t="s">
        <v>16</v>
      </c>
      <c r="M42" s="18">
        <v>0</v>
      </c>
      <c r="N42" s="23">
        <f t="shared" si="6"/>
        <v>0</v>
      </c>
      <c r="O42" s="19"/>
      <c r="P42" s="43">
        <f t="shared" si="7"/>
        <v>0</v>
      </c>
    </row>
    <row r="43" spans="1:26" ht="24.6">
      <c r="A43" s="10">
        <v>39</v>
      </c>
      <c r="B43" s="19" t="s">
        <v>50</v>
      </c>
      <c r="C43" s="71">
        <f>+'19'!H43</f>
        <v>10</v>
      </c>
      <c r="D43" s="95">
        <v>0</v>
      </c>
      <c r="E43" s="46">
        <f t="shared" si="0"/>
        <v>10</v>
      </c>
      <c r="F43" s="106">
        <v>0</v>
      </c>
      <c r="G43" s="104">
        <v>0</v>
      </c>
      <c r="H43" s="46">
        <f t="shared" si="1"/>
        <v>9</v>
      </c>
      <c r="I43" s="96">
        <v>1</v>
      </c>
      <c r="J43" s="15">
        <v>50</v>
      </c>
      <c r="K43" s="72">
        <f t="shared" si="5"/>
        <v>50</v>
      </c>
      <c r="L43" s="17" t="s">
        <v>16</v>
      </c>
      <c r="M43" s="18">
        <v>0</v>
      </c>
      <c r="N43" s="23">
        <f t="shared" si="6"/>
        <v>50</v>
      </c>
      <c r="O43" s="19"/>
      <c r="P43" s="43">
        <f t="shared" si="7"/>
        <v>0</v>
      </c>
    </row>
    <row r="44" spans="1:26" ht="24.6">
      <c r="A44" s="10">
        <v>40</v>
      </c>
      <c r="B44" s="19" t="s">
        <v>51</v>
      </c>
      <c r="C44" s="71">
        <f>+'19'!H44</f>
        <v>10</v>
      </c>
      <c r="D44" s="95">
        <v>0</v>
      </c>
      <c r="E44" s="46">
        <f t="shared" si="0"/>
        <v>10</v>
      </c>
      <c r="F44" s="106">
        <v>0</v>
      </c>
      <c r="G44" s="104">
        <v>0</v>
      </c>
      <c r="H44" s="46">
        <f t="shared" si="1"/>
        <v>10</v>
      </c>
      <c r="I44" s="96"/>
      <c r="J44" s="15">
        <v>50</v>
      </c>
      <c r="K44" s="72">
        <f t="shared" si="5"/>
        <v>0</v>
      </c>
      <c r="L44" s="17" t="s">
        <v>16</v>
      </c>
      <c r="M44" s="18">
        <v>0</v>
      </c>
      <c r="N44" s="23">
        <f t="shared" si="6"/>
        <v>0</v>
      </c>
      <c r="O44" s="19"/>
      <c r="P44" s="43">
        <f t="shared" si="7"/>
        <v>0</v>
      </c>
    </row>
    <row r="45" spans="1:26" ht="24.6">
      <c r="A45" s="10">
        <v>41</v>
      </c>
      <c r="B45" s="19" t="s">
        <v>501</v>
      </c>
      <c r="C45" s="71">
        <f>+'19'!H45</f>
        <v>0</v>
      </c>
      <c r="D45" s="95">
        <v>0</v>
      </c>
      <c r="E45" s="46">
        <f>C45+D45</f>
        <v>0</v>
      </c>
      <c r="F45" s="106">
        <v>0</v>
      </c>
      <c r="G45" s="104">
        <v>0</v>
      </c>
      <c r="H45" s="46">
        <f>+E45-F45-I45-G45</f>
        <v>0</v>
      </c>
      <c r="I45" s="96"/>
      <c r="J45" s="20">
        <v>35</v>
      </c>
      <c r="K45" s="72">
        <f>+J45*I45</f>
        <v>0</v>
      </c>
      <c r="L45" s="17" t="s">
        <v>16</v>
      </c>
      <c r="M45" s="18">
        <v>0</v>
      </c>
      <c r="N45" s="23">
        <f>SUM(K45-M45)</f>
        <v>0</v>
      </c>
      <c r="O45" s="19"/>
      <c r="P45" s="43">
        <f>+K45*O45</f>
        <v>0</v>
      </c>
    </row>
    <row r="46" spans="1:26" ht="24.6">
      <c r="A46" s="10">
        <v>42</v>
      </c>
      <c r="B46" s="19" t="s">
        <v>264</v>
      </c>
      <c r="C46" s="71">
        <f>+'19'!H46</f>
        <v>5</v>
      </c>
      <c r="D46" s="95">
        <v>0</v>
      </c>
      <c r="E46" s="46">
        <f t="shared" si="0"/>
        <v>5</v>
      </c>
      <c r="F46" s="106">
        <v>0</v>
      </c>
      <c r="G46" s="104">
        <v>0</v>
      </c>
      <c r="H46" s="46">
        <f t="shared" si="1"/>
        <v>5</v>
      </c>
      <c r="I46" s="96"/>
      <c r="J46" s="15">
        <v>25</v>
      </c>
      <c r="K46" s="72">
        <f t="shared" si="5"/>
        <v>0</v>
      </c>
      <c r="L46" s="17" t="s">
        <v>16</v>
      </c>
      <c r="M46" s="18">
        <v>0</v>
      </c>
      <c r="N46" s="23">
        <f t="shared" si="6"/>
        <v>0</v>
      </c>
      <c r="O46" s="19"/>
      <c r="P46" s="43">
        <f t="shared" si="7"/>
        <v>0</v>
      </c>
    </row>
    <row r="47" spans="1:26" ht="24.6">
      <c r="A47" s="10">
        <v>43</v>
      </c>
      <c r="B47" s="19" t="s">
        <v>446</v>
      </c>
      <c r="C47" s="71">
        <f>+'19'!H47</f>
        <v>5</v>
      </c>
      <c r="D47" s="95">
        <v>0</v>
      </c>
      <c r="E47" s="46">
        <f>C47+D47</f>
        <v>5</v>
      </c>
      <c r="F47" s="106">
        <v>0</v>
      </c>
      <c r="G47" s="104">
        <v>0</v>
      </c>
      <c r="H47" s="46">
        <f>+E47-F47-I47-G47</f>
        <v>5</v>
      </c>
      <c r="I47" s="96"/>
      <c r="J47" s="20">
        <v>25</v>
      </c>
      <c r="K47" s="72">
        <f>+J47*I47</f>
        <v>0</v>
      </c>
      <c r="L47" s="17" t="s">
        <v>16</v>
      </c>
      <c r="M47" s="18">
        <v>0</v>
      </c>
      <c r="N47" s="23">
        <f>SUM(K47-M47)</f>
        <v>0</v>
      </c>
      <c r="O47" s="19"/>
      <c r="P47" s="43">
        <f>+K47*O47</f>
        <v>0</v>
      </c>
    </row>
    <row r="48" spans="1:26" ht="24.6">
      <c r="A48" s="10">
        <v>44</v>
      </c>
      <c r="B48" s="19" t="s">
        <v>447</v>
      </c>
      <c r="C48" s="71">
        <f>+'19'!H48</f>
        <v>0</v>
      </c>
      <c r="D48" s="95">
        <v>0</v>
      </c>
      <c r="E48" s="46">
        <f>C48+D48</f>
        <v>0</v>
      </c>
      <c r="F48" s="106">
        <v>0</v>
      </c>
      <c r="G48" s="104">
        <v>0</v>
      </c>
      <c r="H48" s="46">
        <f>+E48-F48-I48-G48</f>
        <v>0</v>
      </c>
      <c r="I48" s="96"/>
      <c r="J48" s="20">
        <v>25</v>
      </c>
      <c r="K48" s="72">
        <f>+J48*I48</f>
        <v>0</v>
      </c>
      <c r="L48" s="17" t="s">
        <v>16</v>
      </c>
      <c r="M48" s="18">
        <v>0</v>
      </c>
      <c r="N48" s="23">
        <f>SUM(K48-M48)</f>
        <v>0</v>
      </c>
      <c r="O48" s="19"/>
      <c r="P48" s="43">
        <f>+K48*O48</f>
        <v>0</v>
      </c>
    </row>
    <row r="49" spans="1:16" ht="24.6">
      <c r="A49" s="10">
        <v>45</v>
      </c>
      <c r="B49" s="19" t="s">
        <v>448</v>
      </c>
      <c r="C49" s="71">
        <f>+'19'!H49</f>
        <v>0</v>
      </c>
      <c r="D49" s="95">
        <v>0</v>
      </c>
      <c r="E49" s="46">
        <f>C49+D49</f>
        <v>0</v>
      </c>
      <c r="F49" s="106">
        <v>0</v>
      </c>
      <c r="G49" s="104">
        <v>0</v>
      </c>
      <c r="H49" s="46">
        <f>+E49-F49-I49-G49</f>
        <v>0</v>
      </c>
      <c r="I49" s="96"/>
      <c r="J49" s="20">
        <v>25</v>
      </c>
      <c r="K49" s="72">
        <f>+J49*I49</f>
        <v>0</v>
      </c>
      <c r="L49" s="17" t="s">
        <v>16</v>
      </c>
      <c r="M49" s="18">
        <v>0</v>
      </c>
      <c r="N49" s="23">
        <f>SUM(K49-M49)</f>
        <v>0</v>
      </c>
      <c r="O49" s="19"/>
      <c r="P49" s="43">
        <f>+K49*O49</f>
        <v>0</v>
      </c>
    </row>
    <row r="50" spans="1:16" ht="24.6">
      <c r="A50" s="10">
        <v>46</v>
      </c>
      <c r="B50" s="19" t="s">
        <v>265</v>
      </c>
      <c r="C50" s="71">
        <f>+'19'!H50</f>
        <v>0</v>
      </c>
      <c r="D50" s="95">
        <v>0</v>
      </c>
      <c r="E50" s="46">
        <f t="shared" si="0"/>
        <v>0</v>
      </c>
      <c r="F50" s="106">
        <v>0</v>
      </c>
      <c r="G50" s="104">
        <v>0</v>
      </c>
      <c r="H50" s="46">
        <f t="shared" si="1"/>
        <v>0</v>
      </c>
      <c r="I50" s="96"/>
      <c r="J50" s="15">
        <v>50</v>
      </c>
      <c r="K50" s="72">
        <f t="shared" si="5"/>
        <v>0</v>
      </c>
      <c r="L50" s="17" t="s">
        <v>16</v>
      </c>
      <c r="M50" s="18">
        <v>0</v>
      </c>
      <c r="N50" s="23">
        <f t="shared" si="6"/>
        <v>0</v>
      </c>
      <c r="O50" s="19"/>
      <c r="P50" s="43">
        <f t="shared" si="7"/>
        <v>0</v>
      </c>
    </row>
    <row r="51" spans="1:16" ht="24.6">
      <c r="A51" s="10">
        <v>47</v>
      </c>
      <c r="B51" s="19" t="s">
        <v>52</v>
      </c>
      <c r="C51" s="71">
        <f>+'19'!H51</f>
        <v>3</v>
      </c>
      <c r="D51" s="95">
        <v>0</v>
      </c>
      <c r="E51" s="46">
        <f t="shared" si="0"/>
        <v>3</v>
      </c>
      <c r="F51" s="106">
        <v>0</v>
      </c>
      <c r="G51" s="104">
        <v>0</v>
      </c>
      <c r="H51" s="46">
        <f t="shared" si="1"/>
        <v>3</v>
      </c>
      <c r="I51" s="96"/>
      <c r="J51" s="15">
        <v>50</v>
      </c>
      <c r="K51" s="72">
        <f t="shared" si="5"/>
        <v>0</v>
      </c>
      <c r="L51" s="17" t="s">
        <v>16</v>
      </c>
      <c r="M51" s="18">
        <v>0</v>
      </c>
      <c r="N51" s="23">
        <f t="shared" si="6"/>
        <v>0</v>
      </c>
      <c r="O51" s="19"/>
      <c r="P51" s="43">
        <f t="shared" si="7"/>
        <v>0</v>
      </c>
    </row>
    <row r="52" spans="1:16" ht="24.6">
      <c r="A52" s="10">
        <v>48</v>
      </c>
      <c r="B52" s="19" t="s">
        <v>53</v>
      </c>
      <c r="C52" s="71">
        <f>+'19'!H52</f>
        <v>2</v>
      </c>
      <c r="D52" s="95">
        <v>0</v>
      </c>
      <c r="E52" s="46">
        <f t="shared" si="0"/>
        <v>2</v>
      </c>
      <c r="F52" s="106">
        <v>0</v>
      </c>
      <c r="G52" s="104">
        <v>0</v>
      </c>
      <c r="H52" s="46">
        <f t="shared" si="1"/>
        <v>2</v>
      </c>
      <c r="I52" s="96"/>
      <c r="J52" s="15">
        <v>50</v>
      </c>
      <c r="K52" s="72">
        <f t="shared" si="5"/>
        <v>0</v>
      </c>
      <c r="L52" s="17" t="s">
        <v>16</v>
      </c>
      <c r="M52" s="18">
        <v>0</v>
      </c>
      <c r="N52" s="23">
        <f t="shared" si="6"/>
        <v>0</v>
      </c>
      <c r="O52" s="19"/>
      <c r="P52" s="43">
        <f t="shared" si="7"/>
        <v>0</v>
      </c>
    </row>
    <row r="53" spans="1:16" ht="24.6">
      <c r="A53" s="10">
        <v>49</v>
      </c>
      <c r="B53" s="19" t="s">
        <v>54</v>
      </c>
      <c r="C53" s="71">
        <f>+'19'!H53</f>
        <v>4</v>
      </c>
      <c r="D53" s="95">
        <v>0</v>
      </c>
      <c r="E53" s="46">
        <f t="shared" si="0"/>
        <v>4</v>
      </c>
      <c r="F53" s="106">
        <v>0</v>
      </c>
      <c r="G53" s="104">
        <v>0</v>
      </c>
      <c r="H53" s="46">
        <f t="shared" si="1"/>
        <v>4</v>
      </c>
      <c r="I53" s="96"/>
      <c r="J53" s="15">
        <v>50</v>
      </c>
      <c r="K53" s="72">
        <f t="shared" si="5"/>
        <v>0</v>
      </c>
      <c r="L53" s="17" t="s">
        <v>16</v>
      </c>
      <c r="M53" s="18">
        <v>0</v>
      </c>
      <c r="N53" s="23">
        <f t="shared" si="6"/>
        <v>0</v>
      </c>
      <c r="O53" s="19"/>
      <c r="P53" s="43">
        <f t="shared" si="7"/>
        <v>0</v>
      </c>
    </row>
    <row r="54" spans="1:16" ht="24.6">
      <c r="A54" s="10">
        <v>50</v>
      </c>
      <c r="B54" s="19" t="s">
        <v>55</v>
      </c>
      <c r="C54" s="71">
        <f>+'19'!H54</f>
        <v>0</v>
      </c>
      <c r="D54" s="95">
        <v>0</v>
      </c>
      <c r="E54" s="46">
        <f t="shared" si="0"/>
        <v>0</v>
      </c>
      <c r="F54" s="106">
        <v>0</v>
      </c>
      <c r="G54" s="104">
        <v>0</v>
      </c>
      <c r="H54" s="46">
        <f t="shared" si="1"/>
        <v>0</v>
      </c>
      <c r="I54" s="96"/>
      <c r="J54" s="15">
        <v>50</v>
      </c>
      <c r="K54" s="72">
        <f t="shared" si="5"/>
        <v>0</v>
      </c>
      <c r="L54" s="17" t="s">
        <v>16</v>
      </c>
      <c r="M54" s="18">
        <v>0</v>
      </c>
      <c r="N54" s="23">
        <f t="shared" si="6"/>
        <v>0</v>
      </c>
      <c r="O54" s="19"/>
      <c r="P54" s="43">
        <f t="shared" si="7"/>
        <v>0</v>
      </c>
    </row>
    <row r="55" spans="1:16" ht="24.6">
      <c r="A55" s="10">
        <v>51</v>
      </c>
      <c r="B55" s="19" t="s">
        <v>56</v>
      </c>
      <c r="C55" s="71">
        <f>+'19'!H55</f>
        <v>0</v>
      </c>
      <c r="D55" s="95">
        <v>0</v>
      </c>
      <c r="E55" s="46">
        <f t="shared" si="0"/>
        <v>0</v>
      </c>
      <c r="F55" s="106">
        <v>0</v>
      </c>
      <c r="G55" s="104">
        <v>0</v>
      </c>
      <c r="H55" s="46">
        <f t="shared" si="1"/>
        <v>0</v>
      </c>
      <c r="I55" s="96"/>
      <c r="J55" s="15">
        <v>50</v>
      </c>
      <c r="K55" s="72">
        <f t="shared" si="5"/>
        <v>0</v>
      </c>
      <c r="L55" s="17" t="s">
        <v>16</v>
      </c>
      <c r="M55" s="18">
        <v>0</v>
      </c>
      <c r="N55" s="23">
        <f t="shared" si="6"/>
        <v>0</v>
      </c>
      <c r="O55" s="19"/>
      <c r="P55" s="43">
        <f t="shared" si="7"/>
        <v>0</v>
      </c>
    </row>
    <row r="56" spans="1:16" ht="24.6">
      <c r="A56" s="10">
        <v>52</v>
      </c>
      <c r="B56" s="19" t="s">
        <v>57</v>
      </c>
      <c r="C56" s="71">
        <f>+'19'!H56</f>
        <v>6</v>
      </c>
      <c r="D56" s="95">
        <v>0</v>
      </c>
      <c r="E56" s="46">
        <f t="shared" si="0"/>
        <v>6</v>
      </c>
      <c r="F56" s="106">
        <v>0</v>
      </c>
      <c r="G56" s="104">
        <v>0</v>
      </c>
      <c r="H56" s="46">
        <f t="shared" si="1"/>
        <v>6</v>
      </c>
      <c r="I56" s="96"/>
      <c r="J56" s="15">
        <v>50</v>
      </c>
      <c r="K56" s="72">
        <f t="shared" si="5"/>
        <v>0</v>
      </c>
      <c r="L56" s="17" t="s">
        <v>16</v>
      </c>
      <c r="M56" s="18">
        <v>0</v>
      </c>
      <c r="N56" s="23">
        <f t="shared" si="6"/>
        <v>0</v>
      </c>
      <c r="O56" s="19"/>
      <c r="P56" s="43">
        <f t="shared" si="7"/>
        <v>0</v>
      </c>
    </row>
    <row r="57" spans="1:16" ht="24.6">
      <c r="A57" s="10">
        <v>53</v>
      </c>
      <c r="B57" s="19" t="s">
        <v>58</v>
      </c>
      <c r="C57" s="71">
        <f>+'19'!H57</f>
        <v>5</v>
      </c>
      <c r="D57" s="95">
        <v>0</v>
      </c>
      <c r="E57" s="46">
        <f t="shared" si="0"/>
        <v>5</v>
      </c>
      <c r="F57" s="106">
        <v>0</v>
      </c>
      <c r="G57" s="104">
        <v>0</v>
      </c>
      <c r="H57" s="46">
        <f t="shared" si="1"/>
        <v>5</v>
      </c>
      <c r="I57" s="96"/>
      <c r="J57" s="15">
        <v>50</v>
      </c>
      <c r="K57" s="72">
        <f t="shared" si="5"/>
        <v>0</v>
      </c>
      <c r="L57" s="17" t="s">
        <v>16</v>
      </c>
      <c r="M57" s="18">
        <v>0</v>
      </c>
      <c r="N57" s="23">
        <f t="shared" si="6"/>
        <v>0</v>
      </c>
      <c r="O57" s="19"/>
      <c r="P57" s="43">
        <f t="shared" si="7"/>
        <v>0</v>
      </c>
    </row>
    <row r="58" spans="1:16" ht="24.6">
      <c r="A58" s="10">
        <v>54</v>
      </c>
      <c r="B58" s="19" t="s">
        <v>59</v>
      </c>
      <c r="C58" s="71">
        <f>+'19'!H58</f>
        <v>4</v>
      </c>
      <c r="D58" s="95">
        <v>0</v>
      </c>
      <c r="E58" s="46">
        <f t="shared" si="0"/>
        <v>4</v>
      </c>
      <c r="F58" s="106">
        <v>0</v>
      </c>
      <c r="G58" s="104">
        <v>0</v>
      </c>
      <c r="H58" s="46">
        <f t="shared" si="1"/>
        <v>4</v>
      </c>
      <c r="I58" s="96"/>
      <c r="J58" s="15">
        <v>50</v>
      </c>
      <c r="K58" s="72">
        <f t="shared" si="5"/>
        <v>0</v>
      </c>
      <c r="L58" s="17" t="s">
        <v>16</v>
      </c>
      <c r="M58" s="18">
        <v>0</v>
      </c>
      <c r="N58" s="23">
        <f t="shared" si="6"/>
        <v>0</v>
      </c>
      <c r="O58" s="19"/>
      <c r="P58" s="43">
        <f t="shared" si="7"/>
        <v>0</v>
      </c>
    </row>
    <row r="59" spans="1:16" ht="24.6">
      <c r="A59" s="10">
        <v>55</v>
      </c>
      <c r="B59" s="19" t="s">
        <v>60</v>
      </c>
      <c r="C59" s="71">
        <f>+'19'!H59</f>
        <v>0</v>
      </c>
      <c r="D59" s="95">
        <v>0</v>
      </c>
      <c r="E59" s="46">
        <f t="shared" si="0"/>
        <v>0</v>
      </c>
      <c r="F59" s="106">
        <v>0</v>
      </c>
      <c r="G59" s="104">
        <v>0</v>
      </c>
      <c r="H59" s="46">
        <f t="shared" si="1"/>
        <v>0</v>
      </c>
      <c r="I59" s="96"/>
      <c r="J59" s="15">
        <v>50</v>
      </c>
      <c r="K59" s="72">
        <f t="shared" si="5"/>
        <v>0</v>
      </c>
      <c r="L59" s="17" t="s">
        <v>16</v>
      </c>
      <c r="M59" s="18">
        <v>0</v>
      </c>
      <c r="N59" s="23">
        <f t="shared" si="6"/>
        <v>0</v>
      </c>
      <c r="O59" s="19"/>
      <c r="P59" s="43">
        <f t="shared" si="7"/>
        <v>0</v>
      </c>
    </row>
    <row r="60" spans="1:16" ht="24.6">
      <c r="A60" s="10">
        <v>56</v>
      </c>
      <c r="B60" s="19" t="s">
        <v>61</v>
      </c>
      <c r="C60" s="71">
        <f>+'19'!H60</f>
        <v>0</v>
      </c>
      <c r="D60" s="95">
        <v>0</v>
      </c>
      <c r="E60" s="46">
        <f t="shared" si="0"/>
        <v>0</v>
      </c>
      <c r="F60" s="106">
        <v>0</v>
      </c>
      <c r="G60" s="104">
        <v>0</v>
      </c>
      <c r="H60" s="46">
        <f t="shared" si="1"/>
        <v>0</v>
      </c>
      <c r="I60" s="96"/>
      <c r="J60" s="15">
        <v>120</v>
      </c>
      <c r="K60" s="72">
        <f t="shared" si="5"/>
        <v>0</v>
      </c>
      <c r="L60" s="17" t="s">
        <v>16</v>
      </c>
      <c r="M60" s="18">
        <v>0</v>
      </c>
      <c r="N60" s="23">
        <f t="shared" si="6"/>
        <v>0</v>
      </c>
      <c r="O60" s="19"/>
      <c r="P60" s="43">
        <f t="shared" si="7"/>
        <v>0</v>
      </c>
    </row>
    <row r="61" spans="1:16" ht="24.6">
      <c r="A61" s="10">
        <v>57</v>
      </c>
      <c r="B61" s="19" t="s">
        <v>62</v>
      </c>
      <c r="C61" s="71">
        <f>+'19'!H61</f>
        <v>0</v>
      </c>
      <c r="D61" s="95">
        <v>0</v>
      </c>
      <c r="E61" s="46">
        <f t="shared" si="0"/>
        <v>0</v>
      </c>
      <c r="F61" s="106">
        <v>0</v>
      </c>
      <c r="G61" s="104">
        <v>0</v>
      </c>
      <c r="H61" s="46">
        <f t="shared" si="1"/>
        <v>0</v>
      </c>
      <c r="I61" s="96"/>
      <c r="J61" s="15">
        <v>120</v>
      </c>
      <c r="K61" s="72">
        <f t="shared" si="5"/>
        <v>0</v>
      </c>
      <c r="L61" s="17" t="s">
        <v>16</v>
      </c>
      <c r="M61" s="18">
        <v>0</v>
      </c>
      <c r="N61" s="23">
        <f t="shared" si="6"/>
        <v>0</v>
      </c>
      <c r="O61" s="19"/>
      <c r="P61" s="43">
        <f t="shared" si="7"/>
        <v>0</v>
      </c>
    </row>
    <row r="62" spans="1:16" ht="24.6">
      <c r="A62" s="10">
        <v>58</v>
      </c>
      <c r="B62" s="19" t="s">
        <v>63</v>
      </c>
      <c r="C62" s="71">
        <f>+'19'!H62</f>
        <v>0</v>
      </c>
      <c r="D62" s="95">
        <v>0</v>
      </c>
      <c r="E62" s="46">
        <f t="shared" si="0"/>
        <v>0</v>
      </c>
      <c r="F62" s="106">
        <v>0</v>
      </c>
      <c r="G62" s="104">
        <v>0</v>
      </c>
      <c r="H62" s="46">
        <f t="shared" si="1"/>
        <v>0</v>
      </c>
      <c r="I62" s="96"/>
      <c r="J62" s="15">
        <v>120</v>
      </c>
      <c r="K62" s="72">
        <f t="shared" si="5"/>
        <v>0</v>
      </c>
      <c r="L62" s="17" t="s">
        <v>16</v>
      </c>
      <c r="M62" s="18">
        <v>0</v>
      </c>
      <c r="N62" s="23">
        <f t="shared" si="6"/>
        <v>0</v>
      </c>
      <c r="O62" s="19"/>
      <c r="P62" s="43">
        <f t="shared" si="7"/>
        <v>0</v>
      </c>
    </row>
    <row r="63" spans="1:16" ht="24.6">
      <c r="A63" s="10">
        <v>59</v>
      </c>
      <c r="B63" s="19" t="s">
        <v>64</v>
      </c>
      <c r="C63" s="71">
        <f>+'19'!H63</f>
        <v>0</v>
      </c>
      <c r="D63" s="95">
        <v>0</v>
      </c>
      <c r="E63" s="46">
        <f t="shared" si="0"/>
        <v>0</v>
      </c>
      <c r="F63" s="106">
        <v>0</v>
      </c>
      <c r="G63" s="104">
        <v>0</v>
      </c>
      <c r="H63" s="46">
        <f t="shared" si="1"/>
        <v>0</v>
      </c>
      <c r="I63" s="96"/>
      <c r="J63" s="15">
        <v>120</v>
      </c>
      <c r="K63" s="72">
        <f t="shared" si="5"/>
        <v>0</v>
      </c>
      <c r="L63" s="17" t="s">
        <v>16</v>
      </c>
      <c r="M63" s="18">
        <v>0</v>
      </c>
      <c r="N63" s="23">
        <f t="shared" si="6"/>
        <v>0</v>
      </c>
      <c r="O63" s="19"/>
      <c r="P63" s="43">
        <f t="shared" si="7"/>
        <v>0</v>
      </c>
    </row>
    <row r="64" spans="1:16" ht="24.6">
      <c r="A64" s="10">
        <v>60</v>
      </c>
      <c r="B64" s="19" t="s">
        <v>65</v>
      </c>
      <c r="C64" s="71">
        <f>+'19'!H64</f>
        <v>0</v>
      </c>
      <c r="D64" s="95">
        <v>0</v>
      </c>
      <c r="E64" s="46">
        <f t="shared" si="0"/>
        <v>0</v>
      </c>
      <c r="F64" s="106">
        <v>0</v>
      </c>
      <c r="G64" s="104">
        <v>0</v>
      </c>
      <c r="H64" s="46">
        <f t="shared" si="1"/>
        <v>0</v>
      </c>
      <c r="I64" s="96"/>
      <c r="J64" s="15">
        <v>120</v>
      </c>
      <c r="K64" s="72">
        <f t="shared" si="5"/>
        <v>0</v>
      </c>
      <c r="L64" s="17" t="s">
        <v>16</v>
      </c>
      <c r="M64" s="18">
        <v>0</v>
      </c>
      <c r="N64" s="23">
        <f t="shared" si="6"/>
        <v>0</v>
      </c>
      <c r="O64" s="19"/>
      <c r="P64" s="43">
        <f t="shared" si="7"/>
        <v>0</v>
      </c>
    </row>
    <row r="65" spans="1:16" ht="24.6">
      <c r="A65" s="10">
        <v>61</v>
      </c>
      <c r="B65" s="19" t="s">
        <v>66</v>
      </c>
      <c r="C65" s="71">
        <f>+'19'!H65</f>
        <v>0</v>
      </c>
      <c r="D65" s="95">
        <v>0</v>
      </c>
      <c r="E65" s="46">
        <f t="shared" si="0"/>
        <v>0</v>
      </c>
      <c r="F65" s="106">
        <v>0</v>
      </c>
      <c r="G65" s="104">
        <v>0</v>
      </c>
      <c r="H65" s="46">
        <f t="shared" si="1"/>
        <v>0</v>
      </c>
      <c r="I65" s="96"/>
      <c r="J65" s="15">
        <v>120</v>
      </c>
      <c r="K65" s="72">
        <f t="shared" si="5"/>
        <v>0</v>
      </c>
      <c r="L65" s="17" t="s">
        <v>16</v>
      </c>
      <c r="M65" s="18">
        <v>0</v>
      </c>
      <c r="N65" s="23">
        <f t="shared" si="6"/>
        <v>0</v>
      </c>
      <c r="O65" s="19"/>
      <c r="P65" s="43">
        <f t="shared" si="7"/>
        <v>0</v>
      </c>
    </row>
    <row r="66" spans="1:16" ht="24.6">
      <c r="A66" s="10">
        <v>62</v>
      </c>
      <c r="B66" s="19" t="s">
        <v>266</v>
      </c>
      <c r="C66" s="71">
        <f>+'19'!H66</f>
        <v>0</v>
      </c>
      <c r="D66" s="95">
        <v>0</v>
      </c>
      <c r="E66" s="46">
        <f t="shared" si="0"/>
        <v>0</v>
      </c>
      <c r="F66" s="106">
        <v>0</v>
      </c>
      <c r="G66" s="104">
        <v>0</v>
      </c>
      <c r="H66" s="46">
        <f t="shared" si="1"/>
        <v>0</v>
      </c>
      <c r="I66" s="96"/>
      <c r="J66" s="15">
        <v>120</v>
      </c>
      <c r="K66" s="72">
        <f t="shared" si="5"/>
        <v>0</v>
      </c>
      <c r="L66" s="17" t="s">
        <v>16</v>
      </c>
      <c r="M66" s="18">
        <v>0</v>
      </c>
      <c r="N66" s="23">
        <f t="shared" si="6"/>
        <v>0</v>
      </c>
      <c r="O66" s="19"/>
      <c r="P66" s="43">
        <f t="shared" si="7"/>
        <v>0</v>
      </c>
    </row>
    <row r="67" spans="1:16" ht="24.6">
      <c r="A67" s="10">
        <v>63</v>
      </c>
      <c r="B67" s="19" t="s">
        <v>340</v>
      </c>
      <c r="C67" s="71">
        <f>+'19'!H67</f>
        <v>0</v>
      </c>
      <c r="D67" s="95">
        <v>0</v>
      </c>
      <c r="E67" s="46">
        <f t="shared" si="0"/>
        <v>0</v>
      </c>
      <c r="F67" s="106">
        <v>0</v>
      </c>
      <c r="G67" s="104">
        <v>0</v>
      </c>
      <c r="H67" s="46">
        <f t="shared" si="1"/>
        <v>0</v>
      </c>
      <c r="I67" s="96"/>
      <c r="J67" s="15">
        <v>30</v>
      </c>
      <c r="K67" s="72">
        <f t="shared" si="5"/>
        <v>0</v>
      </c>
      <c r="L67" s="17" t="s">
        <v>16</v>
      </c>
      <c r="M67" s="18">
        <v>0</v>
      </c>
      <c r="N67" s="23">
        <f t="shared" si="6"/>
        <v>0</v>
      </c>
      <c r="O67" s="19"/>
      <c r="P67" s="43">
        <f t="shared" si="7"/>
        <v>0</v>
      </c>
    </row>
    <row r="68" spans="1:16" ht="24.6">
      <c r="A68" s="10">
        <v>64</v>
      </c>
      <c r="B68" s="19" t="s">
        <v>341</v>
      </c>
      <c r="C68" s="71">
        <f>+'19'!H68</f>
        <v>0</v>
      </c>
      <c r="D68" s="95">
        <v>0</v>
      </c>
      <c r="E68" s="46">
        <f t="shared" si="0"/>
        <v>0</v>
      </c>
      <c r="F68" s="106">
        <v>0</v>
      </c>
      <c r="G68" s="104">
        <v>0</v>
      </c>
      <c r="H68" s="46">
        <f t="shared" si="1"/>
        <v>0</v>
      </c>
      <c r="I68" s="96"/>
      <c r="J68" s="21">
        <v>30</v>
      </c>
      <c r="K68" s="72">
        <f t="shared" si="5"/>
        <v>0</v>
      </c>
      <c r="L68" s="17" t="s">
        <v>16</v>
      </c>
      <c r="M68" s="18">
        <v>0</v>
      </c>
      <c r="N68" s="23">
        <f t="shared" si="6"/>
        <v>0</v>
      </c>
      <c r="O68" s="19"/>
      <c r="P68" s="43">
        <f t="shared" si="7"/>
        <v>0</v>
      </c>
    </row>
    <row r="69" spans="1:16" ht="24.6">
      <c r="A69" s="10">
        <v>65</v>
      </c>
      <c r="B69" s="19" t="s">
        <v>342</v>
      </c>
      <c r="C69" s="71">
        <f>+'19'!H69</f>
        <v>0</v>
      </c>
      <c r="D69" s="95">
        <v>0</v>
      </c>
      <c r="E69" s="46">
        <f t="shared" si="0"/>
        <v>0</v>
      </c>
      <c r="F69" s="106">
        <v>0</v>
      </c>
      <c r="G69" s="104">
        <v>0</v>
      </c>
      <c r="H69" s="46">
        <f t="shared" si="1"/>
        <v>0</v>
      </c>
      <c r="I69" s="96"/>
      <c r="J69" s="21">
        <v>30</v>
      </c>
      <c r="K69" s="72">
        <f t="shared" si="5"/>
        <v>0</v>
      </c>
      <c r="L69" s="17" t="s">
        <v>16</v>
      </c>
      <c r="M69" s="18">
        <v>0</v>
      </c>
      <c r="N69" s="23">
        <f t="shared" si="6"/>
        <v>0</v>
      </c>
      <c r="O69" s="19"/>
      <c r="P69" s="43">
        <f t="shared" si="7"/>
        <v>0</v>
      </c>
    </row>
    <row r="70" spans="1:16" ht="24.6">
      <c r="A70" s="10">
        <v>66</v>
      </c>
      <c r="B70" s="19" t="s">
        <v>72</v>
      </c>
      <c r="C70" s="71">
        <f>+'19'!H70</f>
        <v>3</v>
      </c>
      <c r="D70" s="95">
        <v>0</v>
      </c>
      <c r="E70" s="46">
        <f t="shared" si="0"/>
        <v>3</v>
      </c>
      <c r="F70" s="106">
        <v>0</v>
      </c>
      <c r="G70" s="104">
        <v>0</v>
      </c>
      <c r="H70" s="46">
        <f t="shared" si="1"/>
        <v>3</v>
      </c>
      <c r="I70" s="96"/>
      <c r="J70" s="21">
        <v>50</v>
      </c>
      <c r="K70" s="72">
        <f t="shared" si="5"/>
        <v>0</v>
      </c>
      <c r="L70" s="17" t="s">
        <v>16</v>
      </c>
      <c r="M70" s="18">
        <v>0</v>
      </c>
      <c r="N70" s="23">
        <f t="shared" si="6"/>
        <v>0</v>
      </c>
      <c r="O70" s="19"/>
      <c r="P70" s="43">
        <f t="shared" si="7"/>
        <v>0</v>
      </c>
    </row>
    <row r="71" spans="1:16" ht="24.6">
      <c r="A71" s="10">
        <v>67</v>
      </c>
      <c r="B71" s="19" t="s">
        <v>73</v>
      </c>
      <c r="C71" s="71">
        <f>+'19'!H71</f>
        <v>3</v>
      </c>
      <c r="D71" s="95">
        <v>0</v>
      </c>
      <c r="E71" s="46">
        <f t="shared" si="0"/>
        <v>3</v>
      </c>
      <c r="F71" s="106">
        <v>0</v>
      </c>
      <c r="G71" s="104">
        <v>0</v>
      </c>
      <c r="H71" s="46">
        <f t="shared" si="1"/>
        <v>3</v>
      </c>
      <c r="I71" s="96"/>
      <c r="J71" s="21">
        <v>50</v>
      </c>
      <c r="K71" s="72">
        <f t="shared" si="5"/>
        <v>0</v>
      </c>
      <c r="L71" s="17" t="s">
        <v>16</v>
      </c>
      <c r="M71" s="18">
        <v>0</v>
      </c>
      <c r="N71" s="23">
        <f t="shared" si="6"/>
        <v>0</v>
      </c>
      <c r="O71" s="19"/>
      <c r="P71" s="43">
        <f t="shared" si="7"/>
        <v>0</v>
      </c>
    </row>
    <row r="72" spans="1:16" ht="24.6">
      <c r="A72" s="10">
        <v>68</v>
      </c>
      <c r="B72" s="19" t="s">
        <v>74</v>
      </c>
      <c r="C72" s="71">
        <f>+'19'!H72</f>
        <v>2</v>
      </c>
      <c r="D72" s="95">
        <v>0</v>
      </c>
      <c r="E72" s="46">
        <f t="shared" si="0"/>
        <v>2</v>
      </c>
      <c r="F72" s="106">
        <v>0</v>
      </c>
      <c r="G72" s="104">
        <v>0</v>
      </c>
      <c r="H72" s="46">
        <f t="shared" si="1"/>
        <v>2</v>
      </c>
      <c r="I72" s="96"/>
      <c r="J72" s="15">
        <v>50</v>
      </c>
      <c r="K72" s="72">
        <f t="shared" si="5"/>
        <v>0</v>
      </c>
      <c r="L72" s="17" t="s">
        <v>16</v>
      </c>
      <c r="M72" s="18">
        <v>0</v>
      </c>
      <c r="N72" s="23">
        <f t="shared" si="6"/>
        <v>0</v>
      </c>
      <c r="O72" s="19"/>
      <c r="P72" s="43">
        <f t="shared" si="7"/>
        <v>0</v>
      </c>
    </row>
    <row r="73" spans="1:16" ht="24.6">
      <c r="A73" s="10">
        <v>69</v>
      </c>
      <c r="B73" s="19" t="s">
        <v>175</v>
      </c>
      <c r="C73" s="71">
        <f>+'19'!H73</f>
        <v>0</v>
      </c>
      <c r="D73" s="95">
        <v>0</v>
      </c>
      <c r="E73" s="46">
        <f t="shared" si="0"/>
        <v>0</v>
      </c>
      <c r="F73" s="106">
        <v>0</v>
      </c>
      <c r="G73" s="104">
        <v>0</v>
      </c>
      <c r="H73" s="46">
        <f t="shared" si="1"/>
        <v>0</v>
      </c>
      <c r="I73" s="96"/>
      <c r="J73" s="21">
        <v>50</v>
      </c>
      <c r="K73" s="72">
        <f t="shared" si="5"/>
        <v>0</v>
      </c>
      <c r="L73" s="17" t="s">
        <v>16</v>
      </c>
      <c r="M73" s="18">
        <v>0</v>
      </c>
      <c r="N73" s="23">
        <f t="shared" si="6"/>
        <v>0</v>
      </c>
      <c r="O73" s="19"/>
      <c r="P73" s="43">
        <f t="shared" si="7"/>
        <v>0</v>
      </c>
    </row>
    <row r="74" spans="1:16" ht="24.6">
      <c r="A74" s="10">
        <v>70</v>
      </c>
      <c r="B74" s="19" t="s">
        <v>267</v>
      </c>
      <c r="C74" s="71">
        <f>+'19'!H74</f>
        <v>0</v>
      </c>
      <c r="D74" s="95">
        <v>0</v>
      </c>
      <c r="E74" s="46">
        <f t="shared" si="0"/>
        <v>0</v>
      </c>
      <c r="F74" s="106">
        <v>0</v>
      </c>
      <c r="G74" s="104">
        <v>0</v>
      </c>
      <c r="H74" s="46">
        <f t="shared" ref="H74:H143" si="11">+E74-F74-I74-G74</f>
        <v>0</v>
      </c>
      <c r="I74" s="96"/>
      <c r="J74" s="15">
        <v>50</v>
      </c>
      <c r="K74" s="72">
        <f t="shared" si="5"/>
        <v>0</v>
      </c>
      <c r="L74" s="17" t="s">
        <v>16</v>
      </c>
      <c r="M74" s="18">
        <v>0</v>
      </c>
      <c r="N74" s="23">
        <f t="shared" si="6"/>
        <v>0</v>
      </c>
      <c r="O74" s="19"/>
      <c r="P74" s="43">
        <f t="shared" si="7"/>
        <v>0</v>
      </c>
    </row>
    <row r="75" spans="1:16" ht="24.6">
      <c r="A75" s="10">
        <v>71</v>
      </c>
      <c r="B75" s="19" t="s">
        <v>70</v>
      </c>
      <c r="C75" s="71">
        <f>+'19'!H75</f>
        <v>0</v>
      </c>
      <c r="D75" s="95">
        <v>0</v>
      </c>
      <c r="E75" s="46">
        <f t="shared" si="0"/>
        <v>0</v>
      </c>
      <c r="F75" s="106">
        <v>0</v>
      </c>
      <c r="G75" s="104">
        <v>0</v>
      </c>
      <c r="H75" s="46">
        <f t="shared" si="11"/>
        <v>0</v>
      </c>
      <c r="I75" s="96"/>
      <c r="J75" s="20">
        <v>70</v>
      </c>
      <c r="K75" s="72">
        <f t="shared" ref="K75:K144" si="12">+J75*I75</f>
        <v>0</v>
      </c>
      <c r="L75" s="17" t="s">
        <v>16</v>
      </c>
      <c r="M75" s="18">
        <v>0</v>
      </c>
      <c r="N75" s="23">
        <f t="shared" ref="N75:N144" si="13">SUM(K75-M75)</f>
        <v>0</v>
      </c>
      <c r="O75" s="19"/>
      <c r="P75" s="43">
        <f t="shared" ref="P75:P144" si="14">+K75*O75</f>
        <v>0</v>
      </c>
    </row>
    <row r="76" spans="1:16" ht="24.6">
      <c r="A76" s="10">
        <v>72</v>
      </c>
      <c r="B76" s="19" t="s">
        <v>71</v>
      </c>
      <c r="C76" s="71">
        <f>+'19'!H76</f>
        <v>0</v>
      </c>
      <c r="D76" s="95">
        <v>0</v>
      </c>
      <c r="E76" s="46">
        <f t="shared" si="0"/>
        <v>0</v>
      </c>
      <c r="F76" s="106">
        <v>0</v>
      </c>
      <c r="G76" s="104">
        <v>0</v>
      </c>
      <c r="H76" s="46">
        <f t="shared" si="11"/>
        <v>0</v>
      </c>
      <c r="I76" s="96"/>
      <c r="J76" s="20">
        <v>80</v>
      </c>
      <c r="K76" s="72">
        <f t="shared" si="12"/>
        <v>0</v>
      </c>
      <c r="L76" s="17" t="s">
        <v>16</v>
      </c>
      <c r="M76" s="18">
        <v>0</v>
      </c>
      <c r="N76" s="23">
        <f t="shared" si="13"/>
        <v>0</v>
      </c>
      <c r="O76" s="19"/>
      <c r="P76" s="43">
        <f t="shared" si="14"/>
        <v>0</v>
      </c>
    </row>
    <row r="77" spans="1:16" ht="24.6">
      <c r="A77" s="10">
        <v>73</v>
      </c>
      <c r="B77" s="19" t="s">
        <v>199</v>
      </c>
      <c r="C77" s="71">
        <f>+'19'!H77</f>
        <v>0</v>
      </c>
      <c r="D77" s="95">
        <v>0</v>
      </c>
      <c r="E77" s="46">
        <f t="shared" si="0"/>
        <v>0</v>
      </c>
      <c r="F77" s="106">
        <v>0</v>
      </c>
      <c r="G77" s="104">
        <v>0</v>
      </c>
      <c r="H77" s="46">
        <f t="shared" si="11"/>
        <v>0</v>
      </c>
      <c r="I77" s="96"/>
      <c r="J77" s="21">
        <v>150</v>
      </c>
      <c r="K77" s="72">
        <f t="shared" si="12"/>
        <v>0</v>
      </c>
      <c r="L77" s="17" t="s">
        <v>16</v>
      </c>
      <c r="M77" s="18">
        <v>0</v>
      </c>
      <c r="N77" s="23">
        <f t="shared" si="13"/>
        <v>0</v>
      </c>
      <c r="O77" s="19"/>
      <c r="P77" s="43">
        <f t="shared" si="14"/>
        <v>0</v>
      </c>
    </row>
    <row r="78" spans="1:16" ht="24.6">
      <c r="A78" s="10">
        <v>74</v>
      </c>
      <c r="B78" s="19" t="s">
        <v>200</v>
      </c>
      <c r="C78" s="71">
        <f>+'19'!H78</f>
        <v>0</v>
      </c>
      <c r="D78" s="95">
        <v>0</v>
      </c>
      <c r="E78" s="46">
        <f t="shared" si="0"/>
        <v>0</v>
      </c>
      <c r="F78" s="106">
        <v>0</v>
      </c>
      <c r="G78" s="104">
        <v>0</v>
      </c>
      <c r="H78" s="46">
        <f t="shared" si="11"/>
        <v>0</v>
      </c>
      <c r="I78" s="96"/>
      <c r="J78" s="21">
        <v>150</v>
      </c>
      <c r="K78" s="72">
        <f t="shared" si="12"/>
        <v>0</v>
      </c>
      <c r="L78" s="17" t="s">
        <v>16</v>
      </c>
      <c r="M78" s="18">
        <v>0</v>
      </c>
      <c r="N78" s="23">
        <f t="shared" si="13"/>
        <v>0</v>
      </c>
      <c r="O78" s="19"/>
      <c r="P78" s="43">
        <f t="shared" si="14"/>
        <v>0</v>
      </c>
    </row>
    <row r="79" spans="1:16" ht="24.6">
      <c r="A79" s="10">
        <v>75</v>
      </c>
      <c r="B79" s="19" t="s">
        <v>201</v>
      </c>
      <c r="C79" s="71">
        <f>+'19'!H79</f>
        <v>0</v>
      </c>
      <c r="D79" s="95">
        <v>0</v>
      </c>
      <c r="E79" s="46">
        <f t="shared" si="0"/>
        <v>0</v>
      </c>
      <c r="F79" s="106">
        <v>0</v>
      </c>
      <c r="G79" s="104">
        <v>0</v>
      </c>
      <c r="H79" s="46">
        <f t="shared" si="11"/>
        <v>0</v>
      </c>
      <c r="I79" s="96"/>
      <c r="J79" s="20">
        <v>150</v>
      </c>
      <c r="K79" s="72">
        <f t="shared" si="12"/>
        <v>0</v>
      </c>
      <c r="L79" s="17" t="s">
        <v>16</v>
      </c>
      <c r="M79" s="18">
        <v>0</v>
      </c>
      <c r="N79" s="23">
        <f t="shared" si="13"/>
        <v>0</v>
      </c>
      <c r="O79" s="19"/>
      <c r="P79" s="43">
        <f t="shared" si="14"/>
        <v>0</v>
      </c>
    </row>
    <row r="80" spans="1:16" ht="24.6">
      <c r="A80" s="10">
        <v>76</v>
      </c>
      <c r="B80" s="19" t="s">
        <v>77</v>
      </c>
      <c r="C80" s="71">
        <f>+'19'!H80</f>
        <v>0</v>
      </c>
      <c r="D80" s="95">
        <v>0</v>
      </c>
      <c r="E80" s="46">
        <f t="shared" si="0"/>
        <v>0</v>
      </c>
      <c r="F80" s="106">
        <v>0</v>
      </c>
      <c r="G80" s="104">
        <v>0</v>
      </c>
      <c r="H80" s="46">
        <f t="shared" si="11"/>
        <v>0</v>
      </c>
      <c r="I80" s="96"/>
      <c r="J80" s="20">
        <v>50</v>
      </c>
      <c r="K80" s="72">
        <f t="shared" si="12"/>
        <v>0</v>
      </c>
      <c r="L80" s="17" t="s">
        <v>16</v>
      </c>
      <c r="M80" s="18">
        <v>0</v>
      </c>
      <c r="N80" s="23">
        <f t="shared" si="13"/>
        <v>0</v>
      </c>
      <c r="O80" s="19"/>
      <c r="P80" s="43">
        <f t="shared" si="14"/>
        <v>0</v>
      </c>
    </row>
    <row r="81" spans="1:16" ht="24.6">
      <c r="A81" s="10">
        <v>77</v>
      </c>
      <c r="B81" s="19" t="s">
        <v>409</v>
      </c>
      <c r="C81" s="71">
        <f>+'19'!H81</f>
        <v>0</v>
      </c>
      <c r="D81" s="95">
        <v>0</v>
      </c>
      <c r="E81" s="46">
        <f t="shared" si="0"/>
        <v>0</v>
      </c>
      <c r="F81" s="106">
        <v>0</v>
      </c>
      <c r="G81" s="104">
        <v>0</v>
      </c>
      <c r="H81" s="46">
        <f t="shared" si="11"/>
        <v>0</v>
      </c>
      <c r="I81" s="96"/>
      <c r="J81" s="20">
        <v>50</v>
      </c>
      <c r="K81" s="72">
        <f t="shared" si="12"/>
        <v>0</v>
      </c>
      <c r="L81" s="17" t="s">
        <v>16</v>
      </c>
      <c r="M81" s="18">
        <v>0</v>
      </c>
      <c r="N81" s="23">
        <f t="shared" si="13"/>
        <v>0</v>
      </c>
      <c r="O81" s="19"/>
      <c r="P81" s="43">
        <f t="shared" si="14"/>
        <v>0</v>
      </c>
    </row>
    <row r="82" spans="1:16" ht="24.6">
      <c r="A82" s="10">
        <v>78</v>
      </c>
      <c r="B82" s="19" t="s">
        <v>410</v>
      </c>
      <c r="C82" s="71">
        <f>+'19'!H82</f>
        <v>0</v>
      </c>
      <c r="D82" s="95">
        <v>0</v>
      </c>
      <c r="E82" s="46">
        <f t="shared" si="0"/>
        <v>0</v>
      </c>
      <c r="F82" s="106">
        <v>0</v>
      </c>
      <c r="G82" s="104">
        <v>0</v>
      </c>
      <c r="H82" s="46">
        <f t="shared" si="11"/>
        <v>0</v>
      </c>
      <c r="I82" s="96"/>
      <c r="J82" s="20">
        <v>120</v>
      </c>
      <c r="K82" s="72">
        <f t="shared" si="12"/>
        <v>0</v>
      </c>
      <c r="L82" s="17" t="s">
        <v>16</v>
      </c>
      <c r="M82" s="18">
        <v>0</v>
      </c>
      <c r="N82" s="23">
        <f t="shared" si="13"/>
        <v>0</v>
      </c>
      <c r="O82" s="19"/>
      <c r="P82" s="43">
        <f t="shared" si="14"/>
        <v>0</v>
      </c>
    </row>
    <row r="83" spans="1:16" ht="24.6">
      <c r="A83" s="10">
        <v>79</v>
      </c>
      <c r="B83" s="19" t="s">
        <v>411</v>
      </c>
      <c r="C83" s="71">
        <f>+'19'!H83</f>
        <v>22</v>
      </c>
      <c r="D83" s="95">
        <v>0</v>
      </c>
      <c r="E83" s="46">
        <f t="shared" si="0"/>
        <v>22</v>
      </c>
      <c r="F83" s="106">
        <v>0</v>
      </c>
      <c r="G83" s="104">
        <v>0</v>
      </c>
      <c r="H83" s="46">
        <f t="shared" si="11"/>
        <v>17</v>
      </c>
      <c r="I83" s="96">
        <v>5</v>
      </c>
      <c r="J83" s="20">
        <v>50</v>
      </c>
      <c r="K83" s="72">
        <f t="shared" si="12"/>
        <v>250</v>
      </c>
      <c r="L83" s="17" t="s">
        <v>429</v>
      </c>
      <c r="M83" s="18">
        <v>125</v>
      </c>
      <c r="N83" s="23">
        <f t="shared" si="13"/>
        <v>125</v>
      </c>
      <c r="O83" s="19"/>
      <c r="P83" s="43">
        <f t="shared" si="14"/>
        <v>0</v>
      </c>
    </row>
    <row r="84" spans="1:16" ht="24.6">
      <c r="A84" s="10">
        <v>80</v>
      </c>
      <c r="B84" s="19" t="s">
        <v>412</v>
      </c>
      <c r="C84" s="71">
        <f>+'19'!H84</f>
        <v>0</v>
      </c>
      <c r="D84" s="95">
        <v>0</v>
      </c>
      <c r="E84" s="46">
        <f t="shared" si="0"/>
        <v>0</v>
      </c>
      <c r="F84" s="106">
        <v>0</v>
      </c>
      <c r="G84" s="104">
        <v>0</v>
      </c>
      <c r="H84" s="46">
        <f t="shared" si="11"/>
        <v>0</v>
      </c>
      <c r="I84" s="96"/>
      <c r="J84" s="20">
        <v>120</v>
      </c>
      <c r="K84" s="72">
        <f t="shared" si="12"/>
        <v>0</v>
      </c>
      <c r="L84" s="17" t="s">
        <v>16</v>
      </c>
      <c r="M84" s="18">
        <v>0</v>
      </c>
      <c r="N84" s="23">
        <f t="shared" si="13"/>
        <v>0</v>
      </c>
      <c r="O84" s="19"/>
      <c r="P84" s="43">
        <f t="shared" si="14"/>
        <v>0</v>
      </c>
    </row>
    <row r="85" spans="1:16" ht="24.6">
      <c r="A85" s="10">
        <v>81</v>
      </c>
      <c r="B85" s="19" t="s">
        <v>346</v>
      </c>
      <c r="C85" s="71">
        <f>+'19'!H85</f>
        <v>21</v>
      </c>
      <c r="D85" s="95">
        <v>0</v>
      </c>
      <c r="E85" s="46">
        <f t="shared" si="0"/>
        <v>21</v>
      </c>
      <c r="F85" s="106">
        <v>0</v>
      </c>
      <c r="G85" s="104">
        <v>0</v>
      </c>
      <c r="H85" s="46">
        <f t="shared" si="11"/>
        <v>18</v>
      </c>
      <c r="I85" s="96">
        <v>3</v>
      </c>
      <c r="J85" s="22">
        <v>50</v>
      </c>
      <c r="K85" s="72">
        <f t="shared" si="12"/>
        <v>150</v>
      </c>
      <c r="L85" s="17" t="s">
        <v>16</v>
      </c>
      <c r="M85" s="18">
        <v>0</v>
      </c>
      <c r="N85" s="23">
        <f t="shared" si="13"/>
        <v>150</v>
      </c>
      <c r="O85" s="19"/>
      <c r="P85" s="43">
        <f t="shared" si="14"/>
        <v>0</v>
      </c>
    </row>
    <row r="86" spans="1:16" ht="24.6">
      <c r="A86" s="10">
        <v>82</v>
      </c>
      <c r="B86" s="19" t="s">
        <v>268</v>
      </c>
      <c r="C86" s="71">
        <f>+'19'!H86</f>
        <v>0</v>
      </c>
      <c r="D86" s="95">
        <v>0</v>
      </c>
      <c r="E86" s="46">
        <f t="shared" si="0"/>
        <v>0</v>
      </c>
      <c r="F86" s="106">
        <v>0</v>
      </c>
      <c r="G86" s="104">
        <v>0</v>
      </c>
      <c r="H86" s="46">
        <f t="shared" si="11"/>
        <v>0</v>
      </c>
      <c r="I86" s="96"/>
      <c r="J86" s="20">
        <v>45</v>
      </c>
      <c r="K86" s="72">
        <f t="shared" si="12"/>
        <v>0</v>
      </c>
      <c r="L86" s="17" t="s">
        <v>16</v>
      </c>
      <c r="M86" s="18">
        <v>0</v>
      </c>
      <c r="N86" s="23">
        <f t="shared" si="13"/>
        <v>0</v>
      </c>
      <c r="O86" s="19"/>
      <c r="P86" s="43">
        <f t="shared" si="14"/>
        <v>0</v>
      </c>
    </row>
    <row r="87" spans="1:16" ht="24.6">
      <c r="A87" s="10">
        <v>83</v>
      </c>
      <c r="B87" s="19" t="s">
        <v>524</v>
      </c>
      <c r="C87" s="71">
        <f>+'19'!H87</f>
        <v>0</v>
      </c>
      <c r="D87" s="95">
        <v>0</v>
      </c>
      <c r="E87" s="46">
        <f>C87+D87</f>
        <v>0</v>
      </c>
      <c r="F87" s="106">
        <v>0</v>
      </c>
      <c r="G87" s="104">
        <v>0</v>
      </c>
      <c r="H87" s="46">
        <f>+E87-F87-I87-G87</f>
        <v>0</v>
      </c>
      <c r="I87" s="96"/>
      <c r="J87" s="20">
        <v>35</v>
      </c>
      <c r="K87" s="72">
        <f>+J87*I87</f>
        <v>0</v>
      </c>
      <c r="L87" s="17" t="s">
        <v>16</v>
      </c>
      <c r="M87" s="18">
        <v>0</v>
      </c>
      <c r="N87" s="23">
        <f>SUM(K87-M87)</f>
        <v>0</v>
      </c>
      <c r="O87" s="19"/>
      <c r="P87" s="43">
        <f>+K87*O87</f>
        <v>0</v>
      </c>
    </row>
    <row r="88" spans="1:16" ht="24.6">
      <c r="A88" s="10">
        <v>84</v>
      </c>
      <c r="B88" s="19" t="s">
        <v>347</v>
      </c>
      <c r="C88" s="71">
        <f>+'19'!H88</f>
        <v>0</v>
      </c>
      <c r="D88" s="95">
        <v>0</v>
      </c>
      <c r="E88" s="46">
        <f t="shared" si="0"/>
        <v>0</v>
      </c>
      <c r="F88" s="106">
        <v>0</v>
      </c>
      <c r="G88" s="104">
        <v>0</v>
      </c>
      <c r="H88" s="46">
        <f t="shared" si="11"/>
        <v>0</v>
      </c>
      <c r="I88" s="96"/>
      <c r="J88" s="20">
        <v>50</v>
      </c>
      <c r="K88" s="72">
        <f t="shared" si="12"/>
        <v>0</v>
      </c>
      <c r="L88" s="17" t="s">
        <v>16</v>
      </c>
      <c r="M88" s="18">
        <v>0</v>
      </c>
      <c r="N88" s="23">
        <f t="shared" si="13"/>
        <v>0</v>
      </c>
      <c r="O88" s="19"/>
      <c r="P88" s="43">
        <f t="shared" si="14"/>
        <v>0</v>
      </c>
    </row>
    <row r="89" spans="1:16" ht="24.6">
      <c r="A89" s="10">
        <v>85</v>
      </c>
      <c r="B89" s="19" t="s">
        <v>269</v>
      </c>
      <c r="C89" s="71">
        <f>+'19'!H89</f>
        <v>4</v>
      </c>
      <c r="D89" s="95">
        <v>0</v>
      </c>
      <c r="E89" s="46">
        <f t="shared" si="0"/>
        <v>4</v>
      </c>
      <c r="F89" s="106">
        <v>0</v>
      </c>
      <c r="G89" s="104">
        <v>0</v>
      </c>
      <c r="H89" s="46">
        <f t="shared" si="11"/>
        <v>2</v>
      </c>
      <c r="I89" s="96">
        <v>2</v>
      </c>
      <c r="J89" s="22">
        <v>55</v>
      </c>
      <c r="K89" s="72">
        <f t="shared" si="12"/>
        <v>110</v>
      </c>
      <c r="L89" s="17" t="s">
        <v>16</v>
      </c>
      <c r="M89" s="18">
        <v>0</v>
      </c>
      <c r="N89" s="23">
        <f t="shared" si="13"/>
        <v>110</v>
      </c>
      <c r="O89" s="19"/>
      <c r="P89" s="43">
        <f t="shared" si="14"/>
        <v>0</v>
      </c>
    </row>
    <row r="90" spans="1:16" ht="24.6">
      <c r="A90" s="10">
        <v>86</v>
      </c>
      <c r="B90" s="19" t="s">
        <v>93</v>
      </c>
      <c r="C90" s="71">
        <f>+'19'!H90</f>
        <v>5</v>
      </c>
      <c r="D90" s="95">
        <v>0</v>
      </c>
      <c r="E90" s="46">
        <f t="shared" si="0"/>
        <v>5</v>
      </c>
      <c r="F90" s="106">
        <v>0</v>
      </c>
      <c r="G90" s="104">
        <v>0</v>
      </c>
      <c r="H90" s="46">
        <f t="shared" si="11"/>
        <v>5</v>
      </c>
      <c r="I90" s="96"/>
      <c r="J90" s="22">
        <v>55</v>
      </c>
      <c r="K90" s="72">
        <f t="shared" si="12"/>
        <v>0</v>
      </c>
      <c r="L90" s="17" t="s">
        <v>16</v>
      </c>
      <c r="M90" s="18">
        <v>0</v>
      </c>
      <c r="N90" s="23">
        <f t="shared" si="13"/>
        <v>0</v>
      </c>
      <c r="O90" s="19"/>
      <c r="P90" s="43">
        <f t="shared" si="14"/>
        <v>0</v>
      </c>
    </row>
    <row r="91" spans="1:16" ht="24.6">
      <c r="A91" s="10">
        <v>87</v>
      </c>
      <c r="B91" s="19" t="s">
        <v>94</v>
      </c>
      <c r="C91" s="71">
        <f>+'19'!H91</f>
        <v>0</v>
      </c>
      <c r="D91" s="95">
        <v>0</v>
      </c>
      <c r="E91" s="46">
        <f t="shared" si="0"/>
        <v>0</v>
      </c>
      <c r="F91" s="106">
        <v>0</v>
      </c>
      <c r="G91" s="104">
        <v>0</v>
      </c>
      <c r="H91" s="46">
        <f t="shared" si="11"/>
        <v>0</v>
      </c>
      <c r="I91" s="96"/>
      <c r="J91" s="22">
        <v>55</v>
      </c>
      <c r="K91" s="72">
        <f t="shared" si="12"/>
        <v>0</v>
      </c>
      <c r="L91" s="17" t="s">
        <v>16</v>
      </c>
      <c r="M91" s="18">
        <v>0</v>
      </c>
      <c r="N91" s="23">
        <f t="shared" si="13"/>
        <v>0</v>
      </c>
      <c r="O91" s="19"/>
      <c r="P91" s="43">
        <f t="shared" si="14"/>
        <v>0</v>
      </c>
    </row>
    <row r="92" spans="1:16" ht="24.6">
      <c r="A92" s="10">
        <v>88</v>
      </c>
      <c r="B92" s="19" t="s">
        <v>369</v>
      </c>
      <c r="C92" s="71">
        <f>+'19'!H92</f>
        <v>0</v>
      </c>
      <c r="D92" s="95">
        <v>0</v>
      </c>
      <c r="E92" s="46">
        <f t="shared" si="0"/>
        <v>0</v>
      </c>
      <c r="F92" s="106">
        <v>0</v>
      </c>
      <c r="G92" s="104">
        <v>0</v>
      </c>
      <c r="H92" s="46">
        <f t="shared" si="11"/>
        <v>0</v>
      </c>
      <c r="I92" s="96"/>
      <c r="J92" s="22">
        <v>30</v>
      </c>
      <c r="K92" s="72">
        <f t="shared" si="12"/>
        <v>0</v>
      </c>
      <c r="L92" s="17" t="s">
        <v>16</v>
      </c>
      <c r="M92" s="18">
        <v>0</v>
      </c>
      <c r="N92" s="23">
        <f t="shared" si="13"/>
        <v>0</v>
      </c>
      <c r="O92" s="19"/>
      <c r="P92" s="43">
        <f t="shared" si="14"/>
        <v>0</v>
      </c>
    </row>
    <row r="93" spans="1:16" ht="24.6">
      <c r="A93" s="10">
        <v>89</v>
      </c>
      <c r="B93" s="19" t="s">
        <v>370</v>
      </c>
      <c r="C93" s="71">
        <f>+'19'!H93</f>
        <v>0</v>
      </c>
      <c r="D93" s="95">
        <v>0</v>
      </c>
      <c r="E93" s="46">
        <f t="shared" si="0"/>
        <v>0</v>
      </c>
      <c r="F93" s="106">
        <v>0</v>
      </c>
      <c r="G93" s="104">
        <v>0</v>
      </c>
      <c r="H93" s="46">
        <f t="shared" si="11"/>
        <v>0</v>
      </c>
      <c r="I93" s="96"/>
      <c r="J93" s="22">
        <v>30</v>
      </c>
      <c r="K93" s="72">
        <f t="shared" si="12"/>
        <v>0</v>
      </c>
      <c r="L93" s="17" t="s">
        <v>16</v>
      </c>
      <c r="M93" s="18">
        <v>0</v>
      </c>
      <c r="N93" s="23">
        <f t="shared" si="13"/>
        <v>0</v>
      </c>
      <c r="O93" s="19"/>
      <c r="P93" s="43">
        <f t="shared" si="14"/>
        <v>0</v>
      </c>
    </row>
    <row r="94" spans="1:16" ht="24.6">
      <c r="A94" s="10">
        <v>90</v>
      </c>
      <c r="B94" s="19" t="s">
        <v>270</v>
      </c>
      <c r="C94" s="71">
        <f>+'19'!H94</f>
        <v>0</v>
      </c>
      <c r="D94" s="95">
        <v>0</v>
      </c>
      <c r="E94" s="46">
        <f t="shared" si="0"/>
        <v>0</v>
      </c>
      <c r="F94" s="106">
        <v>0</v>
      </c>
      <c r="G94" s="104">
        <v>0</v>
      </c>
      <c r="H94" s="46">
        <f t="shared" si="11"/>
        <v>0</v>
      </c>
      <c r="I94" s="96"/>
      <c r="J94" s="20"/>
      <c r="K94" s="72">
        <f t="shared" si="12"/>
        <v>0</v>
      </c>
      <c r="L94" s="17" t="s">
        <v>16</v>
      </c>
      <c r="M94" s="18">
        <v>0</v>
      </c>
      <c r="N94" s="23">
        <f t="shared" si="13"/>
        <v>0</v>
      </c>
      <c r="O94" s="19"/>
      <c r="P94" s="43">
        <f t="shared" si="14"/>
        <v>0</v>
      </c>
    </row>
    <row r="95" spans="1:16" ht="24.6">
      <c r="A95" s="10">
        <v>91</v>
      </c>
      <c r="B95" s="19" t="s">
        <v>271</v>
      </c>
      <c r="C95" s="71">
        <f>+'19'!H95</f>
        <v>0</v>
      </c>
      <c r="D95" s="95">
        <v>0</v>
      </c>
      <c r="E95" s="46">
        <f t="shared" si="0"/>
        <v>0</v>
      </c>
      <c r="F95" s="106">
        <v>0</v>
      </c>
      <c r="G95" s="104">
        <v>0</v>
      </c>
      <c r="H95" s="46">
        <f t="shared" si="11"/>
        <v>0</v>
      </c>
      <c r="I95" s="96"/>
      <c r="J95" s="22"/>
      <c r="K95" s="72">
        <f t="shared" si="12"/>
        <v>0</v>
      </c>
      <c r="L95" s="17" t="s">
        <v>16</v>
      </c>
      <c r="M95" s="18">
        <v>0</v>
      </c>
      <c r="N95" s="23">
        <f t="shared" si="13"/>
        <v>0</v>
      </c>
      <c r="O95" s="19"/>
      <c r="P95" s="43">
        <f t="shared" si="14"/>
        <v>0</v>
      </c>
    </row>
    <row r="96" spans="1:16" ht="24.6">
      <c r="A96" s="10">
        <v>92</v>
      </c>
      <c r="B96" s="19" t="s">
        <v>244</v>
      </c>
      <c r="C96" s="71">
        <f>+'19'!H96</f>
        <v>7</v>
      </c>
      <c r="D96" s="95">
        <v>0</v>
      </c>
      <c r="E96" s="46">
        <f t="shared" si="0"/>
        <v>7</v>
      </c>
      <c r="F96" s="106">
        <v>0</v>
      </c>
      <c r="G96" s="104">
        <v>0</v>
      </c>
      <c r="H96" s="46">
        <f t="shared" si="11"/>
        <v>5</v>
      </c>
      <c r="I96" s="96">
        <v>2</v>
      </c>
      <c r="J96" s="15">
        <v>35</v>
      </c>
      <c r="K96" s="72">
        <f t="shared" si="12"/>
        <v>70</v>
      </c>
      <c r="L96" s="17" t="s">
        <v>16</v>
      </c>
      <c r="M96" s="18">
        <v>0</v>
      </c>
      <c r="N96" s="23">
        <f t="shared" si="13"/>
        <v>70</v>
      </c>
      <c r="O96" s="19"/>
      <c r="P96" s="43">
        <f t="shared" si="14"/>
        <v>0</v>
      </c>
    </row>
    <row r="97" spans="1:16" ht="24.6">
      <c r="A97" s="10">
        <v>93</v>
      </c>
      <c r="B97" s="19" t="s">
        <v>272</v>
      </c>
      <c r="C97" s="71">
        <f>+'19'!H97</f>
        <v>0</v>
      </c>
      <c r="D97" s="95">
        <v>0</v>
      </c>
      <c r="E97" s="46">
        <f t="shared" si="0"/>
        <v>0</v>
      </c>
      <c r="F97" s="106">
        <v>0</v>
      </c>
      <c r="G97" s="104">
        <v>0</v>
      </c>
      <c r="H97" s="46">
        <f t="shared" si="11"/>
        <v>0</v>
      </c>
      <c r="I97" s="96"/>
      <c r="J97" s="22">
        <v>120</v>
      </c>
      <c r="K97" s="72">
        <f t="shared" si="12"/>
        <v>0</v>
      </c>
      <c r="L97" s="17" t="s">
        <v>16</v>
      </c>
      <c r="M97" s="18">
        <v>0</v>
      </c>
      <c r="N97" s="23">
        <f t="shared" si="13"/>
        <v>0</v>
      </c>
      <c r="O97" s="19"/>
      <c r="P97" s="43">
        <f t="shared" si="14"/>
        <v>0</v>
      </c>
    </row>
    <row r="98" spans="1:16" ht="24.6">
      <c r="A98" s="10">
        <v>94</v>
      </c>
      <c r="B98" s="19" t="s">
        <v>273</v>
      </c>
      <c r="C98" s="71">
        <f>+'19'!H98</f>
        <v>2</v>
      </c>
      <c r="D98" s="95">
        <v>0</v>
      </c>
      <c r="E98" s="46">
        <f t="shared" si="0"/>
        <v>2</v>
      </c>
      <c r="F98" s="106">
        <v>0</v>
      </c>
      <c r="G98" s="104">
        <v>0</v>
      </c>
      <c r="H98" s="46">
        <f t="shared" si="11"/>
        <v>1</v>
      </c>
      <c r="I98" s="96">
        <v>1</v>
      </c>
      <c r="J98" s="22">
        <v>45</v>
      </c>
      <c r="K98" s="72">
        <f t="shared" si="12"/>
        <v>45</v>
      </c>
      <c r="L98" s="17" t="s">
        <v>452</v>
      </c>
      <c r="M98" s="18">
        <v>45</v>
      </c>
      <c r="N98" s="23">
        <f t="shared" si="13"/>
        <v>0</v>
      </c>
      <c r="O98" s="19"/>
      <c r="P98" s="43">
        <f t="shared" si="14"/>
        <v>0</v>
      </c>
    </row>
    <row r="99" spans="1:16" ht="24.6">
      <c r="A99" s="10">
        <v>95</v>
      </c>
      <c r="B99" s="19" t="s">
        <v>507</v>
      </c>
      <c r="C99" s="71">
        <f>+'19'!H99</f>
        <v>0</v>
      </c>
      <c r="D99" s="95">
        <v>0</v>
      </c>
      <c r="E99" s="46">
        <f>C99+D99</f>
        <v>0</v>
      </c>
      <c r="F99" s="106">
        <v>0</v>
      </c>
      <c r="G99" s="104">
        <v>0</v>
      </c>
      <c r="H99" s="46">
        <f>+E99-F99-I99-G99</f>
        <v>0</v>
      </c>
      <c r="I99" s="96"/>
      <c r="J99" s="20">
        <v>35</v>
      </c>
      <c r="K99" s="72">
        <f>+J99*I99</f>
        <v>0</v>
      </c>
      <c r="L99" s="17" t="s">
        <v>16</v>
      </c>
      <c r="M99" s="18">
        <v>0</v>
      </c>
      <c r="N99" s="23">
        <f>SUM(K99-M99)</f>
        <v>0</v>
      </c>
      <c r="O99" s="19"/>
      <c r="P99" s="43">
        <f>+K99*O99</f>
        <v>0</v>
      </c>
    </row>
    <row r="100" spans="1:16" ht="24.6">
      <c r="A100" s="10">
        <v>96</v>
      </c>
      <c r="B100" s="19" t="s">
        <v>246</v>
      </c>
      <c r="C100" s="71">
        <f>+'19'!H100</f>
        <v>0</v>
      </c>
      <c r="D100" s="95">
        <v>0</v>
      </c>
      <c r="E100" s="46">
        <f t="shared" si="0"/>
        <v>0</v>
      </c>
      <c r="F100" s="106">
        <v>0</v>
      </c>
      <c r="G100" s="104">
        <v>0</v>
      </c>
      <c r="H100" s="46">
        <f t="shared" si="11"/>
        <v>0</v>
      </c>
      <c r="I100" s="96"/>
      <c r="J100" s="20">
        <v>40</v>
      </c>
      <c r="K100" s="72">
        <f t="shared" si="12"/>
        <v>0</v>
      </c>
      <c r="L100" s="17" t="s">
        <v>16</v>
      </c>
      <c r="M100" s="18">
        <v>0</v>
      </c>
      <c r="N100" s="23">
        <f t="shared" si="13"/>
        <v>0</v>
      </c>
      <c r="O100" s="19"/>
      <c r="P100" s="43">
        <f t="shared" si="14"/>
        <v>0</v>
      </c>
    </row>
    <row r="101" spans="1:16" ht="24.6">
      <c r="A101" s="10">
        <v>97</v>
      </c>
      <c r="B101" s="19" t="s">
        <v>348</v>
      </c>
      <c r="C101" s="71">
        <f>+'19'!H101</f>
        <v>0</v>
      </c>
      <c r="D101" s="95">
        <v>0</v>
      </c>
      <c r="E101" s="46">
        <f t="shared" si="0"/>
        <v>0</v>
      </c>
      <c r="F101" s="106">
        <v>0</v>
      </c>
      <c r="G101" s="104">
        <v>0</v>
      </c>
      <c r="H101" s="46">
        <f t="shared" si="11"/>
        <v>0</v>
      </c>
      <c r="I101" s="96"/>
      <c r="J101" s="22">
        <v>35</v>
      </c>
      <c r="K101" s="72">
        <f t="shared" si="12"/>
        <v>0</v>
      </c>
      <c r="L101" s="17" t="s">
        <v>16</v>
      </c>
      <c r="M101" s="18">
        <v>0</v>
      </c>
      <c r="N101" s="23">
        <f t="shared" si="13"/>
        <v>0</v>
      </c>
      <c r="O101" s="19"/>
      <c r="P101" s="43">
        <f t="shared" si="14"/>
        <v>0</v>
      </c>
    </row>
    <row r="102" spans="1:16" ht="24.6">
      <c r="A102" s="10">
        <v>98</v>
      </c>
      <c r="B102" s="19" t="s">
        <v>349</v>
      </c>
      <c r="C102" s="71">
        <f>+'19'!H102</f>
        <v>0</v>
      </c>
      <c r="D102" s="95">
        <v>0</v>
      </c>
      <c r="E102" s="46">
        <f t="shared" si="0"/>
        <v>0</v>
      </c>
      <c r="F102" s="106">
        <v>0</v>
      </c>
      <c r="G102" s="104">
        <v>0</v>
      </c>
      <c r="H102" s="46">
        <f t="shared" si="11"/>
        <v>0</v>
      </c>
      <c r="I102" s="96"/>
      <c r="J102" s="22">
        <v>35</v>
      </c>
      <c r="K102" s="72">
        <f t="shared" si="12"/>
        <v>0</v>
      </c>
      <c r="L102" s="17" t="s">
        <v>16</v>
      </c>
      <c r="M102" s="18">
        <v>0</v>
      </c>
      <c r="N102" s="23">
        <f t="shared" si="13"/>
        <v>0</v>
      </c>
      <c r="O102" s="19"/>
      <c r="P102" s="43">
        <f t="shared" si="14"/>
        <v>0</v>
      </c>
    </row>
    <row r="103" spans="1:16" ht="24.6">
      <c r="A103" s="10">
        <v>99</v>
      </c>
      <c r="B103" s="19" t="s">
        <v>350</v>
      </c>
      <c r="C103" s="71">
        <f>+'19'!H103</f>
        <v>0</v>
      </c>
      <c r="D103" s="95">
        <v>0</v>
      </c>
      <c r="E103" s="46">
        <f t="shared" si="0"/>
        <v>0</v>
      </c>
      <c r="F103" s="106">
        <v>0</v>
      </c>
      <c r="G103" s="104">
        <v>0</v>
      </c>
      <c r="H103" s="46">
        <f t="shared" si="11"/>
        <v>0</v>
      </c>
      <c r="I103" s="96"/>
      <c r="J103" s="22">
        <v>35</v>
      </c>
      <c r="K103" s="72">
        <f t="shared" si="12"/>
        <v>0</v>
      </c>
      <c r="L103" s="17" t="s">
        <v>16</v>
      </c>
      <c r="M103" s="18">
        <v>0</v>
      </c>
      <c r="N103" s="23">
        <f t="shared" si="13"/>
        <v>0</v>
      </c>
      <c r="O103" s="19"/>
      <c r="P103" s="43">
        <f t="shared" si="14"/>
        <v>0</v>
      </c>
    </row>
    <row r="104" spans="1:16" ht="24.6">
      <c r="A104" s="10">
        <v>100</v>
      </c>
      <c r="B104" s="19" t="s">
        <v>274</v>
      </c>
      <c r="C104" s="71">
        <f>+'19'!H104</f>
        <v>0</v>
      </c>
      <c r="D104" s="95">
        <v>0</v>
      </c>
      <c r="E104" s="46">
        <f t="shared" si="0"/>
        <v>0</v>
      </c>
      <c r="F104" s="106">
        <v>0</v>
      </c>
      <c r="G104" s="104">
        <v>0</v>
      </c>
      <c r="H104" s="46">
        <f t="shared" si="11"/>
        <v>0</v>
      </c>
      <c r="I104" s="96"/>
      <c r="J104" s="22">
        <v>35</v>
      </c>
      <c r="K104" s="72">
        <f t="shared" si="12"/>
        <v>0</v>
      </c>
      <c r="L104" s="17" t="s">
        <v>16</v>
      </c>
      <c r="M104" s="18">
        <v>0</v>
      </c>
      <c r="N104" s="23">
        <f t="shared" si="13"/>
        <v>0</v>
      </c>
      <c r="O104" s="19"/>
      <c r="P104" s="43">
        <f t="shared" si="14"/>
        <v>0</v>
      </c>
    </row>
    <row r="105" spans="1:16" ht="24.6">
      <c r="A105" s="10">
        <v>101</v>
      </c>
      <c r="B105" s="19" t="s">
        <v>351</v>
      </c>
      <c r="C105" s="71">
        <f>+'19'!H105</f>
        <v>0</v>
      </c>
      <c r="D105" s="95">
        <v>0</v>
      </c>
      <c r="E105" s="46">
        <f t="shared" si="0"/>
        <v>0</v>
      </c>
      <c r="F105" s="106">
        <v>0</v>
      </c>
      <c r="G105" s="104">
        <v>0</v>
      </c>
      <c r="H105" s="46">
        <f t="shared" si="11"/>
        <v>0</v>
      </c>
      <c r="I105" s="96"/>
      <c r="J105" s="22">
        <v>35</v>
      </c>
      <c r="K105" s="72">
        <f t="shared" si="12"/>
        <v>0</v>
      </c>
      <c r="L105" s="17" t="s">
        <v>16</v>
      </c>
      <c r="M105" s="18">
        <v>0</v>
      </c>
      <c r="N105" s="23">
        <f t="shared" si="13"/>
        <v>0</v>
      </c>
      <c r="O105" s="19"/>
      <c r="P105" s="43">
        <f t="shared" si="14"/>
        <v>0</v>
      </c>
    </row>
    <row r="106" spans="1:16" ht="24.6">
      <c r="A106" s="10">
        <v>102</v>
      </c>
      <c r="B106" s="19" t="s">
        <v>275</v>
      </c>
      <c r="C106" s="71">
        <f>+'19'!H106</f>
        <v>0</v>
      </c>
      <c r="D106" s="95">
        <v>0</v>
      </c>
      <c r="E106" s="46">
        <f t="shared" si="0"/>
        <v>0</v>
      </c>
      <c r="F106" s="106">
        <v>0</v>
      </c>
      <c r="G106" s="104">
        <v>0</v>
      </c>
      <c r="H106" s="46">
        <f t="shared" si="11"/>
        <v>0</v>
      </c>
      <c r="I106" s="96"/>
      <c r="J106" s="22">
        <v>35</v>
      </c>
      <c r="K106" s="72">
        <f t="shared" si="12"/>
        <v>0</v>
      </c>
      <c r="L106" s="17" t="s">
        <v>16</v>
      </c>
      <c r="M106" s="18">
        <v>0</v>
      </c>
      <c r="N106" s="23">
        <f t="shared" si="13"/>
        <v>0</v>
      </c>
      <c r="O106" s="19"/>
      <c r="P106" s="43">
        <f t="shared" si="14"/>
        <v>0</v>
      </c>
    </row>
    <row r="107" spans="1:16" ht="24.6">
      <c r="A107" s="10">
        <v>103</v>
      </c>
      <c r="B107" s="19" t="s">
        <v>276</v>
      </c>
      <c r="C107" s="71">
        <f>+'19'!H107</f>
        <v>8</v>
      </c>
      <c r="D107" s="95">
        <v>0</v>
      </c>
      <c r="E107" s="46">
        <f t="shared" si="0"/>
        <v>8</v>
      </c>
      <c r="F107" s="106">
        <v>0</v>
      </c>
      <c r="G107" s="104">
        <v>0</v>
      </c>
      <c r="H107" s="46">
        <f t="shared" si="11"/>
        <v>7</v>
      </c>
      <c r="I107" s="96">
        <v>1</v>
      </c>
      <c r="J107" s="22">
        <v>120</v>
      </c>
      <c r="K107" s="72">
        <f t="shared" si="12"/>
        <v>120</v>
      </c>
      <c r="L107" s="17" t="s">
        <v>16</v>
      </c>
      <c r="M107" s="18">
        <v>0</v>
      </c>
      <c r="N107" s="23">
        <f t="shared" si="13"/>
        <v>120</v>
      </c>
      <c r="O107" s="19"/>
      <c r="P107" s="43">
        <f t="shared" si="14"/>
        <v>0</v>
      </c>
    </row>
    <row r="108" spans="1:16" ht="24.6">
      <c r="A108" s="10">
        <v>104</v>
      </c>
      <c r="B108" s="19" t="s">
        <v>277</v>
      </c>
      <c r="C108" s="71">
        <f>+'19'!H108</f>
        <v>3</v>
      </c>
      <c r="D108" s="95">
        <v>0</v>
      </c>
      <c r="E108" s="46">
        <f t="shared" si="0"/>
        <v>3</v>
      </c>
      <c r="F108" s="106">
        <v>0</v>
      </c>
      <c r="G108" s="104">
        <v>0</v>
      </c>
      <c r="H108" s="46">
        <f t="shared" si="11"/>
        <v>1</v>
      </c>
      <c r="I108" s="96">
        <v>2</v>
      </c>
      <c r="J108" s="22">
        <v>250</v>
      </c>
      <c r="K108" s="72">
        <f t="shared" si="12"/>
        <v>500</v>
      </c>
      <c r="L108" s="17" t="s">
        <v>419</v>
      </c>
      <c r="M108" s="18">
        <v>150</v>
      </c>
      <c r="N108" s="23">
        <f t="shared" si="13"/>
        <v>350</v>
      </c>
      <c r="O108" s="19"/>
      <c r="P108" s="43">
        <f t="shared" si="14"/>
        <v>0</v>
      </c>
    </row>
    <row r="109" spans="1:16" ht="24.6">
      <c r="A109" s="10">
        <v>105</v>
      </c>
      <c r="B109" s="19" t="s">
        <v>466</v>
      </c>
      <c r="C109" s="71">
        <f>+'19'!H109</f>
        <v>0</v>
      </c>
      <c r="D109" s="95">
        <v>0</v>
      </c>
      <c r="E109" s="46">
        <f>C109+D109</f>
        <v>0</v>
      </c>
      <c r="F109" s="106">
        <v>0</v>
      </c>
      <c r="G109" s="104">
        <v>0</v>
      </c>
      <c r="H109" s="46">
        <f>+E109-F109-I109-G109</f>
        <v>0</v>
      </c>
      <c r="I109" s="96"/>
      <c r="J109" s="20">
        <v>45</v>
      </c>
      <c r="K109" s="72">
        <f>+J109*I109</f>
        <v>0</v>
      </c>
      <c r="L109" s="17" t="s">
        <v>16</v>
      </c>
      <c r="M109" s="18">
        <v>0</v>
      </c>
      <c r="N109" s="23">
        <f>SUM(K109-M109)</f>
        <v>0</v>
      </c>
      <c r="O109" s="19"/>
      <c r="P109" s="43">
        <f>+K109*O109</f>
        <v>0</v>
      </c>
    </row>
    <row r="110" spans="1:16" ht="24.6">
      <c r="A110" s="10">
        <v>106</v>
      </c>
      <c r="B110" s="19" t="s">
        <v>278</v>
      </c>
      <c r="C110" s="71">
        <f>+'19'!H110</f>
        <v>12</v>
      </c>
      <c r="D110" s="95">
        <v>0</v>
      </c>
      <c r="E110" s="46">
        <f t="shared" si="0"/>
        <v>12</v>
      </c>
      <c r="F110" s="106">
        <v>0</v>
      </c>
      <c r="G110" s="104">
        <v>0</v>
      </c>
      <c r="H110" s="46">
        <f t="shared" si="11"/>
        <v>12</v>
      </c>
      <c r="I110" s="96"/>
      <c r="J110" s="20">
        <v>100</v>
      </c>
      <c r="K110" s="72">
        <f t="shared" si="12"/>
        <v>0</v>
      </c>
      <c r="L110" s="17" t="s">
        <v>16</v>
      </c>
      <c r="M110" s="18">
        <v>0</v>
      </c>
      <c r="N110" s="23">
        <f t="shared" si="13"/>
        <v>0</v>
      </c>
      <c r="O110" s="19"/>
      <c r="P110" s="43">
        <f t="shared" si="14"/>
        <v>0</v>
      </c>
    </row>
    <row r="111" spans="1:16" ht="24.6">
      <c r="A111" s="10">
        <v>107</v>
      </c>
      <c r="B111" s="19" t="s">
        <v>279</v>
      </c>
      <c r="C111" s="71">
        <f>+'19'!H111</f>
        <v>0</v>
      </c>
      <c r="D111" s="95">
        <v>0</v>
      </c>
      <c r="E111" s="46">
        <f t="shared" si="0"/>
        <v>0</v>
      </c>
      <c r="F111" s="106">
        <v>0</v>
      </c>
      <c r="G111" s="104">
        <v>0</v>
      </c>
      <c r="H111" s="46">
        <f t="shared" si="11"/>
        <v>0</v>
      </c>
      <c r="I111" s="96"/>
      <c r="J111" s="20">
        <v>55</v>
      </c>
      <c r="K111" s="72">
        <f t="shared" si="12"/>
        <v>0</v>
      </c>
      <c r="L111" s="17" t="s">
        <v>16</v>
      </c>
      <c r="M111" s="18">
        <v>0</v>
      </c>
      <c r="N111" s="23">
        <f t="shared" si="13"/>
        <v>0</v>
      </c>
      <c r="O111" s="19"/>
      <c r="P111" s="43">
        <f t="shared" si="14"/>
        <v>0</v>
      </c>
    </row>
    <row r="112" spans="1:16" ht="24.6">
      <c r="A112" s="10">
        <v>108</v>
      </c>
      <c r="B112" s="19" t="s">
        <v>280</v>
      </c>
      <c r="C112" s="71">
        <f>+'19'!H112</f>
        <v>0</v>
      </c>
      <c r="D112" s="95">
        <v>0</v>
      </c>
      <c r="E112" s="46">
        <f t="shared" si="0"/>
        <v>0</v>
      </c>
      <c r="F112" s="106">
        <v>0</v>
      </c>
      <c r="G112" s="104">
        <v>0</v>
      </c>
      <c r="H112" s="46">
        <f t="shared" si="11"/>
        <v>0</v>
      </c>
      <c r="I112" s="96"/>
      <c r="J112" s="20">
        <v>60</v>
      </c>
      <c r="K112" s="72">
        <f t="shared" si="12"/>
        <v>0</v>
      </c>
      <c r="L112" s="17" t="s">
        <v>16</v>
      </c>
      <c r="M112" s="18">
        <v>0</v>
      </c>
      <c r="N112" s="23">
        <f t="shared" si="13"/>
        <v>0</v>
      </c>
      <c r="O112" s="19"/>
      <c r="P112" s="43">
        <f t="shared" si="14"/>
        <v>0</v>
      </c>
    </row>
    <row r="113" spans="1:16" ht="24.6">
      <c r="A113" s="10">
        <v>109</v>
      </c>
      <c r="B113" s="19" t="s">
        <v>281</v>
      </c>
      <c r="C113" s="71">
        <f>+'19'!H113</f>
        <v>10</v>
      </c>
      <c r="D113" s="95">
        <v>0</v>
      </c>
      <c r="E113" s="46">
        <f t="shared" si="0"/>
        <v>10</v>
      </c>
      <c r="F113" s="106">
        <v>0</v>
      </c>
      <c r="G113" s="104">
        <v>0</v>
      </c>
      <c r="H113" s="46">
        <f t="shared" si="11"/>
        <v>10</v>
      </c>
      <c r="I113" s="96"/>
      <c r="J113" s="20">
        <v>100</v>
      </c>
      <c r="K113" s="72">
        <f t="shared" si="12"/>
        <v>0</v>
      </c>
      <c r="L113" s="17" t="s">
        <v>16</v>
      </c>
      <c r="M113" s="18">
        <v>0</v>
      </c>
      <c r="N113" s="23">
        <f t="shared" si="13"/>
        <v>0</v>
      </c>
      <c r="O113" s="19"/>
      <c r="P113" s="43">
        <f t="shared" si="14"/>
        <v>0</v>
      </c>
    </row>
    <row r="114" spans="1:16" ht="24.6">
      <c r="A114" s="10">
        <v>110</v>
      </c>
      <c r="B114" s="19" t="s">
        <v>100</v>
      </c>
      <c r="C114" s="71">
        <f>+'19'!H114</f>
        <v>0</v>
      </c>
      <c r="D114" s="95">
        <v>0</v>
      </c>
      <c r="E114" s="46">
        <f t="shared" si="0"/>
        <v>0</v>
      </c>
      <c r="F114" s="106">
        <v>0</v>
      </c>
      <c r="G114" s="104">
        <v>0</v>
      </c>
      <c r="H114" s="46">
        <f t="shared" si="11"/>
        <v>0</v>
      </c>
      <c r="I114" s="96"/>
      <c r="J114" s="20">
        <v>55</v>
      </c>
      <c r="K114" s="72">
        <f t="shared" si="12"/>
        <v>0</v>
      </c>
      <c r="L114" s="17" t="s">
        <v>16</v>
      </c>
      <c r="M114" s="18">
        <v>0</v>
      </c>
      <c r="N114" s="23">
        <f t="shared" si="13"/>
        <v>0</v>
      </c>
      <c r="O114" s="19"/>
      <c r="P114" s="43">
        <f t="shared" si="14"/>
        <v>0</v>
      </c>
    </row>
    <row r="115" spans="1:16" ht="24.6">
      <c r="A115" s="10">
        <v>111</v>
      </c>
      <c r="B115" s="19" t="s">
        <v>101</v>
      </c>
      <c r="C115" s="71">
        <f>+'19'!H115</f>
        <v>0</v>
      </c>
      <c r="D115" s="95">
        <v>0</v>
      </c>
      <c r="E115" s="46">
        <f t="shared" si="0"/>
        <v>0</v>
      </c>
      <c r="F115" s="106">
        <v>0</v>
      </c>
      <c r="G115" s="104">
        <v>0</v>
      </c>
      <c r="H115" s="46">
        <f t="shared" si="11"/>
        <v>0</v>
      </c>
      <c r="I115" s="96"/>
      <c r="J115" s="22">
        <v>50</v>
      </c>
      <c r="K115" s="72">
        <f t="shared" si="12"/>
        <v>0</v>
      </c>
      <c r="L115" s="17" t="s">
        <v>16</v>
      </c>
      <c r="M115" s="18">
        <v>0</v>
      </c>
      <c r="N115" s="23">
        <f t="shared" si="13"/>
        <v>0</v>
      </c>
      <c r="O115" s="19"/>
      <c r="P115" s="43">
        <f t="shared" si="14"/>
        <v>0</v>
      </c>
    </row>
    <row r="116" spans="1:16" ht="24.6">
      <c r="A116" s="10">
        <v>112</v>
      </c>
      <c r="B116" s="19" t="s">
        <v>102</v>
      </c>
      <c r="C116" s="71">
        <f>+'19'!H116</f>
        <v>0</v>
      </c>
      <c r="D116" s="95">
        <v>0</v>
      </c>
      <c r="E116" s="46">
        <f t="shared" si="0"/>
        <v>0</v>
      </c>
      <c r="F116" s="106">
        <v>0</v>
      </c>
      <c r="G116" s="104">
        <v>0</v>
      </c>
      <c r="H116" s="46">
        <f t="shared" si="11"/>
        <v>0</v>
      </c>
      <c r="I116" s="96"/>
      <c r="J116" s="22">
        <v>50</v>
      </c>
      <c r="K116" s="72">
        <f t="shared" si="12"/>
        <v>0</v>
      </c>
      <c r="L116" s="17" t="s">
        <v>16</v>
      </c>
      <c r="M116" s="18">
        <v>0</v>
      </c>
      <c r="N116" s="23">
        <f t="shared" si="13"/>
        <v>0</v>
      </c>
      <c r="O116" s="19"/>
      <c r="P116" s="43">
        <f t="shared" si="14"/>
        <v>0</v>
      </c>
    </row>
    <row r="117" spans="1:16" ht="24.6">
      <c r="A117" s="10">
        <v>113</v>
      </c>
      <c r="B117" s="19" t="s">
        <v>282</v>
      </c>
      <c r="C117" s="71">
        <f>+'19'!H117</f>
        <v>0</v>
      </c>
      <c r="D117" s="95">
        <v>0</v>
      </c>
      <c r="E117" s="46">
        <f t="shared" si="0"/>
        <v>0</v>
      </c>
      <c r="F117" s="106">
        <v>0</v>
      </c>
      <c r="G117" s="104">
        <v>0</v>
      </c>
      <c r="H117" s="46">
        <f t="shared" si="11"/>
        <v>0</v>
      </c>
      <c r="I117" s="96"/>
      <c r="J117" s="20">
        <v>35</v>
      </c>
      <c r="K117" s="72">
        <f t="shared" si="12"/>
        <v>0</v>
      </c>
      <c r="L117" s="17" t="s">
        <v>16</v>
      </c>
      <c r="M117" s="18">
        <v>0</v>
      </c>
      <c r="N117" s="23">
        <f t="shared" si="13"/>
        <v>0</v>
      </c>
      <c r="O117" s="19"/>
      <c r="P117" s="43">
        <f t="shared" si="14"/>
        <v>0</v>
      </c>
    </row>
    <row r="118" spans="1:16" ht="24.6">
      <c r="A118" s="10">
        <v>114</v>
      </c>
      <c r="B118" s="19" t="s">
        <v>283</v>
      </c>
      <c r="C118" s="71">
        <f>+'19'!H118</f>
        <v>0</v>
      </c>
      <c r="D118" s="95">
        <v>0</v>
      </c>
      <c r="E118" s="46">
        <f t="shared" si="0"/>
        <v>0</v>
      </c>
      <c r="F118" s="106">
        <v>0</v>
      </c>
      <c r="G118" s="104">
        <v>0</v>
      </c>
      <c r="H118" s="46">
        <f t="shared" si="11"/>
        <v>0</v>
      </c>
      <c r="I118" s="96"/>
      <c r="J118" s="20">
        <v>50</v>
      </c>
      <c r="K118" s="72">
        <f t="shared" si="12"/>
        <v>0</v>
      </c>
      <c r="L118" s="17" t="s">
        <v>16</v>
      </c>
      <c r="M118" s="18">
        <v>0</v>
      </c>
      <c r="N118" s="23">
        <f t="shared" si="13"/>
        <v>0</v>
      </c>
      <c r="O118" s="19"/>
      <c r="P118" s="43">
        <f t="shared" si="14"/>
        <v>0</v>
      </c>
    </row>
    <row r="119" spans="1:16" ht="24.6">
      <c r="A119" s="10">
        <v>115</v>
      </c>
      <c r="B119" s="19" t="s">
        <v>352</v>
      </c>
      <c r="C119" s="71">
        <f>+'19'!H119</f>
        <v>0</v>
      </c>
      <c r="D119" s="95">
        <v>0</v>
      </c>
      <c r="E119" s="46">
        <f t="shared" si="0"/>
        <v>0</v>
      </c>
      <c r="F119" s="106">
        <v>0</v>
      </c>
      <c r="G119" s="104">
        <v>0</v>
      </c>
      <c r="H119" s="46">
        <f t="shared" si="11"/>
        <v>0</v>
      </c>
      <c r="I119" s="96"/>
      <c r="J119" s="20">
        <v>50</v>
      </c>
      <c r="K119" s="72">
        <f t="shared" si="12"/>
        <v>0</v>
      </c>
      <c r="L119" s="17" t="s">
        <v>16</v>
      </c>
      <c r="M119" s="18">
        <v>0</v>
      </c>
      <c r="N119" s="23">
        <f t="shared" si="13"/>
        <v>0</v>
      </c>
      <c r="O119" s="19"/>
      <c r="P119" s="43">
        <f t="shared" si="14"/>
        <v>0</v>
      </c>
    </row>
    <row r="120" spans="1:16" ht="24.6">
      <c r="A120" s="10">
        <v>116</v>
      </c>
      <c r="B120" s="19" t="s">
        <v>354</v>
      </c>
      <c r="C120" s="71">
        <f>+'19'!H120</f>
        <v>0</v>
      </c>
      <c r="D120" s="95">
        <v>0</v>
      </c>
      <c r="E120" s="46">
        <f t="shared" si="0"/>
        <v>0</v>
      </c>
      <c r="F120" s="106">
        <v>0</v>
      </c>
      <c r="G120" s="104">
        <v>0</v>
      </c>
      <c r="H120" s="46">
        <f t="shared" si="11"/>
        <v>0</v>
      </c>
      <c r="I120" s="96"/>
      <c r="J120" s="20">
        <v>50</v>
      </c>
      <c r="K120" s="72">
        <f t="shared" si="12"/>
        <v>0</v>
      </c>
      <c r="L120" s="17" t="s">
        <v>16</v>
      </c>
      <c r="M120" s="18">
        <v>0</v>
      </c>
      <c r="N120" s="23">
        <f t="shared" si="13"/>
        <v>0</v>
      </c>
      <c r="O120" s="19"/>
      <c r="P120" s="43">
        <f t="shared" si="14"/>
        <v>0</v>
      </c>
    </row>
    <row r="121" spans="1:16" ht="24.6">
      <c r="A121" s="10">
        <v>117</v>
      </c>
      <c r="B121" s="19" t="s">
        <v>353</v>
      </c>
      <c r="C121" s="71">
        <f>+'19'!H121</f>
        <v>0</v>
      </c>
      <c r="D121" s="95">
        <v>0</v>
      </c>
      <c r="E121" s="46">
        <f t="shared" si="0"/>
        <v>0</v>
      </c>
      <c r="F121" s="106">
        <v>0</v>
      </c>
      <c r="G121" s="104">
        <v>0</v>
      </c>
      <c r="H121" s="46">
        <f t="shared" si="11"/>
        <v>0</v>
      </c>
      <c r="I121" s="96"/>
      <c r="J121" s="20">
        <v>50</v>
      </c>
      <c r="K121" s="72">
        <f t="shared" si="12"/>
        <v>0</v>
      </c>
      <c r="L121" s="17" t="s">
        <v>16</v>
      </c>
      <c r="M121" s="18">
        <v>0</v>
      </c>
      <c r="N121" s="23">
        <f t="shared" si="13"/>
        <v>0</v>
      </c>
      <c r="O121" s="19"/>
      <c r="P121" s="43">
        <f t="shared" si="14"/>
        <v>0</v>
      </c>
    </row>
    <row r="122" spans="1:16" ht="24.6">
      <c r="A122" s="10">
        <v>118</v>
      </c>
      <c r="B122" s="19" t="s">
        <v>355</v>
      </c>
      <c r="C122" s="71">
        <f>+'19'!H122</f>
        <v>0</v>
      </c>
      <c r="D122" s="95">
        <v>0</v>
      </c>
      <c r="E122" s="46">
        <f t="shared" si="0"/>
        <v>0</v>
      </c>
      <c r="F122" s="106">
        <v>0</v>
      </c>
      <c r="G122" s="104">
        <v>0</v>
      </c>
      <c r="H122" s="46">
        <f t="shared" si="11"/>
        <v>0</v>
      </c>
      <c r="I122" s="96"/>
      <c r="J122" s="20">
        <v>50</v>
      </c>
      <c r="K122" s="72">
        <f t="shared" si="12"/>
        <v>0</v>
      </c>
      <c r="L122" s="17" t="s">
        <v>16</v>
      </c>
      <c r="M122" s="18">
        <v>0</v>
      </c>
      <c r="N122" s="23">
        <f t="shared" si="13"/>
        <v>0</v>
      </c>
      <c r="O122" s="19"/>
      <c r="P122" s="43">
        <f t="shared" si="14"/>
        <v>0</v>
      </c>
    </row>
    <row r="123" spans="1:16" ht="24.6">
      <c r="A123" s="10">
        <v>119</v>
      </c>
      <c r="B123" s="19" t="s">
        <v>145</v>
      </c>
      <c r="C123" s="71">
        <f>+'19'!H123</f>
        <v>0</v>
      </c>
      <c r="D123" s="95">
        <v>0</v>
      </c>
      <c r="E123" s="46">
        <f t="shared" si="0"/>
        <v>0</v>
      </c>
      <c r="F123" s="106">
        <v>0</v>
      </c>
      <c r="G123" s="104">
        <v>0</v>
      </c>
      <c r="H123" s="46">
        <f t="shared" si="11"/>
        <v>0</v>
      </c>
      <c r="I123" s="96"/>
      <c r="J123" s="20">
        <v>45</v>
      </c>
      <c r="K123" s="72">
        <f t="shared" si="12"/>
        <v>0</v>
      </c>
      <c r="L123" s="17" t="s">
        <v>16</v>
      </c>
      <c r="M123" s="18">
        <v>0</v>
      </c>
      <c r="N123" s="23">
        <f t="shared" si="13"/>
        <v>0</v>
      </c>
      <c r="O123" s="19"/>
      <c r="P123" s="43">
        <f t="shared" si="14"/>
        <v>0</v>
      </c>
    </row>
    <row r="124" spans="1:16" ht="24.6">
      <c r="A124" s="10">
        <v>120</v>
      </c>
      <c r="B124" s="19" t="s">
        <v>146</v>
      </c>
      <c r="C124" s="71">
        <f>+'19'!H124</f>
        <v>0</v>
      </c>
      <c r="D124" s="95">
        <v>0</v>
      </c>
      <c r="E124" s="46">
        <f t="shared" si="0"/>
        <v>0</v>
      </c>
      <c r="F124" s="106">
        <v>0</v>
      </c>
      <c r="G124" s="104">
        <v>0</v>
      </c>
      <c r="H124" s="46">
        <f t="shared" si="11"/>
        <v>0</v>
      </c>
      <c r="I124" s="96"/>
      <c r="J124" s="20">
        <v>45</v>
      </c>
      <c r="K124" s="72">
        <f t="shared" si="12"/>
        <v>0</v>
      </c>
      <c r="L124" s="17" t="s">
        <v>16</v>
      </c>
      <c r="M124" s="18">
        <v>0</v>
      </c>
      <c r="N124" s="23">
        <f t="shared" si="13"/>
        <v>0</v>
      </c>
      <c r="O124" s="19"/>
      <c r="P124" s="43">
        <f t="shared" si="14"/>
        <v>0</v>
      </c>
    </row>
    <row r="125" spans="1:16" ht="24.6">
      <c r="A125" s="10">
        <v>121</v>
      </c>
      <c r="B125" s="19" t="s">
        <v>147</v>
      </c>
      <c r="C125" s="71">
        <f>+'19'!H125</f>
        <v>0</v>
      </c>
      <c r="D125" s="95">
        <v>0</v>
      </c>
      <c r="E125" s="46">
        <f t="shared" si="0"/>
        <v>0</v>
      </c>
      <c r="F125" s="106">
        <v>0</v>
      </c>
      <c r="G125" s="104">
        <v>0</v>
      </c>
      <c r="H125" s="46">
        <f t="shared" si="11"/>
        <v>0</v>
      </c>
      <c r="I125" s="96"/>
      <c r="J125" s="20">
        <v>55</v>
      </c>
      <c r="K125" s="72">
        <f t="shared" si="12"/>
        <v>0</v>
      </c>
      <c r="L125" s="17" t="s">
        <v>16</v>
      </c>
      <c r="M125" s="18">
        <v>0</v>
      </c>
      <c r="N125" s="23">
        <f t="shared" si="13"/>
        <v>0</v>
      </c>
      <c r="O125" s="19"/>
      <c r="P125" s="43">
        <f t="shared" si="14"/>
        <v>0</v>
      </c>
    </row>
    <row r="126" spans="1:16" ht="24.6">
      <c r="A126" s="10">
        <v>122</v>
      </c>
      <c r="B126" s="19" t="s">
        <v>449</v>
      </c>
      <c r="C126" s="71">
        <f>+'19'!H126</f>
        <v>0</v>
      </c>
      <c r="D126" s="95">
        <v>0</v>
      </c>
      <c r="E126" s="46">
        <f>C126+D126</f>
        <v>0</v>
      </c>
      <c r="F126" s="106">
        <v>0</v>
      </c>
      <c r="G126" s="104">
        <v>0</v>
      </c>
      <c r="H126" s="46">
        <f>+E126-F126-I126-G126</f>
        <v>0</v>
      </c>
      <c r="I126" s="96"/>
      <c r="J126" s="20">
        <v>45</v>
      </c>
      <c r="K126" s="72">
        <f>+J126*I126</f>
        <v>0</v>
      </c>
      <c r="L126" s="17" t="s">
        <v>16</v>
      </c>
      <c r="M126" s="18">
        <v>0</v>
      </c>
      <c r="N126" s="23">
        <f>SUM(K126-M126)</f>
        <v>0</v>
      </c>
      <c r="O126" s="19"/>
      <c r="P126" s="43">
        <f>+K126*O126</f>
        <v>0</v>
      </c>
    </row>
    <row r="127" spans="1:16" ht="24.6">
      <c r="A127" s="10">
        <v>123</v>
      </c>
      <c r="B127" s="19" t="s">
        <v>356</v>
      </c>
      <c r="C127" s="71">
        <f>+'19'!H127</f>
        <v>0</v>
      </c>
      <c r="D127" s="95">
        <v>0</v>
      </c>
      <c r="E127" s="46">
        <f t="shared" si="0"/>
        <v>0</v>
      </c>
      <c r="F127" s="106">
        <v>0</v>
      </c>
      <c r="G127" s="104">
        <v>0</v>
      </c>
      <c r="H127" s="46">
        <f t="shared" si="11"/>
        <v>0</v>
      </c>
      <c r="I127" s="96"/>
      <c r="J127" s="20">
        <v>50</v>
      </c>
      <c r="K127" s="72">
        <f t="shared" si="12"/>
        <v>0</v>
      </c>
      <c r="L127" s="17" t="s">
        <v>16</v>
      </c>
      <c r="M127" s="18">
        <v>0</v>
      </c>
      <c r="N127" s="23">
        <f t="shared" si="13"/>
        <v>0</v>
      </c>
      <c r="O127" s="19"/>
      <c r="P127" s="43">
        <f t="shared" si="14"/>
        <v>0</v>
      </c>
    </row>
    <row r="128" spans="1:16" ht="24.6">
      <c r="A128" s="10">
        <v>124</v>
      </c>
      <c r="B128" s="19" t="s">
        <v>375</v>
      </c>
      <c r="C128" s="71">
        <f>+'19'!H128</f>
        <v>0</v>
      </c>
      <c r="D128" s="95">
        <v>0</v>
      </c>
      <c r="E128" s="46">
        <f t="shared" si="0"/>
        <v>0</v>
      </c>
      <c r="F128" s="106">
        <v>0</v>
      </c>
      <c r="G128" s="104">
        <v>0</v>
      </c>
      <c r="H128" s="46">
        <f t="shared" si="11"/>
        <v>0</v>
      </c>
      <c r="I128" s="96"/>
      <c r="J128" s="20">
        <v>50</v>
      </c>
      <c r="K128" s="72">
        <f t="shared" si="12"/>
        <v>0</v>
      </c>
      <c r="L128" s="17" t="s">
        <v>16</v>
      </c>
      <c r="M128" s="18">
        <v>0</v>
      </c>
      <c r="N128" s="23">
        <f t="shared" si="13"/>
        <v>0</v>
      </c>
      <c r="O128" s="19"/>
      <c r="P128" s="43">
        <f t="shared" si="14"/>
        <v>0</v>
      </c>
    </row>
    <row r="129" spans="1:16" ht="24.6">
      <c r="A129" s="10">
        <v>125</v>
      </c>
      <c r="B129" s="19" t="s">
        <v>376</v>
      </c>
      <c r="C129" s="71">
        <f>+'19'!H129</f>
        <v>0</v>
      </c>
      <c r="D129" s="95">
        <v>0</v>
      </c>
      <c r="E129" s="46">
        <f t="shared" si="0"/>
        <v>0</v>
      </c>
      <c r="F129" s="106">
        <v>0</v>
      </c>
      <c r="G129" s="104">
        <v>0</v>
      </c>
      <c r="H129" s="46">
        <f t="shared" si="11"/>
        <v>0</v>
      </c>
      <c r="I129" s="96"/>
      <c r="J129" s="20">
        <v>50</v>
      </c>
      <c r="K129" s="72">
        <f t="shared" si="12"/>
        <v>0</v>
      </c>
      <c r="L129" s="17" t="s">
        <v>16</v>
      </c>
      <c r="M129" s="18">
        <v>0</v>
      </c>
      <c r="N129" s="23">
        <f t="shared" si="13"/>
        <v>0</v>
      </c>
      <c r="O129" s="19"/>
      <c r="P129" s="43">
        <f t="shared" si="14"/>
        <v>0</v>
      </c>
    </row>
    <row r="130" spans="1:16" ht="24.6">
      <c r="A130" s="10">
        <v>126</v>
      </c>
      <c r="B130" s="19" t="s">
        <v>133</v>
      </c>
      <c r="C130" s="71">
        <f>+'19'!H130</f>
        <v>0</v>
      </c>
      <c r="D130" s="95">
        <v>0</v>
      </c>
      <c r="E130" s="46">
        <f t="shared" si="0"/>
        <v>0</v>
      </c>
      <c r="F130" s="106">
        <v>0</v>
      </c>
      <c r="G130" s="104">
        <v>0</v>
      </c>
      <c r="H130" s="46">
        <f t="shared" si="11"/>
        <v>0</v>
      </c>
      <c r="I130" s="96"/>
      <c r="J130" s="20">
        <v>40</v>
      </c>
      <c r="K130" s="72">
        <f t="shared" si="12"/>
        <v>0</v>
      </c>
      <c r="L130" s="17" t="s">
        <v>16</v>
      </c>
      <c r="M130" s="18">
        <v>0</v>
      </c>
      <c r="N130" s="23">
        <f t="shared" si="13"/>
        <v>0</v>
      </c>
      <c r="O130" s="19"/>
      <c r="P130" s="43">
        <f t="shared" si="14"/>
        <v>0</v>
      </c>
    </row>
    <row r="131" spans="1:16" ht="24.6">
      <c r="A131" s="10">
        <v>127</v>
      </c>
      <c r="B131" s="19" t="s">
        <v>284</v>
      </c>
      <c r="C131" s="71">
        <f>+'19'!H131</f>
        <v>0</v>
      </c>
      <c r="D131" s="95">
        <v>0</v>
      </c>
      <c r="E131" s="46">
        <f t="shared" si="0"/>
        <v>0</v>
      </c>
      <c r="F131" s="106">
        <v>0</v>
      </c>
      <c r="G131" s="104">
        <v>0</v>
      </c>
      <c r="H131" s="46">
        <f t="shared" si="11"/>
        <v>0</v>
      </c>
      <c r="I131" s="96"/>
      <c r="J131" s="20">
        <v>40</v>
      </c>
      <c r="K131" s="72">
        <f t="shared" si="12"/>
        <v>0</v>
      </c>
      <c r="L131" s="17" t="s">
        <v>16</v>
      </c>
      <c r="M131" s="18">
        <v>0</v>
      </c>
      <c r="N131" s="23">
        <f t="shared" si="13"/>
        <v>0</v>
      </c>
      <c r="O131" s="19"/>
      <c r="P131" s="43">
        <f t="shared" si="14"/>
        <v>0</v>
      </c>
    </row>
    <row r="132" spans="1:16" ht="24.6">
      <c r="A132" s="10">
        <v>128</v>
      </c>
      <c r="B132" s="19" t="s">
        <v>108</v>
      </c>
      <c r="C132" s="71">
        <f>+'19'!H132</f>
        <v>0</v>
      </c>
      <c r="D132" s="95">
        <v>0</v>
      </c>
      <c r="E132" s="46">
        <f t="shared" si="0"/>
        <v>0</v>
      </c>
      <c r="F132" s="106">
        <v>0</v>
      </c>
      <c r="G132" s="104">
        <v>0</v>
      </c>
      <c r="H132" s="46">
        <f t="shared" si="11"/>
        <v>0</v>
      </c>
      <c r="I132" s="96"/>
      <c r="J132" s="20">
        <v>40</v>
      </c>
      <c r="K132" s="72">
        <f t="shared" si="12"/>
        <v>0</v>
      </c>
      <c r="L132" s="17" t="s">
        <v>16</v>
      </c>
      <c r="M132" s="18">
        <v>0</v>
      </c>
      <c r="N132" s="23">
        <f t="shared" si="13"/>
        <v>0</v>
      </c>
      <c r="O132" s="19"/>
      <c r="P132" s="43">
        <f t="shared" si="14"/>
        <v>0</v>
      </c>
    </row>
    <row r="133" spans="1:16" ht="24.6">
      <c r="A133" s="10">
        <v>129</v>
      </c>
      <c r="B133" s="19" t="s">
        <v>245</v>
      </c>
      <c r="C133" s="71">
        <f>+'19'!H133</f>
        <v>0</v>
      </c>
      <c r="D133" s="95">
        <v>0</v>
      </c>
      <c r="E133" s="46">
        <f t="shared" si="0"/>
        <v>0</v>
      </c>
      <c r="F133" s="106">
        <v>0</v>
      </c>
      <c r="G133" s="104">
        <v>0</v>
      </c>
      <c r="H133" s="46">
        <f t="shared" si="11"/>
        <v>0</v>
      </c>
      <c r="I133" s="96"/>
      <c r="J133" s="20">
        <v>40</v>
      </c>
      <c r="K133" s="72">
        <f t="shared" si="12"/>
        <v>0</v>
      </c>
      <c r="L133" s="17" t="s">
        <v>16</v>
      </c>
      <c r="M133" s="18">
        <v>0</v>
      </c>
      <c r="N133" s="23">
        <f t="shared" si="13"/>
        <v>0</v>
      </c>
      <c r="O133" s="19"/>
      <c r="P133" s="43">
        <f t="shared" si="14"/>
        <v>0</v>
      </c>
    </row>
    <row r="134" spans="1:16" ht="24.6">
      <c r="A134" s="10">
        <v>130</v>
      </c>
      <c r="B134" s="19" t="s">
        <v>285</v>
      </c>
      <c r="C134" s="71">
        <f>+'19'!H134</f>
        <v>0</v>
      </c>
      <c r="D134" s="95">
        <v>0</v>
      </c>
      <c r="E134" s="46">
        <f t="shared" si="0"/>
        <v>0</v>
      </c>
      <c r="F134" s="106">
        <v>0</v>
      </c>
      <c r="G134" s="104">
        <v>0</v>
      </c>
      <c r="H134" s="46">
        <f t="shared" si="11"/>
        <v>0</v>
      </c>
      <c r="I134" s="96"/>
      <c r="J134" s="20">
        <v>55</v>
      </c>
      <c r="K134" s="72">
        <f t="shared" si="12"/>
        <v>0</v>
      </c>
      <c r="L134" s="17" t="s">
        <v>16</v>
      </c>
      <c r="M134" s="18">
        <v>0</v>
      </c>
      <c r="N134" s="23">
        <f t="shared" si="13"/>
        <v>0</v>
      </c>
      <c r="O134" s="19"/>
      <c r="P134" s="43">
        <f t="shared" si="14"/>
        <v>0</v>
      </c>
    </row>
    <row r="135" spans="1:16" ht="24.6">
      <c r="A135" s="10">
        <v>131</v>
      </c>
      <c r="B135" s="19" t="s">
        <v>121</v>
      </c>
      <c r="C135" s="71">
        <f>+'19'!H135</f>
        <v>0</v>
      </c>
      <c r="D135" s="95">
        <v>0</v>
      </c>
      <c r="E135" s="46">
        <f t="shared" si="0"/>
        <v>0</v>
      </c>
      <c r="F135" s="106">
        <v>0</v>
      </c>
      <c r="G135" s="104">
        <v>0</v>
      </c>
      <c r="H135" s="46">
        <f t="shared" si="11"/>
        <v>0</v>
      </c>
      <c r="I135" s="96"/>
      <c r="J135" s="20">
        <v>60</v>
      </c>
      <c r="K135" s="72">
        <f t="shared" si="12"/>
        <v>0</v>
      </c>
      <c r="L135" s="17" t="s">
        <v>16</v>
      </c>
      <c r="M135" s="18">
        <v>0</v>
      </c>
      <c r="N135" s="23">
        <f t="shared" si="13"/>
        <v>0</v>
      </c>
      <c r="O135" s="19"/>
      <c r="P135" s="43">
        <f t="shared" si="14"/>
        <v>0</v>
      </c>
    </row>
    <row r="136" spans="1:16" ht="24.6">
      <c r="A136" s="10">
        <v>132</v>
      </c>
      <c r="B136" s="19" t="s">
        <v>113</v>
      </c>
      <c r="C136" s="71">
        <f>+'19'!H136</f>
        <v>8</v>
      </c>
      <c r="D136" s="95">
        <v>0</v>
      </c>
      <c r="E136" s="46">
        <f t="shared" si="0"/>
        <v>8</v>
      </c>
      <c r="F136" s="106">
        <v>0</v>
      </c>
      <c r="G136" s="104">
        <v>0</v>
      </c>
      <c r="H136" s="46">
        <f t="shared" si="11"/>
        <v>8</v>
      </c>
      <c r="I136" s="96"/>
      <c r="J136" s="20">
        <v>50</v>
      </c>
      <c r="K136" s="72">
        <f t="shared" si="12"/>
        <v>0</v>
      </c>
      <c r="L136" s="17" t="s">
        <v>16</v>
      </c>
      <c r="M136" s="18">
        <v>0</v>
      </c>
      <c r="N136" s="23">
        <f t="shared" si="13"/>
        <v>0</v>
      </c>
      <c r="O136" s="19"/>
      <c r="P136" s="43">
        <f t="shared" si="14"/>
        <v>0</v>
      </c>
    </row>
    <row r="137" spans="1:16" ht="24.6">
      <c r="A137" s="10">
        <v>133</v>
      </c>
      <c r="B137" s="19" t="s">
        <v>114</v>
      </c>
      <c r="C137" s="71">
        <f>+'19'!H137</f>
        <v>0</v>
      </c>
      <c r="D137" s="95">
        <v>0</v>
      </c>
      <c r="E137" s="46">
        <f t="shared" si="0"/>
        <v>0</v>
      </c>
      <c r="F137" s="106">
        <v>0</v>
      </c>
      <c r="G137" s="104">
        <v>0</v>
      </c>
      <c r="H137" s="46">
        <f t="shared" si="11"/>
        <v>0</v>
      </c>
      <c r="I137" s="96"/>
      <c r="J137" s="20">
        <v>100</v>
      </c>
      <c r="K137" s="72">
        <f t="shared" si="12"/>
        <v>0</v>
      </c>
      <c r="L137" s="17" t="s">
        <v>16</v>
      </c>
      <c r="M137" s="18">
        <v>0</v>
      </c>
      <c r="N137" s="23">
        <f t="shared" si="13"/>
        <v>0</v>
      </c>
      <c r="O137" s="19"/>
      <c r="P137" s="43">
        <f t="shared" si="14"/>
        <v>0</v>
      </c>
    </row>
    <row r="138" spans="1:16" ht="24.6">
      <c r="A138" s="10">
        <v>134</v>
      </c>
      <c r="B138" s="19" t="s">
        <v>198</v>
      </c>
      <c r="C138" s="71">
        <f>+'19'!H138</f>
        <v>0</v>
      </c>
      <c r="D138" s="95">
        <v>0</v>
      </c>
      <c r="E138" s="46">
        <f t="shared" si="0"/>
        <v>0</v>
      </c>
      <c r="F138" s="106">
        <v>0</v>
      </c>
      <c r="G138" s="104">
        <v>0</v>
      </c>
      <c r="H138" s="46">
        <f t="shared" si="11"/>
        <v>0</v>
      </c>
      <c r="I138" s="96"/>
      <c r="J138" s="20">
        <v>25</v>
      </c>
      <c r="K138" s="72">
        <f t="shared" si="12"/>
        <v>0</v>
      </c>
      <c r="L138" s="17" t="s">
        <v>16</v>
      </c>
      <c r="M138" s="18">
        <v>0</v>
      </c>
      <c r="N138" s="23">
        <f t="shared" si="13"/>
        <v>0</v>
      </c>
      <c r="O138" s="19"/>
      <c r="P138" s="43">
        <f t="shared" si="14"/>
        <v>0</v>
      </c>
    </row>
    <row r="139" spans="1:16" ht="24.6">
      <c r="A139" s="10">
        <v>135</v>
      </c>
      <c r="B139" s="19" t="s">
        <v>505</v>
      </c>
      <c r="C139" s="71">
        <f>+'19'!H139</f>
        <v>0</v>
      </c>
      <c r="D139" s="95">
        <v>0</v>
      </c>
      <c r="E139" s="46">
        <f>C139+D139</f>
        <v>0</v>
      </c>
      <c r="F139" s="106">
        <v>0</v>
      </c>
      <c r="G139" s="104">
        <v>0</v>
      </c>
      <c r="H139" s="46">
        <f>+E139-F139-I139-G139</f>
        <v>0</v>
      </c>
      <c r="I139" s="96"/>
      <c r="J139" s="20">
        <v>35</v>
      </c>
      <c r="K139" s="72">
        <f>+J139*I139</f>
        <v>0</v>
      </c>
      <c r="L139" s="17" t="s">
        <v>16</v>
      </c>
      <c r="M139" s="18">
        <v>0</v>
      </c>
      <c r="N139" s="23">
        <f>SUM(K139-M139)</f>
        <v>0</v>
      </c>
      <c r="O139" s="19"/>
      <c r="P139" s="43">
        <f>+K139*O139</f>
        <v>0</v>
      </c>
    </row>
    <row r="140" spans="1:16" ht="24.6">
      <c r="A140" s="10">
        <v>136</v>
      </c>
      <c r="B140" s="19" t="s">
        <v>506</v>
      </c>
      <c r="C140" s="71">
        <f>+'19'!H140</f>
        <v>0</v>
      </c>
      <c r="D140" s="95">
        <v>0</v>
      </c>
      <c r="E140" s="46">
        <f>C140+D140</f>
        <v>0</v>
      </c>
      <c r="F140" s="106">
        <v>0</v>
      </c>
      <c r="G140" s="104">
        <v>0</v>
      </c>
      <c r="H140" s="46">
        <f>+E140-F140-I140-G140</f>
        <v>0</v>
      </c>
      <c r="I140" s="96"/>
      <c r="J140" s="20">
        <v>35</v>
      </c>
      <c r="K140" s="72">
        <f>+J140*I140</f>
        <v>0</v>
      </c>
      <c r="L140" s="17" t="s">
        <v>16</v>
      </c>
      <c r="M140" s="18">
        <v>0</v>
      </c>
      <c r="N140" s="23">
        <f>SUM(K140-M140)</f>
        <v>0</v>
      </c>
      <c r="O140" s="19"/>
      <c r="P140" s="43">
        <f>+K140*O140</f>
        <v>0</v>
      </c>
    </row>
    <row r="141" spans="1:16" ht="24.6">
      <c r="A141" s="10">
        <v>137</v>
      </c>
      <c r="B141" s="19" t="s">
        <v>286</v>
      </c>
      <c r="C141" s="71">
        <f>+'19'!H141</f>
        <v>8</v>
      </c>
      <c r="D141" s="95">
        <v>0</v>
      </c>
      <c r="E141" s="46">
        <f t="shared" si="0"/>
        <v>8</v>
      </c>
      <c r="F141" s="106">
        <v>0</v>
      </c>
      <c r="G141" s="104">
        <v>0</v>
      </c>
      <c r="H141" s="46">
        <f t="shared" si="11"/>
        <v>8</v>
      </c>
      <c r="I141" s="96"/>
      <c r="J141" s="20">
        <v>50</v>
      </c>
      <c r="K141" s="72">
        <f t="shared" si="12"/>
        <v>0</v>
      </c>
      <c r="L141" s="17" t="s">
        <v>16</v>
      </c>
      <c r="M141" s="18">
        <v>0</v>
      </c>
      <c r="N141" s="23">
        <f t="shared" si="13"/>
        <v>0</v>
      </c>
      <c r="O141" s="19"/>
      <c r="P141" s="43">
        <f t="shared" si="14"/>
        <v>0</v>
      </c>
    </row>
    <row r="142" spans="1:16" ht="24.6">
      <c r="A142" s="10">
        <v>138</v>
      </c>
      <c r="B142" s="19" t="s">
        <v>287</v>
      </c>
      <c r="C142" s="71">
        <f>+'19'!H142</f>
        <v>0</v>
      </c>
      <c r="D142" s="95">
        <v>0</v>
      </c>
      <c r="E142" s="46">
        <f t="shared" si="0"/>
        <v>0</v>
      </c>
      <c r="F142" s="106">
        <v>0</v>
      </c>
      <c r="G142" s="104">
        <v>0</v>
      </c>
      <c r="H142" s="46">
        <f t="shared" si="11"/>
        <v>0</v>
      </c>
      <c r="I142" s="96"/>
      <c r="J142" s="22">
        <v>40</v>
      </c>
      <c r="K142" s="72">
        <f t="shared" si="12"/>
        <v>0</v>
      </c>
      <c r="L142" s="17" t="s">
        <v>16</v>
      </c>
      <c r="M142" s="18">
        <v>0</v>
      </c>
      <c r="N142" s="23">
        <f t="shared" si="13"/>
        <v>0</v>
      </c>
      <c r="O142" s="19"/>
      <c r="P142" s="43">
        <f t="shared" si="14"/>
        <v>0</v>
      </c>
    </row>
    <row r="143" spans="1:16" ht="24.6">
      <c r="A143" s="10">
        <v>139</v>
      </c>
      <c r="B143" s="19" t="s">
        <v>288</v>
      </c>
      <c r="C143" s="71">
        <f>+'19'!H143</f>
        <v>21</v>
      </c>
      <c r="D143" s="95">
        <v>0</v>
      </c>
      <c r="E143" s="46">
        <f t="shared" si="0"/>
        <v>21</v>
      </c>
      <c r="F143" s="106">
        <v>0</v>
      </c>
      <c r="G143" s="104">
        <v>0</v>
      </c>
      <c r="H143" s="46">
        <f t="shared" si="11"/>
        <v>20</v>
      </c>
      <c r="I143" s="96">
        <v>1</v>
      </c>
      <c r="J143" s="22">
        <v>50</v>
      </c>
      <c r="K143" s="72">
        <f t="shared" si="12"/>
        <v>50</v>
      </c>
      <c r="L143" s="17" t="s">
        <v>16</v>
      </c>
      <c r="M143" s="18">
        <v>0</v>
      </c>
      <c r="N143" s="23">
        <f t="shared" si="13"/>
        <v>50</v>
      </c>
      <c r="O143" s="19"/>
      <c r="P143" s="43">
        <f t="shared" si="14"/>
        <v>0</v>
      </c>
    </row>
    <row r="144" spans="1:16" ht="24.6">
      <c r="A144" s="10">
        <v>140</v>
      </c>
      <c r="B144" s="19" t="s">
        <v>289</v>
      </c>
      <c r="C144" s="71">
        <f>+'19'!H144</f>
        <v>0</v>
      </c>
      <c r="D144" s="95">
        <v>0</v>
      </c>
      <c r="E144" s="46">
        <f t="shared" si="0"/>
        <v>0</v>
      </c>
      <c r="F144" s="106">
        <v>0</v>
      </c>
      <c r="G144" s="104">
        <v>0</v>
      </c>
      <c r="H144" s="46">
        <f t="shared" ref="H144:H209" si="15">+E144-F144-I144-G144</f>
        <v>0</v>
      </c>
      <c r="I144" s="96"/>
      <c r="J144" s="20">
        <v>60</v>
      </c>
      <c r="K144" s="72">
        <f t="shared" si="12"/>
        <v>0</v>
      </c>
      <c r="L144" s="17" t="s">
        <v>16</v>
      </c>
      <c r="M144" s="18">
        <v>0</v>
      </c>
      <c r="N144" s="23">
        <f t="shared" si="13"/>
        <v>0</v>
      </c>
      <c r="O144" s="19"/>
      <c r="P144" s="43">
        <f t="shared" si="14"/>
        <v>0</v>
      </c>
    </row>
    <row r="145" spans="1:16" ht="24.6">
      <c r="A145" s="10">
        <v>141</v>
      </c>
      <c r="B145" s="19" t="s">
        <v>343</v>
      </c>
      <c r="C145" s="71">
        <f>+'19'!H145</f>
        <v>0</v>
      </c>
      <c r="D145" s="95">
        <v>0</v>
      </c>
      <c r="E145" s="46">
        <f t="shared" si="0"/>
        <v>0</v>
      </c>
      <c r="F145" s="106">
        <v>0</v>
      </c>
      <c r="G145" s="104">
        <v>0</v>
      </c>
      <c r="H145" s="46">
        <f t="shared" si="15"/>
        <v>0</v>
      </c>
      <c r="I145" s="96"/>
      <c r="J145" s="20">
        <v>50</v>
      </c>
      <c r="K145" s="72">
        <f t="shared" ref="K145:K210" si="16">+J145*I145</f>
        <v>0</v>
      </c>
      <c r="L145" s="17" t="s">
        <v>16</v>
      </c>
      <c r="M145" s="18">
        <v>0</v>
      </c>
      <c r="N145" s="23">
        <f t="shared" ref="N145:N210" si="17">SUM(K145-M145)</f>
        <v>0</v>
      </c>
      <c r="O145" s="19"/>
      <c r="P145" s="43">
        <f t="shared" ref="P145:P210" si="18">+K145*O145</f>
        <v>0</v>
      </c>
    </row>
    <row r="146" spans="1:16" ht="24.6">
      <c r="A146" s="10">
        <v>142</v>
      </c>
      <c r="B146" s="19" t="s">
        <v>134</v>
      </c>
      <c r="C146" s="71">
        <f>+'19'!H146</f>
        <v>0</v>
      </c>
      <c r="D146" s="95">
        <v>0</v>
      </c>
      <c r="E146" s="46">
        <f t="shared" si="0"/>
        <v>0</v>
      </c>
      <c r="F146" s="106">
        <v>0</v>
      </c>
      <c r="G146" s="104">
        <v>0</v>
      </c>
      <c r="H146" s="46">
        <f t="shared" si="15"/>
        <v>0</v>
      </c>
      <c r="I146" s="96"/>
      <c r="J146" s="20">
        <v>35</v>
      </c>
      <c r="K146" s="72">
        <f t="shared" si="16"/>
        <v>0</v>
      </c>
      <c r="L146" s="17" t="s">
        <v>16</v>
      </c>
      <c r="M146" s="18">
        <v>0</v>
      </c>
      <c r="N146" s="23">
        <f t="shared" si="17"/>
        <v>0</v>
      </c>
      <c r="O146" s="19"/>
      <c r="P146" s="43">
        <f t="shared" si="18"/>
        <v>0</v>
      </c>
    </row>
    <row r="147" spans="1:16" ht="24.6">
      <c r="A147" s="10">
        <v>143</v>
      </c>
      <c r="B147" s="19" t="s">
        <v>358</v>
      </c>
      <c r="C147" s="71">
        <f>+'19'!H147</f>
        <v>0</v>
      </c>
      <c r="D147" s="95">
        <v>0</v>
      </c>
      <c r="E147" s="46">
        <f t="shared" si="0"/>
        <v>0</v>
      </c>
      <c r="F147" s="106">
        <v>0</v>
      </c>
      <c r="G147" s="104">
        <v>0</v>
      </c>
      <c r="H147" s="46">
        <f t="shared" si="15"/>
        <v>0</v>
      </c>
      <c r="I147" s="96"/>
      <c r="J147" s="20">
        <v>10</v>
      </c>
      <c r="K147" s="72">
        <f t="shared" si="16"/>
        <v>0</v>
      </c>
      <c r="L147" s="17" t="s">
        <v>16</v>
      </c>
      <c r="M147" s="18">
        <v>0</v>
      </c>
      <c r="N147" s="23">
        <f t="shared" si="17"/>
        <v>0</v>
      </c>
      <c r="O147" s="19"/>
      <c r="P147" s="43">
        <f t="shared" si="18"/>
        <v>0</v>
      </c>
    </row>
    <row r="148" spans="1:16" ht="24.6">
      <c r="A148" s="10">
        <v>144</v>
      </c>
      <c r="B148" s="19" t="s">
        <v>357</v>
      </c>
      <c r="C148" s="71">
        <f>+'19'!H148</f>
        <v>0</v>
      </c>
      <c r="D148" s="95">
        <v>0</v>
      </c>
      <c r="E148" s="46">
        <f t="shared" si="0"/>
        <v>0</v>
      </c>
      <c r="F148" s="106">
        <v>0</v>
      </c>
      <c r="G148" s="104">
        <v>0</v>
      </c>
      <c r="H148" s="46">
        <f t="shared" si="15"/>
        <v>0</v>
      </c>
      <c r="I148" s="96"/>
      <c r="J148" s="20">
        <v>10</v>
      </c>
      <c r="K148" s="72">
        <f t="shared" si="16"/>
        <v>0</v>
      </c>
      <c r="L148" s="17" t="s">
        <v>16</v>
      </c>
      <c r="M148" s="18">
        <v>0</v>
      </c>
      <c r="N148" s="23">
        <f t="shared" si="17"/>
        <v>0</v>
      </c>
      <c r="O148" s="19"/>
      <c r="P148" s="43">
        <f t="shared" si="18"/>
        <v>0</v>
      </c>
    </row>
    <row r="149" spans="1:16" ht="24.6">
      <c r="A149" s="10">
        <v>145</v>
      </c>
      <c r="B149" s="19" t="s">
        <v>193</v>
      </c>
      <c r="C149" s="71">
        <f>+'19'!H149</f>
        <v>0</v>
      </c>
      <c r="D149" s="95">
        <v>0</v>
      </c>
      <c r="E149" s="46">
        <f t="shared" si="0"/>
        <v>0</v>
      </c>
      <c r="F149" s="106">
        <v>0</v>
      </c>
      <c r="G149" s="104">
        <v>0</v>
      </c>
      <c r="H149" s="46">
        <f t="shared" si="15"/>
        <v>0</v>
      </c>
      <c r="I149" s="96"/>
      <c r="J149" s="20">
        <v>10</v>
      </c>
      <c r="K149" s="72">
        <f t="shared" si="16"/>
        <v>0</v>
      </c>
      <c r="L149" s="17" t="s">
        <v>16</v>
      </c>
      <c r="M149" s="18">
        <v>0</v>
      </c>
      <c r="N149" s="23">
        <f t="shared" si="17"/>
        <v>0</v>
      </c>
      <c r="O149" s="19"/>
      <c r="P149" s="43">
        <f t="shared" si="18"/>
        <v>0</v>
      </c>
    </row>
    <row r="150" spans="1:16" ht="24.6">
      <c r="A150" s="10">
        <v>146</v>
      </c>
      <c r="B150" s="19" t="s">
        <v>196</v>
      </c>
      <c r="C150" s="71">
        <f>+'19'!H150</f>
        <v>0</v>
      </c>
      <c r="D150" s="95">
        <v>0</v>
      </c>
      <c r="E150" s="46">
        <f t="shared" si="0"/>
        <v>0</v>
      </c>
      <c r="F150" s="106">
        <v>0</v>
      </c>
      <c r="G150" s="104">
        <v>0</v>
      </c>
      <c r="H150" s="46">
        <f t="shared" si="15"/>
        <v>0</v>
      </c>
      <c r="I150" s="96"/>
      <c r="J150" s="20">
        <v>10</v>
      </c>
      <c r="K150" s="72">
        <f t="shared" si="16"/>
        <v>0</v>
      </c>
      <c r="L150" s="17" t="s">
        <v>16</v>
      </c>
      <c r="M150" s="18">
        <v>0</v>
      </c>
      <c r="N150" s="23">
        <f t="shared" si="17"/>
        <v>0</v>
      </c>
      <c r="O150" s="19"/>
      <c r="P150" s="43">
        <f t="shared" si="18"/>
        <v>0</v>
      </c>
    </row>
    <row r="151" spans="1:16" ht="24.6">
      <c r="A151" s="10">
        <v>147</v>
      </c>
      <c r="B151" s="19" t="s">
        <v>195</v>
      </c>
      <c r="C151" s="71">
        <f>+'19'!H151</f>
        <v>0</v>
      </c>
      <c r="D151" s="95">
        <v>0</v>
      </c>
      <c r="E151" s="46">
        <f t="shared" si="0"/>
        <v>0</v>
      </c>
      <c r="F151" s="106">
        <v>0</v>
      </c>
      <c r="G151" s="104">
        <v>0</v>
      </c>
      <c r="H151" s="46">
        <f t="shared" si="15"/>
        <v>0</v>
      </c>
      <c r="I151" s="96"/>
      <c r="J151" s="20">
        <v>10</v>
      </c>
      <c r="K151" s="72">
        <f t="shared" si="16"/>
        <v>0</v>
      </c>
      <c r="L151" s="17" t="s">
        <v>16</v>
      </c>
      <c r="M151" s="18">
        <v>0</v>
      </c>
      <c r="N151" s="23">
        <f t="shared" si="17"/>
        <v>0</v>
      </c>
      <c r="O151" s="19"/>
      <c r="P151" s="43">
        <f t="shared" si="18"/>
        <v>0</v>
      </c>
    </row>
    <row r="152" spans="1:16" ht="24.75" customHeight="1">
      <c r="A152" s="10">
        <v>148</v>
      </c>
      <c r="B152" s="19" t="s">
        <v>197</v>
      </c>
      <c r="C152" s="71">
        <f>+'19'!H152</f>
        <v>0</v>
      </c>
      <c r="D152" s="95">
        <v>0</v>
      </c>
      <c r="E152" s="46">
        <f t="shared" si="0"/>
        <v>0</v>
      </c>
      <c r="F152" s="106">
        <v>0</v>
      </c>
      <c r="G152" s="104">
        <v>0</v>
      </c>
      <c r="H152" s="46">
        <f t="shared" si="15"/>
        <v>0</v>
      </c>
      <c r="I152" s="96"/>
      <c r="J152" s="20">
        <v>10</v>
      </c>
      <c r="K152" s="72">
        <f t="shared" si="16"/>
        <v>0</v>
      </c>
      <c r="L152" s="17" t="s">
        <v>16</v>
      </c>
      <c r="M152" s="18">
        <v>0</v>
      </c>
      <c r="N152" s="23">
        <f t="shared" si="17"/>
        <v>0</v>
      </c>
      <c r="O152" s="19"/>
      <c r="P152" s="43">
        <f t="shared" si="18"/>
        <v>0</v>
      </c>
    </row>
    <row r="153" spans="1:16" ht="24.75" customHeight="1">
      <c r="A153" s="10">
        <v>149</v>
      </c>
      <c r="B153" s="19" t="s">
        <v>194</v>
      </c>
      <c r="C153" s="71">
        <f>+'19'!H153</f>
        <v>0</v>
      </c>
      <c r="D153" s="95">
        <v>0</v>
      </c>
      <c r="E153" s="46">
        <f t="shared" si="0"/>
        <v>0</v>
      </c>
      <c r="F153" s="106">
        <v>0</v>
      </c>
      <c r="G153" s="104">
        <v>0</v>
      </c>
      <c r="H153" s="46">
        <f t="shared" si="15"/>
        <v>0</v>
      </c>
      <c r="I153" s="96"/>
      <c r="J153" s="20">
        <v>10</v>
      </c>
      <c r="K153" s="72">
        <f t="shared" si="16"/>
        <v>0</v>
      </c>
      <c r="L153" s="17" t="s">
        <v>16</v>
      </c>
      <c r="M153" s="18">
        <v>0</v>
      </c>
      <c r="N153" s="23">
        <f t="shared" si="17"/>
        <v>0</v>
      </c>
      <c r="O153" s="19"/>
      <c r="P153" s="43">
        <f t="shared" si="18"/>
        <v>0</v>
      </c>
    </row>
    <row r="154" spans="1:16" ht="24.75" customHeight="1">
      <c r="A154" s="10">
        <v>150</v>
      </c>
      <c r="B154" s="19" t="s">
        <v>290</v>
      </c>
      <c r="C154" s="71">
        <f>+'19'!H154</f>
        <v>0</v>
      </c>
      <c r="D154" s="95">
        <v>0</v>
      </c>
      <c r="E154" s="46">
        <f t="shared" si="0"/>
        <v>0</v>
      </c>
      <c r="F154" s="106">
        <v>0</v>
      </c>
      <c r="G154" s="104">
        <v>0</v>
      </c>
      <c r="H154" s="46">
        <f t="shared" si="15"/>
        <v>0</v>
      </c>
      <c r="I154" s="96"/>
      <c r="J154" s="20">
        <v>10</v>
      </c>
      <c r="K154" s="72">
        <f t="shared" si="16"/>
        <v>0</v>
      </c>
      <c r="L154" s="17" t="s">
        <v>16</v>
      </c>
      <c r="M154" s="18">
        <v>0</v>
      </c>
      <c r="N154" s="23">
        <f t="shared" si="17"/>
        <v>0</v>
      </c>
      <c r="O154" s="19"/>
      <c r="P154" s="43">
        <f t="shared" si="18"/>
        <v>0</v>
      </c>
    </row>
    <row r="155" spans="1:16" ht="24.75" customHeight="1">
      <c r="A155" s="10">
        <v>151</v>
      </c>
      <c r="B155" s="19" t="s">
        <v>141</v>
      </c>
      <c r="C155" s="71">
        <f>+'19'!H155</f>
        <v>0</v>
      </c>
      <c r="D155" s="95">
        <v>0</v>
      </c>
      <c r="E155" s="46">
        <f t="shared" ref="E155:E220" si="19">C155+D155</f>
        <v>0</v>
      </c>
      <c r="F155" s="106">
        <v>0</v>
      </c>
      <c r="G155" s="104">
        <v>0</v>
      </c>
      <c r="H155" s="46">
        <f t="shared" si="15"/>
        <v>0</v>
      </c>
      <c r="I155" s="96"/>
      <c r="J155" s="20">
        <v>40</v>
      </c>
      <c r="K155" s="72">
        <f t="shared" si="16"/>
        <v>0</v>
      </c>
      <c r="L155" s="17" t="s">
        <v>16</v>
      </c>
      <c r="M155" s="18">
        <v>0</v>
      </c>
      <c r="N155" s="23">
        <f t="shared" si="17"/>
        <v>0</v>
      </c>
      <c r="O155" s="19"/>
      <c r="P155" s="43">
        <f t="shared" si="18"/>
        <v>0</v>
      </c>
    </row>
    <row r="156" spans="1:16" ht="24.75" customHeight="1">
      <c r="A156" s="10">
        <v>152</v>
      </c>
      <c r="B156" s="19" t="s">
        <v>142</v>
      </c>
      <c r="C156" s="71">
        <f>+'19'!H156</f>
        <v>0</v>
      </c>
      <c r="D156" s="95">
        <v>0</v>
      </c>
      <c r="E156" s="46">
        <f t="shared" si="19"/>
        <v>0</v>
      </c>
      <c r="F156" s="106">
        <v>0</v>
      </c>
      <c r="G156" s="104">
        <v>0</v>
      </c>
      <c r="H156" s="46">
        <f t="shared" si="15"/>
        <v>0</v>
      </c>
      <c r="I156" s="96"/>
      <c r="J156" s="20">
        <v>50</v>
      </c>
      <c r="K156" s="72">
        <f t="shared" si="16"/>
        <v>0</v>
      </c>
      <c r="L156" s="17" t="s">
        <v>16</v>
      </c>
      <c r="M156" s="18">
        <v>0</v>
      </c>
      <c r="N156" s="23">
        <f t="shared" si="17"/>
        <v>0</v>
      </c>
      <c r="O156" s="19"/>
      <c r="P156" s="43">
        <f t="shared" si="18"/>
        <v>0</v>
      </c>
    </row>
    <row r="157" spans="1:16" ht="24.6">
      <c r="A157" s="10">
        <v>153</v>
      </c>
      <c r="B157" s="19" t="s">
        <v>135</v>
      </c>
      <c r="C157" s="71">
        <f>+'19'!H157</f>
        <v>0</v>
      </c>
      <c r="D157" s="95">
        <v>0</v>
      </c>
      <c r="E157" s="46">
        <f t="shared" si="19"/>
        <v>0</v>
      </c>
      <c r="F157" s="106">
        <v>0</v>
      </c>
      <c r="G157" s="104">
        <v>0</v>
      </c>
      <c r="H157" s="46">
        <f t="shared" si="15"/>
        <v>0</v>
      </c>
      <c r="I157" s="96"/>
      <c r="J157" s="20">
        <v>55</v>
      </c>
      <c r="K157" s="72">
        <f t="shared" si="16"/>
        <v>0</v>
      </c>
      <c r="L157" s="17" t="s">
        <v>16</v>
      </c>
      <c r="M157" s="18">
        <v>0</v>
      </c>
      <c r="N157" s="23">
        <f t="shared" si="17"/>
        <v>0</v>
      </c>
      <c r="O157" s="19"/>
      <c r="P157" s="43">
        <f t="shared" si="18"/>
        <v>0</v>
      </c>
    </row>
    <row r="158" spans="1:16" ht="24.6">
      <c r="A158" s="10">
        <v>154</v>
      </c>
      <c r="B158" s="19" t="s">
        <v>144</v>
      </c>
      <c r="C158" s="71">
        <f>+'19'!H158</f>
        <v>0</v>
      </c>
      <c r="D158" s="95">
        <v>0</v>
      </c>
      <c r="E158" s="46">
        <f t="shared" si="19"/>
        <v>0</v>
      </c>
      <c r="F158" s="106">
        <v>0</v>
      </c>
      <c r="G158" s="104">
        <v>0</v>
      </c>
      <c r="H158" s="46">
        <f t="shared" si="15"/>
        <v>0</v>
      </c>
      <c r="I158" s="96"/>
      <c r="J158" s="20">
        <v>55</v>
      </c>
      <c r="K158" s="72">
        <f t="shared" si="16"/>
        <v>0</v>
      </c>
      <c r="L158" s="17" t="s">
        <v>16</v>
      </c>
      <c r="M158" s="18">
        <v>0</v>
      </c>
      <c r="N158" s="23">
        <f t="shared" si="17"/>
        <v>0</v>
      </c>
      <c r="O158" s="19"/>
      <c r="P158" s="43">
        <f t="shared" si="18"/>
        <v>0</v>
      </c>
    </row>
    <row r="159" spans="1:16" ht="24.6">
      <c r="A159" s="10">
        <v>155</v>
      </c>
      <c r="B159" s="19" t="s">
        <v>143</v>
      </c>
      <c r="C159" s="71">
        <f>+'19'!H159</f>
        <v>0</v>
      </c>
      <c r="D159" s="95">
        <v>0</v>
      </c>
      <c r="E159" s="46">
        <f t="shared" si="19"/>
        <v>0</v>
      </c>
      <c r="F159" s="106">
        <v>0</v>
      </c>
      <c r="G159" s="104">
        <v>0</v>
      </c>
      <c r="H159" s="46">
        <f t="shared" si="15"/>
        <v>0</v>
      </c>
      <c r="I159" s="96"/>
      <c r="J159" s="20">
        <v>55</v>
      </c>
      <c r="K159" s="72">
        <f t="shared" si="16"/>
        <v>0</v>
      </c>
      <c r="L159" s="17" t="s">
        <v>16</v>
      </c>
      <c r="M159" s="18">
        <v>0</v>
      </c>
      <c r="N159" s="23">
        <f t="shared" si="17"/>
        <v>0</v>
      </c>
      <c r="O159" s="19"/>
      <c r="P159" s="43">
        <f t="shared" si="18"/>
        <v>0</v>
      </c>
    </row>
    <row r="160" spans="1:16" ht="24.6">
      <c r="A160" s="10">
        <v>156</v>
      </c>
      <c r="B160" s="19" t="s">
        <v>137</v>
      </c>
      <c r="C160" s="71">
        <f>+'19'!H160</f>
        <v>0</v>
      </c>
      <c r="D160" s="95">
        <v>0</v>
      </c>
      <c r="E160" s="46">
        <f t="shared" si="19"/>
        <v>0</v>
      </c>
      <c r="F160" s="106">
        <v>0</v>
      </c>
      <c r="G160" s="104">
        <v>0</v>
      </c>
      <c r="H160" s="46">
        <f t="shared" si="15"/>
        <v>0</v>
      </c>
      <c r="I160" s="96"/>
      <c r="J160" s="20">
        <v>30</v>
      </c>
      <c r="K160" s="72">
        <f t="shared" si="16"/>
        <v>0</v>
      </c>
      <c r="L160" s="17" t="s">
        <v>16</v>
      </c>
      <c r="M160" s="18">
        <v>0</v>
      </c>
      <c r="N160" s="23">
        <f t="shared" si="17"/>
        <v>0</v>
      </c>
      <c r="O160" s="19"/>
      <c r="P160" s="43">
        <f t="shared" si="18"/>
        <v>0</v>
      </c>
    </row>
    <row r="161" spans="1:16" ht="24.6">
      <c r="A161" s="10">
        <v>157</v>
      </c>
      <c r="B161" s="19" t="s">
        <v>291</v>
      </c>
      <c r="C161" s="71">
        <f>+'19'!H161</f>
        <v>15</v>
      </c>
      <c r="D161" s="95">
        <v>0</v>
      </c>
      <c r="E161" s="46">
        <f t="shared" si="19"/>
        <v>15</v>
      </c>
      <c r="F161" s="106">
        <v>0</v>
      </c>
      <c r="G161" s="104">
        <v>0</v>
      </c>
      <c r="H161" s="46">
        <f t="shared" si="15"/>
        <v>14</v>
      </c>
      <c r="I161" s="96">
        <v>1</v>
      </c>
      <c r="J161" s="20">
        <v>25</v>
      </c>
      <c r="K161" s="72">
        <f t="shared" si="16"/>
        <v>25</v>
      </c>
      <c r="L161" s="17" t="s">
        <v>500</v>
      </c>
      <c r="M161" s="18">
        <v>13</v>
      </c>
      <c r="N161" s="23">
        <f t="shared" si="17"/>
        <v>12</v>
      </c>
      <c r="O161" s="19"/>
      <c r="P161" s="43">
        <f t="shared" si="18"/>
        <v>0</v>
      </c>
    </row>
    <row r="162" spans="1:16" ht="24.6">
      <c r="A162" s="10">
        <v>158</v>
      </c>
      <c r="B162" s="19" t="s">
        <v>292</v>
      </c>
      <c r="C162" s="71">
        <f>+'19'!H162</f>
        <v>15</v>
      </c>
      <c r="D162" s="95">
        <v>0</v>
      </c>
      <c r="E162" s="46">
        <f t="shared" si="19"/>
        <v>15</v>
      </c>
      <c r="F162" s="106">
        <v>0</v>
      </c>
      <c r="G162" s="104">
        <v>0</v>
      </c>
      <c r="H162" s="46">
        <f t="shared" si="15"/>
        <v>14</v>
      </c>
      <c r="I162" s="96">
        <v>1</v>
      </c>
      <c r="J162" s="20">
        <v>25</v>
      </c>
      <c r="K162" s="72">
        <f t="shared" si="16"/>
        <v>25</v>
      </c>
      <c r="L162" s="17" t="s">
        <v>500</v>
      </c>
      <c r="M162" s="18">
        <v>12</v>
      </c>
      <c r="N162" s="23">
        <f t="shared" si="17"/>
        <v>13</v>
      </c>
      <c r="O162" s="19"/>
      <c r="P162" s="43">
        <f t="shared" si="18"/>
        <v>0</v>
      </c>
    </row>
    <row r="163" spans="1:16" ht="24.6">
      <c r="A163" s="10">
        <v>159</v>
      </c>
      <c r="B163" s="19" t="s">
        <v>293</v>
      </c>
      <c r="C163" s="71">
        <f>+'19'!H163</f>
        <v>0</v>
      </c>
      <c r="D163" s="95">
        <v>0</v>
      </c>
      <c r="E163" s="46">
        <f t="shared" si="19"/>
        <v>0</v>
      </c>
      <c r="F163" s="106">
        <v>0</v>
      </c>
      <c r="G163" s="104">
        <v>0</v>
      </c>
      <c r="H163" s="46">
        <f t="shared" si="15"/>
        <v>0</v>
      </c>
      <c r="I163" s="96"/>
      <c r="J163" s="20">
        <v>55</v>
      </c>
      <c r="K163" s="72">
        <f t="shared" si="16"/>
        <v>0</v>
      </c>
      <c r="L163" s="17" t="s">
        <v>16</v>
      </c>
      <c r="M163" s="18">
        <v>0</v>
      </c>
      <c r="N163" s="23">
        <f t="shared" si="17"/>
        <v>0</v>
      </c>
      <c r="O163" s="19"/>
      <c r="P163" s="43">
        <f t="shared" si="18"/>
        <v>0</v>
      </c>
    </row>
    <row r="164" spans="1:16" ht="24.6">
      <c r="A164" s="10">
        <v>160</v>
      </c>
      <c r="B164" s="19" t="s">
        <v>294</v>
      </c>
      <c r="C164" s="71">
        <f>+'19'!H164</f>
        <v>0</v>
      </c>
      <c r="D164" s="95">
        <v>0</v>
      </c>
      <c r="E164" s="46">
        <f t="shared" si="19"/>
        <v>0</v>
      </c>
      <c r="F164" s="106">
        <v>0</v>
      </c>
      <c r="G164" s="104">
        <v>0</v>
      </c>
      <c r="H164" s="46">
        <f t="shared" si="15"/>
        <v>0</v>
      </c>
      <c r="I164" s="96"/>
      <c r="J164" s="20">
        <v>50</v>
      </c>
      <c r="K164" s="72">
        <f t="shared" si="16"/>
        <v>0</v>
      </c>
      <c r="L164" s="17" t="s">
        <v>16</v>
      </c>
      <c r="M164" s="18">
        <v>0</v>
      </c>
      <c r="N164" s="23">
        <f t="shared" si="17"/>
        <v>0</v>
      </c>
      <c r="O164" s="19"/>
      <c r="P164" s="43">
        <f t="shared" si="18"/>
        <v>0</v>
      </c>
    </row>
    <row r="165" spans="1:16" ht="24.6">
      <c r="A165" s="10">
        <v>161</v>
      </c>
      <c r="B165" s="19" t="s">
        <v>362</v>
      </c>
      <c r="C165" s="71">
        <f>+'19'!H165</f>
        <v>0</v>
      </c>
      <c r="D165" s="95">
        <v>0</v>
      </c>
      <c r="E165" s="46">
        <f t="shared" si="19"/>
        <v>0</v>
      </c>
      <c r="F165" s="106">
        <v>0</v>
      </c>
      <c r="G165" s="104">
        <v>0</v>
      </c>
      <c r="H165" s="46">
        <f t="shared" si="15"/>
        <v>0</v>
      </c>
      <c r="I165" s="96"/>
      <c r="J165" s="20">
        <v>65</v>
      </c>
      <c r="K165" s="72">
        <f t="shared" si="16"/>
        <v>0</v>
      </c>
      <c r="L165" s="17" t="s">
        <v>16</v>
      </c>
      <c r="M165" s="18">
        <v>0</v>
      </c>
      <c r="N165" s="23">
        <f t="shared" si="17"/>
        <v>0</v>
      </c>
      <c r="O165" s="19"/>
      <c r="P165" s="43">
        <f t="shared" si="18"/>
        <v>0</v>
      </c>
    </row>
    <row r="166" spans="1:16" ht="24.6">
      <c r="A166" s="10">
        <v>162</v>
      </c>
      <c r="B166" s="19" t="s">
        <v>363</v>
      </c>
      <c r="C166" s="71">
        <f>+'19'!H166</f>
        <v>0</v>
      </c>
      <c r="D166" s="95">
        <v>0</v>
      </c>
      <c r="E166" s="46">
        <f t="shared" si="19"/>
        <v>0</v>
      </c>
      <c r="F166" s="106">
        <v>0</v>
      </c>
      <c r="G166" s="104">
        <v>0</v>
      </c>
      <c r="H166" s="46">
        <f t="shared" si="15"/>
        <v>0</v>
      </c>
      <c r="I166" s="96"/>
      <c r="J166" s="20">
        <v>50</v>
      </c>
      <c r="K166" s="72">
        <f t="shared" si="16"/>
        <v>0</v>
      </c>
      <c r="L166" s="17" t="s">
        <v>16</v>
      </c>
      <c r="M166" s="18">
        <v>0</v>
      </c>
      <c r="N166" s="23">
        <f t="shared" si="17"/>
        <v>0</v>
      </c>
      <c r="O166" s="19"/>
      <c r="P166" s="43">
        <f t="shared" si="18"/>
        <v>0</v>
      </c>
    </row>
    <row r="167" spans="1:16" ht="24.6">
      <c r="A167" s="10">
        <v>163</v>
      </c>
      <c r="B167" s="19" t="s">
        <v>364</v>
      </c>
      <c r="C167" s="71">
        <f>+'19'!H167</f>
        <v>0</v>
      </c>
      <c r="D167" s="95">
        <v>0</v>
      </c>
      <c r="E167" s="46">
        <f t="shared" si="19"/>
        <v>0</v>
      </c>
      <c r="F167" s="106">
        <v>0</v>
      </c>
      <c r="G167" s="104">
        <v>0</v>
      </c>
      <c r="H167" s="46">
        <f t="shared" si="15"/>
        <v>0</v>
      </c>
      <c r="I167" s="96"/>
      <c r="J167" s="20">
        <v>50</v>
      </c>
      <c r="K167" s="72">
        <f t="shared" si="16"/>
        <v>0</v>
      </c>
      <c r="L167" s="17" t="s">
        <v>16</v>
      </c>
      <c r="M167" s="18">
        <v>0</v>
      </c>
      <c r="N167" s="23">
        <f t="shared" si="17"/>
        <v>0</v>
      </c>
      <c r="O167" s="19"/>
      <c r="P167" s="43">
        <f t="shared" si="18"/>
        <v>0</v>
      </c>
    </row>
    <row r="168" spans="1:16" ht="24.6">
      <c r="A168" s="10">
        <v>164</v>
      </c>
      <c r="B168" s="19" t="s">
        <v>365</v>
      </c>
      <c r="C168" s="71">
        <f>+'19'!H168</f>
        <v>0</v>
      </c>
      <c r="D168" s="95">
        <v>0</v>
      </c>
      <c r="E168" s="46">
        <f t="shared" si="19"/>
        <v>0</v>
      </c>
      <c r="F168" s="106">
        <v>0</v>
      </c>
      <c r="G168" s="104">
        <v>0</v>
      </c>
      <c r="H168" s="46">
        <f t="shared" si="15"/>
        <v>0</v>
      </c>
      <c r="I168" s="96"/>
      <c r="J168" s="20">
        <v>60</v>
      </c>
      <c r="K168" s="72">
        <f t="shared" si="16"/>
        <v>0</v>
      </c>
      <c r="L168" s="17" t="s">
        <v>16</v>
      </c>
      <c r="M168" s="18">
        <v>0</v>
      </c>
      <c r="N168" s="23">
        <f t="shared" si="17"/>
        <v>0</v>
      </c>
      <c r="O168" s="19"/>
      <c r="P168" s="43">
        <f t="shared" si="18"/>
        <v>0</v>
      </c>
    </row>
    <row r="169" spans="1:16" ht="24.6">
      <c r="A169" s="10">
        <v>165</v>
      </c>
      <c r="B169" s="19" t="s">
        <v>366</v>
      </c>
      <c r="C169" s="71">
        <f>+'19'!H169</f>
        <v>0</v>
      </c>
      <c r="D169" s="95">
        <v>0</v>
      </c>
      <c r="E169" s="46">
        <f t="shared" si="19"/>
        <v>0</v>
      </c>
      <c r="F169" s="106">
        <v>0</v>
      </c>
      <c r="G169" s="104">
        <v>0</v>
      </c>
      <c r="H169" s="46">
        <f t="shared" si="15"/>
        <v>0</v>
      </c>
      <c r="I169" s="96"/>
      <c r="J169" s="20">
        <v>60</v>
      </c>
      <c r="K169" s="72">
        <f t="shared" si="16"/>
        <v>0</v>
      </c>
      <c r="L169" s="17" t="s">
        <v>16</v>
      </c>
      <c r="M169" s="18">
        <v>0</v>
      </c>
      <c r="N169" s="23">
        <f t="shared" si="17"/>
        <v>0</v>
      </c>
      <c r="O169" s="19"/>
      <c r="P169" s="43">
        <f t="shared" si="18"/>
        <v>0</v>
      </c>
    </row>
    <row r="170" spans="1:16" ht="24.6">
      <c r="A170" s="10">
        <v>166</v>
      </c>
      <c r="B170" s="19" t="s">
        <v>359</v>
      </c>
      <c r="C170" s="71">
        <f>+'19'!H170</f>
        <v>0</v>
      </c>
      <c r="D170" s="95">
        <v>0</v>
      </c>
      <c r="E170" s="46">
        <f t="shared" si="19"/>
        <v>0</v>
      </c>
      <c r="F170" s="106">
        <v>0</v>
      </c>
      <c r="G170" s="104">
        <v>0</v>
      </c>
      <c r="H170" s="46">
        <f t="shared" si="15"/>
        <v>0</v>
      </c>
      <c r="I170" s="96"/>
      <c r="J170" s="20">
        <v>40</v>
      </c>
      <c r="K170" s="72">
        <f t="shared" si="16"/>
        <v>0</v>
      </c>
      <c r="L170" s="17" t="s">
        <v>16</v>
      </c>
      <c r="M170" s="18">
        <v>0</v>
      </c>
      <c r="N170" s="23">
        <f t="shared" si="17"/>
        <v>0</v>
      </c>
      <c r="O170" s="19"/>
      <c r="P170" s="43">
        <f t="shared" si="18"/>
        <v>0</v>
      </c>
    </row>
    <row r="171" spans="1:16" ht="24.6">
      <c r="A171" s="10">
        <v>167</v>
      </c>
      <c r="B171" s="19" t="s">
        <v>148</v>
      </c>
      <c r="C171" s="71">
        <f>+'19'!H171</f>
        <v>0</v>
      </c>
      <c r="D171" s="95">
        <v>0</v>
      </c>
      <c r="E171" s="46">
        <f t="shared" si="19"/>
        <v>0</v>
      </c>
      <c r="F171" s="106">
        <v>0</v>
      </c>
      <c r="G171" s="104">
        <v>0</v>
      </c>
      <c r="H171" s="46">
        <f t="shared" si="15"/>
        <v>0</v>
      </c>
      <c r="I171" s="96"/>
      <c r="J171" s="20">
        <v>45</v>
      </c>
      <c r="K171" s="72">
        <f t="shared" si="16"/>
        <v>0</v>
      </c>
      <c r="L171" s="17" t="s">
        <v>16</v>
      </c>
      <c r="M171" s="18">
        <v>0</v>
      </c>
      <c r="N171" s="23">
        <f t="shared" si="17"/>
        <v>0</v>
      </c>
      <c r="O171" s="19"/>
      <c r="P171" s="43">
        <f t="shared" si="18"/>
        <v>0</v>
      </c>
    </row>
    <row r="172" spans="1:16" ht="24.6">
      <c r="A172" s="10">
        <v>168</v>
      </c>
      <c r="B172" s="19" t="s">
        <v>149</v>
      </c>
      <c r="C172" s="71">
        <f>+'19'!H172</f>
        <v>0</v>
      </c>
      <c r="D172" s="95">
        <v>0</v>
      </c>
      <c r="E172" s="46">
        <f t="shared" si="19"/>
        <v>0</v>
      </c>
      <c r="F172" s="106">
        <v>0</v>
      </c>
      <c r="G172" s="104">
        <v>0</v>
      </c>
      <c r="H172" s="46">
        <f t="shared" si="15"/>
        <v>0</v>
      </c>
      <c r="I172" s="96"/>
      <c r="J172" s="20">
        <v>45</v>
      </c>
      <c r="K172" s="72">
        <f t="shared" si="16"/>
        <v>0</v>
      </c>
      <c r="L172" s="17" t="s">
        <v>16</v>
      </c>
      <c r="M172" s="18">
        <v>0</v>
      </c>
      <c r="N172" s="23">
        <f t="shared" si="17"/>
        <v>0</v>
      </c>
      <c r="O172" s="19"/>
      <c r="P172" s="43">
        <f t="shared" si="18"/>
        <v>0</v>
      </c>
    </row>
    <row r="173" spans="1:16" ht="24.6">
      <c r="A173" s="10">
        <v>169</v>
      </c>
      <c r="B173" s="19" t="s">
        <v>150</v>
      </c>
      <c r="C173" s="71">
        <f>+'19'!H173</f>
        <v>0</v>
      </c>
      <c r="D173" s="95">
        <v>0</v>
      </c>
      <c r="E173" s="46">
        <f t="shared" si="19"/>
        <v>0</v>
      </c>
      <c r="F173" s="106">
        <v>0</v>
      </c>
      <c r="G173" s="104">
        <v>0</v>
      </c>
      <c r="H173" s="46">
        <f t="shared" si="15"/>
        <v>0</v>
      </c>
      <c r="I173" s="96"/>
      <c r="J173" s="20">
        <v>45</v>
      </c>
      <c r="K173" s="72">
        <f t="shared" si="16"/>
        <v>0</v>
      </c>
      <c r="L173" s="17" t="s">
        <v>16</v>
      </c>
      <c r="M173" s="18">
        <v>0</v>
      </c>
      <c r="N173" s="23">
        <f t="shared" si="17"/>
        <v>0</v>
      </c>
      <c r="O173" s="19"/>
      <c r="P173" s="43">
        <f t="shared" si="18"/>
        <v>0</v>
      </c>
    </row>
    <row r="174" spans="1:16" ht="24.6">
      <c r="A174" s="10">
        <v>170</v>
      </c>
      <c r="B174" s="19" t="s">
        <v>151</v>
      </c>
      <c r="C174" s="71">
        <f>+'19'!H174</f>
        <v>0</v>
      </c>
      <c r="D174" s="95">
        <v>0</v>
      </c>
      <c r="E174" s="46">
        <f t="shared" si="19"/>
        <v>0</v>
      </c>
      <c r="F174" s="106">
        <v>0</v>
      </c>
      <c r="G174" s="104">
        <v>0</v>
      </c>
      <c r="H174" s="46">
        <f t="shared" si="15"/>
        <v>0</v>
      </c>
      <c r="I174" s="96"/>
      <c r="J174" s="20">
        <v>45</v>
      </c>
      <c r="K174" s="72">
        <f t="shared" si="16"/>
        <v>0</v>
      </c>
      <c r="L174" s="17" t="s">
        <v>16</v>
      </c>
      <c r="M174" s="18">
        <v>0</v>
      </c>
      <c r="N174" s="23">
        <f t="shared" si="17"/>
        <v>0</v>
      </c>
      <c r="O174" s="19"/>
      <c r="P174" s="43">
        <f t="shared" si="18"/>
        <v>0</v>
      </c>
    </row>
    <row r="175" spans="1:16" ht="24.6">
      <c r="A175" s="10">
        <v>171</v>
      </c>
      <c r="B175" s="19" t="s">
        <v>152</v>
      </c>
      <c r="C175" s="71">
        <f>+'19'!H175</f>
        <v>0</v>
      </c>
      <c r="D175" s="95">
        <v>0</v>
      </c>
      <c r="E175" s="46">
        <f t="shared" si="19"/>
        <v>0</v>
      </c>
      <c r="F175" s="106">
        <v>0</v>
      </c>
      <c r="G175" s="104">
        <v>0</v>
      </c>
      <c r="H175" s="46">
        <f t="shared" si="15"/>
        <v>0</v>
      </c>
      <c r="I175" s="96"/>
      <c r="J175" s="20">
        <v>45</v>
      </c>
      <c r="K175" s="72">
        <f t="shared" si="16"/>
        <v>0</v>
      </c>
      <c r="L175" s="17" t="s">
        <v>16</v>
      </c>
      <c r="M175" s="18">
        <v>0</v>
      </c>
      <c r="N175" s="23">
        <f t="shared" si="17"/>
        <v>0</v>
      </c>
      <c r="O175" s="19"/>
      <c r="P175" s="43">
        <f t="shared" si="18"/>
        <v>0</v>
      </c>
    </row>
    <row r="176" spans="1:16" ht="24.6">
      <c r="A176" s="10">
        <v>172</v>
      </c>
      <c r="B176" s="19" t="s">
        <v>153</v>
      </c>
      <c r="C176" s="71">
        <f>+'19'!H176</f>
        <v>0</v>
      </c>
      <c r="D176" s="95">
        <v>0</v>
      </c>
      <c r="E176" s="46">
        <f t="shared" si="19"/>
        <v>0</v>
      </c>
      <c r="F176" s="106">
        <v>0</v>
      </c>
      <c r="G176" s="104">
        <v>0</v>
      </c>
      <c r="H176" s="46">
        <f t="shared" si="15"/>
        <v>0</v>
      </c>
      <c r="I176" s="96"/>
      <c r="J176" s="20">
        <v>45</v>
      </c>
      <c r="K176" s="72">
        <f t="shared" si="16"/>
        <v>0</v>
      </c>
      <c r="L176" s="17" t="s">
        <v>16</v>
      </c>
      <c r="M176" s="18">
        <v>0</v>
      </c>
      <c r="N176" s="23">
        <f t="shared" si="17"/>
        <v>0</v>
      </c>
      <c r="O176" s="19"/>
      <c r="P176" s="43">
        <f t="shared" si="18"/>
        <v>0</v>
      </c>
    </row>
    <row r="177" spans="1:16" ht="24.6">
      <c r="A177" s="10">
        <v>173</v>
      </c>
      <c r="B177" s="19" t="s">
        <v>467</v>
      </c>
      <c r="C177" s="71">
        <f>+'19'!H177</f>
        <v>0</v>
      </c>
      <c r="D177" s="95">
        <v>0</v>
      </c>
      <c r="E177" s="46">
        <f>C177+D177</f>
        <v>0</v>
      </c>
      <c r="F177" s="106">
        <v>0</v>
      </c>
      <c r="G177" s="104">
        <v>0</v>
      </c>
      <c r="H177" s="46">
        <f>+E177-F177-I177-G177</f>
        <v>0</v>
      </c>
      <c r="I177" s="96"/>
      <c r="J177" s="20">
        <v>35</v>
      </c>
      <c r="K177" s="72">
        <f>+J177*I177</f>
        <v>0</v>
      </c>
      <c r="L177" s="17" t="s">
        <v>16</v>
      </c>
      <c r="M177" s="18">
        <v>0</v>
      </c>
      <c r="N177" s="23">
        <f>SUM(K177-M177)</f>
        <v>0</v>
      </c>
      <c r="O177" s="19"/>
      <c r="P177" s="43">
        <f>+K177*O177</f>
        <v>0</v>
      </c>
    </row>
    <row r="178" spans="1:16" ht="24.6">
      <c r="A178" s="10">
        <v>174</v>
      </c>
      <c r="B178" s="19" t="s">
        <v>491</v>
      </c>
      <c r="C178" s="71">
        <f>+'19'!H178</f>
        <v>30</v>
      </c>
      <c r="D178" s="95">
        <v>0</v>
      </c>
      <c r="E178" s="46">
        <f>C178+D178</f>
        <v>30</v>
      </c>
      <c r="F178" s="106">
        <v>0</v>
      </c>
      <c r="G178" s="104">
        <v>0</v>
      </c>
      <c r="H178" s="46">
        <f>+E178-F178-I178-G178</f>
        <v>30</v>
      </c>
      <c r="I178" s="96"/>
      <c r="J178" s="20">
        <v>25</v>
      </c>
      <c r="K178" s="72">
        <f>+J178*I178</f>
        <v>0</v>
      </c>
      <c r="L178" s="17" t="s">
        <v>16</v>
      </c>
      <c r="M178" s="18">
        <v>0</v>
      </c>
      <c r="N178" s="23">
        <f>SUM(K178-M178)</f>
        <v>0</v>
      </c>
      <c r="O178" s="19"/>
      <c r="P178" s="43">
        <f>+K178*O178</f>
        <v>0</v>
      </c>
    </row>
    <row r="179" spans="1:16" ht="24.6">
      <c r="A179" s="10">
        <v>175</v>
      </c>
      <c r="B179" s="19" t="s">
        <v>118</v>
      </c>
      <c r="C179" s="71">
        <f>+'19'!H179</f>
        <v>0</v>
      </c>
      <c r="D179" s="95">
        <v>0</v>
      </c>
      <c r="E179" s="46">
        <f t="shared" si="19"/>
        <v>0</v>
      </c>
      <c r="F179" s="106">
        <v>0</v>
      </c>
      <c r="G179" s="104">
        <v>0</v>
      </c>
      <c r="H179" s="46">
        <f t="shared" si="15"/>
        <v>0</v>
      </c>
      <c r="I179" s="96"/>
      <c r="J179" s="20">
        <v>100</v>
      </c>
      <c r="K179" s="72">
        <f t="shared" si="16"/>
        <v>0</v>
      </c>
      <c r="L179" s="17" t="s">
        <v>16</v>
      </c>
      <c r="M179" s="18">
        <v>0</v>
      </c>
      <c r="N179" s="23">
        <f t="shared" si="17"/>
        <v>0</v>
      </c>
      <c r="O179" s="19"/>
      <c r="P179" s="43">
        <f t="shared" si="18"/>
        <v>0</v>
      </c>
    </row>
    <row r="180" spans="1:16" ht="24.6">
      <c r="A180" s="10">
        <v>176</v>
      </c>
      <c r="B180" s="19" t="s">
        <v>112</v>
      </c>
      <c r="C180" s="71">
        <f>+'19'!H180</f>
        <v>0</v>
      </c>
      <c r="D180" s="95">
        <v>0</v>
      </c>
      <c r="E180" s="46">
        <f t="shared" si="19"/>
        <v>0</v>
      </c>
      <c r="F180" s="106">
        <v>0</v>
      </c>
      <c r="G180" s="104">
        <v>0</v>
      </c>
      <c r="H180" s="46">
        <f t="shared" si="15"/>
        <v>0</v>
      </c>
      <c r="I180" s="96"/>
      <c r="J180" s="20">
        <v>55</v>
      </c>
      <c r="K180" s="72">
        <f t="shared" si="16"/>
        <v>0</v>
      </c>
      <c r="L180" s="17" t="s">
        <v>16</v>
      </c>
      <c r="M180" s="18">
        <v>0</v>
      </c>
      <c r="N180" s="23">
        <f t="shared" si="17"/>
        <v>0</v>
      </c>
      <c r="O180" s="19"/>
      <c r="P180" s="43">
        <f t="shared" si="18"/>
        <v>0</v>
      </c>
    </row>
    <row r="181" spans="1:16" ht="24.6">
      <c r="A181" s="10">
        <v>177</v>
      </c>
      <c r="B181" s="19" t="s">
        <v>120</v>
      </c>
      <c r="C181" s="71">
        <f>+'19'!H181</f>
        <v>0</v>
      </c>
      <c r="D181" s="95">
        <v>0</v>
      </c>
      <c r="E181" s="46">
        <f t="shared" si="19"/>
        <v>0</v>
      </c>
      <c r="F181" s="106">
        <v>0</v>
      </c>
      <c r="G181" s="104">
        <v>0</v>
      </c>
      <c r="H181" s="46">
        <f t="shared" si="15"/>
        <v>0</v>
      </c>
      <c r="I181" s="96"/>
      <c r="J181" s="20">
        <v>80</v>
      </c>
      <c r="K181" s="72">
        <f t="shared" si="16"/>
        <v>0</v>
      </c>
      <c r="L181" s="17" t="s">
        <v>16</v>
      </c>
      <c r="M181" s="18">
        <v>0</v>
      </c>
      <c r="N181" s="23">
        <f t="shared" si="17"/>
        <v>0</v>
      </c>
      <c r="O181" s="19"/>
      <c r="P181" s="43">
        <f t="shared" si="18"/>
        <v>0</v>
      </c>
    </row>
    <row r="182" spans="1:16" ht="24.6">
      <c r="A182" s="10">
        <v>178</v>
      </c>
      <c r="B182" s="19" t="s">
        <v>139</v>
      </c>
      <c r="C182" s="71">
        <f>+'19'!H182</f>
        <v>0</v>
      </c>
      <c r="D182" s="95">
        <v>0</v>
      </c>
      <c r="E182" s="46">
        <f t="shared" si="19"/>
        <v>0</v>
      </c>
      <c r="F182" s="106">
        <v>0</v>
      </c>
      <c r="G182" s="104">
        <v>0</v>
      </c>
      <c r="H182" s="46">
        <f t="shared" si="15"/>
        <v>0</v>
      </c>
      <c r="I182" s="96"/>
      <c r="J182" s="20">
        <v>10</v>
      </c>
      <c r="K182" s="72">
        <f t="shared" si="16"/>
        <v>0</v>
      </c>
      <c r="L182" s="17" t="s">
        <v>16</v>
      </c>
      <c r="M182" s="18">
        <v>0</v>
      </c>
      <c r="N182" s="23">
        <f t="shared" si="17"/>
        <v>0</v>
      </c>
      <c r="O182" s="19"/>
      <c r="P182" s="43">
        <f t="shared" si="18"/>
        <v>0</v>
      </c>
    </row>
    <row r="183" spans="1:16" ht="24.6">
      <c r="A183" s="10">
        <v>179</v>
      </c>
      <c r="B183" s="19" t="s">
        <v>261</v>
      </c>
      <c r="C183" s="71">
        <f>+'19'!H183</f>
        <v>0</v>
      </c>
      <c r="D183" s="95">
        <v>0</v>
      </c>
      <c r="E183" s="46">
        <f t="shared" si="19"/>
        <v>0</v>
      </c>
      <c r="F183" s="106">
        <v>0</v>
      </c>
      <c r="G183" s="104">
        <v>0</v>
      </c>
      <c r="H183" s="46">
        <f t="shared" si="15"/>
        <v>0</v>
      </c>
      <c r="I183" s="96"/>
      <c r="J183" s="20">
        <v>35</v>
      </c>
      <c r="K183" s="72">
        <f t="shared" si="16"/>
        <v>0</v>
      </c>
      <c r="L183" s="17" t="s">
        <v>16</v>
      </c>
      <c r="M183" s="18">
        <v>0</v>
      </c>
      <c r="N183" s="23">
        <f t="shared" si="17"/>
        <v>0</v>
      </c>
      <c r="O183" s="19"/>
      <c r="P183" s="43">
        <f t="shared" si="18"/>
        <v>0</v>
      </c>
    </row>
    <row r="184" spans="1:16" ht="24.6">
      <c r="A184" s="10">
        <v>180</v>
      </c>
      <c r="B184" s="19" t="s">
        <v>262</v>
      </c>
      <c r="C184" s="71">
        <f>+'19'!H184</f>
        <v>7</v>
      </c>
      <c r="D184" s="95">
        <v>0</v>
      </c>
      <c r="E184" s="46">
        <f t="shared" si="19"/>
        <v>7</v>
      </c>
      <c r="F184" s="106">
        <v>0</v>
      </c>
      <c r="G184" s="104">
        <v>0</v>
      </c>
      <c r="H184" s="46">
        <f t="shared" si="15"/>
        <v>7</v>
      </c>
      <c r="I184" s="96"/>
      <c r="J184" s="20">
        <v>40</v>
      </c>
      <c r="K184" s="72">
        <f t="shared" si="16"/>
        <v>0</v>
      </c>
      <c r="L184" s="17" t="s">
        <v>16</v>
      </c>
      <c r="M184" s="18">
        <v>0</v>
      </c>
      <c r="N184" s="23">
        <f t="shared" si="17"/>
        <v>0</v>
      </c>
      <c r="O184" s="19"/>
      <c r="P184" s="43">
        <f t="shared" si="18"/>
        <v>0</v>
      </c>
    </row>
    <row r="185" spans="1:16" ht="24.6">
      <c r="A185" s="10">
        <v>181</v>
      </c>
      <c r="B185" s="19" t="s">
        <v>176</v>
      </c>
      <c r="C185" s="71">
        <f>+'19'!H185</f>
        <v>0</v>
      </c>
      <c r="D185" s="95">
        <v>0</v>
      </c>
      <c r="E185" s="46">
        <f t="shared" si="19"/>
        <v>0</v>
      </c>
      <c r="F185" s="106">
        <v>0</v>
      </c>
      <c r="G185" s="104">
        <v>0</v>
      </c>
      <c r="H185" s="46">
        <f t="shared" si="15"/>
        <v>0</v>
      </c>
      <c r="I185" s="96"/>
      <c r="J185" s="20">
        <v>50</v>
      </c>
      <c r="K185" s="72">
        <f t="shared" si="16"/>
        <v>0</v>
      </c>
      <c r="L185" s="17" t="s">
        <v>16</v>
      </c>
      <c r="M185" s="18">
        <v>0</v>
      </c>
      <c r="N185" s="23">
        <f t="shared" si="17"/>
        <v>0</v>
      </c>
      <c r="O185" s="19"/>
      <c r="P185" s="43">
        <f t="shared" si="18"/>
        <v>0</v>
      </c>
    </row>
    <row r="186" spans="1:16" ht="24.6">
      <c r="A186" s="10">
        <v>182</v>
      </c>
      <c r="B186" s="19" t="s">
        <v>177</v>
      </c>
      <c r="C186" s="71">
        <f>+'19'!H186</f>
        <v>0</v>
      </c>
      <c r="D186" s="95">
        <v>0</v>
      </c>
      <c r="E186" s="46">
        <f t="shared" si="19"/>
        <v>0</v>
      </c>
      <c r="F186" s="106">
        <v>0</v>
      </c>
      <c r="G186" s="104">
        <v>0</v>
      </c>
      <c r="H186" s="46">
        <f t="shared" si="15"/>
        <v>0</v>
      </c>
      <c r="I186" s="96"/>
      <c r="J186" s="20">
        <v>50</v>
      </c>
      <c r="K186" s="72">
        <f t="shared" si="16"/>
        <v>0</v>
      </c>
      <c r="L186" s="17" t="s">
        <v>16</v>
      </c>
      <c r="M186" s="18">
        <v>0</v>
      </c>
      <c r="N186" s="23">
        <f t="shared" si="17"/>
        <v>0</v>
      </c>
      <c r="O186" s="19"/>
      <c r="P186" s="43">
        <f t="shared" si="18"/>
        <v>0</v>
      </c>
    </row>
    <row r="187" spans="1:16" ht="24.6">
      <c r="A187" s="10">
        <v>183</v>
      </c>
      <c r="B187" s="19" t="s">
        <v>178</v>
      </c>
      <c r="C187" s="71">
        <f>+'19'!H187</f>
        <v>0</v>
      </c>
      <c r="D187" s="95">
        <v>0</v>
      </c>
      <c r="E187" s="46">
        <f t="shared" si="19"/>
        <v>0</v>
      </c>
      <c r="F187" s="106">
        <v>0</v>
      </c>
      <c r="G187" s="104">
        <v>0</v>
      </c>
      <c r="H187" s="46">
        <f t="shared" si="15"/>
        <v>0</v>
      </c>
      <c r="I187" s="96"/>
      <c r="J187" s="20">
        <v>50</v>
      </c>
      <c r="K187" s="72">
        <f t="shared" si="16"/>
        <v>0</v>
      </c>
      <c r="L187" s="17" t="s">
        <v>16</v>
      </c>
      <c r="M187" s="18">
        <v>0</v>
      </c>
      <c r="N187" s="23">
        <f t="shared" si="17"/>
        <v>0</v>
      </c>
      <c r="O187" s="19"/>
      <c r="P187" s="43">
        <f t="shared" si="18"/>
        <v>0</v>
      </c>
    </row>
    <row r="188" spans="1:16" ht="24.6">
      <c r="A188" s="10">
        <v>184</v>
      </c>
      <c r="B188" s="19" t="s">
        <v>182</v>
      </c>
      <c r="C188" s="71">
        <f>+'19'!H188</f>
        <v>2</v>
      </c>
      <c r="D188" s="95">
        <v>0</v>
      </c>
      <c r="E188" s="46">
        <f t="shared" si="19"/>
        <v>2</v>
      </c>
      <c r="F188" s="106">
        <v>0</v>
      </c>
      <c r="G188" s="104">
        <v>0</v>
      </c>
      <c r="H188" s="46">
        <f t="shared" si="15"/>
        <v>2</v>
      </c>
      <c r="I188" s="96"/>
      <c r="J188" s="20">
        <v>90</v>
      </c>
      <c r="K188" s="72">
        <f t="shared" si="16"/>
        <v>0</v>
      </c>
      <c r="L188" s="17" t="s">
        <v>16</v>
      </c>
      <c r="M188" s="18">
        <v>0</v>
      </c>
      <c r="N188" s="23">
        <f t="shared" si="17"/>
        <v>0</v>
      </c>
      <c r="O188" s="19"/>
      <c r="P188" s="43">
        <f t="shared" si="18"/>
        <v>0</v>
      </c>
    </row>
    <row r="189" spans="1:16" ht="24.6">
      <c r="A189" s="10">
        <v>185</v>
      </c>
      <c r="B189" s="19" t="s">
        <v>360</v>
      </c>
      <c r="C189" s="71">
        <f>+'19'!H189</f>
        <v>0</v>
      </c>
      <c r="D189" s="95">
        <v>0</v>
      </c>
      <c r="E189" s="46">
        <f t="shared" si="19"/>
        <v>0</v>
      </c>
      <c r="F189" s="106">
        <v>0</v>
      </c>
      <c r="G189" s="104">
        <v>0</v>
      </c>
      <c r="H189" s="46">
        <f t="shared" si="15"/>
        <v>0</v>
      </c>
      <c r="I189" s="96"/>
      <c r="J189" s="20">
        <v>35</v>
      </c>
      <c r="K189" s="72">
        <f t="shared" si="16"/>
        <v>0</v>
      </c>
      <c r="L189" s="17" t="s">
        <v>16</v>
      </c>
      <c r="M189" s="18">
        <v>0</v>
      </c>
      <c r="N189" s="23">
        <f t="shared" si="17"/>
        <v>0</v>
      </c>
      <c r="O189" s="19"/>
      <c r="P189" s="43">
        <f t="shared" si="18"/>
        <v>0</v>
      </c>
    </row>
    <row r="190" spans="1:16" ht="24.6">
      <c r="A190" s="10">
        <v>186</v>
      </c>
      <c r="B190" s="19" t="s">
        <v>295</v>
      </c>
      <c r="C190" s="71">
        <f>+'19'!H190</f>
        <v>0</v>
      </c>
      <c r="D190" s="95">
        <v>0</v>
      </c>
      <c r="E190" s="46">
        <f t="shared" si="19"/>
        <v>0</v>
      </c>
      <c r="F190" s="106">
        <v>0</v>
      </c>
      <c r="G190" s="104">
        <v>0</v>
      </c>
      <c r="H190" s="46">
        <f t="shared" si="15"/>
        <v>0</v>
      </c>
      <c r="I190" s="96"/>
      <c r="J190" s="20">
        <v>35</v>
      </c>
      <c r="K190" s="72">
        <f t="shared" si="16"/>
        <v>0</v>
      </c>
      <c r="L190" s="17" t="s">
        <v>16</v>
      </c>
      <c r="M190" s="18">
        <v>0</v>
      </c>
      <c r="N190" s="23">
        <f t="shared" si="17"/>
        <v>0</v>
      </c>
      <c r="O190" s="19"/>
      <c r="P190" s="43">
        <f t="shared" si="18"/>
        <v>0</v>
      </c>
    </row>
    <row r="191" spans="1:16" ht="24.6">
      <c r="A191" s="10">
        <v>187</v>
      </c>
      <c r="B191" s="19" t="s">
        <v>296</v>
      </c>
      <c r="C191" s="71">
        <f>+'19'!H191</f>
        <v>0</v>
      </c>
      <c r="D191" s="95">
        <v>0</v>
      </c>
      <c r="E191" s="46">
        <f t="shared" si="19"/>
        <v>0</v>
      </c>
      <c r="F191" s="106">
        <v>0</v>
      </c>
      <c r="G191" s="104">
        <v>0</v>
      </c>
      <c r="H191" s="46">
        <f t="shared" si="15"/>
        <v>0</v>
      </c>
      <c r="I191" s="96"/>
      <c r="J191" s="20">
        <v>60</v>
      </c>
      <c r="K191" s="72">
        <f t="shared" si="16"/>
        <v>0</v>
      </c>
      <c r="L191" s="17" t="s">
        <v>16</v>
      </c>
      <c r="M191" s="18">
        <v>0</v>
      </c>
      <c r="N191" s="23">
        <f t="shared" si="17"/>
        <v>0</v>
      </c>
      <c r="O191" s="19"/>
      <c r="P191" s="43">
        <f t="shared" si="18"/>
        <v>0</v>
      </c>
    </row>
    <row r="192" spans="1:16" ht="24.6">
      <c r="A192" s="10">
        <v>188</v>
      </c>
      <c r="B192" s="19" t="s">
        <v>297</v>
      </c>
      <c r="C192" s="71">
        <f>+'19'!H192</f>
        <v>0</v>
      </c>
      <c r="D192" s="95">
        <v>0</v>
      </c>
      <c r="E192" s="46">
        <f t="shared" si="19"/>
        <v>0</v>
      </c>
      <c r="F192" s="106">
        <v>0</v>
      </c>
      <c r="G192" s="104">
        <v>0</v>
      </c>
      <c r="H192" s="46">
        <f t="shared" si="15"/>
        <v>0</v>
      </c>
      <c r="I192" s="96"/>
      <c r="J192" s="20">
        <v>120</v>
      </c>
      <c r="K192" s="72">
        <f t="shared" si="16"/>
        <v>0</v>
      </c>
      <c r="L192" s="17" t="s">
        <v>16</v>
      </c>
      <c r="M192" s="18">
        <v>0</v>
      </c>
      <c r="N192" s="23">
        <f t="shared" si="17"/>
        <v>0</v>
      </c>
      <c r="O192" s="19"/>
      <c r="P192" s="43">
        <f t="shared" si="18"/>
        <v>0</v>
      </c>
    </row>
    <row r="193" spans="1:16" ht="24.6">
      <c r="A193" s="10">
        <v>189</v>
      </c>
      <c r="B193" s="19" t="s">
        <v>344</v>
      </c>
      <c r="C193" s="71">
        <f>+'19'!H193</f>
        <v>0</v>
      </c>
      <c r="D193" s="95">
        <v>0</v>
      </c>
      <c r="E193" s="46">
        <f t="shared" si="19"/>
        <v>0</v>
      </c>
      <c r="F193" s="106">
        <v>0</v>
      </c>
      <c r="G193" s="104">
        <v>0</v>
      </c>
      <c r="H193" s="46">
        <f t="shared" si="15"/>
        <v>0</v>
      </c>
      <c r="I193" s="96"/>
      <c r="J193" s="20">
        <v>60</v>
      </c>
      <c r="K193" s="72">
        <f t="shared" si="16"/>
        <v>0</v>
      </c>
      <c r="L193" s="17" t="s">
        <v>16</v>
      </c>
      <c r="M193" s="18">
        <v>0</v>
      </c>
      <c r="N193" s="23">
        <f t="shared" si="17"/>
        <v>0</v>
      </c>
      <c r="O193" s="19"/>
      <c r="P193" s="43">
        <f t="shared" si="18"/>
        <v>0</v>
      </c>
    </row>
    <row r="194" spans="1:16" ht="24.6">
      <c r="A194" s="10">
        <v>190</v>
      </c>
      <c r="B194" s="19" t="s">
        <v>345</v>
      </c>
      <c r="C194" s="71">
        <f>+'19'!H194</f>
        <v>0</v>
      </c>
      <c r="D194" s="95">
        <v>0</v>
      </c>
      <c r="E194" s="46">
        <f t="shared" si="19"/>
        <v>0</v>
      </c>
      <c r="F194" s="106">
        <v>0</v>
      </c>
      <c r="G194" s="104">
        <v>0</v>
      </c>
      <c r="H194" s="46">
        <f t="shared" si="15"/>
        <v>0</v>
      </c>
      <c r="I194" s="96"/>
      <c r="J194" s="20">
        <v>120</v>
      </c>
      <c r="K194" s="72">
        <f t="shared" si="16"/>
        <v>0</v>
      </c>
      <c r="L194" s="17" t="s">
        <v>16</v>
      </c>
      <c r="M194" s="18">
        <v>0</v>
      </c>
      <c r="N194" s="23">
        <f t="shared" si="17"/>
        <v>0</v>
      </c>
      <c r="O194" s="19"/>
      <c r="P194" s="43">
        <f t="shared" si="18"/>
        <v>0</v>
      </c>
    </row>
    <row r="195" spans="1:16" ht="24.6">
      <c r="A195" s="10">
        <v>191</v>
      </c>
      <c r="B195" s="19" t="s">
        <v>109</v>
      </c>
      <c r="C195" s="71">
        <f>+'19'!H195</f>
        <v>0</v>
      </c>
      <c r="D195" s="95">
        <v>0</v>
      </c>
      <c r="E195" s="46">
        <f t="shared" si="19"/>
        <v>0</v>
      </c>
      <c r="F195" s="106">
        <v>0</v>
      </c>
      <c r="G195" s="104">
        <v>0</v>
      </c>
      <c r="H195" s="46">
        <f t="shared" si="15"/>
        <v>0</v>
      </c>
      <c r="I195" s="96"/>
      <c r="J195" s="20">
        <v>50</v>
      </c>
      <c r="K195" s="72">
        <f t="shared" si="16"/>
        <v>0</v>
      </c>
      <c r="L195" s="17" t="s">
        <v>16</v>
      </c>
      <c r="M195" s="18">
        <v>0</v>
      </c>
      <c r="N195" s="23">
        <f t="shared" si="17"/>
        <v>0</v>
      </c>
      <c r="O195" s="19"/>
      <c r="P195" s="43">
        <f t="shared" si="18"/>
        <v>0</v>
      </c>
    </row>
    <row r="196" spans="1:16" ht="24.6">
      <c r="A196" s="10">
        <v>192</v>
      </c>
      <c r="B196" s="19" t="s">
        <v>110</v>
      </c>
      <c r="C196" s="71">
        <f>+'19'!H196</f>
        <v>0</v>
      </c>
      <c r="D196" s="95">
        <v>0</v>
      </c>
      <c r="E196" s="46">
        <f t="shared" si="19"/>
        <v>0</v>
      </c>
      <c r="F196" s="106">
        <v>0</v>
      </c>
      <c r="G196" s="104">
        <v>0</v>
      </c>
      <c r="H196" s="46">
        <f t="shared" si="15"/>
        <v>0</v>
      </c>
      <c r="I196" s="96"/>
      <c r="J196" s="20">
        <v>50</v>
      </c>
      <c r="K196" s="72">
        <f t="shared" si="16"/>
        <v>0</v>
      </c>
      <c r="L196" s="17" t="s">
        <v>16</v>
      </c>
      <c r="M196" s="18">
        <v>0</v>
      </c>
      <c r="N196" s="23">
        <f t="shared" si="17"/>
        <v>0</v>
      </c>
      <c r="O196" s="19"/>
      <c r="P196" s="43">
        <f t="shared" si="18"/>
        <v>0</v>
      </c>
    </row>
    <row r="197" spans="1:16" ht="24.6">
      <c r="A197" s="10">
        <v>193</v>
      </c>
      <c r="B197" s="19" t="s">
        <v>162</v>
      </c>
      <c r="C197" s="71">
        <f>+'19'!H197</f>
        <v>0</v>
      </c>
      <c r="D197" s="95">
        <v>0</v>
      </c>
      <c r="E197" s="46">
        <f t="shared" si="19"/>
        <v>0</v>
      </c>
      <c r="F197" s="106">
        <v>0</v>
      </c>
      <c r="G197" s="104">
        <v>0</v>
      </c>
      <c r="H197" s="46">
        <f t="shared" si="15"/>
        <v>0</v>
      </c>
      <c r="I197" s="96"/>
      <c r="J197" s="20">
        <v>120</v>
      </c>
      <c r="K197" s="72">
        <f t="shared" si="16"/>
        <v>0</v>
      </c>
      <c r="L197" s="17" t="s">
        <v>16</v>
      </c>
      <c r="M197" s="18">
        <v>0</v>
      </c>
      <c r="N197" s="23">
        <f t="shared" si="17"/>
        <v>0</v>
      </c>
      <c r="O197" s="19"/>
      <c r="P197" s="43">
        <f t="shared" si="18"/>
        <v>0</v>
      </c>
    </row>
    <row r="198" spans="1:16" ht="24.6">
      <c r="A198" s="10">
        <v>194</v>
      </c>
      <c r="B198" s="19" t="s">
        <v>163</v>
      </c>
      <c r="C198" s="71">
        <f>+'19'!H198</f>
        <v>0</v>
      </c>
      <c r="D198" s="95">
        <v>0</v>
      </c>
      <c r="E198" s="46">
        <f t="shared" si="19"/>
        <v>0</v>
      </c>
      <c r="F198" s="106">
        <v>0</v>
      </c>
      <c r="G198" s="104">
        <v>0</v>
      </c>
      <c r="H198" s="46">
        <f t="shared" si="15"/>
        <v>0</v>
      </c>
      <c r="I198" s="96"/>
      <c r="J198" s="20">
        <v>120</v>
      </c>
      <c r="K198" s="72">
        <f t="shared" si="16"/>
        <v>0</v>
      </c>
      <c r="L198" s="17" t="s">
        <v>16</v>
      </c>
      <c r="M198" s="18">
        <v>0</v>
      </c>
      <c r="N198" s="23">
        <f t="shared" si="17"/>
        <v>0</v>
      </c>
      <c r="O198" s="19"/>
      <c r="P198" s="43">
        <f t="shared" si="18"/>
        <v>0</v>
      </c>
    </row>
    <row r="199" spans="1:16" ht="24.6">
      <c r="A199" s="10">
        <v>195</v>
      </c>
      <c r="B199" s="19" t="s">
        <v>154</v>
      </c>
      <c r="C199" s="71">
        <f>+'19'!H199</f>
        <v>0</v>
      </c>
      <c r="D199" s="95">
        <v>0</v>
      </c>
      <c r="E199" s="46">
        <f t="shared" si="19"/>
        <v>0</v>
      </c>
      <c r="F199" s="106">
        <v>0</v>
      </c>
      <c r="G199" s="104">
        <v>0</v>
      </c>
      <c r="H199" s="46">
        <f t="shared" si="15"/>
        <v>0</v>
      </c>
      <c r="I199" s="96"/>
      <c r="J199" s="20">
        <v>120</v>
      </c>
      <c r="K199" s="72">
        <f t="shared" si="16"/>
        <v>0</v>
      </c>
      <c r="L199" s="17" t="s">
        <v>16</v>
      </c>
      <c r="M199" s="18">
        <v>0</v>
      </c>
      <c r="N199" s="23">
        <f t="shared" si="17"/>
        <v>0</v>
      </c>
      <c r="O199" s="19"/>
      <c r="P199" s="43">
        <f t="shared" si="18"/>
        <v>0</v>
      </c>
    </row>
    <row r="200" spans="1:16" ht="24.6">
      <c r="A200" s="10">
        <v>196</v>
      </c>
      <c r="B200" s="19" t="s">
        <v>155</v>
      </c>
      <c r="C200" s="71">
        <f>+'19'!H200</f>
        <v>0</v>
      </c>
      <c r="D200" s="95">
        <v>0</v>
      </c>
      <c r="E200" s="46">
        <f t="shared" si="19"/>
        <v>0</v>
      </c>
      <c r="F200" s="106">
        <v>0</v>
      </c>
      <c r="G200" s="104">
        <v>0</v>
      </c>
      <c r="H200" s="46">
        <f t="shared" si="15"/>
        <v>0</v>
      </c>
      <c r="I200" s="96"/>
      <c r="J200" s="20">
        <v>120</v>
      </c>
      <c r="K200" s="72">
        <f t="shared" si="16"/>
        <v>0</v>
      </c>
      <c r="L200" s="17" t="s">
        <v>16</v>
      </c>
      <c r="M200" s="18">
        <v>0</v>
      </c>
      <c r="N200" s="23">
        <f t="shared" si="17"/>
        <v>0</v>
      </c>
      <c r="O200" s="19"/>
      <c r="P200" s="43">
        <f t="shared" si="18"/>
        <v>0</v>
      </c>
    </row>
    <row r="201" spans="1:16" ht="24.6">
      <c r="A201" s="10">
        <v>197</v>
      </c>
      <c r="B201" s="19" t="s">
        <v>164</v>
      </c>
      <c r="C201" s="71">
        <f>+'19'!H201</f>
        <v>0</v>
      </c>
      <c r="D201" s="95">
        <v>0</v>
      </c>
      <c r="E201" s="46">
        <f t="shared" si="19"/>
        <v>0</v>
      </c>
      <c r="F201" s="106">
        <v>0</v>
      </c>
      <c r="G201" s="104">
        <v>0</v>
      </c>
      <c r="H201" s="46">
        <f t="shared" si="15"/>
        <v>0</v>
      </c>
      <c r="I201" s="96"/>
      <c r="J201" s="20">
        <v>120</v>
      </c>
      <c r="K201" s="72">
        <f t="shared" si="16"/>
        <v>0</v>
      </c>
      <c r="L201" s="17" t="s">
        <v>16</v>
      </c>
      <c r="M201" s="18">
        <v>0</v>
      </c>
      <c r="N201" s="23">
        <f t="shared" si="17"/>
        <v>0</v>
      </c>
      <c r="O201" s="19"/>
      <c r="P201" s="43">
        <f t="shared" si="18"/>
        <v>0</v>
      </c>
    </row>
    <row r="202" spans="1:16" ht="24.6">
      <c r="A202" s="10">
        <v>198</v>
      </c>
      <c r="B202" s="19" t="s">
        <v>165</v>
      </c>
      <c r="C202" s="71">
        <f>+'19'!H202</f>
        <v>0</v>
      </c>
      <c r="D202" s="95">
        <v>0</v>
      </c>
      <c r="E202" s="46">
        <f t="shared" si="19"/>
        <v>0</v>
      </c>
      <c r="F202" s="106">
        <v>0</v>
      </c>
      <c r="G202" s="104">
        <v>0</v>
      </c>
      <c r="H202" s="46">
        <f t="shared" si="15"/>
        <v>0</v>
      </c>
      <c r="I202" s="96"/>
      <c r="J202" s="20">
        <v>120</v>
      </c>
      <c r="K202" s="72">
        <f t="shared" si="16"/>
        <v>0</v>
      </c>
      <c r="L202" s="17" t="s">
        <v>16</v>
      </c>
      <c r="M202" s="18">
        <v>0</v>
      </c>
      <c r="N202" s="23">
        <f t="shared" si="17"/>
        <v>0</v>
      </c>
      <c r="O202" s="19"/>
      <c r="P202" s="43">
        <f t="shared" si="18"/>
        <v>0</v>
      </c>
    </row>
    <row r="203" spans="1:16" ht="24.6">
      <c r="A203" s="10">
        <v>199</v>
      </c>
      <c r="B203" s="19" t="s">
        <v>247</v>
      </c>
      <c r="C203" s="71">
        <f>+'19'!H203</f>
        <v>2</v>
      </c>
      <c r="D203" s="95">
        <v>0</v>
      </c>
      <c r="E203" s="46">
        <f t="shared" si="19"/>
        <v>2</v>
      </c>
      <c r="F203" s="106">
        <v>0</v>
      </c>
      <c r="G203" s="104">
        <v>0</v>
      </c>
      <c r="H203" s="46">
        <f t="shared" si="15"/>
        <v>2</v>
      </c>
      <c r="I203" s="96"/>
      <c r="J203" s="20">
        <v>150</v>
      </c>
      <c r="K203" s="72">
        <f t="shared" si="16"/>
        <v>0</v>
      </c>
      <c r="L203" s="17" t="s">
        <v>16</v>
      </c>
      <c r="M203" s="18">
        <v>0</v>
      </c>
      <c r="N203" s="23">
        <f t="shared" si="17"/>
        <v>0</v>
      </c>
      <c r="O203" s="19"/>
      <c r="P203" s="43">
        <f t="shared" si="18"/>
        <v>0</v>
      </c>
    </row>
    <row r="204" spans="1:16" ht="24.6">
      <c r="A204" s="10">
        <v>200</v>
      </c>
      <c r="B204" s="19" t="s">
        <v>248</v>
      </c>
      <c r="C204" s="71">
        <f>+'19'!H204</f>
        <v>0</v>
      </c>
      <c r="D204" s="95">
        <v>0</v>
      </c>
      <c r="E204" s="46">
        <f t="shared" si="19"/>
        <v>0</v>
      </c>
      <c r="F204" s="106">
        <v>0</v>
      </c>
      <c r="G204" s="104">
        <v>0</v>
      </c>
      <c r="H204" s="46">
        <f t="shared" si="15"/>
        <v>0</v>
      </c>
      <c r="I204" s="96"/>
      <c r="J204" s="20">
        <v>150</v>
      </c>
      <c r="K204" s="72">
        <f t="shared" si="16"/>
        <v>0</v>
      </c>
      <c r="L204" s="17" t="s">
        <v>16</v>
      </c>
      <c r="M204" s="18">
        <v>0</v>
      </c>
      <c r="N204" s="23">
        <f t="shared" si="17"/>
        <v>0</v>
      </c>
      <c r="O204" s="19"/>
      <c r="P204" s="43">
        <f t="shared" si="18"/>
        <v>0</v>
      </c>
    </row>
    <row r="205" spans="1:16" ht="24.6">
      <c r="A205" s="10">
        <v>201</v>
      </c>
      <c r="B205" s="19" t="s">
        <v>249</v>
      </c>
      <c r="C205" s="71">
        <f>+'19'!H205</f>
        <v>0</v>
      </c>
      <c r="D205" s="95">
        <v>0</v>
      </c>
      <c r="E205" s="46">
        <f t="shared" si="19"/>
        <v>0</v>
      </c>
      <c r="F205" s="106">
        <v>0</v>
      </c>
      <c r="G205" s="104">
        <v>0</v>
      </c>
      <c r="H205" s="46">
        <f t="shared" si="15"/>
        <v>0</v>
      </c>
      <c r="I205" s="96"/>
      <c r="J205" s="20">
        <v>150</v>
      </c>
      <c r="K205" s="72">
        <f t="shared" si="16"/>
        <v>0</v>
      </c>
      <c r="L205" s="17" t="s">
        <v>16</v>
      </c>
      <c r="M205" s="18">
        <v>0</v>
      </c>
      <c r="N205" s="23">
        <f t="shared" si="17"/>
        <v>0</v>
      </c>
      <c r="O205" s="19"/>
      <c r="P205" s="43">
        <f t="shared" si="18"/>
        <v>0</v>
      </c>
    </row>
    <row r="206" spans="1:16" ht="24.6">
      <c r="A206" s="10">
        <v>202</v>
      </c>
      <c r="B206" s="19" t="s">
        <v>250</v>
      </c>
      <c r="C206" s="71">
        <f>+'19'!H206</f>
        <v>0</v>
      </c>
      <c r="D206" s="95">
        <v>0</v>
      </c>
      <c r="E206" s="46">
        <f t="shared" si="19"/>
        <v>0</v>
      </c>
      <c r="F206" s="106">
        <v>0</v>
      </c>
      <c r="G206" s="104">
        <v>0</v>
      </c>
      <c r="H206" s="46">
        <f t="shared" si="15"/>
        <v>0</v>
      </c>
      <c r="I206" s="96"/>
      <c r="J206" s="20">
        <v>150</v>
      </c>
      <c r="K206" s="72">
        <f t="shared" si="16"/>
        <v>0</v>
      </c>
      <c r="L206" s="17" t="s">
        <v>16</v>
      </c>
      <c r="M206" s="18">
        <v>0</v>
      </c>
      <c r="N206" s="23">
        <f t="shared" si="17"/>
        <v>0</v>
      </c>
      <c r="O206" s="19"/>
      <c r="P206" s="43">
        <f t="shared" si="18"/>
        <v>0</v>
      </c>
    </row>
    <row r="207" spans="1:16" ht="24.6">
      <c r="A207" s="10">
        <v>203</v>
      </c>
      <c r="B207" s="19" t="s">
        <v>166</v>
      </c>
      <c r="C207" s="71">
        <f>+'19'!H207</f>
        <v>0</v>
      </c>
      <c r="D207" s="95">
        <v>0</v>
      </c>
      <c r="E207" s="46">
        <f t="shared" si="19"/>
        <v>0</v>
      </c>
      <c r="F207" s="106">
        <v>0</v>
      </c>
      <c r="G207" s="104">
        <v>0</v>
      </c>
      <c r="H207" s="46">
        <f t="shared" si="15"/>
        <v>0</v>
      </c>
      <c r="I207" s="96"/>
      <c r="J207" s="20">
        <v>185</v>
      </c>
      <c r="K207" s="72">
        <f t="shared" si="16"/>
        <v>0</v>
      </c>
      <c r="L207" s="17" t="s">
        <v>16</v>
      </c>
      <c r="M207" s="18">
        <v>0</v>
      </c>
      <c r="N207" s="23">
        <f t="shared" si="17"/>
        <v>0</v>
      </c>
      <c r="O207" s="19"/>
      <c r="P207" s="43">
        <f t="shared" si="18"/>
        <v>0</v>
      </c>
    </row>
    <row r="208" spans="1:16" ht="24.6">
      <c r="A208" s="10">
        <v>204</v>
      </c>
      <c r="B208" s="19" t="s">
        <v>167</v>
      </c>
      <c r="C208" s="71">
        <f>+'19'!H208</f>
        <v>0</v>
      </c>
      <c r="D208" s="95">
        <v>0</v>
      </c>
      <c r="E208" s="46">
        <f t="shared" si="19"/>
        <v>0</v>
      </c>
      <c r="F208" s="106">
        <v>0</v>
      </c>
      <c r="G208" s="104">
        <v>0</v>
      </c>
      <c r="H208" s="46">
        <f t="shared" si="15"/>
        <v>0</v>
      </c>
      <c r="I208" s="96"/>
      <c r="J208" s="20">
        <v>185</v>
      </c>
      <c r="K208" s="72">
        <f t="shared" si="16"/>
        <v>0</v>
      </c>
      <c r="L208" s="17" t="s">
        <v>16</v>
      </c>
      <c r="M208" s="18">
        <v>0</v>
      </c>
      <c r="N208" s="23">
        <f t="shared" si="17"/>
        <v>0</v>
      </c>
      <c r="O208" s="19"/>
      <c r="P208" s="43">
        <f t="shared" si="18"/>
        <v>0</v>
      </c>
    </row>
    <row r="209" spans="1:29" ht="24.6">
      <c r="A209" s="10">
        <v>205</v>
      </c>
      <c r="B209" s="19" t="s">
        <v>168</v>
      </c>
      <c r="C209" s="71">
        <f>+'19'!H209</f>
        <v>0</v>
      </c>
      <c r="D209" s="95">
        <v>0</v>
      </c>
      <c r="E209" s="46">
        <f t="shared" si="19"/>
        <v>0</v>
      </c>
      <c r="F209" s="106">
        <v>0</v>
      </c>
      <c r="G209" s="104">
        <v>0</v>
      </c>
      <c r="H209" s="46">
        <f t="shared" si="15"/>
        <v>0</v>
      </c>
      <c r="I209" s="96"/>
      <c r="J209" s="20">
        <v>185</v>
      </c>
      <c r="K209" s="72">
        <f t="shared" si="16"/>
        <v>0</v>
      </c>
      <c r="L209" s="17" t="s">
        <v>16</v>
      </c>
      <c r="M209" s="18">
        <v>0</v>
      </c>
      <c r="N209" s="23">
        <f t="shared" si="17"/>
        <v>0</v>
      </c>
      <c r="O209" s="19"/>
      <c r="P209" s="43">
        <f t="shared" si="18"/>
        <v>0</v>
      </c>
    </row>
    <row r="210" spans="1:29" ht="24.6">
      <c r="A210" s="10">
        <v>206</v>
      </c>
      <c r="B210" s="19" t="s">
        <v>169</v>
      </c>
      <c r="C210" s="71">
        <f>+'19'!H210</f>
        <v>0</v>
      </c>
      <c r="D210" s="95">
        <v>0</v>
      </c>
      <c r="E210" s="46">
        <f t="shared" si="19"/>
        <v>0</v>
      </c>
      <c r="F210" s="106">
        <v>0</v>
      </c>
      <c r="G210" s="104">
        <v>0</v>
      </c>
      <c r="H210" s="46">
        <f t="shared" ref="H210:H271" si="20">+E210-F210-I210-G210</f>
        <v>0</v>
      </c>
      <c r="I210" s="96"/>
      <c r="J210" s="20">
        <v>185</v>
      </c>
      <c r="K210" s="72">
        <f t="shared" si="16"/>
        <v>0</v>
      </c>
      <c r="L210" s="17" t="s">
        <v>16</v>
      </c>
      <c r="M210" s="18">
        <v>0</v>
      </c>
      <c r="N210" s="23">
        <f t="shared" si="17"/>
        <v>0</v>
      </c>
      <c r="O210" s="19"/>
      <c r="P210" s="43">
        <f t="shared" si="18"/>
        <v>0</v>
      </c>
      <c r="AC210" s="29"/>
    </row>
    <row r="211" spans="1:29" ht="24.6">
      <c r="A211" s="10">
        <v>207</v>
      </c>
      <c r="B211" s="19" t="s">
        <v>168</v>
      </c>
      <c r="C211" s="71">
        <f>+'19'!H211</f>
        <v>0</v>
      </c>
      <c r="D211" s="95">
        <v>0</v>
      </c>
      <c r="E211" s="46">
        <f t="shared" si="19"/>
        <v>0</v>
      </c>
      <c r="F211" s="106">
        <v>0</v>
      </c>
      <c r="G211" s="104">
        <v>0</v>
      </c>
      <c r="H211" s="46">
        <f t="shared" si="20"/>
        <v>0</v>
      </c>
      <c r="I211" s="96"/>
      <c r="J211" s="20">
        <v>185</v>
      </c>
      <c r="K211" s="72">
        <f t="shared" ref="K211:K271" si="21">+J211*I211</f>
        <v>0</v>
      </c>
      <c r="L211" s="17" t="s">
        <v>16</v>
      </c>
      <c r="M211" s="18">
        <v>0</v>
      </c>
      <c r="N211" s="23">
        <f t="shared" ref="N211:N271" si="22">SUM(K211-M211)</f>
        <v>0</v>
      </c>
      <c r="O211" s="19"/>
      <c r="P211" s="43">
        <f t="shared" ref="P211:P271" si="23">+K211*O211</f>
        <v>0</v>
      </c>
      <c r="AC211" s="29"/>
    </row>
    <row r="212" spans="1:29" ht="24.6">
      <c r="A212" s="10">
        <v>208</v>
      </c>
      <c r="B212" s="19" t="s">
        <v>169</v>
      </c>
      <c r="C212" s="71">
        <f>+'19'!H212</f>
        <v>0</v>
      </c>
      <c r="D212" s="95">
        <v>0</v>
      </c>
      <c r="E212" s="46">
        <f t="shared" si="19"/>
        <v>0</v>
      </c>
      <c r="F212" s="106">
        <v>0</v>
      </c>
      <c r="G212" s="104">
        <v>0</v>
      </c>
      <c r="H212" s="46">
        <f t="shared" si="20"/>
        <v>0</v>
      </c>
      <c r="I212" s="96"/>
      <c r="J212" s="20">
        <v>185</v>
      </c>
      <c r="K212" s="72">
        <f t="shared" si="21"/>
        <v>0</v>
      </c>
      <c r="L212" s="17" t="s">
        <v>16</v>
      </c>
      <c r="M212" s="18">
        <v>0</v>
      </c>
      <c r="N212" s="23">
        <f t="shared" si="22"/>
        <v>0</v>
      </c>
      <c r="O212" s="19"/>
      <c r="P212" s="43">
        <f t="shared" si="23"/>
        <v>0</v>
      </c>
    </row>
    <row r="213" spans="1:29" ht="24.6">
      <c r="A213" s="10">
        <v>209</v>
      </c>
      <c r="B213" s="19" t="s">
        <v>170</v>
      </c>
      <c r="C213" s="71">
        <f>+'19'!H213</f>
        <v>0</v>
      </c>
      <c r="D213" s="95">
        <v>0</v>
      </c>
      <c r="E213" s="46">
        <f t="shared" si="19"/>
        <v>0</v>
      </c>
      <c r="F213" s="106">
        <v>0</v>
      </c>
      <c r="G213" s="104">
        <v>0</v>
      </c>
      <c r="H213" s="46">
        <f t="shared" si="20"/>
        <v>0</v>
      </c>
      <c r="I213" s="96"/>
      <c r="J213" s="20">
        <v>135</v>
      </c>
      <c r="K213" s="72">
        <f t="shared" si="21"/>
        <v>0</v>
      </c>
      <c r="L213" s="17" t="s">
        <v>16</v>
      </c>
      <c r="M213" s="18">
        <v>0</v>
      </c>
      <c r="N213" s="23">
        <f t="shared" si="22"/>
        <v>0</v>
      </c>
      <c r="O213" s="19"/>
      <c r="P213" s="43">
        <f t="shared" si="23"/>
        <v>0</v>
      </c>
    </row>
    <row r="214" spans="1:29" ht="24.6">
      <c r="A214" s="10">
        <v>210</v>
      </c>
      <c r="B214" s="19" t="s">
        <v>115</v>
      </c>
      <c r="C214" s="71">
        <f>+'19'!H214</f>
        <v>0</v>
      </c>
      <c r="D214" s="95">
        <v>0</v>
      </c>
      <c r="E214" s="46">
        <f t="shared" si="19"/>
        <v>0</v>
      </c>
      <c r="F214" s="106">
        <v>0</v>
      </c>
      <c r="G214" s="104">
        <v>0</v>
      </c>
      <c r="H214" s="46">
        <f t="shared" si="20"/>
        <v>0</v>
      </c>
      <c r="I214" s="96"/>
      <c r="J214" s="20">
        <v>100</v>
      </c>
      <c r="K214" s="72">
        <f t="shared" si="21"/>
        <v>0</v>
      </c>
      <c r="L214" s="17" t="s">
        <v>16</v>
      </c>
      <c r="M214" s="18">
        <v>0</v>
      </c>
      <c r="N214" s="23">
        <f t="shared" si="22"/>
        <v>0</v>
      </c>
      <c r="O214" s="19"/>
      <c r="P214" s="43">
        <f t="shared" si="23"/>
        <v>0</v>
      </c>
    </row>
    <row r="215" spans="1:29" ht="24.6">
      <c r="A215" s="10">
        <v>211</v>
      </c>
      <c r="B215" s="19" t="s">
        <v>171</v>
      </c>
      <c r="C215" s="71">
        <f>+'19'!H215</f>
        <v>0</v>
      </c>
      <c r="D215" s="95">
        <v>0</v>
      </c>
      <c r="E215" s="46">
        <f t="shared" si="19"/>
        <v>0</v>
      </c>
      <c r="F215" s="106">
        <v>0</v>
      </c>
      <c r="G215" s="104">
        <v>0</v>
      </c>
      <c r="H215" s="46">
        <f t="shared" si="20"/>
        <v>0</v>
      </c>
      <c r="I215" s="96"/>
      <c r="J215" s="20">
        <v>90</v>
      </c>
      <c r="K215" s="72">
        <f t="shared" si="21"/>
        <v>0</v>
      </c>
      <c r="L215" s="17" t="s">
        <v>16</v>
      </c>
      <c r="M215" s="18">
        <v>0</v>
      </c>
      <c r="N215" s="23">
        <f t="shared" si="22"/>
        <v>0</v>
      </c>
      <c r="O215" s="19"/>
      <c r="P215" s="43">
        <f t="shared" si="23"/>
        <v>0</v>
      </c>
    </row>
    <row r="216" spans="1:29" ht="24.6">
      <c r="A216" s="10">
        <v>212</v>
      </c>
      <c r="B216" s="19" t="s">
        <v>172</v>
      </c>
      <c r="C216" s="71">
        <f>+'19'!H216</f>
        <v>0</v>
      </c>
      <c r="D216" s="95">
        <v>0</v>
      </c>
      <c r="E216" s="46">
        <f t="shared" si="19"/>
        <v>0</v>
      </c>
      <c r="F216" s="106">
        <v>0</v>
      </c>
      <c r="G216" s="104">
        <v>0</v>
      </c>
      <c r="H216" s="46">
        <f t="shared" si="20"/>
        <v>0</v>
      </c>
      <c r="I216" s="96"/>
      <c r="J216" s="20">
        <v>90</v>
      </c>
      <c r="K216" s="72">
        <f t="shared" si="21"/>
        <v>0</v>
      </c>
      <c r="L216" s="17" t="s">
        <v>16</v>
      </c>
      <c r="M216" s="18">
        <v>0</v>
      </c>
      <c r="N216" s="23">
        <f t="shared" si="22"/>
        <v>0</v>
      </c>
      <c r="O216" s="19"/>
      <c r="P216" s="43">
        <f t="shared" si="23"/>
        <v>0</v>
      </c>
    </row>
    <row r="217" spans="1:29" ht="24.6">
      <c r="A217" s="10">
        <v>213</v>
      </c>
      <c r="B217" s="19" t="s">
        <v>173</v>
      </c>
      <c r="C217" s="71">
        <f>+'19'!H217</f>
        <v>0</v>
      </c>
      <c r="D217" s="95">
        <v>0</v>
      </c>
      <c r="E217" s="46">
        <f t="shared" si="19"/>
        <v>0</v>
      </c>
      <c r="F217" s="106">
        <v>0</v>
      </c>
      <c r="G217" s="104">
        <v>0</v>
      </c>
      <c r="H217" s="46">
        <f t="shared" si="20"/>
        <v>0</v>
      </c>
      <c r="I217" s="96"/>
      <c r="J217" s="20">
        <v>90</v>
      </c>
      <c r="K217" s="72">
        <f t="shared" si="21"/>
        <v>0</v>
      </c>
      <c r="L217" s="17" t="s">
        <v>16</v>
      </c>
      <c r="M217" s="18">
        <v>0</v>
      </c>
      <c r="N217" s="23">
        <f t="shared" si="22"/>
        <v>0</v>
      </c>
      <c r="O217" s="19"/>
      <c r="P217" s="43">
        <f t="shared" si="23"/>
        <v>0</v>
      </c>
    </row>
    <row r="218" spans="1:29" ht="24.6">
      <c r="A218" s="10">
        <v>214</v>
      </c>
      <c r="B218" s="19" t="s">
        <v>174</v>
      </c>
      <c r="C218" s="71">
        <f>+'19'!H218</f>
        <v>0</v>
      </c>
      <c r="D218" s="95">
        <v>0</v>
      </c>
      <c r="E218" s="46">
        <f t="shared" si="19"/>
        <v>0</v>
      </c>
      <c r="F218" s="106">
        <v>0</v>
      </c>
      <c r="G218" s="104">
        <v>0</v>
      </c>
      <c r="H218" s="46">
        <f t="shared" si="20"/>
        <v>0</v>
      </c>
      <c r="I218" s="96"/>
      <c r="J218" s="20">
        <v>90</v>
      </c>
      <c r="K218" s="72">
        <f t="shared" si="21"/>
        <v>0</v>
      </c>
      <c r="L218" s="17" t="s">
        <v>16</v>
      </c>
      <c r="M218" s="18">
        <v>0</v>
      </c>
      <c r="N218" s="23">
        <f t="shared" si="22"/>
        <v>0</v>
      </c>
      <c r="O218" s="19"/>
      <c r="P218" s="43">
        <f t="shared" si="23"/>
        <v>0</v>
      </c>
    </row>
    <row r="219" spans="1:29" ht="24.6">
      <c r="A219" s="10">
        <v>215</v>
      </c>
      <c r="B219" s="19" t="s">
        <v>367</v>
      </c>
      <c r="C219" s="71">
        <f>+'19'!H219</f>
        <v>0</v>
      </c>
      <c r="D219" s="95">
        <v>0</v>
      </c>
      <c r="E219" s="46">
        <f t="shared" si="19"/>
        <v>0</v>
      </c>
      <c r="F219" s="106">
        <v>0</v>
      </c>
      <c r="G219" s="104">
        <v>0</v>
      </c>
      <c r="H219" s="46">
        <f t="shared" si="20"/>
        <v>0</v>
      </c>
      <c r="I219" s="96"/>
      <c r="J219" s="20">
        <v>50</v>
      </c>
      <c r="K219" s="72">
        <f t="shared" si="21"/>
        <v>0</v>
      </c>
      <c r="L219" s="17" t="s">
        <v>16</v>
      </c>
      <c r="M219" s="18">
        <v>0</v>
      </c>
      <c r="N219" s="23">
        <f t="shared" si="22"/>
        <v>0</v>
      </c>
      <c r="O219" s="19"/>
      <c r="P219" s="43">
        <f t="shared" si="23"/>
        <v>0</v>
      </c>
    </row>
    <row r="220" spans="1:29" ht="24.6">
      <c r="A220" s="10">
        <v>216</v>
      </c>
      <c r="B220" s="19" t="s">
        <v>179</v>
      </c>
      <c r="C220" s="71">
        <f>+'19'!H220</f>
        <v>0</v>
      </c>
      <c r="D220" s="95">
        <v>0</v>
      </c>
      <c r="E220" s="46">
        <f t="shared" si="19"/>
        <v>0</v>
      </c>
      <c r="F220" s="106">
        <v>0</v>
      </c>
      <c r="G220" s="104">
        <v>0</v>
      </c>
      <c r="H220" s="46">
        <f t="shared" si="20"/>
        <v>0</v>
      </c>
      <c r="I220" s="96"/>
      <c r="J220" s="20">
        <v>50</v>
      </c>
      <c r="K220" s="72">
        <f t="shared" si="21"/>
        <v>0</v>
      </c>
      <c r="L220" s="17" t="s">
        <v>16</v>
      </c>
      <c r="M220" s="18">
        <v>0</v>
      </c>
      <c r="N220" s="23">
        <f t="shared" si="22"/>
        <v>0</v>
      </c>
      <c r="O220" s="19"/>
      <c r="P220" s="43">
        <f t="shared" si="23"/>
        <v>0</v>
      </c>
    </row>
    <row r="221" spans="1:29" ht="24.6">
      <c r="A221" s="10">
        <v>217</v>
      </c>
      <c r="B221" s="19" t="s">
        <v>180</v>
      </c>
      <c r="C221" s="71">
        <f>+'19'!H221</f>
        <v>8</v>
      </c>
      <c r="D221" s="95">
        <v>0</v>
      </c>
      <c r="E221" s="46">
        <f t="shared" ref="E221:E273" si="24">C221+D221</f>
        <v>8</v>
      </c>
      <c r="F221" s="106">
        <v>0</v>
      </c>
      <c r="G221" s="104">
        <v>0</v>
      </c>
      <c r="H221" s="46">
        <f t="shared" si="20"/>
        <v>8</v>
      </c>
      <c r="I221" s="96"/>
      <c r="J221" s="20">
        <v>55</v>
      </c>
      <c r="K221" s="72">
        <f t="shared" si="21"/>
        <v>0</v>
      </c>
      <c r="L221" s="17" t="s">
        <v>16</v>
      </c>
      <c r="M221" s="18">
        <v>0</v>
      </c>
      <c r="N221" s="23">
        <f t="shared" si="22"/>
        <v>0</v>
      </c>
      <c r="O221" s="19"/>
      <c r="P221" s="43">
        <f t="shared" si="23"/>
        <v>0</v>
      </c>
    </row>
    <row r="222" spans="1:29" ht="24.6">
      <c r="A222" s="10">
        <v>218</v>
      </c>
      <c r="B222" s="19" t="s">
        <v>181</v>
      </c>
      <c r="C222" s="71">
        <f>+'19'!H222</f>
        <v>0</v>
      </c>
      <c r="D222" s="95">
        <v>0</v>
      </c>
      <c r="E222" s="46">
        <f t="shared" si="24"/>
        <v>0</v>
      </c>
      <c r="F222" s="106">
        <v>0</v>
      </c>
      <c r="G222" s="104">
        <v>0</v>
      </c>
      <c r="H222" s="46">
        <f t="shared" si="20"/>
        <v>0</v>
      </c>
      <c r="I222" s="96"/>
      <c r="J222" s="20">
        <v>85</v>
      </c>
      <c r="K222" s="72">
        <f t="shared" si="21"/>
        <v>0</v>
      </c>
      <c r="L222" s="17" t="s">
        <v>16</v>
      </c>
      <c r="M222" s="18">
        <v>0</v>
      </c>
      <c r="N222" s="23">
        <f t="shared" si="22"/>
        <v>0</v>
      </c>
      <c r="O222" s="19"/>
      <c r="P222" s="43">
        <f t="shared" si="23"/>
        <v>0</v>
      </c>
    </row>
    <row r="223" spans="1:29" ht="24.6">
      <c r="A223" s="10">
        <v>219</v>
      </c>
      <c r="B223" s="19" t="s">
        <v>298</v>
      </c>
      <c r="C223" s="71">
        <f>+'19'!H223</f>
        <v>0</v>
      </c>
      <c r="D223" s="95">
        <v>0</v>
      </c>
      <c r="E223" s="46">
        <f t="shared" si="24"/>
        <v>0</v>
      </c>
      <c r="F223" s="106">
        <v>0</v>
      </c>
      <c r="G223" s="104">
        <v>0</v>
      </c>
      <c r="H223" s="46">
        <f t="shared" si="20"/>
        <v>0</v>
      </c>
      <c r="I223" s="96"/>
      <c r="J223" s="20">
        <v>55</v>
      </c>
      <c r="K223" s="72">
        <f t="shared" si="21"/>
        <v>0</v>
      </c>
      <c r="L223" s="17" t="s">
        <v>16</v>
      </c>
      <c r="M223" s="18">
        <v>0</v>
      </c>
      <c r="N223" s="23">
        <f t="shared" si="22"/>
        <v>0</v>
      </c>
      <c r="O223" s="19"/>
      <c r="P223" s="43">
        <f t="shared" si="23"/>
        <v>0</v>
      </c>
    </row>
    <row r="224" spans="1:29" ht="24.6">
      <c r="A224" s="10">
        <v>220</v>
      </c>
      <c r="B224" s="19" t="s">
        <v>299</v>
      </c>
      <c r="C224" s="71">
        <f>+'19'!H224</f>
        <v>0</v>
      </c>
      <c r="D224" s="95">
        <v>0</v>
      </c>
      <c r="E224" s="46">
        <f t="shared" si="24"/>
        <v>0</v>
      </c>
      <c r="F224" s="106">
        <v>0</v>
      </c>
      <c r="G224" s="104">
        <v>0</v>
      </c>
      <c r="H224" s="46">
        <f t="shared" si="20"/>
        <v>0</v>
      </c>
      <c r="I224" s="96"/>
      <c r="J224" s="20">
        <v>55</v>
      </c>
      <c r="K224" s="72">
        <f t="shared" si="21"/>
        <v>0</v>
      </c>
      <c r="L224" s="17" t="s">
        <v>16</v>
      </c>
      <c r="M224" s="18">
        <v>0</v>
      </c>
      <c r="N224" s="23">
        <f t="shared" si="22"/>
        <v>0</v>
      </c>
      <c r="O224" s="19"/>
      <c r="P224" s="43">
        <f t="shared" si="23"/>
        <v>0</v>
      </c>
    </row>
    <row r="225" spans="1:16" ht="24.6">
      <c r="A225" s="10">
        <v>221</v>
      </c>
      <c r="B225" s="19" t="s">
        <v>300</v>
      </c>
      <c r="C225" s="71">
        <f>+'19'!H225</f>
        <v>0</v>
      </c>
      <c r="D225" s="95">
        <v>0</v>
      </c>
      <c r="E225" s="46">
        <f t="shared" si="24"/>
        <v>0</v>
      </c>
      <c r="F225" s="106">
        <v>0</v>
      </c>
      <c r="G225" s="104">
        <v>0</v>
      </c>
      <c r="H225" s="46">
        <f t="shared" si="20"/>
        <v>0</v>
      </c>
      <c r="I225" s="96"/>
      <c r="J225" s="20">
        <v>55</v>
      </c>
      <c r="K225" s="72">
        <f t="shared" si="21"/>
        <v>0</v>
      </c>
      <c r="L225" s="17" t="s">
        <v>16</v>
      </c>
      <c r="M225" s="18">
        <v>0</v>
      </c>
      <c r="N225" s="23">
        <f t="shared" si="22"/>
        <v>0</v>
      </c>
      <c r="O225" s="19"/>
      <c r="P225" s="43">
        <f t="shared" si="23"/>
        <v>0</v>
      </c>
    </row>
    <row r="226" spans="1:16" ht="24.6">
      <c r="A226" s="10">
        <v>222</v>
      </c>
      <c r="B226" s="19" t="s">
        <v>301</v>
      </c>
      <c r="C226" s="71">
        <f>+'19'!H226</f>
        <v>0</v>
      </c>
      <c r="D226" s="95">
        <v>0</v>
      </c>
      <c r="E226" s="46">
        <f t="shared" si="24"/>
        <v>0</v>
      </c>
      <c r="F226" s="106">
        <v>0</v>
      </c>
      <c r="G226" s="104">
        <v>0</v>
      </c>
      <c r="H226" s="46">
        <f t="shared" si="20"/>
        <v>0</v>
      </c>
      <c r="I226" s="96"/>
      <c r="J226" s="20">
        <v>55</v>
      </c>
      <c r="K226" s="72">
        <f t="shared" si="21"/>
        <v>0</v>
      </c>
      <c r="L226" s="17" t="s">
        <v>16</v>
      </c>
      <c r="M226" s="18">
        <v>0</v>
      </c>
      <c r="N226" s="23">
        <f t="shared" si="22"/>
        <v>0</v>
      </c>
      <c r="O226" s="19"/>
      <c r="P226" s="43">
        <f t="shared" si="23"/>
        <v>0</v>
      </c>
    </row>
    <row r="227" spans="1:16" ht="24.6">
      <c r="A227" s="10">
        <v>223</v>
      </c>
      <c r="B227" s="19" t="s">
        <v>372</v>
      </c>
      <c r="C227" s="71">
        <f>+'19'!H227</f>
        <v>0</v>
      </c>
      <c r="D227" s="95">
        <v>0</v>
      </c>
      <c r="E227" s="46">
        <f t="shared" si="24"/>
        <v>0</v>
      </c>
      <c r="F227" s="106">
        <v>0</v>
      </c>
      <c r="G227" s="104">
        <v>0</v>
      </c>
      <c r="H227" s="46">
        <f t="shared" si="20"/>
        <v>0</v>
      </c>
      <c r="I227" s="96"/>
      <c r="J227" s="20">
        <v>40</v>
      </c>
      <c r="K227" s="72">
        <f t="shared" si="21"/>
        <v>0</v>
      </c>
      <c r="L227" s="17" t="s">
        <v>16</v>
      </c>
      <c r="M227" s="18">
        <v>0</v>
      </c>
      <c r="N227" s="23">
        <f t="shared" si="22"/>
        <v>0</v>
      </c>
      <c r="O227" s="19"/>
      <c r="P227" s="43">
        <f t="shared" si="23"/>
        <v>0</v>
      </c>
    </row>
    <row r="228" spans="1:16" ht="24.6">
      <c r="A228" s="10">
        <v>224</v>
      </c>
      <c r="B228" s="19" t="s">
        <v>184</v>
      </c>
      <c r="C228" s="71">
        <f>+'19'!H228</f>
        <v>0</v>
      </c>
      <c r="D228" s="95">
        <v>0</v>
      </c>
      <c r="E228" s="46">
        <f t="shared" si="24"/>
        <v>0</v>
      </c>
      <c r="F228" s="106">
        <v>0</v>
      </c>
      <c r="G228" s="104">
        <v>0</v>
      </c>
      <c r="H228" s="46">
        <f t="shared" si="20"/>
        <v>0</v>
      </c>
      <c r="I228" s="96"/>
      <c r="J228" s="20">
        <v>120</v>
      </c>
      <c r="K228" s="72">
        <f t="shared" si="21"/>
        <v>0</v>
      </c>
      <c r="L228" s="17" t="s">
        <v>16</v>
      </c>
      <c r="M228" s="18">
        <v>0</v>
      </c>
      <c r="N228" s="23">
        <f t="shared" si="22"/>
        <v>0</v>
      </c>
      <c r="O228" s="19"/>
      <c r="P228" s="43">
        <f t="shared" si="23"/>
        <v>0</v>
      </c>
    </row>
    <row r="229" spans="1:16" ht="24.6">
      <c r="A229" s="10">
        <v>225</v>
      </c>
      <c r="B229" s="19" t="s">
        <v>185</v>
      </c>
      <c r="C229" s="71">
        <f>+'19'!H229</f>
        <v>0</v>
      </c>
      <c r="D229" s="95">
        <v>0</v>
      </c>
      <c r="E229" s="46">
        <f t="shared" si="24"/>
        <v>0</v>
      </c>
      <c r="F229" s="106">
        <v>0</v>
      </c>
      <c r="G229" s="104">
        <v>0</v>
      </c>
      <c r="H229" s="46">
        <f t="shared" si="20"/>
        <v>0</v>
      </c>
      <c r="I229" s="96"/>
      <c r="J229" s="20">
        <v>120</v>
      </c>
      <c r="K229" s="72">
        <f t="shared" si="21"/>
        <v>0</v>
      </c>
      <c r="L229" s="17" t="s">
        <v>16</v>
      </c>
      <c r="M229" s="18">
        <v>0</v>
      </c>
      <c r="N229" s="23">
        <f t="shared" si="22"/>
        <v>0</v>
      </c>
      <c r="O229" s="19"/>
      <c r="P229" s="43">
        <f t="shared" si="23"/>
        <v>0</v>
      </c>
    </row>
    <row r="230" spans="1:16" ht="24.6">
      <c r="A230" s="10">
        <v>226</v>
      </c>
      <c r="B230" s="19" t="s">
        <v>187</v>
      </c>
      <c r="C230" s="71">
        <f>+'19'!H230</f>
        <v>0</v>
      </c>
      <c r="D230" s="95">
        <v>0</v>
      </c>
      <c r="E230" s="46">
        <f t="shared" si="24"/>
        <v>0</v>
      </c>
      <c r="F230" s="106">
        <v>0</v>
      </c>
      <c r="G230" s="104">
        <v>0</v>
      </c>
      <c r="H230" s="46">
        <f t="shared" si="20"/>
        <v>0</v>
      </c>
      <c r="I230" s="96"/>
      <c r="J230" s="20">
        <v>50</v>
      </c>
      <c r="K230" s="72">
        <f t="shared" si="21"/>
        <v>0</v>
      </c>
      <c r="L230" s="17" t="s">
        <v>16</v>
      </c>
      <c r="M230" s="18">
        <v>0</v>
      </c>
      <c r="N230" s="23">
        <f t="shared" si="22"/>
        <v>0</v>
      </c>
      <c r="O230" s="19"/>
      <c r="P230" s="43">
        <f t="shared" si="23"/>
        <v>0</v>
      </c>
    </row>
    <row r="231" spans="1:16" ht="24.6">
      <c r="A231" s="10">
        <v>227</v>
      </c>
      <c r="B231" s="19" t="s">
        <v>188</v>
      </c>
      <c r="C231" s="71">
        <f>+'19'!H231</f>
        <v>0</v>
      </c>
      <c r="D231" s="95">
        <v>0</v>
      </c>
      <c r="E231" s="46">
        <f t="shared" si="24"/>
        <v>0</v>
      </c>
      <c r="F231" s="106">
        <v>0</v>
      </c>
      <c r="G231" s="104">
        <v>0</v>
      </c>
      <c r="H231" s="46">
        <f t="shared" si="20"/>
        <v>0</v>
      </c>
      <c r="I231" s="96"/>
      <c r="J231" s="20">
        <v>50</v>
      </c>
      <c r="K231" s="72">
        <f t="shared" si="21"/>
        <v>0</v>
      </c>
      <c r="L231" s="17" t="s">
        <v>16</v>
      </c>
      <c r="M231" s="18">
        <v>0</v>
      </c>
      <c r="N231" s="23">
        <f t="shared" si="22"/>
        <v>0</v>
      </c>
      <c r="O231" s="19"/>
      <c r="P231" s="43">
        <f t="shared" si="23"/>
        <v>0</v>
      </c>
    </row>
    <row r="232" spans="1:16" ht="24.6">
      <c r="A232" s="10">
        <v>228</v>
      </c>
      <c r="B232" s="19" t="s">
        <v>302</v>
      </c>
      <c r="C232" s="71">
        <f>+'19'!H232</f>
        <v>8</v>
      </c>
      <c r="D232" s="95">
        <v>0</v>
      </c>
      <c r="E232" s="46">
        <f t="shared" si="24"/>
        <v>8</v>
      </c>
      <c r="F232" s="106">
        <v>0</v>
      </c>
      <c r="G232" s="104">
        <v>0</v>
      </c>
      <c r="H232" s="46">
        <f t="shared" si="20"/>
        <v>7</v>
      </c>
      <c r="I232" s="96">
        <v>1</v>
      </c>
      <c r="J232" s="20">
        <v>120</v>
      </c>
      <c r="K232" s="72">
        <f t="shared" si="21"/>
        <v>120</v>
      </c>
      <c r="L232" s="17" t="s">
        <v>418</v>
      </c>
      <c r="M232" s="18">
        <v>60</v>
      </c>
      <c r="N232" s="23">
        <f t="shared" si="22"/>
        <v>60</v>
      </c>
      <c r="O232" s="19"/>
      <c r="P232" s="43">
        <f t="shared" si="23"/>
        <v>0</v>
      </c>
    </row>
    <row r="233" spans="1:16" ht="24.6">
      <c r="A233" s="10">
        <v>229</v>
      </c>
      <c r="B233" s="19" t="s">
        <v>303</v>
      </c>
      <c r="C233" s="71">
        <f>+'19'!H233</f>
        <v>0</v>
      </c>
      <c r="D233" s="95">
        <v>0</v>
      </c>
      <c r="E233" s="46">
        <f t="shared" si="24"/>
        <v>0</v>
      </c>
      <c r="F233" s="106">
        <v>0</v>
      </c>
      <c r="G233" s="104">
        <v>0</v>
      </c>
      <c r="H233" s="46">
        <f t="shared" si="20"/>
        <v>0</v>
      </c>
      <c r="I233" s="96"/>
      <c r="J233" s="20">
        <v>25</v>
      </c>
      <c r="K233" s="72">
        <f t="shared" si="21"/>
        <v>0</v>
      </c>
      <c r="L233" s="17" t="s">
        <v>16</v>
      </c>
      <c r="M233" s="18">
        <v>0</v>
      </c>
      <c r="N233" s="23">
        <f t="shared" si="22"/>
        <v>0</v>
      </c>
      <c r="O233" s="19"/>
      <c r="P233" s="43">
        <f t="shared" si="23"/>
        <v>0</v>
      </c>
    </row>
    <row r="234" spans="1:16" ht="24.6">
      <c r="A234" s="10">
        <v>230</v>
      </c>
      <c r="B234" s="19" t="s">
        <v>304</v>
      </c>
      <c r="C234" s="71">
        <f>+'19'!H234</f>
        <v>5</v>
      </c>
      <c r="D234" s="95">
        <v>0</v>
      </c>
      <c r="E234" s="46">
        <f t="shared" si="24"/>
        <v>5</v>
      </c>
      <c r="F234" s="106">
        <v>0</v>
      </c>
      <c r="G234" s="104">
        <v>0</v>
      </c>
      <c r="H234" s="46">
        <f t="shared" si="20"/>
        <v>5</v>
      </c>
      <c r="I234" s="96"/>
      <c r="J234" s="20">
        <v>25</v>
      </c>
      <c r="K234" s="72">
        <f t="shared" si="21"/>
        <v>0</v>
      </c>
      <c r="L234" s="17" t="s">
        <v>16</v>
      </c>
      <c r="M234" s="18">
        <v>0</v>
      </c>
      <c r="N234" s="23">
        <f t="shared" si="22"/>
        <v>0</v>
      </c>
      <c r="O234" s="19"/>
      <c r="P234" s="43">
        <f t="shared" si="23"/>
        <v>0</v>
      </c>
    </row>
    <row r="235" spans="1:16" ht="24.6">
      <c r="A235" s="10">
        <v>231</v>
      </c>
      <c r="B235" s="19" t="s">
        <v>305</v>
      </c>
      <c r="C235" s="71">
        <f>+'19'!H235</f>
        <v>1</v>
      </c>
      <c r="D235" s="95">
        <v>0</v>
      </c>
      <c r="E235" s="46">
        <f t="shared" si="24"/>
        <v>1</v>
      </c>
      <c r="F235" s="106">
        <v>0</v>
      </c>
      <c r="G235" s="104">
        <v>0</v>
      </c>
      <c r="H235" s="46">
        <f t="shared" si="20"/>
        <v>1</v>
      </c>
      <c r="I235" s="96"/>
      <c r="J235" s="20">
        <v>25</v>
      </c>
      <c r="K235" s="72">
        <f t="shared" si="21"/>
        <v>0</v>
      </c>
      <c r="L235" s="17" t="s">
        <v>16</v>
      </c>
      <c r="M235" s="18">
        <v>0</v>
      </c>
      <c r="N235" s="23">
        <f t="shared" si="22"/>
        <v>0</v>
      </c>
      <c r="O235" s="19"/>
      <c r="P235" s="43">
        <f t="shared" si="23"/>
        <v>0</v>
      </c>
    </row>
    <row r="236" spans="1:16" ht="24.6">
      <c r="A236" s="10">
        <v>232</v>
      </c>
      <c r="B236" s="19" t="s">
        <v>306</v>
      </c>
      <c r="C236" s="71">
        <f>+'19'!H236</f>
        <v>0</v>
      </c>
      <c r="D236" s="95">
        <v>0</v>
      </c>
      <c r="E236" s="46">
        <f t="shared" si="24"/>
        <v>0</v>
      </c>
      <c r="F236" s="106">
        <v>0</v>
      </c>
      <c r="G236" s="104">
        <v>0</v>
      </c>
      <c r="H236" s="46">
        <f t="shared" si="20"/>
        <v>0</v>
      </c>
      <c r="I236" s="96"/>
      <c r="J236" s="20">
        <v>25</v>
      </c>
      <c r="K236" s="72">
        <f t="shared" si="21"/>
        <v>0</v>
      </c>
      <c r="L236" s="17" t="s">
        <v>16</v>
      </c>
      <c r="M236" s="18">
        <v>0</v>
      </c>
      <c r="N236" s="23">
        <f t="shared" si="22"/>
        <v>0</v>
      </c>
      <c r="O236" s="19"/>
      <c r="P236" s="43">
        <f t="shared" si="23"/>
        <v>0</v>
      </c>
    </row>
    <row r="237" spans="1:16" ht="24.6">
      <c r="A237" s="10">
        <v>233</v>
      </c>
      <c r="B237" s="19" t="s">
        <v>307</v>
      </c>
      <c r="C237" s="71">
        <f>+'19'!H237</f>
        <v>0</v>
      </c>
      <c r="D237" s="95">
        <v>0</v>
      </c>
      <c r="E237" s="46">
        <f t="shared" si="24"/>
        <v>0</v>
      </c>
      <c r="F237" s="106">
        <v>0</v>
      </c>
      <c r="G237" s="104">
        <v>0</v>
      </c>
      <c r="H237" s="46">
        <f t="shared" si="20"/>
        <v>0</v>
      </c>
      <c r="I237" s="96"/>
      <c r="J237" s="20">
        <v>25</v>
      </c>
      <c r="K237" s="72">
        <f t="shared" si="21"/>
        <v>0</v>
      </c>
      <c r="L237" s="17" t="s">
        <v>16</v>
      </c>
      <c r="M237" s="18">
        <v>0</v>
      </c>
      <c r="N237" s="23">
        <f t="shared" si="22"/>
        <v>0</v>
      </c>
      <c r="O237" s="19"/>
      <c r="P237" s="43">
        <f t="shared" si="23"/>
        <v>0</v>
      </c>
    </row>
    <row r="238" spans="1:16" ht="24.6">
      <c r="A238" s="10">
        <v>234</v>
      </c>
      <c r="B238" s="19" t="s">
        <v>308</v>
      </c>
      <c r="C238" s="71">
        <f>+'19'!H238</f>
        <v>0</v>
      </c>
      <c r="D238" s="95">
        <v>0</v>
      </c>
      <c r="E238" s="46">
        <f t="shared" si="24"/>
        <v>0</v>
      </c>
      <c r="F238" s="106">
        <v>0</v>
      </c>
      <c r="G238" s="104">
        <v>0</v>
      </c>
      <c r="H238" s="46">
        <f t="shared" si="20"/>
        <v>0</v>
      </c>
      <c r="I238" s="96"/>
      <c r="J238" s="20">
        <v>25</v>
      </c>
      <c r="K238" s="72">
        <f t="shared" si="21"/>
        <v>0</v>
      </c>
      <c r="L238" s="17" t="s">
        <v>16</v>
      </c>
      <c r="M238" s="18">
        <v>0</v>
      </c>
      <c r="N238" s="23">
        <f t="shared" si="22"/>
        <v>0</v>
      </c>
      <c r="O238" s="19"/>
      <c r="P238" s="43">
        <f t="shared" si="23"/>
        <v>0</v>
      </c>
    </row>
    <row r="239" spans="1:16" ht="24.6">
      <c r="A239" s="10">
        <v>235</v>
      </c>
      <c r="B239" s="19" t="s">
        <v>361</v>
      </c>
      <c r="C239" s="71">
        <f>+'19'!H239</f>
        <v>0</v>
      </c>
      <c r="D239" s="95">
        <v>0</v>
      </c>
      <c r="E239" s="46">
        <f t="shared" si="24"/>
        <v>0</v>
      </c>
      <c r="F239" s="106">
        <v>0</v>
      </c>
      <c r="G239" s="104">
        <v>0</v>
      </c>
      <c r="H239" s="46">
        <f t="shared" si="20"/>
        <v>0</v>
      </c>
      <c r="I239" s="96"/>
      <c r="J239" s="20">
        <v>10</v>
      </c>
      <c r="K239" s="72">
        <f t="shared" si="21"/>
        <v>0</v>
      </c>
      <c r="L239" s="17" t="s">
        <v>16</v>
      </c>
      <c r="M239" s="18">
        <v>0</v>
      </c>
      <c r="N239" s="23">
        <f t="shared" si="22"/>
        <v>0</v>
      </c>
      <c r="O239" s="19"/>
      <c r="P239" s="43">
        <f t="shared" si="23"/>
        <v>0</v>
      </c>
    </row>
    <row r="240" spans="1:16" ht="24.6">
      <c r="A240" s="10">
        <v>236</v>
      </c>
      <c r="B240" s="19" t="s">
        <v>309</v>
      </c>
      <c r="C240" s="71">
        <f>+'19'!H240</f>
        <v>0</v>
      </c>
      <c r="D240" s="95">
        <v>0</v>
      </c>
      <c r="E240" s="46">
        <f t="shared" si="24"/>
        <v>0</v>
      </c>
      <c r="F240" s="106">
        <v>0</v>
      </c>
      <c r="G240" s="104">
        <v>0</v>
      </c>
      <c r="H240" s="46">
        <f t="shared" si="20"/>
        <v>0</v>
      </c>
      <c r="I240" s="96"/>
      <c r="J240" s="20">
        <v>10</v>
      </c>
      <c r="K240" s="72">
        <f t="shared" si="21"/>
        <v>0</v>
      </c>
      <c r="L240" s="17" t="s">
        <v>16</v>
      </c>
      <c r="M240" s="18">
        <v>0</v>
      </c>
      <c r="N240" s="23">
        <f t="shared" si="22"/>
        <v>0</v>
      </c>
      <c r="O240" s="19"/>
      <c r="P240" s="43">
        <f t="shared" si="23"/>
        <v>0</v>
      </c>
    </row>
    <row r="241" spans="1:16" ht="24.6">
      <c r="A241" s="10">
        <v>237</v>
      </c>
      <c r="B241" s="19" t="s">
        <v>310</v>
      </c>
      <c r="C241" s="71">
        <f>+'19'!H241</f>
        <v>0</v>
      </c>
      <c r="D241" s="95">
        <v>0</v>
      </c>
      <c r="E241" s="46">
        <f t="shared" si="24"/>
        <v>0</v>
      </c>
      <c r="F241" s="106">
        <v>0</v>
      </c>
      <c r="G241" s="104">
        <v>0</v>
      </c>
      <c r="H241" s="46">
        <f t="shared" si="20"/>
        <v>0</v>
      </c>
      <c r="I241" s="96"/>
      <c r="J241" s="20">
        <v>10</v>
      </c>
      <c r="K241" s="72">
        <f t="shared" si="21"/>
        <v>0</v>
      </c>
      <c r="L241" s="17" t="s">
        <v>16</v>
      </c>
      <c r="M241" s="18">
        <v>0</v>
      </c>
      <c r="N241" s="23">
        <f t="shared" si="22"/>
        <v>0</v>
      </c>
      <c r="O241" s="19"/>
      <c r="P241" s="43">
        <f t="shared" si="23"/>
        <v>0</v>
      </c>
    </row>
    <row r="242" spans="1:16" ht="24.6">
      <c r="A242" s="10">
        <v>238</v>
      </c>
      <c r="B242" s="19" t="s">
        <v>311</v>
      </c>
      <c r="C242" s="71">
        <f>+'19'!H242</f>
        <v>0</v>
      </c>
      <c r="D242" s="95">
        <v>0</v>
      </c>
      <c r="E242" s="46">
        <f t="shared" si="24"/>
        <v>0</v>
      </c>
      <c r="F242" s="106">
        <v>0</v>
      </c>
      <c r="G242" s="104">
        <v>0</v>
      </c>
      <c r="H242" s="46">
        <f t="shared" si="20"/>
        <v>0</v>
      </c>
      <c r="I242" s="96"/>
      <c r="J242" s="20">
        <v>10</v>
      </c>
      <c r="K242" s="72">
        <f t="shared" si="21"/>
        <v>0</v>
      </c>
      <c r="L242" s="17" t="s">
        <v>16</v>
      </c>
      <c r="M242" s="18">
        <v>0</v>
      </c>
      <c r="N242" s="23">
        <f t="shared" si="22"/>
        <v>0</v>
      </c>
      <c r="O242" s="19"/>
      <c r="P242" s="43">
        <f t="shared" si="23"/>
        <v>0</v>
      </c>
    </row>
    <row r="243" spans="1:16" ht="24.6">
      <c r="A243" s="10">
        <v>239</v>
      </c>
      <c r="B243" s="19" t="s">
        <v>312</v>
      </c>
      <c r="C243" s="71">
        <f>+'19'!H243</f>
        <v>0</v>
      </c>
      <c r="D243" s="95">
        <v>0</v>
      </c>
      <c r="E243" s="46">
        <f t="shared" si="24"/>
        <v>0</v>
      </c>
      <c r="F243" s="106">
        <v>0</v>
      </c>
      <c r="G243" s="104">
        <v>0</v>
      </c>
      <c r="H243" s="46">
        <f t="shared" si="20"/>
        <v>0</v>
      </c>
      <c r="I243" s="96"/>
      <c r="J243" s="20"/>
      <c r="K243" s="72">
        <f t="shared" si="21"/>
        <v>0</v>
      </c>
      <c r="L243" s="17" t="s">
        <v>16</v>
      </c>
      <c r="M243" s="18">
        <v>0</v>
      </c>
      <c r="N243" s="23">
        <f t="shared" si="22"/>
        <v>0</v>
      </c>
      <c r="O243" s="19"/>
      <c r="P243" s="43">
        <f t="shared" si="23"/>
        <v>0</v>
      </c>
    </row>
    <row r="244" spans="1:16" ht="24.6">
      <c r="A244" s="10">
        <v>240</v>
      </c>
      <c r="B244" s="19" t="s">
        <v>183</v>
      </c>
      <c r="C244" s="71">
        <f>+'19'!H244</f>
        <v>1</v>
      </c>
      <c r="D244" s="95">
        <v>0</v>
      </c>
      <c r="E244" s="46">
        <f t="shared" si="24"/>
        <v>1</v>
      </c>
      <c r="F244" s="106">
        <v>0</v>
      </c>
      <c r="G244" s="104">
        <v>0</v>
      </c>
      <c r="H244" s="46">
        <f t="shared" si="20"/>
        <v>1</v>
      </c>
      <c r="I244" s="96"/>
      <c r="J244" s="20">
        <v>40</v>
      </c>
      <c r="K244" s="72">
        <f t="shared" si="21"/>
        <v>0</v>
      </c>
      <c r="L244" s="17" t="s">
        <v>16</v>
      </c>
      <c r="M244" s="18">
        <v>0</v>
      </c>
      <c r="N244" s="23">
        <f t="shared" si="22"/>
        <v>0</v>
      </c>
      <c r="O244" s="19"/>
      <c r="P244" s="43">
        <f t="shared" si="23"/>
        <v>0</v>
      </c>
    </row>
    <row r="245" spans="1:16" ht="24.6">
      <c r="A245" s="10">
        <v>241</v>
      </c>
      <c r="B245" s="19" t="s">
        <v>117</v>
      </c>
      <c r="C245" s="71">
        <f>+'19'!H245</f>
        <v>0</v>
      </c>
      <c r="D245" s="95">
        <v>0</v>
      </c>
      <c r="E245" s="46">
        <f t="shared" si="24"/>
        <v>0</v>
      </c>
      <c r="F245" s="106">
        <v>0</v>
      </c>
      <c r="G245" s="104">
        <v>0</v>
      </c>
      <c r="H245" s="46">
        <f t="shared" si="20"/>
        <v>0</v>
      </c>
      <c r="I245" s="96"/>
      <c r="J245" s="20">
        <v>20</v>
      </c>
      <c r="K245" s="72">
        <f t="shared" si="21"/>
        <v>0</v>
      </c>
      <c r="L245" s="17" t="s">
        <v>16</v>
      </c>
      <c r="M245" s="18">
        <v>0</v>
      </c>
      <c r="N245" s="23">
        <f t="shared" si="22"/>
        <v>0</v>
      </c>
      <c r="O245" s="19"/>
      <c r="P245" s="43">
        <f t="shared" si="23"/>
        <v>0</v>
      </c>
    </row>
    <row r="246" spans="1:16" ht="24.6">
      <c r="A246" s="10">
        <v>242</v>
      </c>
      <c r="B246" s="19" t="s">
        <v>313</v>
      </c>
      <c r="C246" s="71">
        <f>+'19'!H246</f>
        <v>0</v>
      </c>
      <c r="D246" s="95">
        <v>0</v>
      </c>
      <c r="E246" s="46">
        <f t="shared" si="24"/>
        <v>0</v>
      </c>
      <c r="F246" s="106">
        <v>0</v>
      </c>
      <c r="G246" s="104">
        <v>0</v>
      </c>
      <c r="H246" s="46">
        <f t="shared" si="20"/>
        <v>0</v>
      </c>
      <c r="I246" s="96"/>
      <c r="J246" s="20">
        <v>30</v>
      </c>
      <c r="K246" s="72">
        <f t="shared" si="21"/>
        <v>0</v>
      </c>
      <c r="L246" s="17" t="s">
        <v>16</v>
      </c>
      <c r="M246" s="18">
        <v>0</v>
      </c>
      <c r="N246" s="23">
        <f t="shared" si="22"/>
        <v>0</v>
      </c>
      <c r="O246" s="19"/>
      <c r="P246" s="43">
        <f t="shared" si="23"/>
        <v>0</v>
      </c>
    </row>
    <row r="247" spans="1:16" ht="24.6">
      <c r="A247" s="10">
        <v>243</v>
      </c>
      <c r="B247" s="19" t="s">
        <v>371</v>
      </c>
      <c r="C247" s="71">
        <f>+'19'!H247</f>
        <v>0</v>
      </c>
      <c r="D247" s="95">
        <v>0</v>
      </c>
      <c r="E247" s="46">
        <f t="shared" si="24"/>
        <v>0</v>
      </c>
      <c r="F247" s="106">
        <v>0</v>
      </c>
      <c r="G247" s="104">
        <v>0</v>
      </c>
      <c r="H247" s="46">
        <f t="shared" si="20"/>
        <v>0</v>
      </c>
      <c r="I247" s="96"/>
      <c r="J247" s="20">
        <v>800</v>
      </c>
      <c r="K247" s="72">
        <f t="shared" si="21"/>
        <v>0</v>
      </c>
      <c r="L247" s="17" t="s">
        <v>16</v>
      </c>
      <c r="M247" s="18">
        <v>0</v>
      </c>
      <c r="N247" s="23">
        <f t="shared" si="22"/>
        <v>0</v>
      </c>
      <c r="O247" s="19"/>
      <c r="P247" s="43">
        <f t="shared" si="23"/>
        <v>0</v>
      </c>
    </row>
    <row r="248" spans="1:16" ht="24.6">
      <c r="A248" s="10">
        <v>244</v>
      </c>
      <c r="B248" s="19" t="s">
        <v>373</v>
      </c>
      <c r="C248" s="71">
        <f>+'19'!H248</f>
        <v>0</v>
      </c>
      <c r="D248" s="95">
        <v>0</v>
      </c>
      <c r="E248" s="46">
        <f t="shared" si="24"/>
        <v>0</v>
      </c>
      <c r="F248" s="106">
        <v>0</v>
      </c>
      <c r="G248" s="104">
        <v>0</v>
      </c>
      <c r="H248" s="46">
        <f t="shared" si="20"/>
        <v>0</v>
      </c>
      <c r="I248" s="96"/>
      <c r="J248" s="20">
        <v>150</v>
      </c>
      <c r="K248" s="72">
        <f t="shared" si="21"/>
        <v>0</v>
      </c>
      <c r="L248" s="17" t="s">
        <v>16</v>
      </c>
      <c r="M248" s="18">
        <v>0</v>
      </c>
      <c r="N248" s="23">
        <f t="shared" si="22"/>
        <v>0</v>
      </c>
      <c r="O248" s="19"/>
      <c r="P248" s="43">
        <f t="shared" si="23"/>
        <v>0</v>
      </c>
    </row>
    <row r="249" spans="1:16" ht="24.6">
      <c r="A249" s="10">
        <v>245</v>
      </c>
      <c r="B249" s="19" t="s">
        <v>315</v>
      </c>
      <c r="C249" s="71">
        <f>+'19'!H249</f>
        <v>0</v>
      </c>
      <c r="D249" s="95">
        <v>0</v>
      </c>
      <c r="E249" s="46">
        <f t="shared" si="24"/>
        <v>0</v>
      </c>
      <c r="F249" s="106">
        <v>0</v>
      </c>
      <c r="G249" s="104">
        <v>0</v>
      </c>
      <c r="H249" s="46">
        <f t="shared" si="20"/>
        <v>0</v>
      </c>
      <c r="I249" s="96"/>
      <c r="J249" s="20">
        <v>200</v>
      </c>
      <c r="K249" s="72">
        <f t="shared" si="21"/>
        <v>0</v>
      </c>
      <c r="L249" s="17" t="s">
        <v>16</v>
      </c>
      <c r="M249" s="18">
        <v>0</v>
      </c>
      <c r="N249" s="23">
        <f t="shared" si="22"/>
        <v>0</v>
      </c>
      <c r="O249" s="19"/>
      <c r="P249" s="43">
        <f t="shared" si="23"/>
        <v>0</v>
      </c>
    </row>
    <row r="250" spans="1:16" ht="24.6">
      <c r="A250" s="10">
        <v>246</v>
      </c>
      <c r="B250" s="19" t="s">
        <v>374</v>
      </c>
      <c r="C250" s="71">
        <f>+'19'!H250</f>
        <v>0</v>
      </c>
      <c r="D250" s="95">
        <v>0</v>
      </c>
      <c r="E250" s="46">
        <f t="shared" si="24"/>
        <v>0</v>
      </c>
      <c r="F250" s="106">
        <v>0</v>
      </c>
      <c r="G250" s="104">
        <v>0</v>
      </c>
      <c r="H250" s="46">
        <f t="shared" si="20"/>
        <v>0</v>
      </c>
      <c r="I250" s="96"/>
      <c r="J250" s="20">
        <v>250</v>
      </c>
      <c r="K250" s="72">
        <f t="shared" si="21"/>
        <v>0</v>
      </c>
      <c r="L250" s="17" t="s">
        <v>16</v>
      </c>
      <c r="M250" s="18">
        <v>0</v>
      </c>
      <c r="N250" s="23">
        <f t="shared" si="22"/>
        <v>0</v>
      </c>
      <c r="O250" s="19"/>
      <c r="P250" s="43">
        <f t="shared" si="23"/>
        <v>0</v>
      </c>
    </row>
    <row r="251" spans="1:16" ht="24.6">
      <c r="A251" s="10">
        <v>247</v>
      </c>
      <c r="B251" s="19" t="s">
        <v>316</v>
      </c>
      <c r="C251" s="71">
        <f>+'19'!H251</f>
        <v>0</v>
      </c>
      <c r="D251" s="95">
        <v>0</v>
      </c>
      <c r="E251" s="46">
        <f t="shared" si="24"/>
        <v>0</v>
      </c>
      <c r="F251" s="106">
        <v>0</v>
      </c>
      <c r="G251" s="104">
        <v>0</v>
      </c>
      <c r="H251" s="46">
        <f t="shared" si="20"/>
        <v>0</v>
      </c>
      <c r="I251" s="96"/>
      <c r="J251" s="20">
        <v>50</v>
      </c>
      <c r="K251" s="72">
        <f t="shared" si="21"/>
        <v>0</v>
      </c>
      <c r="L251" s="17" t="s">
        <v>16</v>
      </c>
      <c r="M251" s="18">
        <v>0</v>
      </c>
      <c r="N251" s="23">
        <f t="shared" si="22"/>
        <v>0</v>
      </c>
      <c r="O251" s="19"/>
      <c r="P251" s="43">
        <f t="shared" si="23"/>
        <v>0</v>
      </c>
    </row>
    <row r="252" spans="1:16" ht="24.6">
      <c r="A252" s="10">
        <v>248</v>
      </c>
      <c r="B252" s="19" t="s">
        <v>314</v>
      </c>
      <c r="C252" s="71">
        <f>+'19'!H252</f>
        <v>0</v>
      </c>
      <c r="D252" s="95">
        <v>0</v>
      </c>
      <c r="E252" s="46">
        <f t="shared" si="24"/>
        <v>0</v>
      </c>
      <c r="F252" s="106">
        <v>0</v>
      </c>
      <c r="G252" s="104">
        <v>0</v>
      </c>
      <c r="H252" s="46">
        <f t="shared" si="20"/>
        <v>0</v>
      </c>
      <c r="I252" s="96"/>
      <c r="J252" s="20">
        <v>0</v>
      </c>
      <c r="K252" s="72">
        <f t="shared" si="21"/>
        <v>0</v>
      </c>
      <c r="L252" s="17" t="s">
        <v>16</v>
      </c>
      <c r="M252" s="18">
        <v>0</v>
      </c>
      <c r="N252" s="23">
        <f t="shared" si="22"/>
        <v>0</v>
      </c>
      <c r="O252" s="19"/>
      <c r="P252" s="43">
        <f t="shared" si="23"/>
        <v>0</v>
      </c>
    </row>
    <row r="253" spans="1:16" ht="24" customHeight="1">
      <c r="A253" s="10">
        <v>249</v>
      </c>
      <c r="B253" s="19" t="s">
        <v>337</v>
      </c>
      <c r="C253" s="71">
        <f>+'19'!H253</f>
        <v>0</v>
      </c>
      <c r="D253" s="95">
        <v>0</v>
      </c>
      <c r="E253" s="46">
        <f t="shared" si="24"/>
        <v>0</v>
      </c>
      <c r="F253" s="106">
        <v>0</v>
      </c>
      <c r="G253" s="104">
        <v>0</v>
      </c>
      <c r="H253" s="46">
        <f t="shared" si="20"/>
        <v>0</v>
      </c>
      <c r="I253" s="96"/>
      <c r="J253" s="20">
        <v>45</v>
      </c>
      <c r="K253" s="72">
        <f t="shared" si="21"/>
        <v>0</v>
      </c>
      <c r="L253" s="17" t="s">
        <v>16</v>
      </c>
      <c r="M253" s="18">
        <v>0</v>
      </c>
      <c r="N253" s="23">
        <f t="shared" si="22"/>
        <v>0</v>
      </c>
      <c r="O253" s="19"/>
      <c r="P253" s="43">
        <f t="shared" si="23"/>
        <v>0</v>
      </c>
    </row>
    <row r="254" spans="1:16" ht="24.6">
      <c r="A254" s="10">
        <v>250</v>
      </c>
      <c r="B254" s="19" t="s">
        <v>338</v>
      </c>
      <c r="C254" s="71">
        <f>+'19'!H254</f>
        <v>0</v>
      </c>
      <c r="D254" s="95">
        <v>0</v>
      </c>
      <c r="E254" s="46">
        <f t="shared" si="24"/>
        <v>0</v>
      </c>
      <c r="F254" s="106">
        <v>0</v>
      </c>
      <c r="G254" s="104">
        <v>0</v>
      </c>
      <c r="H254" s="46">
        <f t="shared" si="20"/>
        <v>0</v>
      </c>
      <c r="I254" s="96"/>
      <c r="J254" s="20">
        <v>35</v>
      </c>
      <c r="K254" s="72">
        <f t="shared" si="21"/>
        <v>0</v>
      </c>
      <c r="L254" s="17" t="s">
        <v>16</v>
      </c>
      <c r="M254" s="18">
        <v>0</v>
      </c>
      <c r="N254" s="23">
        <f t="shared" si="22"/>
        <v>0</v>
      </c>
      <c r="O254" s="19"/>
      <c r="P254" s="43">
        <f t="shared" si="23"/>
        <v>0</v>
      </c>
    </row>
    <row r="255" spans="1:16" ht="24.6">
      <c r="A255" s="10">
        <v>251</v>
      </c>
      <c r="B255" s="19" t="s">
        <v>339</v>
      </c>
      <c r="C255" s="71">
        <f>+'19'!H255</f>
        <v>0</v>
      </c>
      <c r="D255" s="95">
        <v>0</v>
      </c>
      <c r="E255" s="46">
        <f t="shared" si="24"/>
        <v>0</v>
      </c>
      <c r="F255" s="106">
        <v>0</v>
      </c>
      <c r="G255" s="104">
        <v>0</v>
      </c>
      <c r="H255" s="46">
        <f t="shared" si="20"/>
        <v>0</v>
      </c>
      <c r="I255" s="96"/>
      <c r="J255" s="20">
        <v>25</v>
      </c>
      <c r="K255" s="72">
        <f t="shared" si="21"/>
        <v>0</v>
      </c>
      <c r="L255" s="17" t="s">
        <v>16</v>
      </c>
      <c r="M255" s="18">
        <v>0</v>
      </c>
      <c r="N255" s="23">
        <f t="shared" si="22"/>
        <v>0</v>
      </c>
      <c r="O255" s="19"/>
      <c r="P255" s="43">
        <f t="shared" si="23"/>
        <v>0</v>
      </c>
    </row>
    <row r="256" spans="1:16" ht="24.6">
      <c r="A256" s="10">
        <v>252</v>
      </c>
      <c r="B256" s="19" t="s">
        <v>317</v>
      </c>
      <c r="C256" s="71">
        <f>+'19'!H256</f>
        <v>0</v>
      </c>
      <c r="D256" s="95">
        <v>0</v>
      </c>
      <c r="E256" s="46">
        <f t="shared" si="24"/>
        <v>0</v>
      </c>
      <c r="F256" s="106">
        <v>0</v>
      </c>
      <c r="G256" s="104">
        <v>0</v>
      </c>
      <c r="H256" s="46">
        <f t="shared" si="20"/>
        <v>0</v>
      </c>
      <c r="I256" s="96"/>
      <c r="J256" s="20">
        <v>50</v>
      </c>
      <c r="K256" s="72">
        <f t="shared" si="21"/>
        <v>0</v>
      </c>
      <c r="L256" s="17" t="s">
        <v>16</v>
      </c>
      <c r="M256" s="18">
        <v>0</v>
      </c>
      <c r="N256" s="23">
        <f t="shared" si="22"/>
        <v>0</v>
      </c>
      <c r="O256" s="19"/>
      <c r="P256" s="43">
        <f t="shared" si="23"/>
        <v>0</v>
      </c>
    </row>
    <row r="257" spans="1:16" ht="24.6">
      <c r="A257" s="10">
        <v>253</v>
      </c>
      <c r="B257" s="19" t="s">
        <v>318</v>
      </c>
      <c r="C257" s="71">
        <f>+'19'!H257</f>
        <v>0</v>
      </c>
      <c r="D257" s="95">
        <v>0</v>
      </c>
      <c r="E257" s="46">
        <f t="shared" si="24"/>
        <v>0</v>
      </c>
      <c r="F257" s="106">
        <v>0</v>
      </c>
      <c r="G257" s="104">
        <v>0</v>
      </c>
      <c r="H257" s="46">
        <f t="shared" si="20"/>
        <v>0</v>
      </c>
      <c r="I257" s="96"/>
      <c r="J257" s="20">
        <v>60</v>
      </c>
      <c r="K257" s="72">
        <f t="shared" si="21"/>
        <v>0</v>
      </c>
      <c r="L257" s="17" t="s">
        <v>16</v>
      </c>
      <c r="M257" s="18">
        <v>0</v>
      </c>
      <c r="N257" s="23">
        <f t="shared" si="22"/>
        <v>0</v>
      </c>
      <c r="O257" s="19"/>
      <c r="P257" s="43">
        <f t="shared" si="23"/>
        <v>0</v>
      </c>
    </row>
    <row r="258" spans="1:16" ht="24.6">
      <c r="A258" s="10">
        <v>254</v>
      </c>
      <c r="B258" s="19" t="s">
        <v>319</v>
      </c>
      <c r="C258" s="71">
        <f>+'19'!H258</f>
        <v>0</v>
      </c>
      <c r="D258" s="95">
        <v>0</v>
      </c>
      <c r="E258" s="46">
        <f t="shared" si="24"/>
        <v>0</v>
      </c>
      <c r="F258" s="106">
        <v>0</v>
      </c>
      <c r="G258" s="104">
        <v>0</v>
      </c>
      <c r="H258" s="46">
        <f t="shared" si="20"/>
        <v>0</v>
      </c>
      <c r="I258" s="96"/>
      <c r="J258" s="20">
        <v>250</v>
      </c>
      <c r="K258" s="72">
        <f t="shared" si="21"/>
        <v>0</v>
      </c>
      <c r="L258" s="17" t="s">
        <v>16</v>
      </c>
      <c r="M258" s="18">
        <v>0</v>
      </c>
      <c r="N258" s="23">
        <f t="shared" si="22"/>
        <v>0</v>
      </c>
      <c r="O258" s="19"/>
      <c r="P258" s="43">
        <f t="shared" si="23"/>
        <v>0</v>
      </c>
    </row>
    <row r="259" spans="1:16" ht="24.6">
      <c r="A259" s="10">
        <v>255</v>
      </c>
      <c r="B259" s="19" t="s">
        <v>320</v>
      </c>
      <c r="C259" s="71">
        <f>+'19'!H259</f>
        <v>0</v>
      </c>
      <c r="D259" s="95">
        <v>0</v>
      </c>
      <c r="E259" s="46">
        <f t="shared" si="24"/>
        <v>0</v>
      </c>
      <c r="F259" s="106">
        <v>0</v>
      </c>
      <c r="G259" s="104">
        <v>0</v>
      </c>
      <c r="H259" s="46">
        <f t="shared" si="20"/>
        <v>0</v>
      </c>
      <c r="I259" s="96"/>
      <c r="J259" s="15">
        <v>100</v>
      </c>
      <c r="K259" s="72">
        <f t="shared" si="21"/>
        <v>0</v>
      </c>
      <c r="L259" s="17" t="s">
        <v>16</v>
      </c>
      <c r="M259" s="18">
        <v>0</v>
      </c>
      <c r="N259" s="23">
        <f t="shared" si="22"/>
        <v>0</v>
      </c>
      <c r="O259" s="19"/>
      <c r="P259" s="43">
        <f t="shared" si="23"/>
        <v>0</v>
      </c>
    </row>
    <row r="260" spans="1:16" ht="24.6">
      <c r="A260" s="10">
        <v>256</v>
      </c>
      <c r="B260" s="19" t="s">
        <v>321</v>
      </c>
      <c r="C260" s="71">
        <f>+'19'!H260</f>
        <v>0</v>
      </c>
      <c r="D260" s="95">
        <v>0</v>
      </c>
      <c r="E260" s="46">
        <f t="shared" si="24"/>
        <v>0</v>
      </c>
      <c r="F260" s="106">
        <v>0</v>
      </c>
      <c r="G260" s="104">
        <v>0</v>
      </c>
      <c r="H260" s="46">
        <f t="shared" si="20"/>
        <v>0</v>
      </c>
      <c r="I260" s="96"/>
      <c r="J260" s="15">
        <v>350</v>
      </c>
      <c r="K260" s="72">
        <f t="shared" si="21"/>
        <v>0</v>
      </c>
      <c r="L260" s="17" t="s">
        <v>16</v>
      </c>
      <c r="M260" s="18">
        <v>0</v>
      </c>
      <c r="N260" s="23">
        <f t="shared" si="22"/>
        <v>0</v>
      </c>
      <c r="O260" s="19"/>
      <c r="P260" s="43">
        <f t="shared" si="23"/>
        <v>0</v>
      </c>
    </row>
    <row r="261" spans="1:16" ht="24.6">
      <c r="A261" s="10">
        <v>257</v>
      </c>
      <c r="B261" s="19" t="s">
        <v>322</v>
      </c>
      <c r="C261" s="71">
        <f>+'19'!H261</f>
        <v>0</v>
      </c>
      <c r="D261" s="95">
        <v>0</v>
      </c>
      <c r="E261" s="46">
        <f t="shared" si="24"/>
        <v>0</v>
      </c>
      <c r="F261" s="106">
        <v>0</v>
      </c>
      <c r="G261" s="104">
        <v>0</v>
      </c>
      <c r="H261" s="46">
        <f t="shared" si="20"/>
        <v>0</v>
      </c>
      <c r="I261" s="96"/>
      <c r="J261" s="15">
        <v>60</v>
      </c>
      <c r="K261" s="72">
        <f t="shared" si="21"/>
        <v>0</v>
      </c>
      <c r="L261" s="17" t="s">
        <v>16</v>
      </c>
      <c r="M261" s="18">
        <v>0</v>
      </c>
      <c r="N261" s="23">
        <f t="shared" si="22"/>
        <v>0</v>
      </c>
      <c r="O261" s="19"/>
      <c r="P261" s="43">
        <f t="shared" si="23"/>
        <v>0</v>
      </c>
    </row>
    <row r="262" spans="1:16" ht="24.6">
      <c r="A262" s="10">
        <v>258</v>
      </c>
      <c r="B262" s="19" t="s">
        <v>323</v>
      </c>
      <c r="C262" s="71">
        <f>+'19'!H262</f>
        <v>0</v>
      </c>
      <c r="D262" s="95">
        <v>0</v>
      </c>
      <c r="E262" s="46">
        <f t="shared" si="24"/>
        <v>0</v>
      </c>
      <c r="F262" s="106">
        <v>0</v>
      </c>
      <c r="G262" s="104">
        <v>0</v>
      </c>
      <c r="H262" s="46">
        <f t="shared" si="20"/>
        <v>0</v>
      </c>
      <c r="I262" s="96"/>
      <c r="J262" s="15">
        <v>50</v>
      </c>
      <c r="K262" s="72">
        <f t="shared" si="21"/>
        <v>0</v>
      </c>
      <c r="L262" s="17" t="s">
        <v>16</v>
      </c>
      <c r="M262" s="18">
        <v>0</v>
      </c>
      <c r="N262" s="23">
        <f t="shared" si="22"/>
        <v>0</v>
      </c>
      <c r="O262" s="19"/>
      <c r="P262" s="43">
        <f t="shared" si="23"/>
        <v>0</v>
      </c>
    </row>
    <row r="263" spans="1:16" ht="24.6">
      <c r="A263" s="10">
        <v>259</v>
      </c>
      <c r="B263" s="19" t="s">
        <v>324</v>
      </c>
      <c r="C263" s="71">
        <f>+'19'!H263</f>
        <v>0</v>
      </c>
      <c r="D263" s="95">
        <v>0</v>
      </c>
      <c r="E263" s="46">
        <f t="shared" si="24"/>
        <v>0</v>
      </c>
      <c r="F263" s="106">
        <v>0</v>
      </c>
      <c r="G263" s="104">
        <v>0</v>
      </c>
      <c r="H263" s="46">
        <f t="shared" si="20"/>
        <v>0</v>
      </c>
      <c r="I263" s="96"/>
      <c r="J263" s="15">
        <v>100</v>
      </c>
      <c r="K263" s="72">
        <f t="shared" si="21"/>
        <v>0</v>
      </c>
      <c r="L263" s="17" t="s">
        <v>16</v>
      </c>
      <c r="M263" s="18">
        <v>0</v>
      </c>
      <c r="N263" s="23">
        <f t="shared" si="22"/>
        <v>0</v>
      </c>
      <c r="O263" s="19"/>
      <c r="P263" s="43">
        <f t="shared" si="23"/>
        <v>0</v>
      </c>
    </row>
    <row r="264" spans="1:16" ht="24.6">
      <c r="A264" s="10">
        <v>260</v>
      </c>
      <c r="B264" s="19" t="s">
        <v>325</v>
      </c>
      <c r="C264" s="71">
        <f>+'19'!H264</f>
        <v>0</v>
      </c>
      <c r="D264" s="95">
        <v>0</v>
      </c>
      <c r="E264" s="46">
        <f t="shared" si="24"/>
        <v>0</v>
      </c>
      <c r="F264" s="106">
        <v>0</v>
      </c>
      <c r="G264" s="104">
        <v>0</v>
      </c>
      <c r="H264" s="46">
        <f t="shared" si="20"/>
        <v>0</v>
      </c>
      <c r="I264" s="96"/>
      <c r="J264" s="15">
        <v>120</v>
      </c>
      <c r="K264" s="72">
        <f t="shared" si="21"/>
        <v>0</v>
      </c>
      <c r="L264" s="17" t="s">
        <v>16</v>
      </c>
      <c r="M264" s="18">
        <v>0</v>
      </c>
      <c r="N264" s="23">
        <f t="shared" si="22"/>
        <v>0</v>
      </c>
      <c r="O264" s="19"/>
      <c r="P264" s="43">
        <f t="shared" si="23"/>
        <v>0</v>
      </c>
    </row>
    <row r="265" spans="1:16" ht="24.6">
      <c r="A265" s="10">
        <v>261</v>
      </c>
      <c r="B265" s="19" t="s">
        <v>326</v>
      </c>
      <c r="C265" s="71">
        <f>+'19'!H265</f>
        <v>0</v>
      </c>
      <c r="D265" s="95">
        <v>0</v>
      </c>
      <c r="E265" s="46">
        <f t="shared" si="24"/>
        <v>0</v>
      </c>
      <c r="F265" s="106">
        <v>0</v>
      </c>
      <c r="G265" s="104">
        <v>0</v>
      </c>
      <c r="H265" s="46">
        <f t="shared" si="20"/>
        <v>0</v>
      </c>
      <c r="I265" s="96"/>
      <c r="J265" s="15">
        <v>60</v>
      </c>
      <c r="K265" s="72">
        <f t="shared" si="21"/>
        <v>0</v>
      </c>
      <c r="L265" s="17" t="s">
        <v>16</v>
      </c>
      <c r="M265" s="18">
        <v>0</v>
      </c>
      <c r="N265" s="23">
        <f t="shared" si="22"/>
        <v>0</v>
      </c>
      <c r="O265" s="19"/>
      <c r="P265" s="43">
        <f t="shared" si="23"/>
        <v>0</v>
      </c>
    </row>
    <row r="266" spans="1:16" ht="24.6">
      <c r="A266" s="10">
        <v>262</v>
      </c>
      <c r="B266" s="19" t="s">
        <v>327</v>
      </c>
      <c r="C266" s="71">
        <f>+'19'!H266</f>
        <v>0</v>
      </c>
      <c r="D266" s="95">
        <v>0</v>
      </c>
      <c r="E266" s="46">
        <f t="shared" si="24"/>
        <v>0</v>
      </c>
      <c r="F266" s="106">
        <v>0</v>
      </c>
      <c r="G266" s="104">
        <v>0</v>
      </c>
      <c r="H266" s="46">
        <f t="shared" si="20"/>
        <v>0</v>
      </c>
      <c r="I266" s="96"/>
      <c r="J266" s="15">
        <v>150</v>
      </c>
      <c r="K266" s="72">
        <f t="shared" si="21"/>
        <v>0</v>
      </c>
      <c r="L266" s="17" t="s">
        <v>16</v>
      </c>
      <c r="M266" s="18">
        <v>0</v>
      </c>
      <c r="N266" s="23">
        <f t="shared" si="22"/>
        <v>0</v>
      </c>
      <c r="O266" s="19"/>
      <c r="P266" s="43">
        <f t="shared" si="23"/>
        <v>0</v>
      </c>
    </row>
    <row r="267" spans="1:16" ht="24.6">
      <c r="A267" s="10">
        <v>263</v>
      </c>
      <c r="B267" s="19" t="s">
        <v>328</v>
      </c>
      <c r="C267" s="71">
        <f>+'19'!H267</f>
        <v>0</v>
      </c>
      <c r="D267" s="95">
        <v>0</v>
      </c>
      <c r="E267" s="46">
        <f t="shared" si="24"/>
        <v>0</v>
      </c>
      <c r="F267" s="106">
        <v>0</v>
      </c>
      <c r="G267" s="104">
        <v>0</v>
      </c>
      <c r="H267" s="46">
        <f t="shared" si="20"/>
        <v>0</v>
      </c>
      <c r="I267" s="96"/>
      <c r="J267" s="15">
        <v>150</v>
      </c>
      <c r="K267" s="72">
        <f t="shared" si="21"/>
        <v>0</v>
      </c>
      <c r="L267" s="17" t="s">
        <v>16</v>
      </c>
      <c r="M267" s="18">
        <v>0</v>
      </c>
      <c r="N267" s="23">
        <f t="shared" si="22"/>
        <v>0</v>
      </c>
      <c r="O267" s="19"/>
      <c r="P267" s="43">
        <f t="shared" si="23"/>
        <v>0</v>
      </c>
    </row>
    <row r="268" spans="1:16" ht="24.6">
      <c r="A268" s="10">
        <v>264</v>
      </c>
      <c r="B268" s="19" t="s">
        <v>329</v>
      </c>
      <c r="C268" s="71">
        <f>+'19'!H268</f>
        <v>0</v>
      </c>
      <c r="D268" s="95">
        <v>0</v>
      </c>
      <c r="E268" s="46">
        <f t="shared" si="24"/>
        <v>0</v>
      </c>
      <c r="F268" s="106">
        <v>0</v>
      </c>
      <c r="G268" s="104">
        <v>0</v>
      </c>
      <c r="H268" s="46">
        <f t="shared" si="20"/>
        <v>0</v>
      </c>
      <c r="I268" s="96"/>
      <c r="J268" s="15">
        <v>200</v>
      </c>
      <c r="K268" s="72">
        <f t="shared" si="21"/>
        <v>0</v>
      </c>
      <c r="L268" s="17" t="s">
        <v>16</v>
      </c>
      <c r="M268" s="18">
        <v>0</v>
      </c>
      <c r="N268" s="23">
        <f t="shared" si="22"/>
        <v>0</v>
      </c>
      <c r="O268" s="19"/>
      <c r="P268" s="43">
        <f t="shared" si="23"/>
        <v>0</v>
      </c>
    </row>
    <row r="269" spans="1:16" ht="24.6">
      <c r="A269" s="10">
        <v>265</v>
      </c>
      <c r="B269" s="19" t="s">
        <v>330</v>
      </c>
      <c r="C269" s="71">
        <f>+'19'!H269</f>
        <v>0</v>
      </c>
      <c r="D269" s="95">
        <v>0</v>
      </c>
      <c r="E269" s="46">
        <f t="shared" si="24"/>
        <v>0</v>
      </c>
      <c r="F269" s="106">
        <v>0</v>
      </c>
      <c r="G269" s="104">
        <v>0</v>
      </c>
      <c r="H269" s="46">
        <f t="shared" si="20"/>
        <v>0</v>
      </c>
      <c r="I269" s="96"/>
      <c r="J269" s="15"/>
      <c r="K269" s="72">
        <f t="shared" si="21"/>
        <v>0</v>
      </c>
      <c r="L269" s="17" t="s">
        <v>16</v>
      </c>
      <c r="M269" s="18">
        <v>0</v>
      </c>
      <c r="N269" s="23">
        <f t="shared" si="22"/>
        <v>0</v>
      </c>
      <c r="O269" s="19"/>
      <c r="P269" s="43">
        <f t="shared" si="23"/>
        <v>0</v>
      </c>
    </row>
    <row r="270" spans="1:16" ht="24.6">
      <c r="A270" s="10">
        <v>266</v>
      </c>
      <c r="B270" s="19" t="s">
        <v>331</v>
      </c>
      <c r="C270" s="71">
        <f>+'19'!H270</f>
        <v>0</v>
      </c>
      <c r="D270" s="95">
        <v>0</v>
      </c>
      <c r="E270" s="46">
        <f t="shared" si="24"/>
        <v>0</v>
      </c>
      <c r="F270" s="106">
        <v>0</v>
      </c>
      <c r="G270" s="104">
        <v>0</v>
      </c>
      <c r="H270" s="46">
        <f t="shared" si="20"/>
        <v>0</v>
      </c>
      <c r="I270" s="96"/>
      <c r="J270" s="15"/>
      <c r="K270" s="72">
        <f t="shared" si="21"/>
        <v>0</v>
      </c>
      <c r="L270" s="17" t="s">
        <v>16</v>
      </c>
      <c r="M270" s="18">
        <v>0</v>
      </c>
      <c r="N270" s="23">
        <f t="shared" si="22"/>
        <v>0</v>
      </c>
      <c r="O270" s="19"/>
      <c r="P270" s="43">
        <f t="shared" si="23"/>
        <v>0</v>
      </c>
    </row>
    <row r="271" spans="1:16" ht="24.6">
      <c r="A271" s="10">
        <v>267</v>
      </c>
      <c r="B271" s="19" t="s">
        <v>368</v>
      </c>
      <c r="C271" s="71">
        <f>+'19'!H271</f>
        <v>0</v>
      </c>
      <c r="D271" s="95">
        <v>0</v>
      </c>
      <c r="E271" s="46">
        <f t="shared" si="24"/>
        <v>0</v>
      </c>
      <c r="F271" s="106">
        <v>0</v>
      </c>
      <c r="G271" s="104">
        <v>0</v>
      </c>
      <c r="H271" s="46">
        <f t="shared" si="20"/>
        <v>0</v>
      </c>
      <c r="I271" s="96"/>
      <c r="J271" s="15"/>
      <c r="K271" s="72">
        <f t="shared" si="21"/>
        <v>0</v>
      </c>
      <c r="L271" s="17" t="s">
        <v>16</v>
      </c>
      <c r="M271" s="18">
        <v>0</v>
      </c>
      <c r="N271" s="23">
        <f t="shared" si="22"/>
        <v>0</v>
      </c>
      <c r="O271" s="19"/>
      <c r="P271" s="43">
        <f t="shared" si="23"/>
        <v>0</v>
      </c>
    </row>
    <row r="272" spans="1:16" ht="24.6">
      <c r="A272" s="10">
        <v>268</v>
      </c>
      <c r="B272" s="19" t="s">
        <v>485</v>
      </c>
      <c r="C272" s="71">
        <f>+'19'!H272</f>
        <v>0</v>
      </c>
      <c r="D272" s="95">
        <v>0</v>
      </c>
      <c r="E272" s="46">
        <f t="shared" si="24"/>
        <v>0</v>
      </c>
      <c r="F272" s="106">
        <v>0</v>
      </c>
      <c r="G272" s="104">
        <v>0</v>
      </c>
      <c r="H272" s="46">
        <f t="shared" ref="H272:H284" si="25">+E272-F272-I272-G272</f>
        <v>0</v>
      </c>
      <c r="I272" s="96"/>
      <c r="J272" s="20">
        <v>250</v>
      </c>
      <c r="K272" s="72">
        <f t="shared" ref="K272:K284" si="26">+J272*I272</f>
        <v>0</v>
      </c>
      <c r="L272" s="17" t="s">
        <v>16</v>
      </c>
      <c r="M272" s="18">
        <v>0</v>
      </c>
      <c r="N272" s="23">
        <f t="shared" ref="N272:N284" si="27">SUM(K272-M272)</f>
        <v>0</v>
      </c>
      <c r="O272" s="19"/>
      <c r="P272" s="43">
        <f t="shared" ref="P272:P284" si="28">+K272*O272</f>
        <v>0</v>
      </c>
    </row>
    <row r="273" spans="1:17" ht="24.6">
      <c r="A273" s="10">
        <v>269</v>
      </c>
      <c r="B273" s="19" t="s">
        <v>494</v>
      </c>
      <c r="C273" s="71">
        <f>+'19'!H273</f>
        <v>15</v>
      </c>
      <c r="D273" s="95">
        <v>0</v>
      </c>
      <c r="E273" s="46">
        <f t="shared" si="24"/>
        <v>15</v>
      </c>
      <c r="F273" s="106">
        <v>0</v>
      </c>
      <c r="G273" s="104">
        <v>0</v>
      </c>
      <c r="H273" s="46">
        <f t="shared" si="25"/>
        <v>15</v>
      </c>
      <c r="I273" s="96"/>
      <c r="J273" s="20">
        <v>250</v>
      </c>
      <c r="K273" s="72">
        <f t="shared" si="26"/>
        <v>0</v>
      </c>
      <c r="L273" s="17" t="s">
        <v>16</v>
      </c>
      <c r="M273" s="18">
        <v>0</v>
      </c>
      <c r="N273" s="23">
        <f t="shared" si="27"/>
        <v>0</v>
      </c>
      <c r="O273" s="19"/>
      <c r="P273" s="43">
        <f t="shared" si="28"/>
        <v>0</v>
      </c>
    </row>
    <row r="274" spans="1:17" ht="24.6">
      <c r="A274" s="10">
        <v>270</v>
      </c>
      <c r="B274" s="19"/>
      <c r="C274" s="71">
        <f>+'19'!H274</f>
        <v>0</v>
      </c>
      <c r="D274" s="95">
        <v>0</v>
      </c>
      <c r="E274" s="46">
        <f t="shared" ref="E274:E284" si="29">C274+D274</f>
        <v>0</v>
      </c>
      <c r="F274" s="106">
        <v>0</v>
      </c>
      <c r="G274" s="104">
        <v>0</v>
      </c>
      <c r="H274" s="46">
        <f t="shared" si="25"/>
        <v>0</v>
      </c>
      <c r="I274" s="96"/>
      <c r="J274" s="20"/>
      <c r="K274" s="72">
        <f t="shared" si="26"/>
        <v>0</v>
      </c>
      <c r="L274" s="17" t="s">
        <v>16</v>
      </c>
      <c r="M274" s="18">
        <v>0</v>
      </c>
      <c r="N274" s="23">
        <f t="shared" si="27"/>
        <v>0</v>
      </c>
      <c r="O274" s="19"/>
      <c r="P274" s="43">
        <f t="shared" si="28"/>
        <v>0</v>
      </c>
    </row>
    <row r="275" spans="1:17" ht="24.6">
      <c r="A275" s="10">
        <v>271</v>
      </c>
      <c r="B275" s="19"/>
      <c r="C275" s="71">
        <f>+'19'!H275</f>
        <v>0</v>
      </c>
      <c r="D275" s="95">
        <v>0</v>
      </c>
      <c r="E275" s="46">
        <f t="shared" si="29"/>
        <v>0</v>
      </c>
      <c r="F275" s="106">
        <v>0</v>
      </c>
      <c r="G275" s="104">
        <v>0</v>
      </c>
      <c r="H275" s="46">
        <f t="shared" si="25"/>
        <v>0</v>
      </c>
      <c r="I275" s="96"/>
      <c r="J275" s="20"/>
      <c r="K275" s="72">
        <f t="shared" si="26"/>
        <v>0</v>
      </c>
      <c r="L275" s="17" t="s">
        <v>16</v>
      </c>
      <c r="M275" s="18">
        <v>0</v>
      </c>
      <c r="N275" s="23">
        <f t="shared" si="27"/>
        <v>0</v>
      </c>
      <c r="O275" s="19"/>
      <c r="P275" s="43">
        <f t="shared" si="28"/>
        <v>0</v>
      </c>
    </row>
    <row r="276" spans="1:17" ht="24.6">
      <c r="A276" s="10">
        <v>272</v>
      </c>
      <c r="B276" s="19"/>
      <c r="C276" s="71">
        <f>+'19'!H276</f>
        <v>0</v>
      </c>
      <c r="D276" s="95">
        <v>0</v>
      </c>
      <c r="E276" s="46">
        <f t="shared" si="29"/>
        <v>0</v>
      </c>
      <c r="F276" s="106">
        <v>0</v>
      </c>
      <c r="G276" s="104">
        <v>0</v>
      </c>
      <c r="H276" s="46">
        <f t="shared" si="25"/>
        <v>0</v>
      </c>
      <c r="I276" s="96"/>
      <c r="J276" s="20"/>
      <c r="K276" s="72">
        <f t="shared" si="26"/>
        <v>0</v>
      </c>
      <c r="L276" s="17" t="s">
        <v>16</v>
      </c>
      <c r="M276" s="18">
        <v>0</v>
      </c>
      <c r="N276" s="23">
        <f t="shared" si="27"/>
        <v>0</v>
      </c>
      <c r="O276" s="19"/>
      <c r="P276" s="43">
        <f t="shared" si="28"/>
        <v>0</v>
      </c>
    </row>
    <row r="277" spans="1:17" ht="24.6">
      <c r="A277" s="10">
        <v>273</v>
      </c>
      <c r="B277" s="19"/>
      <c r="C277" s="71">
        <f>+'19'!H277</f>
        <v>0</v>
      </c>
      <c r="D277" s="95">
        <v>0</v>
      </c>
      <c r="E277" s="46">
        <f t="shared" si="29"/>
        <v>0</v>
      </c>
      <c r="F277" s="106">
        <v>0</v>
      </c>
      <c r="G277" s="104">
        <v>0</v>
      </c>
      <c r="H277" s="46">
        <f t="shared" si="25"/>
        <v>0</v>
      </c>
      <c r="I277" s="96"/>
      <c r="J277" s="20"/>
      <c r="K277" s="72">
        <f t="shared" si="26"/>
        <v>0</v>
      </c>
      <c r="L277" s="17" t="s">
        <v>16</v>
      </c>
      <c r="M277" s="18">
        <v>0</v>
      </c>
      <c r="N277" s="23">
        <f t="shared" si="27"/>
        <v>0</v>
      </c>
      <c r="O277" s="19"/>
      <c r="P277" s="43">
        <f t="shared" si="28"/>
        <v>0</v>
      </c>
    </row>
    <row r="278" spans="1:17" ht="24.6">
      <c r="A278" s="10">
        <v>274</v>
      </c>
      <c r="B278" s="19"/>
      <c r="C278" s="71">
        <f>+'19'!H278</f>
        <v>0</v>
      </c>
      <c r="D278" s="95">
        <v>0</v>
      </c>
      <c r="E278" s="46">
        <f t="shared" si="29"/>
        <v>0</v>
      </c>
      <c r="F278" s="106">
        <v>0</v>
      </c>
      <c r="G278" s="104">
        <v>0</v>
      </c>
      <c r="H278" s="46">
        <f t="shared" si="25"/>
        <v>0</v>
      </c>
      <c r="I278" s="96"/>
      <c r="J278" s="20"/>
      <c r="K278" s="72">
        <f t="shared" si="26"/>
        <v>0</v>
      </c>
      <c r="L278" s="17" t="s">
        <v>16</v>
      </c>
      <c r="M278" s="18">
        <v>0</v>
      </c>
      <c r="N278" s="23">
        <f t="shared" si="27"/>
        <v>0</v>
      </c>
      <c r="O278" s="19"/>
      <c r="P278" s="43">
        <f t="shared" si="28"/>
        <v>0</v>
      </c>
    </row>
    <row r="279" spans="1:17" ht="24.6">
      <c r="A279" s="10">
        <v>275</v>
      </c>
      <c r="B279" s="19"/>
      <c r="C279" s="71">
        <f>+'19'!H279</f>
        <v>0</v>
      </c>
      <c r="D279" s="95">
        <v>0</v>
      </c>
      <c r="E279" s="46">
        <f t="shared" si="29"/>
        <v>0</v>
      </c>
      <c r="F279" s="106">
        <v>0</v>
      </c>
      <c r="G279" s="104">
        <v>0</v>
      </c>
      <c r="H279" s="46">
        <f t="shared" si="25"/>
        <v>0</v>
      </c>
      <c r="I279" s="96"/>
      <c r="J279" s="20"/>
      <c r="K279" s="72">
        <f t="shared" si="26"/>
        <v>0</v>
      </c>
      <c r="L279" s="17" t="s">
        <v>16</v>
      </c>
      <c r="M279" s="18">
        <v>0</v>
      </c>
      <c r="N279" s="23">
        <f t="shared" si="27"/>
        <v>0</v>
      </c>
      <c r="O279" s="19"/>
      <c r="P279" s="43">
        <f t="shared" si="28"/>
        <v>0</v>
      </c>
    </row>
    <row r="280" spans="1:17" ht="24.6">
      <c r="A280" s="10">
        <v>276</v>
      </c>
      <c r="B280" s="19"/>
      <c r="C280" s="71">
        <f>+'19'!H280</f>
        <v>0</v>
      </c>
      <c r="D280" s="95">
        <v>0</v>
      </c>
      <c r="E280" s="46">
        <f t="shared" si="29"/>
        <v>0</v>
      </c>
      <c r="F280" s="106">
        <v>0</v>
      </c>
      <c r="G280" s="104">
        <v>0</v>
      </c>
      <c r="H280" s="46">
        <f t="shared" si="25"/>
        <v>0</v>
      </c>
      <c r="I280" s="96"/>
      <c r="J280" s="20"/>
      <c r="K280" s="72">
        <f t="shared" si="26"/>
        <v>0</v>
      </c>
      <c r="L280" s="17" t="s">
        <v>16</v>
      </c>
      <c r="M280" s="18">
        <v>0</v>
      </c>
      <c r="N280" s="23">
        <f t="shared" si="27"/>
        <v>0</v>
      </c>
      <c r="O280" s="19"/>
      <c r="P280" s="43">
        <f t="shared" si="28"/>
        <v>0</v>
      </c>
    </row>
    <row r="281" spans="1:17" ht="24.6">
      <c r="A281" s="10">
        <v>277</v>
      </c>
      <c r="B281" s="19"/>
      <c r="C281" s="71">
        <f>+'19'!H281</f>
        <v>0</v>
      </c>
      <c r="D281" s="95">
        <v>0</v>
      </c>
      <c r="E281" s="46">
        <f t="shared" si="29"/>
        <v>0</v>
      </c>
      <c r="F281" s="106">
        <v>0</v>
      </c>
      <c r="G281" s="104">
        <v>0</v>
      </c>
      <c r="H281" s="46">
        <f t="shared" si="25"/>
        <v>0</v>
      </c>
      <c r="I281" s="96"/>
      <c r="J281" s="20"/>
      <c r="K281" s="72">
        <f t="shared" si="26"/>
        <v>0</v>
      </c>
      <c r="L281" s="17" t="s">
        <v>16</v>
      </c>
      <c r="M281" s="18">
        <v>0</v>
      </c>
      <c r="N281" s="23">
        <f t="shared" si="27"/>
        <v>0</v>
      </c>
      <c r="O281" s="19"/>
      <c r="P281" s="43">
        <f t="shared" si="28"/>
        <v>0</v>
      </c>
    </row>
    <row r="282" spans="1:17" ht="24.6">
      <c r="A282" s="10">
        <v>278</v>
      </c>
      <c r="B282" s="19"/>
      <c r="C282" s="71">
        <f>+'19'!H282</f>
        <v>0</v>
      </c>
      <c r="D282" s="95">
        <v>0</v>
      </c>
      <c r="E282" s="46">
        <f t="shared" si="29"/>
        <v>0</v>
      </c>
      <c r="F282" s="106">
        <v>0</v>
      </c>
      <c r="G282" s="104">
        <v>0</v>
      </c>
      <c r="H282" s="46">
        <f t="shared" si="25"/>
        <v>0</v>
      </c>
      <c r="I282" s="96"/>
      <c r="J282" s="20"/>
      <c r="K282" s="72">
        <f t="shared" si="26"/>
        <v>0</v>
      </c>
      <c r="L282" s="17" t="s">
        <v>16</v>
      </c>
      <c r="M282" s="18">
        <v>0</v>
      </c>
      <c r="N282" s="23">
        <f t="shared" si="27"/>
        <v>0</v>
      </c>
      <c r="O282" s="19"/>
      <c r="P282" s="43">
        <f t="shared" si="28"/>
        <v>0</v>
      </c>
    </row>
    <row r="283" spans="1:17" ht="24.6">
      <c r="A283" s="10">
        <v>279</v>
      </c>
      <c r="B283" s="19"/>
      <c r="C283" s="71">
        <f>+'19'!H283</f>
        <v>0</v>
      </c>
      <c r="D283" s="95">
        <v>0</v>
      </c>
      <c r="E283" s="46">
        <f t="shared" si="29"/>
        <v>0</v>
      </c>
      <c r="F283" s="106">
        <v>0</v>
      </c>
      <c r="G283" s="104">
        <v>0</v>
      </c>
      <c r="H283" s="46">
        <f t="shared" si="25"/>
        <v>0</v>
      </c>
      <c r="I283" s="96"/>
      <c r="J283" s="20"/>
      <c r="K283" s="72">
        <f t="shared" si="26"/>
        <v>0</v>
      </c>
      <c r="L283" s="17" t="s">
        <v>16</v>
      </c>
      <c r="M283" s="18">
        <v>0</v>
      </c>
      <c r="N283" s="23">
        <f t="shared" si="27"/>
        <v>0</v>
      </c>
      <c r="O283" s="19"/>
      <c r="P283" s="43">
        <f t="shared" si="28"/>
        <v>0</v>
      </c>
    </row>
    <row r="284" spans="1:17" ht="24.6">
      <c r="A284" s="10">
        <v>280</v>
      </c>
      <c r="B284" s="19"/>
      <c r="C284" s="71">
        <f>+'19'!H284</f>
        <v>0</v>
      </c>
      <c r="D284" s="95">
        <v>0</v>
      </c>
      <c r="E284" s="46">
        <f t="shared" si="29"/>
        <v>0</v>
      </c>
      <c r="F284" s="106">
        <v>0</v>
      </c>
      <c r="G284" s="104">
        <v>0</v>
      </c>
      <c r="H284" s="46">
        <f t="shared" si="25"/>
        <v>0</v>
      </c>
      <c r="I284" s="96"/>
      <c r="J284" s="20"/>
      <c r="K284" s="72">
        <f t="shared" si="26"/>
        <v>0</v>
      </c>
      <c r="L284" s="17" t="s">
        <v>16</v>
      </c>
      <c r="M284" s="18">
        <v>0</v>
      </c>
      <c r="N284" s="23">
        <f t="shared" si="27"/>
        <v>0</v>
      </c>
      <c r="O284" s="19"/>
      <c r="P284" s="43">
        <f t="shared" si="28"/>
        <v>0</v>
      </c>
    </row>
    <row r="285" spans="1:17" ht="24.6">
      <c r="A285" s="1"/>
      <c r="E285" s="24"/>
      <c r="F285" s="25"/>
      <c r="G285" s="25"/>
      <c r="H285" s="24"/>
      <c r="I285" s="24"/>
      <c r="J285" s="26"/>
      <c r="K285" s="28"/>
      <c r="L285" s="27"/>
      <c r="M285" s="18">
        <v>0</v>
      </c>
      <c r="N285" s="101" t="s">
        <v>213</v>
      </c>
      <c r="O285" s="101"/>
      <c r="P285" s="101">
        <f>SUM(P5:P284)</f>
        <v>0</v>
      </c>
      <c r="Q285" s="101"/>
    </row>
    <row r="286" spans="1:17" ht="25.5" customHeight="1">
      <c r="A286" s="1"/>
      <c r="E286" s="24"/>
      <c r="F286" s="25"/>
      <c r="G286" s="25"/>
      <c r="H286" s="24"/>
      <c r="I286" s="187" t="s">
        <v>212</v>
      </c>
      <c r="J286" s="188"/>
      <c r="K286" s="30">
        <f>+AA197</f>
        <v>0</v>
      </c>
      <c r="L286" s="27"/>
      <c r="M286" s="29"/>
    </row>
    <row r="287" spans="1:17" ht="24.6">
      <c r="A287" s="1"/>
      <c r="E287" s="31"/>
      <c r="H287" s="31"/>
      <c r="I287" s="32"/>
      <c r="J287" s="189" t="s">
        <v>202</v>
      </c>
      <c r="K287" s="189"/>
      <c r="L287" s="33">
        <f>SUM(K5:K286)</f>
        <v>4115</v>
      </c>
    </row>
    <row r="288" spans="1:17" ht="24.6">
      <c r="A288" s="1"/>
      <c r="E288" s="31"/>
      <c r="H288" s="31"/>
      <c r="J288" s="174" t="s">
        <v>203</v>
      </c>
      <c r="K288" s="175"/>
      <c r="L288" s="36"/>
    </row>
    <row r="289" spans="1:14" ht="24.6">
      <c r="A289" s="1"/>
      <c r="E289" s="31"/>
      <c r="H289" s="31"/>
      <c r="J289" s="34" t="s">
        <v>204</v>
      </c>
      <c r="K289" s="35"/>
      <c r="L289" s="36">
        <f>SUM(M289:AR289)</f>
        <v>145</v>
      </c>
      <c r="M289" s="2">
        <v>25</v>
      </c>
      <c r="N289" s="2">
        <v>120</v>
      </c>
    </row>
    <row r="290" spans="1:14" ht="24.6">
      <c r="A290" s="1"/>
      <c r="E290" s="31"/>
      <c r="H290" s="31"/>
      <c r="J290" s="174" t="s">
        <v>205</v>
      </c>
      <c r="K290" s="175"/>
      <c r="L290" s="36">
        <v>0</v>
      </c>
    </row>
    <row r="291" spans="1:14" ht="24.6">
      <c r="A291" s="1"/>
      <c r="E291" s="31"/>
      <c r="H291" s="31"/>
      <c r="J291" s="174" t="s">
        <v>206</v>
      </c>
      <c r="K291" s="175"/>
      <c r="L291" s="36">
        <v>0</v>
      </c>
    </row>
    <row r="292" spans="1:14" ht="24.6">
      <c r="A292" s="1"/>
      <c r="E292" s="31"/>
      <c r="H292" s="31"/>
      <c r="J292" s="174" t="s">
        <v>207</v>
      </c>
      <c r="K292" s="175"/>
      <c r="L292" s="37">
        <f>SUM(M5:M285)</f>
        <v>655</v>
      </c>
    </row>
    <row r="293" spans="1:14" ht="24.6">
      <c r="A293" s="1"/>
      <c r="E293" s="31"/>
      <c r="H293" s="31"/>
      <c r="J293" s="174" t="s">
        <v>208</v>
      </c>
      <c r="K293" s="175"/>
      <c r="L293" s="33">
        <f>L287-L288-L289-L291-L292</f>
        <v>3315</v>
      </c>
    </row>
    <row r="294" spans="1:14" ht="24.6">
      <c r="A294" s="1"/>
      <c r="E294" s="31"/>
      <c r="H294" s="31"/>
      <c r="J294" s="174" t="s">
        <v>209</v>
      </c>
      <c r="K294" s="175"/>
      <c r="L294" s="37">
        <v>3315</v>
      </c>
    </row>
    <row r="295" spans="1:14" ht="24.6">
      <c r="A295" s="1"/>
      <c r="E295" s="31"/>
      <c r="H295" s="31"/>
      <c r="J295" s="174" t="s">
        <v>210</v>
      </c>
      <c r="K295" s="175"/>
      <c r="L295" s="33">
        <f>+L294-L293</f>
        <v>0</v>
      </c>
    </row>
    <row r="296" spans="1:14" ht="24.6">
      <c r="H296" s="2"/>
      <c r="J296" s="174" t="s">
        <v>211</v>
      </c>
      <c r="K296" s="175"/>
      <c r="L296" s="33">
        <f>+L294-L293</f>
        <v>0</v>
      </c>
    </row>
    <row r="297" spans="1:14">
      <c r="H297" s="2"/>
      <c r="J297" s="2"/>
    </row>
    <row r="298" spans="1:14" ht="24.6">
      <c r="H298" s="2"/>
      <c r="J298" s="97" t="s">
        <v>332</v>
      </c>
    </row>
    <row r="299" spans="1:14">
      <c r="H299" s="2"/>
      <c r="J299" s="2"/>
    </row>
    <row r="300" spans="1:14">
      <c r="H300" s="2"/>
      <c r="J300" s="2"/>
    </row>
    <row r="301" spans="1:14">
      <c r="H301" s="2"/>
      <c r="J301" s="2"/>
    </row>
    <row r="302" spans="1:14">
      <c r="H302" s="2"/>
      <c r="J302" s="2"/>
    </row>
    <row r="303" spans="1:14">
      <c r="H303" s="2"/>
      <c r="J303" s="2"/>
    </row>
    <row r="304" spans="1:14">
      <c r="H304" s="2"/>
      <c r="J304" s="2"/>
    </row>
    <row r="305" s="2" customFormat="1"/>
    <row r="306" s="2" customFormat="1"/>
    <row r="307" s="2" customFormat="1"/>
    <row r="308" s="2" customFormat="1"/>
    <row r="309" s="2" customFormat="1"/>
    <row r="310" s="2" customFormat="1"/>
    <row r="311" s="2" customFormat="1"/>
    <row r="312" s="2" customFormat="1"/>
    <row r="313" s="2" customFormat="1"/>
    <row r="314" s="2" customFormat="1"/>
    <row r="315" s="2" customFormat="1"/>
    <row r="316" s="2" customFormat="1"/>
    <row r="317" s="2" customFormat="1"/>
    <row r="318" s="2" customFormat="1"/>
    <row r="319" s="2" customFormat="1"/>
    <row r="320" s="2" customFormat="1"/>
    <row r="321" s="2" customFormat="1"/>
    <row r="322" s="2" customFormat="1"/>
    <row r="323" s="2" customFormat="1"/>
    <row r="324" s="2" customFormat="1"/>
    <row r="325" s="2" customFormat="1"/>
    <row r="326" s="2" customFormat="1"/>
    <row r="327" s="2" customFormat="1"/>
    <row r="328" s="2" customFormat="1"/>
    <row r="329" s="2" customFormat="1"/>
    <row r="330" s="2" customFormat="1"/>
    <row r="331" s="2" customFormat="1"/>
    <row r="332" s="2" customFormat="1"/>
    <row r="333" s="2" customFormat="1"/>
    <row r="334" s="2" customFormat="1"/>
    <row r="335" s="2" customFormat="1"/>
    <row r="336" s="2" customFormat="1"/>
    <row r="337" s="2" customFormat="1"/>
    <row r="338" s="2" customFormat="1"/>
    <row r="339" s="2" customFormat="1"/>
    <row r="340" s="2" customFormat="1"/>
    <row r="341" s="2" customFormat="1"/>
    <row r="342" s="2" customFormat="1"/>
    <row r="343" s="2" customFormat="1"/>
    <row r="344" s="2" customFormat="1"/>
    <row r="345" s="2" customFormat="1"/>
    <row r="346" s="2" customFormat="1"/>
    <row r="347" s="2" customFormat="1"/>
    <row r="348" s="2" customFormat="1"/>
    <row r="349" s="2" customFormat="1"/>
    <row r="350" s="2" customFormat="1"/>
    <row r="351" s="2" customFormat="1"/>
    <row r="352" s="2" customFormat="1"/>
    <row r="353" s="2" customFormat="1"/>
    <row r="354" s="2" customFormat="1"/>
    <row r="355" s="2" customFormat="1"/>
    <row r="356" s="2" customFormat="1"/>
    <row r="357" s="2" customFormat="1"/>
    <row r="358" s="2" customFormat="1"/>
    <row r="359" s="2" customFormat="1"/>
    <row r="360" s="2" customFormat="1"/>
    <row r="361" s="2" customFormat="1"/>
    <row r="362" s="2" customFormat="1"/>
    <row r="363" s="2" customFormat="1"/>
    <row r="364" s="2" customFormat="1"/>
    <row r="365" s="2" customFormat="1"/>
    <row r="366" s="2" customFormat="1"/>
    <row r="367" s="2" customFormat="1"/>
    <row r="368" s="2" customFormat="1"/>
    <row r="369" s="2" customFormat="1"/>
    <row r="370" s="2" customFormat="1"/>
    <row r="371" s="2" customFormat="1"/>
  </sheetData>
  <autoFilter ref="A1:AB296" xr:uid="{A8659A1D-7742-48A0-A8EC-0F2280F9B025}"/>
  <mergeCells count="34">
    <mergeCell ref="A2:L2"/>
    <mergeCell ref="R2:AB2"/>
    <mergeCell ref="A3:A4"/>
    <mergeCell ref="B3:B4"/>
    <mergeCell ref="C3:C4"/>
    <mergeCell ref="D3:D4"/>
    <mergeCell ref="E3:E4"/>
    <mergeCell ref="H3:H4"/>
    <mergeCell ref="I3:K3"/>
    <mergeCell ref="L3:L4"/>
    <mergeCell ref="X3:X4"/>
    <mergeCell ref="Y3:AA3"/>
    <mergeCell ref="AB3:AB4"/>
    <mergeCell ref="G3:G4"/>
    <mergeCell ref="O3:O4"/>
    <mergeCell ref="P3:P4"/>
    <mergeCell ref="AC3:AC4"/>
    <mergeCell ref="U3:U4"/>
    <mergeCell ref="V3:V4"/>
    <mergeCell ref="J293:K293"/>
    <mergeCell ref="S32:Z32"/>
    <mergeCell ref="M3:M4"/>
    <mergeCell ref="R3:R4"/>
    <mergeCell ref="S3:S4"/>
    <mergeCell ref="T3:T4"/>
    <mergeCell ref="J294:K294"/>
    <mergeCell ref="J295:K295"/>
    <mergeCell ref="J296:K296"/>
    <mergeCell ref="I286:J286"/>
    <mergeCell ref="J287:K287"/>
    <mergeCell ref="J288:K288"/>
    <mergeCell ref="J290:K290"/>
    <mergeCell ref="J291:K291"/>
    <mergeCell ref="J292:K292"/>
  </mergeCells>
  <pageMargins left="0.7" right="0.7" top="0.75" bottom="0.75" header="0.3" footer="0.3"/>
  <pageSetup paperSize="9"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07242A-EC23-48BA-A11E-CE03DE361409}">
  <sheetPr codeName="Sheet27">
    <tabColor rgb="FFF789D2"/>
  </sheetPr>
  <dimension ref="A1:AC371"/>
  <sheetViews>
    <sheetView zoomScaleNormal="100" workbookViewId="0">
      <pane xSplit="8" ySplit="4" topLeftCell="I5" activePane="bottomRight" state="frozen"/>
      <selection activeCell="B280" sqref="B280"/>
      <selection pane="topRight" activeCell="B280" sqref="B280"/>
      <selection pane="bottomLeft" activeCell="B280" sqref="B280"/>
      <selection pane="bottomRight" activeCell="B280" sqref="B280"/>
    </sheetView>
  </sheetViews>
  <sheetFormatPr defaultColWidth="9" defaultRowHeight="24"/>
  <cols>
    <col min="1" max="1" width="6.6640625" style="2" customWidth="1"/>
    <col min="2" max="2" width="43.77734375" style="2" bestFit="1" customWidth="1"/>
    <col min="3" max="7" width="9.6640625" style="2" customWidth="1"/>
    <col min="8" max="8" width="9.6640625" style="38" customWidth="1"/>
    <col min="9" max="9" width="9.6640625" style="2" customWidth="1"/>
    <col min="10" max="10" width="9.6640625" style="39" customWidth="1"/>
    <col min="11" max="11" width="10.6640625" style="2" customWidth="1"/>
    <col min="12" max="12" width="21" style="2" bestFit="1" customWidth="1"/>
    <col min="13" max="13" width="9" style="2"/>
    <col min="14" max="14" width="19.109375" style="2" customWidth="1"/>
    <col min="15" max="15" width="10.109375" style="2" customWidth="1"/>
    <col min="16" max="16" width="17.6640625" style="2" bestFit="1" customWidth="1"/>
    <col min="17" max="17" width="10.109375" style="2" bestFit="1" customWidth="1"/>
    <col min="18" max="18" width="9" style="2"/>
    <col min="19" max="19" width="34.6640625" style="2" bestFit="1" customWidth="1"/>
    <col min="20" max="27" width="9" style="2"/>
    <col min="28" max="28" width="15.6640625" style="2" customWidth="1"/>
    <col min="29" max="16384" width="9" style="2"/>
  </cols>
  <sheetData>
    <row r="1" spans="1:29">
      <c r="A1" s="1"/>
      <c r="H1" s="2"/>
      <c r="J1" s="2"/>
    </row>
    <row r="2" spans="1:29" s="3" customFormat="1" ht="28.8">
      <c r="A2" s="185" t="s">
        <v>413</v>
      </c>
      <c r="B2" s="185"/>
      <c r="C2" s="185"/>
      <c r="D2" s="185"/>
      <c r="E2" s="185"/>
      <c r="F2" s="185"/>
      <c r="G2" s="185"/>
      <c r="H2" s="185"/>
      <c r="I2" s="185"/>
      <c r="J2" s="185"/>
      <c r="K2" s="185"/>
      <c r="L2" s="185"/>
      <c r="R2" s="186" t="s">
        <v>0</v>
      </c>
      <c r="S2" s="186"/>
      <c r="T2" s="186"/>
      <c r="U2" s="186"/>
      <c r="V2" s="186"/>
      <c r="W2" s="186"/>
      <c r="X2" s="186"/>
      <c r="Y2" s="186"/>
      <c r="Z2" s="186"/>
      <c r="AA2" s="186"/>
      <c r="AB2" s="186"/>
    </row>
    <row r="3" spans="1:29" s="5" customFormat="1" ht="26.4">
      <c r="A3" s="176" t="s">
        <v>1</v>
      </c>
      <c r="B3" s="181" t="s">
        <v>2</v>
      </c>
      <c r="C3" s="176" t="s">
        <v>3</v>
      </c>
      <c r="D3" s="176" t="s">
        <v>4</v>
      </c>
      <c r="E3" s="176" t="s">
        <v>5</v>
      </c>
      <c r="F3" s="105" t="s">
        <v>6</v>
      </c>
      <c r="G3" s="183" t="s">
        <v>334</v>
      </c>
      <c r="H3" s="176" t="s">
        <v>7</v>
      </c>
      <c r="I3" s="182" t="s">
        <v>8</v>
      </c>
      <c r="J3" s="182"/>
      <c r="K3" s="182"/>
      <c r="L3" s="176" t="s">
        <v>9</v>
      </c>
      <c r="M3" s="180" t="s">
        <v>10</v>
      </c>
      <c r="O3" s="170" t="s">
        <v>335</v>
      </c>
      <c r="P3" s="172" t="s">
        <v>336</v>
      </c>
      <c r="R3" s="176" t="s">
        <v>1</v>
      </c>
      <c r="S3" s="176" t="s">
        <v>2</v>
      </c>
      <c r="T3" s="176" t="s">
        <v>3</v>
      </c>
      <c r="U3" s="176" t="s">
        <v>4</v>
      </c>
      <c r="V3" s="176" t="s">
        <v>5</v>
      </c>
      <c r="W3" s="93" t="s">
        <v>6</v>
      </c>
      <c r="X3" s="176" t="s">
        <v>7</v>
      </c>
      <c r="Y3" s="182" t="s">
        <v>8</v>
      </c>
      <c r="Z3" s="182"/>
      <c r="AA3" s="182"/>
      <c r="AB3" s="176" t="s">
        <v>9</v>
      </c>
      <c r="AC3" s="180" t="s">
        <v>10</v>
      </c>
    </row>
    <row r="4" spans="1:29" s="5" customFormat="1" ht="26.4">
      <c r="A4" s="176"/>
      <c r="B4" s="181"/>
      <c r="C4" s="176"/>
      <c r="D4" s="176"/>
      <c r="E4" s="176"/>
      <c r="F4" s="105" t="s">
        <v>11</v>
      </c>
      <c r="G4" s="184"/>
      <c r="H4" s="176"/>
      <c r="I4" s="93" t="s">
        <v>12</v>
      </c>
      <c r="J4" s="94" t="s">
        <v>13</v>
      </c>
      <c r="K4" s="93" t="s">
        <v>14</v>
      </c>
      <c r="L4" s="176"/>
      <c r="M4" s="180"/>
      <c r="O4" s="171"/>
      <c r="P4" s="173"/>
      <c r="R4" s="176"/>
      <c r="S4" s="176"/>
      <c r="T4" s="176"/>
      <c r="U4" s="176"/>
      <c r="V4" s="176"/>
      <c r="W4" s="93" t="s">
        <v>11</v>
      </c>
      <c r="X4" s="176"/>
      <c r="Y4" s="93" t="s">
        <v>12</v>
      </c>
      <c r="Z4" s="94" t="s">
        <v>13</v>
      </c>
      <c r="AA4" s="93" t="s">
        <v>14</v>
      </c>
      <c r="AB4" s="176"/>
      <c r="AC4" s="180"/>
    </row>
    <row r="5" spans="1:29" ht="24.6">
      <c r="A5" s="10">
        <v>1</v>
      </c>
      <c r="B5" s="19" t="s">
        <v>407</v>
      </c>
      <c r="C5" s="71">
        <f>+'20'!H5</f>
        <v>35</v>
      </c>
      <c r="D5" s="95">
        <v>0</v>
      </c>
      <c r="E5" s="46">
        <f t="shared" ref="E5:E154" si="0">C5+D5</f>
        <v>35</v>
      </c>
      <c r="F5" s="106">
        <v>4</v>
      </c>
      <c r="G5" s="104">
        <v>0</v>
      </c>
      <c r="H5" s="46">
        <f t="shared" ref="H5:H73" si="1">+E5-F5-I5-G5</f>
        <v>31</v>
      </c>
      <c r="I5" s="96"/>
      <c r="J5" s="20">
        <v>50</v>
      </c>
      <c r="K5" s="72">
        <f>+J5*I5</f>
        <v>0</v>
      </c>
      <c r="L5" s="17" t="s">
        <v>437</v>
      </c>
      <c r="M5" s="18">
        <v>0</v>
      </c>
      <c r="N5" s="23">
        <f>SUM(K5-M5)</f>
        <v>0</v>
      </c>
      <c r="O5" s="19"/>
      <c r="P5" s="43">
        <f>+K5*O5</f>
        <v>0</v>
      </c>
      <c r="R5" s="10">
        <v>1</v>
      </c>
      <c r="S5" s="19"/>
      <c r="T5" s="46">
        <v>0</v>
      </c>
      <c r="U5" s="95">
        <v>0</v>
      </c>
      <c r="V5" s="46">
        <f t="shared" ref="V5:V14" si="2">T5+U5</f>
        <v>0</v>
      </c>
      <c r="W5" s="95">
        <v>0</v>
      </c>
      <c r="X5" s="46">
        <f t="shared" ref="X5:X14" si="3">V5-W5-Y5</f>
        <v>0</v>
      </c>
      <c r="Y5" s="96">
        <v>0</v>
      </c>
      <c r="Z5" s="22"/>
      <c r="AA5" s="43">
        <f t="shared" ref="AA5:AA14" si="4">Y5*Z5</f>
        <v>0</v>
      </c>
      <c r="AB5" s="17" t="s">
        <v>16</v>
      </c>
      <c r="AC5" s="18">
        <v>0</v>
      </c>
    </row>
    <row r="6" spans="1:29" ht="24.6">
      <c r="A6" s="10">
        <v>2</v>
      </c>
      <c r="B6" s="19" t="s">
        <v>408</v>
      </c>
      <c r="C6" s="71">
        <f>+'20'!H6</f>
        <v>43</v>
      </c>
      <c r="D6" s="95">
        <v>0</v>
      </c>
      <c r="E6" s="46">
        <f t="shared" si="0"/>
        <v>43</v>
      </c>
      <c r="F6" s="106">
        <v>5</v>
      </c>
      <c r="G6" s="104">
        <v>0</v>
      </c>
      <c r="H6" s="46">
        <f t="shared" si="1"/>
        <v>36</v>
      </c>
      <c r="I6" s="96">
        <v>2</v>
      </c>
      <c r="J6" s="20">
        <v>100</v>
      </c>
      <c r="K6" s="72">
        <f t="shared" ref="K6:K74" si="5">+J6*I6</f>
        <v>200</v>
      </c>
      <c r="L6" s="17" t="s">
        <v>463</v>
      </c>
      <c r="M6" s="18">
        <v>0</v>
      </c>
      <c r="N6" s="89">
        <f t="shared" ref="N6:N74" si="6">SUM(K6-M6)</f>
        <v>200</v>
      </c>
      <c r="O6" s="19"/>
      <c r="P6" s="43">
        <f t="shared" ref="P6:P74" si="7">+K6*O6</f>
        <v>0</v>
      </c>
      <c r="R6" s="10">
        <v>2</v>
      </c>
      <c r="S6" s="19"/>
      <c r="T6" s="46">
        <v>0</v>
      </c>
      <c r="U6" s="95">
        <v>0</v>
      </c>
      <c r="V6" s="46">
        <f t="shared" si="2"/>
        <v>0</v>
      </c>
      <c r="W6" s="95">
        <v>0</v>
      </c>
      <c r="X6" s="46">
        <f t="shared" si="3"/>
        <v>0</v>
      </c>
      <c r="Y6" s="96">
        <v>0</v>
      </c>
      <c r="Z6" s="22"/>
      <c r="AA6" s="43">
        <f t="shared" si="4"/>
        <v>0</v>
      </c>
      <c r="AB6" s="17" t="s">
        <v>16</v>
      </c>
      <c r="AC6" s="18">
        <v>0</v>
      </c>
    </row>
    <row r="7" spans="1:29" ht="24.6">
      <c r="A7" s="10">
        <v>3</v>
      </c>
      <c r="B7" s="19" t="s">
        <v>395</v>
      </c>
      <c r="C7" s="71">
        <f>+'20'!H7</f>
        <v>0</v>
      </c>
      <c r="D7" s="95">
        <v>0</v>
      </c>
      <c r="E7" s="46">
        <f t="shared" si="0"/>
        <v>0</v>
      </c>
      <c r="F7" s="106">
        <v>0</v>
      </c>
      <c r="G7" s="104">
        <v>0</v>
      </c>
      <c r="H7" s="46">
        <f t="shared" si="1"/>
        <v>0</v>
      </c>
      <c r="I7" s="96"/>
      <c r="J7" s="15">
        <v>50</v>
      </c>
      <c r="K7" s="72">
        <f t="shared" si="5"/>
        <v>0</v>
      </c>
      <c r="L7" s="17" t="s">
        <v>16</v>
      </c>
      <c r="M7" s="18">
        <v>0</v>
      </c>
      <c r="N7" s="23">
        <f t="shared" si="6"/>
        <v>0</v>
      </c>
      <c r="O7" s="19"/>
      <c r="P7" s="43">
        <f t="shared" si="7"/>
        <v>0</v>
      </c>
      <c r="R7" s="10">
        <v>3</v>
      </c>
      <c r="S7" s="19"/>
      <c r="T7" s="46">
        <v>0</v>
      </c>
      <c r="U7" s="95">
        <v>0</v>
      </c>
      <c r="V7" s="46">
        <f t="shared" si="2"/>
        <v>0</v>
      </c>
      <c r="W7" s="95">
        <v>0</v>
      </c>
      <c r="X7" s="46">
        <f t="shared" si="3"/>
        <v>0</v>
      </c>
      <c r="Y7" s="96">
        <v>0</v>
      </c>
      <c r="Z7" s="22"/>
      <c r="AA7" s="43">
        <f t="shared" si="4"/>
        <v>0</v>
      </c>
      <c r="AB7" s="17" t="s">
        <v>16</v>
      </c>
      <c r="AC7" s="18">
        <v>0</v>
      </c>
    </row>
    <row r="8" spans="1:29" ht="24.6">
      <c r="A8" s="10">
        <v>4</v>
      </c>
      <c r="B8" s="19" t="s">
        <v>394</v>
      </c>
      <c r="C8" s="71">
        <f>+'20'!H8</f>
        <v>0</v>
      </c>
      <c r="D8" s="95">
        <v>0</v>
      </c>
      <c r="E8" s="46">
        <f t="shared" si="0"/>
        <v>0</v>
      </c>
      <c r="F8" s="106">
        <v>0</v>
      </c>
      <c r="G8" s="104">
        <v>0</v>
      </c>
      <c r="H8" s="46">
        <f t="shared" si="1"/>
        <v>0</v>
      </c>
      <c r="I8" s="96"/>
      <c r="J8" s="15">
        <v>100</v>
      </c>
      <c r="K8" s="72">
        <f t="shared" si="5"/>
        <v>0</v>
      </c>
      <c r="L8" s="17" t="s">
        <v>16</v>
      </c>
      <c r="M8" s="18">
        <v>0</v>
      </c>
      <c r="N8" s="23">
        <f t="shared" si="6"/>
        <v>0</v>
      </c>
      <c r="O8" s="19"/>
      <c r="P8" s="43">
        <f t="shared" si="7"/>
        <v>0</v>
      </c>
      <c r="R8" s="10">
        <v>4</v>
      </c>
      <c r="S8" s="19"/>
      <c r="T8" s="46">
        <v>0</v>
      </c>
      <c r="U8" s="95">
        <v>0</v>
      </c>
      <c r="V8" s="46">
        <f t="shared" si="2"/>
        <v>0</v>
      </c>
      <c r="W8" s="95">
        <v>0</v>
      </c>
      <c r="X8" s="46">
        <f t="shared" si="3"/>
        <v>0</v>
      </c>
      <c r="Y8" s="96">
        <v>0</v>
      </c>
      <c r="Z8" s="22"/>
      <c r="AA8" s="43">
        <f t="shared" si="4"/>
        <v>0</v>
      </c>
      <c r="AB8" s="17" t="s">
        <v>16</v>
      </c>
      <c r="AC8" s="18">
        <v>0</v>
      </c>
    </row>
    <row r="9" spans="1:29" ht="24.6">
      <c r="A9" s="10">
        <v>5</v>
      </c>
      <c r="B9" s="19" t="s">
        <v>20</v>
      </c>
      <c r="C9" s="71">
        <f>+'20'!H9</f>
        <v>0</v>
      </c>
      <c r="D9" s="95">
        <v>0</v>
      </c>
      <c r="E9" s="46">
        <f t="shared" si="0"/>
        <v>0</v>
      </c>
      <c r="F9" s="106">
        <v>0</v>
      </c>
      <c r="G9" s="104">
        <v>0</v>
      </c>
      <c r="H9" s="46">
        <f t="shared" si="1"/>
        <v>0</v>
      </c>
      <c r="I9" s="96"/>
      <c r="J9" s="15">
        <v>10</v>
      </c>
      <c r="K9" s="72">
        <f t="shared" si="5"/>
        <v>0</v>
      </c>
      <c r="L9" s="17" t="s">
        <v>16</v>
      </c>
      <c r="M9" s="18">
        <v>0</v>
      </c>
      <c r="N9" s="23">
        <f t="shared" si="6"/>
        <v>0</v>
      </c>
      <c r="O9" s="19"/>
      <c r="P9" s="43">
        <f t="shared" si="7"/>
        <v>0</v>
      </c>
      <c r="R9" s="10">
        <v>5</v>
      </c>
      <c r="S9" s="19"/>
      <c r="T9" s="46">
        <v>0</v>
      </c>
      <c r="U9" s="95">
        <v>0</v>
      </c>
      <c r="V9" s="46">
        <f t="shared" si="2"/>
        <v>0</v>
      </c>
      <c r="W9" s="95">
        <v>0</v>
      </c>
      <c r="X9" s="46">
        <f t="shared" si="3"/>
        <v>0</v>
      </c>
      <c r="Y9" s="96">
        <v>0</v>
      </c>
      <c r="Z9" s="22"/>
      <c r="AA9" s="43">
        <f t="shared" si="4"/>
        <v>0</v>
      </c>
      <c r="AB9" s="17" t="s">
        <v>16</v>
      </c>
      <c r="AC9" s="18">
        <v>0</v>
      </c>
    </row>
    <row r="10" spans="1:29" ht="24.6">
      <c r="A10" s="10">
        <v>6</v>
      </c>
      <c r="B10" s="19" t="s">
        <v>21</v>
      </c>
      <c r="C10" s="71">
        <f>+'20'!H10</f>
        <v>0</v>
      </c>
      <c r="D10" s="95">
        <v>0</v>
      </c>
      <c r="E10" s="46">
        <f t="shared" si="0"/>
        <v>0</v>
      </c>
      <c r="F10" s="106">
        <v>0</v>
      </c>
      <c r="G10" s="104">
        <v>0</v>
      </c>
      <c r="H10" s="46">
        <f t="shared" si="1"/>
        <v>0</v>
      </c>
      <c r="I10" s="96"/>
      <c r="J10" s="15">
        <v>15</v>
      </c>
      <c r="K10" s="72">
        <f t="shared" si="5"/>
        <v>0</v>
      </c>
      <c r="L10" s="17" t="s">
        <v>16</v>
      </c>
      <c r="M10" s="18">
        <v>0</v>
      </c>
      <c r="N10" s="23">
        <f t="shared" si="6"/>
        <v>0</v>
      </c>
      <c r="O10" s="19"/>
      <c r="P10" s="43">
        <f t="shared" si="7"/>
        <v>0</v>
      </c>
      <c r="R10" s="10">
        <v>6</v>
      </c>
      <c r="S10" s="19"/>
      <c r="T10" s="46">
        <v>0</v>
      </c>
      <c r="U10" s="95">
        <v>0</v>
      </c>
      <c r="V10" s="46">
        <f t="shared" si="2"/>
        <v>0</v>
      </c>
      <c r="W10" s="95">
        <v>0</v>
      </c>
      <c r="X10" s="46">
        <f t="shared" si="3"/>
        <v>0</v>
      </c>
      <c r="Y10" s="96">
        <v>0</v>
      </c>
      <c r="Z10" s="22"/>
      <c r="AA10" s="43">
        <f t="shared" si="4"/>
        <v>0</v>
      </c>
      <c r="AB10" s="17" t="s">
        <v>16</v>
      </c>
      <c r="AC10" s="18">
        <v>0</v>
      </c>
    </row>
    <row r="11" spans="1:29" ht="24.6">
      <c r="A11" s="10">
        <v>7</v>
      </c>
      <c r="B11" s="19" t="s">
        <v>401</v>
      </c>
      <c r="C11" s="71">
        <f>+'20'!H11</f>
        <v>0</v>
      </c>
      <c r="D11" s="95">
        <v>0</v>
      </c>
      <c r="E11" s="46">
        <f t="shared" si="0"/>
        <v>0</v>
      </c>
      <c r="F11" s="106">
        <v>0</v>
      </c>
      <c r="G11" s="104">
        <v>0</v>
      </c>
      <c r="H11" s="46">
        <f t="shared" si="1"/>
        <v>0</v>
      </c>
      <c r="I11" s="96"/>
      <c r="J11" s="15">
        <v>40</v>
      </c>
      <c r="K11" s="72">
        <f t="shared" si="5"/>
        <v>0</v>
      </c>
      <c r="L11" s="17" t="s">
        <v>16</v>
      </c>
      <c r="M11" s="18">
        <v>0</v>
      </c>
      <c r="N11" s="23">
        <f t="shared" si="6"/>
        <v>0</v>
      </c>
      <c r="O11" s="19"/>
      <c r="P11" s="43">
        <f t="shared" si="7"/>
        <v>0</v>
      </c>
      <c r="R11" s="10">
        <v>7</v>
      </c>
      <c r="S11" s="19"/>
      <c r="T11" s="46">
        <v>0</v>
      </c>
      <c r="U11" s="95">
        <v>0</v>
      </c>
      <c r="V11" s="46">
        <f t="shared" si="2"/>
        <v>0</v>
      </c>
      <c r="W11" s="95">
        <v>0</v>
      </c>
      <c r="X11" s="46">
        <f t="shared" si="3"/>
        <v>0</v>
      </c>
      <c r="Y11" s="96">
        <v>0</v>
      </c>
      <c r="Z11" s="22"/>
      <c r="AA11" s="43">
        <f t="shared" si="4"/>
        <v>0</v>
      </c>
      <c r="AB11" s="17" t="s">
        <v>16</v>
      </c>
      <c r="AC11" s="18">
        <v>0</v>
      </c>
    </row>
    <row r="12" spans="1:29" ht="24.6">
      <c r="A12" s="10">
        <v>8</v>
      </c>
      <c r="B12" s="19" t="s">
        <v>377</v>
      </c>
      <c r="C12" s="71">
        <f>+'20'!H12</f>
        <v>0</v>
      </c>
      <c r="D12" s="95">
        <v>0</v>
      </c>
      <c r="E12" s="46">
        <f t="shared" si="0"/>
        <v>0</v>
      </c>
      <c r="F12" s="106">
        <v>0</v>
      </c>
      <c r="G12" s="104">
        <v>0</v>
      </c>
      <c r="H12" s="46">
        <f t="shared" si="1"/>
        <v>0</v>
      </c>
      <c r="I12" s="96"/>
      <c r="J12" s="15">
        <v>100</v>
      </c>
      <c r="K12" s="72">
        <f t="shared" si="5"/>
        <v>0</v>
      </c>
      <c r="L12" s="17" t="s">
        <v>16</v>
      </c>
      <c r="M12" s="18">
        <v>0</v>
      </c>
      <c r="N12" s="23">
        <f t="shared" si="6"/>
        <v>0</v>
      </c>
      <c r="O12" s="19"/>
      <c r="P12" s="43">
        <f t="shared" si="7"/>
        <v>0</v>
      </c>
      <c r="R12" s="10">
        <v>8</v>
      </c>
      <c r="S12" s="19"/>
      <c r="T12" s="46">
        <v>0</v>
      </c>
      <c r="U12" s="95">
        <v>0</v>
      </c>
      <c r="V12" s="46">
        <f t="shared" si="2"/>
        <v>0</v>
      </c>
      <c r="W12" s="95">
        <v>0</v>
      </c>
      <c r="X12" s="46">
        <f t="shared" si="3"/>
        <v>0</v>
      </c>
      <c r="Y12" s="96">
        <v>0</v>
      </c>
      <c r="Z12" s="22"/>
      <c r="AA12" s="43">
        <f t="shared" si="4"/>
        <v>0</v>
      </c>
      <c r="AB12" s="17" t="s">
        <v>16</v>
      </c>
      <c r="AC12" s="18">
        <v>0</v>
      </c>
    </row>
    <row r="13" spans="1:29" ht="24.6">
      <c r="A13" s="10">
        <v>9</v>
      </c>
      <c r="B13" s="19" t="s">
        <v>391</v>
      </c>
      <c r="C13" s="71">
        <f>+'20'!H13</f>
        <v>16</v>
      </c>
      <c r="D13" s="95">
        <v>0</v>
      </c>
      <c r="E13" s="46">
        <f t="shared" si="0"/>
        <v>16</v>
      </c>
      <c r="F13" s="106">
        <v>0</v>
      </c>
      <c r="G13" s="104">
        <v>0</v>
      </c>
      <c r="H13" s="46">
        <f t="shared" si="1"/>
        <v>16</v>
      </c>
      <c r="I13" s="96"/>
      <c r="J13" s="15">
        <v>50</v>
      </c>
      <c r="K13" s="72">
        <f t="shared" si="5"/>
        <v>0</v>
      </c>
      <c r="L13" s="17" t="s">
        <v>16</v>
      </c>
      <c r="M13" s="18">
        <v>0</v>
      </c>
      <c r="N13" s="23">
        <f t="shared" si="6"/>
        <v>0</v>
      </c>
      <c r="O13" s="19"/>
      <c r="P13" s="43">
        <f t="shared" si="7"/>
        <v>0</v>
      </c>
      <c r="R13" s="10">
        <v>9</v>
      </c>
      <c r="S13" s="19"/>
      <c r="T13" s="46">
        <v>0</v>
      </c>
      <c r="U13" s="95">
        <v>0</v>
      </c>
      <c r="V13" s="46">
        <f t="shared" si="2"/>
        <v>0</v>
      </c>
      <c r="W13" s="95">
        <v>0</v>
      </c>
      <c r="X13" s="46">
        <f t="shared" si="3"/>
        <v>0</v>
      </c>
      <c r="Y13" s="96">
        <v>0</v>
      </c>
      <c r="Z13" s="22"/>
      <c r="AA13" s="43">
        <f t="shared" si="4"/>
        <v>0</v>
      </c>
      <c r="AB13" s="17" t="s">
        <v>16</v>
      </c>
      <c r="AC13" s="18">
        <v>0</v>
      </c>
    </row>
    <row r="14" spans="1:29" ht="24.6">
      <c r="A14" s="10">
        <v>10</v>
      </c>
      <c r="B14" s="19" t="s">
        <v>400</v>
      </c>
      <c r="C14" s="71">
        <f>+'20'!H14</f>
        <v>0</v>
      </c>
      <c r="D14" s="95">
        <v>0</v>
      </c>
      <c r="E14" s="46">
        <f t="shared" si="0"/>
        <v>0</v>
      </c>
      <c r="F14" s="106">
        <v>0</v>
      </c>
      <c r="G14" s="104">
        <v>0</v>
      </c>
      <c r="H14" s="46">
        <f t="shared" si="1"/>
        <v>0</v>
      </c>
      <c r="I14" s="96"/>
      <c r="J14" s="15">
        <v>50</v>
      </c>
      <c r="K14" s="72">
        <f t="shared" si="5"/>
        <v>0</v>
      </c>
      <c r="L14" s="17" t="s">
        <v>16</v>
      </c>
      <c r="M14" s="18">
        <v>0</v>
      </c>
      <c r="N14" s="23">
        <f t="shared" si="6"/>
        <v>0</v>
      </c>
      <c r="O14" s="19"/>
      <c r="P14" s="43">
        <f t="shared" si="7"/>
        <v>0</v>
      </c>
      <c r="R14" s="10">
        <v>10</v>
      </c>
      <c r="S14" s="19"/>
      <c r="T14" s="46">
        <v>0</v>
      </c>
      <c r="U14" s="95">
        <v>0</v>
      </c>
      <c r="V14" s="46">
        <f t="shared" si="2"/>
        <v>0</v>
      </c>
      <c r="W14" s="95">
        <v>0</v>
      </c>
      <c r="X14" s="46">
        <f t="shared" si="3"/>
        <v>0</v>
      </c>
      <c r="Y14" s="96">
        <v>0</v>
      </c>
      <c r="Z14" s="22"/>
      <c r="AA14" s="43">
        <f t="shared" si="4"/>
        <v>0</v>
      </c>
      <c r="AB14" s="17" t="s">
        <v>16</v>
      </c>
      <c r="AC14" s="18">
        <v>0</v>
      </c>
    </row>
    <row r="15" spans="1:29" ht="24.6">
      <c r="A15" s="10">
        <v>11</v>
      </c>
      <c r="B15" s="19" t="s">
        <v>383</v>
      </c>
      <c r="C15" s="71">
        <f>+'20'!H15</f>
        <v>0</v>
      </c>
      <c r="D15" s="95">
        <v>0</v>
      </c>
      <c r="E15" s="46">
        <f t="shared" si="0"/>
        <v>0</v>
      </c>
      <c r="F15" s="106">
        <v>0</v>
      </c>
      <c r="G15" s="104">
        <v>0</v>
      </c>
      <c r="H15" s="46">
        <f t="shared" si="1"/>
        <v>0</v>
      </c>
      <c r="I15" s="96"/>
      <c r="J15" s="15">
        <v>50</v>
      </c>
      <c r="K15" s="72">
        <f t="shared" si="5"/>
        <v>0</v>
      </c>
      <c r="L15" s="17" t="s">
        <v>16</v>
      </c>
      <c r="M15" s="18">
        <v>0</v>
      </c>
      <c r="N15" s="23">
        <f t="shared" si="6"/>
        <v>0</v>
      </c>
      <c r="O15" s="19"/>
      <c r="P15" s="43">
        <f t="shared" si="7"/>
        <v>0</v>
      </c>
      <c r="R15" s="10">
        <v>11</v>
      </c>
      <c r="S15" s="19"/>
      <c r="T15" s="46">
        <v>0</v>
      </c>
      <c r="U15" s="95">
        <v>0</v>
      </c>
      <c r="V15" s="46">
        <f t="shared" ref="V15:V29" si="8">T15+U15</f>
        <v>0</v>
      </c>
      <c r="W15" s="95">
        <v>0</v>
      </c>
      <c r="X15" s="46">
        <f t="shared" ref="X15:X29" si="9">V15-W15-Y15</f>
        <v>0</v>
      </c>
      <c r="Y15" s="96">
        <v>0</v>
      </c>
      <c r="Z15" s="22"/>
      <c r="AA15" s="43">
        <f t="shared" ref="AA15:AA29" si="10">Y15*Z15</f>
        <v>0</v>
      </c>
      <c r="AB15" s="17" t="s">
        <v>16</v>
      </c>
      <c r="AC15" s="18">
        <v>0</v>
      </c>
    </row>
    <row r="16" spans="1:29" ht="24.6">
      <c r="A16" s="10">
        <v>12</v>
      </c>
      <c r="B16" s="19" t="s">
        <v>402</v>
      </c>
      <c r="C16" s="71">
        <f>+'20'!H16</f>
        <v>11</v>
      </c>
      <c r="D16" s="95">
        <v>0</v>
      </c>
      <c r="E16" s="46">
        <f t="shared" si="0"/>
        <v>11</v>
      </c>
      <c r="F16" s="106">
        <v>1</v>
      </c>
      <c r="G16" s="104">
        <v>0</v>
      </c>
      <c r="H16" s="46">
        <f t="shared" si="1"/>
        <v>10</v>
      </c>
      <c r="I16" s="96"/>
      <c r="J16" s="15">
        <v>50</v>
      </c>
      <c r="K16" s="72">
        <f t="shared" si="5"/>
        <v>0</v>
      </c>
      <c r="L16" s="17" t="s">
        <v>436</v>
      </c>
      <c r="M16" s="18">
        <v>0</v>
      </c>
      <c r="N16" s="23">
        <f t="shared" si="6"/>
        <v>0</v>
      </c>
      <c r="O16" s="19"/>
      <c r="P16" s="43">
        <f t="shared" si="7"/>
        <v>0</v>
      </c>
      <c r="R16" s="10">
        <v>12</v>
      </c>
      <c r="S16" s="19"/>
      <c r="T16" s="46">
        <v>0</v>
      </c>
      <c r="U16" s="95">
        <v>0</v>
      </c>
      <c r="V16" s="46">
        <f t="shared" si="8"/>
        <v>0</v>
      </c>
      <c r="W16" s="95">
        <v>0</v>
      </c>
      <c r="X16" s="46">
        <f t="shared" si="9"/>
        <v>0</v>
      </c>
      <c r="Y16" s="96">
        <v>0</v>
      </c>
      <c r="Z16" s="22"/>
      <c r="AA16" s="43">
        <f t="shared" si="10"/>
        <v>0</v>
      </c>
      <c r="AB16" s="17" t="s">
        <v>16</v>
      </c>
      <c r="AC16" s="18">
        <v>0</v>
      </c>
    </row>
    <row r="17" spans="1:29" ht="24.6">
      <c r="A17" s="10">
        <v>13</v>
      </c>
      <c r="B17" s="19" t="s">
        <v>381</v>
      </c>
      <c r="C17" s="71">
        <f>+'20'!H17</f>
        <v>10</v>
      </c>
      <c r="D17" s="95">
        <v>0</v>
      </c>
      <c r="E17" s="46">
        <f t="shared" si="0"/>
        <v>10</v>
      </c>
      <c r="F17" s="106">
        <v>0</v>
      </c>
      <c r="G17" s="104">
        <v>0</v>
      </c>
      <c r="H17" s="46">
        <f t="shared" si="1"/>
        <v>10</v>
      </c>
      <c r="I17" s="96"/>
      <c r="J17" s="15">
        <v>50</v>
      </c>
      <c r="K17" s="72">
        <f t="shared" si="5"/>
        <v>0</v>
      </c>
      <c r="L17" s="17" t="s">
        <v>16</v>
      </c>
      <c r="M17" s="18">
        <v>0</v>
      </c>
      <c r="N17" s="23">
        <f t="shared" si="6"/>
        <v>0</v>
      </c>
      <c r="O17" s="19"/>
      <c r="P17" s="43">
        <f t="shared" si="7"/>
        <v>0</v>
      </c>
      <c r="R17" s="10">
        <v>13</v>
      </c>
      <c r="S17" s="19"/>
      <c r="T17" s="46">
        <v>0</v>
      </c>
      <c r="U17" s="95">
        <v>0</v>
      </c>
      <c r="V17" s="46">
        <f t="shared" si="8"/>
        <v>0</v>
      </c>
      <c r="W17" s="95">
        <v>0</v>
      </c>
      <c r="X17" s="46">
        <f t="shared" si="9"/>
        <v>0</v>
      </c>
      <c r="Y17" s="96">
        <v>0</v>
      </c>
      <c r="Z17" s="22"/>
      <c r="AA17" s="43">
        <f t="shared" si="10"/>
        <v>0</v>
      </c>
      <c r="AB17" s="17" t="s">
        <v>16</v>
      </c>
      <c r="AC17" s="18">
        <v>0</v>
      </c>
    </row>
    <row r="18" spans="1:29" ht="24.6">
      <c r="A18" s="10">
        <v>14</v>
      </c>
      <c r="B18" s="19" t="s">
        <v>404</v>
      </c>
      <c r="C18" s="71">
        <f>+'20'!H18</f>
        <v>0</v>
      </c>
      <c r="D18" s="95">
        <v>0</v>
      </c>
      <c r="E18" s="46">
        <f t="shared" si="0"/>
        <v>0</v>
      </c>
      <c r="F18" s="106">
        <v>0</v>
      </c>
      <c r="G18" s="104">
        <v>0</v>
      </c>
      <c r="H18" s="46">
        <f t="shared" si="1"/>
        <v>0</v>
      </c>
      <c r="I18" s="96"/>
      <c r="J18" s="15">
        <v>50</v>
      </c>
      <c r="K18" s="72">
        <f t="shared" si="5"/>
        <v>0</v>
      </c>
      <c r="L18" s="17" t="s">
        <v>16</v>
      </c>
      <c r="M18" s="18">
        <v>0</v>
      </c>
      <c r="N18" s="23">
        <f t="shared" si="6"/>
        <v>0</v>
      </c>
      <c r="O18" s="19"/>
      <c r="P18" s="43">
        <f t="shared" si="7"/>
        <v>0</v>
      </c>
      <c r="R18" s="10">
        <v>14</v>
      </c>
      <c r="S18" s="19"/>
      <c r="T18" s="46">
        <v>0</v>
      </c>
      <c r="U18" s="95">
        <v>0</v>
      </c>
      <c r="V18" s="46">
        <f t="shared" si="8"/>
        <v>0</v>
      </c>
      <c r="W18" s="95">
        <v>0</v>
      </c>
      <c r="X18" s="46">
        <f t="shared" si="9"/>
        <v>0</v>
      </c>
      <c r="Y18" s="96">
        <v>0</v>
      </c>
      <c r="Z18" s="22"/>
      <c r="AA18" s="43">
        <f t="shared" si="10"/>
        <v>0</v>
      </c>
      <c r="AB18" s="17" t="s">
        <v>16</v>
      </c>
      <c r="AC18" s="18">
        <v>0</v>
      </c>
    </row>
    <row r="19" spans="1:29" ht="24.6">
      <c r="A19" s="10">
        <v>15</v>
      </c>
      <c r="B19" s="19" t="s">
        <v>385</v>
      </c>
      <c r="C19" s="71">
        <f>+'20'!H19</f>
        <v>0</v>
      </c>
      <c r="D19" s="95">
        <v>0</v>
      </c>
      <c r="E19" s="46">
        <f t="shared" si="0"/>
        <v>0</v>
      </c>
      <c r="F19" s="106">
        <v>0</v>
      </c>
      <c r="G19" s="104">
        <v>0</v>
      </c>
      <c r="H19" s="46">
        <f t="shared" si="1"/>
        <v>0</v>
      </c>
      <c r="I19" s="96"/>
      <c r="J19" s="15">
        <v>50</v>
      </c>
      <c r="K19" s="72">
        <f t="shared" si="5"/>
        <v>0</v>
      </c>
      <c r="L19" s="17" t="s">
        <v>16</v>
      </c>
      <c r="M19" s="18">
        <v>0</v>
      </c>
      <c r="N19" s="23">
        <f t="shared" si="6"/>
        <v>0</v>
      </c>
      <c r="O19" s="19"/>
      <c r="P19" s="43">
        <f t="shared" si="7"/>
        <v>0</v>
      </c>
      <c r="R19" s="10">
        <v>15</v>
      </c>
      <c r="S19" s="19"/>
      <c r="T19" s="46">
        <v>0</v>
      </c>
      <c r="U19" s="95">
        <v>0</v>
      </c>
      <c r="V19" s="46">
        <f t="shared" si="8"/>
        <v>0</v>
      </c>
      <c r="W19" s="95">
        <v>0</v>
      </c>
      <c r="X19" s="46">
        <f t="shared" si="9"/>
        <v>0</v>
      </c>
      <c r="Y19" s="96">
        <v>0</v>
      </c>
      <c r="Z19" s="22"/>
      <c r="AA19" s="43">
        <f t="shared" si="10"/>
        <v>0</v>
      </c>
      <c r="AB19" s="17" t="s">
        <v>16</v>
      </c>
      <c r="AC19" s="18">
        <v>0</v>
      </c>
    </row>
    <row r="20" spans="1:29" ht="24.6">
      <c r="A20" s="10">
        <v>16</v>
      </c>
      <c r="B20" s="19" t="s">
        <v>399</v>
      </c>
      <c r="C20" s="71">
        <f>+'20'!H20</f>
        <v>10</v>
      </c>
      <c r="D20" s="95">
        <v>0</v>
      </c>
      <c r="E20" s="46">
        <f t="shared" si="0"/>
        <v>10</v>
      </c>
      <c r="F20" s="106">
        <v>0</v>
      </c>
      <c r="G20" s="104">
        <v>0</v>
      </c>
      <c r="H20" s="46">
        <f t="shared" si="1"/>
        <v>10</v>
      </c>
      <c r="I20" s="96"/>
      <c r="J20" s="15">
        <v>50</v>
      </c>
      <c r="K20" s="72">
        <f t="shared" si="5"/>
        <v>0</v>
      </c>
      <c r="L20" s="17" t="s">
        <v>16</v>
      </c>
      <c r="M20" s="18">
        <v>0</v>
      </c>
      <c r="N20" s="23">
        <f t="shared" si="6"/>
        <v>0</v>
      </c>
      <c r="O20" s="19"/>
      <c r="P20" s="43">
        <f t="shared" si="7"/>
        <v>0</v>
      </c>
      <c r="R20" s="10">
        <v>16</v>
      </c>
      <c r="S20" s="19"/>
      <c r="T20" s="46">
        <v>0</v>
      </c>
      <c r="U20" s="95">
        <v>0</v>
      </c>
      <c r="V20" s="46">
        <f t="shared" si="8"/>
        <v>0</v>
      </c>
      <c r="W20" s="95">
        <v>0</v>
      </c>
      <c r="X20" s="46">
        <f t="shared" si="9"/>
        <v>0</v>
      </c>
      <c r="Y20" s="96">
        <v>0</v>
      </c>
      <c r="Z20" s="22"/>
      <c r="AA20" s="43">
        <f t="shared" si="10"/>
        <v>0</v>
      </c>
      <c r="AB20" s="17" t="s">
        <v>16</v>
      </c>
      <c r="AC20" s="18">
        <v>0</v>
      </c>
    </row>
    <row r="21" spans="1:29" ht="24.6">
      <c r="A21" s="10">
        <v>17</v>
      </c>
      <c r="B21" s="19" t="s">
        <v>388</v>
      </c>
      <c r="C21" s="71">
        <f>+'20'!H21</f>
        <v>0</v>
      </c>
      <c r="D21" s="95">
        <v>0</v>
      </c>
      <c r="E21" s="46">
        <f t="shared" si="0"/>
        <v>0</v>
      </c>
      <c r="F21" s="106">
        <v>0</v>
      </c>
      <c r="G21" s="104">
        <v>0</v>
      </c>
      <c r="H21" s="46">
        <f t="shared" si="1"/>
        <v>0</v>
      </c>
      <c r="I21" s="96"/>
      <c r="J21" s="15">
        <v>50</v>
      </c>
      <c r="K21" s="72">
        <f t="shared" si="5"/>
        <v>0</v>
      </c>
      <c r="L21" s="17" t="s">
        <v>16</v>
      </c>
      <c r="M21" s="18">
        <v>0</v>
      </c>
      <c r="N21" s="23">
        <f t="shared" si="6"/>
        <v>0</v>
      </c>
      <c r="O21" s="19"/>
      <c r="P21" s="43">
        <f t="shared" si="7"/>
        <v>0</v>
      </c>
      <c r="R21" s="10">
        <v>17</v>
      </c>
      <c r="S21" s="19"/>
      <c r="T21" s="46">
        <v>0</v>
      </c>
      <c r="U21" s="95">
        <v>0</v>
      </c>
      <c r="V21" s="46">
        <f t="shared" si="8"/>
        <v>0</v>
      </c>
      <c r="W21" s="95">
        <v>0</v>
      </c>
      <c r="X21" s="46">
        <f t="shared" si="9"/>
        <v>0</v>
      </c>
      <c r="Y21" s="96">
        <v>0</v>
      </c>
      <c r="Z21" s="22"/>
      <c r="AA21" s="43">
        <f t="shared" si="10"/>
        <v>0</v>
      </c>
      <c r="AB21" s="17" t="s">
        <v>16</v>
      </c>
      <c r="AC21" s="18">
        <v>0</v>
      </c>
    </row>
    <row r="22" spans="1:29" ht="24.6">
      <c r="A22" s="10">
        <v>18</v>
      </c>
      <c r="B22" s="19" t="s">
        <v>397</v>
      </c>
      <c r="C22" s="71">
        <f>+'20'!H22</f>
        <v>0</v>
      </c>
      <c r="D22" s="95">
        <v>0</v>
      </c>
      <c r="E22" s="46">
        <f t="shared" si="0"/>
        <v>0</v>
      </c>
      <c r="F22" s="106">
        <v>0</v>
      </c>
      <c r="G22" s="104">
        <v>0</v>
      </c>
      <c r="H22" s="46">
        <f t="shared" si="1"/>
        <v>0</v>
      </c>
      <c r="I22" s="96"/>
      <c r="J22" s="15">
        <v>50</v>
      </c>
      <c r="K22" s="72">
        <f t="shared" si="5"/>
        <v>0</v>
      </c>
      <c r="L22" s="17" t="s">
        <v>16</v>
      </c>
      <c r="M22" s="18">
        <v>0</v>
      </c>
      <c r="N22" s="23">
        <f t="shared" si="6"/>
        <v>0</v>
      </c>
      <c r="O22" s="19"/>
      <c r="P22" s="43">
        <f t="shared" si="7"/>
        <v>0</v>
      </c>
      <c r="R22" s="10">
        <v>18</v>
      </c>
      <c r="S22" s="19"/>
      <c r="T22" s="46">
        <v>0</v>
      </c>
      <c r="U22" s="95">
        <v>0</v>
      </c>
      <c r="V22" s="46">
        <f t="shared" si="8"/>
        <v>0</v>
      </c>
      <c r="W22" s="95">
        <v>0</v>
      </c>
      <c r="X22" s="46">
        <f t="shared" si="9"/>
        <v>0</v>
      </c>
      <c r="Y22" s="96">
        <v>0</v>
      </c>
      <c r="Z22" s="22"/>
      <c r="AA22" s="43">
        <f t="shared" si="10"/>
        <v>0</v>
      </c>
      <c r="AB22" s="17" t="s">
        <v>16</v>
      </c>
      <c r="AC22" s="18">
        <v>0</v>
      </c>
    </row>
    <row r="23" spans="1:29" ht="24.6">
      <c r="A23" s="10">
        <v>19</v>
      </c>
      <c r="B23" s="19" t="s">
        <v>25</v>
      </c>
      <c r="C23" s="71">
        <f>+'20'!H23</f>
        <v>0</v>
      </c>
      <c r="D23" s="95">
        <v>0</v>
      </c>
      <c r="E23" s="46">
        <f t="shared" si="0"/>
        <v>0</v>
      </c>
      <c r="F23" s="106">
        <v>0</v>
      </c>
      <c r="G23" s="104">
        <v>0</v>
      </c>
      <c r="H23" s="46">
        <f t="shared" si="1"/>
        <v>0</v>
      </c>
      <c r="I23" s="96"/>
      <c r="J23" s="15">
        <v>65</v>
      </c>
      <c r="K23" s="72">
        <f t="shared" si="5"/>
        <v>0</v>
      </c>
      <c r="L23" s="17" t="s">
        <v>16</v>
      </c>
      <c r="M23" s="18">
        <v>0</v>
      </c>
      <c r="N23" s="23">
        <f t="shared" si="6"/>
        <v>0</v>
      </c>
      <c r="O23" s="19"/>
      <c r="P23" s="43">
        <f t="shared" si="7"/>
        <v>0</v>
      </c>
      <c r="R23" s="10">
        <v>19</v>
      </c>
      <c r="S23" s="19"/>
      <c r="T23" s="46">
        <v>0</v>
      </c>
      <c r="U23" s="95">
        <v>0</v>
      </c>
      <c r="V23" s="46">
        <f t="shared" si="8"/>
        <v>0</v>
      </c>
      <c r="W23" s="95">
        <v>0</v>
      </c>
      <c r="X23" s="46">
        <f t="shared" si="9"/>
        <v>0</v>
      </c>
      <c r="Y23" s="96">
        <v>0</v>
      </c>
      <c r="Z23" s="22"/>
      <c r="AA23" s="43">
        <f t="shared" si="10"/>
        <v>0</v>
      </c>
      <c r="AB23" s="17" t="s">
        <v>16</v>
      </c>
      <c r="AC23" s="18">
        <v>0</v>
      </c>
    </row>
    <row r="24" spans="1:29" ht="24.6">
      <c r="A24" s="10">
        <v>20</v>
      </c>
      <c r="B24" s="19" t="s">
        <v>405</v>
      </c>
      <c r="C24" s="71">
        <f>+'20'!H24</f>
        <v>0</v>
      </c>
      <c r="D24" s="95">
        <v>0</v>
      </c>
      <c r="E24" s="46">
        <f t="shared" si="0"/>
        <v>0</v>
      </c>
      <c r="F24" s="106">
        <v>0</v>
      </c>
      <c r="G24" s="104">
        <v>0</v>
      </c>
      <c r="H24" s="46">
        <f t="shared" si="1"/>
        <v>0</v>
      </c>
      <c r="I24" s="96"/>
      <c r="J24" s="15">
        <v>85</v>
      </c>
      <c r="K24" s="72">
        <f t="shared" si="5"/>
        <v>0</v>
      </c>
      <c r="L24" s="17" t="s">
        <v>16</v>
      </c>
      <c r="M24" s="18">
        <v>0</v>
      </c>
      <c r="N24" s="23">
        <f t="shared" si="6"/>
        <v>0</v>
      </c>
      <c r="O24" s="19"/>
      <c r="P24" s="43">
        <f t="shared" si="7"/>
        <v>0</v>
      </c>
      <c r="R24" s="10">
        <v>20</v>
      </c>
      <c r="S24" s="19"/>
      <c r="T24" s="46">
        <v>0</v>
      </c>
      <c r="U24" s="95">
        <v>0</v>
      </c>
      <c r="V24" s="46">
        <f t="shared" si="8"/>
        <v>0</v>
      </c>
      <c r="W24" s="95">
        <v>0</v>
      </c>
      <c r="X24" s="46">
        <f t="shared" si="9"/>
        <v>0</v>
      </c>
      <c r="Y24" s="96">
        <v>0</v>
      </c>
      <c r="Z24" s="22"/>
      <c r="AA24" s="43">
        <f t="shared" si="10"/>
        <v>0</v>
      </c>
      <c r="AB24" s="17" t="s">
        <v>16</v>
      </c>
      <c r="AC24" s="18">
        <v>0</v>
      </c>
    </row>
    <row r="25" spans="1:29" ht="24.6">
      <c r="A25" s="10">
        <v>21</v>
      </c>
      <c r="B25" s="19" t="s">
        <v>392</v>
      </c>
      <c r="C25" s="71">
        <f>+'20'!H25</f>
        <v>23</v>
      </c>
      <c r="D25" s="95">
        <v>0</v>
      </c>
      <c r="E25" s="46">
        <f t="shared" si="0"/>
        <v>23</v>
      </c>
      <c r="F25" s="106">
        <v>1</v>
      </c>
      <c r="G25" s="104">
        <v>0</v>
      </c>
      <c r="H25" s="46">
        <f t="shared" si="1"/>
        <v>22</v>
      </c>
      <c r="I25" s="96"/>
      <c r="J25" s="15">
        <v>100</v>
      </c>
      <c r="K25" s="72">
        <f t="shared" si="5"/>
        <v>0</v>
      </c>
      <c r="L25" s="17" t="s">
        <v>436</v>
      </c>
      <c r="M25" s="18">
        <v>0</v>
      </c>
      <c r="N25" s="23">
        <f t="shared" si="6"/>
        <v>0</v>
      </c>
      <c r="O25" s="19"/>
      <c r="P25" s="43">
        <f t="shared" si="7"/>
        <v>0</v>
      </c>
      <c r="R25" s="10">
        <v>21</v>
      </c>
      <c r="S25" s="19"/>
      <c r="T25" s="46">
        <v>0</v>
      </c>
      <c r="U25" s="95">
        <v>0</v>
      </c>
      <c r="V25" s="46">
        <f t="shared" si="8"/>
        <v>0</v>
      </c>
      <c r="W25" s="95">
        <v>0</v>
      </c>
      <c r="X25" s="46">
        <f t="shared" si="9"/>
        <v>0</v>
      </c>
      <c r="Y25" s="96">
        <v>0</v>
      </c>
      <c r="Z25" s="22"/>
      <c r="AA25" s="43">
        <f t="shared" si="10"/>
        <v>0</v>
      </c>
      <c r="AB25" s="17" t="s">
        <v>16</v>
      </c>
      <c r="AC25" s="18">
        <v>0</v>
      </c>
    </row>
    <row r="26" spans="1:29" ht="24.6">
      <c r="A26" s="10">
        <v>22</v>
      </c>
      <c r="B26" s="19" t="s">
        <v>403</v>
      </c>
      <c r="C26" s="71">
        <f>+'20'!H26</f>
        <v>0</v>
      </c>
      <c r="D26" s="95">
        <v>0</v>
      </c>
      <c r="E26" s="46">
        <f t="shared" si="0"/>
        <v>0</v>
      </c>
      <c r="F26" s="106">
        <v>0</v>
      </c>
      <c r="G26" s="104">
        <v>0</v>
      </c>
      <c r="H26" s="46">
        <f t="shared" si="1"/>
        <v>0</v>
      </c>
      <c r="I26" s="96"/>
      <c r="J26" s="15">
        <v>100</v>
      </c>
      <c r="K26" s="72">
        <f t="shared" si="5"/>
        <v>0</v>
      </c>
      <c r="L26" s="17" t="s">
        <v>16</v>
      </c>
      <c r="M26" s="18">
        <v>0</v>
      </c>
      <c r="N26" s="23">
        <f t="shared" si="6"/>
        <v>0</v>
      </c>
      <c r="O26" s="19"/>
      <c r="P26" s="43">
        <f t="shared" si="7"/>
        <v>0</v>
      </c>
      <c r="R26" s="10">
        <v>22</v>
      </c>
      <c r="S26" s="19"/>
      <c r="T26" s="46">
        <v>0</v>
      </c>
      <c r="U26" s="95">
        <v>0</v>
      </c>
      <c r="V26" s="46">
        <f t="shared" si="8"/>
        <v>0</v>
      </c>
      <c r="W26" s="95">
        <v>0</v>
      </c>
      <c r="X26" s="46">
        <f t="shared" si="9"/>
        <v>0</v>
      </c>
      <c r="Y26" s="96">
        <v>0</v>
      </c>
      <c r="Z26" s="22"/>
      <c r="AA26" s="43">
        <f t="shared" si="10"/>
        <v>0</v>
      </c>
      <c r="AB26" s="17" t="s">
        <v>16</v>
      </c>
      <c r="AC26" s="18">
        <v>0</v>
      </c>
    </row>
    <row r="27" spans="1:29" ht="24.6">
      <c r="A27" s="10">
        <v>23</v>
      </c>
      <c r="B27" s="19" t="s">
        <v>382</v>
      </c>
      <c r="C27" s="71">
        <f>+'20'!H27</f>
        <v>24</v>
      </c>
      <c r="D27" s="95">
        <v>0</v>
      </c>
      <c r="E27" s="46">
        <f t="shared" si="0"/>
        <v>24</v>
      </c>
      <c r="F27" s="106">
        <v>0</v>
      </c>
      <c r="G27" s="104">
        <v>0</v>
      </c>
      <c r="H27" s="46">
        <f t="shared" si="1"/>
        <v>23</v>
      </c>
      <c r="I27" s="96">
        <v>1</v>
      </c>
      <c r="J27" s="15">
        <v>100</v>
      </c>
      <c r="K27" s="72">
        <f t="shared" si="5"/>
        <v>100</v>
      </c>
      <c r="L27" s="17" t="s">
        <v>419</v>
      </c>
      <c r="M27" s="18">
        <v>50</v>
      </c>
      <c r="N27" s="89">
        <f t="shared" si="6"/>
        <v>50</v>
      </c>
      <c r="O27" s="19"/>
      <c r="P27" s="43">
        <f t="shared" si="7"/>
        <v>0</v>
      </c>
      <c r="R27" s="10">
        <v>23</v>
      </c>
      <c r="S27" s="19"/>
      <c r="T27" s="46">
        <v>0</v>
      </c>
      <c r="U27" s="95">
        <v>0</v>
      </c>
      <c r="V27" s="46">
        <f t="shared" si="8"/>
        <v>0</v>
      </c>
      <c r="W27" s="95">
        <v>0</v>
      </c>
      <c r="X27" s="46">
        <f t="shared" si="9"/>
        <v>0</v>
      </c>
      <c r="Y27" s="96">
        <v>0</v>
      </c>
      <c r="Z27" s="22"/>
      <c r="AA27" s="43">
        <f t="shared" si="10"/>
        <v>0</v>
      </c>
      <c r="AB27" s="17" t="s">
        <v>16</v>
      </c>
      <c r="AC27" s="18">
        <v>0</v>
      </c>
    </row>
    <row r="28" spans="1:29" ht="24.6">
      <c r="A28" s="10">
        <v>24</v>
      </c>
      <c r="B28" s="19" t="s">
        <v>387</v>
      </c>
      <c r="C28" s="71">
        <f>+'20'!H28</f>
        <v>0</v>
      </c>
      <c r="D28" s="95">
        <v>0</v>
      </c>
      <c r="E28" s="46">
        <f t="shared" si="0"/>
        <v>0</v>
      </c>
      <c r="F28" s="106">
        <v>0</v>
      </c>
      <c r="G28" s="104">
        <v>0</v>
      </c>
      <c r="H28" s="46">
        <f t="shared" si="1"/>
        <v>0</v>
      </c>
      <c r="I28" s="96"/>
      <c r="J28" s="15">
        <v>100</v>
      </c>
      <c r="K28" s="72">
        <f t="shared" si="5"/>
        <v>0</v>
      </c>
      <c r="L28" s="17" t="s">
        <v>16</v>
      </c>
      <c r="M28" s="18">
        <v>0</v>
      </c>
      <c r="N28" s="23">
        <f t="shared" si="6"/>
        <v>0</v>
      </c>
      <c r="O28" s="19"/>
      <c r="P28" s="43">
        <f t="shared" si="7"/>
        <v>0</v>
      </c>
      <c r="R28" s="10">
        <v>24</v>
      </c>
      <c r="S28" s="19"/>
      <c r="T28" s="46">
        <v>0</v>
      </c>
      <c r="U28" s="95">
        <v>0</v>
      </c>
      <c r="V28" s="46">
        <f t="shared" si="8"/>
        <v>0</v>
      </c>
      <c r="W28" s="95">
        <v>0</v>
      </c>
      <c r="X28" s="46">
        <f t="shared" si="9"/>
        <v>0</v>
      </c>
      <c r="Y28" s="96">
        <v>0</v>
      </c>
      <c r="Z28" s="22"/>
      <c r="AA28" s="43">
        <f t="shared" si="10"/>
        <v>0</v>
      </c>
      <c r="AB28" s="17" t="s">
        <v>16</v>
      </c>
      <c r="AC28" s="18">
        <v>0</v>
      </c>
    </row>
    <row r="29" spans="1:29" ht="24.6">
      <c r="A29" s="10">
        <v>25</v>
      </c>
      <c r="B29" s="19" t="s">
        <v>389</v>
      </c>
      <c r="C29" s="71">
        <f>+'20'!H29</f>
        <v>0</v>
      </c>
      <c r="D29" s="95">
        <v>0</v>
      </c>
      <c r="E29" s="46">
        <f t="shared" si="0"/>
        <v>0</v>
      </c>
      <c r="F29" s="106">
        <v>0</v>
      </c>
      <c r="G29" s="104">
        <v>0</v>
      </c>
      <c r="H29" s="46">
        <f t="shared" si="1"/>
        <v>0</v>
      </c>
      <c r="I29" s="96"/>
      <c r="J29" s="15">
        <v>100</v>
      </c>
      <c r="K29" s="72">
        <f t="shared" si="5"/>
        <v>0</v>
      </c>
      <c r="L29" s="17" t="s">
        <v>16</v>
      </c>
      <c r="M29" s="18">
        <v>0</v>
      </c>
      <c r="N29" s="23">
        <f t="shared" si="6"/>
        <v>0</v>
      </c>
      <c r="O29" s="19"/>
      <c r="P29" s="43">
        <f t="shared" si="7"/>
        <v>0</v>
      </c>
      <c r="R29" s="10">
        <v>25</v>
      </c>
      <c r="S29" s="19"/>
      <c r="T29" s="46">
        <v>0</v>
      </c>
      <c r="U29" s="95">
        <v>0</v>
      </c>
      <c r="V29" s="46">
        <f t="shared" si="8"/>
        <v>0</v>
      </c>
      <c r="W29" s="95">
        <v>0</v>
      </c>
      <c r="X29" s="46">
        <f t="shared" si="9"/>
        <v>0</v>
      </c>
      <c r="Y29" s="96">
        <v>0</v>
      </c>
      <c r="Z29" s="22"/>
      <c r="AA29" s="43">
        <f t="shared" si="10"/>
        <v>0</v>
      </c>
      <c r="AB29" s="17" t="s">
        <v>16</v>
      </c>
      <c r="AC29" s="18">
        <v>0</v>
      </c>
    </row>
    <row r="30" spans="1:29" ht="24.6">
      <c r="A30" s="10">
        <v>26</v>
      </c>
      <c r="B30" s="19" t="s">
        <v>384</v>
      </c>
      <c r="C30" s="71">
        <f>+'20'!H30</f>
        <v>0</v>
      </c>
      <c r="D30" s="95">
        <v>0</v>
      </c>
      <c r="E30" s="46">
        <f t="shared" si="0"/>
        <v>0</v>
      </c>
      <c r="F30" s="106">
        <v>0</v>
      </c>
      <c r="G30" s="104">
        <v>0</v>
      </c>
      <c r="H30" s="46">
        <f t="shared" si="1"/>
        <v>0</v>
      </c>
      <c r="I30" s="96"/>
      <c r="J30" s="15">
        <v>100</v>
      </c>
      <c r="K30" s="72">
        <f t="shared" si="5"/>
        <v>0</v>
      </c>
      <c r="L30" s="17" t="s">
        <v>16</v>
      </c>
      <c r="M30" s="18">
        <v>0</v>
      </c>
      <c r="N30" s="23">
        <f t="shared" si="6"/>
        <v>0</v>
      </c>
      <c r="O30" s="19"/>
      <c r="P30" s="43">
        <f t="shared" si="7"/>
        <v>0</v>
      </c>
      <c r="R30" s="1"/>
      <c r="T30" s="24"/>
      <c r="U30" s="25"/>
      <c r="V30" s="24"/>
      <c r="W30" s="25"/>
      <c r="X30" s="24"/>
      <c r="Y30" s="24"/>
      <c r="Z30" s="26"/>
      <c r="AA30" s="25"/>
      <c r="AB30" s="27"/>
      <c r="AC30" s="41">
        <v>0</v>
      </c>
    </row>
    <row r="31" spans="1:29" ht="24.6">
      <c r="A31" s="10">
        <v>27</v>
      </c>
      <c r="B31" s="19" t="s">
        <v>398</v>
      </c>
      <c r="C31" s="71">
        <f>+'20'!H31</f>
        <v>0</v>
      </c>
      <c r="D31" s="95">
        <v>0</v>
      </c>
      <c r="E31" s="46">
        <f t="shared" si="0"/>
        <v>0</v>
      </c>
      <c r="F31" s="106">
        <v>0</v>
      </c>
      <c r="G31" s="104">
        <v>0</v>
      </c>
      <c r="H31" s="46">
        <f t="shared" si="1"/>
        <v>0</v>
      </c>
      <c r="I31" s="96"/>
      <c r="J31" s="15">
        <v>100</v>
      </c>
      <c r="K31" s="72">
        <f t="shared" si="5"/>
        <v>0</v>
      </c>
      <c r="L31" s="17" t="s">
        <v>16</v>
      </c>
      <c r="M31" s="18">
        <v>0</v>
      </c>
      <c r="N31" s="23">
        <f t="shared" si="6"/>
        <v>0</v>
      </c>
      <c r="O31" s="19"/>
      <c r="P31" s="43">
        <f t="shared" si="7"/>
        <v>0</v>
      </c>
    </row>
    <row r="32" spans="1:29" ht="24.6">
      <c r="A32" s="10">
        <v>28</v>
      </c>
      <c r="B32" s="19" t="s">
        <v>396</v>
      </c>
      <c r="C32" s="71">
        <f>+'20'!H32</f>
        <v>15</v>
      </c>
      <c r="D32" s="95">
        <v>0</v>
      </c>
      <c r="E32" s="46">
        <f t="shared" si="0"/>
        <v>15</v>
      </c>
      <c r="F32" s="106">
        <v>1</v>
      </c>
      <c r="G32" s="104">
        <v>0</v>
      </c>
      <c r="H32" s="46">
        <f t="shared" si="1"/>
        <v>14</v>
      </c>
      <c r="I32" s="96"/>
      <c r="J32" s="15">
        <v>100</v>
      </c>
      <c r="K32" s="72">
        <f t="shared" si="5"/>
        <v>0</v>
      </c>
      <c r="L32" s="17" t="s">
        <v>436</v>
      </c>
      <c r="M32" s="18">
        <v>0</v>
      </c>
      <c r="N32" s="23">
        <f t="shared" si="6"/>
        <v>0</v>
      </c>
      <c r="O32" s="19"/>
      <c r="P32" s="43">
        <f t="shared" si="7"/>
        <v>0</v>
      </c>
      <c r="S32" s="177" t="s">
        <v>119</v>
      </c>
      <c r="T32" s="178"/>
      <c r="U32" s="178"/>
      <c r="V32" s="178"/>
      <c r="W32" s="178"/>
      <c r="X32" s="178"/>
      <c r="Y32" s="178"/>
      <c r="Z32" s="179"/>
      <c r="AA32" s="40">
        <f>SUM(AA5:AA29)</f>
        <v>0</v>
      </c>
    </row>
    <row r="33" spans="1:26" ht="24.6">
      <c r="A33" s="10">
        <v>29</v>
      </c>
      <c r="B33" s="19" t="s">
        <v>382</v>
      </c>
      <c r="C33" s="71">
        <f>+'20'!H33</f>
        <v>0</v>
      </c>
      <c r="D33" s="95">
        <v>0</v>
      </c>
      <c r="E33" s="46">
        <f t="shared" si="0"/>
        <v>0</v>
      </c>
      <c r="F33" s="106">
        <v>0</v>
      </c>
      <c r="G33" s="104">
        <v>0</v>
      </c>
      <c r="H33" s="46">
        <f t="shared" si="1"/>
        <v>0</v>
      </c>
      <c r="I33" s="96"/>
      <c r="J33" s="15">
        <v>100</v>
      </c>
      <c r="K33" s="72">
        <f t="shared" si="5"/>
        <v>0</v>
      </c>
      <c r="L33" s="17" t="s">
        <v>16</v>
      </c>
      <c r="M33" s="18">
        <v>0</v>
      </c>
      <c r="N33" s="23">
        <f t="shared" si="6"/>
        <v>0</v>
      </c>
      <c r="O33" s="19"/>
      <c r="P33" s="43">
        <f t="shared" si="7"/>
        <v>0</v>
      </c>
      <c r="S33" s="5"/>
      <c r="T33" s="5"/>
      <c r="U33" s="5"/>
      <c r="V33" s="5"/>
      <c r="W33" s="5"/>
      <c r="X33" s="5"/>
      <c r="Y33" s="5"/>
      <c r="Z33" s="5"/>
    </row>
    <row r="34" spans="1:26" ht="24.6">
      <c r="A34" s="10">
        <v>30</v>
      </c>
      <c r="B34" s="19" t="s">
        <v>386</v>
      </c>
      <c r="C34" s="71">
        <f>+'20'!H34</f>
        <v>0</v>
      </c>
      <c r="D34" s="95">
        <v>0</v>
      </c>
      <c r="E34" s="46">
        <f t="shared" si="0"/>
        <v>0</v>
      </c>
      <c r="F34" s="106">
        <v>0</v>
      </c>
      <c r="G34" s="104">
        <v>0</v>
      </c>
      <c r="H34" s="46">
        <f t="shared" si="1"/>
        <v>0</v>
      </c>
      <c r="I34" s="96"/>
      <c r="J34" s="15">
        <v>100</v>
      </c>
      <c r="K34" s="72">
        <f t="shared" si="5"/>
        <v>0</v>
      </c>
      <c r="L34" s="17" t="s">
        <v>16</v>
      </c>
      <c r="M34" s="18">
        <v>0</v>
      </c>
      <c r="N34" s="23">
        <f t="shared" si="6"/>
        <v>0</v>
      </c>
      <c r="O34" s="19"/>
      <c r="P34" s="43">
        <f t="shared" si="7"/>
        <v>0</v>
      </c>
    </row>
    <row r="35" spans="1:26" ht="24.6">
      <c r="A35" s="10">
        <v>31</v>
      </c>
      <c r="B35" s="19" t="s">
        <v>390</v>
      </c>
      <c r="C35" s="71">
        <f>+'20'!H35</f>
        <v>3</v>
      </c>
      <c r="D35" s="95">
        <v>0</v>
      </c>
      <c r="E35" s="46">
        <f t="shared" si="0"/>
        <v>3</v>
      </c>
      <c r="F35" s="106">
        <v>0</v>
      </c>
      <c r="G35" s="104">
        <v>0</v>
      </c>
      <c r="H35" s="46">
        <f t="shared" si="1"/>
        <v>3</v>
      </c>
      <c r="I35" s="96"/>
      <c r="J35" s="15">
        <v>100</v>
      </c>
      <c r="K35" s="72">
        <f t="shared" si="5"/>
        <v>0</v>
      </c>
      <c r="L35" s="17" t="s">
        <v>16</v>
      </c>
      <c r="M35" s="18">
        <v>0</v>
      </c>
      <c r="N35" s="23">
        <f t="shared" si="6"/>
        <v>0</v>
      </c>
      <c r="O35" s="19"/>
      <c r="P35" s="43">
        <f t="shared" si="7"/>
        <v>0</v>
      </c>
    </row>
    <row r="36" spans="1:26" ht="24.6">
      <c r="A36" s="10">
        <v>32</v>
      </c>
      <c r="B36" s="19" t="s">
        <v>48</v>
      </c>
      <c r="C36" s="71">
        <f>+'20'!H36</f>
        <v>10</v>
      </c>
      <c r="D36" s="95">
        <v>0</v>
      </c>
      <c r="E36" s="46">
        <f t="shared" si="0"/>
        <v>10</v>
      </c>
      <c r="F36" s="106">
        <v>0</v>
      </c>
      <c r="G36" s="104">
        <v>0</v>
      </c>
      <c r="H36" s="46">
        <f t="shared" si="1"/>
        <v>8</v>
      </c>
      <c r="I36" s="96">
        <v>2</v>
      </c>
      <c r="J36" s="15">
        <v>100</v>
      </c>
      <c r="K36" s="72">
        <f t="shared" si="5"/>
        <v>200</v>
      </c>
      <c r="L36" s="17" t="s">
        <v>16</v>
      </c>
      <c r="M36" s="18">
        <v>0</v>
      </c>
      <c r="N36" s="89">
        <f t="shared" si="6"/>
        <v>200</v>
      </c>
      <c r="O36" s="19"/>
      <c r="P36" s="43">
        <f t="shared" si="7"/>
        <v>0</v>
      </c>
    </row>
    <row r="37" spans="1:26" ht="24.6">
      <c r="A37" s="10">
        <v>33</v>
      </c>
      <c r="B37" s="19" t="s">
        <v>393</v>
      </c>
      <c r="C37" s="71">
        <f>+'20'!H37</f>
        <v>5</v>
      </c>
      <c r="D37" s="95">
        <v>0</v>
      </c>
      <c r="E37" s="46">
        <f t="shared" si="0"/>
        <v>5</v>
      </c>
      <c r="F37" s="106">
        <v>0</v>
      </c>
      <c r="G37" s="104">
        <v>0</v>
      </c>
      <c r="H37" s="46">
        <f t="shared" si="1"/>
        <v>5</v>
      </c>
      <c r="I37" s="96"/>
      <c r="J37" s="15">
        <v>130</v>
      </c>
      <c r="K37" s="72">
        <f t="shared" si="5"/>
        <v>0</v>
      </c>
      <c r="L37" s="17" t="s">
        <v>16</v>
      </c>
      <c r="M37" s="18">
        <v>0</v>
      </c>
      <c r="N37" s="23">
        <f t="shared" si="6"/>
        <v>0</v>
      </c>
      <c r="O37" s="19"/>
      <c r="P37" s="43">
        <f t="shared" si="7"/>
        <v>0</v>
      </c>
    </row>
    <row r="38" spans="1:26" ht="24.6">
      <c r="A38" s="10">
        <v>34</v>
      </c>
      <c r="B38" s="19" t="s">
        <v>406</v>
      </c>
      <c r="C38" s="71">
        <f>+'20'!H38</f>
        <v>5</v>
      </c>
      <c r="D38" s="95">
        <v>0</v>
      </c>
      <c r="E38" s="46">
        <f t="shared" si="0"/>
        <v>5</v>
      </c>
      <c r="F38" s="106">
        <v>0</v>
      </c>
      <c r="G38" s="104">
        <v>0</v>
      </c>
      <c r="H38" s="46">
        <f t="shared" si="1"/>
        <v>5</v>
      </c>
      <c r="I38" s="96"/>
      <c r="J38" s="15">
        <v>130</v>
      </c>
      <c r="K38" s="72">
        <f t="shared" si="5"/>
        <v>0</v>
      </c>
      <c r="L38" s="17" t="s">
        <v>16</v>
      </c>
      <c r="M38" s="18">
        <v>0</v>
      </c>
      <c r="N38" s="23">
        <f t="shared" si="6"/>
        <v>0</v>
      </c>
      <c r="O38" s="19"/>
      <c r="P38" s="43">
        <f t="shared" si="7"/>
        <v>0</v>
      </c>
    </row>
    <row r="39" spans="1:26" ht="24.6">
      <c r="A39" s="10">
        <v>35</v>
      </c>
      <c r="B39" s="19" t="s">
        <v>333</v>
      </c>
      <c r="C39" s="71">
        <f>+'20'!H39</f>
        <v>0</v>
      </c>
      <c r="D39" s="95">
        <v>0</v>
      </c>
      <c r="E39" s="46">
        <f t="shared" si="0"/>
        <v>0</v>
      </c>
      <c r="F39" s="106">
        <v>0</v>
      </c>
      <c r="G39" s="104">
        <v>0</v>
      </c>
      <c r="H39" s="46">
        <f t="shared" si="1"/>
        <v>0</v>
      </c>
      <c r="I39" s="96"/>
      <c r="J39" s="15">
        <v>35</v>
      </c>
      <c r="K39" s="72">
        <f t="shared" si="5"/>
        <v>0</v>
      </c>
      <c r="L39" s="17" t="s">
        <v>16</v>
      </c>
      <c r="M39" s="18">
        <v>0</v>
      </c>
      <c r="N39" s="23">
        <f t="shared" si="6"/>
        <v>0</v>
      </c>
      <c r="O39" s="19"/>
      <c r="P39" s="43">
        <f t="shared" si="7"/>
        <v>0</v>
      </c>
    </row>
    <row r="40" spans="1:26" ht="24.6">
      <c r="A40" s="10">
        <v>36</v>
      </c>
      <c r="B40" s="19" t="s">
        <v>138</v>
      </c>
      <c r="C40" s="71">
        <f>+'20'!H40</f>
        <v>0</v>
      </c>
      <c r="D40" s="95">
        <v>0</v>
      </c>
      <c r="E40" s="46">
        <f t="shared" si="0"/>
        <v>0</v>
      </c>
      <c r="F40" s="106">
        <v>0</v>
      </c>
      <c r="G40" s="104">
        <v>0</v>
      </c>
      <c r="H40" s="46">
        <f t="shared" si="1"/>
        <v>0</v>
      </c>
      <c r="I40" s="96"/>
      <c r="J40" s="15">
        <v>40</v>
      </c>
      <c r="K40" s="72">
        <f t="shared" si="5"/>
        <v>0</v>
      </c>
      <c r="L40" s="17" t="s">
        <v>16</v>
      </c>
      <c r="M40" s="18">
        <v>0</v>
      </c>
      <c r="N40" s="23">
        <f t="shared" si="6"/>
        <v>0</v>
      </c>
      <c r="O40" s="19"/>
      <c r="P40" s="43">
        <f t="shared" si="7"/>
        <v>0</v>
      </c>
    </row>
    <row r="41" spans="1:26" ht="24.6">
      <c r="A41" s="10">
        <v>37</v>
      </c>
      <c r="B41" s="19" t="s">
        <v>445</v>
      </c>
      <c r="C41" s="71">
        <f>+'20'!H41</f>
        <v>0</v>
      </c>
      <c r="D41" s="95">
        <v>0</v>
      </c>
      <c r="E41" s="46">
        <f>C41+D41</f>
        <v>0</v>
      </c>
      <c r="F41" s="106">
        <v>0</v>
      </c>
      <c r="G41" s="104">
        <v>0</v>
      </c>
      <c r="H41" s="46">
        <f>+E41-F41-I41-G41</f>
        <v>0</v>
      </c>
      <c r="I41" s="96"/>
      <c r="J41" s="15">
        <v>35</v>
      </c>
      <c r="K41" s="72">
        <f>+J41*I41</f>
        <v>0</v>
      </c>
      <c r="L41" s="17" t="s">
        <v>16</v>
      </c>
      <c r="M41" s="18">
        <v>0</v>
      </c>
      <c r="N41" s="23">
        <f>SUM(K41-M41)</f>
        <v>0</v>
      </c>
      <c r="O41" s="19"/>
      <c r="P41" s="43">
        <f>+K41*O41</f>
        <v>0</v>
      </c>
    </row>
    <row r="42" spans="1:26" ht="24.6">
      <c r="A42" s="10">
        <v>38</v>
      </c>
      <c r="B42" s="19" t="s">
        <v>49</v>
      </c>
      <c r="C42" s="71">
        <f>+'20'!H42</f>
        <v>8</v>
      </c>
      <c r="D42" s="95">
        <v>0</v>
      </c>
      <c r="E42" s="46">
        <f t="shared" si="0"/>
        <v>8</v>
      </c>
      <c r="F42" s="106">
        <v>0</v>
      </c>
      <c r="G42" s="104">
        <v>0</v>
      </c>
      <c r="H42" s="46">
        <f t="shared" si="1"/>
        <v>6</v>
      </c>
      <c r="I42" s="96">
        <v>2</v>
      </c>
      <c r="J42" s="15">
        <v>50</v>
      </c>
      <c r="K42" s="72">
        <f t="shared" si="5"/>
        <v>100</v>
      </c>
      <c r="L42" s="17" t="s">
        <v>16</v>
      </c>
      <c r="M42" s="18">
        <v>0</v>
      </c>
      <c r="N42" s="89">
        <f t="shared" si="6"/>
        <v>100</v>
      </c>
      <c r="O42" s="19"/>
      <c r="P42" s="43">
        <f t="shared" si="7"/>
        <v>0</v>
      </c>
    </row>
    <row r="43" spans="1:26" ht="24.6">
      <c r="A43" s="10">
        <v>39</v>
      </c>
      <c r="B43" s="19" t="s">
        <v>50</v>
      </c>
      <c r="C43" s="71">
        <f>+'20'!H43</f>
        <v>9</v>
      </c>
      <c r="D43" s="95">
        <v>0</v>
      </c>
      <c r="E43" s="46">
        <f t="shared" si="0"/>
        <v>9</v>
      </c>
      <c r="F43" s="106">
        <v>0</v>
      </c>
      <c r="G43" s="104">
        <v>0</v>
      </c>
      <c r="H43" s="46">
        <f t="shared" si="1"/>
        <v>8</v>
      </c>
      <c r="I43" s="96">
        <v>1</v>
      </c>
      <c r="J43" s="15">
        <v>50</v>
      </c>
      <c r="K43" s="72">
        <f t="shared" si="5"/>
        <v>50</v>
      </c>
      <c r="L43" s="17" t="s">
        <v>16</v>
      </c>
      <c r="M43" s="18">
        <v>0</v>
      </c>
      <c r="N43" s="89">
        <f t="shared" si="6"/>
        <v>50</v>
      </c>
      <c r="O43" s="19"/>
      <c r="P43" s="43">
        <f t="shared" si="7"/>
        <v>0</v>
      </c>
    </row>
    <row r="44" spans="1:26" ht="24.6">
      <c r="A44" s="10">
        <v>40</v>
      </c>
      <c r="B44" s="19" t="s">
        <v>51</v>
      </c>
      <c r="C44" s="71">
        <f>+'20'!H44</f>
        <v>10</v>
      </c>
      <c r="D44" s="95">
        <v>0</v>
      </c>
      <c r="E44" s="46">
        <f t="shared" si="0"/>
        <v>10</v>
      </c>
      <c r="F44" s="106">
        <v>0</v>
      </c>
      <c r="G44" s="104">
        <v>0</v>
      </c>
      <c r="H44" s="46">
        <f t="shared" si="1"/>
        <v>9</v>
      </c>
      <c r="I44" s="96">
        <v>1</v>
      </c>
      <c r="J44" s="15">
        <v>50</v>
      </c>
      <c r="K44" s="72">
        <f t="shared" si="5"/>
        <v>50</v>
      </c>
      <c r="L44" s="17" t="s">
        <v>16</v>
      </c>
      <c r="M44" s="18">
        <v>0</v>
      </c>
      <c r="N44" s="89">
        <f t="shared" si="6"/>
        <v>50</v>
      </c>
      <c r="O44" s="19"/>
      <c r="P44" s="43">
        <f t="shared" si="7"/>
        <v>0</v>
      </c>
    </row>
    <row r="45" spans="1:26" ht="24.6">
      <c r="A45" s="10">
        <v>41</v>
      </c>
      <c r="B45" s="19" t="s">
        <v>501</v>
      </c>
      <c r="C45" s="71">
        <f>+'20'!H45</f>
        <v>0</v>
      </c>
      <c r="D45" s="95">
        <v>30</v>
      </c>
      <c r="E45" s="46">
        <f>C45+D45</f>
        <v>30</v>
      </c>
      <c r="F45" s="106">
        <v>0</v>
      </c>
      <c r="G45" s="104">
        <v>0</v>
      </c>
      <c r="H45" s="46">
        <f>+E45-F45-I45-G45</f>
        <v>30</v>
      </c>
      <c r="I45" s="96"/>
      <c r="J45" s="20">
        <v>35</v>
      </c>
      <c r="K45" s="72">
        <f>+J45*I45</f>
        <v>0</v>
      </c>
      <c r="L45" s="17" t="s">
        <v>16</v>
      </c>
      <c r="M45" s="18">
        <v>0</v>
      </c>
      <c r="N45" s="23">
        <f>SUM(K45-M45)</f>
        <v>0</v>
      </c>
      <c r="O45" s="19"/>
      <c r="P45" s="43">
        <f>+K45*O45</f>
        <v>0</v>
      </c>
    </row>
    <row r="46" spans="1:26" ht="24.6">
      <c r="A46" s="10">
        <v>42</v>
      </c>
      <c r="B46" s="19" t="s">
        <v>264</v>
      </c>
      <c r="C46" s="71">
        <f>+'20'!H46</f>
        <v>5</v>
      </c>
      <c r="D46" s="95">
        <v>0</v>
      </c>
      <c r="E46" s="46">
        <f t="shared" si="0"/>
        <v>5</v>
      </c>
      <c r="F46" s="106">
        <v>0</v>
      </c>
      <c r="G46" s="104">
        <v>0</v>
      </c>
      <c r="H46" s="46">
        <f t="shared" si="1"/>
        <v>5</v>
      </c>
      <c r="I46" s="96"/>
      <c r="J46" s="15">
        <v>25</v>
      </c>
      <c r="K46" s="72">
        <f t="shared" si="5"/>
        <v>0</v>
      </c>
      <c r="L46" s="17" t="s">
        <v>16</v>
      </c>
      <c r="M46" s="18">
        <v>0</v>
      </c>
      <c r="N46" s="23">
        <f t="shared" si="6"/>
        <v>0</v>
      </c>
      <c r="O46" s="19"/>
      <c r="P46" s="43">
        <f t="shared" si="7"/>
        <v>0</v>
      </c>
    </row>
    <row r="47" spans="1:26" ht="24.6">
      <c r="A47" s="10">
        <v>43</v>
      </c>
      <c r="B47" s="19" t="s">
        <v>446</v>
      </c>
      <c r="C47" s="71">
        <f>+'20'!H47</f>
        <v>5</v>
      </c>
      <c r="D47" s="95">
        <v>0</v>
      </c>
      <c r="E47" s="46">
        <f>C47+D47</f>
        <v>5</v>
      </c>
      <c r="F47" s="106">
        <v>0</v>
      </c>
      <c r="G47" s="104">
        <v>0</v>
      </c>
      <c r="H47" s="46">
        <f>+E47-F47-I47-G47</f>
        <v>5</v>
      </c>
      <c r="I47" s="96"/>
      <c r="J47" s="20">
        <v>25</v>
      </c>
      <c r="K47" s="72">
        <f>+J47*I47</f>
        <v>0</v>
      </c>
      <c r="L47" s="17" t="s">
        <v>16</v>
      </c>
      <c r="M47" s="18">
        <v>0</v>
      </c>
      <c r="N47" s="23">
        <f>SUM(K47-M47)</f>
        <v>0</v>
      </c>
      <c r="O47" s="19"/>
      <c r="P47" s="43">
        <f>+K47*O47</f>
        <v>0</v>
      </c>
    </row>
    <row r="48" spans="1:26" ht="24.6">
      <c r="A48" s="10">
        <v>44</v>
      </c>
      <c r="B48" s="19" t="s">
        <v>447</v>
      </c>
      <c r="C48" s="71">
        <f>+'20'!H48</f>
        <v>0</v>
      </c>
      <c r="D48" s="95">
        <v>0</v>
      </c>
      <c r="E48" s="46">
        <f>C48+D48</f>
        <v>0</v>
      </c>
      <c r="F48" s="106">
        <v>0</v>
      </c>
      <c r="G48" s="104">
        <v>0</v>
      </c>
      <c r="H48" s="46">
        <f>+E48-F48-I48-G48</f>
        <v>0</v>
      </c>
      <c r="I48" s="96"/>
      <c r="J48" s="20">
        <v>25</v>
      </c>
      <c r="K48" s="72">
        <f>+J48*I48</f>
        <v>0</v>
      </c>
      <c r="L48" s="17" t="s">
        <v>16</v>
      </c>
      <c r="M48" s="18">
        <v>0</v>
      </c>
      <c r="N48" s="23">
        <f>SUM(K48-M48)</f>
        <v>0</v>
      </c>
      <c r="O48" s="19"/>
      <c r="P48" s="43">
        <f>+K48*O48</f>
        <v>0</v>
      </c>
    </row>
    <row r="49" spans="1:16" ht="24.6">
      <c r="A49" s="10">
        <v>45</v>
      </c>
      <c r="B49" s="19" t="s">
        <v>448</v>
      </c>
      <c r="C49" s="71">
        <f>+'20'!H49</f>
        <v>0</v>
      </c>
      <c r="D49" s="95">
        <v>0</v>
      </c>
      <c r="E49" s="46">
        <f>C49+D49</f>
        <v>0</v>
      </c>
      <c r="F49" s="106">
        <v>0</v>
      </c>
      <c r="G49" s="104">
        <v>0</v>
      </c>
      <c r="H49" s="46">
        <f>+E49-F49-I49-G49</f>
        <v>0</v>
      </c>
      <c r="I49" s="96"/>
      <c r="J49" s="20">
        <v>25</v>
      </c>
      <c r="K49" s="72">
        <f>+J49*I49</f>
        <v>0</v>
      </c>
      <c r="L49" s="17" t="s">
        <v>16</v>
      </c>
      <c r="M49" s="18">
        <v>0</v>
      </c>
      <c r="N49" s="23">
        <f>SUM(K49-M49)</f>
        <v>0</v>
      </c>
      <c r="O49" s="19"/>
      <c r="P49" s="43">
        <f>+K49*O49</f>
        <v>0</v>
      </c>
    </row>
    <row r="50" spans="1:16" ht="24.6">
      <c r="A50" s="10">
        <v>46</v>
      </c>
      <c r="B50" s="19" t="s">
        <v>265</v>
      </c>
      <c r="C50" s="71">
        <f>+'20'!H50</f>
        <v>0</v>
      </c>
      <c r="D50" s="95">
        <v>0</v>
      </c>
      <c r="E50" s="46">
        <f t="shared" si="0"/>
        <v>0</v>
      </c>
      <c r="F50" s="106">
        <v>0</v>
      </c>
      <c r="G50" s="104">
        <v>0</v>
      </c>
      <c r="H50" s="46">
        <f t="shared" si="1"/>
        <v>0</v>
      </c>
      <c r="I50" s="96"/>
      <c r="J50" s="15">
        <v>50</v>
      </c>
      <c r="K50" s="72">
        <f t="shared" si="5"/>
        <v>0</v>
      </c>
      <c r="L50" s="17" t="s">
        <v>16</v>
      </c>
      <c r="M50" s="18">
        <v>0</v>
      </c>
      <c r="N50" s="23">
        <f t="shared" si="6"/>
        <v>0</v>
      </c>
      <c r="O50" s="19"/>
      <c r="P50" s="43">
        <f t="shared" si="7"/>
        <v>0</v>
      </c>
    </row>
    <row r="51" spans="1:16" ht="24.6">
      <c r="A51" s="10">
        <v>47</v>
      </c>
      <c r="B51" s="19" t="s">
        <v>52</v>
      </c>
      <c r="C51" s="71">
        <f>+'20'!H51</f>
        <v>3</v>
      </c>
      <c r="D51" s="95">
        <v>0</v>
      </c>
      <c r="E51" s="46">
        <f t="shared" si="0"/>
        <v>3</v>
      </c>
      <c r="F51" s="106">
        <v>0</v>
      </c>
      <c r="G51" s="104">
        <v>0</v>
      </c>
      <c r="H51" s="46">
        <f t="shared" si="1"/>
        <v>3</v>
      </c>
      <c r="I51" s="96"/>
      <c r="J51" s="15">
        <v>50</v>
      </c>
      <c r="K51" s="72">
        <f t="shared" si="5"/>
        <v>0</v>
      </c>
      <c r="L51" s="17" t="s">
        <v>16</v>
      </c>
      <c r="M51" s="18">
        <v>0</v>
      </c>
      <c r="N51" s="23">
        <f t="shared" si="6"/>
        <v>0</v>
      </c>
      <c r="O51" s="19"/>
      <c r="P51" s="43">
        <f t="shared" si="7"/>
        <v>0</v>
      </c>
    </row>
    <row r="52" spans="1:16" ht="24.6">
      <c r="A52" s="10">
        <v>48</v>
      </c>
      <c r="B52" s="19" t="s">
        <v>53</v>
      </c>
      <c r="C52" s="71">
        <f>+'20'!H52</f>
        <v>2</v>
      </c>
      <c r="D52" s="95">
        <v>0</v>
      </c>
      <c r="E52" s="46">
        <f t="shared" si="0"/>
        <v>2</v>
      </c>
      <c r="F52" s="106">
        <v>0</v>
      </c>
      <c r="G52" s="104">
        <v>0</v>
      </c>
      <c r="H52" s="46">
        <f t="shared" si="1"/>
        <v>2</v>
      </c>
      <c r="I52" s="96"/>
      <c r="J52" s="15">
        <v>50</v>
      </c>
      <c r="K52" s="72">
        <f t="shared" si="5"/>
        <v>0</v>
      </c>
      <c r="L52" s="17" t="s">
        <v>16</v>
      </c>
      <c r="M52" s="18">
        <v>0</v>
      </c>
      <c r="N52" s="23">
        <f t="shared" si="6"/>
        <v>0</v>
      </c>
      <c r="O52" s="19"/>
      <c r="P52" s="43">
        <f t="shared" si="7"/>
        <v>0</v>
      </c>
    </row>
    <row r="53" spans="1:16" ht="24.6">
      <c r="A53" s="10">
        <v>49</v>
      </c>
      <c r="B53" s="19" t="s">
        <v>54</v>
      </c>
      <c r="C53" s="71">
        <f>+'20'!H53</f>
        <v>4</v>
      </c>
      <c r="D53" s="95">
        <v>0</v>
      </c>
      <c r="E53" s="46">
        <f t="shared" si="0"/>
        <v>4</v>
      </c>
      <c r="F53" s="106">
        <v>0</v>
      </c>
      <c r="G53" s="104">
        <v>0</v>
      </c>
      <c r="H53" s="46">
        <f t="shared" si="1"/>
        <v>4</v>
      </c>
      <c r="I53" s="96"/>
      <c r="J53" s="15">
        <v>50</v>
      </c>
      <c r="K53" s="72">
        <f t="shared" si="5"/>
        <v>0</v>
      </c>
      <c r="L53" s="17" t="s">
        <v>16</v>
      </c>
      <c r="M53" s="18">
        <v>0</v>
      </c>
      <c r="N53" s="23">
        <f t="shared" si="6"/>
        <v>0</v>
      </c>
      <c r="O53" s="19"/>
      <c r="P53" s="43">
        <f t="shared" si="7"/>
        <v>0</v>
      </c>
    </row>
    <row r="54" spans="1:16" ht="24.6">
      <c r="A54" s="10">
        <v>50</v>
      </c>
      <c r="B54" s="19" t="s">
        <v>55</v>
      </c>
      <c r="C54" s="71">
        <f>+'20'!H54</f>
        <v>0</v>
      </c>
      <c r="D54" s="95">
        <v>0</v>
      </c>
      <c r="E54" s="46">
        <f t="shared" si="0"/>
        <v>0</v>
      </c>
      <c r="F54" s="106">
        <v>0</v>
      </c>
      <c r="G54" s="104">
        <v>0</v>
      </c>
      <c r="H54" s="46">
        <f t="shared" si="1"/>
        <v>0</v>
      </c>
      <c r="I54" s="96"/>
      <c r="J54" s="15">
        <v>50</v>
      </c>
      <c r="K54" s="72">
        <f t="shared" si="5"/>
        <v>0</v>
      </c>
      <c r="L54" s="17" t="s">
        <v>16</v>
      </c>
      <c r="M54" s="18">
        <v>0</v>
      </c>
      <c r="N54" s="23">
        <f t="shared" si="6"/>
        <v>0</v>
      </c>
      <c r="O54" s="19"/>
      <c r="P54" s="43">
        <f t="shared" si="7"/>
        <v>0</v>
      </c>
    </row>
    <row r="55" spans="1:16" ht="24.6">
      <c r="A55" s="10">
        <v>51</v>
      </c>
      <c r="B55" s="19" t="s">
        <v>56</v>
      </c>
      <c r="C55" s="71">
        <f>+'20'!H55</f>
        <v>0</v>
      </c>
      <c r="D55" s="95">
        <v>0</v>
      </c>
      <c r="E55" s="46">
        <f t="shared" si="0"/>
        <v>0</v>
      </c>
      <c r="F55" s="106">
        <v>0</v>
      </c>
      <c r="G55" s="104">
        <v>0</v>
      </c>
      <c r="H55" s="46">
        <f t="shared" si="1"/>
        <v>0</v>
      </c>
      <c r="I55" s="96"/>
      <c r="J55" s="15">
        <v>50</v>
      </c>
      <c r="K55" s="72">
        <f t="shared" si="5"/>
        <v>0</v>
      </c>
      <c r="L55" s="17" t="s">
        <v>16</v>
      </c>
      <c r="M55" s="18">
        <v>0</v>
      </c>
      <c r="N55" s="23">
        <f t="shared" si="6"/>
        <v>0</v>
      </c>
      <c r="O55" s="19"/>
      <c r="P55" s="43">
        <f t="shared" si="7"/>
        <v>0</v>
      </c>
    </row>
    <row r="56" spans="1:16" ht="24.6">
      <c r="A56" s="10">
        <v>52</v>
      </c>
      <c r="B56" s="19" t="s">
        <v>57</v>
      </c>
      <c r="C56" s="71">
        <f>+'20'!H56</f>
        <v>6</v>
      </c>
      <c r="D56" s="95">
        <v>0</v>
      </c>
      <c r="E56" s="46">
        <f t="shared" si="0"/>
        <v>6</v>
      </c>
      <c r="F56" s="106">
        <v>0</v>
      </c>
      <c r="G56" s="104">
        <v>0</v>
      </c>
      <c r="H56" s="46">
        <f t="shared" si="1"/>
        <v>6</v>
      </c>
      <c r="I56" s="96"/>
      <c r="J56" s="15">
        <v>50</v>
      </c>
      <c r="K56" s="72">
        <f t="shared" si="5"/>
        <v>0</v>
      </c>
      <c r="L56" s="17" t="s">
        <v>16</v>
      </c>
      <c r="M56" s="18">
        <v>0</v>
      </c>
      <c r="N56" s="23">
        <f t="shared" si="6"/>
        <v>0</v>
      </c>
      <c r="O56" s="19"/>
      <c r="P56" s="43">
        <f t="shared" si="7"/>
        <v>0</v>
      </c>
    </row>
    <row r="57" spans="1:16" ht="24.6">
      <c r="A57" s="10">
        <v>53</v>
      </c>
      <c r="B57" s="19" t="s">
        <v>58</v>
      </c>
      <c r="C57" s="71">
        <f>+'20'!H57</f>
        <v>5</v>
      </c>
      <c r="D57" s="95">
        <v>0</v>
      </c>
      <c r="E57" s="46">
        <f t="shared" si="0"/>
        <v>5</v>
      </c>
      <c r="F57" s="106">
        <v>0</v>
      </c>
      <c r="G57" s="104">
        <v>0</v>
      </c>
      <c r="H57" s="46">
        <f t="shared" si="1"/>
        <v>5</v>
      </c>
      <c r="I57" s="96"/>
      <c r="J57" s="15">
        <v>50</v>
      </c>
      <c r="K57" s="72">
        <f t="shared" si="5"/>
        <v>0</v>
      </c>
      <c r="L57" s="17" t="s">
        <v>16</v>
      </c>
      <c r="M57" s="18">
        <v>0</v>
      </c>
      <c r="N57" s="23">
        <f t="shared" si="6"/>
        <v>0</v>
      </c>
      <c r="O57" s="19"/>
      <c r="P57" s="43">
        <f t="shared" si="7"/>
        <v>0</v>
      </c>
    </row>
    <row r="58" spans="1:16" ht="24.6">
      <c r="A58" s="10">
        <v>54</v>
      </c>
      <c r="B58" s="19" t="s">
        <v>59</v>
      </c>
      <c r="C58" s="71">
        <f>+'20'!H58</f>
        <v>4</v>
      </c>
      <c r="D58" s="95">
        <v>0</v>
      </c>
      <c r="E58" s="46">
        <f t="shared" si="0"/>
        <v>4</v>
      </c>
      <c r="F58" s="106">
        <v>0</v>
      </c>
      <c r="G58" s="104">
        <v>0</v>
      </c>
      <c r="H58" s="46">
        <f t="shared" si="1"/>
        <v>4</v>
      </c>
      <c r="I58" s="96"/>
      <c r="J58" s="15">
        <v>50</v>
      </c>
      <c r="K58" s="72">
        <f t="shared" si="5"/>
        <v>0</v>
      </c>
      <c r="L58" s="17" t="s">
        <v>16</v>
      </c>
      <c r="M58" s="18">
        <v>0</v>
      </c>
      <c r="N58" s="23">
        <f t="shared" si="6"/>
        <v>0</v>
      </c>
      <c r="O58" s="19"/>
      <c r="P58" s="43">
        <f t="shared" si="7"/>
        <v>0</v>
      </c>
    </row>
    <row r="59" spans="1:16" ht="24.6">
      <c r="A59" s="10">
        <v>55</v>
      </c>
      <c r="B59" s="19" t="s">
        <v>60</v>
      </c>
      <c r="C59" s="71">
        <f>+'20'!H59</f>
        <v>0</v>
      </c>
      <c r="D59" s="95">
        <v>0</v>
      </c>
      <c r="E59" s="46">
        <f t="shared" si="0"/>
        <v>0</v>
      </c>
      <c r="F59" s="106">
        <v>0</v>
      </c>
      <c r="G59" s="104">
        <v>0</v>
      </c>
      <c r="H59" s="46">
        <f t="shared" si="1"/>
        <v>0</v>
      </c>
      <c r="I59" s="96"/>
      <c r="J59" s="15">
        <v>50</v>
      </c>
      <c r="K59" s="72">
        <f t="shared" si="5"/>
        <v>0</v>
      </c>
      <c r="L59" s="17" t="s">
        <v>16</v>
      </c>
      <c r="M59" s="18">
        <v>0</v>
      </c>
      <c r="N59" s="23">
        <f t="shared" si="6"/>
        <v>0</v>
      </c>
      <c r="O59" s="19"/>
      <c r="P59" s="43">
        <f t="shared" si="7"/>
        <v>0</v>
      </c>
    </row>
    <row r="60" spans="1:16" ht="24.6">
      <c r="A60" s="10">
        <v>56</v>
      </c>
      <c r="B60" s="19" t="s">
        <v>61</v>
      </c>
      <c r="C60" s="71">
        <f>+'20'!H60</f>
        <v>0</v>
      </c>
      <c r="D60" s="95">
        <v>0</v>
      </c>
      <c r="E60" s="46">
        <f t="shared" si="0"/>
        <v>0</v>
      </c>
      <c r="F60" s="106">
        <v>0</v>
      </c>
      <c r="G60" s="104">
        <v>0</v>
      </c>
      <c r="H60" s="46">
        <f t="shared" si="1"/>
        <v>0</v>
      </c>
      <c r="I60" s="96"/>
      <c r="J60" s="15">
        <v>120</v>
      </c>
      <c r="K60" s="72">
        <f t="shared" si="5"/>
        <v>0</v>
      </c>
      <c r="L60" s="17" t="s">
        <v>16</v>
      </c>
      <c r="M60" s="18">
        <v>0</v>
      </c>
      <c r="N60" s="23">
        <f t="shared" si="6"/>
        <v>0</v>
      </c>
      <c r="O60" s="19"/>
      <c r="P60" s="43">
        <f t="shared" si="7"/>
        <v>0</v>
      </c>
    </row>
    <row r="61" spans="1:16" ht="24.6">
      <c r="A61" s="10">
        <v>57</v>
      </c>
      <c r="B61" s="19" t="s">
        <v>62</v>
      </c>
      <c r="C61" s="71">
        <f>+'20'!H61</f>
        <v>0</v>
      </c>
      <c r="D61" s="95">
        <v>0</v>
      </c>
      <c r="E61" s="46">
        <f t="shared" si="0"/>
        <v>0</v>
      </c>
      <c r="F61" s="106">
        <v>0</v>
      </c>
      <c r="G61" s="104">
        <v>0</v>
      </c>
      <c r="H61" s="46">
        <f t="shared" si="1"/>
        <v>0</v>
      </c>
      <c r="I61" s="96"/>
      <c r="J61" s="15">
        <v>120</v>
      </c>
      <c r="K61" s="72">
        <f t="shared" si="5"/>
        <v>0</v>
      </c>
      <c r="L61" s="17" t="s">
        <v>16</v>
      </c>
      <c r="M61" s="18">
        <v>0</v>
      </c>
      <c r="N61" s="23">
        <f t="shared" si="6"/>
        <v>0</v>
      </c>
      <c r="O61" s="19"/>
      <c r="P61" s="43">
        <f t="shared" si="7"/>
        <v>0</v>
      </c>
    </row>
    <row r="62" spans="1:16" ht="24.6">
      <c r="A62" s="10">
        <v>58</v>
      </c>
      <c r="B62" s="19" t="s">
        <v>63</v>
      </c>
      <c r="C62" s="71">
        <f>+'20'!H62</f>
        <v>0</v>
      </c>
      <c r="D62" s="95">
        <v>0</v>
      </c>
      <c r="E62" s="46">
        <f t="shared" si="0"/>
        <v>0</v>
      </c>
      <c r="F62" s="106">
        <v>0</v>
      </c>
      <c r="G62" s="104">
        <v>0</v>
      </c>
      <c r="H62" s="46">
        <f t="shared" si="1"/>
        <v>0</v>
      </c>
      <c r="I62" s="96"/>
      <c r="J62" s="15">
        <v>120</v>
      </c>
      <c r="K62" s="72">
        <f t="shared" si="5"/>
        <v>0</v>
      </c>
      <c r="L62" s="17" t="s">
        <v>16</v>
      </c>
      <c r="M62" s="18">
        <v>0</v>
      </c>
      <c r="N62" s="23">
        <f t="shared" si="6"/>
        <v>0</v>
      </c>
      <c r="O62" s="19"/>
      <c r="P62" s="43">
        <f t="shared" si="7"/>
        <v>0</v>
      </c>
    </row>
    <row r="63" spans="1:16" ht="24.6">
      <c r="A63" s="10">
        <v>59</v>
      </c>
      <c r="B63" s="19" t="s">
        <v>64</v>
      </c>
      <c r="C63" s="71">
        <f>+'20'!H63</f>
        <v>0</v>
      </c>
      <c r="D63" s="95">
        <v>0</v>
      </c>
      <c r="E63" s="46">
        <f t="shared" si="0"/>
        <v>0</v>
      </c>
      <c r="F63" s="106">
        <v>0</v>
      </c>
      <c r="G63" s="104">
        <v>0</v>
      </c>
      <c r="H63" s="46">
        <f t="shared" si="1"/>
        <v>0</v>
      </c>
      <c r="I63" s="96"/>
      <c r="J63" s="15">
        <v>120</v>
      </c>
      <c r="K63" s="72">
        <f t="shared" si="5"/>
        <v>0</v>
      </c>
      <c r="L63" s="17" t="s">
        <v>16</v>
      </c>
      <c r="M63" s="18">
        <v>0</v>
      </c>
      <c r="N63" s="23">
        <f t="shared" si="6"/>
        <v>0</v>
      </c>
      <c r="O63" s="19"/>
      <c r="P63" s="43">
        <f t="shared" si="7"/>
        <v>0</v>
      </c>
    </row>
    <row r="64" spans="1:16" ht="24.6">
      <c r="A64" s="10">
        <v>60</v>
      </c>
      <c r="B64" s="19" t="s">
        <v>65</v>
      </c>
      <c r="C64" s="71">
        <f>+'20'!H64</f>
        <v>0</v>
      </c>
      <c r="D64" s="95">
        <v>0</v>
      </c>
      <c r="E64" s="46">
        <f t="shared" si="0"/>
        <v>0</v>
      </c>
      <c r="F64" s="106">
        <v>0</v>
      </c>
      <c r="G64" s="104">
        <v>0</v>
      </c>
      <c r="H64" s="46">
        <f t="shared" si="1"/>
        <v>0</v>
      </c>
      <c r="I64" s="96"/>
      <c r="J64" s="15">
        <v>120</v>
      </c>
      <c r="K64" s="72">
        <f t="shared" si="5"/>
        <v>0</v>
      </c>
      <c r="L64" s="17" t="s">
        <v>16</v>
      </c>
      <c r="M64" s="18">
        <v>0</v>
      </c>
      <c r="N64" s="23">
        <f t="shared" si="6"/>
        <v>0</v>
      </c>
      <c r="O64" s="19"/>
      <c r="P64" s="43">
        <f t="shared" si="7"/>
        <v>0</v>
      </c>
    </row>
    <row r="65" spans="1:16" ht="24.6">
      <c r="A65" s="10">
        <v>61</v>
      </c>
      <c r="B65" s="19" t="s">
        <v>66</v>
      </c>
      <c r="C65" s="71">
        <f>+'20'!H65</f>
        <v>0</v>
      </c>
      <c r="D65" s="95">
        <v>0</v>
      </c>
      <c r="E65" s="46">
        <f t="shared" si="0"/>
        <v>0</v>
      </c>
      <c r="F65" s="106">
        <v>0</v>
      </c>
      <c r="G65" s="104">
        <v>0</v>
      </c>
      <c r="H65" s="46">
        <f t="shared" si="1"/>
        <v>0</v>
      </c>
      <c r="I65" s="96"/>
      <c r="J65" s="15">
        <v>120</v>
      </c>
      <c r="K65" s="72">
        <f t="shared" si="5"/>
        <v>0</v>
      </c>
      <c r="L65" s="17" t="s">
        <v>16</v>
      </c>
      <c r="M65" s="18">
        <v>0</v>
      </c>
      <c r="N65" s="23">
        <f t="shared" si="6"/>
        <v>0</v>
      </c>
      <c r="O65" s="19"/>
      <c r="P65" s="43">
        <f t="shared" si="7"/>
        <v>0</v>
      </c>
    </row>
    <row r="66" spans="1:16" ht="24.6">
      <c r="A66" s="10">
        <v>62</v>
      </c>
      <c r="B66" s="19" t="s">
        <v>266</v>
      </c>
      <c r="C66" s="71">
        <f>+'20'!H66</f>
        <v>0</v>
      </c>
      <c r="D66" s="95">
        <v>0</v>
      </c>
      <c r="E66" s="46">
        <f t="shared" si="0"/>
        <v>0</v>
      </c>
      <c r="F66" s="106">
        <v>0</v>
      </c>
      <c r="G66" s="104">
        <v>0</v>
      </c>
      <c r="H66" s="46">
        <f t="shared" si="1"/>
        <v>0</v>
      </c>
      <c r="I66" s="96"/>
      <c r="J66" s="15">
        <v>120</v>
      </c>
      <c r="K66" s="72">
        <f t="shared" si="5"/>
        <v>0</v>
      </c>
      <c r="L66" s="17" t="s">
        <v>16</v>
      </c>
      <c r="M66" s="18">
        <v>0</v>
      </c>
      <c r="N66" s="23">
        <f t="shared" si="6"/>
        <v>0</v>
      </c>
      <c r="O66" s="19"/>
      <c r="P66" s="43">
        <f t="shared" si="7"/>
        <v>0</v>
      </c>
    </row>
    <row r="67" spans="1:16" ht="24.6">
      <c r="A67" s="10">
        <v>63</v>
      </c>
      <c r="B67" s="19" t="s">
        <v>340</v>
      </c>
      <c r="C67" s="71">
        <f>+'20'!H67</f>
        <v>0</v>
      </c>
      <c r="D67" s="95">
        <v>0</v>
      </c>
      <c r="E67" s="46">
        <f t="shared" si="0"/>
        <v>0</v>
      </c>
      <c r="F67" s="106">
        <v>0</v>
      </c>
      <c r="G67" s="104">
        <v>0</v>
      </c>
      <c r="H67" s="46">
        <f t="shared" si="1"/>
        <v>0</v>
      </c>
      <c r="I67" s="96"/>
      <c r="J67" s="15">
        <v>30</v>
      </c>
      <c r="K67" s="72">
        <f t="shared" si="5"/>
        <v>0</v>
      </c>
      <c r="L67" s="17" t="s">
        <v>16</v>
      </c>
      <c r="M67" s="18">
        <v>0</v>
      </c>
      <c r="N67" s="23">
        <f t="shared" si="6"/>
        <v>0</v>
      </c>
      <c r="O67" s="19"/>
      <c r="P67" s="43">
        <f t="shared" si="7"/>
        <v>0</v>
      </c>
    </row>
    <row r="68" spans="1:16" ht="24.6">
      <c r="A68" s="10">
        <v>64</v>
      </c>
      <c r="B68" s="19" t="s">
        <v>341</v>
      </c>
      <c r="C68" s="71">
        <f>+'20'!H68</f>
        <v>0</v>
      </c>
      <c r="D68" s="95">
        <v>0</v>
      </c>
      <c r="E68" s="46">
        <f t="shared" si="0"/>
        <v>0</v>
      </c>
      <c r="F68" s="106">
        <v>0</v>
      </c>
      <c r="G68" s="104">
        <v>0</v>
      </c>
      <c r="H68" s="46">
        <f t="shared" si="1"/>
        <v>0</v>
      </c>
      <c r="I68" s="96"/>
      <c r="J68" s="21">
        <v>30</v>
      </c>
      <c r="K68" s="72">
        <f t="shared" si="5"/>
        <v>0</v>
      </c>
      <c r="L68" s="17" t="s">
        <v>16</v>
      </c>
      <c r="M68" s="18">
        <v>0</v>
      </c>
      <c r="N68" s="23">
        <f t="shared" si="6"/>
        <v>0</v>
      </c>
      <c r="O68" s="19"/>
      <c r="P68" s="43">
        <f t="shared" si="7"/>
        <v>0</v>
      </c>
    </row>
    <row r="69" spans="1:16" ht="24.6">
      <c r="A69" s="10">
        <v>65</v>
      </c>
      <c r="B69" s="19" t="s">
        <v>342</v>
      </c>
      <c r="C69" s="71">
        <f>+'20'!H69</f>
        <v>0</v>
      </c>
      <c r="D69" s="95">
        <v>0</v>
      </c>
      <c r="E69" s="46">
        <f t="shared" si="0"/>
        <v>0</v>
      </c>
      <c r="F69" s="106">
        <v>0</v>
      </c>
      <c r="G69" s="104">
        <v>0</v>
      </c>
      <c r="H69" s="46">
        <f t="shared" si="1"/>
        <v>0</v>
      </c>
      <c r="I69" s="96"/>
      <c r="J69" s="21">
        <v>30</v>
      </c>
      <c r="K69" s="72">
        <f t="shared" si="5"/>
        <v>0</v>
      </c>
      <c r="L69" s="17" t="s">
        <v>16</v>
      </c>
      <c r="M69" s="18">
        <v>0</v>
      </c>
      <c r="N69" s="23">
        <f t="shared" si="6"/>
        <v>0</v>
      </c>
      <c r="O69" s="19"/>
      <c r="P69" s="43">
        <f t="shared" si="7"/>
        <v>0</v>
      </c>
    </row>
    <row r="70" spans="1:16" ht="24.6">
      <c r="A70" s="10">
        <v>66</v>
      </c>
      <c r="B70" s="19" t="s">
        <v>72</v>
      </c>
      <c r="C70" s="71">
        <f>+'20'!H70</f>
        <v>3</v>
      </c>
      <c r="D70" s="95">
        <v>0</v>
      </c>
      <c r="E70" s="46">
        <f t="shared" si="0"/>
        <v>3</v>
      </c>
      <c r="F70" s="106">
        <v>0</v>
      </c>
      <c r="G70" s="104">
        <v>0</v>
      </c>
      <c r="H70" s="46">
        <f t="shared" si="1"/>
        <v>3</v>
      </c>
      <c r="I70" s="96"/>
      <c r="J70" s="21">
        <v>50</v>
      </c>
      <c r="K70" s="72">
        <f t="shared" si="5"/>
        <v>0</v>
      </c>
      <c r="L70" s="17" t="s">
        <v>16</v>
      </c>
      <c r="M70" s="18">
        <v>0</v>
      </c>
      <c r="N70" s="23">
        <f t="shared" si="6"/>
        <v>0</v>
      </c>
      <c r="O70" s="19"/>
      <c r="P70" s="43">
        <f t="shared" si="7"/>
        <v>0</v>
      </c>
    </row>
    <row r="71" spans="1:16" ht="24.6">
      <c r="A71" s="10">
        <v>67</v>
      </c>
      <c r="B71" s="19" t="s">
        <v>73</v>
      </c>
      <c r="C71" s="71">
        <f>+'20'!H71</f>
        <v>3</v>
      </c>
      <c r="D71" s="95">
        <v>0</v>
      </c>
      <c r="E71" s="46">
        <f t="shared" si="0"/>
        <v>3</v>
      </c>
      <c r="F71" s="106">
        <v>0</v>
      </c>
      <c r="G71" s="104">
        <v>0</v>
      </c>
      <c r="H71" s="46">
        <f t="shared" si="1"/>
        <v>3</v>
      </c>
      <c r="I71" s="96"/>
      <c r="J71" s="21">
        <v>50</v>
      </c>
      <c r="K71" s="72">
        <f t="shared" si="5"/>
        <v>0</v>
      </c>
      <c r="L71" s="17" t="s">
        <v>16</v>
      </c>
      <c r="M71" s="18">
        <v>0</v>
      </c>
      <c r="N71" s="23">
        <f t="shared" si="6"/>
        <v>0</v>
      </c>
      <c r="O71" s="19"/>
      <c r="P71" s="43">
        <f t="shared" si="7"/>
        <v>0</v>
      </c>
    </row>
    <row r="72" spans="1:16" ht="24.6">
      <c r="A72" s="10">
        <v>68</v>
      </c>
      <c r="B72" s="19" t="s">
        <v>74</v>
      </c>
      <c r="C72" s="71">
        <f>+'20'!H72</f>
        <v>2</v>
      </c>
      <c r="D72" s="95">
        <v>0</v>
      </c>
      <c r="E72" s="46">
        <f t="shared" si="0"/>
        <v>2</v>
      </c>
      <c r="F72" s="106">
        <v>0</v>
      </c>
      <c r="G72" s="104">
        <v>0</v>
      </c>
      <c r="H72" s="46">
        <f t="shared" si="1"/>
        <v>2</v>
      </c>
      <c r="I72" s="96"/>
      <c r="J72" s="15">
        <v>50</v>
      </c>
      <c r="K72" s="72">
        <f t="shared" si="5"/>
        <v>0</v>
      </c>
      <c r="L72" s="17" t="s">
        <v>16</v>
      </c>
      <c r="M72" s="18">
        <v>0</v>
      </c>
      <c r="N72" s="23">
        <f t="shared" si="6"/>
        <v>0</v>
      </c>
      <c r="O72" s="19"/>
      <c r="P72" s="43">
        <f t="shared" si="7"/>
        <v>0</v>
      </c>
    </row>
    <row r="73" spans="1:16" ht="24.6">
      <c r="A73" s="10">
        <v>69</v>
      </c>
      <c r="B73" s="19" t="s">
        <v>175</v>
      </c>
      <c r="C73" s="71">
        <f>+'20'!H73</f>
        <v>0</v>
      </c>
      <c r="D73" s="95">
        <v>0</v>
      </c>
      <c r="E73" s="46">
        <f t="shared" si="0"/>
        <v>0</v>
      </c>
      <c r="F73" s="106">
        <v>0</v>
      </c>
      <c r="G73" s="104">
        <v>0</v>
      </c>
      <c r="H73" s="46">
        <f t="shared" si="1"/>
        <v>0</v>
      </c>
      <c r="I73" s="96"/>
      <c r="J73" s="21">
        <v>50</v>
      </c>
      <c r="K73" s="72">
        <f t="shared" si="5"/>
        <v>0</v>
      </c>
      <c r="L73" s="17" t="s">
        <v>16</v>
      </c>
      <c r="M73" s="18">
        <v>0</v>
      </c>
      <c r="N73" s="23">
        <f t="shared" si="6"/>
        <v>0</v>
      </c>
      <c r="O73" s="19"/>
      <c r="P73" s="43">
        <f t="shared" si="7"/>
        <v>0</v>
      </c>
    </row>
    <row r="74" spans="1:16" ht="24.6">
      <c r="A74" s="10">
        <v>70</v>
      </c>
      <c r="B74" s="19" t="s">
        <v>267</v>
      </c>
      <c r="C74" s="71">
        <f>+'20'!H74</f>
        <v>0</v>
      </c>
      <c r="D74" s="95">
        <v>0</v>
      </c>
      <c r="E74" s="46">
        <f t="shared" si="0"/>
        <v>0</v>
      </c>
      <c r="F74" s="106">
        <v>0</v>
      </c>
      <c r="G74" s="104">
        <v>0</v>
      </c>
      <c r="H74" s="46">
        <f t="shared" ref="H74:H143" si="11">+E74-F74-I74-G74</f>
        <v>0</v>
      </c>
      <c r="I74" s="96"/>
      <c r="J74" s="15">
        <v>50</v>
      </c>
      <c r="K74" s="72">
        <f t="shared" si="5"/>
        <v>0</v>
      </c>
      <c r="L74" s="17" t="s">
        <v>16</v>
      </c>
      <c r="M74" s="18">
        <v>0</v>
      </c>
      <c r="N74" s="23">
        <f t="shared" si="6"/>
        <v>0</v>
      </c>
      <c r="O74" s="19"/>
      <c r="P74" s="43">
        <f t="shared" si="7"/>
        <v>0</v>
      </c>
    </row>
    <row r="75" spans="1:16" ht="24.6">
      <c r="A75" s="10">
        <v>71</v>
      </c>
      <c r="B75" s="19" t="s">
        <v>70</v>
      </c>
      <c r="C75" s="71">
        <f>+'20'!H75</f>
        <v>0</v>
      </c>
      <c r="D75" s="95">
        <v>0</v>
      </c>
      <c r="E75" s="46">
        <f t="shared" si="0"/>
        <v>0</v>
      </c>
      <c r="F75" s="106">
        <v>0</v>
      </c>
      <c r="G75" s="104">
        <v>0</v>
      </c>
      <c r="H75" s="46">
        <f t="shared" si="11"/>
        <v>0</v>
      </c>
      <c r="I75" s="96"/>
      <c r="J75" s="20">
        <v>70</v>
      </c>
      <c r="K75" s="72">
        <f t="shared" ref="K75:K144" si="12">+J75*I75</f>
        <v>0</v>
      </c>
      <c r="L75" s="17" t="s">
        <v>16</v>
      </c>
      <c r="M75" s="18">
        <v>0</v>
      </c>
      <c r="N75" s="23">
        <f t="shared" ref="N75:N144" si="13">SUM(K75-M75)</f>
        <v>0</v>
      </c>
      <c r="O75" s="19"/>
      <c r="P75" s="43">
        <f t="shared" ref="P75:P144" si="14">+K75*O75</f>
        <v>0</v>
      </c>
    </row>
    <row r="76" spans="1:16" ht="24.6">
      <c r="A76" s="10">
        <v>72</v>
      </c>
      <c r="B76" s="19" t="s">
        <v>71</v>
      </c>
      <c r="C76" s="71">
        <f>+'20'!H76</f>
        <v>0</v>
      </c>
      <c r="D76" s="95">
        <v>0</v>
      </c>
      <c r="E76" s="46">
        <f t="shared" si="0"/>
        <v>0</v>
      </c>
      <c r="F76" s="106">
        <v>0</v>
      </c>
      <c r="G76" s="104">
        <v>0</v>
      </c>
      <c r="H76" s="46">
        <f t="shared" si="11"/>
        <v>0</v>
      </c>
      <c r="I76" s="96"/>
      <c r="J76" s="20">
        <v>80</v>
      </c>
      <c r="K76" s="72">
        <f t="shared" si="12"/>
        <v>0</v>
      </c>
      <c r="L76" s="17" t="s">
        <v>16</v>
      </c>
      <c r="M76" s="18">
        <v>0</v>
      </c>
      <c r="N76" s="23">
        <f t="shared" si="13"/>
        <v>0</v>
      </c>
      <c r="O76" s="19"/>
      <c r="P76" s="43">
        <f t="shared" si="14"/>
        <v>0</v>
      </c>
    </row>
    <row r="77" spans="1:16" ht="24.6">
      <c r="A77" s="10">
        <v>73</v>
      </c>
      <c r="B77" s="19" t="s">
        <v>199</v>
      </c>
      <c r="C77" s="71">
        <f>+'20'!H77</f>
        <v>0</v>
      </c>
      <c r="D77" s="95">
        <v>0</v>
      </c>
      <c r="E77" s="46">
        <f t="shared" si="0"/>
        <v>0</v>
      </c>
      <c r="F77" s="106">
        <v>0</v>
      </c>
      <c r="G77" s="104">
        <v>0</v>
      </c>
      <c r="H77" s="46">
        <f t="shared" si="11"/>
        <v>0</v>
      </c>
      <c r="I77" s="96"/>
      <c r="J77" s="21">
        <v>150</v>
      </c>
      <c r="K77" s="72">
        <f t="shared" si="12"/>
        <v>0</v>
      </c>
      <c r="L77" s="17" t="s">
        <v>16</v>
      </c>
      <c r="M77" s="18">
        <v>0</v>
      </c>
      <c r="N77" s="23">
        <f t="shared" si="13"/>
        <v>0</v>
      </c>
      <c r="O77" s="19"/>
      <c r="P77" s="43">
        <f t="shared" si="14"/>
        <v>0</v>
      </c>
    </row>
    <row r="78" spans="1:16" ht="24.6">
      <c r="A78" s="10">
        <v>74</v>
      </c>
      <c r="B78" s="19" t="s">
        <v>200</v>
      </c>
      <c r="C78" s="71">
        <f>+'20'!H78</f>
        <v>0</v>
      </c>
      <c r="D78" s="95">
        <v>0</v>
      </c>
      <c r="E78" s="46">
        <f t="shared" si="0"/>
        <v>0</v>
      </c>
      <c r="F78" s="106">
        <v>0</v>
      </c>
      <c r="G78" s="104">
        <v>0</v>
      </c>
      <c r="H78" s="46">
        <f t="shared" si="11"/>
        <v>0</v>
      </c>
      <c r="I78" s="96"/>
      <c r="J78" s="21">
        <v>150</v>
      </c>
      <c r="K78" s="72">
        <f t="shared" si="12"/>
        <v>0</v>
      </c>
      <c r="L78" s="17" t="s">
        <v>16</v>
      </c>
      <c r="M78" s="18">
        <v>0</v>
      </c>
      <c r="N78" s="23">
        <f t="shared" si="13"/>
        <v>0</v>
      </c>
      <c r="O78" s="19"/>
      <c r="P78" s="43">
        <f t="shared" si="14"/>
        <v>0</v>
      </c>
    </row>
    <row r="79" spans="1:16" ht="24.6">
      <c r="A79" s="10">
        <v>75</v>
      </c>
      <c r="B79" s="19" t="s">
        <v>201</v>
      </c>
      <c r="C79" s="71">
        <f>+'20'!H79</f>
        <v>0</v>
      </c>
      <c r="D79" s="95">
        <v>0</v>
      </c>
      <c r="E79" s="46">
        <f t="shared" si="0"/>
        <v>0</v>
      </c>
      <c r="F79" s="106">
        <v>0</v>
      </c>
      <c r="G79" s="104">
        <v>0</v>
      </c>
      <c r="H79" s="46">
        <f t="shared" si="11"/>
        <v>0</v>
      </c>
      <c r="I79" s="96"/>
      <c r="J79" s="20">
        <v>150</v>
      </c>
      <c r="K79" s="72">
        <f t="shared" si="12"/>
        <v>0</v>
      </c>
      <c r="L79" s="17" t="s">
        <v>16</v>
      </c>
      <c r="M79" s="18">
        <v>0</v>
      </c>
      <c r="N79" s="23">
        <f t="shared" si="13"/>
        <v>0</v>
      </c>
      <c r="O79" s="19"/>
      <c r="P79" s="43">
        <f t="shared" si="14"/>
        <v>0</v>
      </c>
    </row>
    <row r="80" spans="1:16" ht="24.6">
      <c r="A80" s="10">
        <v>76</v>
      </c>
      <c r="B80" s="19" t="s">
        <v>77</v>
      </c>
      <c r="C80" s="71">
        <f>+'20'!H80</f>
        <v>0</v>
      </c>
      <c r="D80" s="95">
        <v>0</v>
      </c>
      <c r="E80" s="46">
        <f t="shared" si="0"/>
        <v>0</v>
      </c>
      <c r="F80" s="106">
        <v>0</v>
      </c>
      <c r="G80" s="104">
        <v>0</v>
      </c>
      <c r="H80" s="46">
        <f t="shared" si="11"/>
        <v>0</v>
      </c>
      <c r="I80" s="96"/>
      <c r="J80" s="20">
        <v>50</v>
      </c>
      <c r="K80" s="72">
        <f t="shared" si="12"/>
        <v>0</v>
      </c>
      <c r="L80" s="17" t="s">
        <v>16</v>
      </c>
      <c r="M80" s="18">
        <v>0</v>
      </c>
      <c r="N80" s="23">
        <f t="shared" si="13"/>
        <v>0</v>
      </c>
      <c r="O80" s="19"/>
      <c r="P80" s="43">
        <f t="shared" si="14"/>
        <v>0</v>
      </c>
    </row>
    <row r="81" spans="1:16" ht="24.6">
      <c r="A81" s="10">
        <v>77</v>
      </c>
      <c r="B81" s="19" t="s">
        <v>409</v>
      </c>
      <c r="C81" s="71">
        <f>+'20'!H81</f>
        <v>0</v>
      </c>
      <c r="D81" s="95">
        <v>0</v>
      </c>
      <c r="E81" s="46">
        <f t="shared" si="0"/>
        <v>0</v>
      </c>
      <c r="F81" s="106">
        <v>0</v>
      </c>
      <c r="G81" s="104">
        <v>0</v>
      </c>
      <c r="H81" s="46">
        <f t="shared" si="11"/>
        <v>0</v>
      </c>
      <c r="I81" s="96"/>
      <c r="J81" s="20">
        <v>50</v>
      </c>
      <c r="K81" s="72">
        <f t="shared" si="12"/>
        <v>0</v>
      </c>
      <c r="L81" s="17" t="s">
        <v>16</v>
      </c>
      <c r="M81" s="18">
        <v>0</v>
      </c>
      <c r="N81" s="23">
        <f t="shared" si="13"/>
        <v>0</v>
      </c>
      <c r="O81" s="19"/>
      <c r="P81" s="43">
        <f t="shared" si="14"/>
        <v>0</v>
      </c>
    </row>
    <row r="82" spans="1:16" ht="24.6">
      <c r="A82" s="10">
        <v>78</v>
      </c>
      <c r="B82" s="19" t="s">
        <v>410</v>
      </c>
      <c r="C82" s="71">
        <f>+'20'!H82</f>
        <v>0</v>
      </c>
      <c r="D82" s="95">
        <v>0</v>
      </c>
      <c r="E82" s="46">
        <f t="shared" si="0"/>
        <v>0</v>
      </c>
      <c r="F82" s="106">
        <v>0</v>
      </c>
      <c r="G82" s="104">
        <v>0</v>
      </c>
      <c r="H82" s="46">
        <f t="shared" si="11"/>
        <v>0</v>
      </c>
      <c r="I82" s="96"/>
      <c r="J82" s="20">
        <v>120</v>
      </c>
      <c r="K82" s="72">
        <f t="shared" si="12"/>
        <v>0</v>
      </c>
      <c r="L82" s="17" t="s">
        <v>16</v>
      </c>
      <c r="M82" s="18">
        <v>0</v>
      </c>
      <c r="N82" s="23">
        <f t="shared" si="13"/>
        <v>0</v>
      </c>
      <c r="O82" s="19"/>
      <c r="P82" s="43">
        <f t="shared" si="14"/>
        <v>0</v>
      </c>
    </row>
    <row r="83" spans="1:16" ht="24.6">
      <c r="A83" s="10">
        <v>79</v>
      </c>
      <c r="B83" s="19" t="s">
        <v>411</v>
      </c>
      <c r="C83" s="71">
        <f>+'20'!H83</f>
        <v>17</v>
      </c>
      <c r="D83" s="95">
        <v>0</v>
      </c>
      <c r="E83" s="46">
        <f t="shared" si="0"/>
        <v>17</v>
      </c>
      <c r="F83" s="106">
        <v>2</v>
      </c>
      <c r="G83" s="104">
        <v>0</v>
      </c>
      <c r="H83" s="46">
        <f t="shared" si="11"/>
        <v>11</v>
      </c>
      <c r="I83" s="96">
        <v>4</v>
      </c>
      <c r="J83" s="20">
        <v>50</v>
      </c>
      <c r="K83" s="72">
        <f t="shared" si="12"/>
        <v>200</v>
      </c>
      <c r="L83" s="17" t="s">
        <v>502</v>
      </c>
      <c r="M83" s="18">
        <v>100</v>
      </c>
      <c r="N83" s="89">
        <f t="shared" si="13"/>
        <v>100</v>
      </c>
      <c r="O83" s="19"/>
      <c r="P83" s="43">
        <f t="shared" si="14"/>
        <v>0</v>
      </c>
    </row>
    <row r="84" spans="1:16" ht="24.6">
      <c r="A84" s="10">
        <v>80</v>
      </c>
      <c r="B84" s="19" t="s">
        <v>412</v>
      </c>
      <c r="C84" s="71">
        <f>+'20'!H84</f>
        <v>0</v>
      </c>
      <c r="D84" s="95">
        <v>0</v>
      </c>
      <c r="E84" s="46">
        <f t="shared" si="0"/>
        <v>0</v>
      </c>
      <c r="F84" s="106">
        <v>0</v>
      </c>
      <c r="G84" s="104">
        <v>0</v>
      </c>
      <c r="H84" s="46">
        <f t="shared" si="11"/>
        <v>0</v>
      </c>
      <c r="I84" s="96"/>
      <c r="J84" s="20">
        <v>120</v>
      </c>
      <c r="K84" s="72">
        <f t="shared" si="12"/>
        <v>0</v>
      </c>
      <c r="L84" s="17" t="s">
        <v>16</v>
      </c>
      <c r="M84" s="18">
        <v>0</v>
      </c>
      <c r="N84" s="23">
        <f t="shared" si="13"/>
        <v>0</v>
      </c>
      <c r="O84" s="19"/>
      <c r="P84" s="43">
        <f t="shared" si="14"/>
        <v>0</v>
      </c>
    </row>
    <row r="85" spans="1:16" ht="24.6">
      <c r="A85" s="10">
        <v>81</v>
      </c>
      <c r="B85" s="19" t="s">
        <v>346</v>
      </c>
      <c r="C85" s="71">
        <f>+'20'!H85</f>
        <v>18</v>
      </c>
      <c r="D85" s="95">
        <v>0</v>
      </c>
      <c r="E85" s="46">
        <f t="shared" si="0"/>
        <v>18</v>
      </c>
      <c r="F85" s="106">
        <v>0</v>
      </c>
      <c r="G85" s="104">
        <v>0</v>
      </c>
      <c r="H85" s="46">
        <f t="shared" si="11"/>
        <v>14</v>
      </c>
      <c r="I85" s="96">
        <v>4</v>
      </c>
      <c r="J85" s="22">
        <v>50</v>
      </c>
      <c r="K85" s="72">
        <f t="shared" si="12"/>
        <v>200</v>
      </c>
      <c r="L85" s="17" t="s">
        <v>16</v>
      </c>
      <c r="M85" s="18">
        <v>0</v>
      </c>
      <c r="N85" s="89">
        <f t="shared" si="13"/>
        <v>200</v>
      </c>
      <c r="O85" s="19"/>
      <c r="P85" s="43">
        <f t="shared" si="14"/>
        <v>0</v>
      </c>
    </row>
    <row r="86" spans="1:16" ht="24.6">
      <c r="A86" s="10">
        <v>82</v>
      </c>
      <c r="B86" s="19" t="s">
        <v>268</v>
      </c>
      <c r="C86" s="71">
        <f>+'20'!H86</f>
        <v>0</v>
      </c>
      <c r="D86" s="95">
        <v>30</v>
      </c>
      <c r="E86" s="46">
        <f t="shared" si="0"/>
        <v>30</v>
      </c>
      <c r="F86" s="106">
        <v>0</v>
      </c>
      <c r="G86" s="104">
        <v>0</v>
      </c>
      <c r="H86" s="46">
        <f t="shared" si="11"/>
        <v>24</v>
      </c>
      <c r="I86" s="96">
        <v>6</v>
      </c>
      <c r="J86" s="20">
        <v>45</v>
      </c>
      <c r="K86" s="72">
        <f t="shared" si="12"/>
        <v>270</v>
      </c>
      <c r="L86" s="17" t="s">
        <v>503</v>
      </c>
      <c r="M86" s="18">
        <v>120</v>
      </c>
      <c r="N86" s="89">
        <f t="shared" si="13"/>
        <v>150</v>
      </c>
      <c r="O86" s="19"/>
      <c r="P86" s="43">
        <f t="shared" si="14"/>
        <v>0</v>
      </c>
    </row>
    <row r="87" spans="1:16" ht="24.6">
      <c r="A87" s="10">
        <v>83</v>
      </c>
      <c r="B87" s="19" t="s">
        <v>524</v>
      </c>
      <c r="C87" s="71">
        <f>+'20'!H87</f>
        <v>0</v>
      </c>
      <c r="D87" s="95">
        <v>0</v>
      </c>
      <c r="E87" s="46">
        <f>C87+D87</f>
        <v>0</v>
      </c>
      <c r="F87" s="106">
        <v>0</v>
      </c>
      <c r="G87" s="104">
        <v>0</v>
      </c>
      <c r="H87" s="46">
        <f>+E87-F87-I87-G87</f>
        <v>0</v>
      </c>
      <c r="I87" s="96"/>
      <c r="J87" s="20">
        <v>35</v>
      </c>
      <c r="K87" s="72">
        <f>+J87*I87</f>
        <v>0</v>
      </c>
      <c r="L87" s="17" t="s">
        <v>16</v>
      </c>
      <c r="M87" s="18">
        <v>0</v>
      </c>
      <c r="N87" s="23">
        <f>SUM(K87-M87)</f>
        <v>0</v>
      </c>
      <c r="O87" s="19"/>
      <c r="P87" s="43">
        <f>+K87*O87</f>
        <v>0</v>
      </c>
    </row>
    <row r="88" spans="1:16" ht="24.6">
      <c r="A88" s="10">
        <v>84</v>
      </c>
      <c r="B88" s="19" t="s">
        <v>347</v>
      </c>
      <c r="C88" s="71">
        <f>+'20'!H88</f>
        <v>0</v>
      </c>
      <c r="D88" s="95">
        <v>0</v>
      </c>
      <c r="E88" s="46">
        <f t="shared" si="0"/>
        <v>0</v>
      </c>
      <c r="F88" s="106">
        <v>0</v>
      </c>
      <c r="G88" s="104">
        <v>0</v>
      </c>
      <c r="H88" s="46">
        <f t="shared" si="11"/>
        <v>0</v>
      </c>
      <c r="I88" s="96"/>
      <c r="J88" s="20">
        <v>50</v>
      </c>
      <c r="K88" s="72">
        <f t="shared" si="12"/>
        <v>0</v>
      </c>
      <c r="L88" s="17" t="s">
        <v>16</v>
      </c>
      <c r="M88" s="18">
        <v>0</v>
      </c>
      <c r="N88" s="23">
        <f t="shared" si="13"/>
        <v>0</v>
      </c>
      <c r="O88" s="19"/>
      <c r="P88" s="43">
        <f t="shared" si="14"/>
        <v>0</v>
      </c>
    </row>
    <row r="89" spans="1:16" ht="24.6">
      <c r="A89" s="10">
        <v>85</v>
      </c>
      <c r="B89" s="19" t="s">
        <v>269</v>
      </c>
      <c r="C89" s="71">
        <f>+'20'!H89</f>
        <v>2</v>
      </c>
      <c r="D89" s="95">
        <v>0</v>
      </c>
      <c r="E89" s="46">
        <f t="shared" si="0"/>
        <v>2</v>
      </c>
      <c r="F89" s="106">
        <v>0</v>
      </c>
      <c r="G89" s="104">
        <v>0</v>
      </c>
      <c r="H89" s="46">
        <f t="shared" si="11"/>
        <v>1</v>
      </c>
      <c r="I89" s="96">
        <v>1</v>
      </c>
      <c r="J89" s="22">
        <v>55</v>
      </c>
      <c r="K89" s="72">
        <f t="shared" si="12"/>
        <v>55</v>
      </c>
      <c r="L89" s="17" t="s">
        <v>16</v>
      </c>
      <c r="M89" s="18">
        <v>0</v>
      </c>
      <c r="N89" s="89">
        <f t="shared" si="13"/>
        <v>55</v>
      </c>
      <c r="O89" s="19"/>
      <c r="P89" s="43">
        <f t="shared" si="14"/>
        <v>0</v>
      </c>
    </row>
    <row r="90" spans="1:16" ht="24.6">
      <c r="A90" s="10">
        <v>86</v>
      </c>
      <c r="B90" s="19" t="s">
        <v>93</v>
      </c>
      <c r="C90" s="71">
        <f>+'20'!H90</f>
        <v>5</v>
      </c>
      <c r="D90" s="95">
        <v>0</v>
      </c>
      <c r="E90" s="46">
        <f t="shared" si="0"/>
        <v>5</v>
      </c>
      <c r="F90" s="106">
        <v>0</v>
      </c>
      <c r="G90" s="104">
        <v>0</v>
      </c>
      <c r="H90" s="46">
        <f t="shared" si="11"/>
        <v>5</v>
      </c>
      <c r="I90" s="96"/>
      <c r="J90" s="22">
        <v>55</v>
      </c>
      <c r="K90" s="72">
        <f t="shared" si="12"/>
        <v>0</v>
      </c>
      <c r="L90" s="17" t="s">
        <v>16</v>
      </c>
      <c r="M90" s="18">
        <v>0</v>
      </c>
      <c r="N90" s="23">
        <f t="shared" si="13"/>
        <v>0</v>
      </c>
      <c r="O90" s="19"/>
      <c r="P90" s="43">
        <f t="shared" si="14"/>
        <v>0</v>
      </c>
    </row>
    <row r="91" spans="1:16" ht="24.6">
      <c r="A91" s="10">
        <v>87</v>
      </c>
      <c r="B91" s="19" t="s">
        <v>94</v>
      </c>
      <c r="C91" s="71">
        <f>+'20'!H91</f>
        <v>0</v>
      </c>
      <c r="D91" s="95">
        <v>0</v>
      </c>
      <c r="E91" s="46">
        <f t="shared" si="0"/>
        <v>0</v>
      </c>
      <c r="F91" s="106">
        <v>0</v>
      </c>
      <c r="G91" s="104">
        <v>0</v>
      </c>
      <c r="H91" s="46">
        <f t="shared" si="11"/>
        <v>0</v>
      </c>
      <c r="I91" s="96"/>
      <c r="J91" s="22">
        <v>55</v>
      </c>
      <c r="K91" s="72">
        <f t="shared" si="12"/>
        <v>0</v>
      </c>
      <c r="L91" s="17" t="s">
        <v>16</v>
      </c>
      <c r="M91" s="18">
        <v>0</v>
      </c>
      <c r="N91" s="23">
        <f t="shared" si="13"/>
        <v>0</v>
      </c>
      <c r="O91" s="19"/>
      <c r="P91" s="43">
        <f t="shared" si="14"/>
        <v>0</v>
      </c>
    </row>
    <row r="92" spans="1:16" ht="24.6">
      <c r="A92" s="10">
        <v>88</v>
      </c>
      <c r="B92" s="19" t="s">
        <v>369</v>
      </c>
      <c r="C92" s="71">
        <f>+'20'!H92</f>
        <v>0</v>
      </c>
      <c r="D92" s="95">
        <v>0</v>
      </c>
      <c r="E92" s="46">
        <f t="shared" si="0"/>
        <v>0</v>
      </c>
      <c r="F92" s="106">
        <v>0</v>
      </c>
      <c r="G92" s="104">
        <v>0</v>
      </c>
      <c r="H92" s="46">
        <f t="shared" si="11"/>
        <v>0</v>
      </c>
      <c r="I92" s="96"/>
      <c r="J92" s="22">
        <v>30</v>
      </c>
      <c r="K92" s="72">
        <f t="shared" si="12"/>
        <v>0</v>
      </c>
      <c r="L92" s="17" t="s">
        <v>16</v>
      </c>
      <c r="M92" s="18">
        <v>0</v>
      </c>
      <c r="N92" s="23">
        <f t="shared" si="13"/>
        <v>0</v>
      </c>
      <c r="O92" s="19"/>
      <c r="P92" s="43">
        <f t="shared" si="14"/>
        <v>0</v>
      </c>
    </row>
    <row r="93" spans="1:16" ht="24.6">
      <c r="A93" s="10">
        <v>89</v>
      </c>
      <c r="B93" s="19" t="s">
        <v>370</v>
      </c>
      <c r="C93" s="71">
        <f>+'20'!H93</f>
        <v>0</v>
      </c>
      <c r="D93" s="95">
        <v>0</v>
      </c>
      <c r="E93" s="46">
        <f t="shared" si="0"/>
        <v>0</v>
      </c>
      <c r="F93" s="106">
        <v>0</v>
      </c>
      <c r="G93" s="104">
        <v>0</v>
      </c>
      <c r="H93" s="46">
        <f t="shared" si="11"/>
        <v>0</v>
      </c>
      <c r="I93" s="96"/>
      <c r="J93" s="22">
        <v>30</v>
      </c>
      <c r="K93" s="72">
        <f t="shared" si="12"/>
        <v>0</v>
      </c>
      <c r="L93" s="17" t="s">
        <v>16</v>
      </c>
      <c r="M93" s="18">
        <v>0</v>
      </c>
      <c r="N93" s="23">
        <f t="shared" si="13"/>
        <v>0</v>
      </c>
      <c r="O93" s="19"/>
      <c r="P93" s="43">
        <f t="shared" si="14"/>
        <v>0</v>
      </c>
    </row>
    <row r="94" spans="1:16" ht="24.6">
      <c r="A94" s="10">
        <v>90</v>
      </c>
      <c r="B94" s="19" t="s">
        <v>270</v>
      </c>
      <c r="C94" s="71">
        <f>+'20'!H94</f>
        <v>0</v>
      </c>
      <c r="D94" s="95">
        <v>0</v>
      </c>
      <c r="E94" s="46">
        <f t="shared" si="0"/>
        <v>0</v>
      </c>
      <c r="F94" s="106">
        <v>0</v>
      </c>
      <c r="G94" s="104">
        <v>0</v>
      </c>
      <c r="H94" s="46">
        <f t="shared" si="11"/>
        <v>0</v>
      </c>
      <c r="I94" s="96"/>
      <c r="J94" s="20"/>
      <c r="K94" s="72">
        <f t="shared" si="12"/>
        <v>0</v>
      </c>
      <c r="L94" s="17" t="s">
        <v>16</v>
      </c>
      <c r="M94" s="18">
        <v>0</v>
      </c>
      <c r="N94" s="23">
        <f t="shared" si="13"/>
        <v>0</v>
      </c>
      <c r="O94" s="19"/>
      <c r="P94" s="43">
        <f t="shared" si="14"/>
        <v>0</v>
      </c>
    </row>
    <row r="95" spans="1:16" ht="24.6">
      <c r="A95" s="10">
        <v>91</v>
      </c>
      <c r="B95" s="19" t="s">
        <v>271</v>
      </c>
      <c r="C95" s="71">
        <f>+'20'!H95</f>
        <v>0</v>
      </c>
      <c r="D95" s="95">
        <v>0</v>
      </c>
      <c r="E95" s="46">
        <f t="shared" si="0"/>
        <v>0</v>
      </c>
      <c r="F95" s="106">
        <v>0</v>
      </c>
      <c r="G95" s="104">
        <v>0</v>
      </c>
      <c r="H95" s="46">
        <f t="shared" si="11"/>
        <v>0</v>
      </c>
      <c r="I95" s="96"/>
      <c r="J95" s="22"/>
      <c r="K95" s="72">
        <f t="shared" si="12"/>
        <v>0</v>
      </c>
      <c r="L95" s="17" t="s">
        <v>16</v>
      </c>
      <c r="M95" s="18">
        <v>0</v>
      </c>
      <c r="N95" s="23">
        <f t="shared" si="13"/>
        <v>0</v>
      </c>
      <c r="O95" s="19"/>
      <c r="P95" s="43">
        <f t="shared" si="14"/>
        <v>0</v>
      </c>
    </row>
    <row r="96" spans="1:16" ht="24.6">
      <c r="A96" s="10">
        <v>92</v>
      </c>
      <c r="B96" s="19" t="s">
        <v>244</v>
      </c>
      <c r="C96" s="71">
        <f>+'20'!H96</f>
        <v>5</v>
      </c>
      <c r="D96" s="95">
        <v>0</v>
      </c>
      <c r="E96" s="46">
        <f t="shared" si="0"/>
        <v>5</v>
      </c>
      <c r="F96" s="106">
        <v>0</v>
      </c>
      <c r="G96" s="104">
        <v>0</v>
      </c>
      <c r="H96" s="46">
        <f t="shared" si="11"/>
        <v>5</v>
      </c>
      <c r="I96" s="96"/>
      <c r="J96" s="15">
        <v>35</v>
      </c>
      <c r="K96" s="72">
        <f t="shared" si="12"/>
        <v>0</v>
      </c>
      <c r="L96" s="17" t="s">
        <v>16</v>
      </c>
      <c r="M96" s="18">
        <v>0</v>
      </c>
      <c r="N96" s="23">
        <f t="shared" si="13"/>
        <v>0</v>
      </c>
      <c r="O96" s="19"/>
      <c r="P96" s="43">
        <f t="shared" si="14"/>
        <v>0</v>
      </c>
    </row>
    <row r="97" spans="1:16" ht="24.6">
      <c r="A97" s="10">
        <v>93</v>
      </c>
      <c r="B97" s="19" t="s">
        <v>272</v>
      </c>
      <c r="C97" s="71">
        <f>+'20'!H97</f>
        <v>0</v>
      </c>
      <c r="D97" s="95">
        <v>0</v>
      </c>
      <c r="E97" s="46">
        <f t="shared" si="0"/>
        <v>0</v>
      </c>
      <c r="F97" s="106">
        <v>0</v>
      </c>
      <c r="G97" s="104">
        <v>0</v>
      </c>
      <c r="H97" s="46">
        <f t="shared" si="11"/>
        <v>0</v>
      </c>
      <c r="I97" s="96"/>
      <c r="J97" s="22">
        <v>120</v>
      </c>
      <c r="K97" s="72">
        <f t="shared" si="12"/>
        <v>0</v>
      </c>
      <c r="L97" s="17" t="s">
        <v>16</v>
      </c>
      <c r="M97" s="18">
        <v>0</v>
      </c>
      <c r="N97" s="23">
        <f t="shared" si="13"/>
        <v>0</v>
      </c>
      <c r="O97" s="19"/>
      <c r="P97" s="43">
        <f t="shared" si="14"/>
        <v>0</v>
      </c>
    </row>
    <row r="98" spans="1:16" ht="24.6">
      <c r="A98" s="10">
        <v>94</v>
      </c>
      <c r="B98" s="19" t="s">
        <v>273</v>
      </c>
      <c r="C98" s="71">
        <f>+'20'!H98</f>
        <v>1</v>
      </c>
      <c r="D98" s="95">
        <v>20</v>
      </c>
      <c r="E98" s="46">
        <f t="shared" si="0"/>
        <v>21</v>
      </c>
      <c r="F98" s="106">
        <v>0</v>
      </c>
      <c r="G98" s="104">
        <v>0</v>
      </c>
      <c r="H98" s="46">
        <f t="shared" si="11"/>
        <v>19</v>
      </c>
      <c r="I98" s="96">
        <v>2</v>
      </c>
      <c r="J98" s="22">
        <v>45</v>
      </c>
      <c r="K98" s="72">
        <f t="shared" si="12"/>
        <v>90</v>
      </c>
      <c r="L98" s="17" t="s">
        <v>421</v>
      </c>
      <c r="M98" s="18">
        <v>50</v>
      </c>
      <c r="N98" s="89">
        <f t="shared" si="13"/>
        <v>40</v>
      </c>
      <c r="O98" s="19"/>
      <c r="P98" s="43">
        <f t="shared" si="14"/>
        <v>0</v>
      </c>
    </row>
    <row r="99" spans="1:16" ht="24.6">
      <c r="A99" s="10">
        <v>95</v>
      </c>
      <c r="B99" s="19" t="s">
        <v>507</v>
      </c>
      <c r="C99" s="71">
        <f>+'20'!H99</f>
        <v>0</v>
      </c>
      <c r="D99" s="95">
        <v>5</v>
      </c>
      <c r="E99" s="46">
        <f>C99+D99</f>
        <v>5</v>
      </c>
      <c r="F99" s="106">
        <v>0</v>
      </c>
      <c r="G99" s="104">
        <v>0</v>
      </c>
      <c r="H99" s="46">
        <f>+E99-F99-I99-G99</f>
        <v>5</v>
      </c>
      <c r="I99" s="96"/>
      <c r="J99" s="20">
        <v>35</v>
      </c>
      <c r="K99" s="72">
        <f>+J99*I99</f>
        <v>0</v>
      </c>
      <c r="L99" s="17" t="s">
        <v>16</v>
      </c>
      <c r="M99" s="18">
        <v>0</v>
      </c>
      <c r="N99" s="23">
        <f>SUM(K99-M99)</f>
        <v>0</v>
      </c>
      <c r="O99" s="19"/>
      <c r="P99" s="43">
        <f>+K99*O99</f>
        <v>0</v>
      </c>
    </row>
    <row r="100" spans="1:16" ht="24.6">
      <c r="A100" s="10">
        <v>96</v>
      </c>
      <c r="B100" s="19" t="s">
        <v>246</v>
      </c>
      <c r="C100" s="71">
        <f>+'20'!H100</f>
        <v>0</v>
      </c>
      <c r="D100" s="95">
        <v>0</v>
      </c>
      <c r="E100" s="46">
        <f t="shared" si="0"/>
        <v>0</v>
      </c>
      <c r="F100" s="106">
        <v>0</v>
      </c>
      <c r="G100" s="104">
        <v>0</v>
      </c>
      <c r="H100" s="46">
        <f t="shared" si="11"/>
        <v>0</v>
      </c>
      <c r="I100" s="96"/>
      <c r="J100" s="20">
        <v>40</v>
      </c>
      <c r="K100" s="72">
        <f t="shared" si="12"/>
        <v>0</v>
      </c>
      <c r="L100" s="17" t="s">
        <v>16</v>
      </c>
      <c r="M100" s="18">
        <v>0</v>
      </c>
      <c r="N100" s="23">
        <f t="shared" si="13"/>
        <v>0</v>
      </c>
      <c r="O100" s="19"/>
      <c r="P100" s="43">
        <f t="shared" si="14"/>
        <v>0</v>
      </c>
    </row>
    <row r="101" spans="1:16" ht="24.6">
      <c r="A101" s="10">
        <v>97</v>
      </c>
      <c r="B101" s="19" t="s">
        <v>348</v>
      </c>
      <c r="C101" s="71">
        <f>+'20'!H101</f>
        <v>0</v>
      </c>
      <c r="D101" s="95">
        <v>0</v>
      </c>
      <c r="E101" s="46">
        <f t="shared" si="0"/>
        <v>0</v>
      </c>
      <c r="F101" s="106">
        <v>0</v>
      </c>
      <c r="G101" s="104">
        <v>0</v>
      </c>
      <c r="H101" s="46">
        <f t="shared" si="11"/>
        <v>0</v>
      </c>
      <c r="I101" s="96"/>
      <c r="J101" s="22">
        <v>35</v>
      </c>
      <c r="K101" s="72">
        <f t="shared" si="12"/>
        <v>0</v>
      </c>
      <c r="L101" s="17" t="s">
        <v>16</v>
      </c>
      <c r="M101" s="18">
        <v>0</v>
      </c>
      <c r="N101" s="23">
        <f t="shared" si="13"/>
        <v>0</v>
      </c>
      <c r="O101" s="19"/>
      <c r="P101" s="43">
        <f t="shared" si="14"/>
        <v>0</v>
      </c>
    </row>
    <row r="102" spans="1:16" ht="24.6">
      <c r="A102" s="10">
        <v>98</v>
      </c>
      <c r="B102" s="19" t="s">
        <v>349</v>
      </c>
      <c r="C102" s="71">
        <f>+'20'!H102</f>
        <v>0</v>
      </c>
      <c r="D102" s="95">
        <v>0</v>
      </c>
      <c r="E102" s="46">
        <f t="shared" si="0"/>
        <v>0</v>
      </c>
      <c r="F102" s="106">
        <v>0</v>
      </c>
      <c r="G102" s="104">
        <v>0</v>
      </c>
      <c r="H102" s="46">
        <f t="shared" si="11"/>
        <v>0</v>
      </c>
      <c r="I102" s="96"/>
      <c r="J102" s="22">
        <v>35</v>
      </c>
      <c r="K102" s="72">
        <f t="shared" si="12"/>
        <v>0</v>
      </c>
      <c r="L102" s="17" t="s">
        <v>16</v>
      </c>
      <c r="M102" s="18">
        <v>0</v>
      </c>
      <c r="N102" s="23">
        <f t="shared" si="13"/>
        <v>0</v>
      </c>
      <c r="O102" s="19"/>
      <c r="P102" s="43">
        <f t="shared" si="14"/>
        <v>0</v>
      </c>
    </row>
    <row r="103" spans="1:16" ht="24.6">
      <c r="A103" s="10">
        <v>99</v>
      </c>
      <c r="B103" s="19" t="s">
        <v>350</v>
      </c>
      <c r="C103" s="71">
        <f>+'20'!H103</f>
        <v>0</v>
      </c>
      <c r="D103" s="95">
        <v>0</v>
      </c>
      <c r="E103" s="46">
        <f t="shared" si="0"/>
        <v>0</v>
      </c>
      <c r="F103" s="106">
        <v>0</v>
      </c>
      <c r="G103" s="104">
        <v>0</v>
      </c>
      <c r="H103" s="46">
        <f t="shared" si="11"/>
        <v>0</v>
      </c>
      <c r="I103" s="96"/>
      <c r="J103" s="22">
        <v>35</v>
      </c>
      <c r="K103" s="72">
        <f t="shared" si="12"/>
        <v>0</v>
      </c>
      <c r="L103" s="17" t="s">
        <v>16</v>
      </c>
      <c r="M103" s="18">
        <v>0</v>
      </c>
      <c r="N103" s="23">
        <f t="shared" si="13"/>
        <v>0</v>
      </c>
      <c r="O103" s="19"/>
      <c r="P103" s="43">
        <f t="shared" si="14"/>
        <v>0</v>
      </c>
    </row>
    <row r="104" spans="1:16" ht="24.6">
      <c r="A104" s="10">
        <v>100</v>
      </c>
      <c r="B104" s="19" t="s">
        <v>274</v>
      </c>
      <c r="C104" s="71">
        <f>+'20'!H104</f>
        <v>0</v>
      </c>
      <c r="D104" s="95">
        <v>0</v>
      </c>
      <c r="E104" s="46">
        <f t="shared" si="0"/>
        <v>0</v>
      </c>
      <c r="F104" s="106">
        <v>0</v>
      </c>
      <c r="G104" s="104">
        <v>0</v>
      </c>
      <c r="H104" s="46">
        <f t="shared" si="11"/>
        <v>0</v>
      </c>
      <c r="I104" s="96"/>
      <c r="J104" s="22">
        <v>35</v>
      </c>
      <c r="K104" s="72">
        <f t="shared" si="12"/>
        <v>0</v>
      </c>
      <c r="L104" s="17" t="s">
        <v>16</v>
      </c>
      <c r="M104" s="18">
        <v>0</v>
      </c>
      <c r="N104" s="23">
        <f t="shared" si="13"/>
        <v>0</v>
      </c>
      <c r="O104" s="19"/>
      <c r="P104" s="43">
        <f t="shared" si="14"/>
        <v>0</v>
      </c>
    </row>
    <row r="105" spans="1:16" ht="24.6">
      <c r="A105" s="10">
        <v>101</v>
      </c>
      <c r="B105" s="19" t="s">
        <v>351</v>
      </c>
      <c r="C105" s="71">
        <f>+'20'!H105</f>
        <v>0</v>
      </c>
      <c r="D105" s="95">
        <v>0</v>
      </c>
      <c r="E105" s="46">
        <f t="shared" si="0"/>
        <v>0</v>
      </c>
      <c r="F105" s="106">
        <v>0</v>
      </c>
      <c r="G105" s="104">
        <v>0</v>
      </c>
      <c r="H105" s="46">
        <f t="shared" si="11"/>
        <v>0</v>
      </c>
      <c r="I105" s="96"/>
      <c r="J105" s="22">
        <v>35</v>
      </c>
      <c r="K105" s="72">
        <f t="shared" si="12"/>
        <v>0</v>
      </c>
      <c r="L105" s="17" t="s">
        <v>16</v>
      </c>
      <c r="M105" s="18">
        <v>0</v>
      </c>
      <c r="N105" s="23">
        <f t="shared" si="13"/>
        <v>0</v>
      </c>
      <c r="O105" s="19"/>
      <c r="P105" s="43">
        <f t="shared" si="14"/>
        <v>0</v>
      </c>
    </row>
    <row r="106" spans="1:16" ht="24.6">
      <c r="A106" s="10">
        <v>102</v>
      </c>
      <c r="B106" s="19" t="s">
        <v>275</v>
      </c>
      <c r="C106" s="71">
        <f>+'20'!H106</f>
        <v>0</v>
      </c>
      <c r="D106" s="95">
        <v>0</v>
      </c>
      <c r="E106" s="46">
        <f t="shared" si="0"/>
        <v>0</v>
      </c>
      <c r="F106" s="106">
        <v>0</v>
      </c>
      <c r="G106" s="104">
        <v>0</v>
      </c>
      <c r="H106" s="46">
        <f t="shared" si="11"/>
        <v>0</v>
      </c>
      <c r="I106" s="96"/>
      <c r="J106" s="22">
        <v>35</v>
      </c>
      <c r="K106" s="72">
        <f t="shared" si="12"/>
        <v>0</v>
      </c>
      <c r="L106" s="17" t="s">
        <v>16</v>
      </c>
      <c r="M106" s="18">
        <v>0</v>
      </c>
      <c r="N106" s="23">
        <f t="shared" si="13"/>
        <v>0</v>
      </c>
      <c r="O106" s="19"/>
      <c r="P106" s="43">
        <f t="shared" si="14"/>
        <v>0</v>
      </c>
    </row>
    <row r="107" spans="1:16" ht="24.6">
      <c r="A107" s="10">
        <v>103</v>
      </c>
      <c r="B107" s="19" t="s">
        <v>276</v>
      </c>
      <c r="C107" s="71">
        <f>+'20'!H107</f>
        <v>7</v>
      </c>
      <c r="D107" s="95">
        <v>0</v>
      </c>
      <c r="E107" s="46">
        <f t="shared" si="0"/>
        <v>7</v>
      </c>
      <c r="F107" s="106">
        <v>0</v>
      </c>
      <c r="G107" s="104">
        <v>0</v>
      </c>
      <c r="H107" s="46">
        <f t="shared" si="11"/>
        <v>4</v>
      </c>
      <c r="I107" s="96">
        <v>3</v>
      </c>
      <c r="J107" s="22">
        <v>120</v>
      </c>
      <c r="K107" s="72">
        <f t="shared" si="12"/>
        <v>360</v>
      </c>
      <c r="L107" s="17" t="s">
        <v>504</v>
      </c>
      <c r="M107" s="18">
        <v>20</v>
      </c>
      <c r="N107" s="89">
        <f t="shared" si="13"/>
        <v>340</v>
      </c>
      <c r="O107" s="19"/>
      <c r="P107" s="43">
        <f t="shared" si="14"/>
        <v>0</v>
      </c>
    </row>
    <row r="108" spans="1:16" ht="24.6">
      <c r="A108" s="10">
        <v>104</v>
      </c>
      <c r="B108" s="19" t="s">
        <v>277</v>
      </c>
      <c r="C108" s="71">
        <f>+'20'!H108</f>
        <v>1</v>
      </c>
      <c r="D108" s="95">
        <v>0</v>
      </c>
      <c r="E108" s="46">
        <f t="shared" si="0"/>
        <v>1</v>
      </c>
      <c r="F108" s="106">
        <v>0</v>
      </c>
      <c r="G108" s="104">
        <v>0</v>
      </c>
      <c r="H108" s="46">
        <f t="shared" si="11"/>
        <v>1</v>
      </c>
      <c r="I108" s="96"/>
      <c r="J108" s="22">
        <v>250</v>
      </c>
      <c r="K108" s="72">
        <f t="shared" si="12"/>
        <v>0</v>
      </c>
      <c r="L108" s="17" t="s">
        <v>16</v>
      </c>
      <c r="M108" s="18">
        <v>0</v>
      </c>
      <c r="N108" s="23">
        <f t="shared" si="13"/>
        <v>0</v>
      </c>
      <c r="O108" s="19"/>
      <c r="P108" s="43">
        <f t="shared" si="14"/>
        <v>0</v>
      </c>
    </row>
    <row r="109" spans="1:16" ht="24.6">
      <c r="A109" s="10">
        <v>105</v>
      </c>
      <c r="B109" s="19" t="s">
        <v>466</v>
      </c>
      <c r="C109" s="71">
        <f>+'20'!H109</f>
        <v>0</v>
      </c>
      <c r="D109" s="95">
        <v>5</v>
      </c>
      <c r="E109" s="46">
        <f>C109+D109</f>
        <v>5</v>
      </c>
      <c r="F109" s="106">
        <v>0</v>
      </c>
      <c r="G109" s="104">
        <v>0</v>
      </c>
      <c r="H109" s="46">
        <f>+E109-F109-I109-G109</f>
        <v>5</v>
      </c>
      <c r="I109" s="96"/>
      <c r="J109" s="20">
        <v>45</v>
      </c>
      <c r="K109" s="72">
        <f>+J109*I109</f>
        <v>0</v>
      </c>
      <c r="L109" s="17" t="s">
        <v>16</v>
      </c>
      <c r="M109" s="18">
        <v>0</v>
      </c>
      <c r="N109" s="23">
        <f>SUM(K109-M109)</f>
        <v>0</v>
      </c>
      <c r="O109" s="19"/>
      <c r="P109" s="43">
        <f>+K109*O109</f>
        <v>0</v>
      </c>
    </row>
    <row r="110" spans="1:16" ht="24.6">
      <c r="A110" s="10">
        <v>106</v>
      </c>
      <c r="B110" s="19" t="s">
        <v>278</v>
      </c>
      <c r="C110" s="71">
        <f>+'20'!H110</f>
        <v>12</v>
      </c>
      <c r="D110" s="95">
        <v>0</v>
      </c>
      <c r="E110" s="46">
        <f t="shared" si="0"/>
        <v>12</v>
      </c>
      <c r="F110" s="106">
        <v>0</v>
      </c>
      <c r="G110" s="104">
        <v>0</v>
      </c>
      <c r="H110" s="46">
        <f t="shared" si="11"/>
        <v>12</v>
      </c>
      <c r="I110" s="96"/>
      <c r="J110" s="20">
        <v>100</v>
      </c>
      <c r="K110" s="72">
        <f t="shared" si="12"/>
        <v>0</v>
      </c>
      <c r="L110" s="17" t="s">
        <v>16</v>
      </c>
      <c r="M110" s="18">
        <v>0</v>
      </c>
      <c r="N110" s="23">
        <f t="shared" si="13"/>
        <v>0</v>
      </c>
      <c r="O110" s="19"/>
      <c r="P110" s="43">
        <f t="shared" si="14"/>
        <v>0</v>
      </c>
    </row>
    <row r="111" spans="1:16" ht="24.6">
      <c r="A111" s="10">
        <v>107</v>
      </c>
      <c r="B111" s="19" t="s">
        <v>279</v>
      </c>
      <c r="C111" s="71">
        <f>+'20'!H111</f>
        <v>0</v>
      </c>
      <c r="D111" s="95">
        <v>0</v>
      </c>
      <c r="E111" s="46">
        <f t="shared" si="0"/>
        <v>0</v>
      </c>
      <c r="F111" s="106">
        <v>0</v>
      </c>
      <c r="G111" s="104">
        <v>0</v>
      </c>
      <c r="H111" s="46">
        <f t="shared" si="11"/>
        <v>0</v>
      </c>
      <c r="I111" s="96"/>
      <c r="J111" s="20">
        <v>55</v>
      </c>
      <c r="K111" s="72">
        <f t="shared" si="12"/>
        <v>0</v>
      </c>
      <c r="L111" s="17" t="s">
        <v>16</v>
      </c>
      <c r="M111" s="18">
        <v>0</v>
      </c>
      <c r="N111" s="23">
        <f t="shared" si="13"/>
        <v>0</v>
      </c>
      <c r="O111" s="19"/>
      <c r="P111" s="43">
        <f t="shared" si="14"/>
        <v>0</v>
      </c>
    </row>
    <row r="112" spans="1:16" ht="24.6">
      <c r="A112" s="10">
        <v>108</v>
      </c>
      <c r="B112" s="19" t="s">
        <v>280</v>
      </c>
      <c r="C112" s="71">
        <f>+'20'!H112</f>
        <v>0</v>
      </c>
      <c r="D112" s="95">
        <v>0</v>
      </c>
      <c r="E112" s="46">
        <f t="shared" si="0"/>
        <v>0</v>
      </c>
      <c r="F112" s="106">
        <v>0</v>
      </c>
      <c r="G112" s="104">
        <v>0</v>
      </c>
      <c r="H112" s="46">
        <f t="shared" si="11"/>
        <v>0</v>
      </c>
      <c r="I112" s="96"/>
      <c r="J112" s="20">
        <v>60</v>
      </c>
      <c r="K112" s="72">
        <f t="shared" si="12"/>
        <v>0</v>
      </c>
      <c r="L112" s="17" t="s">
        <v>16</v>
      </c>
      <c r="M112" s="18">
        <v>0</v>
      </c>
      <c r="N112" s="23">
        <f t="shared" si="13"/>
        <v>0</v>
      </c>
      <c r="O112" s="19"/>
      <c r="P112" s="43">
        <f t="shared" si="14"/>
        <v>0</v>
      </c>
    </row>
    <row r="113" spans="1:16" ht="24.6">
      <c r="A113" s="10">
        <v>109</v>
      </c>
      <c r="B113" s="19" t="s">
        <v>281</v>
      </c>
      <c r="C113" s="71">
        <f>+'20'!H113</f>
        <v>10</v>
      </c>
      <c r="D113" s="95">
        <v>0</v>
      </c>
      <c r="E113" s="46">
        <f t="shared" si="0"/>
        <v>10</v>
      </c>
      <c r="F113" s="106">
        <v>0</v>
      </c>
      <c r="G113" s="104">
        <v>0</v>
      </c>
      <c r="H113" s="46">
        <f t="shared" si="11"/>
        <v>9</v>
      </c>
      <c r="I113" s="96">
        <v>1</v>
      </c>
      <c r="J113" s="20">
        <v>100</v>
      </c>
      <c r="K113" s="72">
        <f t="shared" si="12"/>
        <v>100</v>
      </c>
      <c r="L113" s="17" t="s">
        <v>16</v>
      </c>
      <c r="M113" s="18">
        <v>0</v>
      </c>
      <c r="N113" s="89">
        <f t="shared" si="13"/>
        <v>100</v>
      </c>
      <c r="O113" s="19"/>
      <c r="P113" s="43">
        <f t="shared" si="14"/>
        <v>0</v>
      </c>
    </row>
    <row r="114" spans="1:16" ht="24.6">
      <c r="A114" s="10">
        <v>110</v>
      </c>
      <c r="B114" s="19" t="s">
        <v>100</v>
      </c>
      <c r="C114" s="71">
        <f>+'20'!H114</f>
        <v>0</v>
      </c>
      <c r="D114" s="95">
        <v>0</v>
      </c>
      <c r="E114" s="46">
        <f t="shared" si="0"/>
        <v>0</v>
      </c>
      <c r="F114" s="106">
        <v>0</v>
      </c>
      <c r="G114" s="104">
        <v>0</v>
      </c>
      <c r="H114" s="46">
        <f t="shared" si="11"/>
        <v>0</v>
      </c>
      <c r="I114" s="96"/>
      <c r="J114" s="20">
        <v>55</v>
      </c>
      <c r="K114" s="72">
        <f t="shared" si="12"/>
        <v>0</v>
      </c>
      <c r="L114" s="17" t="s">
        <v>16</v>
      </c>
      <c r="M114" s="18">
        <v>0</v>
      </c>
      <c r="N114" s="23">
        <f t="shared" si="13"/>
        <v>0</v>
      </c>
      <c r="O114" s="19"/>
      <c r="P114" s="43">
        <f t="shared" si="14"/>
        <v>0</v>
      </c>
    </row>
    <row r="115" spans="1:16" ht="24.6">
      <c r="A115" s="10">
        <v>111</v>
      </c>
      <c r="B115" s="19" t="s">
        <v>101</v>
      </c>
      <c r="C115" s="71">
        <f>+'20'!H115</f>
        <v>0</v>
      </c>
      <c r="D115" s="95">
        <v>0</v>
      </c>
      <c r="E115" s="46">
        <f t="shared" si="0"/>
        <v>0</v>
      </c>
      <c r="F115" s="106">
        <v>0</v>
      </c>
      <c r="G115" s="104">
        <v>0</v>
      </c>
      <c r="H115" s="46">
        <f t="shared" si="11"/>
        <v>0</v>
      </c>
      <c r="I115" s="96"/>
      <c r="J115" s="22">
        <v>50</v>
      </c>
      <c r="K115" s="72">
        <f t="shared" si="12"/>
        <v>0</v>
      </c>
      <c r="L115" s="17" t="s">
        <v>16</v>
      </c>
      <c r="M115" s="18">
        <v>0</v>
      </c>
      <c r="N115" s="23">
        <f t="shared" si="13"/>
        <v>0</v>
      </c>
      <c r="O115" s="19"/>
      <c r="P115" s="43">
        <f t="shared" si="14"/>
        <v>0</v>
      </c>
    </row>
    <row r="116" spans="1:16" ht="24.6">
      <c r="A116" s="10">
        <v>112</v>
      </c>
      <c r="B116" s="19" t="s">
        <v>102</v>
      </c>
      <c r="C116" s="71">
        <f>+'20'!H116</f>
        <v>0</v>
      </c>
      <c r="D116" s="95">
        <v>0</v>
      </c>
      <c r="E116" s="46">
        <f t="shared" si="0"/>
        <v>0</v>
      </c>
      <c r="F116" s="106">
        <v>0</v>
      </c>
      <c r="G116" s="104">
        <v>0</v>
      </c>
      <c r="H116" s="46">
        <f t="shared" si="11"/>
        <v>0</v>
      </c>
      <c r="I116" s="96"/>
      <c r="J116" s="22">
        <v>50</v>
      </c>
      <c r="K116" s="72">
        <f t="shared" si="12"/>
        <v>0</v>
      </c>
      <c r="L116" s="17" t="s">
        <v>16</v>
      </c>
      <c r="M116" s="18">
        <v>0</v>
      </c>
      <c r="N116" s="23">
        <f t="shared" si="13"/>
        <v>0</v>
      </c>
      <c r="O116" s="19"/>
      <c r="P116" s="43">
        <f t="shared" si="14"/>
        <v>0</v>
      </c>
    </row>
    <row r="117" spans="1:16" ht="24.6">
      <c r="A117" s="10">
        <v>113</v>
      </c>
      <c r="B117" s="19" t="s">
        <v>282</v>
      </c>
      <c r="C117" s="71">
        <f>+'20'!H117</f>
        <v>0</v>
      </c>
      <c r="D117" s="95">
        <v>0</v>
      </c>
      <c r="E117" s="46">
        <f t="shared" si="0"/>
        <v>0</v>
      </c>
      <c r="F117" s="106">
        <v>0</v>
      </c>
      <c r="G117" s="104">
        <v>0</v>
      </c>
      <c r="H117" s="46">
        <f t="shared" si="11"/>
        <v>0</v>
      </c>
      <c r="I117" s="96"/>
      <c r="J117" s="20">
        <v>35</v>
      </c>
      <c r="K117" s="72">
        <f t="shared" si="12"/>
        <v>0</v>
      </c>
      <c r="L117" s="17" t="s">
        <v>16</v>
      </c>
      <c r="M117" s="18">
        <v>0</v>
      </c>
      <c r="N117" s="23">
        <f t="shared" si="13"/>
        <v>0</v>
      </c>
      <c r="O117" s="19"/>
      <c r="P117" s="43">
        <f t="shared" si="14"/>
        <v>0</v>
      </c>
    </row>
    <row r="118" spans="1:16" ht="24.6">
      <c r="A118" s="10">
        <v>114</v>
      </c>
      <c r="B118" s="19" t="s">
        <v>283</v>
      </c>
      <c r="C118" s="71">
        <f>+'20'!H118</f>
        <v>0</v>
      </c>
      <c r="D118" s="95">
        <v>0</v>
      </c>
      <c r="E118" s="46">
        <f t="shared" si="0"/>
        <v>0</v>
      </c>
      <c r="F118" s="106">
        <v>0</v>
      </c>
      <c r="G118" s="104">
        <v>0</v>
      </c>
      <c r="H118" s="46">
        <f t="shared" si="11"/>
        <v>0</v>
      </c>
      <c r="I118" s="96"/>
      <c r="J118" s="20">
        <v>50</v>
      </c>
      <c r="K118" s="72">
        <f t="shared" si="12"/>
        <v>0</v>
      </c>
      <c r="L118" s="17" t="s">
        <v>16</v>
      </c>
      <c r="M118" s="18">
        <v>0</v>
      </c>
      <c r="N118" s="23">
        <f t="shared" si="13"/>
        <v>0</v>
      </c>
      <c r="O118" s="19"/>
      <c r="P118" s="43">
        <f t="shared" si="14"/>
        <v>0</v>
      </c>
    </row>
    <row r="119" spans="1:16" ht="24.6">
      <c r="A119" s="10">
        <v>115</v>
      </c>
      <c r="B119" s="19" t="s">
        <v>352</v>
      </c>
      <c r="C119" s="71">
        <f>+'20'!H119</f>
        <v>0</v>
      </c>
      <c r="D119" s="95">
        <v>0</v>
      </c>
      <c r="E119" s="46">
        <f t="shared" si="0"/>
        <v>0</v>
      </c>
      <c r="F119" s="106">
        <v>0</v>
      </c>
      <c r="G119" s="104">
        <v>0</v>
      </c>
      <c r="H119" s="46">
        <f t="shared" si="11"/>
        <v>0</v>
      </c>
      <c r="I119" s="96"/>
      <c r="J119" s="20">
        <v>50</v>
      </c>
      <c r="K119" s="72">
        <f t="shared" si="12"/>
        <v>0</v>
      </c>
      <c r="L119" s="17" t="s">
        <v>16</v>
      </c>
      <c r="M119" s="18">
        <v>0</v>
      </c>
      <c r="N119" s="23">
        <f t="shared" si="13"/>
        <v>0</v>
      </c>
      <c r="O119" s="19"/>
      <c r="P119" s="43">
        <f t="shared" si="14"/>
        <v>0</v>
      </c>
    </row>
    <row r="120" spans="1:16" ht="24.6">
      <c r="A120" s="10">
        <v>116</v>
      </c>
      <c r="B120" s="19" t="s">
        <v>354</v>
      </c>
      <c r="C120" s="71">
        <f>+'20'!H120</f>
        <v>0</v>
      </c>
      <c r="D120" s="95">
        <v>0</v>
      </c>
      <c r="E120" s="46">
        <f t="shared" si="0"/>
        <v>0</v>
      </c>
      <c r="F120" s="106">
        <v>0</v>
      </c>
      <c r="G120" s="104">
        <v>0</v>
      </c>
      <c r="H120" s="46">
        <f t="shared" si="11"/>
        <v>0</v>
      </c>
      <c r="I120" s="96"/>
      <c r="J120" s="20">
        <v>50</v>
      </c>
      <c r="K120" s="72">
        <f t="shared" si="12"/>
        <v>0</v>
      </c>
      <c r="L120" s="17" t="s">
        <v>16</v>
      </c>
      <c r="M120" s="18">
        <v>0</v>
      </c>
      <c r="N120" s="23">
        <f t="shared" si="13"/>
        <v>0</v>
      </c>
      <c r="O120" s="19"/>
      <c r="P120" s="43">
        <f t="shared" si="14"/>
        <v>0</v>
      </c>
    </row>
    <row r="121" spans="1:16" ht="24.6">
      <c r="A121" s="10">
        <v>117</v>
      </c>
      <c r="B121" s="19" t="s">
        <v>353</v>
      </c>
      <c r="C121" s="71">
        <f>+'20'!H121</f>
        <v>0</v>
      </c>
      <c r="D121" s="95">
        <v>0</v>
      </c>
      <c r="E121" s="46">
        <f t="shared" si="0"/>
        <v>0</v>
      </c>
      <c r="F121" s="106">
        <v>0</v>
      </c>
      <c r="G121" s="104">
        <v>0</v>
      </c>
      <c r="H121" s="46">
        <f t="shared" si="11"/>
        <v>0</v>
      </c>
      <c r="I121" s="96"/>
      <c r="J121" s="20">
        <v>50</v>
      </c>
      <c r="K121" s="72">
        <f t="shared" si="12"/>
        <v>0</v>
      </c>
      <c r="L121" s="17" t="s">
        <v>16</v>
      </c>
      <c r="M121" s="18">
        <v>0</v>
      </c>
      <c r="N121" s="23">
        <f t="shared" si="13"/>
        <v>0</v>
      </c>
      <c r="O121" s="19"/>
      <c r="P121" s="43">
        <f t="shared" si="14"/>
        <v>0</v>
      </c>
    </row>
    <row r="122" spans="1:16" ht="24.6">
      <c r="A122" s="10">
        <v>118</v>
      </c>
      <c r="B122" s="19" t="s">
        <v>355</v>
      </c>
      <c r="C122" s="71">
        <f>+'20'!H122</f>
        <v>0</v>
      </c>
      <c r="D122" s="95">
        <v>0</v>
      </c>
      <c r="E122" s="46">
        <f t="shared" si="0"/>
        <v>0</v>
      </c>
      <c r="F122" s="106">
        <v>0</v>
      </c>
      <c r="G122" s="104">
        <v>0</v>
      </c>
      <c r="H122" s="46">
        <f t="shared" si="11"/>
        <v>0</v>
      </c>
      <c r="I122" s="96"/>
      <c r="J122" s="20">
        <v>50</v>
      </c>
      <c r="K122" s="72">
        <f t="shared" si="12"/>
        <v>0</v>
      </c>
      <c r="L122" s="17" t="s">
        <v>16</v>
      </c>
      <c r="M122" s="18">
        <v>0</v>
      </c>
      <c r="N122" s="23">
        <f t="shared" si="13"/>
        <v>0</v>
      </c>
      <c r="O122" s="19"/>
      <c r="P122" s="43">
        <f t="shared" si="14"/>
        <v>0</v>
      </c>
    </row>
    <row r="123" spans="1:16" ht="24.6">
      <c r="A123" s="10">
        <v>119</v>
      </c>
      <c r="B123" s="19" t="s">
        <v>145</v>
      </c>
      <c r="C123" s="71">
        <f>+'20'!H123</f>
        <v>0</v>
      </c>
      <c r="D123" s="95">
        <v>0</v>
      </c>
      <c r="E123" s="46">
        <f t="shared" si="0"/>
        <v>0</v>
      </c>
      <c r="F123" s="106">
        <v>0</v>
      </c>
      <c r="G123" s="104">
        <v>0</v>
      </c>
      <c r="H123" s="46">
        <f t="shared" si="11"/>
        <v>0</v>
      </c>
      <c r="I123" s="96"/>
      <c r="J123" s="20">
        <v>45</v>
      </c>
      <c r="K123" s="72">
        <f t="shared" si="12"/>
        <v>0</v>
      </c>
      <c r="L123" s="17" t="s">
        <v>16</v>
      </c>
      <c r="M123" s="18">
        <v>0</v>
      </c>
      <c r="N123" s="23">
        <f t="shared" si="13"/>
        <v>0</v>
      </c>
      <c r="O123" s="19"/>
      <c r="P123" s="43">
        <f t="shared" si="14"/>
        <v>0</v>
      </c>
    </row>
    <row r="124" spans="1:16" ht="24.6">
      <c r="A124" s="10">
        <v>120</v>
      </c>
      <c r="B124" s="19" t="s">
        <v>146</v>
      </c>
      <c r="C124" s="71">
        <f>+'20'!H124</f>
        <v>0</v>
      </c>
      <c r="D124" s="95">
        <v>0</v>
      </c>
      <c r="E124" s="46">
        <f t="shared" si="0"/>
        <v>0</v>
      </c>
      <c r="F124" s="106">
        <v>0</v>
      </c>
      <c r="G124" s="104">
        <v>0</v>
      </c>
      <c r="H124" s="46">
        <f t="shared" si="11"/>
        <v>0</v>
      </c>
      <c r="I124" s="96"/>
      <c r="J124" s="20">
        <v>45</v>
      </c>
      <c r="K124" s="72">
        <f t="shared" si="12"/>
        <v>0</v>
      </c>
      <c r="L124" s="17" t="s">
        <v>16</v>
      </c>
      <c r="M124" s="18">
        <v>0</v>
      </c>
      <c r="N124" s="23">
        <f t="shared" si="13"/>
        <v>0</v>
      </c>
      <c r="O124" s="19"/>
      <c r="P124" s="43">
        <f t="shared" si="14"/>
        <v>0</v>
      </c>
    </row>
    <row r="125" spans="1:16" ht="24.6">
      <c r="A125" s="10">
        <v>121</v>
      </c>
      <c r="B125" s="19" t="s">
        <v>147</v>
      </c>
      <c r="C125" s="71">
        <f>+'20'!H125</f>
        <v>0</v>
      </c>
      <c r="D125" s="95">
        <v>0</v>
      </c>
      <c r="E125" s="46">
        <f t="shared" si="0"/>
        <v>0</v>
      </c>
      <c r="F125" s="106">
        <v>0</v>
      </c>
      <c r="G125" s="104">
        <v>0</v>
      </c>
      <c r="H125" s="46">
        <f t="shared" si="11"/>
        <v>0</v>
      </c>
      <c r="I125" s="96"/>
      <c r="J125" s="20">
        <v>55</v>
      </c>
      <c r="K125" s="72">
        <f t="shared" si="12"/>
        <v>0</v>
      </c>
      <c r="L125" s="17" t="s">
        <v>16</v>
      </c>
      <c r="M125" s="18">
        <v>0</v>
      </c>
      <c r="N125" s="23">
        <f t="shared" si="13"/>
        <v>0</v>
      </c>
      <c r="O125" s="19"/>
      <c r="P125" s="43">
        <f t="shared" si="14"/>
        <v>0</v>
      </c>
    </row>
    <row r="126" spans="1:16" ht="24.6">
      <c r="A126" s="10">
        <v>122</v>
      </c>
      <c r="B126" s="19" t="s">
        <v>449</v>
      </c>
      <c r="C126" s="71">
        <f>+'20'!H126</f>
        <v>0</v>
      </c>
      <c r="D126" s="95">
        <v>0</v>
      </c>
      <c r="E126" s="46">
        <f>C126+D126</f>
        <v>0</v>
      </c>
      <c r="F126" s="106">
        <v>0</v>
      </c>
      <c r="G126" s="104">
        <v>0</v>
      </c>
      <c r="H126" s="46">
        <f>+E126-F126-I126-G126</f>
        <v>0</v>
      </c>
      <c r="I126" s="96"/>
      <c r="J126" s="20">
        <v>45</v>
      </c>
      <c r="K126" s="72">
        <f>+J126*I126</f>
        <v>0</v>
      </c>
      <c r="L126" s="17" t="s">
        <v>16</v>
      </c>
      <c r="M126" s="18">
        <v>0</v>
      </c>
      <c r="N126" s="23">
        <f>SUM(K126-M126)</f>
        <v>0</v>
      </c>
      <c r="O126" s="19"/>
      <c r="P126" s="43">
        <f>+K126*O126</f>
        <v>0</v>
      </c>
    </row>
    <row r="127" spans="1:16" ht="24.6">
      <c r="A127" s="10">
        <v>123</v>
      </c>
      <c r="B127" s="19" t="s">
        <v>356</v>
      </c>
      <c r="C127" s="71">
        <f>+'20'!H127</f>
        <v>0</v>
      </c>
      <c r="D127" s="95">
        <v>0</v>
      </c>
      <c r="E127" s="46">
        <f t="shared" si="0"/>
        <v>0</v>
      </c>
      <c r="F127" s="106">
        <v>0</v>
      </c>
      <c r="G127" s="104">
        <v>0</v>
      </c>
      <c r="H127" s="46">
        <f t="shared" si="11"/>
        <v>0</v>
      </c>
      <c r="I127" s="96"/>
      <c r="J127" s="20">
        <v>50</v>
      </c>
      <c r="K127" s="72">
        <f t="shared" si="12"/>
        <v>0</v>
      </c>
      <c r="L127" s="17" t="s">
        <v>16</v>
      </c>
      <c r="M127" s="18">
        <v>0</v>
      </c>
      <c r="N127" s="23">
        <f t="shared" si="13"/>
        <v>0</v>
      </c>
      <c r="O127" s="19"/>
      <c r="P127" s="43">
        <f t="shared" si="14"/>
        <v>0</v>
      </c>
    </row>
    <row r="128" spans="1:16" ht="24.6">
      <c r="A128" s="10">
        <v>124</v>
      </c>
      <c r="B128" s="19" t="s">
        <v>375</v>
      </c>
      <c r="C128" s="71">
        <f>+'20'!H128</f>
        <v>0</v>
      </c>
      <c r="D128" s="95">
        <v>0</v>
      </c>
      <c r="E128" s="46">
        <f t="shared" si="0"/>
        <v>0</v>
      </c>
      <c r="F128" s="106">
        <v>0</v>
      </c>
      <c r="G128" s="104">
        <v>0</v>
      </c>
      <c r="H128" s="46">
        <f t="shared" si="11"/>
        <v>0</v>
      </c>
      <c r="I128" s="96"/>
      <c r="J128" s="20">
        <v>50</v>
      </c>
      <c r="K128" s="72">
        <f t="shared" si="12"/>
        <v>0</v>
      </c>
      <c r="L128" s="17" t="s">
        <v>16</v>
      </c>
      <c r="M128" s="18">
        <v>0</v>
      </c>
      <c r="N128" s="23">
        <f t="shared" si="13"/>
        <v>0</v>
      </c>
      <c r="O128" s="19"/>
      <c r="P128" s="43">
        <f t="shared" si="14"/>
        <v>0</v>
      </c>
    </row>
    <row r="129" spans="1:16" ht="24.6">
      <c r="A129" s="10">
        <v>125</v>
      </c>
      <c r="B129" s="19" t="s">
        <v>376</v>
      </c>
      <c r="C129" s="71">
        <f>+'20'!H129</f>
        <v>0</v>
      </c>
      <c r="D129" s="95">
        <v>0</v>
      </c>
      <c r="E129" s="46">
        <f t="shared" si="0"/>
        <v>0</v>
      </c>
      <c r="F129" s="106">
        <v>0</v>
      </c>
      <c r="G129" s="104">
        <v>0</v>
      </c>
      <c r="H129" s="46">
        <f t="shared" si="11"/>
        <v>0</v>
      </c>
      <c r="I129" s="96"/>
      <c r="J129" s="20">
        <v>50</v>
      </c>
      <c r="K129" s="72">
        <f t="shared" si="12"/>
        <v>0</v>
      </c>
      <c r="L129" s="17" t="s">
        <v>16</v>
      </c>
      <c r="M129" s="18">
        <v>0</v>
      </c>
      <c r="N129" s="23">
        <f t="shared" si="13"/>
        <v>0</v>
      </c>
      <c r="O129" s="19"/>
      <c r="P129" s="43">
        <f t="shared" si="14"/>
        <v>0</v>
      </c>
    </row>
    <row r="130" spans="1:16" ht="24.6">
      <c r="A130" s="10">
        <v>126</v>
      </c>
      <c r="B130" s="19" t="s">
        <v>133</v>
      </c>
      <c r="C130" s="71">
        <f>+'20'!H130</f>
        <v>0</v>
      </c>
      <c r="D130" s="95">
        <v>0</v>
      </c>
      <c r="E130" s="46">
        <f t="shared" si="0"/>
        <v>0</v>
      </c>
      <c r="F130" s="106">
        <v>0</v>
      </c>
      <c r="G130" s="104">
        <v>0</v>
      </c>
      <c r="H130" s="46">
        <f t="shared" si="11"/>
        <v>0</v>
      </c>
      <c r="I130" s="96"/>
      <c r="J130" s="20">
        <v>40</v>
      </c>
      <c r="K130" s="72">
        <f t="shared" si="12"/>
        <v>0</v>
      </c>
      <c r="L130" s="17" t="s">
        <v>16</v>
      </c>
      <c r="M130" s="18">
        <v>0</v>
      </c>
      <c r="N130" s="23">
        <f t="shared" si="13"/>
        <v>0</v>
      </c>
      <c r="O130" s="19"/>
      <c r="P130" s="43">
        <f t="shared" si="14"/>
        <v>0</v>
      </c>
    </row>
    <row r="131" spans="1:16" ht="24.6">
      <c r="A131" s="10">
        <v>127</v>
      </c>
      <c r="B131" s="19" t="s">
        <v>284</v>
      </c>
      <c r="C131" s="71">
        <f>+'20'!H131</f>
        <v>0</v>
      </c>
      <c r="D131" s="95">
        <v>0</v>
      </c>
      <c r="E131" s="46">
        <f t="shared" si="0"/>
        <v>0</v>
      </c>
      <c r="F131" s="106">
        <v>0</v>
      </c>
      <c r="G131" s="104">
        <v>0</v>
      </c>
      <c r="H131" s="46">
        <f t="shared" si="11"/>
        <v>0</v>
      </c>
      <c r="I131" s="96"/>
      <c r="J131" s="20">
        <v>40</v>
      </c>
      <c r="K131" s="72">
        <f t="shared" si="12"/>
        <v>0</v>
      </c>
      <c r="L131" s="17" t="s">
        <v>16</v>
      </c>
      <c r="M131" s="18">
        <v>0</v>
      </c>
      <c r="N131" s="23">
        <f t="shared" si="13"/>
        <v>0</v>
      </c>
      <c r="O131" s="19"/>
      <c r="P131" s="43">
        <f t="shared" si="14"/>
        <v>0</v>
      </c>
    </row>
    <row r="132" spans="1:16" ht="24.6">
      <c r="A132" s="10">
        <v>128</v>
      </c>
      <c r="B132" s="19" t="s">
        <v>108</v>
      </c>
      <c r="C132" s="71">
        <f>+'20'!H132</f>
        <v>0</v>
      </c>
      <c r="D132" s="95">
        <v>0</v>
      </c>
      <c r="E132" s="46">
        <f t="shared" si="0"/>
        <v>0</v>
      </c>
      <c r="F132" s="106">
        <v>0</v>
      </c>
      <c r="G132" s="104">
        <v>0</v>
      </c>
      <c r="H132" s="46">
        <f t="shared" si="11"/>
        <v>0</v>
      </c>
      <c r="I132" s="96"/>
      <c r="J132" s="20">
        <v>40</v>
      </c>
      <c r="K132" s="72">
        <f t="shared" si="12"/>
        <v>0</v>
      </c>
      <c r="L132" s="17" t="s">
        <v>16</v>
      </c>
      <c r="M132" s="18">
        <v>0</v>
      </c>
      <c r="N132" s="23">
        <f t="shared" si="13"/>
        <v>0</v>
      </c>
      <c r="O132" s="19"/>
      <c r="P132" s="43">
        <f t="shared" si="14"/>
        <v>0</v>
      </c>
    </row>
    <row r="133" spans="1:16" ht="24.6">
      <c r="A133" s="10">
        <v>129</v>
      </c>
      <c r="B133" s="19" t="s">
        <v>245</v>
      </c>
      <c r="C133" s="71">
        <f>+'20'!H133</f>
        <v>0</v>
      </c>
      <c r="D133" s="95">
        <v>0</v>
      </c>
      <c r="E133" s="46">
        <f t="shared" si="0"/>
        <v>0</v>
      </c>
      <c r="F133" s="106">
        <v>0</v>
      </c>
      <c r="G133" s="104">
        <v>0</v>
      </c>
      <c r="H133" s="46">
        <f t="shared" si="11"/>
        <v>0</v>
      </c>
      <c r="I133" s="96"/>
      <c r="J133" s="20">
        <v>40</v>
      </c>
      <c r="K133" s="72">
        <f t="shared" si="12"/>
        <v>0</v>
      </c>
      <c r="L133" s="17" t="s">
        <v>16</v>
      </c>
      <c r="M133" s="18">
        <v>0</v>
      </c>
      <c r="N133" s="23">
        <f t="shared" si="13"/>
        <v>0</v>
      </c>
      <c r="O133" s="19"/>
      <c r="P133" s="43">
        <f t="shared" si="14"/>
        <v>0</v>
      </c>
    </row>
    <row r="134" spans="1:16" ht="24.6">
      <c r="A134" s="10">
        <v>130</v>
      </c>
      <c r="B134" s="19" t="s">
        <v>285</v>
      </c>
      <c r="C134" s="71">
        <f>+'20'!H134</f>
        <v>0</v>
      </c>
      <c r="D134" s="95">
        <v>0</v>
      </c>
      <c r="E134" s="46">
        <f t="shared" si="0"/>
        <v>0</v>
      </c>
      <c r="F134" s="106">
        <v>0</v>
      </c>
      <c r="G134" s="104">
        <v>0</v>
      </c>
      <c r="H134" s="46">
        <f t="shared" si="11"/>
        <v>0</v>
      </c>
      <c r="I134" s="96"/>
      <c r="J134" s="20">
        <v>55</v>
      </c>
      <c r="K134" s="72">
        <f t="shared" si="12"/>
        <v>0</v>
      </c>
      <c r="L134" s="17" t="s">
        <v>16</v>
      </c>
      <c r="M134" s="18">
        <v>0</v>
      </c>
      <c r="N134" s="23">
        <f t="shared" si="13"/>
        <v>0</v>
      </c>
      <c r="O134" s="19"/>
      <c r="P134" s="43">
        <f t="shared" si="14"/>
        <v>0</v>
      </c>
    </row>
    <row r="135" spans="1:16" ht="24.6">
      <c r="A135" s="10">
        <v>131</v>
      </c>
      <c r="B135" s="19" t="s">
        <v>121</v>
      </c>
      <c r="C135" s="71">
        <f>+'20'!H135</f>
        <v>0</v>
      </c>
      <c r="D135" s="95">
        <v>0</v>
      </c>
      <c r="E135" s="46">
        <f t="shared" si="0"/>
        <v>0</v>
      </c>
      <c r="F135" s="106">
        <v>0</v>
      </c>
      <c r="G135" s="104">
        <v>0</v>
      </c>
      <c r="H135" s="46">
        <f t="shared" si="11"/>
        <v>0</v>
      </c>
      <c r="I135" s="96"/>
      <c r="J135" s="20">
        <v>60</v>
      </c>
      <c r="K135" s="72">
        <f t="shared" si="12"/>
        <v>0</v>
      </c>
      <c r="L135" s="17" t="s">
        <v>16</v>
      </c>
      <c r="M135" s="18">
        <v>0</v>
      </c>
      <c r="N135" s="23">
        <f t="shared" si="13"/>
        <v>0</v>
      </c>
      <c r="O135" s="19"/>
      <c r="P135" s="43">
        <f t="shared" si="14"/>
        <v>0</v>
      </c>
    </row>
    <row r="136" spans="1:16" ht="24.6">
      <c r="A136" s="10">
        <v>132</v>
      </c>
      <c r="B136" s="19" t="s">
        <v>113</v>
      </c>
      <c r="C136" s="71">
        <f>+'20'!H136</f>
        <v>8</v>
      </c>
      <c r="D136" s="95">
        <v>0</v>
      </c>
      <c r="E136" s="46">
        <f t="shared" si="0"/>
        <v>8</v>
      </c>
      <c r="F136" s="106">
        <v>0</v>
      </c>
      <c r="G136" s="104">
        <v>0</v>
      </c>
      <c r="H136" s="46">
        <f t="shared" si="11"/>
        <v>8</v>
      </c>
      <c r="I136" s="96"/>
      <c r="J136" s="20">
        <v>50</v>
      </c>
      <c r="K136" s="72">
        <f t="shared" si="12"/>
        <v>0</v>
      </c>
      <c r="L136" s="17" t="s">
        <v>16</v>
      </c>
      <c r="M136" s="18">
        <v>0</v>
      </c>
      <c r="N136" s="23">
        <f t="shared" si="13"/>
        <v>0</v>
      </c>
      <c r="O136" s="19"/>
      <c r="P136" s="43">
        <f t="shared" si="14"/>
        <v>0</v>
      </c>
    </row>
    <row r="137" spans="1:16" ht="24.6">
      <c r="A137" s="10">
        <v>133</v>
      </c>
      <c r="B137" s="19" t="s">
        <v>114</v>
      </c>
      <c r="C137" s="71">
        <f>+'20'!H137</f>
        <v>0</v>
      </c>
      <c r="D137" s="95">
        <v>0</v>
      </c>
      <c r="E137" s="46">
        <f t="shared" si="0"/>
        <v>0</v>
      </c>
      <c r="F137" s="106">
        <v>0</v>
      </c>
      <c r="G137" s="104">
        <v>0</v>
      </c>
      <c r="H137" s="46">
        <f t="shared" si="11"/>
        <v>0</v>
      </c>
      <c r="I137" s="96"/>
      <c r="J137" s="20">
        <v>100</v>
      </c>
      <c r="K137" s="72">
        <f t="shared" si="12"/>
        <v>0</v>
      </c>
      <c r="L137" s="17" t="s">
        <v>16</v>
      </c>
      <c r="M137" s="18">
        <v>0</v>
      </c>
      <c r="N137" s="23">
        <f t="shared" si="13"/>
        <v>0</v>
      </c>
      <c r="O137" s="19"/>
      <c r="P137" s="43">
        <f t="shared" si="14"/>
        <v>0</v>
      </c>
    </row>
    <row r="138" spans="1:16" ht="24.6">
      <c r="A138" s="10">
        <v>134</v>
      </c>
      <c r="B138" s="19" t="s">
        <v>198</v>
      </c>
      <c r="C138" s="71">
        <f>+'20'!H138</f>
        <v>0</v>
      </c>
      <c r="D138" s="95">
        <v>0</v>
      </c>
      <c r="E138" s="46">
        <f t="shared" si="0"/>
        <v>0</v>
      </c>
      <c r="F138" s="106">
        <v>0</v>
      </c>
      <c r="G138" s="104">
        <v>0</v>
      </c>
      <c r="H138" s="46">
        <f t="shared" si="11"/>
        <v>0</v>
      </c>
      <c r="I138" s="96"/>
      <c r="J138" s="20">
        <v>25</v>
      </c>
      <c r="K138" s="72">
        <f t="shared" si="12"/>
        <v>0</v>
      </c>
      <c r="L138" s="17" t="s">
        <v>16</v>
      </c>
      <c r="M138" s="18">
        <v>0</v>
      </c>
      <c r="N138" s="23">
        <f t="shared" si="13"/>
        <v>0</v>
      </c>
      <c r="O138" s="19"/>
      <c r="P138" s="43">
        <f t="shared" si="14"/>
        <v>0</v>
      </c>
    </row>
    <row r="139" spans="1:16" ht="24.6">
      <c r="A139" s="10">
        <v>135</v>
      </c>
      <c r="B139" s="19" t="s">
        <v>505</v>
      </c>
      <c r="C139" s="71">
        <f>+'20'!H139</f>
        <v>0</v>
      </c>
      <c r="D139" s="95">
        <v>5</v>
      </c>
      <c r="E139" s="46">
        <f>C139+D139</f>
        <v>5</v>
      </c>
      <c r="F139" s="106">
        <v>0</v>
      </c>
      <c r="G139" s="104">
        <v>0</v>
      </c>
      <c r="H139" s="46">
        <f>+E139-F139-I139-G139</f>
        <v>5</v>
      </c>
      <c r="I139" s="96"/>
      <c r="J139" s="20">
        <v>35</v>
      </c>
      <c r="K139" s="72">
        <f>+J139*I139</f>
        <v>0</v>
      </c>
      <c r="L139" s="17" t="s">
        <v>16</v>
      </c>
      <c r="M139" s="18">
        <v>0</v>
      </c>
      <c r="N139" s="23">
        <f>SUM(K139-M139)</f>
        <v>0</v>
      </c>
      <c r="O139" s="19"/>
      <c r="P139" s="43">
        <f>+K139*O139</f>
        <v>0</v>
      </c>
    </row>
    <row r="140" spans="1:16" ht="24.6">
      <c r="A140" s="10">
        <v>136</v>
      </c>
      <c r="B140" s="19" t="s">
        <v>506</v>
      </c>
      <c r="C140" s="71">
        <f>+'20'!H140</f>
        <v>0</v>
      </c>
      <c r="D140" s="95">
        <v>0</v>
      </c>
      <c r="E140" s="46">
        <f>C140+D140</f>
        <v>0</v>
      </c>
      <c r="F140" s="106">
        <v>0</v>
      </c>
      <c r="G140" s="104">
        <v>0</v>
      </c>
      <c r="H140" s="46">
        <f>+E140-F140-I140-G140</f>
        <v>0</v>
      </c>
      <c r="I140" s="96"/>
      <c r="J140" s="20">
        <v>35</v>
      </c>
      <c r="K140" s="72">
        <f>+J140*I140</f>
        <v>0</v>
      </c>
      <c r="L140" s="17" t="s">
        <v>16</v>
      </c>
      <c r="M140" s="18">
        <v>0</v>
      </c>
      <c r="N140" s="23">
        <f>SUM(K140-M140)</f>
        <v>0</v>
      </c>
      <c r="O140" s="19"/>
      <c r="P140" s="43">
        <f>+K140*O140</f>
        <v>0</v>
      </c>
    </row>
    <row r="141" spans="1:16" ht="24.6">
      <c r="A141" s="10">
        <v>137</v>
      </c>
      <c r="B141" s="19" t="s">
        <v>286</v>
      </c>
      <c r="C141" s="71">
        <f>+'20'!H141</f>
        <v>8</v>
      </c>
      <c r="D141" s="95">
        <v>0</v>
      </c>
      <c r="E141" s="46">
        <f t="shared" si="0"/>
        <v>8</v>
      </c>
      <c r="F141" s="106">
        <v>0</v>
      </c>
      <c r="G141" s="104">
        <v>0</v>
      </c>
      <c r="H141" s="46">
        <f t="shared" si="11"/>
        <v>8</v>
      </c>
      <c r="I141" s="96"/>
      <c r="J141" s="20">
        <v>50</v>
      </c>
      <c r="K141" s="72">
        <f t="shared" si="12"/>
        <v>0</v>
      </c>
      <c r="L141" s="17" t="s">
        <v>16</v>
      </c>
      <c r="M141" s="18">
        <v>0</v>
      </c>
      <c r="N141" s="23">
        <f t="shared" si="13"/>
        <v>0</v>
      </c>
      <c r="O141" s="19"/>
      <c r="P141" s="43">
        <f t="shared" si="14"/>
        <v>0</v>
      </c>
    </row>
    <row r="142" spans="1:16" ht="24.6">
      <c r="A142" s="10">
        <v>138</v>
      </c>
      <c r="B142" s="19" t="s">
        <v>287</v>
      </c>
      <c r="C142" s="71">
        <f>+'20'!H142</f>
        <v>0</v>
      </c>
      <c r="D142" s="95">
        <v>0</v>
      </c>
      <c r="E142" s="46">
        <f t="shared" si="0"/>
        <v>0</v>
      </c>
      <c r="F142" s="106">
        <v>0</v>
      </c>
      <c r="G142" s="104">
        <v>0</v>
      </c>
      <c r="H142" s="46">
        <f t="shared" si="11"/>
        <v>0</v>
      </c>
      <c r="I142" s="96"/>
      <c r="J142" s="22">
        <v>40</v>
      </c>
      <c r="K142" s="72">
        <f t="shared" si="12"/>
        <v>0</v>
      </c>
      <c r="L142" s="17" t="s">
        <v>16</v>
      </c>
      <c r="M142" s="18">
        <v>0</v>
      </c>
      <c r="N142" s="23">
        <f t="shared" si="13"/>
        <v>0</v>
      </c>
      <c r="O142" s="19"/>
      <c r="P142" s="43">
        <f t="shared" si="14"/>
        <v>0</v>
      </c>
    </row>
    <row r="143" spans="1:16" ht="24.6">
      <c r="A143" s="10">
        <v>139</v>
      </c>
      <c r="B143" s="19" t="s">
        <v>288</v>
      </c>
      <c r="C143" s="71">
        <f>+'20'!H143</f>
        <v>20</v>
      </c>
      <c r="D143" s="95">
        <v>0</v>
      </c>
      <c r="E143" s="46">
        <f t="shared" si="0"/>
        <v>20</v>
      </c>
      <c r="F143" s="106">
        <v>1</v>
      </c>
      <c r="G143" s="104">
        <v>0</v>
      </c>
      <c r="H143" s="46">
        <f t="shared" si="11"/>
        <v>17</v>
      </c>
      <c r="I143" s="96">
        <v>2</v>
      </c>
      <c r="J143" s="22">
        <v>50</v>
      </c>
      <c r="K143" s="72">
        <f t="shared" si="12"/>
        <v>100</v>
      </c>
      <c r="L143" s="17" t="s">
        <v>436</v>
      </c>
      <c r="M143" s="18">
        <v>0</v>
      </c>
      <c r="N143" s="89">
        <f t="shared" si="13"/>
        <v>100</v>
      </c>
      <c r="O143" s="19"/>
      <c r="P143" s="43">
        <f t="shared" si="14"/>
        <v>0</v>
      </c>
    </row>
    <row r="144" spans="1:16" ht="24.6">
      <c r="A144" s="10">
        <v>140</v>
      </c>
      <c r="B144" s="19" t="s">
        <v>289</v>
      </c>
      <c r="C144" s="71">
        <f>+'20'!H144</f>
        <v>0</v>
      </c>
      <c r="D144" s="95">
        <v>0</v>
      </c>
      <c r="E144" s="46">
        <f t="shared" si="0"/>
        <v>0</v>
      </c>
      <c r="F144" s="106">
        <v>0</v>
      </c>
      <c r="G144" s="104">
        <v>0</v>
      </c>
      <c r="H144" s="46">
        <f t="shared" ref="H144:H209" si="15">+E144-F144-I144-G144</f>
        <v>0</v>
      </c>
      <c r="I144" s="96"/>
      <c r="J144" s="20">
        <v>60</v>
      </c>
      <c r="K144" s="72">
        <f t="shared" si="12"/>
        <v>0</v>
      </c>
      <c r="L144" s="17" t="s">
        <v>16</v>
      </c>
      <c r="M144" s="18">
        <v>0</v>
      </c>
      <c r="N144" s="23">
        <f t="shared" si="13"/>
        <v>0</v>
      </c>
      <c r="O144" s="19"/>
      <c r="P144" s="43">
        <f t="shared" si="14"/>
        <v>0</v>
      </c>
    </row>
    <row r="145" spans="1:16" ht="24.6">
      <c r="A145" s="10">
        <v>141</v>
      </c>
      <c r="B145" s="19" t="s">
        <v>343</v>
      </c>
      <c r="C145" s="71">
        <f>+'20'!H145</f>
        <v>0</v>
      </c>
      <c r="D145" s="95">
        <v>0</v>
      </c>
      <c r="E145" s="46">
        <f t="shared" si="0"/>
        <v>0</v>
      </c>
      <c r="F145" s="106">
        <v>0</v>
      </c>
      <c r="G145" s="104">
        <v>0</v>
      </c>
      <c r="H145" s="46">
        <f t="shared" si="15"/>
        <v>0</v>
      </c>
      <c r="I145" s="96"/>
      <c r="J145" s="20">
        <v>50</v>
      </c>
      <c r="K145" s="72">
        <f t="shared" ref="K145:K210" si="16">+J145*I145</f>
        <v>0</v>
      </c>
      <c r="L145" s="17" t="s">
        <v>16</v>
      </c>
      <c r="M145" s="18">
        <v>0</v>
      </c>
      <c r="N145" s="23">
        <f t="shared" ref="N145:N210" si="17">SUM(K145-M145)</f>
        <v>0</v>
      </c>
      <c r="O145" s="19"/>
      <c r="P145" s="43">
        <f t="shared" ref="P145:P210" si="18">+K145*O145</f>
        <v>0</v>
      </c>
    </row>
    <row r="146" spans="1:16" ht="24.6">
      <c r="A146" s="10">
        <v>142</v>
      </c>
      <c r="B146" s="19" t="s">
        <v>134</v>
      </c>
      <c r="C146" s="71">
        <f>+'20'!H146</f>
        <v>0</v>
      </c>
      <c r="D146" s="95">
        <v>0</v>
      </c>
      <c r="E146" s="46">
        <f t="shared" si="0"/>
        <v>0</v>
      </c>
      <c r="F146" s="106">
        <v>0</v>
      </c>
      <c r="G146" s="104">
        <v>0</v>
      </c>
      <c r="H146" s="46">
        <f t="shared" si="15"/>
        <v>0</v>
      </c>
      <c r="I146" s="96"/>
      <c r="J146" s="20">
        <v>35</v>
      </c>
      <c r="K146" s="72">
        <f t="shared" si="16"/>
        <v>0</v>
      </c>
      <c r="L146" s="17" t="s">
        <v>16</v>
      </c>
      <c r="M146" s="18">
        <v>0</v>
      </c>
      <c r="N146" s="23">
        <f t="shared" si="17"/>
        <v>0</v>
      </c>
      <c r="O146" s="19"/>
      <c r="P146" s="43">
        <f t="shared" si="18"/>
        <v>0</v>
      </c>
    </row>
    <row r="147" spans="1:16" ht="24.6">
      <c r="A147" s="10">
        <v>143</v>
      </c>
      <c r="B147" s="19" t="s">
        <v>358</v>
      </c>
      <c r="C147" s="71">
        <f>+'20'!H147</f>
        <v>0</v>
      </c>
      <c r="D147" s="95">
        <v>0</v>
      </c>
      <c r="E147" s="46">
        <f t="shared" si="0"/>
        <v>0</v>
      </c>
      <c r="F147" s="106">
        <v>0</v>
      </c>
      <c r="G147" s="104">
        <v>0</v>
      </c>
      <c r="H147" s="46">
        <f t="shared" si="15"/>
        <v>0</v>
      </c>
      <c r="I147" s="96"/>
      <c r="J147" s="20">
        <v>10</v>
      </c>
      <c r="K147" s="72">
        <f t="shared" si="16"/>
        <v>0</v>
      </c>
      <c r="L147" s="17" t="s">
        <v>16</v>
      </c>
      <c r="M147" s="18">
        <v>0</v>
      </c>
      <c r="N147" s="23">
        <f t="shared" si="17"/>
        <v>0</v>
      </c>
      <c r="O147" s="19"/>
      <c r="P147" s="43">
        <f t="shared" si="18"/>
        <v>0</v>
      </c>
    </row>
    <row r="148" spans="1:16" ht="24.6">
      <c r="A148" s="10">
        <v>144</v>
      </c>
      <c r="B148" s="19" t="s">
        <v>357</v>
      </c>
      <c r="C148" s="71">
        <f>+'20'!H148</f>
        <v>0</v>
      </c>
      <c r="D148" s="95">
        <v>0</v>
      </c>
      <c r="E148" s="46">
        <f t="shared" si="0"/>
        <v>0</v>
      </c>
      <c r="F148" s="106">
        <v>0</v>
      </c>
      <c r="G148" s="104">
        <v>0</v>
      </c>
      <c r="H148" s="46">
        <f t="shared" si="15"/>
        <v>0</v>
      </c>
      <c r="I148" s="96"/>
      <c r="J148" s="20">
        <v>10</v>
      </c>
      <c r="K148" s="72">
        <f t="shared" si="16"/>
        <v>0</v>
      </c>
      <c r="L148" s="17" t="s">
        <v>16</v>
      </c>
      <c r="M148" s="18">
        <v>0</v>
      </c>
      <c r="N148" s="23">
        <f t="shared" si="17"/>
        <v>0</v>
      </c>
      <c r="O148" s="19"/>
      <c r="P148" s="43">
        <f t="shared" si="18"/>
        <v>0</v>
      </c>
    </row>
    <row r="149" spans="1:16" ht="24.6">
      <c r="A149" s="10">
        <v>145</v>
      </c>
      <c r="B149" s="19" t="s">
        <v>193</v>
      </c>
      <c r="C149" s="71">
        <f>+'20'!H149</f>
        <v>0</v>
      </c>
      <c r="D149" s="95">
        <v>0</v>
      </c>
      <c r="E149" s="46">
        <f t="shared" si="0"/>
        <v>0</v>
      </c>
      <c r="F149" s="106">
        <v>0</v>
      </c>
      <c r="G149" s="104">
        <v>0</v>
      </c>
      <c r="H149" s="46">
        <f t="shared" si="15"/>
        <v>0</v>
      </c>
      <c r="I149" s="96"/>
      <c r="J149" s="20">
        <v>10</v>
      </c>
      <c r="K149" s="72">
        <f t="shared" si="16"/>
        <v>0</v>
      </c>
      <c r="L149" s="17" t="s">
        <v>16</v>
      </c>
      <c r="M149" s="18">
        <v>0</v>
      </c>
      <c r="N149" s="23">
        <f t="shared" si="17"/>
        <v>0</v>
      </c>
      <c r="O149" s="19"/>
      <c r="P149" s="43">
        <f t="shared" si="18"/>
        <v>0</v>
      </c>
    </row>
    <row r="150" spans="1:16" ht="24.6">
      <c r="A150" s="10">
        <v>146</v>
      </c>
      <c r="B150" s="19" t="s">
        <v>196</v>
      </c>
      <c r="C150" s="71">
        <f>+'20'!H150</f>
        <v>0</v>
      </c>
      <c r="D150" s="95">
        <v>0</v>
      </c>
      <c r="E150" s="46">
        <f t="shared" si="0"/>
        <v>0</v>
      </c>
      <c r="F150" s="106">
        <v>0</v>
      </c>
      <c r="G150" s="104">
        <v>0</v>
      </c>
      <c r="H150" s="46">
        <f t="shared" si="15"/>
        <v>0</v>
      </c>
      <c r="I150" s="96"/>
      <c r="J150" s="20">
        <v>10</v>
      </c>
      <c r="K150" s="72">
        <f t="shared" si="16"/>
        <v>0</v>
      </c>
      <c r="L150" s="17" t="s">
        <v>16</v>
      </c>
      <c r="M150" s="18">
        <v>0</v>
      </c>
      <c r="N150" s="23">
        <f t="shared" si="17"/>
        <v>0</v>
      </c>
      <c r="O150" s="19"/>
      <c r="P150" s="43">
        <f t="shared" si="18"/>
        <v>0</v>
      </c>
    </row>
    <row r="151" spans="1:16" ht="24.6">
      <c r="A151" s="10">
        <v>147</v>
      </c>
      <c r="B151" s="19" t="s">
        <v>195</v>
      </c>
      <c r="C151" s="71">
        <f>+'20'!H151</f>
        <v>0</v>
      </c>
      <c r="D151" s="95">
        <v>0</v>
      </c>
      <c r="E151" s="46">
        <f t="shared" si="0"/>
        <v>0</v>
      </c>
      <c r="F151" s="106">
        <v>0</v>
      </c>
      <c r="G151" s="104">
        <v>0</v>
      </c>
      <c r="H151" s="46">
        <f t="shared" si="15"/>
        <v>0</v>
      </c>
      <c r="I151" s="96"/>
      <c r="J151" s="20">
        <v>10</v>
      </c>
      <c r="K151" s="72">
        <f t="shared" si="16"/>
        <v>0</v>
      </c>
      <c r="L151" s="17" t="s">
        <v>16</v>
      </c>
      <c r="M151" s="18">
        <v>0</v>
      </c>
      <c r="N151" s="23">
        <f t="shared" si="17"/>
        <v>0</v>
      </c>
      <c r="O151" s="19"/>
      <c r="P151" s="43">
        <f t="shared" si="18"/>
        <v>0</v>
      </c>
    </row>
    <row r="152" spans="1:16" ht="24.75" customHeight="1">
      <c r="A152" s="10">
        <v>148</v>
      </c>
      <c r="B152" s="19" t="s">
        <v>197</v>
      </c>
      <c r="C152" s="71">
        <f>+'20'!H152</f>
        <v>0</v>
      </c>
      <c r="D152" s="95">
        <v>0</v>
      </c>
      <c r="E152" s="46">
        <f t="shared" si="0"/>
        <v>0</v>
      </c>
      <c r="F152" s="106">
        <v>0</v>
      </c>
      <c r="G152" s="104">
        <v>0</v>
      </c>
      <c r="H152" s="46">
        <f t="shared" si="15"/>
        <v>0</v>
      </c>
      <c r="I152" s="96"/>
      <c r="J152" s="20">
        <v>10</v>
      </c>
      <c r="K152" s="72">
        <f t="shared" si="16"/>
        <v>0</v>
      </c>
      <c r="L152" s="17" t="s">
        <v>16</v>
      </c>
      <c r="M152" s="18">
        <v>0</v>
      </c>
      <c r="N152" s="23">
        <f t="shared" si="17"/>
        <v>0</v>
      </c>
      <c r="O152" s="19"/>
      <c r="P152" s="43">
        <f t="shared" si="18"/>
        <v>0</v>
      </c>
    </row>
    <row r="153" spans="1:16" ht="24.75" customHeight="1">
      <c r="A153" s="10">
        <v>149</v>
      </c>
      <c r="B153" s="19" t="s">
        <v>194</v>
      </c>
      <c r="C153" s="71">
        <f>+'20'!H153</f>
        <v>0</v>
      </c>
      <c r="D153" s="95">
        <v>0</v>
      </c>
      <c r="E153" s="46">
        <f t="shared" si="0"/>
        <v>0</v>
      </c>
      <c r="F153" s="106">
        <v>0</v>
      </c>
      <c r="G153" s="104">
        <v>0</v>
      </c>
      <c r="H153" s="46">
        <f t="shared" si="15"/>
        <v>0</v>
      </c>
      <c r="I153" s="96"/>
      <c r="J153" s="20">
        <v>10</v>
      </c>
      <c r="K153" s="72">
        <f t="shared" si="16"/>
        <v>0</v>
      </c>
      <c r="L153" s="17" t="s">
        <v>16</v>
      </c>
      <c r="M153" s="18">
        <v>0</v>
      </c>
      <c r="N153" s="23">
        <f t="shared" si="17"/>
        <v>0</v>
      </c>
      <c r="O153" s="19"/>
      <c r="P153" s="43">
        <f t="shared" si="18"/>
        <v>0</v>
      </c>
    </row>
    <row r="154" spans="1:16" ht="24.75" customHeight="1">
      <c r="A154" s="10">
        <v>150</v>
      </c>
      <c r="B154" s="19" t="s">
        <v>290</v>
      </c>
      <c r="C154" s="71">
        <f>+'20'!H154</f>
        <v>0</v>
      </c>
      <c r="D154" s="95">
        <v>0</v>
      </c>
      <c r="E154" s="46">
        <f t="shared" si="0"/>
        <v>0</v>
      </c>
      <c r="F154" s="106">
        <v>0</v>
      </c>
      <c r="G154" s="104">
        <v>0</v>
      </c>
      <c r="H154" s="46">
        <f t="shared" si="15"/>
        <v>0</v>
      </c>
      <c r="I154" s="96"/>
      <c r="J154" s="20">
        <v>10</v>
      </c>
      <c r="K154" s="72">
        <f t="shared" si="16"/>
        <v>0</v>
      </c>
      <c r="L154" s="17" t="s">
        <v>16</v>
      </c>
      <c r="M154" s="18">
        <v>0</v>
      </c>
      <c r="N154" s="23">
        <f t="shared" si="17"/>
        <v>0</v>
      </c>
      <c r="O154" s="19"/>
      <c r="P154" s="43">
        <f t="shared" si="18"/>
        <v>0</v>
      </c>
    </row>
    <row r="155" spans="1:16" ht="24.75" customHeight="1">
      <c r="A155" s="10">
        <v>151</v>
      </c>
      <c r="B155" s="19" t="s">
        <v>141</v>
      </c>
      <c r="C155" s="71">
        <f>+'20'!H155</f>
        <v>0</v>
      </c>
      <c r="D155" s="95">
        <v>0</v>
      </c>
      <c r="E155" s="46">
        <f t="shared" ref="E155:E220" si="19">C155+D155</f>
        <v>0</v>
      </c>
      <c r="F155" s="106">
        <v>0</v>
      </c>
      <c r="G155" s="104">
        <v>0</v>
      </c>
      <c r="H155" s="46">
        <f t="shared" si="15"/>
        <v>0</v>
      </c>
      <c r="I155" s="96"/>
      <c r="J155" s="20">
        <v>40</v>
      </c>
      <c r="K155" s="72">
        <f t="shared" si="16"/>
        <v>0</v>
      </c>
      <c r="L155" s="17" t="s">
        <v>16</v>
      </c>
      <c r="M155" s="18">
        <v>0</v>
      </c>
      <c r="N155" s="23">
        <f t="shared" si="17"/>
        <v>0</v>
      </c>
      <c r="O155" s="19"/>
      <c r="P155" s="43">
        <f t="shared" si="18"/>
        <v>0</v>
      </c>
    </row>
    <row r="156" spans="1:16" ht="24.75" customHeight="1">
      <c r="A156" s="10">
        <v>152</v>
      </c>
      <c r="B156" s="19" t="s">
        <v>142</v>
      </c>
      <c r="C156" s="71">
        <f>+'20'!H156</f>
        <v>0</v>
      </c>
      <c r="D156" s="95">
        <v>0</v>
      </c>
      <c r="E156" s="46">
        <f t="shared" si="19"/>
        <v>0</v>
      </c>
      <c r="F156" s="106">
        <v>0</v>
      </c>
      <c r="G156" s="104">
        <v>0</v>
      </c>
      <c r="H156" s="46">
        <f t="shared" si="15"/>
        <v>0</v>
      </c>
      <c r="I156" s="96"/>
      <c r="J156" s="20">
        <v>50</v>
      </c>
      <c r="K156" s="72">
        <f t="shared" si="16"/>
        <v>0</v>
      </c>
      <c r="L156" s="17" t="s">
        <v>16</v>
      </c>
      <c r="M156" s="18">
        <v>0</v>
      </c>
      <c r="N156" s="23">
        <f t="shared" si="17"/>
        <v>0</v>
      </c>
      <c r="O156" s="19"/>
      <c r="P156" s="43">
        <f t="shared" si="18"/>
        <v>0</v>
      </c>
    </row>
    <row r="157" spans="1:16" ht="24.6">
      <c r="A157" s="10">
        <v>153</v>
      </c>
      <c r="B157" s="19" t="s">
        <v>135</v>
      </c>
      <c r="C157" s="71">
        <f>+'20'!H157</f>
        <v>0</v>
      </c>
      <c r="D157" s="95">
        <v>0</v>
      </c>
      <c r="E157" s="46">
        <f t="shared" si="19"/>
        <v>0</v>
      </c>
      <c r="F157" s="106">
        <v>0</v>
      </c>
      <c r="G157" s="104">
        <v>0</v>
      </c>
      <c r="H157" s="46">
        <f t="shared" si="15"/>
        <v>0</v>
      </c>
      <c r="I157" s="96"/>
      <c r="J157" s="20">
        <v>55</v>
      </c>
      <c r="K157" s="72">
        <f t="shared" si="16"/>
        <v>0</v>
      </c>
      <c r="L157" s="17" t="s">
        <v>16</v>
      </c>
      <c r="M157" s="18">
        <v>0</v>
      </c>
      <c r="N157" s="23">
        <f t="shared" si="17"/>
        <v>0</v>
      </c>
      <c r="O157" s="19"/>
      <c r="P157" s="43">
        <f t="shared" si="18"/>
        <v>0</v>
      </c>
    </row>
    <row r="158" spans="1:16" ht="24.6">
      <c r="A158" s="10">
        <v>154</v>
      </c>
      <c r="B158" s="19" t="s">
        <v>144</v>
      </c>
      <c r="C158" s="71">
        <f>+'20'!H158</f>
        <v>0</v>
      </c>
      <c r="D158" s="95">
        <v>0</v>
      </c>
      <c r="E158" s="46">
        <f t="shared" si="19"/>
        <v>0</v>
      </c>
      <c r="F158" s="106">
        <v>0</v>
      </c>
      <c r="G158" s="104">
        <v>0</v>
      </c>
      <c r="H158" s="46">
        <f t="shared" si="15"/>
        <v>0</v>
      </c>
      <c r="I158" s="96"/>
      <c r="J158" s="20">
        <v>55</v>
      </c>
      <c r="K158" s="72">
        <f t="shared" si="16"/>
        <v>0</v>
      </c>
      <c r="L158" s="17" t="s">
        <v>16</v>
      </c>
      <c r="M158" s="18">
        <v>0</v>
      </c>
      <c r="N158" s="23">
        <f t="shared" si="17"/>
        <v>0</v>
      </c>
      <c r="O158" s="19"/>
      <c r="P158" s="43">
        <f t="shared" si="18"/>
        <v>0</v>
      </c>
    </row>
    <row r="159" spans="1:16" ht="24.6">
      <c r="A159" s="10">
        <v>155</v>
      </c>
      <c r="B159" s="19" t="s">
        <v>143</v>
      </c>
      <c r="C159" s="71">
        <f>+'20'!H159</f>
        <v>0</v>
      </c>
      <c r="D159" s="95">
        <v>0</v>
      </c>
      <c r="E159" s="46">
        <f t="shared" si="19"/>
        <v>0</v>
      </c>
      <c r="F159" s="106">
        <v>0</v>
      </c>
      <c r="G159" s="104">
        <v>0</v>
      </c>
      <c r="H159" s="46">
        <f t="shared" si="15"/>
        <v>0</v>
      </c>
      <c r="I159" s="96"/>
      <c r="J159" s="20">
        <v>55</v>
      </c>
      <c r="K159" s="72">
        <f t="shared" si="16"/>
        <v>0</v>
      </c>
      <c r="L159" s="17" t="s">
        <v>16</v>
      </c>
      <c r="M159" s="18">
        <v>0</v>
      </c>
      <c r="N159" s="23">
        <f t="shared" si="17"/>
        <v>0</v>
      </c>
      <c r="O159" s="19"/>
      <c r="P159" s="43">
        <f t="shared" si="18"/>
        <v>0</v>
      </c>
    </row>
    <row r="160" spans="1:16" ht="24.6">
      <c r="A160" s="10">
        <v>156</v>
      </c>
      <c r="B160" s="19" t="s">
        <v>137</v>
      </c>
      <c r="C160" s="71">
        <f>+'20'!H160</f>
        <v>0</v>
      </c>
      <c r="D160" s="95">
        <v>0</v>
      </c>
      <c r="E160" s="46">
        <f t="shared" si="19"/>
        <v>0</v>
      </c>
      <c r="F160" s="106">
        <v>0</v>
      </c>
      <c r="G160" s="104">
        <v>0</v>
      </c>
      <c r="H160" s="46">
        <f t="shared" si="15"/>
        <v>0</v>
      </c>
      <c r="I160" s="96"/>
      <c r="J160" s="20">
        <v>30</v>
      </c>
      <c r="K160" s="72">
        <f t="shared" si="16"/>
        <v>0</v>
      </c>
      <c r="L160" s="17" t="s">
        <v>16</v>
      </c>
      <c r="M160" s="18">
        <v>0</v>
      </c>
      <c r="N160" s="23">
        <f t="shared" si="17"/>
        <v>0</v>
      </c>
      <c r="O160" s="19"/>
      <c r="P160" s="43">
        <f t="shared" si="18"/>
        <v>0</v>
      </c>
    </row>
    <row r="161" spans="1:16" ht="24.6">
      <c r="A161" s="10">
        <v>157</v>
      </c>
      <c r="B161" s="19" t="s">
        <v>291</v>
      </c>
      <c r="C161" s="71">
        <f>+'20'!H161</f>
        <v>14</v>
      </c>
      <c r="D161" s="95">
        <v>0</v>
      </c>
      <c r="E161" s="46">
        <f t="shared" si="19"/>
        <v>14</v>
      </c>
      <c r="F161" s="106">
        <v>5</v>
      </c>
      <c r="G161" s="104">
        <v>0</v>
      </c>
      <c r="H161" s="46">
        <f t="shared" si="15"/>
        <v>9</v>
      </c>
      <c r="I161" s="96"/>
      <c r="J161" s="20">
        <v>25</v>
      </c>
      <c r="K161" s="72">
        <f t="shared" si="16"/>
        <v>0</v>
      </c>
      <c r="L161" s="17" t="s">
        <v>463</v>
      </c>
      <c r="M161" s="18">
        <v>0</v>
      </c>
      <c r="N161" s="23">
        <f t="shared" si="17"/>
        <v>0</v>
      </c>
      <c r="O161" s="19"/>
      <c r="P161" s="43">
        <f t="shared" si="18"/>
        <v>0</v>
      </c>
    </row>
    <row r="162" spans="1:16" ht="24.6">
      <c r="A162" s="10">
        <v>158</v>
      </c>
      <c r="B162" s="19" t="s">
        <v>292</v>
      </c>
      <c r="C162" s="71">
        <f>+'20'!H162</f>
        <v>14</v>
      </c>
      <c r="D162" s="95">
        <v>0</v>
      </c>
      <c r="E162" s="46">
        <f t="shared" si="19"/>
        <v>14</v>
      </c>
      <c r="F162" s="106">
        <v>5</v>
      </c>
      <c r="G162" s="104">
        <v>0</v>
      </c>
      <c r="H162" s="46">
        <f t="shared" si="15"/>
        <v>9</v>
      </c>
      <c r="I162" s="96"/>
      <c r="J162" s="20">
        <v>25</v>
      </c>
      <c r="K162" s="72">
        <f t="shared" si="16"/>
        <v>0</v>
      </c>
      <c r="L162" s="17" t="s">
        <v>463</v>
      </c>
      <c r="M162" s="18">
        <v>0</v>
      </c>
      <c r="N162" s="23">
        <f t="shared" si="17"/>
        <v>0</v>
      </c>
      <c r="O162" s="19"/>
      <c r="P162" s="43">
        <f t="shared" si="18"/>
        <v>0</v>
      </c>
    </row>
    <row r="163" spans="1:16" ht="24.6">
      <c r="A163" s="10">
        <v>159</v>
      </c>
      <c r="B163" s="19" t="s">
        <v>293</v>
      </c>
      <c r="C163" s="71">
        <f>+'20'!H163</f>
        <v>0</v>
      </c>
      <c r="D163" s="95">
        <v>0</v>
      </c>
      <c r="E163" s="46">
        <f t="shared" si="19"/>
        <v>0</v>
      </c>
      <c r="F163" s="106">
        <v>0</v>
      </c>
      <c r="G163" s="104">
        <v>0</v>
      </c>
      <c r="H163" s="46">
        <f t="shared" si="15"/>
        <v>0</v>
      </c>
      <c r="I163" s="96"/>
      <c r="J163" s="20">
        <v>55</v>
      </c>
      <c r="K163" s="72">
        <f t="shared" si="16"/>
        <v>0</v>
      </c>
      <c r="L163" s="17" t="s">
        <v>16</v>
      </c>
      <c r="M163" s="18">
        <v>0</v>
      </c>
      <c r="N163" s="23">
        <f t="shared" si="17"/>
        <v>0</v>
      </c>
      <c r="O163" s="19"/>
      <c r="P163" s="43">
        <f t="shared" si="18"/>
        <v>0</v>
      </c>
    </row>
    <row r="164" spans="1:16" ht="24.6">
      <c r="A164" s="10">
        <v>160</v>
      </c>
      <c r="B164" s="19" t="s">
        <v>294</v>
      </c>
      <c r="C164" s="71">
        <f>+'20'!H164</f>
        <v>0</v>
      </c>
      <c r="D164" s="95">
        <v>0</v>
      </c>
      <c r="E164" s="46">
        <f t="shared" si="19"/>
        <v>0</v>
      </c>
      <c r="F164" s="106">
        <v>0</v>
      </c>
      <c r="G164" s="104">
        <v>0</v>
      </c>
      <c r="H164" s="46">
        <f t="shared" si="15"/>
        <v>0</v>
      </c>
      <c r="I164" s="96"/>
      <c r="J164" s="20">
        <v>50</v>
      </c>
      <c r="K164" s="72">
        <f t="shared" si="16"/>
        <v>0</v>
      </c>
      <c r="L164" s="17" t="s">
        <v>16</v>
      </c>
      <c r="M164" s="18">
        <v>0</v>
      </c>
      <c r="N164" s="23">
        <f t="shared" si="17"/>
        <v>0</v>
      </c>
      <c r="O164" s="19"/>
      <c r="P164" s="43">
        <f t="shared" si="18"/>
        <v>0</v>
      </c>
    </row>
    <row r="165" spans="1:16" ht="24.6">
      <c r="A165" s="10">
        <v>161</v>
      </c>
      <c r="B165" s="19" t="s">
        <v>362</v>
      </c>
      <c r="C165" s="71">
        <f>+'20'!H165</f>
        <v>0</v>
      </c>
      <c r="D165" s="95">
        <v>0</v>
      </c>
      <c r="E165" s="46">
        <f t="shared" si="19"/>
        <v>0</v>
      </c>
      <c r="F165" s="106">
        <v>0</v>
      </c>
      <c r="G165" s="104">
        <v>0</v>
      </c>
      <c r="H165" s="46">
        <f t="shared" si="15"/>
        <v>0</v>
      </c>
      <c r="I165" s="96"/>
      <c r="J165" s="20">
        <v>65</v>
      </c>
      <c r="K165" s="72">
        <f t="shared" si="16"/>
        <v>0</v>
      </c>
      <c r="L165" s="17" t="s">
        <v>16</v>
      </c>
      <c r="M165" s="18">
        <v>0</v>
      </c>
      <c r="N165" s="23">
        <f t="shared" si="17"/>
        <v>0</v>
      </c>
      <c r="O165" s="19"/>
      <c r="P165" s="43">
        <f t="shared" si="18"/>
        <v>0</v>
      </c>
    </row>
    <row r="166" spans="1:16" ht="24.6">
      <c r="A166" s="10">
        <v>162</v>
      </c>
      <c r="B166" s="19" t="s">
        <v>363</v>
      </c>
      <c r="C166" s="71">
        <f>+'20'!H166</f>
        <v>0</v>
      </c>
      <c r="D166" s="95">
        <v>0</v>
      </c>
      <c r="E166" s="46">
        <f t="shared" si="19"/>
        <v>0</v>
      </c>
      <c r="F166" s="106">
        <v>0</v>
      </c>
      <c r="G166" s="104">
        <v>0</v>
      </c>
      <c r="H166" s="46">
        <f t="shared" si="15"/>
        <v>0</v>
      </c>
      <c r="I166" s="96"/>
      <c r="J166" s="20">
        <v>50</v>
      </c>
      <c r="K166" s="72">
        <f t="shared" si="16"/>
        <v>0</v>
      </c>
      <c r="L166" s="17" t="s">
        <v>16</v>
      </c>
      <c r="M166" s="18">
        <v>0</v>
      </c>
      <c r="N166" s="23">
        <f t="shared" si="17"/>
        <v>0</v>
      </c>
      <c r="O166" s="19"/>
      <c r="P166" s="43">
        <f t="shared" si="18"/>
        <v>0</v>
      </c>
    </row>
    <row r="167" spans="1:16" ht="24.6">
      <c r="A167" s="10">
        <v>163</v>
      </c>
      <c r="B167" s="19" t="s">
        <v>364</v>
      </c>
      <c r="C167" s="71">
        <f>+'20'!H167</f>
        <v>0</v>
      </c>
      <c r="D167" s="95">
        <v>0</v>
      </c>
      <c r="E167" s="46">
        <f t="shared" si="19"/>
        <v>0</v>
      </c>
      <c r="F167" s="106">
        <v>0</v>
      </c>
      <c r="G167" s="104">
        <v>0</v>
      </c>
      <c r="H167" s="46">
        <f t="shared" si="15"/>
        <v>0</v>
      </c>
      <c r="I167" s="96"/>
      <c r="J167" s="20">
        <v>50</v>
      </c>
      <c r="K167" s="72">
        <f t="shared" si="16"/>
        <v>0</v>
      </c>
      <c r="L167" s="17" t="s">
        <v>16</v>
      </c>
      <c r="M167" s="18">
        <v>0</v>
      </c>
      <c r="N167" s="23">
        <f t="shared" si="17"/>
        <v>0</v>
      </c>
      <c r="O167" s="19"/>
      <c r="P167" s="43">
        <f t="shared" si="18"/>
        <v>0</v>
      </c>
    </row>
    <row r="168" spans="1:16" ht="24.6">
      <c r="A168" s="10">
        <v>164</v>
      </c>
      <c r="B168" s="19" t="s">
        <v>365</v>
      </c>
      <c r="C168" s="71">
        <f>+'20'!H168</f>
        <v>0</v>
      </c>
      <c r="D168" s="95">
        <v>0</v>
      </c>
      <c r="E168" s="46">
        <f t="shared" si="19"/>
        <v>0</v>
      </c>
      <c r="F168" s="106">
        <v>0</v>
      </c>
      <c r="G168" s="104">
        <v>0</v>
      </c>
      <c r="H168" s="46">
        <f t="shared" si="15"/>
        <v>0</v>
      </c>
      <c r="I168" s="96"/>
      <c r="J168" s="20">
        <v>60</v>
      </c>
      <c r="K168" s="72">
        <f t="shared" si="16"/>
        <v>0</v>
      </c>
      <c r="L168" s="17" t="s">
        <v>16</v>
      </c>
      <c r="M168" s="18">
        <v>0</v>
      </c>
      <c r="N168" s="23">
        <f t="shared" si="17"/>
        <v>0</v>
      </c>
      <c r="O168" s="19"/>
      <c r="P168" s="43">
        <f t="shared" si="18"/>
        <v>0</v>
      </c>
    </row>
    <row r="169" spans="1:16" ht="24.6">
      <c r="A169" s="10">
        <v>165</v>
      </c>
      <c r="B169" s="19" t="s">
        <v>366</v>
      </c>
      <c r="C169" s="71">
        <f>+'20'!H169</f>
        <v>0</v>
      </c>
      <c r="D169" s="95">
        <v>0</v>
      </c>
      <c r="E169" s="46">
        <f t="shared" si="19"/>
        <v>0</v>
      </c>
      <c r="F169" s="106">
        <v>0</v>
      </c>
      <c r="G169" s="104">
        <v>0</v>
      </c>
      <c r="H169" s="46">
        <f t="shared" si="15"/>
        <v>0</v>
      </c>
      <c r="I169" s="96"/>
      <c r="J169" s="20">
        <v>60</v>
      </c>
      <c r="K169" s="72">
        <f t="shared" si="16"/>
        <v>0</v>
      </c>
      <c r="L169" s="17" t="s">
        <v>16</v>
      </c>
      <c r="M169" s="18">
        <v>0</v>
      </c>
      <c r="N169" s="23">
        <f t="shared" si="17"/>
        <v>0</v>
      </c>
      <c r="O169" s="19"/>
      <c r="P169" s="43">
        <f t="shared" si="18"/>
        <v>0</v>
      </c>
    </row>
    <row r="170" spans="1:16" ht="24.6">
      <c r="A170" s="10">
        <v>166</v>
      </c>
      <c r="B170" s="19" t="s">
        <v>359</v>
      </c>
      <c r="C170" s="71">
        <f>+'20'!H170</f>
        <v>0</v>
      </c>
      <c r="D170" s="95">
        <v>0</v>
      </c>
      <c r="E170" s="46">
        <f t="shared" si="19"/>
        <v>0</v>
      </c>
      <c r="F170" s="106">
        <v>0</v>
      </c>
      <c r="G170" s="104">
        <v>0</v>
      </c>
      <c r="H170" s="46">
        <f t="shared" si="15"/>
        <v>0</v>
      </c>
      <c r="I170" s="96"/>
      <c r="J170" s="20">
        <v>40</v>
      </c>
      <c r="K170" s="72">
        <f t="shared" si="16"/>
        <v>0</v>
      </c>
      <c r="L170" s="17" t="s">
        <v>16</v>
      </c>
      <c r="M170" s="18">
        <v>0</v>
      </c>
      <c r="N170" s="23">
        <f t="shared" si="17"/>
        <v>0</v>
      </c>
      <c r="O170" s="19"/>
      <c r="P170" s="43">
        <f t="shared" si="18"/>
        <v>0</v>
      </c>
    </row>
    <row r="171" spans="1:16" ht="24.6">
      <c r="A171" s="10">
        <v>167</v>
      </c>
      <c r="B171" s="19" t="s">
        <v>148</v>
      </c>
      <c r="C171" s="71">
        <f>+'20'!H171</f>
        <v>0</v>
      </c>
      <c r="D171" s="95">
        <v>0</v>
      </c>
      <c r="E171" s="46">
        <f t="shared" si="19"/>
        <v>0</v>
      </c>
      <c r="F171" s="106">
        <v>0</v>
      </c>
      <c r="G171" s="104">
        <v>0</v>
      </c>
      <c r="H171" s="46">
        <f t="shared" si="15"/>
        <v>0</v>
      </c>
      <c r="I171" s="96"/>
      <c r="J171" s="20">
        <v>45</v>
      </c>
      <c r="K171" s="72">
        <f t="shared" si="16"/>
        <v>0</v>
      </c>
      <c r="L171" s="17" t="s">
        <v>16</v>
      </c>
      <c r="M171" s="18">
        <v>0</v>
      </c>
      <c r="N171" s="23">
        <f t="shared" si="17"/>
        <v>0</v>
      </c>
      <c r="O171" s="19"/>
      <c r="P171" s="43">
        <f t="shared" si="18"/>
        <v>0</v>
      </c>
    </row>
    <row r="172" spans="1:16" ht="24.6">
      <c r="A172" s="10">
        <v>168</v>
      </c>
      <c r="B172" s="19" t="s">
        <v>149</v>
      </c>
      <c r="C172" s="71">
        <f>+'20'!H172</f>
        <v>0</v>
      </c>
      <c r="D172" s="95">
        <v>0</v>
      </c>
      <c r="E172" s="46">
        <f t="shared" si="19"/>
        <v>0</v>
      </c>
      <c r="F172" s="106">
        <v>0</v>
      </c>
      <c r="G172" s="104">
        <v>0</v>
      </c>
      <c r="H172" s="46">
        <f t="shared" si="15"/>
        <v>0</v>
      </c>
      <c r="I172" s="96"/>
      <c r="J172" s="20">
        <v>45</v>
      </c>
      <c r="K172" s="72">
        <f t="shared" si="16"/>
        <v>0</v>
      </c>
      <c r="L172" s="17" t="s">
        <v>16</v>
      </c>
      <c r="M172" s="18">
        <v>0</v>
      </c>
      <c r="N172" s="23">
        <f t="shared" si="17"/>
        <v>0</v>
      </c>
      <c r="O172" s="19"/>
      <c r="P172" s="43">
        <f t="shared" si="18"/>
        <v>0</v>
      </c>
    </row>
    <row r="173" spans="1:16" ht="24.6">
      <c r="A173" s="10">
        <v>169</v>
      </c>
      <c r="B173" s="19" t="s">
        <v>150</v>
      </c>
      <c r="C173" s="71">
        <f>+'20'!H173</f>
        <v>0</v>
      </c>
      <c r="D173" s="95">
        <v>0</v>
      </c>
      <c r="E173" s="46">
        <f t="shared" si="19"/>
        <v>0</v>
      </c>
      <c r="F173" s="106">
        <v>0</v>
      </c>
      <c r="G173" s="104">
        <v>0</v>
      </c>
      <c r="H173" s="46">
        <f t="shared" si="15"/>
        <v>0</v>
      </c>
      <c r="I173" s="96"/>
      <c r="J173" s="20">
        <v>45</v>
      </c>
      <c r="K173" s="72">
        <f t="shared" si="16"/>
        <v>0</v>
      </c>
      <c r="L173" s="17" t="s">
        <v>16</v>
      </c>
      <c r="M173" s="18">
        <v>0</v>
      </c>
      <c r="N173" s="23">
        <f t="shared" si="17"/>
        <v>0</v>
      </c>
      <c r="O173" s="19"/>
      <c r="P173" s="43">
        <f t="shared" si="18"/>
        <v>0</v>
      </c>
    </row>
    <row r="174" spans="1:16" ht="24.6">
      <c r="A174" s="10">
        <v>170</v>
      </c>
      <c r="B174" s="19" t="s">
        <v>151</v>
      </c>
      <c r="C174" s="71">
        <f>+'20'!H174</f>
        <v>0</v>
      </c>
      <c r="D174" s="95">
        <v>0</v>
      </c>
      <c r="E174" s="46">
        <f t="shared" si="19"/>
        <v>0</v>
      </c>
      <c r="F174" s="106">
        <v>0</v>
      </c>
      <c r="G174" s="104">
        <v>0</v>
      </c>
      <c r="H174" s="46">
        <f t="shared" si="15"/>
        <v>0</v>
      </c>
      <c r="I174" s="96"/>
      <c r="J174" s="20">
        <v>45</v>
      </c>
      <c r="K174" s="72">
        <f t="shared" si="16"/>
        <v>0</v>
      </c>
      <c r="L174" s="17" t="s">
        <v>16</v>
      </c>
      <c r="M174" s="18">
        <v>0</v>
      </c>
      <c r="N174" s="23">
        <f t="shared" si="17"/>
        <v>0</v>
      </c>
      <c r="O174" s="19"/>
      <c r="P174" s="43">
        <f t="shared" si="18"/>
        <v>0</v>
      </c>
    </row>
    <row r="175" spans="1:16" ht="24.6">
      <c r="A175" s="10">
        <v>171</v>
      </c>
      <c r="B175" s="19" t="s">
        <v>152</v>
      </c>
      <c r="C175" s="71">
        <f>+'20'!H175</f>
        <v>0</v>
      </c>
      <c r="D175" s="95">
        <v>0</v>
      </c>
      <c r="E175" s="46">
        <f t="shared" si="19"/>
        <v>0</v>
      </c>
      <c r="F175" s="106">
        <v>0</v>
      </c>
      <c r="G175" s="104">
        <v>0</v>
      </c>
      <c r="H175" s="46">
        <f t="shared" si="15"/>
        <v>0</v>
      </c>
      <c r="I175" s="96"/>
      <c r="J175" s="20">
        <v>45</v>
      </c>
      <c r="K175" s="72">
        <f t="shared" si="16"/>
        <v>0</v>
      </c>
      <c r="L175" s="17" t="s">
        <v>16</v>
      </c>
      <c r="M175" s="18">
        <v>0</v>
      </c>
      <c r="N175" s="23">
        <f t="shared" si="17"/>
        <v>0</v>
      </c>
      <c r="O175" s="19"/>
      <c r="P175" s="43">
        <f t="shared" si="18"/>
        <v>0</v>
      </c>
    </row>
    <row r="176" spans="1:16" ht="24.6">
      <c r="A176" s="10">
        <v>172</v>
      </c>
      <c r="B176" s="19" t="s">
        <v>153</v>
      </c>
      <c r="C176" s="71">
        <f>+'20'!H176</f>
        <v>0</v>
      </c>
      <c r="D176" s="95">
        <v>0</v>
      </c>
      <c r="E176" s="46">
        <f t="shared" si="19"/>
        <v>0</v>
      </c>
      <c r="F176" s="106">
        <v>0</v>
      </c>
      <c r="G176" s="104">
        <v>0</v>
      </c>
      <c r="H176" s="46">
        <f t="shared" si="15"/>
        <v>0</v>
      </c>
      <c r="I176" s="96"/>
      <c r="J176" s="20">
        <v>45</v>
      </c>
      <c r="K176" s="72">
        <f t="shared" si="16"/>
        <v>0</v>
      </c>
      <c r="L176" s="17" t="s">
        <v>16</v>
      </c>
      <c r="M176" s="18">
        <v>0</v>
      </c>
      <c r="N176" s="23">
        <f t="shared" si="17"/>
        <v>0</v>
      </c>
      <c r="O176" s="19"/>
      <c r="P176" s="43">
        <f t="shared" si="18"/>
        <v>0</v>
      </c>
    </row>
    <row r="177" spans="1:16" ht="24.6">
      <c r="A177" s="10">
        <v>173</v>
      </c>
      <c r="B177" s="19" t="s">
        <v>467</v>
      </c>
      <c r="C177" s="71">
        <f>+'20'!H177</f>
        <v>0</v>
      </c>
      <c r="D177" s="95">
        <v>0</v>
      </c>
      <c r="E177" s="46">
        <f>C177+D177</f>
        <v>0</v>
      </c>
      <c r="F177" s="106">
        <v>0</v>
      </c>
      <c r="G177" s="104">
        <v>0</v>
      </c>
      <c r="H177" s="46">
        <f>+E177-F177-I177-G177</f>
        <v>0</v>
      </c>
      <c r="I177" s="96"/>
      <c r="J177" s="20">
        <v>35</v>
      </c>
      <c r="K177" s="72">
        <f>+J177*I177</f>
        <v>0</v>
      </c>
      <c r="L177" s="17" t="s">
        <v>16</v>
      </c>
      <c r="M177" s="18">
        <v>0</v>
      </c>
      <c r="N177" s="23">
        <f>SUM(K177-M177)</f>
        <v>0</v>
      </c>
      <c r="O177" s="19"/>
      <c r="P177" s="43">
        <f>+K177*O177</f>
        <v>0</v>
      </c>
    </row>
    <row r="178" spans="1:16" ht="24.6">
      <c r="A178" s="10">
        <v>174</v>
      </c>
      <c r="B178" s="19" t="s">
        <v>491</v>
      </c>
      <c r="C178" s="71">
        <f>+'20'!H178</f>
        <v>30</v>
      </c>
      <c r="D178" s="95">
        <v>0</v>
      </c>
      <c r="E178" s="46">
        <f>C178+D178</f>
        <v>30</v>
      </c>
      <c r="F178" s="106">
        <v>0</v>
      </c>
      <c r="G178" s="104">
        <v>0</v>
      </c>
      <c r="H178" s="46">
        <f>+E178-F178-I178-G178</f>
        <v>30</v>
      </c>
      <c r="I178" s="96"/>
      <c r="J178" s="20">
        <v>25</v>
      </c>
      <c r="K178" s="72">
        <f>+J178*I178</f>
        <v>0</v>
      </c>
      <c r="L178" s="17" t="s">
        <v>16</v>
      </c>
      <c r="M178" s="18">
        <v>0</v>
      </c>
      <c r="N178" s="23">
        <f>SUM(K178-M178)</f>
        <v>0</v>
      </c>
      <c r="O178" s="19"/>
      <c r="P178" s="43">
        <f>+K178*O178</f>
        <v>0</v>
      </c>
    </row>
    <row r="179" spans="1:16" ht="24.6">
      <c r="A179" s="10">
        <v>175</v>
      </c>
      <c r="B179" s="19" t="s">
        <v>118</v>
      </c>
      <c r="C179" s="71">
        <f>+'20'!H179</f>
        <v>0</v>
      </c>
      <c r="D179" s="95">
        <v>0</v>
      </c>
      <c r="E179" s="46">
        <f t="shared" si="19"/>
        <v>0</v>
      </c>
      <c r="F179" s="106">
        <v>0</v>
      </c>
      <c r="G179" s="104">
        <v>0</v>
      </c>
      <c r="H179" s="46">
        <f t="shared" si="15"/>
        <v>0</v>
      </c>
      <c r="I179" s="96"/>
      <c r="J179" s="20">
        <v>100</v>
      </c>
      <c r="K179" s="72">
        <f t="shared" si="16"/>
        <v>0</v>
      </c>
      <c r="L179" s="17" t="s">
        <v>16</v>
      </c>
      <c r="M179" s="18">
        <v>0</v>
      </c>
      <c r="N179" s="23">
        <f t="shared" si="17"/>
        <v>0</v>
      </c>
      <c r="O179" s="19"/>
      <c r="P179" s="43">
        <f t="shared" si="18"/>
        <v>0</v>
      </c>
    </row>
    <row r="180" spans="1:16" ht="24.6">
      <c r="A180" s="10">
        <v>176</v>
      </c>
      <c r="B180" s="19" t="s">
        <v>112</v>
      </c>
      <c r="C180" s="71">
        <f>+'20'!H180</f>
        <v>0</v>
      </c>
      <c r="D180" s="95">
        <v>0</v>
      </c>
      <c r="E180" s="46">
        <f t="shared" si="19"/>
        <v>0</v>
      </c>
      <c r="F180" s="106">
        <v>0</v>
      </c>
      <c r="G180" s="104">
        <v>0</v>
      </c>
      <c r="H180" s="46">
        <f t="shared" si="15"/>
        <v>0</v>
      </c>
      <c r="I180" s="96"/>
      <c r="J180" s="20">
        <v>55</v>
      </c>
      <c r="K180" s="72">
        <f t="shared" si="16"/>
        <v>0</v>
      </c>
      <c r="L180" s="17" t="s">
        <v>16</v>
      </c>
      <c r="M180" s="18">
        <v>0</v>
      </c>
      <c r="N180" s="23">
        <f t="shared" si="17"/>
        <v>0</v>
      </c>
      <c r="O180" s="19"/>
      <c r="P180" s="43">
        <f t="shared" si="18"/>
        <v>0</v>
      </c>
    </row>
    <row r="181" spans="1:16" ht="24.6">
      <c r="A181" s="10">
        <v>177</v>
      </c>
      <c r="B181" s="19" t="s">
        <v>120</v>
      </c>
      <c r="C181" s="71">
        <f>+'20'!H181</f>
        <v>0</v>
      </c>
      <c r="D181" s="95">
        <v>0</v>
      </c>
      <c r="E181" s="46">
        <f t="shared" si="19"/>
        <v>0</v>
      </c>
      <c r="F181" s="106">
        <v>0</v>
      </c>
      <c r="G181" s="104">
        <v>0</v>
      </c>
      <c r="H181" s="46">
        <f t="shared" si="15"/>
        <v>0</v>
      </c>
      <c r="I181" s="96"/>
      <c r="J181" s="20">
        <v>80</v>
      </c>
      <c r="K181" s="72">
        <f t="shared" si="16"/>
        <v>0</v>
      </c>
      <c r="L181" s="17" t="s">
        <v>16</v>
      </c>
      <c r="M181" s="18">
        <v>0</v>
      </c>
      <c r="N181" s="23">
        <f t="shared" si="17"/>
        <v>0</v>
      </c>
      <c r="O181" s="19"/>
      <c r="P181" s="43">
        <f t="shared" si="18"/>
        <v>0</v>
      </c>
    </row>
    <row r="182" spans="1:16" ht="24.6">
      <c r="A182" s="10">
        <v>178</v>
      </c>
      <c r="B182" s="19" t="s">
        <v>139</v>
      </c>
      <c r="C182" s="71">
        <f>+'20'!H182</f>
        <v>0</v>
      </c>
      <c r="D182" s="95">
        <v>0</v>
      </c>
      <c r="E182" s="46">
        <f t="shared" si="19"/>
        <v>0</v>
      </c>
      <c r="F182" s="106">
        <v>0</v>
      </c>
      <c r="G182" s="104">
        <v>0</v>
      </c>
      <c r="H182" s="46">
        <f t="shared" si="15"/>
        <v>0</v>
      </c>
      <c r="I182" s="96"/>
      <c r="J182" s="20">
        <v>10</v>
      </c>
      <c r="K182" s="72">
        <f t="shared" si="16"/>
        <v>0</v>
      </c>
      <c r="L182" s="17" t="s">
        <v>16</v>
      </c>
      <c r="M182" s="18">
        <v>0</v>
      </c>
      <c r="N182" s="23">
        <f t="shared" si="17"/>
        <v>0</v>
      </c>
      <c r="O182" s="19"/>
      <c r="P182" s="43">
        <f t="shared" si="18"/>
        <v>0</v>
      </c>
    </row>
    <row r="183" spans="1:16" ht="24.6">
      <c r="A183" s="10">
        <v>179</v>
      </c>
      <c r="B183" s="19" t="s">
        <v>261</v>
      </c>
      <c r="C183" s="71">
        <f>+'20'!H183</f>
        <v>0</v>
      </c>
      <c r="D183" s="95">
        <v>0</v>
      </c>
      <c r="E183" s="46">
        <f t="shared" si="19"/>
        <v>0</v>
      </c>
      <c r="F183" s="106">
        <v>0</v>
      </c>
      <c r="G183" s="104">
        <v>0</v>
      </c>
      <c r="H183" s="46">
        <f t="shared" si="15"/>
        <v>0</v>
      </c>
      <c r="I183" s="96"/>
      <c r="J183" s="20">
        <v>35</v>
      </c>
      <c r="K183" s="72">
        <f t="shared" si="16"/>
        <v>0</v>
      </c>
      <c r="L183" s="17" t="s">
        <v>16</v>
      </c>
      <c r="M183" s="18">
        <v>0</v>
      </c>
      <c r="N183" s="23">
        <f t="shared" si="17"/>
        <v>0</v>
      </c>
      <c r="O183" s="19"/>
      <c r="P183" s="43">
        <f t="shared" si="18"/>
        <v>0</v>
      </c>
    </row>
    <row r="184" spans="1:16" ht="24.6">
      <c r="A184" s="10">
        <v>180</v>
      </c>
      <c r="B184" s="19" t="s">
        <v>262</v>
      </c>
      <c r="C184" s="71">
        <f>+'20'!H184</f>
        <v>7</v>
      </c>
      <c r="D184" s="95">
        <v>0</v>
      </c>
      <c r="E184" s="46">
        <f t="shared" si="19"/>
        <v>7</v>
      </c>
      <c r="F184" s="106">
        <v>7</v>
      </c>
      <c r="G184" s="104">
        <v>0</v>
      </c>
      <c r="H184" s="46">
        <f t="shared" si="15"/>
        <v>0</v>
      </c>
      <c r="I184" s="96"/>
      <c r="J184" s="20">
        <v>40</v>
      </c>
      <c r="K184" s="72">
        <f t="shared" si="16"/>
        <v>0</v>
      </c>
      <c r="L184" s="17" t="s">
        <v>471</v>
      </c>
      <c r="M184" s="18">
        <v>0</v>
      </c>
      <c r="N184" s="23">
        <f t="shared" si="17"/>
        <v>0</v>
      </c>
      <c r="O184" s="19"/>
      <c r="P184" s="43">
        <f t="shared" si="18"/>
        <v>0</v>
      </c>
    </row>
    <row r="185" spans="1:16" ht="24.6">
      <c r="A185" s="10">
        <v>181</v>
      </c>
      <c r="B185" s="19" t="s">
        <v>176</v>
      </c>
      <c r="C185" s="71">
        <f>+'20'!H185</f>
        <v>0</v>
      </c>
      <c r="D185" s="95">
        <v>0</v>
      </c>
      <c r="E185" s="46">
        <f t="shared" si="19"/>
        <v>0</v>
      </c>
      <c r="F185" s="106">
        <v>0</v>
      </c>
      <c r="G185" s="104">
        <v>0</v>
      </c>
      <c r="H185" s="46">
        <f t="shared" si="15"/>
        <v>0</v>
      </c>
      <c r="I185" s="96"/>
      <c r="J185" s="20">
        <v>50</v>
      </c>
      <c r="K185" s="72">
        <f t="shared" si="16"/>
        <v>0</v>
      </c>
      <c r="L185" s="17" t="s">
        <v>16</v>
      </c>
      <c r="M185" s="18">
        <v>0</v>
      </c>
      <c r="N185" s="23">
        <f t="shared" si="17"/>
        <v>0</v>
      </c>
      <c r="O185" s="19"/>
      <c r="P185" s="43">
        <f t="shared" si="18"/>
        <v>0</v>
      </c>
    </row>
    <row r="186" spans="1:16" ht="24.6">
      <c r="A186" s="10">
        <v>182</v>
      </c>
      <c r="B186" s="19" t="s">
        <v>177</v>
      </c>
      <c r="C186" s="71">
        <f>+'20'!H186</f>
        <v>0</v>
      </c>
      <c r="D186" s="95">
        <v>0</v>
      </c>
      <c r="E186" s="46">
        <f t="shared" si="19"/>
        <v>0</v>
      </c>
      <c r="F186" s="106">
        <v>0</v>
      </c>
      <c r="G186" s="104">
        <v>0</v>
      </c>
      <c r="H186" s="46">
        <f t="shared" si="15"/>
        <v>0</v>
      </c>
      <c r="I186" s="96"/>
      <c r="J186" s="20">
        <v>50</v>
      </c>
      <c r="K186" s="72">
        <f t="shared" si="16"/>
        <v>0</v>
      </c>
      <c r="L186" s="17" t="s">
        <v>16</v>
      </c>
      <c r="M186" s="18">
        <v>0</v>
      </c>
      <c r="N186" s="23">
        <f t="shared" si="17"/>
        <v>0</v>
      </c>
      <c r="O186" s="19"/>
      <c r="P186" s="43">
        <f t="shared" si="18"/>
        <v>0</v>
      </c>
    </row>
    <row r="187" spans="1:16" ht="24.6">
      <c r="A187" s="10">
        <v>183</v>
      </c>
      <c r="B187" s="19" t="s">
        <v>178</v>
      </c>
      <c r="C187" s="71">
        <f>+'20'!H187</f>
        <v>0</v>
      </c>
      <c r="D187" s="95">
        <v>0</v>
      </c>
      <c r="E187" s="46">
        <f t="shared" si="19"/>
        <v>0</v>
      </c>
      <c r="F187" s="106">
        <v>0</v>
      </c>
      <c r="G187" s="104">
        <v>0</v>
      </c>
      <c r="H187" s="46">
        <f t="shared" si="15"/>
        <v>0</v>
      </c>
      <c r="I187" s="96"/>
      <c r="J187" s="20">
        <v>50</v>
      </c>
      <c r="K187" s="72">
        <f t="shared" si="16"/>
        <v>0</v>
      </c>
      <c r="L187" s="17" t="s">
        <v>16</v>
      </c>
      <c r="M187" s="18">
        <v>0</v>
      </c>
      <c r="N187" s="23">
        <f t="shared" si="17"/>
        <v>0</v>
      </c>
      <c r="O187" s="19"/>
      <c r="P187" s="43">
        <f t="shared" si="18"/>
        <v>0</v>
      </c>
    </row>
    <row r="188" spans="1:16" ht="24.6">
      <c r="A188" s="10">
        <v>184</v>
      </c>
      <c r="B188" s="19" t="s">
        <v>182</v>
      </c>
      <c r="C188" s="71">
        <f>+'20'!H188</f>
        <v>2</v>
      </c>
      <c r="D188" s="95">
        <v>0</v>
      </c>
      <c r="E188" s="46">
        <f t="shared" si="19"/>
        <v>2</v>
      </c>
      <c r="F188" s="106">
        <v>2</v>
      </c>
      <c r="G188" s="104">
        <v>0</v>
      </c>
      <c r="H188" s="46">
        <f t="shared" si="15"/>
        <v>0</v>
      </c>
      <c r="I188" s="96"/>
      <c r="J188" s="20">
        <v>90</v>
      </c>
      <c r="K188" s="72">
        <f t="shared" si="16"/>
        <v>0</v>
      </c>
      <c r="L188" s="17" t="s">
        <v>433</v>
      </c>
      <c r="M188" s="18">
        <v>0</v>
      </c>
      <c r="N188" s="23">
        <f t="shared" si="17"/>
        <v>0</v>
      </c>
      <c r="O188" s="19"/>
      <c r="P188" s="43">
        <f t="shared" si="18"/>
        <v>0</v>
      </c>
    </row>
    <row r="189" spans="1:16" ht="24.6">
      <c r="A189" s="10">
        <v>185</v>
      </c>
      <c r="B189" s="19" t="s">
        <v>360</v>
      </c>
      <c r="C189" s="71">
        <f>+'20'!H189</f>
        <v>0</v>
      </c>
      <c r="D189" s="95">
        <v>0</v>
      </c>
      <c r="E189" s="46">
        <f t="shared" si="19"/>
        <v>0</v>
      </c>
      <c r="F189" s="106">
        <v>0</v>
      </c>
      <c r="G189" s="104">
        <v>0</v>
      </c>
      <c r="H189" s="46">
        <f t="shared" si="15"/>
        <v>0</v>
      </c>
      <c r="I189" s="96"/>
      <c r="J189" s="20">
        <v>35</v>
      </c>
      <c r="K189" s="72">
        <f t="shared" si="16"/>
        <v>0</v>
      </c>
      <c r="L189" s="17" t="s">
        <v>16</v>
      </c>
      <c r="M189" s="18">
        <v>0</v>
      </c>
      <c r="N189" s="23">
        <f t="shared" si="17"/>
        <v>0</v>
      </c>
      <c r="O189" s="19"/>
      <c r="P189" s="43">
        <f t="shared" si="18"/>
        <v>0</v>
      </c>
    </row>
    <row r="190" spans="1:16" ht="24.6">
      <c r="A190" s="10">
        <v>186</v>
      </c>
      <c r="B190" s="19" t="s">
        <v>295</v>
      </c>
      <c r="C190" s="71">
        <f>+'20'!H190</f>
        <v>0</v>
      </c>
      <c r="D190" s="95">
        <v>0</v>
      </c>
      <c r="E190" s="46">
        <f t="shared" si="19"/>
        <v>0</v>
      </c>
      <c r="F190" s="106">
        <v>0</v>
      </c>
      <c r="G190" s="104">
        <v>0</v>
      </c>
      <c r="H190" s="46">
        <f t="shared" si="15"/>
        <v>0</v>
      </c>
      <c r="I190" s="96"/>
      <c r="J190" s="20">
        <v>35</v>
      </c>
      <c r="K190" s="72">
        <f t="shared" si="16"/>
        <v>0</v>
      </c>
      <c r="L190" s="17" t="s">
        <v>16</v>
      </c>
      <c r="M190" s="18">
        <v>0</v>
      </c>
      <c r="N190" s="23">
        <f t="shared" si="17"/>
        <v>0</v>
      </c>
      <c r="O190" s="19"/>
      <c r="P190" s="43">
        <f t="shared" si="18"/>
        <v>0</v>
      </c>
    </row>
    <row r="191" spans="1:16" ht="24.6">
      <c r="A191" s="10">
        <v>187</v>
      </c>
      <c r="B191" s="19" t="s">
        <v>296</v>
      </c>
      <c r="C191" s="71">
        <f>+'20'!H191</f>
        <v>0</v>
      </c>
      <c r="D191" s="95">
        <v>0</v>
      </c>
      <c r="E191" s="46">
        <f t="shared" si="19"/>
        <v>0</v>
      </c>
      <c r="F191" s="106">
        <v>0</v>
      </c>
      <c r="G191" s="104">
        <v>0</v>
      </c>
      <c r="H191" s="46">
        <f t="shared" si="15"/>
        <v>0</v>
      </c>
      <c r="I191" s="96"/>
      <c r="J191" s="20">
        <v>60</v>
      </c>
      <c r="K191" s="72">
        <f t="shared" si="16"/>
        <v>0</v>
      </c>
      <c r="L191" s="17" t="s">
        <v>16</v>
      </c>
      <c r="M191" s="18">
        <v>0</v>
      </c>
      <c r="N191" s="23">
        <f t="shared" si="17"/>
        <v>0</v>
      </c>
      <c r="O191" s="19"/>
      <c r="P191" s="43">
        <f t="shared" si="18"/>
        <v>0</v>
      </c>
    </row>
    <row r="192" spans="1:16" ht="24.6">
      <c r="A192" s="10">
        <v>188</v>
      </c>
      <c r="B192" s="19" t="s">
        <v>297</v>
      </c>
      <c r="C192" s="71">
        <f>+'20'!H192</f>
        <v>0</v>
      </c>
      <c r="D192" s="95">
        <v>0</v>
      </c>
      <c r="E192" s="46">
        <f t="shared" si="19"/>
        <v>0</v>
      </c>
      <c r="F192" s="106">
        <v>0</v>
      </c>
      <c r="G192" s="104">
        <v>0</v>
      </c>
      <c r="H192" s="46">
        <f t="shared" si="15"/>
        <v>0</v>
      </c>
      <c r="I192" s="96"/>
      <c r="J192" s="20">
        <v>120</v>
      </c>
      <c r="K192" s="72">
        <f t="shared" si="16"/>
        <v>0</v>
      </c>
      <c r="L192" s="17" t="s">
        <v>16</v>
      </c>
      <c r="M192" s="18">
        <v>0</v>
      </c>
      <c r="N192" s="23">
        <f t="shared" si="17"/>
        <v>0</v>
      </c>
      <c r="O192" s="19"/>
      <c r="P192" s="43">
        <f t="shared" si="18"/>
        <v>0</v>
      </c>
    </row>
    <row r="193" spans="1:16" ht="24.6">
      <c r="A193" s="10">
        <v>189</v>
      </c>
      <c r="B193" s="19" t="s">
        <v>344</v>
      </c>
      <c r="C193" s="71">
        <f>+'20'!H193</f>
        <v>0</v>
      </c>
      <c r="D193" s="95">
        <v>0</v>
      </c>
      <c r="E193" s="46">
        <f t="shared" si="19"/>
        <v>0</v>
      </c>
      <c r="F193" s="106">
        <v>0</v>
      </c>
      <c r="G193" s="104">
        <v>0</v>
      </c>
      <c r="H193" s="46">
        <f t="shared" si="15"/>
        <v>0</v>
      </c>
      <c r="I193" s="96"/>
      <c r="J193" s="20">
        <v>60</v>
      </c>
      <c r="K193" s="72">
        <f t="shared" si="16"/>
        <v>0</v>
      </c>
      <c r="L193" s="17" t="s">
        <v>16</v>
      </c>
      <c r="M193" s="18">
        <v>0</v>
      </c>
      <c r="N193" s="23">
        <f t="shared" si="17"/>
        <v>0</v>
      </c>
      <c r="O193" s="19"/>
      <c r="P193" s="43">
        <f t="shared" si="18"/>
        <v>0</v>
      </c>
    </row>
    <row r="194" spans="1:16" ht="24.6">
      <c r="A194" s="10">
        <v>190</v>
      </c>
      <c r="B194" s="19" t="s">
        <v>345</v>
      </c>
      <c r="C194" s="71">
        <f>+'20'!H194</f>
        <v>0</v>
      </c>
      <c r="D194" s="95">
        <v>0</v>
      </c>
      <c r="E194" s="46">
        <f t="shared" si="19"/>
        <v>0</v>
      </c>
      <c r="F194" s="106">
        <v>0</v>
      </c>
      <c r="G194" s="104">
        <v>0</v>
      </c>
      <c r="H194" s="46">
        <f t="shared" si="15"/>
        <v>0</v>
      </c>
      <c r="I194" s="96"/>
      <c r="J194" s="20">
        <v>120</v>
      </c>
      <c r="K194" s="72">
        <f t="shared" si="16"/>
        <v>0</v>
      </c>
      <c r="L194" s="17" t="s">
        <v>16</v>
      </c>
      <c r="M194" s="18">
        <v>0</v>
      </c>
      <c r="N194" s="23">
        <f t="shared" si="17"/>
        <v>0</v>
      </c>
      <c r="O194" s="19"/>
      <c r="P194" s="43">
        <f t="shared" si="18"/>
        <v>0</v>
      </c>
    </row>
    <row r="195" spans="1:16" ht="24.6">
      <c r="A195" s="10">
        <v>191</v>
      </c>
      <c r="B195" s="19" t="s">
        <v>109</v>
      </c>
      <c r="C195" s="71">
        <f>+'20'!H195</f>
        <v>0</v>
      </c>
      <c r="D195" s="95">
        <v>0</v>
      </c>
      <c r="E195" s="46">
        <f t="shared" si="19"/>
        <v>0</v>
      </c>
      <c r="F195" s="106">
        <v>0</v>
      </c>
      <c r="G195" s="104">
        <v>0</v>
      </c>
      <c r="H195" s="46">
        <f t="shared" si="15"/>
        <v>0</v>
      </c>
      <c r="I195" s="96"/>
      <c r="J195" s="20">
        <v>50</v>
      </c>
      <c r="K195" s="72">
        <f t="shared" si="16"/>
        <v>0</v>
      </c>
      <c r="L195" s="17" t="s">
        <v>16</v>
      </c>
      <c r="M195" s="18">
        <v>0</v>
      </c>
      <c r="N195" s="23">
        <f t="shared" si="17"/>
        <v>0</v>
      </c>
      <c r="O195" s="19"/>
      <c r="P195" s="43">
        <f t="shared" si="18"/>
        <v>0</v>
      </c>
    </row>
    <row r="196" spans="1:16" ht="24.6">
      <c r="A196" s="10">
        <v>192</v>
      </c>
      <c r="B196" s="19" t="s">
        <v>110</v>
      </c>
      <c r="C196" s="71">
        <f>+'20'!H196</f>
        <v>0</v>
      </c>
      <c r="D196" s="95">
        <v>0</v>
      </c>
      <c r="E196" s="46">
        <f t="shared" si="19"/>
        <v>0</v>
      </c>
      <c r="F196" s="106">
        <v>0</v>
      </c>
      <c r="G196" s="104">
        <v>0</v>
      </c>
      <c r="H196" s="46">
        <f t="shared" si="15"/>
        <v>0</v>
      </c>
      <c r="I196" s="96"/>
      <c r="J196" s="20">
        <v>50</v>
      </c>
      <c r="K196" s="72">
        <f t="shared" si="16"/>
        <v>0</v>
      </c>
      <c r="L196" s="17" t="s">
        <v>16</v>
      </c>
      <c r="M196" s="18">
        <v>0</v>
      </c>
      <c r="N196" s="23">
        <f t="shared" si="17"/>
        <v>0</v>
      </c>
      <c r="O196" s="19"/>
      <c r="P196" s="43">
        <f t="shared" si="18"/>
        <v>0</v>
      </c>
    </row>
    <row r="197" spans="1:16" ht="24.6">
      <c r="A197" s="10">
        <v>193</v>
      </c>
      <c r="B197" s="19" t="s">
        <v>162</v>
      </c>
      <c r="C197" s="71">
        <f>+'20'!H197</f>
        <v>0</v>
      </c>
      <c r="D197" s="95">
        <v>0</v>
      </c>
      <c r="E197" s="46">
        <f t="shared" si="19"/>
        <v>0</v>
      </c>
      <c r="F197" s="106">
        <v>0</v>
      </c>
      <c r="G197" s="104">
        <v>0</v>
      </c>
      <c r="H197" s="46">
        <f t="shared" si="15"/>
        <v>0</v>
      </c>
      <c r="I197" s="96"/>
      <c r="J197" s="20">
        <v>120</v>
      </c>
      <c r="K197" s="72">
        <f t="shared" si="16"/>
        <v>0</v>
      </c>
      <c r="L197" s="17" t="s">
        <v>16</v>
      </c>
      <c r="M197" s="18">
        <v>0</v>
      </c>
      <c r="N197" s="23">
        <f t="shared" si="17"/>
        <v>0</v>
      </c>
      <c r="O197" s="19"/>
      <c r="P197" s="43">
        <f t="shared" si="18"/>
        <v>0</v>
      </c>
    </row>
    <row r="198" spans="1:16" ht="24.6">
      <c r="A198" s="10">
        <v>194</v>
      </c>
      <c r="B198" s="19" t="s">
        <v>163</v>
      </c>
      <c r="C198" s="71">
        <f>+'20'!H198</f>
        <v>0</v>
      </c>
      <c r="D198" s="95">
        <v>0</v>
      </c>
      <c r="E198" s="46">
        <f t="shared" si="19"/>
        <v>0</v>
      </c>
      <c r="F198" s="106">
        <v>0</v>
      </c>
      <c r="G198" s="104">
        <v>0</v>
      </c>
      <c r="H198" s="46">
        <f t="shared" si="15"/>
        <v>0</v>
      </c>
      <c r="I198" s="96"/>
      <c r="J198" s="20">
        <v>120</v>
      </c>
      <c r="K198" s="72">
        <f t="shared" si="16"/>
        <v>0</v>
      </c>
      <c r="L198" s="17" t="s">
        <v>16</v>
      </c>
      <c r="M198" s="18">
        <v>0</v>
      </c>
      <c r="N198" s="23">
        <f t="shared" si="17"/>
        <v>0</v>
      </c>
      <c r="O198" s="19"/>
      <c r="P198" s="43">
        <f t="shared" si="18"/>
        <v>0</v>
      </c>
    </row>
    <row r="199" spans="1:16" ht="24.6">
      <c r="A199" s="10">
        <v>195</v>
      </c>
      <c r="B199" s="19" t="s">
        <v>154</v>
      </c>
      <c r="C199" s="71">
        <f>+'20'!H199</f>
        <v>0</v>
      </c>
      <c r="D199" s="95">
        <v>0</v>
      </c>
      <c r="E199" s="46">
        <f t="shared" si="19"/>
        <v>0</v>
      </c>
      <c r="F199" s="106">
        <v>0</v>
      </c>
      <c r="G199" s="104">
        <v>0</v>
      </c>
      <c r="H199" s="46">
        <f t="shared" si="15"/>
        <v>0</v>
      </c>
      <c r="I199" s="96"/>
      <c r="J199" s="20">
        <v>120</v>
      </c>
      <c r="K199" s="72">
        <f t="shared" si="16"/>
        <v>0</v>
      </c>
      <c r="L199" s="17" t="s">
        <v>16</v>
      </c>
      <c r="M199" s="18">
        <v>0</v>
      </c>
      <c r="N199" s="23">
        <f t="shared" si="17"/>
        <v>0</v>
      </c>
      <c r="O199" s="19"/>
      <c r="P199" s="43">
        <f t="shared" si="18"/>
        <v>0</v>
      </c>
    </row>
    <row r="200" spans="1:16" ht="24.6">
      <c r="A200" s="10">
        <v>196</v>
      </c>
      <c r="B200" s="19" t="s">
        <v>155</v>
      </c>
      <c r="C200" s="71">
        <f>+'20'!H200</f>
        <v>0</v>
      </c>
      <c r="D200" s="95">
        <v>0</v>
      </c>
      <c r="E200" s="46">
        <f t="shared" si="19"/>
        <v>0</v>
      </c>
      <c r="F200" s="106">
        <v>0</v>
      </c>
      <c r="G200" s="104">
        <v>0</v>
      </c>
      <c r="H200" s="46">
        <f t="shared" si="15"/>
        <v>0</v>
      </c>
      <c r="I200" s="96"/>
      <c r="J200" s="20">
        <v>120</v>
      </c>
      <c r="K200" s="72">
        <f t="shared" si="16"/>
        <v>0</v>
      </c>
      <c r="L200" s="17" t="s">
        <v>16</v>
      </c>
      <c r="M200" s="18">
        <v>0</v>
      </c>
      <c r="N200" s="23">
        <f t="shared" si="17"/>
        <v>0</v>
      </c>
      <c r="O200" s="19"/>
      <c r="P200" s="43">
        <f t="shared" si="18"/>
        <v>0</v>
      </c>
    </row>
    <row r="201" spans="1:16" ht="24.6">
      <c r="A201" s="10">
        <v>197</v>
      </c>
      <c r="B201" s="19" t="s">
        <v>164</v>
      </c>
      <c r="C201" s="71">
        <f>+'20'!H201</f>
        <v>0</v>
      </c>
      <c r="D201" s="95">
        <v>0</v>
      </c>
      <c r="E201" s="46">
        <f t="shared" si="19"/>
        <v>0</v>
      </c>
      <c r="F201" s="106">
        <v>0</v>
      </c>
      <c r="G201" s="104">
        <v>0</v>
      </c>
      <c r="H201" s="46">
        <f t="shared" si="15"/>
        <v>0</v>
      </c>
      <c r="I201" s="96"/>
      <c r="J201" s="20">
        <v>120</v>
      </c>
      <c r="K201" s="72">
        <f t="shared" si="16"/>
        <v>0</v>
      </c>
      <c r="L201" s="17" t="s">
        <v>16</v>
      </c>
      <c r="M201" s="18">
        <v>0</v>
      </c>
      <c r="N201" s="23">
        <f t="shared" si="17"/>
        <v>0</v>
      </c>
      <c r="O201" s="19"/>
      <c r="P201" s="43">
        <f t="shared" si="18"/>
        <v>0</v>
      </c>
    </row>
    <row r="202" spans="1:16" ht="24.6">
      <c r="A202" s="10">
        <v>198</v>
      </c>
      <c r="B202" s="19" t="s">
        <v>165</v>
      </c>
      <c r="C202" s="71">
        <f>+'20'!H202</f>
        <v>0</v>
      </c>
      <c r="D202" s="95">
        <v>0</v>
      </c>
      <c r="E202" s="46">
        <f t="shared" si="19"/>
        <v>0</v>
      </c>
      <c r="F202" s="106">
        <v>0</v>
      </c>
      <c r="G202" s="104">
        <v>0</v>
      </c>
      <c r="H202" s="46">
        <f t="shared" si="15"/>
        <v>0</v>
      </c>
      <c r="I202" s="96"/>
      <c r="J202" s="20">
        <v>120</v>
      </c>
      <c r="K202" s="72">
        <f t="shared" si="16"/>
        <v>0</v>
      </c>
      <c r="L202" s="17" t="s">
        <v>16</v>
      </c>
      <c r="M202" s="18">
        <v>0</v>
      </c>
      <c r="N202" s="23">
        <f t="shared" si="17"/>
        <v>0</v>
      </c>
      <c r="O202" s="19"/>
      <c r="P202" s="43">
        <f t="shared" si="18"/>
        <v>0</v>
      </c>
    </row>
    <row r="203" spans="1:16" ht="24.6">
      <c r="A203" s="10">
        <v>199</v>
      </c>
      <c r="B203" s="19" t="s">
        <v>247</v>
      </c>
      <c r="C203" s="71">
        <f>+'20'!H203</f>
        <v>2</v>
      </c>
      <c r="D203" s="95">
        <v>0</v>
      </c>
      <c r="E203" s="46">
        <f t="shared" si="19"/>
        <v>2</v>
      </c>
      <c r="F203" s="106">
        <v>0</v>
      </c>
      <c r="G203" s="104">
        <v>0</v>
      </c>
      <c r="H203" s="46">
        <f t="shared" si="15"/>
        <v>2</v>
      </c>
      <c r="I203" s="96"/>
      <c r="J203" s="20">
        <v>150</v>
      </c>
      <c r="K203" s="72">
        <f t="shared" si="16"/>
        <v>0</v>
      </c>
      <c r="L203" s="17" t="s">
        <v>16</v>
      </c>
      <c r="M203" s="18">
        <v>0</v>
      </c>
      <c r="N203" s="23">
        <f t="shared" si="17"/>
        <v>0</v>
      </c>
      <c r="O203" s="19"/>
      <c r="P203" s="43">
        <f t="shared" si="18"/>
        <v>0</v>
      </c>
    </row>
    <row r="204" spans="1:16" ht="24.6">
      <c r="A204" s="10">
        <v>200</v>
      </c>
      <c r="B204" s="19" t="s">
        <v>248</v>
      </c>
      <c r="C204" s="71">
        <f>+'20'!H204</f>
        <v>0</v>
      </c>
      <c r="D204" s="95">
        <v>0</v>
      </c>
      <c r="E204" s="46">
        <f t="shared" si="19"/>
        <v>0</v>
      </c>
      <c r="F204" s="106">
        <v>0</v>
      </c>
      <c r="G204" s="104">
        <v>0</v>
      </c>
      <c r="H204" s="46">
        <f t="shared" si="15"/>
        <v>0</v>
      </c>
      <c r="I204" s="96"/>
      <c r="J204" s="20">
        <v>150</v>
      </c>
      <c r="K204" s="72">
        <f t="shared" si="16"/>
        <v>0</v>
      </c>
      <c r="L204" s="17" t="s">
        <v>16</v>
      </c>
      <c r="M204" s="18">
        <v>0</v>
      </c>
      <c r="N204" s="23">
        <f t="shared" si="17"/>
        <v>0</v>
      </c>
      <c r="O204" s="19"/>
      <c r="P204" s="43">
        <f t="shared" si="18"/>
        <v>0</v>
      </c>
    </row>
    <row r="205" spans="1:16" ht="24.6">
      <c r="A205" s="10">
        <v>201</v>
      </c>
      <c r="B205" s="19" t="s">
        <v>249</v>
      </c>
      <c r="C205" s="71">
        <f>+'20'!H205</f>
        <v>0</v>
      </c>
      <c r="D205" s="95">
        <v>0</v>
      </c>
      <c r="E205" s="46">
        <f t="shared" si="19"/>
        <v>0</v>
      </c>
      <c r="F205" s="106">
        <v>0</v>
      </c>
      <c r="G205" s="104">
        <v>0</v>
      </c>
      <c r="H205" s="46">
        <f t="shared" si="15"/>
        <v>0</v>
      </c>
      <c r="I205" s="96"/>
      <c r="J205" s="20">
        <v>150</v>
      </c>
      <c r="K205" s="72">
        <f t="shared" si="16"/>
        <v>0</v>
      </c>
      <c r="L205" s="17" t="s">
        <v>16</v>
      </c>
      <c r="M205" s="18">
        <v>0</v>
      </c>
      <c r="N205" s="23">
        <f t="shared" si="17"/>
        <v>0</v>
      </c>
      <c r="O205" s="19"/>
      <c r="P205" s="43">
        <f t="shared" si="18"/>
        <v>0</v>
      </c>
    </row>
    <row r="206" spans="1:16" ht="24.6">
      <c r="A206" s="10">
        <v>202</v>
      </c>
      <c r="B206" s="19" t="s">
        <v>250</v>
      </c>
      <c r="C206" s="71">
        <f>+'20'!H206</f>
        <v>0</v>
      </c>
      <c r="D206" s="95">
        <v>0</v>
      </c>
      <c r="E206" s="46">
        <f t="shared" si="19"/>
        <v>0</v>
      </c>
      <c r="F206" s="106">
        <v>0</v>
      </c>
      <c r="G206" s="104">
        <v>0</v>
      </c>
      <c r="H206" s="46">
        <f t="shared" si="15"/>
        <v>0</v>
      </c>
      <c r="I206" s="96"/>
      <c r="J206" s="20">
        <v>150</v>
      </c>
      <c r="K206" s="72">
        <f t="shared" si="16"/>
        <v>0</v>
      </c>
      <c r="L206" s="17" t="s">
        <v>16</v>
      </c>
      <c r="M206" s="18">
        <v>0</v>
      </c>
      <c r="N206" s="23">
        <f t="shared" si="17"/>
        <v>0</v>
      </c>
      <c r="O206" s="19"/>
      <c r="P206" s="43">
        <f t="shared" si="18"/>
        <v>0</v>
      </c>
    </row>
    <row r="207" spans="1:16" ht="24.6">
      <c r="A207" s="10">
        <v>203</v>
      </c>
      <c r="B207" s="19" t="s">
        <v>166</v>
      </c>
      <c r="C207" s="71">
        <f>+'20'!H207</f>
        <v>0</v>
      </c>
      <c r="D207" s="95">
        <v>0</v>
      </c>
      <c r="E207" s="46">
        <f t="shared" si="19"/>
        <v>0</v>
      </c>
      <c r="F207" s="106">
        <v>0</v>
      </c>
      <c r="G207" s="104">
        <v>0</v>
      </c>
      <c r="H207" s="46">
        <f t="shared" si="15"/>
        <v>0</v>
      </c>
      <c r="I207" s="96"/>
      <c r="J207" s="20">
        <v>185</v>
      </c>
      <c r="K207" s="72">
        <f t="shared" si="16"/>
        <v>0</v>
      </c>
      <c r="L207" s="17" t="s">
        <v>16</v>
      </c>
      <c r="M207" s="18">
        <v>0</v>
      </c>
      <c r="N207" s="23">
        <f t="shared" si="17"/>
        <v>0</v>
      </c>
      <c r="O207" s="19"/>
      <c r="P207" s="43">
        <f t="shared" si="18"/>
        <v>0</v>
      </c>
    </row>
    <row r="208" spans="1:16" ht="24.6">
      <c r="A208" s="10">
        <v>204</v>
      </c>
      <c r="B208" s="19" t="s">
        <v>167</v>
      </c>
      <c r="C208" s="71">
        <f>+'20'!H208</f>
        <v>0</v>
      </c>
      <c r="D208" s="95">
        <v>0</v>
      </c>
      <c r="E208" s="46">
        <f t="shared" si="19"/>
        <v>0</v>
      </c>
      <c r="F208" s="106">
        <v>0</v>
      </c>
      <c r="G208" s="104">
        <v>0</v>
      </c>
      <c r="H208" s="46">
        <f t="shared" si="15"/>
        <v>0</v>
      </c>
      <c r="I208" s="96"/>
      <c r="J208" s="20">
        <v>185</v>
      </c>
      <c r="K208" s="72">
        <f t="shared" si="16"/>
        <v>0</v>
      </c>
      <c r="L208" s="17" t="s">
        <v>16</v>
      </c>
      <c r="M208" s="18">
        <v>0</v>
      </c>
      <c r="N208" s="23">
        <f t="shared" si="17"/>
        <v>0</v>
      </c>
      <c r="O208" s="19"/>
      <c r="P208" s="43">
        <f t="shared" si="18"/>
        <v>0</v>
      </c>
    </row>
    <row r="209" spans="1:29" ht="24.6">
      <c r="A209" s="10">
        <v>205</v>
      </c>
      <c r="B209" s="19" t="s">
        <v>168</v>
      </c>
      <c r="C209" s="71">
        <f>+'20'!H209</f>
        <v>0</v>
      </c>
      <c r="D209" s="95">
        <v>0</v>
      </c>
      <c r="E209" s="46">
        <f t="shared" si="19"/>
        <v>0</v>
      </c>
      <c r="F209" s="106">
        <v>0</v>
      </c>
      <c r="G209" s="104">
        <v>0</v>
      </c>
      <c r="H209" s="46">
        <f t="shared" si="15"/>
        <v>0</v>
      </c>
      <c r="I209" s="96"/>
      <c r="J209" s="20">
        <v>185</v>
      </c>
      <c r="K209" s="72">
        <f t="shared" si="16"/>
        <v>0</v>
      </c>
      <c r="L209" s="17" t="s">
        <v>16</v>
      </c>
      <c r="M209" s="18">
        <v>0</v>
      </c>
      <c r="N209" s="23">
        <f t="shared" si="17"/>
        <v>0</v>
      </c>
      <c r="O209" s="19"/>
      <c r="P209" s="43">
        <f t="shared" si="18"/>
        <v>0</v>
      </c>
    </row>
    <row r="210" spans="1:29" ht="24.6">
      <c r="A210" s="10">
        <v>206</v>
      </c>
      <c r="B210" s="19" t="s">
        <v>169</v>
      </c>
      <c r="C210" s="71">
        <f>+'20'!H210</f>
        <v>0</v>
      </c>
      <c r="D210" s="95">
        <v>0</v>
      </c>
      <c r="E210" s="46">
        <f t="shared" si="19"/>
        <v>0</v>
      </c>
      <c r="F210" s="106">
        <v>0</v>
      </c>
      <c r="G210" s="104">
        <v>0</v>
      </c>
      <c r="H210" s="46">
        <f t="shared" ref="H210:H271" si="20">+E210-F210-I210-G210</f>
        <v>0</v>
      </c>
      <c r="I210" s="96"/>
      <c r="J210" s="20">
        <v>185</v>
      </c>
      <c r="K210" s="72">
        <f t="shared" si="16"/>
        <v>0</v>
      </c>
      <c r="L210" s="17" t="s">
        <v>16</v>
      </c>
      <c r="M210" s="18">
        <v>0</v>
      </c>
      <c r="N210" s="23">
        <f t="shared" si="17"/>
        <v>0</v>
      </c>
      <c r="O210" s="19"/>
      <c r="P210" s="43">
        <f t="shared" si="18"/>
        <v>0</v>
      </c>
      <c r="AC210" s="29"/>
    </row>
    <row r="211" spans="1:29" ht="24.6">
      <c r="A211" s="10">
        <v>207</v>
      </c>
      <c r="B211" s="19" t="s">
        <v>168</v>
      </c>
      <c r="C211" s="71">
        <f>+'20'!H211</f>
        <v>0</v>
      </c>
      <c r="D211" s="95">
        <v>0</v>
      </c>
      <c r="E211" s="46">
        <f t="shared" si="19"/>
        <v>0</v>
      </c>
      <c r="F211" s="106">
        <v>0</v>
      </c>
      <c r="G211" s="104">
        <v>0</v>
      </c>
      <c r="H211" s="46">
        <f t="shared" si="20"/>
        <v>0</v>
      </c>
      <c r="I211" s="96"/>
      <c r="J211" s="20">
        <v>185</v>
      </c>
      <c r="K211" s="72">
        <f t="shared" ref="K211:K271" si="21">+J211*I211</f>
        <v>0</v>
      </c>
      <c r="L211" s="17" t="s">
        <v>16</v>
      </c>
      <c r="M211" s="18">
        <v>0</v>
      </c>
      <c r="N211" s="23">
        <f t="shared" ref="N211:N271" si="22">SUM(K211-M211)</f>
        <v>0</v>
      </c>
      <c r="O211" s="19"/>
      <c r="P211" s="43">
        <f t="shared" ref="P211:P271" si="23">+K211*O211</f>
        <v>0</v>
      </c>
      <c r="AC211" s="29"/>
    </row>
    <row r="212" spans="1:29" ht="24.6">
      <c r="A212" s="10">
        <v>208</v>
      </c>
      <c r="B212" s="19" t="s">
        <v>169</v>
      </c>
      <c r="C212" s="71">
        <f>+'20'!H212</f>
        <v>0</v>
      </c>
      <c r="D212" s="95">
        <v>0</v>
      </c>
      <c r="E212" s="46">
        <f t="shared" si="19"/>
        <v>0</v>
      </c>
      <c r="F212" s="106">
        <v>0</v>
      </c>
      <c r="G212" s="104">
        <v>0</v>
      </c>
      <c r="H212" s="46">
        <f t="shared" si="20"/>
        <v>0</v>
      </c>
      <c r="I212" s="96"/>
      <c r="J212" s="20">
        <v>185</v>
      </c>
      <c r="K212" s="72">
        <f t="shared" si="21"/>
        <v>0</v>
      </c>
      <c r="L212" s="17" t="s">
        <v>16</v>
      </c>
      <c r="M212" s="18">
        <v>0</v>
      </c>
      <c r="N212" s="23">
        <f t="shared" si="22"/>
        <v>0</v>
      </c>
      <c r="O212" s="19"/>
      <c r="P212" s="43">
        <f t="shared" si="23"/>
        <v>0</v>
      </c>
    </row>
    <row r="213" spans="1:29" ht="24.6">
      <c r="A213" s="10">
        <v>209</v>
      </c>
      <c r="B213" s="19" t="s">
        <v>170</v>
      </c>
      <c r="C213" s="71">
        <f>+'20'!H213</f>
        <v>0</v>
      </c>
      <c r="D213" s="95">
        <v>0</v>
      </c>
      <c r="E213" s="46">
        <f t="shared" si="19"/>
        <v>0</v>
      </c>
      <c r="F213" s="106">
        <v>0</v>
      </c>
      <c r="G213" s="104">
        <v>0</v>
      </c>
      <c r="H213" s="46">
        <f t="shared" si="20"/>
        <v>0</v>
      </c>
      <c r="I213" s="96"/>
      <c r="J213" s="20">
        <v>135</v>
      </c>
      <c r="K213" s="72">
        <f t="shared" si="21"/>
        <v>0</v>
      </c>
      <c r="L213" s="17" t="s">
        <v>16</v>
      </c>
      <c r="M213" s="18">
        <v>0</v>
      </c>
      <c r="N213" s="23">
        <f t="shared" si="22"/>
        <v>0</v>
      </c>
      <c r="O213" s="19"/>
      <c r="P213" s="43">
        <f t="shared" si="23"/>
        <v>0</v>
      </c>
    </row>
    <row r="214" spans="1:29" ht="24.6">
      <c r="A214" s="10">
        <v>210</v>
      </c>
      <c r="B214" s="19" t="s">
        <v>115</v>
      </c>
      <c r="C214" s="71">
        <f>+'20'!H214</f>
        <v>0</v>
      </c>
      <c r="D214" s="95">
        <v>0</v>
      </c>
      <c r="E214" s="46">
        <f t="shared" si="19"/>
        <v>0</v>
      </c>
      <c r="F214" s="106">
        <v>0</v>
      </c>
      <c r="G214" s="104">
        <v>0</v>
      </c>
      <c r="H214" s="46">
        <f t="shared" si="20"/>
        <v>0</v>
      </c>
      <c r="I214" s="96"/>
      <c r="J214" s="20">
        <v>100</v>
      </c>
      <c r="K214" s="72">
        <f t="shared" si="21"/>
        <v>0</v>
      </c>
      <c r="L214" s="17" t="s">
        <v>16</v>
      </c>
      <c r="M214" s="18">
        <v>0</v>
      </c>
      <c r="N214" s="23">
        <f t="shared" si="22"/>
        <v>0</v>
      </c>
      <c r="O214" s="19"/>
      <c r="P214" s="43">
        <f t="shared" si="23"/>
        <v>0</v>
      </c>
    </row>
    <row r="215" spans="1:29" ht="24.6">
      <c r="A215" s="10">
        <v>211</v>
      </c>
      <c r="B215" s="19" t="s">
        <v>171</v>
      </c>
      <c r="C215" s="71">
        <f>+'20'!H215</f>
        <v>0</v>
      </c>
      <c r="D215" s="95">
        <v>0</v>
      </c>
      <c r="E215" s="46">
        <f t="shared" si="19"/>
        <v>0</v>
      </c>
      <c r="F215" s="106">
        <v>0</v>
      </c>
      <c r="G215" s="104">
        <v>0</v>
      </c>
      <c r="H215" s="46">
        <f t="shared" si="20"/>
        <v>0</v>
      </c>
      <c r="I215" s="96"/>
      <c r="J215" s="20">
        <v>90</v>
      </c>
      <c r="K215" s="72">
        <f t="shared" si="21"/>
        <v>0</v>
      </c>
      <c r="L215" s="17" t="s">
        <v>16</v>
      </c>
      <c r="M215" s="18">
        <v>0</v>
      </c>
      <c r="N215" s="23">
        <f t="shared" si="22"/>
        <v>0</v>
      </c>
      <c r="O215" s="19"/>
      <c r="P215" s="43">
        <f t="shared" si="23"/>
        <v>0</v>
      </c>
    </row>
    <row r="216" spans="1:29" ht="24.6">
      <c r="A216" s="10">
        <v>212</v>
      </c>
      <c r="B216" s="19" t="s">
        <v>172</v>
      </c>
      <c r="C216" s="71">
        <f>+'20'!H216</f>
        <v>0</v>
      </c>
      <c r="D216" s="95">
        <v>0</v>
      </c>
      <c r="E216" s="46">
        <f t="shared" si="19"/>
        <v>0</v>
      </c>
      <c r="F216" s="106">
        <v>0</v>
      </c>
      <c r="G216" s="104">
        <v>0</v>
      </c>
      <c r="H216" s="46">
        <f t="shared" si="20"/>
        <v>0</v>
      </c>
      <c r="I216" s="96"/>
      <c r="J216" s="20">
        <v>90</v>
      </c>
      <c r="K216" s="72">
        <f t="shared" si="21"/>
        <v>0</v>
      </c>
      <c r="L216" s="17" t="s">
        <v>16</v>
      </c>
      <c r="M216" s="18">
        <v>0</v>
      </c>
      <c r="N216" s="23">
        <f t="shared" si="22"/>
        <v>0</v>
      </c>
      <c r="O216" s="19"/>
      <c r="P216" s="43">
        <f t="shared" si="23"/>
        <v>0</v>
      </c>
    </row>
    <row r="217" spans="1:29" ht="24.6">
      <c r="A217" s="10">
        <v>213</v>
      </c>
      <c r="B217" s="19" t="s">
        <v>173</v>
      </c>
      <c r="C217" s="71">
        <f>+'20'!H217</f>
        <v>0</v>
      </c>
      <c r="D217" s="95">
        <v>0</v>
      </c>
      <c r="E217" s="46">
        <f t="shared" si="19"/>
        <v>0</v>
      </c>
      <c r="F217" s="106">
        <v>0</v>
      </c>
      <c r="G217" s="104">
        <v>0</v>
      </c>
      <c r="H217" s="46">
        <f t="shared" si="20"/>
        <v>0</v>
      </c>
      <c r="I217" s="96"/>
      <c r="J217" s="20">
        <v>90</v>
      </c>
      <c r="K217" s="72">
        <f t="shared" si="21"/>
        <v>0</v>
      </c>
      <c r="L217" s="17" t="s">
        <v>16</v>
      </c>
      <c r="M217" s="18">
        <v>0</v>
      </c>
      <c r="N217" s="23">
        <f t="shared" si="22"/>
        <v>0</v>
      </c>
      <c r="O217" s="19"/>
      <c r="P217" s="43">
        <f t="shared" si="23"/>
        <v>0</v>
      </c>
    </row>
    <row r="218" spans="1:29" ht="24.6">
      <c r="A218" s="10">
        <v>214</v>
      </c>
      <c r="B218" s="19" t="s">
        <v>174</v>
      </c>
      <c r="C218" s="71">
        <f>+'20'!H218</f>
        <v>0</v>
      </c>
      <c r="D218" s="95">
        <v>0</v>
      </c>
      <c r="E218" s="46">
        <f t="shared" si="19"/>
        <v>0</v>
      </c>
      <c r="F218" s="106">
        <v>0</v>
      </c>
      <c r="G218" s="104">
        <v>0</v>
      </c>
      <c r="H218" s="46">
        <f t="shared" si="20"/>
        <v>0</v>
      </c>
      <c r="I218" s="96"/>
      <c r="J218" s="20">
        <v>90</v>
      </c>
      <c r="K218" s="72">
        <f t="shared" si="21"/>
        <v>0</v>
      </c>
      <c r="L218" s="17" t="s">
        <v>16</v>
      </c>
      <c r="M218" s="18">
        <v>0</v>
      </c>
      <c r="N218" s="23">
        <f t="shared" si="22"/>
        <v>0</v>
      </c>
      <c r="O218" s="19"/>
      <c r="P218" s="43">
        <f t="shared" si="23"/>
        <v>0</v>
      </c>
    </row>
    <row r="219" spans="1:29" ht="24.6">
      <c r="A219" s="10">
        <v>215</v>
      </c>
      <c r="B219" s="19" t="s">
        <v>367</v>
      </c>
      <c r="C219" s="71">
        <f>+'20'!H219</f>
        <v>0</v>
      </c>
      <c r="D219" s="95">
        <v>0</v>
      </c>
      <c r="E219" s="46">
        <f t="shared" si="19"/>
        <v>0</v>
      </c>
      <c r="F219" s="106">
        <v>0</v>
      </c>
      <c r="G219" s="104">
        <v>0</v>
      </c>
      <c r="H219" s="46">
        <f t="shared" si="20"/>
        <v>0</v>
      </c>
      <c r="I219" s="96"/>
      <c r="J219" s="20">
        <v>50</v>
      </c>
      <c r="K219" s="72">
        <f t="shared" si="21"/>
        <v>0</v>
      </c>
      <c r="L219" s="17" t="s">
        <v>16</v>
      </c>
      <c r="M219" s="18">
        <v>0</v>
      </c>
      <c r="N219" s="23">
        <f t="shared" si="22"/>
        <v>0</v>
      </c>
      <c r="O219" s="19"/>
      <c r="P219" s="43">
        <f t="shared" si="23"/>
        <v>0</v>
      </c>
    </row>
    <row r="220" spans="1:29" ht="24.6">
      <c r="A220" s="10">
        <v>216</v>
      </c>
      <c r="B220" s="19" t="s">
        <v>179</v>
      </c>
      <c r="C220" s="71">
        <f>+'20'!H220</f>
        <v>0</v>
      </c>
      <c r="D220" s="95">
        <v>0</v>
      </c>
      <c r="E220" s="46">
        <f t="shared" si="19"/>
        <v>0</v>
      </c>
      <c r="F220" s="106">
        <v>0</v>
      </c>
      <c r="G220" s="104">
        <v>0</v>
      </c>
      <c r="H220" s="46">
        <f t="shared" si="20"/>
        <v>0</v>
      </c>
      <c r="I220" s="96"/>
      <c r="J220" s="20">
        <v>50</v>
      </c>
      <c r="K220" s="72">
        <f t="shared" si="21"/>
        <v>0</v>
      </c>
      <c r="L220" s="17" t="s">
        <v>16</v>
      </c>
      <c r="M220" s="18">
        <v>0</v>
      </c>
      <c r="N220" s="23">
        <f t="shared" si="22"/>
        <v>0</v>
      </c>
      <c r="O220" s="19"/>
      <c r="P220" s="43">
        <f t="shared" si="23"/>
        <v>0</v>
      </c>
    </row>
    <row r="221" spans="1:29" ht="24.6">
      <c r="A221" s="10">
        <v>217</v>
      </c>
      <c r="B221" s="19" t="s">
        <v>180</v>
      </c>
      <c r="C221" s="71">
        <f>+'20'!H221</f>
        <v>8</v>
      </c>
      <c r="D221" s="95">
        <v>0</v>
      </c>
      <c r="E221" s="46">
        <f t="shared" ref="E221:E273" si="24">C221+D221</f>
        <v>8</v>
      </c>
      <c r="F221" s="106">
        <v>0</v>
      </c>
      <c r="G221" s="104">
        <v>0</v>
      </c>
      <c r="H221" s="46">
        <f t="shared" si="20"/>
        <v>8</v>
      </c>
      <c r="I221" s="96"/>
      <c r="J221" s="20">
        <v>55</v>
      </c>
      <c r="K221" s="72">
        <f t="shared" si="21"/>
        <v>0</v>
      </c>
      <c r="L221" s="17" t="s">
        <v>16</v>
      </c>
      <c r="M221" s="18">
        <v>0</v>
      </c>
      <c r="N221" s="23">
        <f t="shared" si="22"/>
        <v>0</v>
      </c>
      <c r="O221" s="19"/>
      <c r="P221" s="43">
        <f t="shared" si="23"/>
        <v>0</v>
      </c>
    </row>
    <row r="222" spans="1:29" ht="24.6">
      <c r="A222" s="10">
        <v>218</v>
      </c>
      <c r="B222" s="19" t="s">
        <v>181</v>
      </c>
      <c r="C222" s="71">
        <f>+'20'!H222</f>
        <v>0</v>
      </c>
      <c r="D222" s="95">
        <v>0</v>
      </c>
      <c r="E222" s="46">
        <f t="shared" si="24"/>
        <v>0</v>
      </c>
      <c r="F222" s="106">
        <v>0</v>
      </c>
      <c r="G222" s="104">
        <v>0</v>
      </c>
      <c r="H222" s="46">
        <f t="shared" si="20"/>
        <v>0</v>
      </c>
      <c r="I222" s="96"/>
      <c r="J222" s="20">
        <v>85</v>
      </c>
      <c r="K222" s="72">
        <f t="shared" si="21"/>
        <v>0</v>
      </c>
      <c r="L222" s="17" t="s">
        <v>16</v>
      </c>
      <c r="M222" s="18">
        <v>0</v>
      </c>
      <c r="N222" s="23">
        <f t="shared" si="22"/>
        <v>0</v>
      </c>
      <c r="O222" s="19"/>
      <c r="P222" s="43">
        <f t="shared" si="23"/>
        <v>0</v>
      </c>
    </row>
    <row r="223" spans="1:29" ht="24.6">
      <c r="A223" s="10">
        <v>219</v>
      </c>
      <c r="B223" s="19" t="s">
        <v>298</v>
      </c>
      <c r="C223" s="71">
        <f>+'20'!H223</f>
        <v>0</v>
      </c>
      <c r="D223" s="95">
        <v>0</v>
      </c>
      <c r="E223" s="46">
        <f t="shared" si="24"/>
        <v>0</v>
      </c>
      <c r="F223" s="106">
        <v>0</v>
      </c>
      <c r="G223" s="104">
        <v>0</v>
      </c>
      <c r="H223" s="46">
        <f t="shared" si="20"/>
        <v>0</v>
      </c>
      <c r="I223" s="96"/>
      <c r="J223" s="20">
        <v>55</v>
      </c>
      <c r="K223" s="72">
        <f t="shared" si="21"/>
        <v>0</v>
      </c>
      <c r="L223" s="17" t="s">
        <v>16</v>
      </c>
      <c r="M223" s="18">
        <v>0</v>
      </c>
      <c r="N223" s="23">
        <f t="shared" si="22"/>
        <v>0</v>
      </c>
      <c r="O223" s="19"/>
      <c r="P223" s="43">
        <f t="shared" si="23"/>
        <v>0</v>
      </c>
    </row>
    <row r="224" spans="1:29" ht="24.6">
      <c r="A224" s="10">
        <v>220</v>
      </c>
      <c r="B224" s="19" t="s">
        <v>299</v>
      </c>
      <c r="C224" s="71">
        <f>+'20'!H224</f>
        <v>0</v>
      </c>
      <c r="D224" s="95">
        <v>0</v>
      </c>
      <c r="E224" s="46">
        <f t="shared" si="24"/>
        <v>0</v>
      </c>
      <c r="F224" s="106">
        <v>0</v>
      </c>
      <c r="G224" s="104">
        <v>0</v>
      </c>
      <c r="H224" s="46">
        <f t="shared" si="20"/>
        <v>0</v>
      </c>
      <c r="I224" s="96"/>
      <c r="J224" s="20">
        <v>55</v>
      </c>
      <c r="K224" s="72">
        <f t="shared" si="21"/>
        <v>0</v>
      </c>
      <c r="L224" s="17" t="s">
        <v>16</v>
      </c>
      <c r="M224" s="18">
        <v>0</v>
      </c>
      <c r="N224" s="23">
        <f t="shared" si="22"/>
        <v>0</v>
      </c>
      <c r="O224" s="19"/>
      <c r="P224" s="43">
        <f t="shared" si="23"/>
        <v>0</v>
      </c>
    </row>
    <row r="225" spans="1:16" ht="24.6">
      <c r="A225" s="10">
        <v>221</v>
      </c>
      <c r="B225" s="19" t="s">
        <v>300</v>
      </c>
      <c r="C225" s="71">
        <f>+'20'!H225</f>
        <v>0</v>
      </c>
      <c r="D225" s="95">
        <v>0</v>
      </c>
      <c r="E225" s="46">
        <f t="shared" si="24"/>
        <v>0</v>
      </c>
      <c r="F225" s="106">
        <v>0</v>
      </c>
      <c r="G225" s="104">
        <v>0</v>
      </c>
      <c r="H225" s="46">
        <f t="shared" si="20"/>
        <v>0</v>
      </c>
      <c r="I225" s="96"/>
      <c r="J225" s="20">
        <v>55</v>
      </c>
      <c r="K225" s="72">
        <f t="shared" si="21"/>
        <v>0</v>
      </c>
      <c r="L225" s="17" t="s">
        <v>16</v>
      </c>
      <c r="M225" s="18">
        <v>0</v>
      </c>
      <c r="N225" s="23">
        <f t="shared" si="22"/>
        <v>0</v>
      </c>
      <c r="O225" s="19"/>
      <c r="P225" s="43">
        <f t="shared" si="23"/>
        <v>0</v>
      </c>
    </row>
    <row r="226" spans="1:16" ht="24.6">
      <c r="A226" s="10">
        <v>222</v>
      </c>
      <c r="B226" s="19" t="s">
        <v>301</v>
      </c>
      <c r="C226" s="71">
        <f>+'20'!H226</f>
        <v>0</v>
      </c>
      <c r="D226" s="95">
        <v>0</v>
      </c>
      <c r="E226" s="46">
        <f t="shared" si="24"/>
        <v>0</v>
      </c>
      <c r="F226" s="106">
        <v>0</v>
      </c>
      <c r="G226" s="104">
        <v>0</v>
      </c>
      <c r="H226" s="46">
        <f t="shared" si="20"/>
        <v>0</v>
      </c>
      <c r="I226" s="96"/>
      <c r="J226" s="20">
        <v>55</v>
      </c>
      <c r="K226" s="72">
        <f t="shared" si="21"/>
        <v>0</v>
      </c>
      <c r="L226" s="17" t="s">
        <v>16</v>
      </c>
      <c r="M226" s="18">
        <v>0</v>
      </c>
      <c r="N226" s="23">
        <f t="shared" si="22"/>
        <v>0</v>
      </c>
      <c r="O226" s="19"/>
      <c r="P226" s="43">
        <f t="shared" si="23"/>
        <v>0</v>
      </c>
    </row>
    <row r="227" spans="1:16" ht="24.6">
      <c r="A227" s="10">
        <v>223</v>
      </c>
      <c r="B227" s="19" t="s">
        <v>372</v>
      </c>
      <c r="C227" s="71">
        <f>+'20'!H227</f>
        <v>0</v>
      </c>
      <c r="D227" s="95">
        <v>0</v>
      </c>
      <c r="E227" s="46">
        <f t="shared" si="24"/>
        <v>0</v>
      </c>
      <c r="F227" s="106">
        <v>0</v>
      </c>
      <c r="G227" s="104">
        <v>0</v>
      </c>
      <c r="H227" s="46">
        <f t="shared" si="20"/>
        <v>0</v>
      </c>
      <c r="I227" s="96"/>
      <c r="J227" s="20">
        <v>40</v>
      </c>
      <c r="K227" s="72">
        <f t="shared" si="21"/>
        <v>0</v>
      </c>
      <c r="L227" s="17" t="s">
        <v>16</v>
      </c>
      <c r="M227" s="18">
        <v>0</v>
      </c>
      <c r="N227" s="23">
        <f t="shared" si="22"/>
        <v>0</v>
      </c>
      <c r="O227" s="19"/>
      <c r="P227" s="43">
        <f t="shared" si="23"/>
        <v>0</v>
      </c>
    </row>
    <row r="228" spans="1:16" ht="24.6">
      <c r="A228" s="10">
        <v>224</v>
      </c>
      <c r="B228" s="19" t="s">
        <v>184</v>
      </c>
      <c r="C228" s="71">
        <f>+'20'!H228</f>
        <v>0</v>
      </c>
      <c r="D228" s="95">
        <v>0</v>
      </c>
      <c r="E228" s="46">
        <f t="shared" si="24"/>
        <v>0</v>
      </c>
      <c r="F228" s="106">
        <v>0</v>
      </c>
      <c r="G228" s="104">
        <v>0</v>
      </c>
      <c r="H228" s="46">
        <f t="shared" si="20"/>
        <v>0</v>
      </c>
      <c r="I228" s="96"/>
      <c r="J228" s="20">
        <v>120</v>
      </c>
      <c r="K228" s="72">
        <f t="shared" si="21"/>
        <v>0</v>
      </c>
      <c r="L228" s="17" t="s">
        <v>16</v>
      </c>
      <c r="M228" s="18">
        <v>0</v>
      </c>
      <c r="N228" s="23">
        <f t="shared" si="22"/>
        <v>0</v>
      </c>
      <c r="O228" s="19"/>
      <c r="P228" s="43">
        <f t="shared" si="23"/>
        <v>0</v>
      </c>
    </row>
    <row r="229" spans="1:16" ht="24.6">
      <c r="A229" s="10">
        <v>225</v>
      </c>
      <c r="B229" s="19" t="s">
        <v>185</v>
      </c>
      <c r="C229" s="71">
        <f>+'20'!H229</f>
        <v>0</v>
      </c>
      <c r="D229" s="95">
        <v>0</v>
      </c>
      <c r="E229" s="46">
        <f t="shared" si="24"/>
        <v>0</v>
      </c>
      <c r="F229" s="106">
        <v>0</v>
      </c>
      <c r="G229" s="104">
        <v>0</v>
      </c>
      <c r="H229" s="46">
        <f t="shared" si="20"/>
        <v>0</v>
      </c>
      <c r="I229" s="96"/>
      <c r="J229" s="20">
        <v>120</v>
      </c>
      <c r="K229" s="72">
        <f t="shared" si="21"/>
        <v>0</v>
      </c>
      <c r="L229" s="17" t="s">
        <v>16</v>
      </c>
      <c r="M229" s="18">
        <v>0</v>
      </c>
      <c r="N229" s="23">
        <f t="shared" si="22"/>
        <v>0</v>
      </c>
      <c r="O229" s="19"/>
      <c r="P229" s="43">
        <f t="shared" si="23"/>
        <v>0</v>
      </c>
    </row>
    <row r="230" spans="1:16" ht="24.6">
      <c r="A230" s="10">
        <v>226</v>
      </c>
      <c r="B230" s="19" t="s">
        <v>187</v>
      </c>
      <c r="C230" s="71">
        <f>+'20'!H230</f>
        <v>0</v>
      </c>
      <c r="D230" s="95">
        <v>0</v>
      </c>
      <c r="E230" s="46">
        <f t="shared" si="24"/>
        <v>0</v>
      </c>
      <c r="F230" s="106">
        <v>0</v>
      </c>
      <c r="G230" s="104">
        <v>0</v>
      </c>
      <c r="H230" s="46">
        <f t="shared" si="20"/>
        <v>0</v>
      </c>
      <c r="I230" s="96"/>
      <c r="J230" s="20">
        <v>50</v>
      </c>
      <c r="K230" s="72">
        <f t="shared" si="21"/>
        <v>0</v>
      </c>
      <c r="L230" s="17" t="s">
        <v>16</v>
      </c>
      <c r="M230" s="18">
        <v>0</v>
      </c>
      <c r="N230" s="23">
        <f t="shared" si="22"/>
        <v>0</v>
      </c>
      <c r="O230" s="19"/>
      <c r="P230" s="43">
        <f t="shared" si="23"/>
        <v>0</v>
      </c>
    </row>
    <row r="231" spans="1:16" ht="24.6">
      <c r="A231" s="10">
        <v>227</v>
      </c>
      <c r="B231" s="19" t="s">
        <v>188</v>
      </c>
      <c r="C231" s="71">
        <f>+'20'!H231</f>
        <v>0</v>
      </c>
      <c r="D231" s="95">
        <v>0</v>
      </c>
      <c r="E231" s="46">
        <f t="shared" si="24"/>
        <v>0</v>
      </c>
      <c r="F231" s="106">
        <v>0</v>
      </c>
      <c r="G231" s="104">
        <v>0</v>
      </c>
      <c r="H231" s="46">
        <f t="shared" si="20"/>
        <v>0</v>
      </c>
      <c r="I231" s="96"/>
      <c r="J231" s="20">
        <v>50</v>
      </c>
      <c r="K231" s="72">
        <f t="shared" si="21"/>
        <v>0</v>
      </c>
      <c r="L231" s="17" t="s">
        <v>16</v>
      </c>
      <c r="M231" s="18">
        <v>0</v>
      </c>
      <c r="N231" s="23">
        <f t="shared" si="22"/>
        <v>0</v>
      </c>
      <c r="O231" s="19"/>
      <c r="P231" s="43">
        <f t="shared" si="23"/>
        <v>0</v>
      </c>
    </row>
    <row r="232" spans="1:16" ht="24.6">
      <c r="A232" s="10">
        <v>228</v>
      </c>
      <c r="B232" s="19" t="s">
        <v>302</v>
      </c>
      <c r="C232" s="71">
        <f>+'20'!H232</f>
        <v>7</v>
      </c>
      <c r="D232" s="95">
        <v>0</v>
      </c>
      <c r="E232" s="46">
        <f t="shared" si="24"/>
        <v>7</v>
      </c>
      <c r="F232" s="106">
        <v>0</v>
      </c>
      <c r="G232" s="104">
        <v>0</v>
      </c>
      <c r="H232" s="46">
        <f t="shared" si="20"/>
        <v>7</v>
      </c>
      <c r="I232" s="96"/>
      <c r="J232" s="20">
        <v>120</v>
      </c>
      <c r="K232" s="72">
        <f t="shared" si="21"/>
        <v>0</v>
      </c>
      <c r="L232" s="17" t="s">
        <v>16</v>
      </c>
      <c r="M232" s="18">
        <v>0</v>
      </c>
      <c r="N232" s="23">
        <f t="shared" si="22"/>
        <v>0</v>
      </c>
      <c r="O232" s="19"/>
      <c r="P232" s="43">
        <f t="shared" si="23"/>
        <v>0</v>
      </c>
    </row>
    <row r="233" spans="1:16" ht="24.6">
      <c r="A233" s="10">
        <v>229</v>
      </c>
      <c r="B233" s="19" t="s">
        <v>303</v>
      </c>
      <c r="C233" s="71">
        <f>+'20'!H233</f>
        <v>0</v>
      </c>
      <c r="D233" s="95">
        <v>5</v>
      </c>
      <c r="E233" s="46">
        <f t="shared" si="24"/>
        <v>5</v>
      </c>
      <c r="F233" s="106">
        <v>0</v>
      </c>
      <c r="G233" s="104">
        <v>0</v>
      </c>
      <c r="H233" s="46">
        <f t="shared" si="20"/>
        <v>4</v>
      </c>
      <c r="I233" s="96">
        <v>1</v>
      </c>
      <c r="J233" s="20">
        <v>25</v>
      </c>
      <c r="K233" s="72">
        <f t="shared" si="21"/>
        <v>25</v>
      </c>
      <c r="L233" s="17" t="s">
        <v>16</v>
      </c>
      <c r="M233" s="18">
        <v>0</v>
      </c>
      <c r="N233" s="89">
        <f t="shared" si="22"/>
        <v>25</v>
      </c>
      <c r="O233" s="19"/>
      <c r="P233" s="43">
        <f t="shared" si="23"/>
        <v>0</v>
      </c>
    </row>
    <row r="234" spans="1:16" ht="24.6">
      <c r="A234" s="10">
        <v>230</v>
      </c>
      <c r="B234" s="19" t="s">
        <v>304</v>
      </c>
      <c r="C234" s="71">
        <f>+'20'!H234</f>
        <v>5</v>
      </c>
      <c r="D234" s="95">
        <v>0</v>
      </c>
      <c r="E234" s="46">
        <f t="shared" si="24"/>
        <v>5</v>
      </c>
      <c r="F234" s="106">
        <v>0</v>
      </c>
      <c r="G234" s="104">
        <v>0</v>
      </c>
      <c r="H234" s="46">
        <f t="shared" si="20"/>
        <v>5</v>
      </c>
      <c r="I234" s="96"/>
      <c r="J234" s="20">
        <v>25</v>
      </c>
      <c r="K234" s="72">
        <f t="shared" si="21"/>
        <v>0</v>
      </c>
      <c r="L234" s="17" t="s">
        <v>16</v>
      </c>
      <c r="M234" s="18">
        <v>0</v>
      </c>
      <c r="N234" s="23">
        <f t="shared" si="22"/>
        <v>0</v>
      </c>
      <c r="O234" s="19"/>
      <c r="P234" s="43">
        <f t="shared" si="23"/>
        <v>0</v>
      </c>
    </row>
    <row r="235" spans="1:16" ht="24.6">
      <c r="A235" s="10">
        <v>231</v>
      </c>
      <c r="B235" s="19" t="s">
        <v>305</v>
      </c>
      <c r="C235" s="71">
        <f>+'20'!H235</f>
        <v>1</v>
      </c>
      <c r="D235" s="95">
        <v>5</v>
      </c>
      <c r="E235" s="46">
        <f t="shared" si="24"/>
        <v>6</v>
      </c>
      <c r="F235" s="106">
        <v>0</v>
      </c>
      <c r="G235" s="104">
        <v>0</v>
      </c>
      <c r="H235" s="46">
        <f t="shared" si="20"/>
        <v>6</v>
      </c>
      <c r="I235" s="96"/>
      <c r="J235" s="20">
        <v>25</v>
      </c>
      <c r="K235" s="72">
        <f t="shared" si="21"/>
        <v>0</v>
      </c>
      <c r="L235" s="17" t="s">
        <v>16</v>
      </c>
      <c r="M235" s="18">
        <v>0</v>
      </c>
      <c r="N235" s="23">
        <f t="shared" si="22"/>
        <v>0</v>
      </c>
      <c r="O235" s="19"/>
      <c r="P235" s="43">
        <f t="shared" si="23"/>
        <v>0</v>
      </c>
    </row>
    <row r="236" spans="1:16" ht="24.6">
      <c r="A236" s="10">
        <v>232</v>
      </c>
      <c r="B236" s="19" t="s">
        <v>306</v>
      </c>
      <c r="C236" s="71">
        <f>+'20'!H236</f>
        <v>0</v>
      </c>
      <c r="D236" s="95">
        <v>5</v>
      </c>
      <c r="E236" s="46">
        <f t="shared" si="24"/>
        <v>5</v>
      </c>
      <c r="F236" s="106">
        <v>0</v>
      </c>
      <c r="G236" s="104">
        <v>0</v>
      </c>
      <c r="H236" s="46">
        <f t="shared" si="20"/>
        <v>5</v>
      </c>
      <c r="I236" s="96"/>
      <c r="J236" s="20">
        <v>25</v>
      </c>
      <c r="K236" s="72">
        <f t="shared" si="21"/>
        <v>0</v>
      </c>
      <c r="L236" s="17" t="s">
        <v>16</v>
      </c>
      <c r="M236" s="18">
        <v>0</v>
      </c>
      <c r="N236" s="23">
        <f t="shared" si="22"/>
        <v>0</v>
      </c>
      <c r="O236" s="19"/>
      <c r="P236" s="43">
        <f t="shared" si="23"/>
        <v>0</v>
      </c>
    </row>
    <row r="237" spans="1:16" ht="24.6">
      <c r="A237" s="10">
        <v>233</v>
      </c>
      <c r="B237" s="19" t="s">
        <v>307</v>
      </c>
      <c r="C237" s="71">
        <f>+'20'!H237</f>
        <v>0</v>
      </c>
      <c r="D237" s="95">
        <v>10</v>
      </c>
      <c r="E237" s="46">
        <f t="shared" si="24"/>
        <v>10</v>
      </c>
      <c r="F237" s="106">
        <v>0</v>
      </c>
      <c r="G237" s="104">
        <v>0</v>
      </c>
      <c r="H237" s="46">
        <f t="shared" si="20"/>
        <v>10</v>
      </c>
      <c r="I237" s="96"/>
      <c r="J237" s="20">
        <v>25</v>
      </c>
      <c r="K237" s="72">
        <f t="shared" si="21"/>
        <v>0</v>
      </c>
      <c r="L237" s="17" t="s">
        <v>16</v>
      </c>
      <c r="M237" s="18">
        <v>0</v>
      </c>
      <c r="N237" s="23">
        <f t="shared" si="22"/>
        <v>0</v>
      </c>
      <c r="O237" s="19"/>
      <c r="P237" s="43">
        <f t="shared" si="23"/>
        <v>0</v>
      </c>
    </row>
    <row r="238" spans="1:16" ht="24.6">
      <c r="A238" s="10">
        <v>234</v>
      </c>
      <c r="B238" s="19" t="s">
        <v>308</v>
      </c>
      <c r="C238" s="71">
        <f>+'20'!H238</f>
        <v>0</v>
      </c>
      <c r="D238" s="95">
        <v>0</v>
      </c>
      <c r="E238" s="46">
        <f t="shared" si="24"/>
        <v>0</v>
      </c>
      <c r="F238" s="106">
        <v>0</v>
      </c>
      <c r="G238" s="104">
        <v>0</v>
      </c>
      <c r="H238" s="46">
        <f t="shared" si="20"/>
        <v>0</v>
      </c>
      <c r="I238" s="96"/>
      <c r="J238" s="20">
        <v>25</v>
      </c>
      <c r="K238" s="72">
        <f t="shared" si="21"/>
        <v>0</v>
      </c>
      <c r="L238" s="17" t="s">
        <v>16</v>
      </c>
      <c r="M238" s="18">
        <v>0</v>
      </c>
      <c r="N238" s="23">
        <f t="shared" si="22"/>
        <v>0</v>
      </c>
      <c r="O238" s="19"/>
      <c r="P238" s="43">
        <f t="shared" si="23"/>
        <v>0</v>
      </c>
    </row>
    <row r="239" spans="1:16" ht="24.6">
      <c r="A239" s="10">
        <v>235</v>
      </c>
      <c r="B239" s="19" t="s">
        <v>361</v>
      </c>
      <c r="C239" s="71">
        <f>+'20'!H239</f>
        <v>0</v>
      </c>
      <c r="D239" s="95">
        <v>0</v>
      </c>
      <c r="E239" s="46">
        <f t="shared" si="24"/>
        <v>0</v>
      </c>
      <c r="F239" s="106">
        <v>0</v>
      </c>
      <c r="G239" s="104">
        <v>0</v>
      </c>
      <c r="H239" s="46">
        <f t="shared" si="20"/>
        <v>0</v>
      </c>
      <c r="I239" s="96"/>
      <c r="J239" s="20">
        <v>10</v>
      </c>
      <c r="K239" s="72">
        <f t="shared" si="21"/>
        <v>0</v>
      </c>
      <c r="L239" s="17" t="s">
        <v>16</v>
      </c>
      <c r="M239" s="18">
        <v>0</v>
      </c>
      <c r="N239" s="23">
        <f t="shared" si="22"/>
        <v>0</v>
      </c>
      <c r="O239" s="19"/>
      <c r="P239" s="43">
        <f t="shared" si="23"/>
        <v>0</v>
      </c>
    </row>
    <row r="240" spans="1:16" ht="24.6">
      <c r="A240" s="10">
        <v>236</v>
      </c>
      <c r="B240" s="19" t="s">
        <v>309</v>
      </c>
      <c r="C240" s="71">
        <f>+'20'!H240</f>
        <v>0</v>
      </c>
      <c r="D240" s="95">
        <v>0</v>
      </c>
      <c r="E240" s="46">
        <f t="shared" si="24"/>
        <v>0</v>
      </c>
      <c r="F240" s="106">
        <v>0</v>
      </c>
      <c r="G240" s="104">
        <v>0</v>
      </c>
      <c r="H240" s="46">
        <f t="shared" si="20"/>
        <v>0</v>
      </c>
      <c r="I240" s="96"/>
      <c r="J240" s="20">
        <v>10</v>
      </c>
      <c r="K240" s="72">
        <f t="shared" si="21"/>
        <v>0</v>
      </c>
      <c r="L240" s="17" t="s">
        <v>16</v>
      </c>
      <c r="M240" s="18">
        <v>0</v>
      </c>
      <c r="N240" s="23">
        <f t="shared" si="22"/>
        <v>0</v>
      </c>
      <c r="O240" s="19"/>
      <c r="P240" s="43">
        <f t="shared" si="23"/>
        <v>0</v>
      </c>
    </row>
    <row r="241" spans="1:16" ht="24.6">
      <c r="A241" s="10">
        <v>237</v>
      </c>
      <c r="B241" s="19" t="s">
        <v>310</v>
      </c>
      <c r="C241" s="71">
        <f>+'20'!H241</f>
        <v>0</v>
      </c>
      <c r="D241" s="95">
        <v>0</v>
      </c>
      <c r="E241" s="46">
        <f t="shared" si="24"/>
        <v>0</v>
      </c>
      <c r="F241" s="106">
        <v>0</v>
      </c>
      <c r="G241" s="104">
        <v>0</v>
      </c>
      <c r="H241" s="46">
        <f t="shared" si="20"/>
        <v>0</v>
      </c>
      <c r="I241" s="96"/>
      <c r="J241" s="20">
        <v>10</v>
      </c>
      <c r="K241" s="72">
        <f t="shared" si="21"/>
        <v>0</v>
      </c>
      <c r="L241" s="17" t="s">
        <v>16</v>
      </c>
      <c r="M241" s="18">
        <v>0</v>
      </c>
      <c r="N241" s="23">
        <f t="shared" si="22"/>
        <v>0</v>
      </c>
      <c r="O241" s="19"/>
      <c r="P241" s="43">
        <f t="shared" si="23"/>
        <v>0</v>
      </c>
    </row>
    <row r="242" spans="1:16" ht="24.6">
      <c r="A242" s="10">
        <v>238</v>
      </c>
      <c r="B242" s="19" t="s">
        <v>311</v>
      </c>
      <c r="C242" s="71">
        <f>+'20'!H242</f>
        <v>0</v>
      </c>
      <c r="D242" s="95">
        <v>0</v>
      </c>
      <c r="E242" s="46">
        <f t="shared" si="24"/>
        <v>0</v>
      </c>
      <c r="F242" s="106">
        <v>0</v>
      </c>
      <c r="G242" s="104">
        <v>0</v>
      </c>
      <c r="H242" s="46">
        <f t="shared" si="20"/>
        <v>0</v>
      </c>
      <c r="I242" s="96"/>
      <c r="J242" s="20">
        <v>10</v>
      </c>
      <c r="K242" s="72">
        <f t="shared" si="21"/>
        <v>0</v>
      </c>
      <c r="L242" s="17" t="s">
        <v>16</v>
      </c>
      <c r="M242" s="18">
        <v>0</v>
      </c>
      <c r="N242" s="23">
        <f t="shared" si="22"/>
        <v>0</v>
      </c>
      <c r="O242" s="19"/>
      <c r="P242" s="43">
        <f t="shared" si="23"/>
        <v>0</v>
      </c>
    </row>
    <row r="243" spans="1:16" ht="24.6">
      <c r="A243" s="10">
        <v>239</v>
      </c>
      <c r="B243" s="19" t="s">
        <v>312</v>
      </c>
      <c r="C243" s="71">
        <f>+'20'!H243</f>
        <v>0</v>
      </c>
      <c r="D243" s="95">
        <v>0</v>
      </c>
      <c r="E243" s="46">
        <f t="shared" si="24"/>
        <v>0</v>
      </c>
      <c r="F243" s="106">
        <v>0</v>
      </c>
      <c r="G243" s="104">
        <v>0</v>
      </c>
      <c r="H243" s="46">
        <f t="shared" si="20"/>
        <v>0</v>
      </c>
      <c r="I243" s="96"/>
      <c r="J243" s="20"/>
      <c r="K243" s="72">
        <f t="shared" si="21"/>
        <v>0</v>
      </c>
      <c r="L243" s="17" t="s">
        <v>16</v>
      </c>
      <c r="M243" s="18">
        <v>0</v>
      </c>
      <c r="N243" s="23">
        <f t="shared" si="22"/>
        <v>0</v>
      </c>
      <c r="O243" s="19"/>
      <c r="P243" s="43">
        <f t="shared" si="23"/>
        <v>0</v>
      </c>
    </row>
    <row r="244" spans="1:16" ht="24.6">
      <c r="A244" s="10">
        <v>240</v>
      </c>
      <c r="B244" s="19" t="s">
        <v>183</v>
      </c>
      <c r="C244" s="71">
        <f>+'20'!H244</f>
        <v>1</v>
      </c>
      <c r="D244" s="95">
        <v>0</v>
      </c>
      <c r="E244" s="46">
        <f t="shared" si="24"/>
        <v>1</v>
      </c>
      <c r="F244" s="106">
        <v>0</v>
      </c>
      <c r="G244" s="104">
        <v>0</v>
      </c>
      <c r="H244" s="46">
        <f t="shared" si="20"/>
        <v>1</v>
      </c>
      <c r="I244" s="96"/>
      <c r="J244" s="20">
        <v>40</v>
      </c>
      <c r="K244" s="72">
        <f t="shared" si="21"/>
        <v>0</v>
      </c>
      <c r="L244" s="17" t="s">
        <v>16</v>
      </c>
      <c r="M244" s="18">
        <v>0</v>
      </c>
      <c r="N244" s="23">
        <f t="shared" si="22"/>
        <v>0</v>
      </c>
      <c r="O244" s="19"/>
      <c r="P244" s="43">
        <f t="shared" si="23"/>
        <v>0</v>
      </c>
    </row>
    <row r="245" spans="1:16" ht="24.6">
      <c r="A245" s="10">
        <v>241</v>
      </c>
      <c r="B245" s="19" t="s">
        <v>117</v>
      </c>
      <c r="C245" s="71">
        <f>+'20'!H245</f>
        <v>0</v>
      </c>
      <c r="D245" s="95">
        <v>0</v>
      </c>
      <c r="E245" s="46">
        <f t="shared" si="24"/>
        <v>0</v>
      </c>
      <c r="F245" s="106">
        <v>0</v>
      </c>
      <c r="G245" s="104">
        <v>0</v>
      </c>
      <c r="H245" s="46">
        <f t="shared" si="20"/>
        <v>0</v>
      </c>
      <c r="I245" s="96"/>
      <c r="J245" s="20">
        <v>20</v>
      </c>
      <c r="K245" s="72">
        <f t="shared" si="21"/>
        <v>0</v>
      </c>
      <c r="L245" s="17" t="s">
        <v>16</v>
      </c>
      <c r="M245" s="18">
        <v>0</v>
      </c>
      <c r="N245" s="23">
        <f t="shared" si="22"/>
        <v>0</v>
      </c>
      <c r="O245" s="19"/>
      <c r="P245" s="43">
        <f t="shared" si="23"/>
        <v>0</v>
      </c>
    </row>
    <row r="246" spans="1:16" ht="24.6">
      <c r="A246" s="10">
        <v>242</v>
      </c>
      <c r="B246" s="19" t="s">
        <v>313</v>
      </c>
      <c r="C246" s="71">
        <f>+'20'!H246</f>
        <v>0</v>
      </c>
      <c r="D246" s="95">
        <v>0</v>
      </c>
      <c r="E246" s="46">
        <f t="shared" si="24"/>
        <v>0</v>
      </c>
      <c r="F246" s="106">
        <v>0</v>
      </c>
      <c r="G246" s="104">
        <v>0</v>
      </c>
      <c r="H246" s="46">
        <f t="shared" si="20"/>
        <v>0</v>
      </c>
      <c r="I246" s="96"/>
      <c r="J246" s="20">
        <v>30</v>
      </c>
      <c r="K246" s="72">
        <f t="shared" si="21"/>
        <v>0</v>
      </c>
      <c r="L246" s="17" t="s">
        <v>16</v>
      </c>
      <c r="M246" s="18">
        <v>0</v>
      </c>
      <c r="N246" s="23">
        <f t="shared" si="22"/>
        <v>0</v>
      </c>
      <c r="O246" s="19"/>
      <c r="P246" s="43">
        <f t="shared" si="23"/>
        <v>0</v>
      </c>
    </row>
    <row r="247" spans="1:16" ht="24.6">
      <c r="A247" s="10">
        <v>243</v>
      </c>
      <c r="B247" s="19" t="s">
        <v>371</v>
      </c>
      <c r="C247" s="71">
        <f>+'20'!H247</f>
        <v>0</v>
      </c>
      <c r="D247" s="95">
        <v>0</v>
      </c>
      <c r="E247" s="46">
        <f t="shared" si="24"/>
        <v>0</v>
      </c>
      <c r="F247" s="106">
        <v>0</v>
      </c>
      <c r="G247" s="104">
        <v>0</v>
      </c>
      <c r="H247" s="46">
        <f t="shared" si="20"/>
        <v>0</v>
      </c>
      <c r="I247" s="96"/>
      <c r="J247" s="20">
        <v>800</v>
      </c>
      <c r="K247" s="72">
        <f t="shared" si="21"/>
        <v>0</v>
      </c>
      <c r="L247" s="17" t="s">
        <v>16</v>
      </c>
      <c r="M247" s="18">
        <v>0</v>
      </c>
      <c r="N247" s="23">
        <f t="shared" si="22"/>
        <v>0</v>
      </c>
      <c r="O247" s="19"/>
      <c r="P247" s="43">
        <f t="shared" si="23"/>
        <v>0</v>
      </c>
    </row>
    <row r="248" spans="1:16" ht="24.6">
      <c r="A248" s="10">
        <v>244</v>
      </c>
      <c r="B248" s="19" t="s">
        <v>373</v>
      </c>
      <c r="C248" s="71">
        <f>+'20'!H248</f>
        <v>0</v>
      </c>
      <c r="D248" s="95">
        <v>0</v>
      </c>
      <c r="E248" s="46">
        <f t="shared" si="24"/>
        <v>0</v>
      </c>
      <c r="F248" s="106">
        <v>0</v>
      </c>
      <c r="G248" s="104">
        <v>0</v>
      </c>
      <c r="H248" s="46">
        <f t="shared" si="20"/>
        <v>0</v>
      </c>
      <c r="I248" s="96"/>
      <c r="J248" s="20">
        <v>150</v>
      </c>
      <c r="K248" s="72">
        <f t="shared" si="21"/>
        <v>0</v>
      </c>
      <c r="L248" s="17" t="s">
        <v>16</v>
      </c>
      <c r="M248" s="18">
        <v>0</v>
      </c>
      <c r="N248" s="23">
        <f t="shared" si="22"/>
        <v>0</v>
      </c>
      <c r="O248" s="19"/>
      <c r="P248" s="43">
        <f t="shared" si="23"/>
        <v>0</v>
      </c>
    </row>
    <row r="249" spans="1:16" ht="24.6">
      <c r="A249" s="10">
        <v>245</v>
      </c>
      <c r="B249" s="19" t="s">
        <v>315</v>
      </c>
      <c r="C249" s="71">
        <f>+'20'!H249</f>
        <v>0</v>
      </c>
      <c r="D249" s="95">
        <v>0</v>
      </c>
      <c r="E249" s="46">
        <f t="shared" si="24"/>
        <v>0</v>
      </c>
      <c r="F249" s="106">
        <v>0</v>
      </c>
      <c r="G249" s="104">
        <v>0</v>
      </c>
      <c r="H249" s="46">
        <f t="shared" si="20"/>
        <v>0</v>
      </c>
      <c r="I249" s="96"/>
      <c r="J249" s="20">
        <v>200</v>
      </c>
      <c r="K249" s="72">
        <f t="shared" si="21"/>
        <v>0</v>
      </c>
      <c r="L249" s="17" t="s">
        <v>16</v>
      </c>
      <c r="M249" s="18">
        <v>0</v>
      </c>
      <c r="N249" s="23">
        <f t="shared" si="22"/>
        <v>0</v>
      </c>
      <c r="O249" s="19"/>
      <c r="P249" s="43">
        <f t="shared" si="23"/>
        <v>0</v>
      </c>
    </row>
    <row r="250" spans="1:16" ht="24.6">
      <c r="A250" s="10">
        <v>246</v>
      </c>
      <c r="B250" s="19" t="s">
        <v>374</v>
      </c>
      <c r="C250" s="71">
        <f>+'20'!H250</f>
        <v>0</v>
      </c>
      <c r="D250" s="95">
        <v>0</v>
      </c>
      <c r="E250" s="46">
        <f t="shared" si="24"/>
        <v>0</v>
      </c>
      <c r="F250" s="106">
        <v>0</v>
      </c>
      <c r="G250" s="104">
        <v>0</v>
      </c>
      <c r="H250" s="46">
        <f t="shared" si="20"/>
        <v>0</v>
      </c>
      <c r="I250" s="96"/>
      <c r="J250" s="20">
        <v>250</v>
      </c>
      <c r="K250" s="72">
        <f t="shared" si="21"/>
        <v>0</v>
      </c>
      <c r="L250" s="17" t="s">
        <v>16</v>
      </c>
      <c r="M250" s="18">
        <v>0</v>
      </c>
      <c r="N250" s="23">
        <f t="shared" si="22"/>
        <v>0</v>
      </c>
      <c r="O250" s="19"/>
      <c r="P250" s="43">
        <f t="shared" si="23"/>
        <v>0</v>
      </c>
    </row>
    <row r="251" spans="1:16" ht="24.6">
      <c r="A251" s="10">
        <v>247</v>
      </c>
      <c r="B251" s="19" t="s">
        <v>316</v>
      </c>
      <c r="C251" s="71">
        <f>+'20'!H251</f>
        <v>0</v>
      </c>
      <c r="D251" s="95">
        <v>0</v>
      </c>
      <c r="E251" s="46">
        <f t="shared" si="24"/>
        <v>0</v>
      </c>
      <c r="F251" s="106">
        <v>0</v>
      </c>
      <c r="G251" s="104">
        <v>0</v>
      </c>
      <c r="H251" s="46">
        <f t="shared" si="20"/>
        <v>0</v>
      </c>
      <c r="I251" s="96"/>
      <c r="J251" s="20">
        <v>50</v>
      </c>
      <c r="K251" s="72">
        <f t="shared" si="21"/>
        <v>0</v>
      </c>
      <c r="L251" s="17" t="s">
        <v>16</v>
      </c>
      <c r="M251" s="18">
        <v>0</v>
      </c>
      <c r="N251" s="23">
        <f t="shared" si="22"/>
        <v>0</v>
      </c>
      <c r="O251" s="19"/>
      <c r="P251" s="43">
        <f t="shared" si="23"/>
        <v>0</v>
      </c>
    </row>
    <row r="252" spans="1:16" ht="24.6">
      <c r="A252" s="10">
        <v>248</v>
      </c>
      <c r="B252" s="19" t="s">
        <v>314</v>
      </c>
      <c r="C252" s="71">
        <f>+'20'!H252</f>
        <v>0</v>
      </c>
      <c r="D252" s="95">
        <v>0</v>
      </c>
      <c r="E252" s="46">
        <f t="shared" si="24"/>
        <v>0</v>
      </c>
      <c r="F252" s="106">
        <v>0</v>
      </c>
      <c r="G252" s="104">
        <v>0</v>
      </c>
      <c r="H252" s="46">
        <f t="shared" si="20"/>
        <v>0</v>
      </c>
      <c r="I252" s="96"/>
      <c r="J252" s="20">
        <v>0</v>
      </c>
      <c r="K252" s="72">
        <f t="shared" si="21"/>
        <v>0</v>
      </c>
      <c r="L252" s="17" t="s">
        <v>16</v>
      </c>
      <c r="M252" s="18">
        <v>0</v>
      </c>
      <c r="N252" s="23">
        <f t="shared" si="22"/>
        <v>0</v>
      </c>
      <c r="O252" s="19"/>
      <c r="P252" s="43">
        <f t="shared" si="23"/>
        <v>0</v>
      </c>
    </row>
    <row r="253" spans="1:16" ht="24" customHeight="1">
      <c r="A253" s="10">
        <v>249</v>
      </c>
      <c r="B253" s="19" t="s">
        <v>337</v>
      </c>
      <c r="C253" s="71">
        <f>+'20'!H253</f>
        <v>0</v>
      </c>
      <c r="D253" s="95">
        <v>0</v>
      </c>
      <c r="E253" s="46">
        <f t="shared" si="24"/>
        <v>0</v>
      </c>
      <c r="F253" s="106">
        <v>0</v>
      </c>
      <c r="G253" s="104">
        <v>0</v>
      </c>
      <c r="H253" s="46">
        <f t="shared" si="20"/>
        <v>0</v>
      </c>
      <c r="I253" s="96"/>
      <c r="J253" s="20">
        <v>45</v>
      </c>
      <c r="K253" s="72">
        <f t="shared" si="21"/>
        <v>0</v>
      </c>
      <c r="L253" s="17" t="s">
        <v>16</v>
      </c>
      <c r="M253" s="18">
        <v>0</v>
      </c>
      <c r="N253" s="23">
        <f t="shared" si="22"/>
        <v>0</v>
      </c>
      <c r="O253" s="19"/>
      <c r="P253" s="43">
        <f t="shared" si="23"/>
        <v>0</v>
      </c>
    </row>
    <row r="254" spans="1:16" ht="24.6">
      <c r="A254" s="10">
        <v>250</v>
      </c>
      <c r="B254" s="19" t="s">
        <v>338</v>
      </c>
      <c r="C254" s="71">
        <f>+'20'!H254</f>
        <v>0</v>
      </c>
      <c r="D254" s="95">
        <v>0</v>
      </c>
      <c r="E254" s="46">
        <f t="shared" si="24"/>
        <v>0</v>
      </c>
      <c r="F254" s="106">
        <v>0</v>
      </c>
      <c r="G254" s="104">
        <v>0</v>
      </c>
      <c r="H254" s="46">
        <f t="shared" si="20"/>
        <v>0</v>
      </c>
      <c r="I254" s="96"/>
      <c r="J254" s="20">
        <v>35</v>
      </c>
      <c r="K254" s="72">
        <f t="shared" si="21"/>
        <v>0</v>
      </c>
      <c r="L254" s="17" t="s">
        <v>16</v>
      </c>
      <c r="M254" s="18">
        <v>0</v>
      </c>
      <c r="N254" s="23">
        <f t="shared" si="22"/>
        <v>0</v>
      </c>
      <c r="O254" s="19"/>
      <c r="P254" s="43">
        <f t="shared" si="23"/>
        <v>0</v>
      </c>
    </row>
    <row r="255" spans="1:16" ht="24.6">
      <c r="A255" s="10">
        <v>251</v>
      </c>
      <c r="B255" s="19" t="s">
        <v>339</v>
      </c>
      <c r="C255" s="71">
        <f>+'20'!H255</f>
        <v>0</v>
      </c>
      <c r="D255" s="95">
        <v>0</v>
      </c>
      <c r="E255" s="46">
        <f t="shared" si="24"/>
        <v>0</v>
      </c>
      <c r="F255" s="106">
        <v>0</v>
      </c>
      <c r="G255" s="104">
        <v>0</v>
      </c>
      <c r="H255" s="46">
        <f t="shared" si="20"/>
        <v>0</v>
      </c>
      <c r="I255" s="96"/>
      <c r="J255" s="20">
        <v>25</v>
      </c>
      <c r="K255" s="72">
        <f t="shared" si="21"/>
        <v>0</v>
      </c>
      <c r="L255" s="17" t="s">
        <v>16</v>
      </c>
      <c r="M255" s="18">
        <v>0</v>
      </c>
      <c r="N255" s="23">
        <f t="shared" si="22"/>
        <v>0</v>
      </c>
      <c r="O255" s="19"/>
      <c r="P255" s="43">
        <f t="shared" si="23"/>
        <v>0</v>
      </c>
    </row>
    <row r="256" spans="1:16" ht="24.6">
      <c r="A256" s="10">
        <v>252</v>
      </c>
      <c r="B256" s="19" t="s">
        <v>317</v>
      </c>
      <c r="C256" s="71">
        <f>+'20'!H256</f>
        <v>0</v>
      </c>
      <c r="D256" s="95">
        <v>0</v>
      </c>
      <c r="E256" s="46">
        <f t="shared" si="24"/>
        <v>0</v>
      </c>
      <c r="F256" s="106">
        <v>0</v>
      </c>
      <c r="G256" s="104">
        <v>0</v>
      </c>
      <c r="H256" s="46">
        <f t="shared" si="20"/>
        <v>0</v>
      </c>
      <c r="I256" s="96"/>
      <c r="J256" s="20">
        <v>50</v>
      </c>
      <c r="K256" s="72">
        <f t="shared" si="21"/>
        <v>0</v>
      </c>
      <c r="L256" s="17" t="s">
        <v>16</v>
      </c>
      <c r="M256" s="18">
        <v>0</v>
      </c>
      <c r="N256" s="23">
        <f t="shared" si="22"/>
        <v>0</v>
      </c>
      <c r="O256" s="19"/>
      <c r="P256" s="43">
        <f t="shared" si="23"/>
        <v>0</v>
      </c>
    </row>
    <row r="257" spans="1:16" ht="24.6">
      <c r="A257" s="10">
        <v>253</v>
      </c>
      <c r="B257" s="19" t="s">
        <v>318</v>
      </c>
      <c r="C257" s="71">
        <f>+'20'!H257</f>
        <v>0</v>
      </c>
      <c r="D257" s="95">
        <v>0</v>
      </c>
      <c r="E257" s="46">
        <f t="shared" si="24"/>
        <v>0</v>
      </c>
      <c r="F257" s="106">
        <v>0</v>
      </c>
      <c r="G257" s="104">
        <v>0</v>
      </c>
      <c r="H257" s="46">
        <f t="shared" si="20"/>
        <v>0</v>
      </c>
      <c r="I257" s="96"/>
      <c r="J257" s="20">
        <v>60</v>
      </c>
      <c r="K257" s="72">
        <f t="shared" si="21"/>
        <v>0</v>
      </c>
      <c r="L257" s="17" t="s">
        <v>16</v>
      </c>
      <c r="M257" s="18">
        <v>0</v>
      </c>
      <c r="N257" s="23">
        <f t="shared" si="22"/>
        <v>0</v>
      </c>
      <c r="O257" s="19"/>
      <c r="P257" s="43">
        <f t="shared" si="23"/>
        <v>0</v>
      </c>
    </row>
    <row r="258" spans="1:16" ht="24.6">
      <c r="A258" s="10">
        <v>254</v>
      </c>
      <c r="B258" s="19" t="s">
        <v>319</v>
      </c>
      <c r="C258" s="71">
        <f>+'20'!H258</f>
        <v>0</v>
      </c>
      <c r="D258" s="95">
        <v>0</v>
      </c>
      <c r="E258" s="46">
        <f t="shared" si="24"/>
        <v>0</v>
      </c>
      <c r="F258" s="106">
        <v>0</v>
      </c>
      <c r="G258" s="104">
        <v>0</v>
      </c>
      <c r="H258" s="46">
        <f t="shared" si="20"/>
        <v>0</v>
      </c>
      <c r="I258" s="96"/>
      <c r="J258" s="20">
        <v>250</v>
      </c>
      <c r="K258" s="72">
        <f t="shared" si="21"/>
        <v>0</v>
      </c>
      <c r="L258" s="17" t="s">
        <v>16</v>
      </c>
      <c r="M258" s="18">
        <v>0</v>
      </c>
      <c r="N258" s="23">
        <f t="shared" si="22"/>
        <v>0</v>
      </c>
      <c r="O258" s="19"/>
      <c r="P258" s="43">
        <f t="shared" si="23"/>
        <v>0</v>
      </c>
    </row>
    <row r="259" spans="1:16" ht="24.6">
      <c r="A259" s="10">
        <v>255</v>
      </c>
      <c r="B259" s="19" t="s">
        <v>320</v>
      </c>
      <c r="C259" s="71">
        <f>+'20'!H259</f>
        <v>0</v>
      </c>
      <c r="D259" s="95">
        <v>0</v>
      </c>
      <c r="E259" s="46">
        <f t="shared" si="24"/>
        <v>0</v>
      </c>
      <c r="F259" s="106">
        <v>0</v>
      </c>
      <c r="G259" s="104">
        <v>0</v>
      </c>
      <c r="H259" s="46">
        <f t="shared" si="20"/>
        <v>0</v>
      </c>
      <c r="I259" s="96"/>
      <c r="J259" s="15">
        <v>100</v>
      </c>
      <c r="K259" s="72">
        <f t="shared" si="21"/>
        <v>0</v>
      </c>
      <c r="L259" s="17" t="s">
        <v>16</v>
      </c>
      <c r="M259" s="18">
        <v>0</v>
      </c>
      <c r="N259" s="23">
        <f t="shared" si="22"/>
        <v>0</v>
      </c>
      <c r="O259" s="19"/>
      <c r="P259" s="43">
        <f t="shared" si="23"/>
        <v>0</v>
      </c>
    </row>
    <row r="260" spans="1:16" ht="24.6">
      <c r="A260" s="10">
        <v>256</v>
      </c>
      <c r="B260" s="19" t="s">
        <v>321</v>
      </c>
      <c r="C260" s="71">
        <f>+'20'!H260</f>
        <v>0</v>
      </c>
      <c r="D260" s="95">
        <v>0</v>
      </c>
      <c r="E260" s="46">
        <f t="shared" si="24"/>
        <v>0</v>
      </c>
      <c r="F260" s="106">
        <v>0</v>
      </c>
      <c r="G260" s="104">
        <v>0</v>
      </c>
      <c r="H260" s="46">
        <f t="shared" si="20"/>
        <v>0</v>
      </c>
      <c r="I260" s="96"/>
      <c r="J260" s="15">
        <v>350</v>
      </c>
      <c r="K260" s="72">
        <f t="shared" si="21"/>
        <v>0</v>
      </c>
      <c r="L260" s="17" t="s">
        <v>16</v>
      </c>
      <c r="M260" s="18">
        <v>0</v>
      </c>
      <c r="N260" s="23">
        <f t="shared" si="22"/>
        <v>0</v>
      </c>
      <c r="O260" s="19"/>
      <c r="P260" s="43">
        <f t="shared" si="23"/>
        <v>0</v>
      </c>
    </row>
    <row r="261" spans="1:16" ht="24.6">
      <c r="A261" s="10">
        <v>257</v>
      </c>
      <c r="B261" s="19" t="s">
        <v>322</v>
      </c>
      <c r="C261" s="71">
        <f>+'20'!H261</f>
        <v>0</v>
      </c>
      <c r="D261" s="95">
        <v>0</v>
      </c>
      <c r="E261" s="46">
        <f t="shared" si="24"/>
        <v>0</v>
      </c>
      <c r="F261" s="106">
        <v>0</v>
      </c>
      <c r="G261" s="104">
        <v>0</v>
      </c>
      <c r="H261" s="46">
        <f t="shared" si="20"/>
        <v>0</v>
      </c>
      <c r="I261" s="96"/>
      <c r="J261" s="15">
        <v>60</v>
      </c>
      <c r="K261" s="72">
        <f t="shared" si="21"/>
        <v>0</v>
      </c>
      <c r="L261" s="17" t="s">
        <v>16</v>
      </c>
      <c r="M261" s="18">
        <v>0</v>
      </c>
      <c r="N261" s="23">
        <f t="shared" si="22"/>
        <v>0</v>
      </c>
      <c r="O261" s="19"/>
      <c r="P261" s="43">
        <f t="shared" si="23"/>
        <v>0</v>
      </c>
    </row>
    <row r="262" spans="1:16" ht="24.6">
      <c r="A262" s="10">
        <v>258</v>
      </c>
      <c r="B262" s="19" t="s">
        <v>323</v>
      </c>
      <c r="C262" s="71">
        <f>+'20'!H262</f>
        <v>0</v>
      </c>
      <c r="D262" s="95">
        <v>0</v>
      </c>
      <c r="E262" s="46">
        <f t="shared" si="24"/>
        <v>0</v>
      </c>
      <c r="F262" s="106">
        <v>0</v>
      </c>
      <c r="G262" s="104">
        <v>0</v>
      </c>
      <c r="H262" s="46">
        <f t="shared" si="20"/>
        <v>0</v>
      </c>
      <c r="I262" s="96"/>
      <c r="J262" s="15">
        <v>50</v>
      </c>
      <c r="K262" s="72">
        <f t="shared" si="21"/>
        <v>0</v>
      </c>
      <c r="L262" s="17" t="s">
        <v>16</v>
      </c>
      <c r="M262" s="18">
        <v>0</v>
      </c>
      <c r="N262" s="23">
        <f t="shared" si="22"/>
        <v>0</v>
      </c>
      <c r="O262" s="19"/>
      <c r="P262" s="43">
        <f t="shared" si="23"/>
        <v>0</v>
      </c>
    </row>
    <row r="263" spans="1:16" ht="24.6">
      <c r="A263" s="10">
        <v>259</v>
      </c>
      <c r="B263" s="19" t="s">
        <v>324</v>
      </c>
      <c r="C263" s="71">
        <f>+'20'!H263</f>
        <v>0</v>
      </c>
      <c r="D263" s="95">
        <v>0</v>
      </c>
      <c r="E263" s="46">
        <f t="shared" si="24"/>
        <v>0</v>
      </c>
      <c r="F263" s="106">
        <v>0</v>
      </c>
      <c r="G263" s="104">
        <v>0</v>
      </c>
      <c r="H263" s="46">
        <f t="shared" si="20"/>
        <v>0</v>
      </c>
      <c r="I263" s="96"/>
      <c r="J263" s="15">
        <v>100</v>
      </c>
      <c r="K263" s="72">
        <f t="shared" si="21"/>
        <v>0</v>
      </c>
      <c r="L263" s="17" t="s">
        <v>16</v>
      </c>
      <c r="M263" s="18">
        <v>0</v>
      </c>
      <c r="N263" s="23">
        <f t="shared" si="22"/>
        <v>0</v>
      </c>
      <c r="O263" s="19"/>
      <c r="P263" s="43">
        <f t="shared" si="23"/>
        <v>0</v>
      </c>
    </row>
    <row r="264" spans="1:16" ht="24.6">
      <c r="A264" s="10">
        <v>260</v>
      </c>
      <c r="B264" s="19" t="s">
        <v>325</v>
      </c>
      <c r="C264" s="71">
        <f>+'20'!H264</f>
        <v>0</v>
      </c>
      <c r="D264" s="95">
        <v>0</v>
      </c>
      <c r="E264" s="46">
        <f t="shared" si="24"/>
        <v>0</v>
      </c>
      <c r="F264" s="106">
        <v>0</v>
      </c>
      <c r="G264" s="104">
        <v>0</v>
      </c>
      <c r="H264" s="46">
        <f t="shared" si="20"/>
        <v>0</v>
      </c>
      <c r="I264" s="96"/>
      <c r="J264" s="15">
        <v>120</v>
      </c>
      <c r="K264" s="72">
        <f t="shared" si="21"/>
        <v>0</v>
      </c>
      <c r="L264" s="17" t="s">
        <v>16</v>
      </c>
      <c r="M264" s="18">
        <v>0</v>
      </c>
      <c r="N264" s="23">
        <f t="shared" si="22"/>
        <v>0</v>
      </c>
      <c r="O264" s="19"/>
      <c r="P264" s="43">
        <f t="shared" si="23"/>
        <v>0</v>
      </c>
    </row>
    <row r="265" spans="1:16" ht="24.6">
      <c r="A265" s="10">
        <v>261</v>
      </c>
      <c r="B265" s="19" t="s">
        <v>326</v>
      </c>
      <c r="C265" s="71">
        <f>+'20'!H265</f>
        <v>0</v>
      </c>
      <c r="D265" s="95">
        <v>0</v>
      </c>
      <c r="E265" s="46">
        <f t="shared" si="24"/>
        <v>0</v>
      </c>
      <c r="F265" s="106">
        <v>0</v>
      </c>
      <c r="G265" s="104">
        <v>0</v>
      </c>
      <c r="H265" s="46">
        <f t="shared" si="20"/>
        <v>0</v>
      </c>
      <c r="I265" s="96"/>
      <c r="J265" s="15">
        <v>60</v>
      </c>
      <c r="K265" s="72">
        <f t="shared" si="21"/>
        <v>0</v>
      </c>
      <c r="L265" s="17" t="s">
        <v>16</v>
      </c>
      <c r="M265" s="18">
        <v>0</v>
      </c>
      <c r="N265" s="23">
        <f t="shared" si="22"/>
        <v>0</v>
      </c>
      <c r="O265" s="19"/>
      <c r="P265" s="43">
        <f t="shared" si="23"/>
        <v>0</v>
      </c>
    </row>
    <row r="266" spans="1:16" ht="24.6">
      <c r="A266" s="10">
        <v>262</v>
      </c>
      <c r="B266" s="19" t="s">
        <v>327</v>
      </c>
      <c r="C266" s="71">
        <f>+'20'!H266</f>
        <v>0</v>
      </c>
      <c r="D266" s="95">
        <v>0</v>
      </c>
      <c r="E266" s="46">
        <f t="shared" si="24"/>
        <v>0</v>
      </c>
      <c r="F266" s="106">
        <v>0</v>
      </c>
      <c r="G266" s="104">
        <v>0</v>
      </c>
      <c r="H266" s="46">
        <f t="shared" si="20"/>
        <v>0</v>
      </c>
      <c r="I266" s="96"/>
      <c r="J266" s="15">
        <v>150</v>
      </c>
      <c r="K266" s="72">
        <f t="shared" si="21"/>
        <v>0</v>
      </c>
      <c r="L266" s="17" t="s">
        <v>16</v>
      </c>
      <c r="M266" s="18">
        <v>0</v>
      </c>
      <c r="N266" s="23">
        <f t="shared" si="22"/>
        <v>0</v>
      </c>
      <c r="O266" s="19"/>
      <c r="P266" s="43">
        <f t="shared" si="23"/>
        <v>0</v>
      </c>
    </row>
    <row r="267" spans="1:16" ht="24.6">
      <c r="A267" s="10">
        <v>263</v>
      </c>
      <c r="B267" s="19" t="s">
        <v>328</v>
      </c>
      <c r="C267" s="71">
        <f>+'20'!H267</f>
        <v>0</v>
      </c>
      <c r="D267" s="95">
        <v>0</v>
      </c>
      <c r="E267" s="46">
        <f t="shared" si="24"/>
        <v>0</v>
      </c>
      <c r="F267" s="106">
        <v>0</v>
      </c>
      <c r="G267" s="104">
        <v>0</v>
      </c>
      <c r="H267" s="46">
        <f t="shared" si="20"/>
        <v>0</v>
      </c>
      <c r="I267" s="96"/>
      <c r="J267" s="15">
        <v>150</v>
      </c>
      <c r="K267" s="72">
        <f t="shared" si="21"/>
        <v>0</v>
      </c>
      <c r="L267" s="17" t="s">
        <v>16</v>
      </c>
      <c r="M267" s="18">
        <v>0</v>
      </c>
      <c r="N267" s="23">
        <f t="shared" si="22"/>
        <v>0</v>
      </c>
      <c r="O267" s="19"/>
      <c r="P267" s="43">
        <f t="shared" si="23"/>
        <v>0</v>
      </c>
    </row>
    <row r="268" spans="1:16" ht="24.6">
      <c r="A268" s="10">
        <v>264</v>
      </c>
      <c r="B268" s="19" t="s">
        <v>329</v>
      </c>
      <c r="C268" s="71">
        <f>+'20'!H268</f>
        <v>0</v>
      </c>
      <c r="D268" s="95">
        <v>0</v>
      </c>
      <c r="E268" s="46">
        <f t="shared" si="24"/>
        <v>0</v>
      </c>
      <c r="F268" s="106">
        <v>0</v>
      </c>
      <c r="G268" s="104">
        <v>0</v>
      </c>
      <c r="H268" s="46">
        <f t="shared" si="20"/>
        <v>0</v>
      </c>
      <c r="I268" s="96"/>
      <c r="J268" s="15">
        <v>200</v>
      </c>
      <c r="K268" s="72">
        <f t="shared" si="21"/>
        <v>0</v>
      </c>
      <c r="L268" s="17" t="s">
        <v>16</v>
      </c>
      <c r="M268" s="18">
        <v>0</v>
      </c>
      <c r="N268" s="23">
        <f t="shared" si="22"/>
        <v>0</v>
      </c>
      <c r="O268" s="19"/>
      <c r="P268" s="43">
        <f t="shared" si="23"/>
        <v>0</v>
      </c>
    </row>
    <row r="269" spans="1:16" ht="24.6">
      <c r="A269" s="10">
        <v>265</v>
      </c>
      <c r="B269" s="19" t="s">
        <v>330</v>
      </c>
      <c r="C269" s="71">
        <f>+'20'!H269</f>
        <v>0</v>
      </c>
      <c r="D269" s="95">
        <v>0</v>
      </c>
      <c r="E269" s="46">
        <f t="shared" si="24"/>
        <v>0</v>
      </c>
      <c r="F269" s="106">
        <v>0</v>
      </c>
      <c r="G269" s="104">
        <v>0</v>
      </c>
      <c r="H269" s="46">
        <f t="shared" si="20"/>
        <v>0</v>
      </c>
      <c r="I269" s="96"/>
      <c r="J269" s="15"/>
      <c r="K269" s="72">
        <f t="shared" si="21"/>
        <v>0</v>
      </c>
      <c r="L269" s="17" t="s">
        <v>16</v>
      </c>
      <c r="M269" s="18">
        <v>0</v>
      </c>
      <c r="N269" s="23">
        <f t="shared" si="22"/>
        <v>0</v>
      </c>
      <c r="O269" s="19"/>
      <c r="P269" s="43">
        <f t="shared" si="23"/>
        <v>0</v>
      </c>
    </row>
    <row r="270" spans="1:16" ht="24.6">
      <c r="A270" s="10">
        <v>266</v>
      </c>
      <c r="B270" s="19" t="s">
        <v>331</v>
      </c>
      <c r="C270" s="71">
        <f>+'20'!H270</f>
        <v>0</v>
      </c>
      <c r="D270" s="95">
        <v>0</v>
      </c>
      <c r="E270" s="46">
        <f t="shared" si="24"/>
        <v>0</v>
      </c>
      <c r="F270" s="106">
        <v>0</v>
      </c>
      <c r="G270" s="104">
        <v>0</v>
      </c>
      <c r="H270" s="46">
        <f t="shared" si="20"/>
        <v>0</v>
      </c>
      <c r="I270" s="96"/>
      <c r="J270" s="15"/>
      <c r="K270" s="72">
        <f t="shared" si="21"/>
        <v>0</v>
      </c>
      <c r="L270" s="17" t="s">
        <v>16</v>
      </c>
      <c r="M270" s="18">
        <v>0</v>
      </c>
      <c r="N270" s="23">
        <f t="shared" si="22"/>
        <v>0</v>
      </c>
      <c r="O270" s="19"/>
      <c r="P270" s="43">
        <f t="shared" si="23"/>
        <v>0</v>
      </c>
    </row>
    <row r="271" spans="1:16" ht="24.6">
      <c r="A271" s="10">
        <v>267</v>
      </c>
      <c r="B271" s="19" t="s">
        <v>368</v>
      </c>
      <c r="C271" s="71">
        <f>+'20'!H271</f>
        <v>0</v>
      </c>
      <c r="D271" s="95">
        <v>0</v>
      </c>
      <c r="E271" s="46">
        <f t="shared" si="24"/>
        <v>0</v>
      </c>
      <c r="F271" s="106">
        <v>0</v>
      </c>
      <c r="G271" s="104">
        <v>0</v>
      </c>
      <c r="H271" s="46">
        <f t="shared" si="20"/>
        <v>0</v>
      </c>
      <c r="I271" s="96"/>
      <c r="J271" s="15"/>
      <c r="K271" s="72">
        <f t="shared" si="21"/>
        <v>0</v>
      </c>
      <c r="L271" s="17" t="s">
        <v>16</v>
      </c>
      <c r="M271" s="18">
        <v>0</v>
      </c>
      <c r="N271" s="23">
        <f t="shared" si="22"/>
        <v>0</v>
      </c>
      <c r="O271" s="19"/>
      <c r="P271" s="43">
        <f t="shared" si="23"/>
        <v>0</v>
      </c>
    </row>
    <row r="272" spans="1:16" ht="24.6">
      <c r="A272" s="10">
        <v>268</v>
      </c>
      <c r="B272" s="19" t="s">
        <v>485</v>
      </c>
      <c r="C272" s="71">
        <f>+'20'!H272</f>
        <v>0</v>
      </c>
      <c r="D272" s="95">
        <v>0</v>
      </c>
      <c r="E272" s="46">
        <f t="shared" si="24"/>
        <v>0</v>
      </c>
      <c r="F272" s="106">
        <v>0</v>
      </c>
      <c r="G272" s="104">
        <v>0</v>
      </c>
      <c r="H272" s="46">
        <f t="shared" ref="H272:H284" si="25">+E272-F272-I272-G272</f>
        <v>0</v>
      </c>
      <c r="I272" s="96"/>
      <c r="J272" s="20">
        <v>250</v>
      </c>
      <c r="K272" s="72">
        <f t="shared" ref="K272:K284" si="26">+J272*I272</f>
        <v>0</v>
      </c>
      <c r="L272" s="17" t="s">
        <v>16</v>
      </c>
      <c r="M272" s="18">
        <v>0</v>
      </c>
      <c r="N272" s="23">
        <f t="shared" ref="N272:N284" si="27">SUM(K272-M272)</f>
        <v>0</v>
      </c>
      <c r="O272" s="19"/>
      <c r="P272" s="43">
        <f t="shared" ref="P272:P284" si="28">+K272*O272</f>
        <v>0</v>
      </c>
    </row>
    <row r="273" spans="1:17" ht="24.6">
      <c r="A273" s="10">
        <v>269</v>
      </c>
      <c r="B273" s="19" t="s">
        <v>494</v>
      </c>
      <c r="C273" s="71">
        <f>+'20'!H273</f>
        <v>15</v>
      </c>
      <c r="D273" s="95">
        <v>0</v>
      </c>
      <c r="E273" s="46">
        <f t="shared" si="24"/>
        <v>15</v>
      </c>
      <c r="F273" s="106">
        <v>0</v>
      </c>
      <c r="G273" s="104">
        <v>0</v>
      </c>
      <c r="H273" s="46">
        <f t="shared" si="25"/>
        <v>15</v>
      </c>
      <c r="I273" s="96"/>
      <c r="J273" s="20">
        <v>250</v>
      </c>
      <c r="K273" s="72">
        <f t="shared" si="26"/>
        <v>0</v>
      </c>
      <c r="L273" s="17" t="s">
        <v>16</v>
      </c>
      <c r="M273" s="18">
        <v>0</v>
      </c>
      <c r="N273" s="23">
        <f t="shared" si="27"/>
        <v>0</v>
      </c>
      <c r="O273" s="19"/>
      <c r="P273" s="43">
        <f t="shared" si="28"/>
        <v>0</v>
      </c>
    </row>
    <row r="274" spans="1:17" ht="24.6">
      <c r="A274" s="10">
        <v>270</v>
      </c>
      <c r="B274" s="19"/>
      <c r="C274" s="71">
        <f>+'20'!H274</f>
        <v>0</v>
      </c>
      <c r="D274" s="95">
        <v>0</v>
      </c>
      <c r="E274" s="46">
        <f t="shared" ref="E274:E284" si="29">C274+D274</f>
        <v>0</v>
      </c>
      <c r="F274" s="106">
        <v>0</v>
      </c>
      <c r="G274" s="104">
        <v>0</v>
      </c>
      <c r="H274" s="46">
        <f t="shared" si="25"/>
        <v>0</v>
      </c>
      <c r="I274" s="96"/>
      <c r="J274" s="20"/>
      <c r="K274" s="72">
        <f t="shared" si="26"/>
        <v>0</v>
      </c>
      <c r="L274" s="17" t="s">
        <v>16</v>
      </c>
      <c r="M274" s="18">
        <v>0</v>
      </c>
      <c r="N274" s="23">
        <f t="shared" si="27"/>
        <v>0</v>
      </c>
      <c r="O274" s="19"/>
      <c r="P274" s="43">
        <f t="shared" si="28"/>
        <v>0</v>
      </c>
    </row>
    <row r="275" spans="1:17" ht="24.6">
      <c r="A275" s="10">
        <v>271</v>
      </c>
      <c r="B275" s="19"/>
      <c r="C275" s="71">
        <f>+'20'!H275</f>
        <v>0</v>
      </c>
      <c r="D275" s="95">
        <v>0</v>
      </c>
      <c r="E275" s="46">
        <f t="shared" si="29"/>
        <v>0</v>
      </c>
      <c r="F275" s="106">
        <v>0</v>
      </c>
      <c r="G275" s="104">
        <v>0</v>
      </c>
      <c r="H275" s="46">
        <f t="shared" si="25"/>
        <v>0</v>
      </c>
      <c r="I275" s="96"/>
      <c r="J275" s="20"/>
      <c r="K275" s="72">
        <f t="shared" si="26"/>
        <v>0</v>
      </c>
      <c r="L275" s="17" t="s">
        <v>16</v>
      </c>
      <c r="M275" s="18">
        <v>0</v>
      </c>
      <c r="N275" s="23">
        <f t="shared" si="27"/>
        <v>0</v>
      </c>
      <c r="O275" s="19"/>
      <c r="P275" s="43">
        <f t="shared" si="28"/>
        <v>0</v>
      </c>
    </row>
    <row r="276" spans="1:17" ht="24.6">
      <c r="A276" s="10">
        <v>272</v>
      </c>
      <c r="B276" s="19"/>
      <c r="C276" s="71">
        <f>+'20'!H276</f>
        <v>0</v>
      </c>
      <c r="D276" s="95">
        <v>0</v>
      </c>
      <c r="E276" s="46">
        <f t="shared" si="29"/>
        <v>0</v>
      </c>
      <c r="F276" s="106">
        <v>0</v>
      </c>
      <c r="G276" s="104">
        <v>0</v>
      </c>
      <c r="H276" s="46">
        <f t="shared" si="25"/>
        <v>0</v>
      </c>
      <c r="I276" s="96"/>
      <c r="J276" s="20"/>
      <c r="K276" s="72">
        <f t="shared" si="26"/>
        <v>0</v>
      </c>
      <c r="L276" s="17" t="s">
        <v>16</v>
      </c>
      <c r="M276" s="18">
        <v>0</v>
      </c>
      <c r="N276" s="23">
        <f t="shared" si="27"/>
        <v>0</v>
      </c>
      <c r="O276" s="19"/>
      <c r="P276" s="43">
        <f t="shared" si="28"/>
        <v>0</v>
      </c>
    </row>
    <row r="277" spans="1:17" ht="24.6">
      <c r="A277" s="10">
        <v>273</v>
      </c>
      <c r="B277" s="19"/>
      <c r="C277" s="71">
        <f>+'20'!H277</f>
        <v>0</v>
      </c>
      <c r="D277" s="95">
        <v>0</v>
      </c>
      <c r="E277" s="46">
        <f t="shared" si="29"/>
        <v>0</v>
      </c>
      <c r="F277" s="106">
        <v>0</v>
      </c>
      <c r="G277" s="104">
        <v>0</v>
      </c>
      <c r="H277" s="46">
        <f t="shared" si="25"/>
        <v>0</v>
      </c>
      <c r="I277" s="96"/>
      <c r="J277" s="20"/>
      <c r="K277" s="72">
        <f t="shared" si="26"/>
        <v>0</v>
      </c>
      <c r="L277" s="17" t="s">
        <v>16</v>
      </c>
      <c r="M277" s="18">
        <v>0</v>
      </c>
      <c r="N277" s="23">
        <f t="shared" si="27"/>
        <v>0</v>
      </c>
      <c r="O277" s="19"/>
      <c r="P277" s="43">
        <f t="shared" si="28"/>
        <v>0</v>
      </c>
    </row>
    <row r="278" spans="1:17" ht="24.6">
      <c r="A278" s="10">
        <v>274</v>
      </c>
      <c r="B278" s="19"/>
      <c r="C278" s="71">
        <f>+'20'!H278</f>
        <v>0</v>
      </c>
      <c r="D278" s="95">
        <v>0</v>
      </c>
      <c r="E278" s="46">
        <f t="shared" si="29"/>
        <v>0</v>
      </c>
      <c r="F278" s="106">
        <v>0</v>
      </c>
      <c r="G278" s="104">
        <v>0</v>
      </c>
      <c r="H278" s="46">
        <f t="shared" si="25"/>
        <v>0</v>
      </c>
      <c r="I278" s="96"/>
      <c r="J278" s="20"/>
      <c r="K278" s="72">
        <f t="shared" si="26"/>
        <v>0</v>
      </c>
      <c r="L278" s="17" t="s">
        <v>16</v>
      </c>
      <c r="M278" s="18">
        <v>0</v>
      </c>
      <c r="N278" s="23">
        <f t="shared" si="27"/>
        <v>0</v>
      </c>
      <c r="O278" s="19"/>
      <c r="P278" s="43">
        <f t="shared" si="28"/>
        <v>0</v>
      </c>
    </row>
    <row r="279" spans="1:17" ht="24.6">
      <c r="A279" s="10">
        <v>275</v>
      </c>
      <c r="B279" s="19"/>
      <c r="C279" s="71">
        <f>+'20'!H279</f>
        <v>0</v>
      </c>
      <c r="D279" s="95">
        <v>0</v>
      </c>
      <c r="E279" s="46">
        <f t="shared" si="29"/>
        <v>0</v>
      </c>
      <c r="F279" s="106">
        <v>0</v>
      </c>
      <c r="G279" s="104">
        <v>0</v>
      </c>
      <c r="H279" s="46">
        <f t="shared" si="25"/>
        <v>0</v>
      </c>
      <c r="I279" s="96"/>
      <c r="J279" s="20"/>
      <c r="K279" s="72">
        <f t="shared" si="26"/>
        <v>0</v>
      </c>
      <c r="L279" s="17" t="s">
        <v>16</v>
      </c>
      <c r="M279" s="18">
        <v>0</v>
      </c>
      <c r="N279" s="23">
        <f t="shared" si="27"/>
        <v>0</v>
      </c>
      <c r="O279" s="19"/>
      <c r="P279" s="43">
        <f t="shared" si="28"/>
        <v>0</v>
      </c>
    </row>
    <row r="280" spans="1:17" ht="24.6">
      <c r="A280" s="10">
        <v>276</v>
      </c>
      <c r="B280" s="19"/>
      <c r="C280" s="71">
        <f>+'20'!H280</f>
        <v>0</v>
      </c>
      <c r="D280" s="95">
        <v>0</v>
      </c>
      <c r="E280" s="46">
        <f t="shared" si="29"/>
        <v>0</v>
      </c>
      <c r="F280" s="106">
        <v>0</v>
      </c>
      <c r="G280" s="104">
        <v>0</v>
      </c>
      <c r="H280" s="46">
        <f t="shared" si="25"/>
        <v>0</v>
      </c>
      <c r="I280" s="96"/>
      <c r="J280" s="20"/>
      <c r="K280" s="72">
        <f t="shared" si="26"/>
        <v>0</v>
      </c>
      <c r="L280" s="17" t="s">
        <v>16</v>
      </c>
      <c r="M280" s="18">
        <v>0</v>
      </c>
      <c r="N280" s="23">
        <f t="shared" si="27"/>
        <v>0</v>
      </c>
      <c r="O280" s="19"/>
      <c r="P280" s="43">
        <f t="shared" si="28"/>
        <v>0</v>
      </c>
    </row>
    <row r="281" spans="1:17" ht="24.6">
      <c r="A281" s="10">
        <v>277</v>
      </c>
      <c r="B281" s="19"/>
      <c r="C281" s="71">
        <f>+'20'!H281</f>
        <v>0</v>
      </c>
      <c r="D281" s="95">
        <v>0</v>
      </c>
      <c r="E281" s="46">
        <f t="shared" si="29"/>
        <v>0</v>
      </c>
      <c r="F281" s="106">
        <v>0</v>
      </c>
      <c r="G281" s="104">
        <v>0</v>
      </c>
      <c r="H281" s="46">
        <f t="shared" si="25"/>
        <v>0</v>
      </c>
      <c r="I281" s="96"/>
      <c r="J281" s="20"/>
      <c r="K281" s="72">
        <f t="shared" si="26"/>
        <v>0</v>
      </c>
      <c r="L281" s="17" t="s">
        <v>16</v>
      </c>
      <c r="M281" s="18">
        <v>0</v>
      </c>
      <c r="N281" s="23">
        <f t="shared" si="27"/>
        <v>0</v>
      </c>
      <c r="O281" s="19"/>
      <c r="P281" s="43">
        <f t="shared" si="28"/>
        <v>0</v>
      </c>
    </row>
    <row r="282" spans="1:17" ht="24.6">
      <c r="A282" s="10">
        <v>278</v>
      </c>
      <c r="B282" s="19"/>
      <c r="C282" s="71">
        <f>+'20'!H282</f>
        <v>0</v>
      </c>
      <c r="D282" s="95">
        <v>0</v>
      </c>
      <c r="E282" s="46">
        <f t="shared" si="29"/>
        <v>0</v>
      </c>
      <c r="F282" s="106">
        <v>0</v>
      </c>
      <c r="G282" s="104">
        <v>0</v>
      </c>
      <c r="H282" s="46">
        <f t="shared" si="25"/>
        <v>0</v>
      </c>
      <c r="I282" s="96"/>
      <c r="J282" s="20"/>
      <c r="K282" s="72">
        <f t="shared" si="26"/>
        <v>0</v>
      </c>
      <c r="L282" s="17" t="s">
        <v>16</v>
      </c>
      <c r="M282" s="18">
        <v>0</v>
      </c>
      <c r="N282" s="23">
        <f t="shared" si="27"/>
        <v>0</v>
      </c>
      <c r="O282" s="19"/>
      <c r="P282" s="43">
        <f t="shared" si="28"/>
        <v>0</v>
      </c>
    </row>
    <row r="283" spans="1:17" ht="24.6">
      <c r="A283" s="10">
        <v>279</v>
      </c>
      <c r="B283" s="19"/>
      <c r="C283" s="71">
        <f>+'20'!H283</f>
        <v>0</v>
      </c>
      <c r="D283" s="95">
        <v>0</v>
      </c>
      <c r="E283" s="46">
        <f t="shared" si="29"/>
        <v>0</v>
      </c>
      <c r="F283" s="106">
        <v>0</v>
      </c>
      <c r="G283" s="104">
        <v>0</v>
      </c>
      <c r="H283" s="46">
        <f t="shared" si="25"/>
        <v>0</v>
      </c>
      <c r="I283" s="96"/>
      <c r="J283" s="20"/>
      <c r="K283" s="72">
        <f t="shared" si="26"/>
        <v>0</v>
      </c>
      <c r="L283" s="17" t="s">
        <v>16</v>
      </c>
      <c r="M283" s="18">
        <v>0</v>
      </c>
      <c r="N283" s="23">
        <f t="shared" si="27"/>
        <v>0</v>
      </c>
      <c r="O283" s="19"/>
      <c r="P283" s="43">
        <f t="shared" si="28"/>
        <v>0</v>
      </c>
    </row>
    <row r="284" spans="1:17" ht="24.6">
      <c r="A284" s="10">
        <v>280</v>
      </c>
      <c r="B284" s="19"/>
      <c r="C284" s="71">
        <f>+'20'!H284</f>
        <v>0</v>
      </c>
      <c r="D284" s="95">
        <v>0</v>
      </c>
      <c r="E284" s="46">
        <f t="shared" si="29"/>
        <v>0</v>
      </c>
      <c r="F284" s="106">
        <v>0</v>
      </c>
      <c r="G284" s="104">
        <v>0</v>
      </c>
      <c r="H284" s="46">
        <f t="shared" si="25"/>
        <v>0</v>
      </c>
      <c r="I284" s="96"/>
      <c r="J284" s="20"/>
      <c r="K284" s="72">
        <f t="shared" si="26"/>
        <v>0</v>
      </c>
      <c r="L284" s="17" t="s">
        <v>16</v>
      </c>
      <c r="M284" s="18">
        <v>0</v>
      </c>
      <c r="N284" s="23">
        <f t="shared" si="27"/>
        <v>0</v>
      </c>
      <c r="O284" s="19"/>
      <c r="P284" s="43">
        <f t="shared" si="28"/>
        <v>0</v>
      </c>
    </row>
    <row r="285" spans="1:17" ht="24.6">
      <c r="A285" s="1"/>
      <c r="E285" s="24"/>
      <c r="F285" s="25"/>
      <c r="G285" s="25"/>
      <c r="H285" s="24"/>
      <c r="I285" s="24"/>
      <c r="J285" s="26"/>
      <c r="K285" s="28"/>
      <c r="L285" s="27"/>
      <c r="M285" s="18">
        <v>0</v>
      </c>
      <c r="N285" s="100" t="s">
        <v>213</v>
      </c>
      <c r="O285" s="101"/>
      <c r="P285" s="101">
        <f>SUM(P5:P284)</f>
        <v>0</v>
      </c>
      <c r="Q285" s="101"/>
    </row>
    <row r="286" spans="1:17" ht="25.5" customHeight="1">
      <c r="A286" s="1"/>
      <c r="E286" s="24"/>
      <c r="F286" s="25"/>
      <c r="G286" s="25"/>
      <c r="H286" s="24"/>
      <c r="I286" s="187" t="s">
        <v>212</v>
      </c>
      <c r="J286" s="188"/>
      <c r="K286" s="30">
        <f>+AA197</f>
        <v>0</v>
      </c>
      <c r="L286" s="27"/>
      <c r="M286" s="29"/>
    </row>
    <row r="287" spans="1:17" ht="24.6">
      <c r="A287" s="1"/>
      <c r="E287" s="31"/>
      <c r="H287" s="31"/>
      <c r="I287" s="32"/>
      <c r="J287" s="189" t="s">
        <v>202</v>
      </c>
      <c r="K287" s="189"/>
      <c r="L287" s="33">
        <f>SUM(K5:K286)</f>
        <v>2100</v>
      </c>
    </row>
    <row r="288" spans="1:17" ht="24.6">
      <c r="A288" s="1"/>
      <c r="E288" s="31"/>
      <c r="H288" s="31"/>
      <c r="J288" s="174" t="s">
        <v>203</v>
      </c>
      <c r="K288" s="175"/>
      <c r="L288" s="36">
        <v>0</v>
      </c>
    </row>
    <row r="289" spans="1:13" ht="24.6">
      <c r="A289" s="1"/>
      <c r="E289" s="31"/>
      <c r="H289" s="31"/>
      <c r="J289" s="34" t="s">
        <v>204</v>
      </c>
      <c r="K289" s="35"/>
      <c r="L289" s="36">
        <f>SUM(M289:AR289)</f>
        <v>150</v>
      </c>
      <c r="M289" s="2">
        <v>150</v>
      </c>
    </row>
    <row r="290" spans="1:13" ht="24.6">
      <c r="A290" s="1"/>
      <c r="E290" s="31"/>
      <c r="H290" s="31"/>
      <c r="J290" s="174" t="s">
        <v>205</v>
      </c>
      <c r="K290" s="175"/>
      <c r="L290" s="36">
        <v>0</v>
      </c>
    </row>
    <row r="291" spans="1:13" ht="24.6">
      <c r="A291" s="1"/>
      <c r="E291" s="31"/>
      <c r="H291" s="31"/>
      <c r="J291" s="174" t="s">
        <v>206</v>
      </c>
      <c r="K291" s="175"/>
      <c r="L291" s="36">
        <v>50</v>
      </c>
      <c r="M291" s="2" t="s">
        <v>430</v>
      </c>
    </row>
    <row r="292" spans="1:13" ht="24.6">
      <c r="A292" s="1"/>
      <c r="E292" s="31"/>
      <c r="H292" s="31"/>
      <c r="J292" s="174" t="s">
        <v>207</v>
      </c>
      <c r="K292" s="175"/>
      <c r="L292" s="37">
        <f>SUM(M5:M285)</f>
        <v>340</v>
      </c>
    </row>
    <row r="293" spans="1:13" ht="24.6">
      <c r="A293" s="1"/>
      <c r="E293" s="31"/>
      <c r="H293" s="31"/>
      <c r="J293" s="174" t="s">
        <v>208</v>
      </c>
      <c r="K293" s="175"/>
      <c r="L293" s="33">
        <f>L287-L288-L289-L291-L292</f>
        <v>1560</v>
      </c>
    </row>
    <row r="294" spans="1:13" ht="24.6">
      <c r="A294" s="1"/>
      <c r="E294" s="31"/>
      <c r="H294" s="31"/>
      <c r="J294" s="174" t="s">
        <v>209</v>
      </c>
      <c r="K294" s="175"/>
      <c r="L294" s="37">
        <v>1560</v>
      </c>
    </row>
    <row r="295" spans="1:13" ht="24.6">
      <c r="A295" s="1"/>
      <c r="E295" s="31"/>
      <c r="H295" s="31"/>
      <c r="J295" s="174" t="s">
        <v>210</v>
      </c>
      <c r="K295" s="175"/>
      <c r="L295" s="33">
        <f>+L294-L293</f>
        <v>0</v>
      </c>
    </row>
    <row r="296" spans="1:13" ht="24.6">
      <c r="H296" s="2"/>
      <c r="J296" s="174" t="s">
        <v>211</v>
      </c>
      <c r="K296" s="175"/>
      <c r="L296" s="33">
        <f>+L294-L293</f>
        <v>0</v>
      </c>
    </row>
    <row r="297" spans="1:13">
      <c r="H297" s="2"/>
      <c r="J297" s="2"/>
    </row>
    <row r="298" spans="1:13" ht="24.6">
      <c r="H298" s="2"/>
      <c r="J298" s="97" t="s">
        <v>332</v>
      </c>
    </row>
    <row r="299" spans="1:13">
      <c r="H299" s="2"/>
      <c r="J299" s="2"/>
    </row>
    <row r="300" spans="1:13">
      <c r="H300" s="2"/>
      <c r="J300" s="2"/>
    </row>
    <row r="301" spans="1:13">
      <c r="H301" s="2"/>
      <c r="J301" s="2"/>
    </row>
    <row r="302" spans="1:13">
      <c r="H302" s="2"/>
      <c r="J302" s="2"/>
    </row>
    <row r="303" spans="1:13">
      <c r="H303" s="2"/>
      <c r="J303" s="2"/>
    </row>
    <row r="304" spans="1:13">
      <c r="H304" s="2"/>
      <c r="J304" s="2"/>
    </row>
    <row r="305" s="2" customFormat="1"/>
    <row r="306" s="2" customFormat="1"/>
    <row r="307" s="2" customFormat="1"/>
    <row r="308" s="2" customFormat="1"/>
    <row r="309" s="2" customFormat="1"/>
    <row r="310" s="2" customFormat="1"/>
    <row r="311" s="2" customFormat="1"/>
    <row r="312" s="2" customFormat="1"/>
    <row r="313" s="2" customFormat="1"/>
    <row r="314" s="2" customFormat="1"/>
    <row r="315" s="2" customFormat="1"/>
    <row r="316" s="2" customFormat="1"/>
    <row r="317" s="2" customFormat="1"/>
    <row r="318" s="2" customFormat="1"/>
    <row r="319" s="2" customFormat="1"/>
    <row r="320" s="2" customFormat="1"/>
    <row r="321" s="2" customFormat="1"/>
    <row r="322" s="2" customFormat="1"/>
    <row r="323" s="2" customFormat="1"/>
    <row r="324" s="2" customFormat="1"/>
    <row r="325" s="2" customFormat="1"/>
    <row r="326" s="2" customFormat="1"/>
    <row r="327" s="2" customFormat="1"/>
    <row r="328" s="2" customFormat="1"/>
    <row r="329" s="2" customFormat="1"/>
    <row r="330" s="2" customFormat="1"/>
    <row r="331" s="2" customFormat="1"/>
    <row r="332" s="2" customFormat="1"/>
    <row r="333" s="2" customFormat="1"/>
    <row r="334" s="2" customFormat="1"/>
    <row r="335" s="2" customFormat="1"/>
    <row r="336" s="2" customFormat="1"/>
    <row r="337" s="2" customFormat="1"/>
    <row r="338" s="2" customFormat="1"/>
    <row r="339" s="2" customFormat="1"/>
    <row r="340" s="2" customFormat="1"/>
    <row r="341" s="2" customFormat="1"/>
    <row r="342" s="2" customFormat="1"/>
    <row r="343" s="2" customFormat="1"/>
    <row r="344" s="2" customFormat="1"/>
    <row r="345" s="2" customFormat="1"/>
    <row r="346" s="2" customFormat="1"/>
    <row r="347" s="2" customFormat="1"/>
    <row r="348" s="2" customFormat="1"/>
    <row r="349" s="2" customFormat="1"/>
    <row r="350" s="2" customFormat="1"/>
    <row r="351" s="2" customFormat="1"/>
    <row r="352" s="2" customFormat="1"/>
    <row r="353" s="2" customFormat="1"/>
    <row r="354" s="2" customFormat="1"/>
    <row r="355" s="2" customFormat="1"/>
    <row r="356" s="2" customFormat="1"/>
    <row r="357" s="2" customFormat="1"/>
    <row r="358" s="2" customFormat="1"/>
    <row r="359" s="2" customFormat="1"/>
    <row r="360" s="2" customFormat="1"/>
    <row r="361" s="2" customFormat="1"/>
    <row r="362" s="2" customFormat="1"/>
    <row r="363" s="2" customFormat="1"/>
    <row r="364" s="2" customFormat="1"/>
    <row r="365" s="2" customFormat="1"/>
    <row r="366" s="2" customFormat="1"/>
    <row r="367" s="2" customFormat="1"/>
    <row r="368" s="2" customFormat="1"/>
    <row r="369" s="2" customFormat="1"/>
    <row r="370" s="2" customFormat="1"/>
    <row r="371" s="2" customFormat="1"/>
  </sheetData>
  <autoFilter ref="A1:AB296" xr:uid="{A8659A1D-7742-48A0-A8EC-0F2280F9B025}"/>
  <mergeCells count="34">
    <mergeCell ref="A2:L2"/>
    <mergeCell ref="R2:AB2"/>
    <mergeCell ref="A3:A4"/>
    <mergeCell ref="B3:B4"/>
    <mergeCell ref="C3:C4"/>
    <mergeCell ref="D3:D4"/>
    <mergeCell ref="E3:E4"/>
    <mergeCell ref="H3:H4"/>
    <mergeCell ref="I3:K3"/>
    <mergeCell ref="L3:L4"/>
    <mergeCell ref="X3:X4"/>
    <mergeCell ref="Y3:AA3"/>
    <mergeCell ref="AB3:AB4"/>
    <mergeCell ref="G3:G4"/>
    <mergeCell ref="O3:O4"/>
    <mergeCell ref="P3:P4"/>
    <mergeCell ref="AC3:AC4"/>
    <mergeCell ref="U3:U4"/>
    <mergeCell ref="V3:V4"/>
    <mergeCell ref="J293:K293"/>
    <mergeCell ref="S32:Z32"/>
    <mergeCell ref="M3:M4"/>
    <mergeCell ref="R3:R4"/>
    <mergeCell ref="S3:S4"/>
    <mergeCell ref="T3:T4"/>
    <mergeCell ref="J294:K294"/>
    <mergeCell ref="J295:K295"/>
    <mergeCell ref="J296:K296"/>
    <mergeCell ref="I286:J286"/>
    <mergeCell ref="J287:K287"/>
    <mergeCell ref="J288:K288"/>
    <mergeCell ref="J290:K290"/>
    <mergeCell ref="J291:K291"/>
    <mergeCell ref="J292:K292"/>
  </mergeCells>
  <pageMargins left="0.7" right="0.7" top="0.75" bottom="0.75" header="0.3" footer="0.3"/>
  <pageSetup paperSize="9"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5274F5-CA8B-4B58-8B6F-6140D09427BB}">
  <sheetPr codeName="Sheet28">
    <tabColor rgb="FFF789D2"/>
  </sheetPr>
  <dimension ref="A1:AC371"/>
  <sheetViews>
    <sheetView zoomScaleNormal="100" workbookViewId="0">
      <pane xSplit="8" ySplit="4" topLeftCell="I5" activePane="bottomRight" state="frozen"/>
      <selection activeCell="B280" sqref="B280"/>
      <selection pane="topRight" activeCell="B280" sqref="B280"/>
      <selection pane="bottomLeft" activeCell="B280" sqref="B280"/>
      <selection pane="bottomRight" activeCell="B280" sqref="B280"/>
    </sheetView>
  </sheetViews>
  <sheetFormatPr defaultColWidth="9" defaultRowHeight="24"/>
  <cols>
    <col min="1" max="1" width="6.6640625" style="2" customWidth="1"/>
    <col min="2" max="2" width="43.77734375" style="2" bestFit="1" customWidth="1"/>
    <col min="3" max="7" width="9.6640625" style="2" customWidth="1"/>
    <col min="8" max="8" width="9.6640625" style="38" customWidth="1"/>
    <col min="9" max="9" width="9.6640625" style="2" customWidth="1"/>
    <col min="10" max="10" width="9.6640625" style="39" customWidth="1"/>
    <col min="11" max="11" width="10.6640625" style="2" customWidth="1"/>
    <col min="12" max="12" width="29.88671875" style="2" bestFit="1" customWidth="1"/>
    <col min="13" max="13" width="9" style="2"/>
    <col min="14" max="14" width="19.109375" style="2" customWidth="1"/>
    <col min="15" max="15" width="10.109375" style="2" customWidth="1"/>
    <col min="16" max="16" width="17.6640625" style="2" bestFit="1" customWidth="1"/>
    <col min="17" max="17" width="10.109375" style="2" bestFit="1" customWidth="1"/>
    <col min="18" max="18" width="9" style="2"/>
    <col min="19" max="19" width="34.6640625" style="2" bestFit="1" customWidth="1"/>
    <col min="20" max="27" width="9" style="2"/>
    <col min="28" max="28" width="15.6640625" style="2" customWidth="1"/>
    <col min="29" max="16384" width="9" style="2"/>
  </cols>
  <sheetData>
    <row r="1" spans="1:29">
      <c r="A1" s="1"/>
      <c r="H1" s="2"/>
      <c r="J1" s="2"/>
    </row>
    <row r="2" spans="1:29" s="3" customFormat="1" ht="28.8">
      <c r="A2" s="185" t="s">
        <v>413</v>
      </c>
      <c r="B2" s="185"/>
      <c r="C2" s="185"/>
      <c r="D2" s="185"/>
      <c r="E2" s="185"/>
      <c r="F2" s="185"/>
      <c r="G2" s="185"/>
      <c r="H2" s="185"/>
      <c r="I2" s="185"/>
      <c r="J2" s="185"/>
      <c r="K2" s="185"/>
      <c r="L2" s="185"/>
      <c r="R2" s="186" t="s">
        <v>0</v>
      </c>
      <c r="S2" s="186"/>
      <c r="T2" s="186"/>
      <c r="U2" s="186"/>
      <c r="V2" s="186"/>
      <c r="W2" s="186"/>
      <c r="X2" s="186"/>
      <c r="Y2" s="186"/>
      <c r="Z2" s="186"/>
      <c r="AA2" s="186"/>
      <c r="AB2" s="186"/>
    </row>
    <row r="3" spans="1:29" s="5" customFormat="1" ht="26.4">
      <c r="A3" s="176" t="s">
        <v>1</v>
      </c>
      <c r="B3" s="181" t="s">
        <v>2</v>
      </c>
      <c r="C3" s="176" t="s">
        <v>3</v>
      </c>
      <c r="D3" s="176" t="s">
        <v>4</v>
      </c>
      <c r="E3" s="176" t="s">
        <v>5</v>
      </c>
      <c r="F3" s="105" t="s">
        <v>6</v>
      </c>
      <c r="G3" s="183" t="s">
        <v>334</v>
      </c>
      <c r="H3" s="176" t="s">
        <v>7</v>
      </c>
      <c r="I3" s="182" t="s">
        <v>8</v>
      </c>
      <c r="J3" s="182"/>
      <c r="K3" s="182"/>
      <c r="L3" s="176" t="s">
        <v>9</v>
      </c>
      <c r="M3" s="180" t="s">
        <v>10</v>
      </c>
      <c r="O3" s="170" t="s">
        <v>335</v>
      </c>
      <c r="P3" s="172" t="s">
        <v>336</v>
      </c>
      <c r="R3" s="176" t="s">
        <v>1</v>
      </c>
      <c r="S3" s="176" t="s">
        <v>2</v>
      </c>
      <c r="T3" s="176" t="s">
        <v>3</v>
      </c>
      <c r="U3" s="176" t="s">
        <v>4</v>
      </c>
      <c r="V3" s="176" t="s">
        <v>5</v>
      </c>
      <c r="W3" s="93" t="s">
        <v>6</v>
      </c>
      <c r="X3" s="176" t="s">
        <v>7</v>
      </c>
      <c r="Y3" s="182" t="s">
        <v>8</v>
      </c>
      <c r="Z3" s="182"/>
      <c r="AA3" s="182"/>
      <c r="AB3" s="176" t="s">
        <v>9</v>
      </c>
      <c r="AC3" s="180" t="s">
        <v>10</v>
      </c>
    </row>
    <row r="4" spans="1:29" s="5" customFormat="1" ht="26.4">
      <c r="A4" s="176"/>
      <c r="B4" s="181"/>
      <c r="C4" s="176"/>
      <c r="D4" s="176"/>
      <c r="E4" s="176"/>
      <c r="F4" s="105" t="s">
        <v>11</v>
      </c>
      <c r="G4" s="184"/>
      <c r="H4" s="176"/>
      <c r="I4" s="93" t="s">
        <v>12</v>
      </c>
      <c r="J4" s="94" t="s">
        <v>13</v>
      </c>
      <c r="K4" s="93" t="s">
        <v>14</v>
      </c>
      <c r="L4" s="176"/>
      <c r="M4" s="180"/>
      <c r="O4" s="171"/>
      <c r="P4" s="173"/>
      <c r="R4" s="176"/>
      <c r="S4" s="176"/>
      <c r="T4" s="176"/>
      <c r="U4" s="176"/>
      <c r="V4" s="176"/>
      <c r="W4" s="93" t="s">
        <v>11</v>
      </c>
      <c r="X4" s="176"/>
      <c r="Y4" s="93" t="s">
        <v>12</v>
      </c>
      <c r="Z4" s="94" t="s">
        <v>13</v>
      </c>
      <c r="AA4" s="93" t="s">
        <v>14</v>
      </c>
      <c r="AB4" s="176"/>
      <c r="AC4" s="180"/>
    </row>
    <row r="5" spans="1:29" ht="24.6">
      <c r="A5" s="10">
        <v>1</v>
      </c>
      <c r="B5" s="19" t="s">
        <v>407</v>
      </c>
      <c r="C5" s="71">
        <f>+'21'!H5</f>
        <v>31</v>
      </c>
      <c r="D5" s="95">
        <v>0</v>
      </c>
      <c r="E5" s="46">
        <f t="shared" ref="E5:E154" si="0">C5+D5</f>
        <v>31</v>
      </c>
      <c r="F5" s="106">
        <v>0</v>
      </c>
      <c r="G5" s="104">
        <v>0</v>
      </c>
      <c r="H5" s="46">
        <f t="shared" ref="H5:H73" si="1">+E5-F5-I5-G5</f>
        <v>20</v>
      </c>
      <c r="I5" s="96">
        <v>11</v>
      </c>
      <c r="J5" s="20">
        <v>50</v>
      </c>
      <c r="K5" s="72">
        <f>+J5*I5</f>
        <v>550</v>
      </c>
      <c r="L5" s="17" t="s">
        <v>509</v>
      </c>
      <c r="M5" s="18">
        <v>250</v>
      </c>
      <c r="N5" s="23">
        <f>SUM(K5-M5)</f>
        <v>300</v>
      </c>
      <c r="O5" s="19"/>
      <c r="P5" s="43">
        <f>+K5*O5</f>
        <v>0</v>
      </c>
      <c r="R5" s="10">
        <v>1</v>
      </c>
      <c r="S5" s="19"/>
      <c r="T5" s="46">
        <v>0</v>
      </c>
      <c r="U5" s="95">
        <v>0</v>
      </c>
      <c r="V5" s="46">
        <f t="shared" ref="V5:V14" si="2">T5+U5</f>
        <v>0</v>
      </c>
      <c r="W5" s="95">
        <v>0</v>
      </c>
      <c r="X5" s="46">
        <f t="shared" ref="X5:X14" si="3">V5-W5-Y5</f>
        <v>0</v>
      </c>
      <c r="Y5" s="96">
        <v>0</v>
      </c>
      <c r="Z5" s="22"/>
      <c r="AA5" s="43">
        <f t="shared" ref="AA5:AA14" si="4">Y5*Z5</f>
        <v>0</v>
      </c>
      <c r="AB5" s="17" t="s">
        <v>16</v>
      </c>
      <c r="AC5" s="18">
        <v>0</v>
      </c>
    </row>
    <row r="6" spans="1:29" ht="24.6">
      <c r="A6" s="10">
        <v>2</v>
      </c>
      <c r="B6" s="19" t="s">
        <v>408</v>
      </c>
      <c r="C6" s="71">
        <f>+'21'!H6</f>
        <v>36</v>
      </c>
      <c r="D6" s="95">
        <v>0</v>
      </c>
      <c r="E6" s="46">
        <f t="shared" si="0"/>
        <v>36</v>
      </c>
      <c r="F6" s="106">
        <v>0</v>
      </c>
      <c r="G6" s="104">
        <v>0</v>
      </c>
      <c r="H6" s="46">
        <f t="shared" si="1"/>
        <v>28</v>
      </c>
      <c r="I6" s="96">
        <v>8</v>
      </c>
      <c r="J6" s="20">
        <v>100</v>
      </c>
      <c r="K6" s="72">
        <f t="shared" ref="K6:K74" si="5">+J6*I6</f>
        <v>800</v>
      </c>
      <c r="L6" s="17" t="s">
        <v>16</v>
      </c>
      <c r="M6" s="18">
        <v>0</v>
      </c>
      <c r="N6" s="23">
        <f t="shared" ref="N6:N74" si="6">SUM(K6-M6)</f>
        <v>800</v>
      </c>
      <c r="O6" s="19"/>
      <c r="P6" s="43">
        <f t="shared" ref="P6:P74" si="7">+K6*O6</f>
        <v>0</v>
      </c>
      <c r="R6" s="10">
        <v>2</v>
      </c>
      <c r="S6" s="19"/>
      <c r="T6" s="46">
        <v>0</v>
      </c>
      <c r="U6" s="95">
        <v>0</v>
      </c>
      <c r="V6" s="46">
        <f t="shared" si="2"/>
        <v>0</v>
      </c>
      <c r="W6" s="95">
        <v>0</v>
      </c>
      <c r="X6" s="46">
        <f t="shared" si="3"/>
        <v>0</v>
      </c>
      <c r="Y6" s="96">
        <v>0</v>
      </c>
      <c r="Z6" s="22"/>
      <c r="AA6" s="43">
        <f t="shared" si="4"/>
        <v>0</v>
      </c>
      <c r="AB6" s="17" t="s">
        <v>16</v>
      </c>
      <c r="AC6" s="18">
        <v>0</v>
      </c>
    </row>
    <row r="7" spans="1:29" ht="24.6">
      <c r="A7" s="10">
        <v>3</v>
      </c>
      <c r="B7" s="19" t="s">
        <v>395</v>
      </c>
      <c r="C7" s="71">
        <f>+'21'!H7</f>
        <v>0</v>
      </c>
      <c r="D7" s="95">
        <v>0</v>
      </c>
      <c r="E7" s="46">
        <f t="shared" si="0"/>
        <v>0</v>
      </c>
      <c r="F7" s="106">
        <v>0</v>
      </c>
      <c r="G7" s="104">
        <v>0</v>
      </c>
      <c r="H7" s="46">
        <f t="shared" si="1"/>
        <v>0</v>
      </c>
      <c r="I7" s="96"/>
      <c r="J7" s="15">
        <v>50</v>
      </c>
      <c r="K7" s="72">
        <f t="shared" si="5"/>
        <v>0</v>
      </c>
      <c r="L7" s="17" t="s">
        <v>16</v>
      </c>
      <c r="M7" s="18">
        <v>0</v>
      </c>
      <c r="N7" s="23">
        <f t="shared" si="6"/>
        <v>0</v>
      </c>
      <c r="O7" s="19"/>
      <c r="P7" s="43">
        <f t="shared" si="7"/>
        <v>0</v>
      </c>
      <c r="R7" s="10">
        <v>3</v>
      </c>
      <c r="S7" s="19"/>
      <c r="T7" s="46">
        <v>0</v>
      </c>
      <c r="U7" s="95">
        <v>0</v>
      </c>
      <c r="V7" s="46">
        <f t="shared" si="2"/>
        <v>0</v>
      </c>
      <c r="W7" s="95">
        <v>0</v>
      </c>
      <c r="X7" s="46">
        <f t="shared" si="3"/>
        <v>0</v>
      </c>
      <c r="Y7" s="96">
        <v>0</v>
      </c>
      <c r="Z7" s="22"/>
      <c r="AA7" s="43">
        <f t="shared" si="4"/>
        <v>0</v>
      </c>
      <c r="AB7" s="17" t="s">
        <v>16</v>
      </c>
      <c r="AC7" s="18">
        <v>0</v>
      </c>
    </row>
    <row r="8" spans="1:29" ht="24.6">
      <c r="A8" s="10">
        <v>4</v>
      </c>
      <c r="B8" s="19" t="s">
        <v>394</v>
      </c>
      <c r="C8" s="71">
        <f>+'21'!H8</f>
        <v>0</v>
      </c>
      <c r="D8" s="95">
        <v>0</v>
      </c>
      <c r="E8" s="46">
        <f t="shared" si="0"/>
        <v>0</v>
      </c>
      <c r="F8" s="106">
        <v>0</v>
      </c>
      <c r="G8" s="104">
        <v>0</v>
      </c>
      <c r="H8" s="46">
        <f t="shared" si="1"/>
        <v>0</v>
      </c>
      <c r="I8" s="96"/>
      <c r="J8" s="15">
        <v>100</v>
      </c>
      <c r="K8" s="72">
        <f t="shared" si="5"/>
        <v>0</v>
      </c>
      <c r="L8" s="17" t="s">
        <v>16</v>
      </c>
      <c r="M8" s="18">
        <v>0</v>
      </c>
      <c r="N8" s="23">
        <f t="shared" si="6"/>
        <v>0</v>
      </c>
      <c r="O8" s="19"/>
      <c r="P8" s="43">
        <f t="shared" si="7"/>
        <v>0</v>
      </c>
      <c r="R8" s="10">
        <v>4</v>
      </c>
      <c r="S8" s="19"/>
      <c r="T8" s="46">
        <v>0</v>
      </c>
      <c r="U8" s="95">
        <v>0</v>
      </c>
      <c r="V8" s="46">
        <f t="shared" si="2"/>
        <v>0</v>
      </c>
      <c r="W8" s="95">
        <v>0</v>
      </c>
      <c r="X8" s="46">
        <f t="shared" si="3"/>
        <v>0</v>
      </c>
      <c r="Y8" s="96">
        <v>0</v>
      </c>
      <c r="Z8" s="22"/>
      <c r="AA8" s="43">
        <f t="shared" si="4"/>
        <v>0</v>
      </c>
      <c r="AB8" s="17" t="s">
        <v>16</v>
      </c>
      <c r="AC8" s="18">
        <v>0</v>
      </c>
    </row>
    <row r="9" spans="1:29" ht="24.6">
      <c r="A9" s="10">
        <v>5</v>
      </c>
      <c r="B9" s="19" t="s">
        <v>20</v>
      </c>
      <c r="C9" s="71">
        <f>+'21'!H9</f>
        <v>0</v>
      </c>
      <c r="D9" s="95">
        <v>0</v>
      </c>
      <c r="E9" s="46">
        <f t="shared" si="0"/>
        <v>0</v>
      </c>
      <c r="F9" s="106">
        <v>0</v>
      </c>
      <c r="G9" s="104">
        <v>0</v>
      </c>
      <c r="H9" s="46">
        <f t="shared" si="1"/>
        <v>0</v>
      </c>
      <c r="I9" s="96"/>
      <c r="J9" s="15">
        <v>10</v>
      </c>
      <c r="K9" s="72">
        <f t="shared" si="5"/>
        <v>0</v>
      </c>
      <c r="L9" s="17" t="s">
        <v>16</v>
      </c>
      <c r="M9" s="18">
        <v>0</v>
      </c>
      <c r="N9" s="23">
        <f t="shared" si="6"/>
        <v>0</v>
      </c>
      <c r="O9" s="19"/>
      <c r="P9" s="43">
        <f t="shared" si="7"/>
        <v>0</v>
      </c>
      <c r="R9" s="10">
        <v>5</v>
      </c>
      <c r="S9" s="19"/>
      <c r="T9" s="46">
        <v>0</v>
      </c>
      <c r="U9" s="95">
        <v>0</v>
      </c>
      <c r="V9" s="46">
        <f t="shared" si="2"/>
        <v>0</v>
      </c>
      <c r="W9" s="95">
        <v>0</v>
      </c>
      <c r="X9" s="46">
        <f t="shared" si="3"/>
        <v>0</v>
      </c>
      <c r="Y9" s="96">
        <v>0</v>
      </c>
      <c r="Z9" s="22"/>
      <c r="AA9" s="43">
        <f t="shared" si="4"/>
        <v>0</v>
      </c>
      <c r="AB9" s="17" t="s">
        <v>16</v>
      </c>
      <c r="AC9" s="18">
        <v>0</v>
      </c>
    </row>
    <row r="10" spans="1:29" ht="24.6">
      <c r="A10" s="10">
        <v>6</v>
      </c>
      <c r="B10" s="19" t="s">
        <v>21</v>
      </c>
      <c r="C10" s="71">
        <f>+'21'!H10</f>
        <v>0</v>
      </c>
      <c r="D10" s="95">
        <v>0</v>
      </c>
      <c r="E10" s="46">
        <f t="shared" si="0"/>
        <v>0</v>
      </c>
      <c r="F10" s="106">
        <v>0</v>
      </c>
      <c r="G10" s="104">
        <v>0</v>
      </c>
      <c r="H10" s="46">
        <f t="shared" si="1"/>
        <v>0</v>
      </c>
      <c r="I10" s="96"/>
      <c r="J10" s="15">
        <v>15</v>
      </c>
      <c r="K10" s="72">
        <f t="shared" si="5"/>
        <v>0</v>
      </c>
      <c r="L10" s="17" t="s">
        <v>16</v>
      </c>
      <c r="M10" s="18">
        <v>0</v>
      </c>
      <c r="N10" s="23">
        <f t="shared" si="6"/>
        <v>0</v>
      </c>
      <c r="O10" s="19"/>
      <c r="P10" s="43">
        <f t="shared" si="7"/>
        <v>0</v>
      </c>
      <c r="R10" s="10">
        <v>6</v>
      </c>
      <c r="S10" s="19"/>
      <c r="T10" s="46">
        <v>0</v>
      </c>
      <c r="U10" s="95">
        <v>0</v>
      </c>
      <c r="V10" s="46">
        <f t="shared" si="2"/>
        <v>0</v>
      </c>
      <c r="W10" s="95">
        <v>0</v>
      </c>
      <c r="X10" s="46">
        <f t="shared" si="3"/>
        <v>0</v>
      </c>
      <c r="Y10" s="96">
        <v>0</v>
      </c>
      <c r="Z10" s="22"/>
      <c r="AA10" s="43">
        <f t="shared" si="4"/>
        <v>0</v>
      </c>
      <c r="AB10" s="17" t="s">
        <v>16</v>
      </c>
      <c r="AC10" s="18">
        <v>0</v>
      </c>
    </row>
    <row r="11" spans="1:29" ht="24.6">
      <c r="A11" s="10">
        <v>7</v>
      </c>
      <c r="B11" s="19" t="s">
        <v>401</v>
      </c>
      <c r="C11" s="71">
        <f>+'21'!H11</f>
        <v>0</v>
      </c>
      <c r="D11" s="95">
        <v>0</v>
      </c>
      <c r="E11" s="46">
        <f t="shared" si="0"/>
        <v>0</v>
      </c>
      <c r="F11" s="106">
        <v>0</v>
      </c>
      <c r="G11" s="104">
        <v>0</v>
      </c>
      <c r="H11" s="46">
        <f t="shared" si="1"/>
        <v>0</v>
      </c>
      <c r="I11" s="96"/>
      <c r="J11" s="15">
        <v>40</v>
      </c>
      <c r="K11" s="72">
        <f t="shared" si="5"/>
        <v>0</v>
      </c>
      <c r="L11" s="17" t="s">
        <v>16</v>
      </c>
      <c r="M11" s="18">
        <v>0</v>
      </c>
      <c r="N11" s="23">
        <f t="shared" si="6"/>
        <v>0</v>
      </c>
      <c r="O11" s="19"/>
      <c r="P11" s="43">
        <f t="shared" si="7"/>
        <v>0</v>
      </c>
      <c r="R11" s="10">
        <v>7</v>
      </c>
      <c r="S11" s="19"/>
      <c r="T11" s="46">
        <v>0</v>
      </c>
      <c r="U11" s="95">
        <v>0</v>
      </c>
      <c r="V11" s="46">
        <f t="shared" si="2"/>
        <v>0</v>
      </c>
      <c r="W11" s="95">
        <v>0</v>
      </c>
      <c r="X11" s="46">
        <f t="shared" si="3"/>
        <v>0</v>
      </c>
      <c r="Y11" s="96">
        <v>0</v>
      </c>
      <c r="Z11" s="22"/>
      <c r="AA11" s="43">
        <f t="shared" si="4"/>
        <v>0</v>
      </c>
      <c r="AB11" s="17" t="s">
        <v>16</v>
      </c>
      <c r="AC11" s="18">
        <v>0</v>
      </c>
    </row>
    <row r="12" spans="1:29" ht="24.6">
      <c r="A12" s="10">
        <v>8</v>
      </c>
      <c r="B12" s="19" t="s">
        <v>377</v>
      </c>
      <c r="C12" s="71">
        <f>+'21'!H12</f>
        <v>0</v>
      </c>
      <c r="D12" s="95">
        <v>0</v>
      </c>
      <c r="E12" s="46">
        <f t="shared" si="0"/>
        <v>0</v>
      </c>
      <c r="F12" s="106">
        <v>0</v>
      </c>
      <c r="G12" s="104">
        <v>0</v>
      </c>
      <c r="H12" s="46">
        <f t="shared" si="1"/>
        <v>0</v>
      </c>
      <c r="I12" s="96"/>
      <c r="J12" s="15">
        <v>100</v>
      </c>
      <c r="K12" s="72">
        <f t="shared" si="5"/>
        <v>0</v>
      </c>
      <c r="L12" s="17" t="s">
        <v>16</v>
      </c>
      <c r="M12" s="18">
        <v>0</v>
      </c>
      <c r="N12" s="23">
        <f t="shared" si="6"/>
        <v>0</v>
      </c>
      <c r="O12" s="19"/>
      <c r="P12" s="43">
        <f t="shared" si="7"/>
        <v>0</v>
      </c>
      <c r="R12" s="10">
        <v>8</v>
      </c>
      <c r="S12" s="19"/>
      <c r="T12" s="46">
        <v>0</v>
      </c>
      <c r="U12" s="95">
        <v>0</v>
      </c>
      <c r="V12" s="46">
        <f t="shared" si="2"/>
        <v>0</v>
      </c>
      <c r="W12" s="95">
        <v>0</v>
      </c>
      <c r="X12" s="46">
        <f t="shared" si="3"/>
        <v>0</v>
      </c>
      <c r="Y12" s="96">
        <v>0</v>
      </c>
      <c r="Z12" s="22"/>
      <c r="AA12" s="43">
        <f t="shared" si="4"/>
        <v>0</v>
      </c>
      <c r="AB12" s="17" t="s">
        <v>16</v>
      </c>
      <c r="AC12" s="18">
        <v>0</v>
      </c>
    </row>
    <row r="13" spans="1:29" ht="24.6">
      <c r="A13" s="10">
        <v>9</v>
      </c>
      <c r="B13" s="19" t="s">
        <v>391</v>
      </c>
      <c r="C13" s="71">
        <f>+'21'!H13</f>
        <v>16</v>
      </c>
      <c r="D13" s="95">
        <v>0</v>
      </c>
      <c r="E13" s="46">
        <f t="shared" si="0"/>
        <v>16</v>
      </c>
      <c r="F13" s="106">
        <v>0</v>
      </c>
      <c r="G13" s="104">
        <v>0</v>
      </c>
      <c r="H13" s="46">
        <f t="shared" si="1"/>
        <v>14</v>
      </c>
      <c r="I13" s="96">
        <v>2</v>
      </c>
      <c r="J13" s="15">
        <v>50</v>
      </c>
      <c r="K13" s="72">
        <f t="shared" si="5"/>
        <v>100</v>
      </c>
      <c r="L13" s="17" t="s">
        <v>16</v>
      </c>
      <c r="M13" s="18">
        <v>0</v>
      </c>
      <c r="N13" s="23">
        <f t="shared" si="6"/>
        <v>100</v>
      </c>
      <c r="O13" s="19"/>
      <c r="P13" s="43">
        <f t="shared" si="7"/>
        <v>0</v>
      </c>
      <c r="R13" s="10">
        <v>9</v>
      </c>
      <c r="S13" s="19"/>
      <c r="T13" s="46">
        <v>0</v>
      </c>
      <c r="U13" s="95">
        <v>0</v>
      </c>
      <c r="V13" s="46">
        <f t="shared" si="2"/>
        <v>0</v>
      </c>
      <c r="W13" s="95">
        <v>0</v>
      </c>
      <c r="X13" s="46">
        <f t="shared" si="3"/>
        <v>0</v>
      </c>
      <c r="Y13" s="96">
        <v>0</v>
      </c>
      <c r="Z13" s="22"/>
      <c r="AA13" s="43">
        <f t="shared" si="4"/>
        <v>0</v>
      </c>
      <c r="AB13" s="17" t="s">
        <v>16</v>
      </c>
      <c r="AC13" s="18">
        <v>0</v>
      </c>
    </row>
    <row r="14" spans="1:29" ht="24.6">
      <c r="A14" s="10">
        <v>10</v>
      </c>
      <c r="B14" s="19" t="s">
        <v>400</v>
      </c>
      <c r="C14" s="71">
        <f>+'21'!H14</f>
        <v>0</v>
      </c>
      <c r="D14" s="95">
        <v>0</v>
      </c>
      <c r="E14" s="46">
        <f t="shared" si="0"/>
        <v>0</v>
      </c>
      <c r="F14" s="106">
        <v>0</v>
      </c>
      <c r="G14" s="104">
        <v>0</v>
      </c>
      <c r="H14" s="46">
        <f t="shared" si="1"/>
        <v>0</v>
      </c>
      <c r="I14" s="96"/>
      <c r="J14" s="15">
        <v>50</v>
      </c>
      <c r="K14" s="72">
        <f t="shared" si="5"/>
        <v>0</v>
      </c>
      <c r="L14" s="17" t="s">
        <v>16</v>
      </c>
      <c r="M14" s="18">
        <v>0</v>
      </c>
      <c r="N14" s="23">
        <f t="shared" si="6"/>
        <v>0</v>
      </c>
      <c r="O14" s="19"/>
      <c r="P14" s="43">
        <f t="shared" si="7"/>
        <v>0</v>
      </c>
      <c r="R14" s="10">
        <v>10</v>
      </c>
      <c r="S14" s="19"/>
      <c r="T14" s="46">
        <v>0</v>
      </c>
      <c r="U14" s="95">
        <v>0</v>
      </c>
      <c r="V14" s="46">
        <f t="shared" si="2"/>
        <v>0</v>
      </c>
      <c r="W14" s="95">
        <v>0</v>
      </c>
      <c r="X14" s="46">
        <f t="shared" si="3"/>
        <v>0</v>
      </c>
      <c r="Y14" s="96">
        <v>0</v>
      </c>
      <c r="Z14" s="22"/>
      <c r="AA14" s="43">
        <f t="shared" si="4"/>
        <v>0</v>
      </c>
      <c r="AB14" s="17" t="s">
        <v>16</v>
      </c>
      <c r="AC14" s="18">
        <v>0</v>
      </c>
    </row>
    <row r="15" spans="1:29" ht="24.6">
      <c r="A15" s="10">
        <v>11</v>
      </c>
      <c r="B15" s="19" t="s">
        <v>383</v>
      </c>
      <c r="C15" s="71">
        <f>+'21'!H15</f>
        <v>0</v>
      </c>
      <c r="D15" s="95">
        <v>0</v>
      </c>
      <c r="E15" s="46">
        <f t="shared" si="0"/>
        <v>0</v>
      </c>
      <c r="F15" s="106">
        <v>0</v>
      </c>
      <c r="G15" s="104">
        <v>0</v>
      </c>
      <c r="H15" s="46">
        <f t="shared" si="1"/>
        <v>0</v>
      </c>
      <c r="I15" s="96"/>
      <c r="J15" s="15">
        <v>50</v>
      </c>
      <c r="K15" s="72">
        <f t="shared" si="5"/>
        <v>0</v>
      </c>
      <c r="L15" s="17" t="s">
        <v>16</v>
      </c>
      <c r="M15" s="18">
        <v>0</v>
      </c>
      <c r="N15" s="23">
        <f t="shared" si="6"/>
        <v>0</v>
      </c>
      <c r="O15" s="19"/>
      <c r="P15" s="43">
        <f t="shared" si="7"/>
        <v>0</v>
      </c>
      <c r="R15" s="10">
        <v>11</v>
      </c>
      <c r="S15" s="19"/>
      <c r="T15" s="46">
        <v>0</v>
      </c>
      <c r="U15" s="95">
        <v>0</v>
      </c>
      <c r="V15" s="46">
        <f t="shared" ref="V15:V29" si="8">T15+U15</f>
        <v>0</v>
      </c>
      <c r="W15" s="95">
        <v>0</v>
      </c>
      <c r="X15" s="46">
        <f t="shared" ref="X15:X29" si="9">V15-W15-Y15</f>
        <v>0</v>
      </c>
      <c r="Y15" s="96">
        <v>0</v>
      </c>
      <c r="Z15" s="22"/>
      <c r="AA15" s="43">
        <f t="shared" ref="AA15:AA29" si="10">Y15*Z15</f>
        <v>0</v>
      </c>
      <c r="AB15" s="17" t="s">
        <v>16</v>
      </c>
      <c r="AC15" s="18">
        <v>0</v>
      </c>
    </row>
    <row r="16" spans="1:29" ht="24.6">
      <c r="A16" s="10">
        <v>12</v>
      </c>
      <c r="B16" s="19" t="s">
        <v>402</v>
      </c>
      <c r="C16" s="71">
        <f>+'21'!H16</f>
        <v>10</v>
      </c>
      <c r="D16" s="95">
        <v>0</v>
      </c>
      <c r="E16" s="46">
        <f t="shared" si="0"/>
        <v>10</v>
      </c>
      <c r="F16" s="106">
        <v>0</v>
      </c>
      <c r="G16" s="104">
        <v>0</v>
      </c>
      <c r="H16" s="46">
        <f t="shared" si="1"/>
        <v>10</v>
      </c>
      <c r="I16" s="96"/>
      <c r="J16" s="15">
        <v>50</v>
      </c>
      <c r="K16" s="72">
        <f t="shared" si="5"/>
        <v>0</v>
      </c>
      <c r="L16" s="17" t="s">
        <v>16</v>
      </c>
      <c r="M16" s="18">
        <v>0</v>
      </c>
      <c r="N16" s="23">
        <f t="shared" si="6"/>
        <v>0</v>
      </c>
      <c r="O16" s="19"/>
      <c r="P16" s="43">
        <f t="shared" si="7"/>
        <v>0</v>
      </c>
      <c r="R16" s="10">
        <v>12</v>
      </c>
      <c r="S16" s="19"/>
      <c r="T16" s="46">
        <v>0</v>
      </c>
      <c r="U16" s="95">
        <v>0</v>
      </c>
      <c r="V16" s="46">
        <f t="shared" si="8"/>
        <v>0</v>
      </c>
      <c r="W16" s="95">
        <v>0</v>
      </c>
      <c r="X16" s="46">
        <f t="shared" si="9"/>
        <v>0</v>
      </c>
      <c r="Y16" s="96">
        <v>0</v>
      </c>
      <c r="Z16" s="22"/>
      <c r="AA16" s="43">
        <f t="shared" si="10"/>
        <v>0</v>
      </c>
      <c r="AB16" s="17" t="s">
        <v>16</v>
      </c>
      <c r="AC16" s="18">
        <v>0</v>
      </c>
    </row>
    <row r="17" spans="1:29" ht="24.6">
      <c r="A17" s="10">
        <v>13</v>
      </c>
      <c r="B17" s="19" t="s">
        <v>381</v>
      </c>
      <c r="C17" s="71">
        <f>+'21'!H17</f>
        <v>10</v>
      </c>
      <c r="D17" s="95">
        <v>0</v>
      </c>
      <c r="E17" s="46">
        <f t="shared" si="0"/>
        <v>10</v>
      </c>
      <c r="F17" s="106">
        <v>0</v>
      </c>
      <c r="G17" s="104">
        <v>0</v>
      </c>
      <c r="H17" s="46">
        <f t="shared" si="1"/>
        <v>10</v>
      </c>
      <c r="I17" s="96"/>
      <c r="J17" s="15">
        <v>50</v>
      </c>
      <c r="K17" s="72">
        <f t="shared" si="5"/>
        <v>0</v>
      </c>
      <c r="L17" s="17" t="s">
        <v>16</v>
      </c>
      <c r="M17" s="18">
        <v>0</v>
      </c>
      <c r="N17" s="23">
        <f t="shared" si="6"/>
        <v>0</v>
      </c>
      <c r="O17" s="19"/>
      <c r="P17" s="43">
        <f t="shared" si="7"/>
        <v>0</v>
      </c>
      <c r="R17" s="10">
        <v>13</v>
      </c>
      <c r="S17" s="19"/>
      <c r="T17" s="46">
        <v>0</v>
      </c>
      <c r="U17" s="95">
        <v>0</v>
      </c>
      <c r="V17" s="46">
        <f t="shared" si="8"/>
        <v>0</v>
      </c>
      <c r="W17" s="95">
        <v>0</v>
      </c>
      <c r="X17" s="46">
        <f t="shared" si="9"/>
        <v>0</v>
      </c>
      <c r="Y17" s="96">
        <v>0</v>
      </c>
      <c r="Z17" s="22"/>
      <c r="AA17" s="43">
        <f t="shared" si="10"/>
        <v>0</v>
      </c>
      <c r="AB17" s="17" t="s">
        <v>16</v>
      </c>
      <c r="AC17" s="18">
        <v>0</v>
      </c>
    </row>
    <row r="18" spans="1:29" ht="24.6">
      <c r="A18" s="10">
        <v>14</v>
      </c>
      <c r="B18" s="19" t="s">
        <v>404</v>
      </c>
      <c r="C18" s="71">
        <f>+'21'!H18</f>
        <v>0</v>
      </c>
      <c r="D18" s="95">
        <v>0</v>
      </c>
      <c r="E18" s="46">
        <f t="shared" si="0"/>
        <v>0</v>
      </c>
      <c r="F18" s="106">
        <v>0</v>
      </c>
      <c r="G18" s="104">
        <v>0</v>
      </c>
      <c r="H18" s="46">
        <f t="shared" si="1"/>
        <v>0</v>
      </c>
      <c r="I18" s="96"/>
      <c r="J18" s="15">
        <v>50</v>
      </c>
      <c r="K18" s="72">
        <f t="shared" si="5"/>
        <v>0</v>
      </c>
      <c r="L18" s="17" t="s">
        <v>16</v>
      </c>
      <c r="M18" s="18">
        <v>0</v>
      </c>
      <c r="N18" s="23">
        <f t="shared" si="6"/>
        <v>0</v>
      </c>
      <c r="O18" s="19"/>
      <c r="P18" s="43">
        <f t="shared" si="7"/>
        <v>0</v>
      </c>
      <c r="R18" s="10">
        <v>14</v>
      </c>
      <c r="S18" s="19"/>
      <c r="T18" s="46">
        <v>0</v>
      </c>
      <c r="U18" s="95">
        <v>0</v>
      </c>
      <c r="V18" s="46">
        <f t="shared" si="8"/>
        <v>0</v>
      </c>
      <c r="W18" s="95">
        <v>0</v>
      </c>
      <c r="X18" s="46">
        <f t="shared" si="9"/>
        <v>0</v>
      </c>
      <c r="Y18" s="96">
        <v>0</v>
      </c>
      <c r="Z18" s="22"/>
      <c r="AA18" s="43">
        <f t="shared" si="10"/>
        <v>0</v>
      </c>
      <c r="AB18" s="17" t="s">
        <v>16</v>
      </c>
      <c r="AC18" s="18">
        <v>0</v>
      </c>
    </row>
    <row r="19" spans="1:29" ht="24.6">
      <c r="A19" s="10">
        <v>15</v>
      </c>
      <c r="B19" s="19" t="s">
        <v>385</v>
      </c>
      <c r="C19" s="71">
        <f>+'21'!H19</f>
        <v>0</v>
      </c>
      <c r="D19" s="95">
        <v>0</v>
      </c>
      <c r="E19" s="46">
        <f t="shared" si="0"/>
        <v>0</v>
      </c>
      <c r="F19" s="106">
        <v>0</v>
      </c>
      <c r="G19" s="104">
        <v>0</v>
      </c>
      <c r="H19" s="46">
        <f t="shared" si="1"/>
        <v>0</v>
      </c>
      <c r="I19" s="96"/>
      <c r="J19" s="15">
        <v>50</v>
      </c>
      <c r="K19" s="72">
        <f t="shared" si="5"/>
        <v>0</v>
      </c>
      <c r="L19" s="17" t="s">
        <v>16</v>
      </c>
      <c r="M19" s="18">
        <v>0</v>
      </c>
      <c r="N19" s="23">
        <f t="shared" si="6"/>
        <v>0</v>
      </c>
      <c r="O19" s="19"/>
      <c r="P19" s="43">
        <f t="shared" si="7"/>
        <v>0</v>
      </c>
      <c r="R19" s="10">
        <v>15</v>
      </c>
      <c r="S19" s="19"/>
      <c r="T19" s="46">
        <v>0</v>
      </c>
      <c r="U19" s="95">
        <v>0</v>
      </c>
      <c r="V19" s="46">
        <f t="shared" si="8"/>
        <v>0</v>
      </c>
      <c r="W19" s="95">
        <v>0</v>
      </c>
      <c r="X19" s="46">
        <f t="shared" si="9"/>
        <v>0</v>
      </c>
      <c r="Y19" s="96">
        <v>0</v>
      </c>
      <c r="Z19" s="22"/>
      <c r="AA19" s="43">
        <f t="shared" si="10"/>
        <v>0</v>
      </c>
      <c r="AB19" s="17" t="s">
        <v>16</v>
      </c>
      <c r="AC19" s="18">
        <v>0</v>
      </c>
    </row>
    <row r="20" spans="1:29" ht="24.6">
      <c r="A20" s="10">
        <v>16</v>
      </c>
      <c r="B20" s="19" t="s">
        <v>399</v>
      </c>
      <c r="C20" s="71">
        <f>+'21'!H20</f>
        <v>10</v>
      </c>
      <c r="D20" s="95">
        <v>0</v>
      </c>
      <c r="E20" s="46">
        <f t="shared" si="0"/>
        <v>10</v>
      </c>
      <c r="F20" s="106">
        <v>0</v>
      </c>
      <c r="G20" s="104">
        <v>0</v>
      </c>
      <c r="H20" s="46">
        <f t="shared" si="1"/>
        <v>9</v>
      </c>
      <c r="I20" s="96">
        <v>1</v>
      </c>
      <c r="J20" s="15">
        <v>50</v>
      </c>
      <c r="K20" s="72">
        <f t="shared" si="5"/>
        <v>50</v>
      </c>
      <c r="L20" s="17" t="s">
        <v>16</v>
      </c>
      <c r="M20" s="18">
        <v>0</v>
      </c>
      <c r="N20" s="23">
        <f t="shared" si="6"/>
        <v>50</v>
      </c>
      <c r="O20" s="19"/>
      <c r="P20" s="43">
        <f t="shared" si="7"/>
        <v>0</v>
      </c>
      <c r="R20" s="10">
        <v>16</v>
      </c>
      <c r="S20" s="19"/>
      <c r="T20" s="46">
        <v>0</v>
      </c>
      <c r="U20" s="95">
        <v>0</v>
      </c>
      <c r="V20" s="46">
        <f t="shared" si="8"/>
        <v>0</v>
      </c>
      <c r="W20" s="95">
        <v>0</v>
      </c>
      <c r="X20" s="46">
        <f t="shared" si="9"/>
        <v>0</v>
      </c>
      <c r="Y20" s="96">
        <v>0</v>
      </c>
      <c r="Z20" s="22"/>
      <c r="AA20" s="43">
        <f t="shared" si="10"/>
        <v>0</v>
      </c>
      <c r="AB20" s="17" t="s">
        <v>16</v>
      </c>
      <c r="AC20" s="18">
        <v>0</v>
      </c>
    </row>
    <row r="21" spans="1:29" ht="24.6">
      <c r="A21" s="10">
        <v>17</v>
      </c>
      <c r="B21" s="19" t="s">
        <v>388</v>
      </c>
      <c r="C21" s="71">
        <f>+'21'!H21</f>
        <v>0</v>
      </c>
      <c r="D21" s="95">
        <v>0</v>
      </c>
      <c r="E21" s="46">
        <f t="shared" si="0"/>
        <v>0</v>
      </c>
      <c r="F21" s="106">
        <v>0</v>
      </c>
      <c r="G21" s="104">
        <v>0</v>
      </c>
      <c r="H21" s="46">
        <f t="shared" si="1"/>
        <v>0</v>
      </c>
      <c r="I21" s="96"/>
      <c r="J21" s="15">
        <v>50</v>
      </c>
      <c r="K21" s="72">
        <f t="shared" si="5"/>
        <v>0</v>
      </c>
      <c r="L21" s="17" t="s">
        <v>16</v>
      </c>
      <c r="M21" s="18">
        <v>0</v>
      </c>
      <c r="N21" s="23">
        <f t="shared" si="6"/>
        <v>0</v>
      </c>
      <c r="O21" s="19"/>
      <c r="P21" s="43">
        <f t="shared" si="7"/>
        <v>0</v>
      </c>
      <c r="R21" s="10">
        <v>17</v>
      </c>
      <c r="S21" s="19"/>
      <c r="T21" s="46">
        <v>0</v>
      </c>
      <c r="U21" s="95">
        <v>0</v>
      </c>
      <c r="V21" s="46">
        <f t="shared" si="8"/>
        <v>0</v>
      </c>
      <c r="W21" s="95">
        <v>0</v>
      </c>
      <c r="X21" s="46">
        <f t="shared" si="9"/>
        <v>0</v>
      </c>
      <c r="Y21" s="96">
        <v>0</v>
      </c>
      <c r="Z21" s="22"/>
      <c r="AA21" s="43">
        <f t="shared" si="10"/>
        <v>0</v>
      </c>
      <c r="AB21" s="17" t="s">
        <v>16</v>
      </c>
      <c r="AC21" s="18">
        <v>0</v>
      </c>
    </row>
    <row r="22" spans="1:29" ht="24.6">
      <c r="A22" s="10">
        <v>18</v>
      </c>
      <c r="B22" s="19" t="s">
        <v>397</v>
      </c>
      <c r="C22" s="71">
        <f>+'21'!H22</f>
        <v>0</v>
      </c>
      <c r="D22" s="95">
        <v>0</v>
      </c>
      <c r="E22" s="46">
        <f t="shared" si="0"/>
        <v>0</v>
      </c>
      <c r="F22" s="106">
        <v>0</v>
      </c>
      <c r="G22" s="104">
        <v>0</v>
      </c>
      <c r="H22" s="46">
        <f t="shared" si="1"/>
        <v>0</v>
      </c>
      <c r="I22" s="96"/>
      <c r="J22" s="15">
        <v>50</v>
      </c>
      <c r="K22" s="72">
        <f t="shared" si="5"/>
        <v>0</v>
      </c>
      <c r="L22" s="17" t="s">
        <v>16</v>
      </c>
      <c r="M22" s="18">
        <v>0</v>
      </c>
      <c r="N22" s="23">
        <f t="shared" si="6"/>
        <v>0</v>
      </c>
      <c r="O22" s="19"/>
      <c r="P22" s="43">
        <f t="shared" si="7"/>
        <v>0</v>
      </c>
      <c r="R22" s="10">
        <v>18</v>
      </c>
      <c r="S22" s="19"/>
      <c r="T22" s="46">
        <v>0</v>
      </c>
      <c r="U22" s="95">
        <v>0</v>
      </c>
      <c r="V22" s="46">
        <f t="shared" si="8"/>
        <v>0</v>
      </c>
      <c r="W22" s="95">
        <v>0</v>
      </c>
      <c r="X22" s="46">
        <f t="shared" si="9"/>
        <v>0</v>
      </c>
      <c r="Y22" s="96">
        <v>0</v>
      </c>
      <c r="Z22" s="22"/>
      <c r="AA22" s="43">
        <f t="shared" si="10"/>
        <v>0</v>
      </c>
      <c r="AB22" s="17" t="s">
        <v>16</v>
      </c>
      <c r="AC22" s="18">
        <v>0</v>
      </c>
    </row>
    <row r="23" spans="1:29" ht="24.6">
      <c r="A23" s="10">
        <v>19</v>
      </c>
      <c r="B23" s="19" t="s">
        <v>25</v>
      </c>
      <c r="C23" s="71">
        <f>+'21'!H23</f>
        <v>0</v>
      </c>
      <c r="D23" s="95">
        <v>0</v>
      </c>
      <c r="E23" s="46">
        <f t="shared" si="0"/>
        <v>0</v>
      </c>
      <c r="F23" s="106">
        <v>0</v>
      </c>
      <c r="G23" s="104">
        <v>0</v>
      </c>
      <c r="H23" s="46">
        <f t="shared" si="1"/>
        <v>0</v>
      </c>
      <c r="I23" s="96"/>
      <c r="J23" s="15">
        <v>65</v>
      </c>
      <c r="K23" s="72">
        <f t="shared" si="5"/>
        <v>0</v>
      </c>
      <c r="L23" s="17" t="s">
        <v>16</v>
      </c>
      <c r="M23" s="18">
        <v>0</v>
      </c>
      <c r="N23" s="23">
        <f t="shared" si="6"/>
        <v>0</v>
      </c>
      <c r="O23" s="19"/>
      <c r="P23" s="43">
        <f t="shared" si="7"/>
        <v>0</v>
      </c>
      <c r="R23" s="10">
        <v>19</v>
      </c>
      <c r="S23" s="19"/>
      <c r="T23" s="46">
        <v>0</v>
      </c>
      <c r="U23" s="95">
        <v>0</v>
      </c>
      <c r="V23" s="46">
        <f t="shared" si="8"/>
        <v>0</v>
      </c>
      <c r="W23" s="95">
        <v>0</v>
      </c>
      <c r="X23" s="46">
        <f t="shared" si="9"/>
        <v>0</v>
      </c>
      <c r="Y23" s="96">
        <v>0</v>
      </c>
      <c r="Z23" s="22"/>
      <c r="AA23" s="43">
        <f t="shared" si="10"/>
        <v>0</v>
      </c>
      <c r="AB23" s="17" t="s">
        <v>16</v>
      </c>
      <c r="AC23" s="18">
        <v>0</v>
      </c>
    </row>
    <row r="24" spans="1:29" ht="24.6">
      <c r="A24" s="10">
        <v>20</v>
      </c>
      <c r="B24" s="19" t="s">
        <v>405</v>
      </c>
      <c r="C24" s="71">
        <f>+'21'!H24</f>
        <v>0</v>
      </c>
      <c r="D24" s="95">
        <v>0</v>
      </c>
      <c r="E24" s="46">
        <f t="shared" si="0"/>
        <v>0</v>
      </c>
      <c r="F24" s="106">
        <v>0</v>
      </c>
      <c r="G24" s="104">
        <v>0</v>
      </c>
      <c r="H24" s="46">
        <f t="shared" si="1"/>
        <v>0</v>
      </c>
      <c r="I24" s="96"/>
      <c r="J24" s="15">
        <v>85</v>
      </c>
      <c r="K24" s="72">
        <f t="shared" si="5"/>
        <v>0</v>
      </c>
      <c r="L24" s="17" t="s">
        <v>16</v>
      </c>
      <c r="M24" s="18">
        <v>0</v>
      </c>
      <c r="N24" s="23">
        <f t="shared" si="6"/>
        <v>0</v>
      </c>
      <c r="O24" s="19"/>
      <c r="P24" s="43">
        <f t="shared" si="7"/>
        <v>0</v>
      </c>
      <c r="R24" s="10">
        <v>20</v>
      </c>
      <c r="S24" s="19"/>
      <c r="T24" s="46">
        <v>0</v>
      </c>
      <c r="U24" s="95">
        <v>0</v>
      </c>
      <c r="V24" s="46">
        <f t="shared" si="8"/>
        <v>0</v>
      </c>
      <c r="W24" s="95">
        <v>0</v>
      </c>
      <c r="X24" s="46">
        <f t="shared" si="9"/>
        <v>0</v>
      </c>
      <c r="Y24" s="96">
        <v>0</v>
      </c>
      <c r="Z24" s="22"/>
      <c r="AA24" s="43">
        <f t="shared" si="10"/>
        <v>0</v>
      </c>
      <c r="AB24" s="17" t="s">
        <v>16</v>
      </c>
      <c r="AC24" s="18">
        <v>0</v>
      </c>
    </row>
    <row r="25" spans="1:29" ht="24.6">
      <c r="A25" s="10">
        <v>21</v>
      </c>
      <c r="B25" s="19" t="s">
        <v>392</v>
      </c>
      <c r="C25" s="71">
        <f>+'21'!H25</f>
        <v>22</v>
      </c>
      <c r="D25" s="95">
        <v>0</v>
      </c>
      <c r="E25" s="46">
        <f t="shared" si="0"/>
        <v>22</v>
      </c>
      <c r="F25" s="106">
        <v>0</v>
      </c>
      <c r="G25" s="104">
        <v>0</v>
      </c>
      <c r="H25" s="46">
        <f t="shared" si="1"/>
        <v>19</v>
      </c>
      <c r="I25" s="96">
        <v>3</v>
      </c>
      <c r="J25" s="15">
        <v>100</v>
      </c>
      <c r="K25" s="72">
        <f t="shared" si="5"/>
        <v>300</v>
      </c>
      <c r="L25" s="17" t="s">
        <v>420</v>
      </c>
      <c r="M25" s="18">
        <v>150</v>
      </c>
      <c r="N25" s="23">
        <f t="shared" si="6"/>
        <v>150</v>
      </c>
      <c r="O25" s="19"/>
      <c r="P25" s="43">
        <f t="shared" si="7"/>
        <v>0</v>
      </c>
      <c r="R25" s="10">
        <v>21</v>
      </c>
      <c r="S25" s="19"/>
      <c r="T25" s="46">
        <v>0</v>
      </c>
      <c r="U25" s="95">
        <v>0</v>
      </c>
      <c r="V25" s="46">
        <f t="shared" si="8"/>
        <v>0</v>
      </c>
      <c r="W25" s="95">
        <v>0</v>
      </c>
      <c r="X25" s="46">
        <f t="shared" si="9"/>
        <v>0</v>
      </c>
      <c r="Y25" s="96">
        <v>0</v>
      </c>
      <c r="Z25" s="22"/>
      <c r="AA25" s="43">
        <f t="shared" si="10"/>
        <v>0</v>
      </c>
      <c r="AB25" s="17" t="s">
        <v>16</v>
      </c>
      <c r="AC25" s="18">
        <v>0</v>
      </c>
    </row>
    <row r="26" spans="1:29" ht="24.6">
      <c r="A26" s="10">
        <v>22</v>
      </c>
      <c r="B26" s="19" t="s">
        <v>403</v>
      </c>
      <c r="C26" s="71">
        <f>+'21'!H26</f>
        <v>0</v>
      </c>
      <c r="D26" s="95">
        <v>0</v>
      </c>
      <c r="E26" s="46">
        <f t="shared" si="0"/>
        <v>0</v>
      </c>
      <c r="F26" s="106">
        <v>0</v>
      </c>
      <c r="G26" s="104">
        <v>0</v>
      </c>
      <c r="H26" s="46">
        <f t="shared" si="1"/>
        <v>0</v>
      </c>
      <c r="I26" s="96"/>
      <c r="J26" s="15">
        <v>100</v>
      </c>
      <c r="K26" s="72">
        <f t="shared" si="5"/>
        <v>0</v>
      </c>
      <c r="L26" s="17" t="s">
        <v>16</v>
      </c>
      <c r="M26" s="18">
        <v>0</v>
      </c>
      <c r="N26" s="23">
        <f t="shared" si="6"/>
        <v>0</v>
      </c>
      <c r="O26" s="19"/>
      <c r="P26" s="43">
        <f t="shared" si="7"/>
        <v>0</v>
      </c>
      <c r="R26" s="10">
        <v>22</v>
      </c>
      <c r="S26" s="19"/>
      <c r="T26" s="46">
        <v>0</v>
      </c>
      <c r="U26" s="95">
        <v>0</v>
      </c>
      <c r="V26" s="46">
        <f t="shared" si="8"/>
        <v>0</v>
      </c>
      <c r="W26" s="95">
        <v>0</v>
      </c>
      <c r="X26" s="46">
        <f t="shared" si="9"/>
        <v>0</v>
      </c>
      <c r="Y26" s="96">
        <v>0</v>
      </c>
      <c r="Z26" s="22"/>
      <c r="AA26" s="43">
        <f t="shared" si="10"/>
        <v>0</v>
      </c>
      <c r="AB26" s="17" t="s">
        <v>16</v>
      </c>
      <c r="AC26" s="18">
        <v>0</v>
      </c>
    </row>
    <row r="27" spans="1:29" ht="24.6">
      <c r="A27" s="10">
        <v>23</v>
      </c>
      <c r="B27" s="19" t="s">
        <v>382</v>
      </c>
      <c r="C27" s="71">
        <f>+'21'!H27</f>
        <v>23</v>
      </c>
      <c r="D27" s="95">
        <v>0</v>
      </c>
      <c r="E27" s="46">
        <f t="shared" si="0"/>
        <v>23</v>
      </c>
      <c r="F27" s="106">
        <v>0</v>
      </c>
      <c r="G27" s="104">
        <v>0</v>
      </c>
      <c r="H27" s="46">
        <f t="shared" si="1"/>
        <v>19</v>
      </c>
      <c r="I27" s="96">
        <v>4</v>
      </c>
      <c r="J27" s="15">
        <v>100</v>
      </c>
      <c r="K27" s="72">
        <f t="shared" si="5"/>
        <v>400</v>
      </c>
      <c r="L27" s="17" t="s">
        <v>428</v>
      </c>
      <c r="M27" s="18">
        <v>200</v>
      </c>
      <c r="N27" s="23">
        <f t="shared" si="6"/>
        <v>200</v>
      </c>
      <c r="O27" s="19"/>
      <c r="P27" s="43">
        <f t="shared" si="7"/>
        <v>0</v>
      </c>
      <c r="R27" s="10">
        <v>23</v>
      </c>
      <c r="S27" s="19"/>
      <c r="T27" s="46">
        <v>0</v>
      </c>
      <c r="U27" s="95">
        <v>0</v>
      </c>
      <c r="V27" s="46">
        <f t="shared" si="8"/>
        <v>0</v>
      </c>
      <c r="W27" s="95">
        <v>0</v>
      </c>
      <c r="X27" s="46">
        <f t="shared" si="9"/>
        <v>0</v>
      </c>
      <c r="Y27" s="96">
        <v>0</v>
      </c>
      <c r="Z27" s="22"/>
      <c r="AA27" s="43">
        <f t="shared" si="10"/>
        <v>0</v>
      </c>
      <c r="AB27" s="17" t="s">
        <v>16</v>
      </c>
      <c r="AC27" s="18">
        <v>0</v>
      </c>
    </row>
    <row r="28" spans="1:29" ht="24.6">
      <c r="A28" s="10">
        <v>24</v>
      </c>
      <c r="B28" s="19" t="s">
        <v>387</v>
      </c>
      <c r="C28" s="71">
        <f>+'21'!H28</f>
        <v>0</v>
      </c>
      <c r="D28" s="95">
        <v>0</v>
      </c>
      <c r="E28" s="46">
        <f t="shared" si="0"/>
        <v>0</v>
      </c>
      <c r="F28" s="106">
        <v>0</v>
      </c>
      <c r="G28" s="104">
        <v>0</v>
      </c>
      <c r="H28" s="46">
        <f t="shared" si="1"/>
        <v>0</v>
      </c>
      <c r="I28" s="96"/>
      <c r="J28" s="15">
        <v>100</v>
      </c>
      <c r="K28" s="72">
        <f t="shared" si="5"/>
        <v>0</v>
      </c>
      <c r="L28" s="17" t="s">
        <v>16</v>
      </c>
      <c r="M28" s="18">
        <v>0</v>
      </c>
      <c r="N28" s="23">
        <f t="shared" si="6"/>
        <v>0</v>
      </c>
      <c r="O28" s="19"/>
      <c r="P28" s="43">
        <f t="shared" si="7"/>
        <v>0</v>
      </c>
      <c r="R28" s="10">
        <v>24</v>
      </c>
      <c r="S28" s="19"/>
      <c r="T28" s="46">
        <v>0</v>
      </c>
      <c r="U28" s="95">
        <v>0</v>
      </c>
      <c r="V28" s="46">
        <f t="shared" si="8"/>
        <v>0</v>
      </c>
      <c r="W28" s="95">
        <v>0</v>
      </c>
      <c r="X28" s="46">
        <f t="shared" si="9"/>
        <v>0</v>
      </c>
      <c r="Y28" s="96">
        <v>0</v>
      </c>
      <c r="Z28" s="22"/>
      <c r="AA28" s="43">
        <f t="shared" si="10"/>
        <v>0</v>
      </c>
      <c r="AB28" s="17" t="s">
        <v>16</v>
      </c>
      <c r="AC28" s="18">
        <v>0</v>
      </c>
    </row>
    <row r="29" spans="1:29" ht="24.6">
      <c r="A29" s="10">
        <v>25</v>
      </c>
      <c r="B29" s="19" t="s">
        <v>389</v>
      </c>
      <c r="C29" s="71">
        <f>+'21'!H29</f>
        <v>0</v>
      </c>
      <c r="D29" s="95">
        <v>0</v>
      </c>
      <c r="E29" s="46">
        <f t="shared" si="0"/>
        <v>0</v>
      </c>
      <c r="F29" s="106">
        <v>0</v>
      </c>
      <c r="G29" s="104">
        <v>0</v>
      </c>
      <c r="H29" s="46">
        <f t="shared" si="1"/>
        <v>0</v>
      </c>
      <c r="I29" s="96"/>
      <c r="J29" s="15">
        <v>100</v>
      </c>
      <c r="K29" s="72">
        <f t="shared" si="5"/>
        <v>0</v>
      </c>
      <c r="L29" s="17" t="s">
        <v>16</v>
      </c>
      <c r="M29" s="18">
        <v>0</v>
      </c>
      <c r="N29" s="23">
        <f t="shared" si="6"/>
        <v>0</v>
      </c>
      <c r="O29" s="19"/>
      <c r="P29" s="43">
        <f t="shared" si="7"/>
        <v>0</v>
      </c>
      <c r="R29" s="10">
        <v>25</v>
      </c>
      <c r="S29" s="19"/>
      <c r="T29" s="46">
        <v>0</v>
      </c>
      <c r="U29" s="95">
        <v>0</v>
      </c>
      <c r="V29" s="46">
        <f t="shared" si="8"/>
        <v>0</v>
      </c>
      <c r="W29" s="95">
        <v>0</v>
      </c>
      <c r="X29" s="46">
        <f t="shared" si="9"/>
        <v>0</v>
      </c>
      <c r="Y29" s="96">
        <v>0</v>
      </c>
      <c r="Z29" s="22"/>
      <c r="AA29" s="43">
        <f t="shared" si="10"/>
        <v>0</v>
      </c>
      <c r="AB29" s="17" t="s">
        <v>16</v>
      </c>
      <c r="AC29" s="18">
        <v>0</v>
      </c>
    </row>
    <row r="30" spans="1:29" ht="24.6">
      <c r="A30" s="10">
        <v>26</v>
      </c>
      <c r="B30" s="19" t="s">
        <v>384</v>
      </c>
      <c r="C30" s="71">
        <f>+'21'!H30</f>
        <v>0</v>
      </c>
      <c r="D30" s="95">
        <v>0</v>
      </c>
      <c r="E30" s="46">
        <f t="shared" si="0"/>
        <v>0</v>
      </c>
      <c r="F30" s="106">
        <v>0</v>
      </c>
      <c r="G30" s="104">
        <v>0</v>
      </c>
      <c r="H30" s="46">
        <f t="shared" si="1"/>
        <v>0</v>
      </c>
      <c r="I30" s="96"/>
      <c r="J30" s="15">
        <v>100</v>
      </c>
      <c r="K30" s="72">
        <f t="shared" si="5"/>
        <v>0</v>
      </c>
      <c r="L30" s="17" t="s">
        <v>16</v>
      </c>
      <c r="M30" s="18">
        <v>0</v>
      </c>
      <c r="N30" s="23">
        <f t="shared" si="6"/>
        <v>0</v>
      </c>
      <c r="O30" s="19"/>
      <c r="P30" s="43">
        <f t="shared" si="7"/>
        <v>0</v>
      </c>
      <c r="R30" s="1"/>
      <c r="T30" s="24"/>
      <c r="U30" s="25"/>
      <c r="V30" s="24"/>
      <c r="W30" s="25"/>
      <c r="X30" s="24"/>
      <c r="Y30" s="24"/>
      <c r="Z30" s="26"/>
      <c r="AA30" s="25"/>
      <c r="AB30" s="27"/>
      <c r="AC30" s="41">
        <v>0</v>
      </c>
    </row>
    <row r="31" spans="1:29" ht="24.6">
      <c r="A31" s="10">
        <v>27</v>
      </c>
      <c r="B31" s="19" t="s">
        <v>398</v>
      </c>
      <c r="C31" s="71">
        <f>+'21'!H31</f>
        <v>0</v>
      </c>
      <c r="D31" s="95">
        <v>0</v>
      </c>
      <c r="E31" s="46">
        <f t="shared" si="0"/>
        <v>0</v>
      </c>
      <c r="F31" s="106">
        <v>0</v>
      </c>
      <c r="G31" s="104">
        <v>0</v>
      </c>
      <c r="H31" s="46">
        <f t="shared" si="1"/>
        <v>0</v>
      </c>
      <c r="I31" s="96"/>
      <c r="J31" s="15">
        <v>100</v>
      </c>
      <c r="K31" s="72">
        <f t="shared" si="5"/>
        <v>0</v>
      </c>
      <c r="L31" s="17" t="s">
        <v>16</v>
      </c>
      <c r="M31" s="18">
        <v>0</v>
      </c>
      <c r="N31" s="23">
        <f t="shared" si="6"/>
        <v>0</v>
      </c>
      <c r="O31" s="19"/>
      <c r="P31" s="43">
        <f t="shared" si="7"/>
        <v>0</v>
      </c>
    </row>
    <row r="32" spans="1:29" ht="24.6">
      <c r="A32" s="10">
        <v>28</v>
      </c>
      <c r="B32" s="19" t="s">
        <v>396</v>
      </c>
      <c r="C32" s="71">
        <f>+'21'!H32</f>
        <v>14</v>
      </c>
      <c r="D32" s="95">
        <v>0</v>
      </c>
      <c r="E32" s="46">
        <f t="shared" si="0"/>
        <v>14</v>
      </c>
      <c r="F32" s="106">
        <v>0</v>
      </c>
      <c r="G32" s="104">
        <v>0</v>
      </c>
      <c r="H32" s="46">
        <f t="shared" si="1"/>
        <v>14</v>
      </c>
      <c r="I32" s="96"/>
      <c r="J32" s="15">
        <v>100</v>
      </c>
      <c r="K32" s="72">
        <f t="shared" si="5"/>
        <v>0</v>
      </c>
      <c r="L32" s="17" t="s">
        <v>16</v>
      </c>
      <c r="M32" s="18">
        <v>0</v>
      </c>
      <c r="N32" s="23">
        <f t="shared" si="6"/>
        <v>0</v>
      </c>
      <c r="O32" s="19"/>
      <c r="P32" s="43">
        <f t="shared" si="7"/>
        <v>0</v>
      </c>
      <c r="S32" s="177" t="s">
        <v>119</v>
      </c>
      <c r="T32" s="178"/>
      <c r="U32" s="178"/>
      <c r="V32" s="178"/>
      <c r="W32" s="178"/>
      <c r="X32" s="178"/>
      <c r="Y32" s="178"/>
      <c r="Z32" s="179"/>
      <c r="AA32" s="40">
        <f>SUM(AA5:AA29)</f>
        <v>0</v>
      </c>
    </row>
    <row r="33" spans="1:26" ht="24.6">
      <c r="A33" s="10">
        <v>29</v>
      </c>
      <c r="B33" s="19" t="s">
        <v>382</v>
      </c>
      <c r="C33" s="71">
        <f>+'21'!H33</f>
        <v>0</v>
      </c>
      <c r="D33" s="95">
        <v>0</v>
      </c>
      <c r="E33" s="46">
        <f t="shared" si="0"/>
        <v>0</v>
      </c>
      <c r="F33" s="106">
        <v>0</v>
      </c>
      <c r="G33" s="104">
        <v>0</v>
      </c>
      <c r="H33" s="46">
        <f t="shared" si="1"/>
        <v>0</v>
      </c>
      <c r="I33" s="96"/>
      <c r="J33" s="15">
        <v>100</v>
      </c>
      <c r="K33" s="72">
        <f t="shared" si="5"/>
        <v>0</v>
      </c>
      <c r="L33" s="17" t="s">
        <v>16</v>
      </c>
      <c r="M33" s="18">
        <v>0</v>
      </c>
      <c r="N33" s="23">
        <f t="shared" si="6"/>
        <v>0</v>
      </c>
      <c r="O33" s="19"/>
      <c r="P33" s="43">
        <f t="shared" si="7"/>
        <v>0</v>
      </c>
      <c r="S33" s="5"/>
      <c r="T33" s="5"/>
      <c r="U33" s="5"/>
      <c r="V33" s="5"/>
      <c r="W33" s="5"/>
      <c r="X33" s="5"/>
      <c r="Y33" s="5"/>
      <c r="Z33" s="5"/>
    </row>
    <row r="34" spans="1:26" ht="24.6">
      <c r="A34" s="10">
        <v>30</v>
      </c>
      <c r="B34" s="19" t="s">
        <v>386</v>
      </c>
      <c r="C34" s="71">
        <f>+'21'!H34</f>
        <v>0</v>
      </c>
      <c r="D34" s="95">
        <v>0</v>
      </c>
      <c r="E34" s="46">
        <f t="shared" si="0"/>
        <v>0</v>
      </c>
      <c r="F34" s="106">
        <v>0</v>
      </c>
      <c r="G34" s="104">
        <v>0</v>
      </c>
      <c r="H34" s="46">
        <f t="shared" si="1"/>
        <v>0</v>
      </c>
      <c r="I34" s="96"/>
      <c r="J34" s="15">
        <v>100</v>
      </c>
      <c r="K34" s="72">
        <f t="shared" si="5"/>
        <v>0</v>
      </c>
      <c r="L34" s="17" t="s">
        <v>16</v>
      </c>
      <c r="M34" s="18">
        <v>0</v>
      </c>
      <c r="N34" s="23">
        <f t="shared" si="6"/>
        <v>0</v>
      </c>
      <c r="O34" s="19"/>
      <c r="P34" s="43">
        <f t="shared" si="7"/>
        <v>0</v>
      </c>
    </row>
    <row r="35" spans="1:26" ht="24.6">
      <c r="A35" s="10">
        <v>31</v>
      </c>
      <c r="B35" s="19" t="s">
        <v>390</v>
      </c>
      <c r="C35" s="71">
        <f>+'21'!H35</f>
        <v>3</v>
      </c>
      <c r="D35" s="95">
        <v>0</v>
      </c>
      <c r="E35" s="46">
        <f t="shared" si="0"/>
        <v>3</v>
      </c>
      <c r="F35" s="106">
        <v>0</v>
      </c>
      <c r="G35" s="104">
        <v>0</v>
      </c>
      <c r="H35" s="46">
        <f t="shared" si="1"/>
        <v>3</v>
      </c>
      <c r="I35" s="96"/>
      <c r="J35" s="15">
        <v>100</v>
      </c>
      <c r="K35" s="72">
        <f t="shared" si="5"/>
        <v>0</v>
      </c>
      <c r="L35" s="17" t="s">
        <v>16</v>
      </c>
      <c r="M35" s="18">
        <v>0</v>
      </c>
      <c r="N35" s="23">
        <f t="shared" si="6"/>
        <v>0</v>
      </c>
      <c r="O35" s="19"/>
      <c r="P35" s="43">
        <f t="shared" si="7"/>
        <v>0</v>
      </c>
    </row>
    <row r="36" spans="1:26" ht="24.6">
      <c r="A36" s="10">
        <v>32</v>
      </c>
      <c r="B36" s="19" t="s">
        <v>48</v>
      </c>
      <c r="C36" s="71">
        <f>+'21'!H36</f>
        <v>8</v>
      </c>
      <c r="D36" s="95">
        <v>0</v>
      </c>
      <c r="E36" s="46">
        <f t="shared" si="0"/>
        <v>8</v>
      </c>
      <c r="F36" s="106">
        <v>0</v>
      </c>
      <c r="G36" s="104">
        <v>0</v>
      </c>
      <c r="H36" s="46">
        <f t="shared" si="1"/>
        <v>2</v>
      </c>
      <c r="I36" s="96">
        <v>6</v>
      </c>
      <c r="J36" s="15">
        <v>100</v>
      </c>
      <c r="K36" s="72">
        <f t="shared" si="5"/>
        <v>600</v>
      </c>
      <c r="L36" s="17" t="s">
        <v>16</v>
      </c>
      <c r="M36" s="18">
        <v>0</v>
      </c>
      <c r="N36" s="23">
        <f t="shared" si="6"/>
        <v>600</v>
      </c>
      <c r="O36" s="19"/>
      <c r="P36" s="43">
        <f t="shared" si="7"/>
        <v>0</v>
      </c>
    </row>
    <row r="37" spans="1:26" ht="24.6">
      <c r="A37" s="10">
        <v>33</v>
      </c>
      <c r="B37" s="19" t="s">
        <v>393</v>
      </c>
      <c r="C37" s="71">
        <f>+'21'!H37</f>
        <v>5</v>
      </c>
      <c r="D37" s="95">
        <v>0</v>
      </c>
      <c r="E37" s="46">
        <f t="shared" si="0"/>
        <v>5</v>
      </c>
      <c r="F37" s="106">
        <v>0</v>
      </c>
      <c r="G37" s="104">
        <v>0</v>
      </c>
      <c r="H37" s="46">
        <f t="shared" si="1"/>
        <v>4</v>
      </c>
      <c r="I37" s="96">
        <v>1</v>
      </c>
      <c r="J37" s="15">
        <v>130</v>
      </c>
      <c r="K37" s="72">
        <f t="shared" si="5"/>
        <v>130</v>
      </c>
      <c r="L37" s="17" t="s">
        <v>419</v>
      </c>
      <c r="M37" s="18">
        <v>65</v>
      </c>
      <c r="N37" s="23">
        <f t="shared" si="6"/>
        <v>65</v>
      </c>
      <c r="O37" s="19"/>
      <c r="P37" s="43">
        <f t="shared" si="7"/>
        <v>0</v>
      </c>
    </row>
    <row r="38" spans="1:26" ht="24.6">
      <c r="A38" s="10">
        <v>34</v>
      </c>
      <c r="B38" s="19" t="s">
        <v>406</v>
      </c>
      <c r="C38" s="71">
        <f>+'21'!H38</f>
        <v>5</v>
      </c>
      <c r="D38" s="95">
        <v>0</v>
      </c>
      <c r="E38" s="46">
        <f t="shared" si="0"/>
        <v>5</v>
      </c>
      <c r="F38" s="106">
        <v>0</v>
      </c>
      <c r="G38" s="104">
        <v>0</v>
      </c>
      <c r="H38" s="46">
        <f t="shared" si="1"/>
        <v>5</v>
      </c>
      <c r="I38" s="96"/>
      <c r="J38" s="15">
        <v>130</v>
      </c>
      <c r="K38" s="72">
        <f t="shared" si="5"/>
        <v>0</v>
      </c>
      <c r="L38" s="17" t="s">
        <v>16</v>
      </c>
      <c r="M38" s="18">
        <v>0</v>
      </c>
      <c r="N38" s="23">
        <f t="shared" si="6"/>
        <v>0</v>
      </c>
      <c r="O38" s="19"/>
      <c r="P38" s="43">
        <f t="shared" si="7"/>
        <v>0</v>
      </c>
    </row>
    <row r="39" spans="1:26" ht="24.6">
      <c r="A39" s="10">
        <v>35</v>
      </c>
      <c r="B39" s="19" t="s">
        <v>333</v>
      </c>
      <c r="C39" s="71">
        <f>+'21'!H39</f>
        <v>0</v>
      </c>
      <c r="D39" s="95">
        <v>0</v>
      </c>
      <c r="E39" s="46">
        <f t="shared" si="0"/>
        <v>0</v>
      </c>
      <c r="F39" s="106">
        <v>0</v>
      </c>
      <c r="G39" s="104">
        <v>0</v>
      </c>
      <c r="H39" s="46">
        <f t="shared" si="1"/>
        <v>0</v>
      </c>
      <c r="I39" s="96"/>
      <c r="J39" s="15">
        <v>35</v>
      </c>
      <c r="K39" s="72">
        <f t="shared" si="5"/>
        <v>0</v>
      </c>
      <c r="L39" s="17" t="s">
        <v>16</v>
      </c>
      <c r="M39" s="18">
        <v>0</v>
      </c>
      <c r="N39" s="23">
        <f t="shared" si="6"/>
        <v>0</v>
      </c>
      <c r="O39" s="19"/>
      <c r="P39" s="43">
        <f t="shared" si="7"/>
        <v>0</v>
      </c>
    </row>
    <row r="40" spans="1:26" ht="24.6">
      <c r="A40" s="10">
        <v>36</v>
      </c>
      <c r="B40" s="19" t="s">
        <v>138</v>
      </c>
      <c r="C40" s="71">
        <f>+'21'!H40</f>
        <v>0</v>
      </c>
      <c r="D40" s="95">
        <v>0</v>
      </c>
      <c r="E40" s="46">
        <f t="shared" si="0"/>
        <v>0</v>
      </c>
      <c r="F40" s="106">
        <v>0</v>
      </c>
      <c r="G40" s="104">
        <v>0</v>
      </c>
      <c r="H40" s="46">
        <f t="shared" si="1"/>
        <v>0</v>
      </c>
      <c r="I40" s="96"/>
      <c r="J40" s="15">
        <v>40</v>
      </c>
      <c r="K40" s="72">
        <f t="shared" si="5"/>
        <v>0</v>
      </c>
      <c r="L40" s="17" t="s">
        <v>16</v>
      </c>
      <c r="M40" s="18">
        <v>0</v>
      </c>
      <c r="N40" s="23">
        <f t="shared" si="6"/>
        <v>0</v>
      </c>
      <c r="O40" s="19"/>
      <c r="P40" s="43">
        <f t="shared" si="7"/>
        <v>0</v>
      </c>
    </row>
    <row r="41" spans="1:26" ht="24.6">
      <c r="A41" s="10">
        <v>37</v>
      </c>
      <c r="B41" s="19" t="s">
        <v>445</v>
      </c>
      <c r="C41" s="71">
        <f>+'21'!H41</f>
        <v>0</v>
      </c>
      <c r="D41" s="95">
        <v>0</v>
      </c>
      <c r="E41" s="46">
        <f>C41+D41</f>
        <v>0</v>
      </c>
      <c r="F41" s="106">
        <v>0</v>
      </c>
      <c r="G41" s="104">
        <v>0</v>
      </c>
      <c r="H41" s="46">
        <f>+E41-F41-I41-G41</f>
        <v>0</v>
      </c>
      <c r="I41" s="96"/>
      <c r="J41" s="15">
        <v>35</v>
      </c>
      <c r="K41" s="72">
        <f>+J41*I41</f>
        <v>0</v>
      </c>
      <c r="L41" s="17" t="s">
        <v>16</v>
      </c>
      <c r="M41" s="18">
        <v>0</v>
      </c>
      <c r="N41" s="23">
        <f>SUM(K41-M41)</f>
        <v>0</v>
      </c>
      <c r="O41" s="19"/>
      <c r="P41" s="43">
        <f>+K41*O41</f>
        <v>0</v>
      </c>
    </row>
    <row r="42" spans="1:26" ht="24.6">
      <c r="A42" s="10">
        <v>38</v>
      </c>
      <c r="B42" s="19" t="s">
        <v>49</v>
      </c>
      <c r="C42" s="71">
        <f>+'21'!H42</f>
        <v>6</v>
      </c>
      <c r="D42" s="95">
        <v>0</v>
      </c>
      <c r="E42" s="46">
        <f t="shared" si="0"/>
        <v>6</v>
      </c>
      <c r="F42" s="106">
        <v>0</v>
      </c>
      <c r="G42" s="104">
        <v>0</v>
      </c>
      <c r="H42" s="46">
        <f t="shared" si="1"/>
        <v>5</v>
      </c>
      <c r="I42" s="96">
        <v>1</v>
      </c>
      <c r="J42" s="15">
        <v>50</v>
      </c>
      <c r="K42" s="72">
        <f t="shared" si="5"/>
        <v>50</v>
      </c>
      <c r="L42" s="17" t="s">
        <v>419</v>
      </c>
      <c r="M42" s="18">
        <v>25</v>
      </c>
      <c r="N42" s="23">
        <f t="shared" si="6"/>
        <v>25</v>
      </c>
      <c r="O42" s="19"/>
      <c r="P42" s="43">
        <f t="shared" si="7"/>
        <v>0</v>
      </c>
    </row>
    <row r="43" spans="1:26" ht="24.6">
      <c r="A43" s="10">
        <v>39</v>
      </c>
      <c r="B43" s="19" t="s">
        <v>50</v>
      </c>
      <c r="C43" s="71">
        <f>+'21'!H43</f>
        <v>8</v>
      </c>
      <c r="D43" s="95">
        <v>0</v>
      </c>
      <c r="E43" s="46">
        <f t="shared" si="0"/>
        <v>8</v>
      </c>
      <c r="F43" s="106">
        <v>0</v>
      </c>
      <c r="G43" s="104">
        <v>0</v>
      </c>
      <c r="H43" s="46">
        <f t="shared" si="1"/>
        <v>4</v>
      </c>
      <c r="I43" s="96">
        <v>4</v>
      </c>
      <c r="J43" s="15">
        <v>50</v>
      </c>
      <c r="K43" s="72">
        <f t="shared" si="5"/>
        <v>200</v>
      </c>
      <c r="L43" s="17" t="s">
        <v>420</v>
      </c>
      <c r="M43" s="18">
        <v>75</v>
      </c>
      <c r="N43" s="23">
        <f t="shared" si="6"/>
        <v>125</v>
      </c>
      <c r="O43" s="19"/>
      <c r="P43" s="43">
        <f t="shared" si="7"/>
        <v>0</v>
      </c>
    </row>
    <row r="44" spans="1:26" ht="24.6">
      <c r="A44" s="10">
        <v>40</v>
      </c>
      <c r="B44" s="19" t="s">
        <v>51</v>
      </c>
      <c r="C44" s="71">
        <f>+'21'!H44</f>
        <v>9</v>
      </c>
      <c r="D44" s="95">
        <v>0</v>
      </c>
      <c r="E44" s="46">
        <f t="shared" si="0"/>
        <v>9</v>
      </c>
      <c r="F44" s="106">
        <v>0</v>
      </c>
      <c r="G44" s="104">
        <v>0</v>
      </c>
      <c r="H44" s="46">
        <f t="shared" si="1"/>
        <v>6</v>
      </c>
      <c r="I44" s="96">
        <v>3</v>
      </c>
      <c r="J44" s="15">
        <v>50</v>
      </c>
      <c r="K44" s="72">
        <f t="shared" si="5"/>
        <v>150</v>
      </c>
      <c r="L44" s="17" t="s">
        <v>420</v>
      </c>
      <c r="M44" s="18">
        <v>75</v>
      </c>
      <c r="N44" s="23">
        <f t="shared" si="6"/>
        <v>75</v>
      </c>
      <c r="O44" s="19"/>
      <c r="P44" s="43">
        <f t="shared" si="7"/>
        <v>0</v>
      </c>
    </row>
    <row r="45" spans="1:26" ht="24.6">
      <c r="A45" s="10">
        <v>41</v>
      </c>
      <c r="B45" s="19" t="s">
        <v>501</v>
      </c>
      <c r="C45" s="71">
        <f>+'21'!H45</f>
        <v>30</v>
      </c>
      <c r="D45" s="95">
        <v>0</v>
      </c>
      <c r="E45" s="46">
        <f>C45+D45</f>
        <v>30</v>
      </c>
      <c r="F45" s="106">
        <v>0</v>
      </c>
      <c r="G45" s="104">
        <v>0</v>
      </c>
      <c r="H45" s="46">
        <f>+E45-F45-I45-G45</f>
        <v>17</v>
      </c>
      <c r="I45" s="96">
        <v>13</v>
      </c>
      <c r="J45" s="20">
        <v>35</v>
      </c>
      <c r="K45" s="72">
        <f>+J45*I45</f>
        <v>455</v>
      </c>
      <c r="L45" s="17" t="s">
        <v>510</v>
      </c>
      <c r="M45" s="18">
        <f>455-275</f>
        <v>180</v>
      </c>
      <c r="N45" s="23">
        <f>SUM(K45-M45)</f>
        <v>275</v>
      </c>
      <c r="O45" s="19"/>
      <c r="P45" s="43">
        <f>+K45*O45</f>
        <v>0</v>
      </c>
    </row>
    <row r="46" spans="1:26" ht="24.6">
      <c r="A46" s="10">
        <v>42</v>
      </c>
      <c r="B46" s="19" t="s">
        <v>264</v>
      </c>
      <c r="C46" s="71">
        <f>+'21'!H46</f>
        <v>5</v>
      </c>
      <c r="D46" s="95">
        <v>0</v>
      </c>
      <c r="E46" s="46">
        <f t="shared" si="0"/>
        <v>5</v>
      </c>
      <c r="F46" s="106">
        <v>0</v>
      </c>
      <c r="G46" s="104">
        <v>0</v>
      </c>
      <c r="H46" s="46">
        <f t="shared" si="1"/>
        <v>5</v>
      </c>
      <c r="I46" s="96"/>
      <c r="J46" s="15">
        <v>25</v>
      </c>
      <c r="K46" s="72">
        <f t="shared" si="5"/>
        <v>0</v>
      </c>
      <c r="L46" s="17" t="s">
        <v>16</v>
      </c>
      <c r="M46" s="18">
        <v>0</v>
      </c>
      <c r="N46" s="23">
        <f t="shared" si="6"/>
        <v>0</v>
      </c>
      <c r="O46" s="19"/>
      <c r="P46" s="43">
        <f t="shared" si="7"/>
        <v>0</v>
      </c>
    </row>
    <row r="47" spans="1:26" ht="24.6">
      <c r="A47" s="10">
        <v>43</v>
      </c>
      <c r="B47" s="19" t="s">
        <v>446</v>
      </c>
      <c r="C47" s="71">
        <f>+'21'!H47</f>
        <v>5</v>
      </c>
      <c r="D47" s="95">
        <v>0</v>
      </c>
      <c r="E47" s="46">
        <f>C47+D47</f>
        <v>5</v>
      </c>
      <c r="F47" s="106">
        <v>0</v>
      </c>
      <c r="G47" s="104">
        <v>0</v>
      </c>
      <c r="H47" s="46">
        <f>+E47-F47-I47-G47</f>
        <v>5</v>
      </c>
      <c r="I47" s="96"/>
      <c r="J47" s="20">
        <v>25</v>
      </c>
      <c r="K47" s="72">
        <f>+J47*I47</f>
        <v>0</v>
      </c>
      <c r="L47" s="17" t="s">
        <v>16</v>
      </c>
      <c r="M47" s="18">
        <v>0</v>
      </c>
      <c r="N47" s="23">
        <f>SUM(K47-M47)</f>
        <v>0</v>
      </c>
      <c r="O47" s="19"/>
      <c r="P47" s="43">
        <f>+K47*O47</f>
        <v>0</v>
      </c>
    </row>
    <row r="48" spans="1:26" ht="24.6">
      <c r="A48" s="10">
        <v>44</v>
      </c>
      <c r="B48" s="19" t="s">
        <v>447</v>
      </c>
      <c r="C48" s="71">
        <f>+'21'!H48</f>
        <v>0</v>
      </c>
      <c r="D48" s="95">
        <v>0</v>
      </c>
      <c r="E48" s="46">
        <f>C48+D48</f>
        <v>0</v>
      </c>
      <c r="F48" s="106">
        <v>0</v>
      </c>
      <c r="G48" s="104">
        <v>0</v>
      </c>
      <c r="H48" s="46">
        <f>+E48-F48-I48-G48</f>
        <v>0</v>
      </c>
      <c r="I48" s="96"/>
      <c r="J48" s="20">
        <v>25</v>
      </c>
      <c r="K48" s="72">
        <f>+J48*I48</f>
        <v>0</v>
      </c>
      <c r="L48" s="17" t="s">
        <v>16</v>
      </c>
      <c r="M48" s="18">
        <v>0</v>
      </c>
      <c r="N48" s="23">
        <f>SUM(K48-M48)</f>
        <v>0</v>
      </c>
      <c r="O48" s="19"/>
      <c r="P48" s="43">
        <f>+K48*O48</f>
        <v>0</v>
      </c>
    </row>
    <row r="49" spans="1:16" ht="24.6">
      <c r="A49" s="10">
        <v>45</v>
      </c>
      <c r="B49" s="19" t="s">
        <v>448</v>
      </c>
      <c r="C49" s="71">
        <f>+'21'!H49</f>
        <v>0</v>
      </c>
      <c r="D49" s="95">
        <v>0</v>
      </c>
      <c r="E49" s="46">
        <f>C49+D49</f>
        <v>0</v>
      </c>
      <c r="F49" s="106">
        <v>0</v>
      </c>
      <c r="G49" s="104">
        <v>0</v>
      </c>
      <c r="H49" s="46">
        <f>+E49-F49-I49-G49</f>
        <v>0</v>
      </c>
      <c r="I49" s="96"/>
      <c r="J49" s="20">
        <v>25</v>
      </c>
      <c r="K49" s="72">
        <f>+J49*I49</f>
        <v>0</v>
      </c>
      <c r="L49" s="17" t="s">
        <v>16</v>
      </c>
      <c r="M49" s="18">
        <v>0</v>
      </c>
      <c r="N49" s="23">
        <f>SUM(K49-M49)</f>
        <v>0</v>
      </c>
      <c r="O49" s="19"/>
      <c r="P49" s="43">
        <f>+K49*O49</f>
        <v>0</v>
      </c>
    </row>
    <row r="50" spans="1:16" ht="24.6">
      <c r="A50" s="10">
        <v>46</v>
      </c>
      <c r="B50" s="19" t="s">
        <v>265</v>
      </c>
      <c r="C50" s="71">
        <f>+'21'!H50</f>
        <v>0</v>
      </c>
      <c r="D50" s="95">
        <v>0</v>
      </c>
      <c r="E50" s="46">
        <f t="shared" si="0"/>
        <v>0</v>
      </c>
      <c r="F50" s="106">
        <v>0</v>
      </c>
      <c r="G50" s="104">
        <v>0</v>
      </c>
      <c r="H50" s="46">
        <f t="shared" si="1"/>
        <v>0</v>
      </c>
      <c r="I50" s="96"/>
      <c r="J50" s="15">
        <v>50</v>
      </c>
      <c r="K50" s="72">
        <f t="shared" si="5"/>
        <v>0</v>
      </c>
      <c r="L50" s="17" t="s">
        <v>16</v>
      </c>
      <c r="M50" s="18">
        <v>0</v>
      </c>
      <c r="N50" s="23">
        <f t="shared" si="6"/>
        <v>0</v>
      </c>
      <c r="O50" s="19"/>
      <c r="P50" s="43">
        <f t="shared" si="7"/>
        <v>0</v>
      </c>
    </row>
    <row r="51" spans="1:16" ht="24.6">
      <c r="A51" s="10">
        <v>47</v>
      </c>
      <c r="B51" s="19" t="s">
        <v>52</v>
      </c>
      <c r="C51" s="71">
        <f>+'21'!H51</f>
        <v>3</v>
      </c>
      <c r="D51" s="95">
        <v>0</v>
      </c>
      <c r="E51" s="46">
        <f t="shared" si="0"/>
        <v>3</v>
      </c>
      <c r="F51" s="106">
        <v>0</v>
      </c>
      <c r="G51" s="104">
        <v>0</v>
      </c>
      <c r="H51" s="46">
        <f t="shared" si="1"/>
        <v>3</v>
      </c>
      <c r="I51" s="96"/>
      <c r="J51" s="15">
        <v>50</v>
      </c>
      <c r="K51" s="72">
        <f t="shared" si="5"/>
        <v>0</v>
      </c>
      <c r="L51" s="17" t="s">
        <v>16</v>
      </c>
      <c r="M51" s="18">
        <v>0</v>
      </c>
      <c r="N51" s="23">
        <f t="shared" si="6"/>
        <v>0</v>
      </c>
      <c r="O51" s="19"/>
      <c r="P51" s="43">
        <f t="shared" si="7"/>
        <v>0</v>
      </c>
    </row>
    <row r="52" spans="1:16" ht="24.6">
      <c r="A52" s="10">
        <v>48</v>
      </c>
      <c r="B52" s="19" t="s">
        <v>53</v>
      </c>
      <c r="C52" s="71">
        <f>+'21'!H52</f>
        <v>2</v>
      </c>
      <c r="D52" s="95">
        <v>0</v>
      </c>
      <c r="E52" s="46">
        <f t="shared" si="0"/>
        <v>2</v>
      </c>
      <c r="F52" s="106">
        <v>0</v>
      </c>
      <c r="G52" s="104">
        <v>0</v>
      </c>
      <c r="H52" s="46">
        <f t="shared" si="1"/>
        <v>2</v>
      </c>
      <c r="I52" s="96"/>
      <c r="J52" s="15">
        <v>50</v>
      </c>
      <c r="K52" s="72">
        <f t="shared" si="5"/>
        <v>0</v>
      </c>
      <c r="L52" s="17" t="s">
        <v>16</v>
      </c>
      <c r="M52" s="18">
        <v>0</v>
      </c>
      <c r="N52" s="23">
        <f t="shared" si="6"/>
        <v>0</v>
      </c>
      <c r="O52" s="19"/>
      <c r="P52" s="43">
        <f t="shared" si="7"/>
        <v>0</v>
      </c>
    </row>
    <row r="53" spans="1:16" ht="24.6">
      <c r="A53" s="10">
        <v>49</v>
      </c>
      <c r="B53" s="19" t="s">
        <v>54</v>
      </c>
      <c r="C53" s="71">
        <f>+'21'!H53</f>
        <v>4</v>
      </c>
      <c r="D53" s="95">
        <v>0</v>
      </c>
      <c r="E53" s="46">
        <f t="shared" si="0"/>
        <v>4</v>
      </c>
      <c r="F53" s="106">
        <v>0</v>
      </c>
      <c r="G53" s="104">
        <v>0</v>
      </c>
      <c r="H53" s="46">
        <f t="shared" si="1"/>
        <v>4</v>
      </c>
      <c r="I53" s="96"/>
      <c r="J53" s="15">
        <v>50</v>
      </c>
      <c r="K53" s="72">
        <f t="shared" si="5"/>
        <v>0</v>
      </c>
      <c r="L53" s="17" t="s">
        <v>16</v>
      </c>
      <c r="M53" s="18">
        <v>0</v>
      </c>
      <c r="N53" s="23">
        <f t="shared" si="6"/>
        <v>0</v>
      </c>
      <c r="O53" s="19"/>
      <c r="P53" s="43">
        <f t="shared" si="7"/>
        <v>0</v>
      </c>
    </row>
    <row r="54" spans="1:16" ht="24.6">
      <c r="A54" s="10">
        <v>50</v>
      </c>
      <c r="B54" s="19" t="s">
        <v>55</v>
      </c>
      <c r="C54" s="71">
        <f>+'21'!H54</f>
        <v>0</v>
      </c>
      <c r="D54" s="95">
        <v>0</v>
      </c>
      <c r="E54" s="46">
        <f t="shared" si="0"/>
        <v>0</v>
      </c>
      <c r="F54" s="106">
        <v>0</v>
      </c>
      <c r="G54" s="104">
        <v>0</v>
      </c>
      <c r="H54" s="46">
        <f t="shared" si="1"/>
        <v>0</v>
      </c>
      <c r="I54" s="96"/>
      <c r="J54" s="15">
        <v>50</v>
      </c>
      <c r="K54" s="72">
        <f t="shared" si="5"/>
        <v>0</v>
      </c>
      <c r="L54" s="17" t="s">
        <v>16</v>
      </c>
      <c r="M54" s="18">
        <v>0</v>
      </c>
      <c r="N54" s="23">
        <f t="shared" si="6"/>
        <v>0</v>
      </c>
      <c r="O54" s="19"/>
      <c r="P54" s="43">
        <f t="shared" si="7"/>
        <v>0</v>
      </c>
    </row>
    <row r="55" spans="1:16" ht="24.6">
      <c r="A55" s="10">
        <v>51</v>
      </c>
      <c r="B55" s="19" t="s">
        <v>56</v>
      </c>
      <c r="C55" s="71">
        <f>+'21'!H55</f>
        <v>0</v>
      </c>
      <c r="D55" s="95">
        <v>0</v>
      </c>
      <c r="E55" s="46">
        <f t="shared" si="0"/>
        <v>0</v>
      </c>
      <c r="F55" s="106">
        <v>0</v>
      </c>
      <c r="G55" s="104">
        <v>0</v>
      </c>
      <c r="H55" s="46">
        <f t="shared" si="1"/>
        <v>0</v>
      </c>
      <c r="I55" s="96"/>
      <c r="J55" s="15">
        <v>50</v>
      </c>
      <c r="K55" s="72">
        <f t="shared" si="5"/>
        <v>0</v>
      </c>
      <c r="L55" s="17" t="s">
        <v>16</v>
      </c>
      <c r="M55" s="18">
        <v>0</v>
      </c>
      <c r="N55" s="23">
        <f t="shared" si="6"/>
        <v>0</v>
      </c>
      <c r="O55" s="19"/>
      <c r="P55" s="43">
        <f t="shared" si="7"/>
        <v>0</v>
      </c>
    </row>
    <row r="56" spans="1:16" ht="24.6">
      <c r="A56" s="10">
        <v>52</v>
      </c>
      <c r="B56" s="19" t="s">
        <v>57</v>
      </c>
      <c r="C56" s="71">
        <f>+'21'!H56</f>
        <v>6</v>
      </c>
      <c r="D56" s="95">
        <v>0</v>
      </c>
      <c r="E56" s="46">
        <f t="shared" si="0"/>
        <v>6</v>
      </c>
      <c r="F56" s="106">
        <v>0</v>
      </c>
      <c r="G56" s="104">
        <v>0</v>
      </c>
      <c r="H56" s="46">
        <f t="shared" si="1"/>
        <v>6</v>
      </c>
      <c r="I56" s="96"/>
      <c r="J56" s="15">
        <v>50</v>
      </c>
      <c r="K56" s="72">
        <f t="shared" si="5"/>
        <v>0</v>
      </c>
      <c r="L56" s="17" t="s">
        <v>16</v>
      </c>
      <c r="M56" s="18">
        <v>0</v>
      </c>
      <c r="N56" s="23">
        <f t="shared" si="6"/>
        <v>0</v>
      </c>
      <c r="O56" s="19"/>
      <c r="P56" s="43">
        <f t="shared" si="7"/>
        <v>0</v>
      </c>
    </row>
    <row r="57" spans="1:16" ht="24.6">
      <c r="A57" s="10">
        <v>53</v>
      </c>
      <c r="B57" s="19" t="s">
        <v>58</v>
      </c>
      <c r="C57" s="71">
        <f>+'21'!H57</f>
        <v>5</v>
      </c>
      <c r="D57" s="95">
        <v>0</v>
      </c>
      <c r="E57" s="46">
        <f t="shared" si="0"/>
        <v>5</v>
      </c>
      <c r="F57" s="106">
        <v>0</v>
      </c>
      <c r="G57" s="104">
        <v>0</v>
      </c>
      <c r="H57" s="46">
        <f t="shared" si="1"/>
        <v>5</v>
      </c>
      <c r="I57" s="96"/>
      <c r="J57" s="15">
        <v>50</v>
      </c>
      <c r="K57" s="72">
        <f t="shared" si="5"/>
        <v>0</v>
      </c>
      <c r="L57" s="17" t="s">
        <v>16</v>
      </c>
      <c r="M57" s="18">
        <v>0</v>
      </c>
      <c r="N57" s="23">
        <f t="shared" si="6"/>
        <v>0</v>
      </c>
      <c r="O57" s="19"/>
      <c r="P57" s="43">
        <f t="shared" si="7"/>
        <v>0</v>
      </c>
    </row>
    <row r="58" spans="1:16" ht="24.6">
      <c r="A58" s="10">
        <v>54</v>
      </c>
      <c r="B58" s="19" t="s">
        <v>59</v>
      </c>
      <c r="C58" s="71">
        <f>+'21'!H58</f>
        <v>4</v>
      </c>
      <c r="D58" s="95">
        <v>0</v>
      </c>
      <c r="E58" s="46">
        <f t="shared" si="0"/>
        <v>4</v>
      </c>
      <c r="F58" s="106">
        <v>0</v>
      </c>
      <c r="G58" s="104">
        <v>0</v>
      </c>
      <c r="H58" s="46">
        <f t="shared" si="1"/>
        <v>4</v>
      </c>
      <c r="I58" s="96"/>
      <c r="J58" s="15">
        <v>50</v>
      </c>
      <c r="K58" s="72">
        <f t="shared" si="5"/>
        <v>0</v>
      </c>
      <c r="L58" s="17" t="s">
        <v>16</v>
      </c>
      <c r="M58" s="18">
        <v>0</v>
      </c>
      <c r="N58" s="23">
        <f t="shared" si="6"/>
        <v>0</v>
      </c>
      <c r="O58" s="19"/>
      <c r="P58" s="43">
        <f t="shared" si="7"/>
        <v>0</v>
      </c>
    </row>
    <row r="59" spans="1:16" ht="24.6">
      <c r="A59" s="10">
        <v>55</v>
      </c>
      <c r="B59" s="19" t="s">
        <v>60</v>
      </c>
      <c r="C59" s="71">
        <f>+'21'!H59</f>
        <v>0</v>
      </c>
      <c r="D59" s="95">
        <v>0</v>
      </c>
      <c r="E59" s="46">
        <f t="shared" si="0"/>
        <v>0</v>
      </c>
      <c r="F59" s="106">
        <v>0</v>
      </c>
      <c r="G59" s="104">
        <v>0</v>
      </c>
      <c r="H59" s="46">
        <f t="shared" si="1"/>
        <v>0</v>
      </c>
      <c r="I59" s="96"/>
      <c r="J59" s="15">
        <v>50</v>
      </c>
      <c r="K59" s="72">
        <f t="shared" si="5"/>
        <v>0</v>
      </c>
      <c r="L59" s="17" t="s">
        <v>16</v>
      </c>
      <c r="M59" s="18">
        <v>0</v>
      </c>
      <c r="N59" s="23">
        <f t="shared" si="6"/>
        <v>0</v>
      </c>
      <c r="O59" s="19"/>
      <c r="P59" s="43">
        <f t="shared" si="7"/>
        <v>0</v>
      </c>
    </row>
    <row r="60" spans="1:16" ht="24.6">
      <c r="A60" s="10">
        <v>56</v>
      </c>
      <c r="B60" s="19" t="s">
        <v>61</v>
      </c>
      <c r="C60" s="71">
        <f>+'21'!H60</f>
        <v>0</v>
      </c>
      <c r="D60" s="95">
        <v>0</v>
      </c>
      <c r="E60" s="46">
        <f t="shared" si="0"/>
        <v>0</v>
      </c>
      <c r="F60" s="106">
        <v>0</v>
      </c>
      <c r="G60" s="104">
        <v>0</v>
      </c>
      <c r="H60" s="46">
        <f t="shared" si="1"/>
        <v>0</v>
      </c>
      <c r="I60" s="96"/>
      <c r="J60" s="15">
        <v>120</v>
      </c>
      <c r="K60" s="72">
        <f t="shared" si="5"/>
        <v>0</v>
      </c>
      <c r="L60" s="17" t="s">
        <v>16</v>
      </c>
      <c r="M60" s="18">
        <v>0</v>
      </c>
      <c r="N60" s="23">
        <f t="shared" si="6"/>
        <v>0</v>
      </c>
      <c r="O60" s="19"/>
      <c r="P60" s="43">
        <f t="shared" si="7"/>
        <v>0</v>
      </c>
    </row>
    <row r="61" spans="1:16" ht="24.6">
      <c r="A61" s="10">
        <v>57</v>
      </c>
      <c r="B61" s="19" t="s">
        <v>62</v>
      </c>
      <c r="C61" s="71">
        <f>+'21'!H61</f>
        <v>0</v>
      </c>
      <c r="D61" s="95">
        <v>0</v>
      </c>
      <c r="E61" s="46">
        <f t="shared" si="0"/>
        <v>0</v>
      </c>
      <c r="F61" s="106">
        <v>0</v>
      </c>
      <c r="G61" s="104">
        <v>0</v>
      </c>
      <c r="H61" s="46">
        <f t="shared" si="1"/>
        <v>0</v>
      </c>
      <c r="I61" s="96"/>
      <c r="J61" s="15">
        <v>120</v>
      </c>
      <c r="K61" s="72">
        <f t="shared" si="5"/>
        <v>0</v>
      </c>
      <c r="L61" s="17" t="s">
        <v>16</v>
      </c>
      <c r="M61" s="18">
        <v>0</v>
      </c>
      <c r="N61" s="23">
        <f t="shared" si="6"/>
        <v>0</v>
      </c>
      <c r="O61" s="19"/>
      <c r="P61" s="43">
        <f t="shared" si="7"/>
        <v>0</v>
      </c>
    </row>
    <row r="62" spans="1:16" ht="24.6">
      <c r="A62" s="10">
        <v>58</v>
      </c>
      <c r="B62" s="19" t="s">
        <v>63</v>
      </c>
      <c r="C62" s="71">
        <f>+'21'!H62</f>
        <v>0</v>
      </c>
      <c r="D62" s="95">
        <v>0</v>
      </c>
      <c r="E62" s="46">
        <f t="shared" si="0"/>
        <v>0</v>
      </c>
      <c r="F62" s="106">
        <v>0</v>
      </c>
      <c r="G62" s="104">
        <v>0</v>
      </c>
      <c r="H62" s="46">
        <f t="shared" si="1"/>
        <v>0</v>
      </c>
      <c r="I62" s="96"/>
      <c r="J62" s="15">
        <v>120</v>
      </c>
      <c r="K62" s="72">
        <f t="shared" si="5"/>
        <v>0</v>
      </c>
      <c r="L62" s="17" t="s">
        <v>16</v>
      </c>
      <c r="M62" s="18">
        <v>0</v>
      </c>
      <c r="N62" s="23">
        <f t="shared" si="6"/>
        <v>0</v>
      </c>
      <c r="O62" s="19"/>
      <c r="P62" s="43">
        <f t="shared" si="7"/>
        <v>0</v>
      </c>
    </row>
    <row r="63" spans="1:16" ht="24.6">
      <c r="A63" s="10">
        <v>59</v>
      </c>
      <c r="B63" s="19" t="s">
        <v>64</v>
      </c>
      <c r="C63" s="71">
        <f>+'21'!H63</f>
        <v>0</v>
      </c>
      <c r="D63" s="95">
        <v>0</v>
      </c>
      <c r="E63" s="46">
        <f t="shared" si="0"/>
        <v>0</v>
      </c>
      <c r="F63" s="106">
        <v>0</v>
      </c>
      <c r="G63" s="104">
        <v>0</v>
      </c>
      <c r="H63" s="46">
        <f t="shared" si="1"/>
        <v>0</v>
      </c>
      <c r="I63" s="96"/>
      <c r="J63" s="15">
        <v>120</v>
      </c>
      <c r="K63" s="72">
        <f t="shared" si="5"/>
        <v>0</v>
      </c>
      <c r="L63" s="17" t="s">
        <v>16</v>
      </c>
      <c r="M63" s="18">
        <v>0</v>
      </c>
      <c r="N63" s="23">
        <f t="shared" si="6"/>
        <v>0</v>
      </c>
      <c r="O63" s="19"/>
      <c r="P63" s="43">
        <f t="shared" si="7"/>
        <v>0</v>
      </c>
    </row>
    <row r="64" spans="1:16" ht="24.6">
      <c r="A64" s="10">
        <v>60</v>
      </c>
      <c r="B64" s="19" t="s">
        <v>65</v>
      </c>
      <c r="C64" s="71">
        <f>+'21'!H64</f>
        <v>0</v>
      </c>
      <c r="D64" s="95">
        <v>0</v>
      </c>
      <c r="E64" s="46">
        <f t="shared" si="0"/>
        <v>0</v>
      </c>
      <c r="F64" s="106">
        <v>0</v>
      </c>
      <c r="G64" s="104">
        <v>0</v>
      </c>
      <c r="H64" s="46">
        <f t="shared" si="1"/>
        <v>0</v>
      </c>
      <c r="I64" s="96"/>
      <c r="J64" s="15">
        <v>120</v>
      </c>
      <c r="K64" s="72">
        <f t="shared" si="5"/>
        <v>0</v>
      </c>
      <c r="L64" s="17" t="s">
        <v>16</v>
      </c>
      <c r="M64" s="18">
        <v>0</v>
      </c>
      <c r="N64" s="23">
        <f t="shared" si="6"/>
        <v>0</v>
      </c>
      <c r="O64" s="19"/>
      <c r="P64" s="43">
        <f t="shared" si="7"/>
        <v>0</v>
      </c>
    </row>
    <row r="65" spans="1:16" ht="24.6">
      <c r="A65" s="10">
        <v>61</v>
      </c>
      <c r="B65" s="19" t="s">
        <v>66</v>
      </c>
      <c r="C65" s="71">
        <f>+'21'!H65</f>
        <v>0</v>
      </c>
      <c r="D65" s="95">
        <v>0</v>
      </c>
      <c r="E65" s="46">
        <f t="shared" si="0"/>
        <v>0</v>
      </c>
      <c r="F65" s="106">
        <v>0</v>
      </c>
      <c r="G65" s="104">
        <v>0</v>
      </c>
      <c r="H65" s="46">
        <f t="shared" si="1"/>
        <v>0</v>
      </c>
      <c r="I65" s="96"/>
      <c r="J65" s="15">
        <v>120</v>
      </c>
      <c r="K65" s="72">
        <f t="shared" si="5"/>
        <v>0</v>
      </c>
      <c r="L65" s="17" t="s">
        <v>16</v>
      </c>
      <c r="M65" s="18">
        <v>0</v>
      </c>
      <c r="N65" s="23">
        <f t="shared" si="6"/>
        <v>0</v>
      </c>
      <c r="O65" s="19"/>
      <c r="P65" s="43">
        <f t="shared" si="7"/>
        <v>0</v>
      </c>
    </row>
    <row r="66" spans="1:16" ht="24.6">
      <c r="A66" s="10">
        <v>62</v>
      </c>
      <c r="B66" s="19" t="s">
        <v>266</v>
      </c>
      <c r="C66" s="71">
        <f>+'21'!H66</f>
        <v>0</v>
      </c>
      <c r="D66" s="95">
        <v>0</v>
      </c>
      <c r="E66" s="46">
        <f t="shared" si="0"/>
        <v>0</v>
      </c>
      <c r="F66" s="106">
        <v>0</v>
      </c>
      <c r="G66" s="104">
        <v>0</v>
      </c>
      <c r="H66" s="46">
        <f t="shared" si="1"/>
        <v>0</v>
      </c>
      <c r="I66" s="96"/>
      <c r="J66" s="15">
        <v>120</v>
      </c>
      <c r="K66" s="72">
        <f t="shared" si="5"/>
        <v>0</v>
      </c>
      <c r="L66" s="17" t="s">
        <v>16</v>
      </c>
      <c r="M66" s="18">
        <v>0</v>
      </c>
      <c r="N66" s="23">
        <f t="shared" si="6"/>
        <v>0</v>
      </c>
      <c r="O66" s="19"/>
      <c r="P66" s="43">
        <f t="shared" si="7"/>
        <v>0</v>
      </c>
    </row>
    <row r="67" spans="1:16" ht="24.6">
      <c r="A67" s="10">
        <v>63</v>
      </c>
      <c r="B67" s="19" t="s">
        <v>340</v>
      </c>
      <c r="C67" s="71">
        <f>+'21'!H67</f>
        <v>0</v>
      </c>
      <c r="D67" s="95">
        <v>0</v>
      </c>
      <c r="E67" s="46">
        <f t="shared" si="0"/>
        <v>0</v>
      </c>
      <c r="F67" s="106">
        <v>0</v>
      </c>
      <c r="G67" s="104">
        <v>0</v>
      </c>
      <c r="H67" s="46">
        <f t="shared" si="1"/>
        <v>0</v>
      </c>
      <c r="I67" s="96"/>
      <c r="J67" s="15">
        <v>30</v>
      </c>
      <c r="K67" s="72">
        <f t="shared" si="5"/>
        <v>0</v>
      </c>
      <c r="L67" s="17" t="s">
        <v>16</v>
      </c>
      <c r="M67" s="18">
        <v>0</v>
      </c>
      <c r="N67" s="23">
        <f t="shared" si="6"/>
        <v>0</v>
      </c>
      <c r="O67" s="19"/>
      <c r="P67" s="43">
        <f t="shared" si="7"/>
        <v>0</v>
      </c>
    </row>
    <row r="68" spans="1:16" ht="24.6">
      <c r="A68" s="10">
        <v>64</v>
      </c>
      <c r="B68" s="19" t="s">
        <v>341</v>
      </c>
      <c r="C68" s="71">
        <f>+'21'!H68</f>
        <v>0</v>
      </c>
      <c r="D68" s="95">
        <v>0</v>
      </c>
      <c r="E68" s="46">
        <f t="shared" si="0"/>
        <v>0</v>
      </c>
      <c r="F68" s="106">
        <v>0</v>
      </c>
      <c r="G68" s="104">
        <v>0</v>
      </c>
      <c r="H68" s="46">
        <f t="shared" si="1"/>
        <v>0</v>
      </c>
      <c r="I68" s="96"/>
      <c r="J68" s="21">
        <v>30</v>
      </c>
      <c r="K68" s="72">
        <f t="shared" si="5"/>
        <v>0</v>
      </c>
      <c r="L68" s="17" t="s">
        <v>16</v>
      </c>
      <c r="M68" s="18">
        <v>0</v>
      </c>
      <c r="N68" s="23">
        <f t="shared" si="6"/>
        <v>0</v>
      </c>
      <c r="O68" s="19"/>
      <c r="P68" s="43">
        <f t="shared" si="7"/>
        <v>0</v>
      </c>
    </row>
    <row r="69" spans="1:16" ht="24.6">
      <c r="A69" s="10">
        <v>65</v>
      </c>
      <c r="B69" s="19" t="s">
        <v>342</v>
      </c>
      <c r="C69" s="71">
        <f>+'21'!H69</f>
        <v>0</v>
      </c>
      <c r="D69" s="95">
        <v>0</v>
      </c>
      <c r="E69" s="46">
        <f t="shared" si="0"/>
        <v>0</v>
      </c>
      <c r="F69" s="106">
        <v>0</v>
      </c>
      <c r="G69" s="104">
        <v>0</v>
      </c>
      <c r="H69" s="46">
        <f t="shared" si="1"/>
        <v>0</v>
      </c>
      <c r="I69" s="96"/>
      <c r="J69" s="21">
        <v>30</v>
      </c>
      <c r="K69" s="72">
        <f t="shared" si="5"/>
        <v>0</v>
      </c>
      <c r="L69" s="17" t="s">
        <v>16</v>
      </c>
      <c r="M69" s="18">
        <v>0</v>
      </c>
      <c r="N69" s="23">
        <f t="shared" si="6"/>
        <v>0</v>
      </c>
      <c r="O69" s="19"/>
      <c r="P69" s="43">
        <f t="shared" si="7"/>
        <v>0</v>
      </c>
    </row>
    <row r="70" spans="1:16" ht="24.6">
      <c r="A70" s="10">
        <v>66</v>
      </c>
      <c r="B70" s="19" t="s">
        <v>72</v>
      </c>
      <c r="C70" s="71">
        <f>+'21'!H70</f>
        <v>3</v>
      </c>
      <c r="D70" s="95">
        <v>0</v>
      </c>
      <c r="E70" s="46">
        <f t="shared" si="0"/>
        <v>3</v>
      </c>
      <c r="F70" s="106">
        <v>0</v>
      </c>
      <c r="G70" s="104">
        <v>0</v>
      </c>
      <c r="H70" s="46">
        <f t="shared" si="1"/>
        <v>3</v>
      </c>
      <c r="I70" s="96"/>
      <c r="J70" s="21">
        <v>50</v>
      </c>
      <c r="K70" s="72">
        <f t="shared" si="5"/>
        <v>0</v>
      </c>
      <c r="L70" s="17" t="s">
        <v>16</v>
      </c>
      <c r="M70" s="18">
        <v>0</v>
      </c>
      <c r="N70" s="23">
        <f t="shared" si="6"/>
        <v>0</v>
      </c>
      <c r="O70" s="19"/>
      <c r="P70" s="43">
        <f t="shared" si="7"/>
        <v>0</v>
      </c>
    </row>
    <row r="71" spans="1:16" ht="24.6">
      <c r="A71" s="10">
        <v>67</v>
      </c>
      <c r="B71" s="19" t="s">
        <v>73</v>
      </c>
      <c r="C71" s="71">
        <f>+'21'!H71</f>
        <v>3</v>
      </c>
      <c r="D71" s="95">
        <v>0</v>
      </c>
      <c r="E71" s="46">
        <f t="shared" si="0"/>
        <v>3</v>
      </c>
      <c r="F71" s="106">
        <v>0</v>
      </c>
      <c r="G71" s="104">
        <v>0</v>
      </c>
      <c r="H71" s="46">
        <f t="shared" si="1"/>
        <v>3</v>
      </c>
      <c r="I71" s="96"/>
      <c r="J71" s="21">
        <v>50</v>
      </c>
      <c r="K71" s="72">
        <f t="shared" si="5"/>
        <v>0</v>
      </c>
      <c r="L71" s="17" t="s">
        <v>16</v>
      </c>
      <c r="M71" s="18">
        <v>0</v>
      </c>
      <c r="N71" s="23">
        <f t="shared" si="6"/>
        <v>0</v>
      </c>
      <c r="O71" s="19"/>
      <c r="P71" s="43">
        <f t="shared" si="7"/>
        <v>0</v>
      </c>
    </row>
    <row r="72" spans="1:16" ht="24.6">
      <c r="A72" s="10">
        <v>68</v>
      </c>
      <c r="B72" s="19" t="s">
        <v>74</v>
      </c>
      <c r="C72" s="71">
        <f>+'21'!H72</f>
        <v>2</v>
      </c>
      <c r="D72" s="95">
        <v>0</v>
      </c>
      <c r="E72" s="46">
        <f t="shared" si="0"/>
        <v>2</v>
      </c>
      <c r="F72" s="106">
        <v>0</v>
      </c>
      <c r="G72" s="104">
        <v>0</v>
      </c>
      <c r="H72" s="46">
        <f t="shared" si="1"/>
        <v>2</v>
      </c>
      <c r="I72" s="96"/>
      <c r="J72" s="15">
        <v>50</v>
      </c>
      <c r="K72" s="72">
        <f t="shared" si="5"/>
        <v>0</v>
      </c>
      <c r="L72" s="17" t="s">
        <v>16</v>
      </c>
      <c r="M72" s="18">
        <v>0</v>
      </c>
      <c r="N72" s="23">
        <f t="shared" si="6"/>
        <v>0</v>
      </c>
      <c r="O72" s="19"/>
      <c r="P72" s="43">
        <f t="shared" si="7"/>
        <v>0</v>
      </c>
    </row>
    <row r="73" spans="1:16" ht="24.6">
      <c r="A73" s="10">
        <v>69</v>
      </c>
      <c r="B73" s="19" t="s">
        <v>175</v>
      </c>
      <c r="C73" s="71">
        <f>+'21'!H73</f>
        <v>0</v>
      </c>
      <c r="D73" s="95">
        <v>0</v>
      </c>
      <c r="E73" s="46">
        <f t="shared" si="0"/>
        <v>0</v>
      </c>
      <c r="F73" s="106">
        <v>0</v>
      </c>
      <c r="G73" s="104">
        <v>0</v>
      </c>
      <c r="H73" s="46">
        <f t="shared" si="1"/>
        <v>0</v>
      </c>
      <c r="I73" s="96"/>
      <c r="J73" s="21">
        <v>50</v>
      </c>
      <c r="K73" s="72">
        <f t="shared" si="5"/>
        <v>0</v>
      </c>
      <c r="L73" s="17" t="s">
        <v>16</v>
      </c>
      <c r="M73" s="18">
        <v>0</v>
      </c>
      <c r="N73" s="23">
        <f t="shared" si="6"/>
        <v>0</v>
      </c>
      <c r="O73" s="19"/>
      <c r="P73" s="43">
        <f t="shared" si="7"/>
        <v>0</v>
      </c>
    </row>
    <row r="74" spans="1:16" ht="24.6">
      <c r="A74" s="10">
        <v>70</v>
      </c>
      <c r="B74" s="19" t="s">
        <v>267</v>
      </c>
      <c r="C74" s="71">
        <f>+'21'!H74</f>
        <v>0</v>
      </c>
      <c r="D74" s="95">
        <v>0</v>
      </c>
      <c r="E74" s="46">
        <f t="shared" si="0"/>
        <v>0</v>
      </c>
      <c r="F74" s="106">
        <v>0</v>
      </c>
      <c r="G74" s="104">
        <v>0</v>
      </c>
      <c r="H74" s="46">
        <f t="shared" ref="H74:H143" si="11">+E74-F74-I74-G74</f>
        <v>0</v>
      </c>
      <c r="I74" s="96"/>
      <c r="J74" s="15">
        <v>50</v>
      </c>
      <c r="K74" s="72">
        <f t="shared" si="5"/>
        <v>0</v>
      </c>
      <c r="L74" s="17" t="s">
        <v>16</v>
      </c>
      <c r="M74" s="18">
        <v>0</v>
      </c>
      <c r="N74" s="23">
        <f t="shared" si="6"/>
        <v>0</v>
      </c>
      <c r="O74" s="19"/>
      <c r="P74" s="43">
        <f t="shared" si="7"/>
        <v>0</v>
      </c>
    </row>
    <row r="75" spans="1:16" ht="24.6">
      <c r="A75" s="10">
        <v>71</v>
      </c>
      <c r="B75" s="19" t="s">
        <v>70</v>
      </c>
      <c r="C75" s="71">
        <f>+'21'!H75</f>
        <v>0</v>
      </c>
      <c r="D75" s="95">
        <v>0</v>
      </c>
      <c r="E75" s="46">
        <f t="shared" si="0"/>
        <v>0</v>
      </c>
      <c r="F75" s="106">
        <v>0</v>
      </c>
      <c r="G75" s="104">
        <v>0</v>
      </c>
      <c r="H75" s="46">
        <f t="shared" si="11"/>
        <v>0</v>
      </c>
      <c r="I75" s="96"/>
      <c r="J75" s="20">
        <v>70</v>
      </c>
      <c r="K75" s="72">
        <f t="shared" ref="K75:K144" si="12">+J75*I75</f>
        <v>0</v>
      </c>
      <c r="L75" s="17" t="s">
        <v>16</v>
      </c>
      <c r="M75" s="18">
        <v>0</v>
      </c>
      <c r="N75" s="23">
        <f t="shared" ref="N75:N144" si="13">SUM(K75-M75)</f>
        <v>0</v>
      </c>
      <c r="O75" s="19"/>
      <c r="P75" s="43">
        <f t="shared" ref="P75:P144" si="14">+K75*O75</f>
        <v>0</v>
      </c>
    </row>
    <row r="76" spans="1:16" ht="24.6">
      <c r="A76" s="10">
        <v>72</v>
      </c>
      <c r="B76" s="19" t="s">
        <v>71</v>
      </c>
      <c r="C76" s="71">
        <f>+'21'!H76</f>
        <v>0</v>
      </c>
      <c r="D76" s="95">
        <v>0</v>
      </c>
      <c r="E76" s="46">
        <f t="shared" si="0"/>
        <v>0</v>
      </c>
      <c r="F76" s="106">
        <v>0</v>
      </c>
      <c r="G76" s="104">
        <v>0</v>
      </c>
      <c r="H76" s="46">
        <f t="shared" si="11"/>
        <v>0</v>
      </c>
      <c r="I76" s="96"/>
      <c r="J76" s="20">
        <v>80</v>
      </c>
      <c r="K76" s="72">
        <f t="shared" si="12"/>
        <v>0</v>
      </c>
      <c r="L76" s="17" t="s">
        <v>16</v>
      </c>
      <c r="M76" s="18">
        <v>0</v>
      </c>
      <c r="N76" s="23">
        <f t="shared" si="13"/>
        <v>0</v>
      </c>
      <c r="O76" s="19"/>
      <c r="P76" s="43">
        <f t="shared" si="14"/>
        <v>0</v>
      </c>
    </row>
    <row r="77" spans="1:16" ht="24.6">
      <c r="A77" s="10">
        <v>73</v>
      </c>
      <c r="B77" s="19" t="s">
        <v>199</v>
      </c>
      <c r="C77" s="71">
        <f>+'21'!H77</f>
        <v>0</v>
      </c>
      <c r="D77" s="95">
        <v>0</v>
      </c>
      <c r="E77" s="46">
        <f t="shared" si="0"/>
        <v>0</v>
      </c>
      <c r="F77" s="106">
        <v>0</v>
      </c>
      <c r="G77" s="104">
        <v>0</v>
      </c>
      <c r="H77" s="46">
        <f t="shared" si="11"/>
        <v>0</v>
      </c>
      <c r="I77" s="96"/>
      <c r="J77" s="21">
        <v>150</v>
      </c>
      <c r="K77" s="72">
        <f t="shared" si="12"/>
        <v>0</v>
      </c>
      <c r="L77" s="17" t="s">
        <v>16</v>
      </c>
      <c r="M77" s="18">
        <v>0</v>
      </c>
      <c r="N77" s="23">
        <f t="shared" si="13"/>
        <v>0</v>
      </c>
      <c r="O77" s="19"/>
      <c r="P77" s="43">
        <f t="shared" si="14"/>
        <v>0</v>
      </c>
    </row>
    <row r="78" spans="1:16" ht="24.6">
      <c r="A78" s="10">
        <v>74</v>
      </c>
      <c r="B78" s="19" t="s">
        <v>200</v>
      </c>
      <c r="C78" s="71">
        <f>+'21'!H78</f>
        <v>0</v>
      </c>
      <c r="D78" s="95">
        <v>0</v>
      </c>
      <c r="E78" s="46">
        <f t="shared" si="0"/>
        <v>0</v>
      </c>
      <c r="F78" s="106">
        <v>0</v>
      </c>
      <c r="G78" s="104">
        <v>0</v>
      </c>
      <c r="H78" s="46">
        <f t="shared" si="11"/>
        <v>0</v>
      </c>
      <c r="I78" s="96"/>
      <c r="J78" s="21">
        <v>150</v>
      </c>
      <c r="K78" s="72">
        <f t="shared" si="12"/>
        <v>0</v>
      </c>
      <c r="L78" s="17" t="s">
        <v>16</v>
      </c>
      <c r="M78" s="18">
        <v>0</v>
      </c>
      <c r="N78" s="23">
        <f t="shared" si="13"/>
        <v>0</v>
      </c>
      <c r="O78" s="19"/>
      <c r="P78" s="43">
        <f t="shared" si="14"/>
        <v>0</v>
      </c>
    </row>
    <row r="79" spans="1:16" ht="24.6">
      <c r="A79" s="10">
        <v>75</v>
      </c>
      <c r="B79" s="19" t="s">
        <v>201</v>
      </c>
      <c r="C79" s="71">
        <f>+'21'!H79</f>
        <v>0</v>
      </c>
      <c r="D79" s="95">
        <v>0</v>
      </c>
      <c r="E79" s="46">
        <f t="shared" si="0"/>
        <v>0</v>
      </c>
      <c r="F79" s="106">
        <v>0</v>
      </c>
      <c r="G79" s="104">
        <v>0</v>
      </c>
      <c r="H79" s="46">
        <f t="shared" si="11"/>
        <v>0</v>
      </c>
      <c r="I79" s="96"/>
      <c r="J79" s="20">
        <v>150</v>
      </c>
      <c r="K79" s="72">
        <f t="shared" si="12"/>
        <v>0</v>
      </c>
      <c r="L79" s="17" t="s">
        <v>16</v>
      </c>
      <c r="M79" s="18">
        <v>0</v>
      </c>
      <c r="N79" s="23">
        <f t="shared" si="13"/>
        <v>0</v>
      </c>
      <c r="O79" s="19"/>
      <c r="P79" s="43">
        <f t="shared" si="14"/>
        <v>0</v>
      </c>
    </row>
    <row r="80" spans="1:16" ht="24.6">
      <c r="A80" s="10">
        <v>76</v>
      </c>
      <c r="B80" s="19" t="s">
        <v>77</v>
      </c>
      <c r="C80" s="71">
        <f>+'21'!H80</f>
        <v>0</v>
      </c>
      <c r="D80" s="95">
        <v>0</v>
      </c>
      <c r="E80" s="46">
        <f t="shared" si="0"/>
        <v>0</v>
      </c>
      <c r="F80" s="106">
        <v>0</v>
      </c>
      <c r="G80" s="104">
        <v>0</v>
      </c>
      <c r="H80" s="46">
        <f t="shared" si="11"/>
        <v>0</v>
      </c>
      <c r="I80" s="96"/>
      <c r="J80" s="20">
        <v>50</v>
      </c>
      <c r="K80" s="72">
        <f t="shared" si="12"/>
        <v>0</v>
      </c>
      <c r="L80" s="17" t="s">
        <v>16</v>
      </c>
      <c r="M80" s="18">
        <v>0</v>
      </c>
      <c r="N80" s="23">
        <f t="shared" si="13"/>
        <v>0</v>
      </c>
      <c r="O80" s="19"/>
      <c r="P80" s="43">
        <f t="shared" si="14"/>
        <v>0</v>
      </c>
    </row>
    <row r="81" spans="1:16" ht="24.6">
      <c r="A81" s="10">
        <v>77</v>
      </c>
      <c r="B81" s="19" t="s">
        <v>409</v>
      </c>
      <c r="C81" s="71">
        <f>+'21'!H81</f>
        <v>0</v>
      </c>
      <c r="D81" s="95">
        <v>0</v>
      </c>
      <c r="E81" s="46">
        <f t="shared" si="0"/>
        <v>0</v>
      </c>
      <c r="F81" s="106">
        <v>0</v>
      </c>
      <c r="G81" s="104">
        <v>0</v>
      </c>
      <c r="H81" s="46">
        <f t="shared" si="11"/>
        <v>0</v>
      </c>
      <c r="I81" s="96"/>
      <c r="J81" s="20">
        <v>50</v>
      </c>
      <c r="K81" s="72">
        <f t="shared" si="12"/>
        <v>0</v>
      </c>
      <c r="L81" s="17" t="s">
        <v>16</v>
      </c>
      <c r="M81" s="18">
        <v>0</v>
      </c>
      <c r="N81" s="23">
        <f t="shared" si="13"/>
        <v>0</v>
      </c>
      <c r="O81" s="19"/>
      <c r="P81" s="43">
        <f t="shared" si="14"/>
        <v>0</v>
      </c>
    </row>
    <row r="82" spans="1:16" ht="24.6">
      <c r="A82" s="10">
        <v>78</v>
      </c>
      <c r="B82" s="19" t="s">
        <v>410</v>
      </c>
      <c r="C82" s="71">
        <f>+'21'!H82</f>
        <v>0</v>
      </c>
      <c r="D82" s="95">
        <v>0</v>
      </c>
      <c r="E82" s="46">
        <f t="shared" si="0"/>
        <v>0</v>
      </c>
      <c r="F82" s="106">
        <v>0</v>
      </c>
      <c r="G82" s="104">
        <v>0</v>
      </c>
      <c r="H82" s="46">
        <f t="shared" si="11"/>
        <v>0</v>
      </c>
      <c r="I82" s="96"/>
      <c r="J82" s="20">
        <v>120</v>
      </c>
      <c r="K82" s="72">
        <f t="shared" si="12"/>
        <v>0</v>
      </c>
      <c r="L82" s="17" t="s">
        <v>16</v>
      </c>
      <c r="M82" s="18">
        <v>0</v>
      </c>
      <c r="N82" s="23">
        <f t="shared" si="13"/>
        <v>0</v>
      </c>
      <c r="O82" s="19"/>
      <c r="P82" s="43">
        <f t="shared" si="14"/>
        <v>0</v>
      </c>
    </row>
    <row r="83" spans="1:16" ht="24.6">
      <c r="A83" s="10">
        <v>79</v>
      </c>
      <c r="B83" s="19" t="s">
        <v>411</v>
      </c>
      <c r="C83" s="71">
        <f>+'21'!H83</f>
        <v>11</v>
      </c>
      <c r="D83" s="95">
        <v>0</v>
      </c>
      <c r="E83" s="46">
        <f t="shared" si="0"/>
        <v>11</v>
      </c>
      <c r="F83" s="106">
        <v>0</v>
      </c>
      <c r="G83" s="104">
        <v>0</v>
      </c>
      <c r="H83" s="46">
        <f t="shared" si="11"/>
        <v>11</v>
      </c>
      <c r="I83" s="96"/>
      <c r="J83" s="20">
        <v>50</v>
      </c>
      <c r="K83" s="72">
        <f t="shared" si="12"/>
        <v>0</v>
      </c>
      <c r="L83" s="17" t="s">
        <v>16</v>
      </c>
      <c r="M83" s="18">
        <v>0</v>
      </c>
      <c r="N83" s="23">
        <f t="shared" si="13"/>
        <v>0</v>
      </c>
      <c r="O83" s="19"/>
      <c r="P83" s="43">
        <f t="shared" si="14"/>
        <v>0</v>
      </c>
    </row>
    <row r="84" spans="1:16" ht="24.6">
      <c r="A84" s="10">
        <v>80</v>
      </c>
      <c r="B84" s="19" t="s">
        <v>412</v>
      </c>
      <c r="C84" s="71">
        <f>+'21'!H84</f>
        <v>0</v>
      </c>
      <c r="D84" s="95">
        <v>0</v>
      </c>
      <c r="E84" s="46">
        <f t="shared" si="0"/>
        <v>0</v>
      </c>
      <c r="F84" s="106">
        <v>0</v>
      </c>
      <c r="G84" s="104">
        <v>0</v>
      </c>
      <c r="H84" s="46">
        <f t="shared" si="11"/>
        <v>0</v>
      </c>
      <c r="I84" s="96"/>
      <c r="J84" s="20">
        <v>120</v>
      </c>
      <c r="K84" s="72">
        <f t="shared" si="12"/>
        <v>0</v>
      </c>
      <c r="L84" s="17" t="s">
        <v>16</v>
      </c>
      <c r="M84" s="18">
        <v>0</v>
      </c>
      <c r="N84" s="23">
        <f t="shared" si="13"/>
        <v>0</v>
      </c>
      <c r="O84" s="19"/>
      <c r="P84" s="43">
        <f t="shared" si="14"/>
        <v>0</v>
      </c>
    </row>
    <row r="85" spans="1:16" ht="24.6">
      <c r="A85" s="10">
        <v>81</v>
      </c>
      <c r="B85" s="19" t="s">
        <v>346</v>
      </c>
      <c r="C85" s="71">
        <f>+'21'!H85</f>
        <v>14</v>
      </c>
      <c r="D85" s="95">
        <v>0</v>
      </c>
      <c r="E85" s="46">
        <f t="shared" si="0"/>
        <v>14</v>
      </c>
      <c r="F85" s="106">
        <v>0</v>
      </c>
      <c r="G85" s="104">
        <v>0</v>
      </c>
      <c r="H85" s="46">
        <f t="shared" si="11"/>
        <v>11</v>
      </c>
      <c r="I85" s="96">
        <v>3</v>
      </c>
      <c r="J85" s="22">
        <v>50</v>
      </c>
      <c r="K85" s="72">
        <f t="shared" si="12"/>
        <v>150</v>
      </c>
      <c r="L85" s="17" t="s">
        <v>420</v>
      </c>
      <c r="M85" s="18">
        <v>75</v>
      </c>
      <c r="N85" s="23">
        <f t="shared" si="13"/>
        <v>75</v>
      </c>
      <c r="O85" s="19"/>
      <c r="P85" s="43">
        <f t="shared" si="14"/>
        <v>0</v>
      </c>
    </row>
    <row r="86" spans="1:16" ht="24.6">
      <c r="A86" s="10">
        <v>82</v>
      </c>
      <c r="B86" s="19" t="s">
        <v>268</v>
      </c>
      <c r="C86" s="71">
        <f>+'21'!H86</f>
        <v>24</v>
      </c>
      <c r="D86" s="95">
        <v>0</v>
      </c>
      <c r="E86" s="46">
        <f t="shared" si="0"/>
        <v>24</v>
      </c>
      <c r="F86" s="106">
        <v>0</v>
      </c>
      <c r="G86" s="104">
        <v>0</v>
      </c>
      <c r="H86" s="46">
        <f t="shared" si="11"/>
        <v>9</v>
      </c>
      <c r="I86" s="96">
        <v>15</v>
      </c>
      <c r="J86" s="20">
        <v>45</v>
      </c>
      <c r="K86" s="72">
        <f t="shared" si="12"/>
        <v>675</v>
      </c>
      <c r="L86" s="17" t="s">
        <v>512</v>
      </c>
      <c r="M86" s="18">
        <v>300</v>
      </c>
      <c r="N86" s="23">
        <f t="shared" si="13"/>
        <v>375</v>
      </c>
      <c r="O86" s="19"/>
      <c r="P86" s="43">
        <f t="shared" si="14"/>
        <v>0</v>
      </c>
    </row>
    <row r="87" spans="1:16" ht="24.6">
      <c r="A87" s="10">
        <v>83</v>
      </c>
      <c r="B87" s="19" t="s">
        <v>524</v>
      </c>
      <c r="C87" s="71">
        <f>+'21'!H87</f>
        <v>0</v>
      </c>
      <c r="D87" s="95">
        <v>0</v>
      </c>
      <c r="E87" s="46">
        <f>C87+D87</f>
        <v>0</v>
      </c>
      <c r="F87" s="106">
        <v>0</v>
      </c>
      <c r="G87" s="104">
        <v>0</v>
      </c>
      <c r="H87" s="46">
        <f>+E87-F87-I87-G87</f>
        <v>0</v>
      </c>
      <c r="I87" s="96"/>
      <c r="J87" s="20">
        <v>35</v>
      </c>
      <c r="K87" s="72">
        <f>+J87*I87</f>
        <v>0</v>
      </c>
      <c r="L87" s="17" t="s">
        <v>16</v>
      </c>
      <c r="M87" s="18">
        <v>0</v>
      </c>
      <c r="N87" s="23">
        <f>SUM(K87-M87)</f>
        <v>0</v>
      </c>
      <c r="O87" s="19"/>
      <c r="P87" s="43">
        <f>+K87*O87</f>
        <v>0</v>
      </c>
    </row>
    <row r="88" spans="1:16" ht="24.6">
      <c r="A88" s="10">
        <v>84</v>
      </c>
      <c r="B88" s="19" t="s">
        <v>347</v>
      </c>
      <c r="C88" s="71">
        <f>+'21'!H88</f>
        <v>0</v>
      </c>
      <c r="D88" s="95">
        <v>0</v>
      </c>
      <c r="E88" s="46">
        <f t="shared" si="0"/>
        <v>0</v>
      </c>
      <c r="F88" s="106">
        <v>0</v>
      </c>
      <c r="G88" s="104">
        <v>0</v>
      </c>
      <c r="H88" s="46">
        <f t="shared" si="11"/>
        <v>0</v>
      </c>
      <c r="I88" s="96"/>
      <c r="J88" s="20">
        <v>50</v>
      </c>
      <c r="K88" s="72">
        <f t="shared" si="12"/>
        <v>0</v>
      </c>
      <c r="L88" s="17" t="s">
        <v>16</v>
      </c>
      <c r="M88" s="18">
        <v>0</v>
      </c>
      <c r="N88" s="23">
        <f t="shared" si="13"/>
        <v>0</v>
      </c>
      <c r="O88" s="19"/>
      <c r="P88" s="43">
        <f t="shared" si="14"/>
        <v>0</v>
      </c>
    </row>
    <row r="89" spans="1:16" ht="24.6">
      <c r="A89" s="10">
        <v>85</v>
      </c>
      <c r="B89" s="19" t="s">
        <v>269</v>
      </c>
      <c r="C89" s="71">
        <f>+'21'!H89</f>
        <v>1</v>
      </c>
      <c r="D89" s="95">
        <v>0</v>
      </c>
      <c r="E89" s="46">
        <f t="shared" si="0"/>
        <v>1</v>
      </c>
      <c r="F89" s="106">
        <v>0</v>
      </c>
      <c r="G89" s="104">
        <v>0</v>
      </c>
      <c r="H89" s="46">
        <f t="shared" si="11"/>
        <v>1</v>
      </c>
      <c r="I89" s="96"/>
      <c r="J89" s="22">
        <v>55</v>
      </c>
      <c r="K89" s="72">
        <f t="shared" si="12"/>
        <v>0</v>
      </c>
      <c r="L89" s="17" t="s">
        <v>16</v>
      </c>
      <c r="M89" s="18">
        <v>0</v>
      </c>
      <c r="N89" s="23">
        <f t="shared" si="13"/>
        <v>0</v>
      </c>
      <c r="O89" s="19"/>
      <c r="P89" s="43">
        <f t="shared" si="14"/>
        <v>0</v>
      </c>
    </row>
    <row r="90" spans="1:16" ht="24.6">
      <c r="A90" s="10">
        <v>86</v>
      </c>
      <c r="B90" s="19" t="s">
        <v>93</v>
      </c>
      <c r="C90" s="71">
        <f>+'21'!H90</f>
        <v>5</v>
      </c>
      <c r="D90" s="95">
        <v>0</v>
      </c>
      <c r="E90" s="46">
        <f t="shared" si="0"/>
        <v>5</v>
      </c>
      <c r="F90" s="106">
        <v>0</v>
      </c>
      <c r="G90" s="104">
        <v>0</v>
      </c>
      <c r="H90" s="46">
        <f t="shared" si="11"/>
        <v>3</v>
      </c>
      <c r="I90" s="96">
        <v>2</v>
      </c>
      <c r="J90" s="22">
        <v>55</v>
      </c>
      <c r="K90" s="72">
        <f t="shared" si="12"/>
        <v>110</v>
      </c>
      <c r="L90" s="17" t="s">
        <v>511</v>
      </c>
      <c r="M90" s="18">
        <v>55</v>
      </c>
      <c r="N90" s="23">
        <f t="shared" si="13"/>
        <v>55</v>
      </c>
      <c r="O90" s="19"/>
      <c r="P90" s="43">
        <f t="shared" si="14"/>
        <v>0</v>
      </c>
    </row>
    <row r="91" spans="1:16" ht="24.6">
      <c r="A91" s="10">
        <v>87</v>
      </c>
      <c r="B91" s="19" t="s">
        <v>94</v>
      </c>
      <c r="C91" s="71">
        <f>+'21'!H91</f>
        <v>0</v>
      </c>
      <c r="D91" s="95">
        <v>0</v>
      </c>
      <c r="E91" s="46">
        <f t="shared" si="0"/>
        <v>0</v>
      </c>
      <c r="F91" s="106">
        <v>0</v>
      </c>
      <c r="G91" s="104">
        <v>0</v>
      </c>
      <c r="H91" s="46">
        <f t="shared" si="11"/>
        <v>0</v>
      </c>
      <c r="I91" s="96"/>
      <c r="J91" s="22">
        <v>55</v>
      </c>
      <c r="K91" s="72">
        <f t="shared" si="12"/>
        <v>0</v>
      </c>
      <c r="L91" s="17" t="s">
        <v>16</v>
      </c>
      <c r="M91" s="18">
        <v>0</v>
      </c>
      <c r="N91" s="23">
        <f t="shared" si="13"/>
        <v>0</v>
      </c>
      <c r="O91" s="19"/>
      <c r="P91" s="43">
        <f t="shared" si="14"/>
        <v>0</v>
      </c>
    </row>
    <row r="92" spans="1:16" ht="24.6">
      <c r="A92" s="10">
        <v>88</v>
      </c>
      <c r="B92" s="19" t="s">
        <v>369</v>
      </c>
      <c r="C92" s="71">
        <f>+'21'!H92</f>
        <v>0</v>
      </c>
      <c r="D92" s="95">
        <v>0</v>
      </c>
      <c r="E92" s="46">
        <f t="shared" si="0"/>
        <v>0</v>
      </c>
      <c r="F92" s="106">
        <v>0</v>
      </c>
      <c r="G92" s="104">
        <v>0</v>
      </c>
      <c r="H92" s="46">
        <f t="shared" si="11"/>
        <v>0</v>
      </c>
      <c r="I92" s="96"/>
      <c r="J92" s="22">
        <v>30</v>
      </c>
      <c r="K92" s="72">
        <f t="shared" si="12"/>
        <v>0</v>
      </c>
      <c r="L92" s="17" t="s">
        <v>16</v>
      </c>
      <c r="M92" s="18">
        <v>0</v>
      </c>
      <c r="N92" s="23">
        <f t="shared" si="13"/>
        <v>0</v>
      </c>
      <c r="O92" s="19"/>
      <c r="P92" s="43">
        <f t="shared" si="14"/>
        <v>0</v>
      </c>
    </row>
    <row r="93" spans="1:16" ht="24.6">
      <c r="A93" s="10">
        <v>89</v>
      </c>
      <c r="B93" s="19" t="s">
        <v>370</v>
      </c>
      <c r="C93" s="71">
        <f>+'21'!H93</f>
        <v>0</v>
      </c>
      <c r="D93" s="95">
        <v>0</v>
      </c>
      <c r="E93" s="46">
        <f t="shared" si="0"/>
        <v>0</v>
      </c>
      <c r="F93" s="106">
        <v>0</v>
      </c>
      <c r="G93" s="104">
        <v>0</v>
      </c>
      <c r="H93" s="46">
        <f t="shared" si="11"/>
        <v>0</v>
      </c>
      <c r="I93" s="96"/>
      <c r="J93" s="22">
        <v>30</v>
      </c>
      <c r="K93" s="72">
        <f t="shared" si="12"/>
        <v>0</v>
      </c>
      <c r="L93" s="17" t="s">
        <v>16</v>
      </c>
      <c r="M93" s="18">
        <v>0</v>
      </c>
      <c r="N93" s="23">
        <f t="shared" si="13"/>
        <v>0</v>
      </c>
      <c r="O93" s="19"/>
      <c r="P93" s="43">
        <f t="shared" si="14"/>
        <v>0</v>
      </c>
    </row>
    <row r="94" spans="1:16" ht="24.6">
      <c r="A94" s="10">
        <v>90</v>
      </c>
      <c r="B94" s="19" t="s">
        <v>270</v>
      </c>
      <c r="C94" s="71">
        <f>+'21'!H94</f>
        <v>0</v>
      </c>
      <c r="D94" s="95">
        <v>0</v>
      </c>
      <c r="E94" s="46">
        <f t="shared" si="0"/>
        <v>0</v>
      </c>
      <c r="F94" s="106">
        <v>0</v>
      </c>
      <c r="G94" s="104">
        <v>0</v>
      </c>
      <c r="H94" s="46">
        <f t="shared" si="11"/>
        <v>0</v>
      </c>
      <c r="I94" s="96"/>
      <c r="J94" s="20"/>
      <c r="K94" s="72">
        <f t="shared" si="12"/>
        <v>0</v>
      </c>
      <c r="L94" s="17" t="s">
        <v>16</v>
      </c>
      <c r="M94" s="18">
        <v>0</v>
      </c>
      <c r="N94" s="23">
        <f t="shared" si="13"/>
        <v>0</v>
      </c>
      <c r="O94" s="19"/>
      <c r="P94" s="43">
        <f t="shared" si="14"/>
        <v>0</v>
      </c>
    </row>
    <row r="95" spans="1:16" ht="24.6">
      <c r="A95" s="10">
        <v>91</v>
      </c>
      <c r="B95" s="19" t="s">
        <v>271</v>
      </c>
      <c r="C95" s="71">
        <f>+'21'!H95</f>
        <v>0</v>
      </c>
      <c r="D95" s="95">
        <v>0</v>
      </c>
      <c r="E95" s="46">
        <f t="shared" si="0"/>
        <v>0</v>
      </c>
      <c r="F95" s="106">
        <v>0</v>
      </c>
      <c r="G95" s="104">
        <v>0</v>
      </c>
      <c r="H95" s="46">
        <f t="shared" si="11"/>
        <v>0</v>
      </c>
      <c r="I95" s="96"/>
      <c r="J95" s="22"/>
      <c r="K95" s="72">
        <f t="shared" si="12"/>
        <v>0</v>
      </c>
      <c r="L95" s="17" t="s">
        <v>16</v>
      </c>
      <c r="M95" s="18">
        <v>0</v>
      </c>
      <c r="N95" s="23">
        <f t="shared" si="13"/>
        <v>0</v>
      </c>
      <c r="O95" s="19"/>
      <c r="P95" s="43">
        <f t="shared" si="14"/>
        <v>0</v>
      </c>
    </row>
    <row r="96" spans="1:16" ht="24.6">
      <c r="A96" s="10">
        <v>92</v>
      </c>
      <c r="B96" s="19" t="s">
        <v>244</v>
      </c>
      <c r="C96" s="71">
        <f>+'21'!H96</f>
        <v>5</v>
      </c>
      <c r="D96" s="95">
        <v>0</v>
      </c>
      <c r="E96" s="46">
        <f t="shared" si="0"/>
        <v>5</v>
      </c>
      <c r="F96" s="106">
        <v>0</v>
      </c>
      <c r="G96" s="104">
        <v>0</v>
      </c>
      <c r="H96" s="46">
        <f t="shared" si="11"/>
        <v>5</v>
      </c>
      <c r="I96" s="96"/>
      <c r="J96" s="15">
        <v>35</v>
      </c>
      <c r="K96" s="72">
        <f t="shared" si="12"/>
        <v>0</v>
      </c>
      <c r="L96" s="17" t="s">
        <v>16</v>
      </c>
      <c r="M96" s="18">
        <v>0</v>
      </c>
      <c r="N96" s="23">
        <f t="shared" si="13"/>
        <v>0</v>
      </c>
      <c r="O96" s="19"/>
      <c r="P96" s="43">
        <f t="shared" si="14"/>
        <v>0</v>
      </c>
    </row>
    <row r="97" spans="1:16" ht="24.6">
      <c r="A97" s="10">
        <v>93</v>
      </c>
      <c r="B97" s="19" t="s">
        <v>272</v>
      </c>
      <c r="C97" s="71">
        <f>+'21'!H97</f>
        <v>0</v>
      </c>
      <c r="D97" s="95">
        <v>0</v>
      </c>
      <c r="E97" s="46">
        <f t="shared" si="0"/>
        <v>0</v>
      </c>
      <c r="F97" s="106">
        <v>0</v>
      </c>
      <c r="G97" s="104">
        <v>0</v>
      </c>
      <c r="H97" s="46">
        <f t="shared" si="11"/>
        <v>0</v>
      </c>
      <c r="I97" s="96"/>
      <c r="J97" s="22">
        <v>120</v>
      </c>
      <c r="K97" s="72">
        <f t="shared" si="12"/>
        <v>0</v>
      </c>
      <c r="L97" s="17" t="s">
        <v>16</v>
      </c>
      <c r="M97" s="18">
        <v>0</v>
      </c>
      <c r="N97" s="23">
        <f t="shared" si="13"/>
        <v>0</v>
      </c>
      <c r="O97" s="19"/>
      <c r="P97" s="43">
        <f t="shared" si="14"/>
        <v>0</v>
      </c>
    </row>
    <row r="98" spans="1:16" ht="24.6">
      <c r="A98" s="10">
        <v>94</v>
      </c>
      <c r="B98" s="19" t="s">
        <v>273</v>
      </c>
      <c r="C98" s="71">
        <f>+'21'!H98</f>
        <v>19</v>
      </c>
      <c r="D98" s="95">
        <v>0</v>
      </c>
      <c r="E98" s="46">
        <f t="shared" si="0"/>
        <v>19</v>
      </c>
      <c r="F98" s="106">
        <v>0</v>
      </c>
      <c r="G98" s="104">
        <v>0</v>
      </c>
      <c r="H98" s="46">
        <f t="shared" si="11"/>
        <v>17</v>
      </c>
      <c r="I98" s="96">
        <v>2</v>
      </c>
      <c r="J98" s="22">
        <v>45</v>
      </c>
      <c r="K98" s="72">
        <f t="shared" si="12"/>
        <v>90</v>
      </c>
      <c r="L98" s="17" t="s">
        <v>513</v>
      </c>
      <c r="M98" s="18">
        <v>50</v>
      </c>
      <c r="N98" s="23">
        <f t="shared" si="13"/>
        <v>40</v>
      </c>
      <c r="O98" s="19"/>
      <c r="P98" s="43">
        <f t="shared" si="14"/>
        <v>0</v>
      </c>
    </row>
    <row r="99" spans="1:16" ht="24.6">
      <c r="A99" s="10">
        <v>95</v>
      </c>
      <c r="B99" s="19" t="s">
        <v>507</v>
      </c>
      <c r="C99" s="71">
        <f>+'21'!H99</f>
        <v>5</v>
      </c>
      <c r="D99" s="95">
        <v>0</v>
      </c>
      <c r="E99" s="46">
        <f>C99+D99</f>
        <v>5</v>
      </c>
      <c r="F99" s="106">
        <v>0</v>
      </c>
      <c r="G99" s="104">
        <v>0</v>
      </c>
      <c r="H99" s="46">
        <f>+E99-F99-I99-G99</f>
        <v>4</v>
      </c>
      <c r="I99" s="96">
        <v>1</v>
      </c>
      <c r="J99" s="20">
        <v>35</v>
      </c>
      <c r="K99" s="72">
        <f>+J99*I99</f>
        <v>35</v>
      </c>
      <c r="L99" s="17" t="s">
        <v>16</v>
      </c>
      <c r="M99" s="18">
        <v>0</v>
      </c>
      <c r="N99" s="23">
        <f>SUM(K99-M99)</f>
        <v>35</v>
      </c>
      <c r="O99" s="19"/>
      <c r="P99" s="43">
        <f>+K99*O99</f>
        <v>0</v>
      </c>
    </row>
    <row r="100" spans="1:16" ht="24.6">
      <c r="A100" s="10">
        <v>96</v>
      </c>
      <c r="B100" s="19" t="s">
        <v>246</v>
      </c>
      <c r="C100" s="71">
        <f>+'21'!H100</f>
        <v>0</v>
      </c>
      <c r="D100" s="95">
        <v>0</v>
      </c>
      <c r="E100" s="46">
        <f t="shared" si="0"/>
        <v>0</v>
      </c>
      <c r="F100" s="106">
        <v>0</v>
      </c>
      <c r="G100" s="104">
        <v>0</v>
      </c>
      <c r="H100" s="46">
        <f t="shared" si="11"/>
        <v>0</v>
      </c>
      <c r="I100" s="96"/>
      <c r="J100" s="20">
        <v>40</v>
      </c>
      <c r="K100" s="72">
        <f t="shared" si="12"/>
        <v>0</v>
      </c>
      <c r="L100" s="17" t="s">
        <v>16</v>
      </c>
      <c r="M100" s="18">
        <v>0</v>
      </c>
      <c r="N100" s="23">
        <f t="shared" si="13"/>
        <v>0</v>
      </c>
      <c r="O100" s="19"/>
      <c r="P100" s="43">
        <f t="shared" si="14"/>
        <v>0</v>
      </c>
    </row>
    <row r="101" spans="1:16" ht="24.6">
      <c r="A101" s="10">
        <v>97</v>
      </c>
      <c r="B101" s="19" t="s">
        <v>348</v>
      </c>
      <c r="C101" s="71">
        <f>+'21'!H101</f>
        <v>0</v>
      </c>
      <c r="D101" s="95">
        <v>0</v>
      </c>
      <c r="E101" s="46">
        <f t="shared" si="0"/>
        <v>0</v>
      </c>
      <c r="F101" s="106">
        <v>0</v>
      </c>
      <c r="G101" s="104">
        <v>0</v>
      </c>
      <c r="H101" s="46">
        <f t="shared" si="11"/>
        <v>0</v>
      </c>
      <c r="I101" s="96"/>
      <c r="J101" s="22">
        <v>35</v>
      </c>
      <c r="K101" s="72">
        <f t="shared" si="12"/>
        <v>0</v>
      </c>
      <c r="L101" s="17" t="s">
        <v>16</v>
      </c>
      <c r="M101" s="18">
        <v>0</v>
      </c>
      <c r="N101" s="23">
        <f t="shared" si="13"/>
        <v>0</v>
      </c>
      <c r="O101" s="19"/>
      <c r="P101" s="43">
        <f t="shared" si="14"/>
        <v>0</v>
      </c>
    </row>
    <row r="102" spans="1:16" ht="24.6">
      <c r="A102" s="10">
        <v>98</v>
      </c>
      <c r="B102" s="19" t="s">
        <v>349</v>
      </c>
      <c r="C102" s="71">
        <f>+'21'!H102</f>
        <v>0</v>
      </c>
      <c r="D102" s="95">
        <v>0</v>
      </c>
      <c r="E102" s="46">
        <f t="shared" si="0"/>
        <v>0</v>
      </c>
      <c r="F102" s="106">
        <v>0</v>
      </c>
      <c r="G102" s="104">
        <v>0</v>
      </c>
      <c r="H102" s="46">
        <f t="shared" si="11"/>
        <v>0</v>
      </c>
      <c r="I102" s="96"/>
      <c r="J102" s="22">
        <v>35</v>
      </c>
      <c r="K102" s="72">
        <f t="shared" si="12"/>
        <v>0</v>
      </c>
      <c r="L102" s="17" t="s">
        <v>16</v>
      </c>
      <c r="M102" s="18">
        <v>0</v>
      </c>
      <c r="N102" s="23">
        <f t="shared" si="13"/>
        <v>0</v>
      </c>
      <c r="O102" s="19"/>
      <c r="P102" s="43">
        <f t="shared" si="14"/>
        <v>0</v>
      </c>
    </row>
    <row r="103" spans="1:16" ht="24.6">
      <c r="A103" s="10">
        <v>99</v>
      </c>
      <c r="B103" s="19" t="s">
        <v>350</v>
      </c>
      <c r="C103" s="71">
        <f>+'21'!H103</f>
        <v>0</v>
      </c>
      <c r="D103" s="95">
        <v>0</v>
      </c>
      <c r="E103" s="46">
        <f t="shared" si="0"/>
        <v>0</v>
      </c>
      <c r="F103" s="106">
        <v>0</v>
      </c>
      <c r="G103" s="104">
        <v>0</v>
      </c>
      <c r="H103" s="46">
        <f t="shared" si="11"/>
        <v>0</v>
      </c>
      <c r="I103" s="96"/>
      <c r="J103" s="22">
        <v>35</v>
      </c>
      <c r="K103" s="72">
        <f t="shared" si="12"/>
        <v>0</v>
      </c>
      <c r="L103" s="17" t="s">
        <v>16</v>
      </c>
      <c r="M103" s="18">
        <v>0</v>
      </c>
      <c r="N103" s="23">
        <f t="shared" si="13"/>
        <v>0</v>
      </c>
      <c r="O103" s="19"/>
      <c r="P103" s="43">
        <f t="shared" si="14"/>
        <v>0</v>
      </c>
    </row>
    <row r="104" spans="1:16" ht="24.6">
      <c r="A104" s="10">
        <v>100</v>
      </c>
      <c r="B104" s="19" t="s">
        <v>274</v>
      </c>
      <c r="C104" s="71">
        <f>+'21'!H104</f>
        <v>0</v>
      </c>
      <c r="D104" s="95">
        <v>0</v>
      </c>
      <c r="E104" s="46">
        <f t="shared" si="0"/>
        <v>0</v>
      </c>
      <c r="F104" s="106">
        <v>0</v>
      </c>
      <c r="G104" s="104">
        <v>0</v>
      </c>
      <c r="H104" s="46">
        <f t="shared" si="11"/>
        <v>0</v>
      </c>
      <c r="I104" s="96"/>
      <c r="J104" s="22">
        <v>35</v>
      </c>
      <c r="K104" s="72">
        <f t="shared" si="12"/>
        <v>0</v>
      </c>
      <c r="L104" s="17" t="s">
        <v>16</v>
      </c>
      <c r="M104" s="18">
        <v>0</v>
      </c>
      <c r="N104" s="23">
        <f t="shared" si="13"/>
        <v>0</v>
      </c>
      <c r="O104" s="19"/>
      <c r="P104" s="43">
        <f t="shared" si="14"/>
        <v>0</v>
      </c>
    </row>
    <row r="105" spans="1:16" ht="24.6">
      <c r="A105" s="10">
        <v>101</v>
      </c>
      <c r="B105" s="19" t="s">
        <v>351</v>
      </c>
      <c r="C105" s="71">
        <f>+'21'!H105</f>
        <v>0</v>
      </c>
      <c r="D105" s="95">
        <v>0</v>
      </c>
      <c r="E105" s="46">
        <f t="shared" si="0"/>
        <v>0</v>
      </c>
      <c r="F105" s="106">
        <v>0</v>
      </c>
      <c r="G105" s="104">
        <v>0</v>
      </c>
      <c r="H105" s="46">
        <f t="shared" si="11"/>
        <v>0</v>
      </c>
      <c r="I105" s="96"/>
      <c r="J105" s="22">
        <v>35</v>
      </c>
      <c r="K105" s="72">
        <f t="shared" si="12"/>
        <v>0</v>
      </c>
      <c r="L105" s="17" t="s">
        <v>16</v>
      </c>
      <c r="M105" s="18">
        <v>0</v>
      </c>
      <c r="N105" s="23">
        <f t="shared" si="13"/>
        <v>0</v>
      </c>
      <c r="O105" s="19"/>
      <c r="P105" s="43">
        <f t="shared" si="14"/>
        <v>0</v>
      </c>
    </row>
    <row r="106" spans="1:16" ht="24.6">
      <c r="A106" s="10">
        <v>102</v>
      </c>
      <c r="B106" s="19" t="s">
        <v>275</v>
      </c>
      <c r="C106" s="71">
        <f>+'21'!H106</f>
        <v>0</v>
      </c>
      <c r="D106" s="95">
        <v>0</v>
      </c>
      <c r="E106" s="46">
        <f t="shared" si="0"/>
        <v>0</v>
      </c>
      <c r="F106" s="106">
        <v>0</v>
      </c>
      <c r="G106" s="104">
        <v>0</v>
      </c>
      <c r="H106" s="46">
        <f t="shared" si="11"/>
        <v>0</v>
      </c>
      <c r="I106" s="96"/>
      <c r="J106" s="22">
        <v>35</v>
      </c>
      <c r="K106" s="72">
        <f t="shared" si="12"/>
        <v>0</v>
      </c>
      <c r="L106" s="17" t="s">
        <v>16</v>
      </c>
      <c r="M106" s="18">
        <v>0</v>
      </c>
      <c r="N106" s="23">
        <f t="shared" si="13"/>
        <v>0</v>
      </c>
      <c r="O106" s="19"/>
      <c r="P106" s="43">
        <f t="shared" si="14"/>
        <v>0</v>
      </c>
    </row>
    <row r="107" spans="1:16" ht="24.6">
      <c r="A107" s="10">
        <v>103</v>
      </c>
      <c r="B107" s="19" t="s">
        <v>276</v>
      </c>
      <c r="C107" s="71">
        <f>+'21'!H107</f>
        <v>4</v>
      </c>
      <c r="D107" s="95">
        <v>0</v>
      </c>
      <c r="E107" s="46">
        <f t="shared" si="0"/>
        <v>4</v>
      </c>
      <c r="F107" s="106">
        <v>0</v>
      </c>
      <c r="G107" s="104">
        <v>0</v>
      </c>
      <c r="H107" s="46">
        <f t="shared" si="11"/>
        <v>3</v>
      </c>
      <c r="I107" s="96">
        <v>1</v>
      </c>
      <c r="J107" s="22">
        <v>120</v>
      </c>
      <c r="K107" s="72">
        <f t="shared" si="12"/>
        <v>120</v>
      </c>
      <c r="L107" s="17" t="s">
        <v>16</v>
      </c>
      <c r="M107" s="18">
        <v>0</v>
      </c>
      <c r="N107" s="23">
        <f t="shared" si="13"/>
        <v>120</v>
      </c>
      <c r="O107" s="19"/>
      <c r="P107" s="43">
        <f t="shared" si="14"/>
        <v>0</v>
      </c>
    </row>
    <row r="108" spans="1:16" ht="24.6">
      <c r="A108" s="10">
        <v>104</v>
      </c>
      <c r="B108" s="19" t="s">
        <v>277</v>
      </c>
      <c r="C108" s="71">
        <f>+'21'!H108</f>
        <v>1</v>
      </c>
      <c r="D108" s="95">
        <v>0</v>
      </c>
      <c r="E108" s="46">
        <f t="shared" si="0"/>
        <v>1</v>
      </c>
      <c r="F108" s="106">
        <v>0</v>
      </c>
      <c r="G108" s="104">
        <v>0</v>
      </c>
      <c r="H108" s="46">
        <f t="shared" si="11"/>
        <v>1</v>
      </c>
      <c r="I108" s="96"/>
      <c r="J108" s="22">
        <v>250</v>
      </c>
      <c r="K108" s="72">
        <f t="shared" si="12"/>
        <v>0</v>
      </c>
      <c r="L108" s="17" t="s">
        <v>16</v>
      </c>
      <c r="M108" s="18">
        <v>0</v>
      </c>
      <c r="N108" s="23">
        <f t="shared" si="13"/>
        <v>0</v>
      </c>
      <c r="O108" s="19"/>
      <c r="P108" s="43">
        <f t="shared" si="14"/>
        <v>0</v>
      </c>
    </row>
    <row r="109" spans="1:16" ht="24.6">
      <c r="A109" s="10">
        <v>105</v>
      </c>
      <c r="B109" s="19" t="s">
        <v>466</v>
      </c>
      <c r="C109" s="71">
        <f>+'21'!H109</f>
        <v>5</v>
      </c>
      <c r="D109" s="95">
        <v>0</v>
      </c>
      <c r="E109" s="46">
        <f>C109+D109</f>
        <v>5</v>
      </c>
      <c r="F109" s="106">
        <v>0</v>
      </c>
      <c r="G109" s="104">
        <v>0</v>
      </c>
      <c r="H109" s="46">
        <f>+E109-F109-I109-G109</f>
        <v>4</v>
      </c>
      <c r="I109" s="96">
        <v>1</v>
      </c>
      <c r="J109" s="20">
        <v>45</v>
      </c>
      <c r="K109" s="72">
        <f>+J109*I109</f>
        <v>45</v>
      </c>
      <c r="L109" s="17" t="s">
        <v>508</v>
      </c>
      <c r="M109" s="18">
        <v>10</v>
      </c>
      <c r="N109" s="23">
        <f>SUM(K109-M109)</f>
        <v>35</v>
      </c>
      <c r="O109" s="19"/>
      <c r="P109" s="43">
        <f>+K109*O109</f>
        <v>0</v>
      </c>
    </row>
    <row r="110" spans="1:16" ht="24.6">
      <c r="A110" s="10">
        <v>106</v>
      </c>
      <c r="B110" s="19" t="s">
        <v>278</v>
      </c>
      <c r="C110" s="71">
        <f>+'21'!H110</f>
        <v>12</v>
      </c>
      <c r="D110" s="95">
        <v>0</v>
      </c>
      <c r="E110" s="46">
        <f t="shared" si="0"/>
        <v>12</v>
      </c>
      <c r="F110" s="106">
        <v>0</v>
      </c>
      <c r="G110" s="104">
        <v>0</v>
      </c>
      <c r="H110" s="46">
        <f t="shared" si="11"/>
        <v>12</v>
      </c>
      <c r="I110" s="96"/>
      <c r="J110" s="20">
        <v>100</v>
      </c>
      <c r="K110" s="72">
        <f t="shared" si="12"/>
        <v>0</v>
      </c>
      <c r="L110" s="17" t="s">
        <v>16</v>
      </c>
      <c r="M110" s="18">
        <v>0</v>
      </c>
      <c r="N110" s="23">
        <f t="shared" si="13"/>
        <v>0</v>
      </c>
      <c r="O110" s="19"/>
      <c r="P110" s="43">
        <f t="shared" si="14"/>
        <v>0</v>
      </c>
    </row>
    <row r="111" spans="1:16" ht="24.6">
      <c r="A111" s="10">
        <v>107</v>
      </c>
      <c r="B111" s="19" t="s">
        <v>279</v>
      </c>
      <c r="C111" s="71">
        <f>+'21'!H111</f>
        <v>0</v>
      </c>
      <c r="D111" s="95">
        <v>0</v>
      </c>
      <c r="E111" s="46">
        <f t="shared" si="0"/>
        <v>0</v>
      </c>
      <c r="F111" s="106">
        <v>0</v>
      </c>
      <c r="G111" s="104">
        <v>0</v>
      </c>
      <c r="H111" s="46">
        <f t="shared" si="11"/>
        <v>0</v>
      </c>
      <c r="I111" s="96"/>
      <c r="J111" s="20">
        <v>55</v>
      </c>
      <c r="K111" s="72">
        <f t="shared" si="12"/>
        <v>0</v>
      </c>
      <c r="L111" s="17" t="s">
        <v>16</v>
      </c>
      <c r="M111" s="18">
        <v>0</v>
      </c>
      <c r="N111" s="23">
        <f t="shared" si="13"/>
        <v>0</v>
      </c>
      <c r="O111" s="19"/>
      <c r="P111" s="43">
        <f t="shared" si="14"/>
        <v>0</v>
      </c>
    </row>
    <row r="112" spans="1:16" ht="24.6">
      <c r="A112" s="10">
        <v>108</v>
      </c>
      <c r="B112" s="19" t="s">
        <v>280</v>
      </c>
      <c r="C112" s="71">
        <f>+'21'!H112</f>
        <v>0</v>
      </c>
      <c r="D112" s="95">
        <v>0</v>
      </c>
      <c r="E112" s="46">
        <f t="shared" si="0"/>
        <v>0</v>
      </c>
      <c r="F112" s="106">
        <v>0</v>
      </c>
      <c r="G112" s="104">
        <v>0</v>
      </c>
      <c r="H112" s="46">
        <f t="shared" si="11"/>
        <v>0</v>
      </c>
      <c r="I112" s="96"/>
      <c r="J112" s="20">
        <v>60</v>
      </c>
      <c r="K112" s="72">
        <f t="shared" si="12"/>
        <v>0</v>
      </c>
      <c r="L112" s="17" t="s">
        <v>16</v>
      </c>
      <c r="M112" s="18">
        <v>0</v>
      </c>
      <c r="N112" s="23">
        <f t="shared" si="13"/>
        <v>0</v>
      </c>
      <c r="O112" s="19"/>
      <c r="P112" s="43">
        <f t="shared" si="14"/>
        <v>0</v>
      </c>
    </row>
    <row r="113" spans="1:16" ht="24.6">
      <c r="A113" s="10">
        <v>109</v>
      </c>
      <c r="B113" s="19" t="s">
        <v>281</v>
      </c>
      <c r="C113" s="71">
        <f>+'21'!H113</f>
        <v>9</v>
      </c>
      <c r="D113" s="95">
        <v>0</v>
      </c>
      <c r="E113" s="46">
        <f t="shared" si="0"/>
        <v>9</v>
      </c>
      <c r="F113" s="106">
        <v>0</v>
      </c>
      <c r="G113" s="104">
        <v>0</v>
      </c>
      <c r="H113" s="46">
        <f t="shared" si="11"/>
        <v>9</v>
      </c>
      <c r="I113" s="96"/>
      <c r="J113" s="20">
        <v>100</v>
      </c>
      <c r="K113" s="72">
        <f t="shared" si="12"/>
        <v>0</v>
      </c>
      <c r="L113" s="17" t="s">
        <v>16</v>
      </c>
      <c r="M113" s="18">
        <v>0</v>
      </c>
      <c r="N113" s="23">
        <f t="shared" si="13"/>
        <v>0</v>
      </c>
      <c r="O113" s="19"/>
      <c r="P113" s="43">
        <f t="shared" si="14"/>
        <v>0</v>
      </c>
    </row>
    <row r="114" spans="1:16" ht="24.6">
      <c r="A114" s="10">
        <v>110</v>
      </c>
      <c r="B114" s="19" t="s">
        <v>100</v>
      </c>
      <c r="C114" s="71">
        <f>+'21'!H114</f>
        <v>0</v>
      </c>
      <c r="D114" s="95">
        <v>0</v>
      </c>
      <c r="E114" s="46">
        <f t="shared" si="0"/>
        <v>0</v>
      </c>
      <c r="F114" s="106">
        <v>0</v>
      </c>
      <c r="G114" s="104">
        <v>0</v>
      </c>
      <c r="H114" s="46">
        <f t="shared" si="11"/>
        <v>0</v>
      </c>
      <c r="I114" s="96"/>
      <c r="J114" s="20">
        <v>55</v>
      </c>
      <c r="K114" s="72">
        <f t="shared" si="12"/>
        <v>0</v>
      </c>
      <c r="L114" s="17" t="s">
        <v>16</v>
      </c>
      <c r="M114" s="18">
        <v>0</v>
      </c>
      <c r="N114" s="23">
        <f t="shared" si="13"/>
        <v>0</v>
      </c>
      <c r="O114" s="19"/>
      <c r="P114" s="43">
        <f t="shared" si="14"/>
        <v>0</v>
      </c>
    </row>
    <row r="115" spans="1:16" ht="24.6">
      <c r="A115" s="10">
        <v>111</v>
      </c>
      <c r="B115" s="19" t="s">
        <v>101</v>
      </c>
      <c r="C115" s="71">
        <f>+'21'!H115</f>
        <v>0</v>
      </c>
      <c r="D115" s="95">
        <v>0</v>
      </c>
      <c r="E115" s="46">
        <f t="shared" si="0"/>
        <v>0</v>
      </c>
      <c r="F115" s="106">
        <v>0</v>
      </c>
      <c r="G115" s="104">
        <v>0</v>
      </c>
      <c r="H115" s="46">
        <f t="shared" si="11"/>
        <v>0</v>
      </c>
      <c r="I115" s="96"/>
      <c r="J115" s="22">
        <v>50</v>
      </c>
      <c r="K115" s="72">
        <f t="shared" si="12"/>
        <v>0</v>
      </c>
      <c r="L115" s="17" t="s">
        <v>16</v>
      </c>
      <c r="M115" s="18">
        <v>0</v>
      </c>
      <c r="N115" s="23">
        <f t="shared" si="13"/>
        <v>0</v>
      </c>
      <c r="O115" s="19"/>
      <c r="P115" s="43">
        <f t="shared" si="14"/>
        <v>0</v>
      </c>
    </row>
    <row r="116" spans="1:16" ht="24.6">
      <c r="A116" s="10">
        <v>112</v>
      </c>
      <c r="B116" s="19" t="s">
        <v>102</v>
      </c>
      <c r="C116" s="71">
        <f>+'21'!H116</f>
        <v>0</v>
      </c>
      <c r="D116" s="95">
        <v>0</v>
      </c>
      <c r="E116" s="46">
        <f t="shared" si="0"/>
        <v>0</v>
      </c>
      <c r="F116" s="106">
        <v>0</v>
      </c>
      <c r="G116" s="104">
        <v>0</v>
      </c>
      <c r="H116" s="46">
        <f t="shared" si="11"/>
        <v>0</v>
      </c>
      <c r="I116" s="96"/>
      <c r="J116" s="22">
        <v>50</v>
      </c>
      <c r="K116" s="72">
        <f t="shared" si="12"/>
        <v>0</v>
      </c>
      <c r="L116" s="17" t="s">
        <v>16</v>
      </c>
      <c r="M116" s="18">
        <v>0</v>
      </c>
      <c r="N116" s="23">
        <f t="shared" si="13"/>
        <v>0</v>
      </c>
      <c r="O116" s="19"/>
      <c r="P116" s="43">
        <f t="shared" si="14"/>
        <v>0</v>
      </c>
    </row>
    <row r="117" spans="1:16" ht="24.6">
      <c r="A117" s="10">
        <v>113</v>
      </c>
      <c r="B117" s="19" t="s">
        <v>282</v>
      </c>
      <c r="C117" s="71">
        <f>+'21'!H117</f>
        <v>0</v>
      </c>
      <c r="D117" s="95">
        <v>0</v>
      </c>
      <c r="E117" s="46">
        <f t="shared" si="0"/>
        <v>0</v>
      </c>
      <c r="F117" s="106">
        <v>0</v>
      </c>
      <c r="G117" s="104">
        <v>0</v>
      </c>
      <c r="H117" s="46">
        <f t="shared" si="11"/>
        <v>0</v>
      </c>
      <c r="I117" s="96"/>
      <c r="J117" s="20">
        <v>35</v>
      </c>
      <c r="K117" s="72">
        <f t="shared" si="12"/>
        <v>0</v>
      </c>
      <c r="L117" s="17" t="s">
        <v>16</v>
      </c>
      <c r="M117" s="18">
        <v>0</v>
      </c>
      <c r="N117" s="23">
        <f t="shared" si="13"/>
        <v>0</v>
      </c>
      <c r="O117" s="19"/>
      <c r="P117" s="43">
        <f t="shared" si="14"/>
        <v>0</v>
      </c>
    </row>
    <row r="118" spans="1:16" ht="24.6">
      <c r="A118" s="10">
        <v>114</v>
      </c>
      <c r="B118" s="19" t="s">
        <v>283</v>
      </c>
      <c r="C118" s="71">
        <f>+'21'!H118</f>
        <v>0</v>
      </c>
      <c r="D118" s="95">
        <v>0</v>
      </c>
      <c r="E118" s="46">
        <f t="shared" si="0"/>
        <v>0</v>
      </c>
      <c r="F118" s="106">
        <v>0</v>
      </c>
      <c r="G118" s="104">
        <v>0</v>
      </c>
      <c r="H118" s="46">
        <f t="shared" si="11"/>
        <v>0</v>
      </c>
      <c r="I118" s="96"/>
      <c r="J118" s="20">
        <v>50</v>
      </c>
      <c r="K118" s="72">
        <f t="shared" si="12"/>
        <v>0</v>
      </c>
      <c r="L118" s="17" t="s">
        <v>16</v>
      </c>
      <c r="M118" s="18">
        <v>0</v>
      </c>
      <c r="N118" s="23">
        <f t="shared" si="13"/>
        <v>0</v>
      </c>
      <c r="O118" s="19"/>
      <c r="P118" s="43">
        <f t="shared" si="14"/>
        <v>0</v>
      </c>
    </row>
    <row r="119" spans="1:16" ht="24.6">
      <c r="A119" s="10">
        <v>115</v>
      </c>
      <c r="B119" s="19" t="s">
        <v>352</v>
      </c>
      <c r="C119" s="71">
        <f>+'21'!H119</f>
        <v>0</v>
      </c>
      <c r="D119" s="95">
        <v>0</v>
      </c>
      <c r="E119" s="46">
        <f t="shared" si="0"/>
        <v>0</v>
      </c>
      <c r="F119" s="106">
        <v>0</v>
      </c>
      <c r="G119" s="104">
        <v>0</v>
      </c>
      <c r="H119" s="46">
        <f t="shared" si="11"/>
        <v>0</v>
      </c>
      <c r="I119" s="96"/>
      <c r="J119" s="20">
        <v>50</v>
      </c>
      <c r="K119" s="72">
        <f t="shared" si="12"/>
        <v>0</v>
      </c>
      <c r="L119" s="17" t="s">
        <v>16</v>
      </c>
      <c r="M119" s="18">
        <v>0</v>
      </c>
      <c r="N119" s="23">
        <f t="shared" si="13"/>
        <v>0</v>
      </c>
      <c r="O119" s="19"/>
      <c r="P119" s="43">
        <f t="shared" si="14"/>
        <v>0</v>
      </c>
    </row>
    <row r="120" spans="1:16" ht="24.6">
      <c r="A120" s="10">
        <v>116</v>
      </c>
      <c r="B120" s="19" t="s">
        <v>354</v>
      </c>
      <c r="C120" s="71">
        <f>+'21'!H120</f>
        <v>0</v>
      </c>
      <c r="D120" s="95">
        <v>0</v>
      </c>
      <c r="E120" s="46">
        <f t="shared" si="0"/>
        <v>0</v>
      </c>
      <c r="F120" s="106">
        <v>0</v>
      </c>
      <c r="G120" s="104">
        <v>0</v>
      </c>
      <c r="H120" s="46">
        <f t="shared" si="11"/>
        <v>0</v>
      </c>
      <c r="I120" s="96"/>
      <c r="J120" s="20">
        <v>50</v>
      </c>
      <c r="K120" s="72">
        <f t="shared" si="12"/>
        <v>0</v>
      </c>
      <c r="L120" s="17" t="s">
        <v>16</v>
      </c>
      <c r="M120" s="18">
        <v>0</v>
      </c>
      <c r="N120" s="23">
        <f t="shared" si="13"/>
        <v>0</v>
      </c>
      <c r="O120" s="19"/>
      <c r="P120" s="43">
        <f t="shared" si="14"/>
        <v>0</v>
      </c>
    </row>
    <row r="121" spans="1:16" ht="24.6">
      <c r="A121" s="10">
        <v>117</v>
      </c>
      <c r="B121" s="19" t="s">
        <v>353</v>
      </c>
      <c r="C121" s="71">
        <f>+'21'!H121</f>
        <v>0</v>
      </c>
      <c r="D121" s="95">
        <v>0</v>
      </c>
      <c r="E121" s="46">
        <f t="shared" si="0"/>
        <v>0</v>
      </c>
      <c r="F121" s="106">
        <v>0</v>
      </c>
      <c r="G121" s="104">
        <v>0</v>
      </c>
      <c r="H121" s="46">
        <f t="shared" si="11"/>
        <v>0</v>
      </c>
      <c r="I121" s="96"/>
      <c r="J121" s="20">
        <v>50</v>
      </c>
      <c r="K121" s="72">
        <f t="shared" si="12"/>
        <v>0</v>
      </c>
      <c r="L121" s="17" t="s">
        <v>16</v>
      </c>
      <c r="M121" s="18">
        <v>0</v>
      </c>
      <c r="N121" s="23">
        <f t="shared" si="13"/>
        <v>0</v>
      </c>
      <c r="O121" s="19"/>
      <c r="P121" s="43">
        <f t="shared" si="14"/>
        <v>0</v>
      </c>
    </row>
    <row r="122" spans="1:16" ht="24.6">
      <c r="A122" s="10">
        <v>118</v>
      </c>
      <c r="B122" s="19" t="s">
        <v>355</v>
      </c>
      <c r="C122" s="71">
        <f>+'21'!H122</f>
        <v>0</v>
      </c>
      <c r="D122" s="95">
        <v>0</v>
      </c>
      <c r="E122" s="46">
        <f t="shared" si="0"/>
        <v>0</v>
      </c>
      <c r="F122" s="106">
        <v>0</v>
      </c>
      <c r="G122" s="104">
        <v>0</v>
      </c>
      <c r="H122" s="46">
        <f t="shared" si="11"/>
        <v>0</v>
      </c>
      <c r="I122" s="96"/>
      <c r="J122" s="20">
        <v>50</v>
      </c>
      <c r="K122" s="72">
        <f t="shared" si="12"/>
        <v>0</v>
      </c>
      <c r="L122" s="17" t="s">
        <v>16</v>
      </c>
      <c r="M122" s="18">
        <v>0</v>
      </c>
      <c r="N122" s="23">
        <f t="shared" si="13"/>
        <v>0</v>
      </c>
      <c r="O122" s="19"/>
      <c r="P122" s="43">
        <f t="shared" si="14"/>
        <v>0</v>
      </c>
    </row>
    <row r="123" spans="1:16" ht="24.6">
      <c r="A123" s="10">
        <v>119</v>
      </c>
      <c r="B123" s="19" t="s">
        <v>145</v>
      </c>
      <c r="C123" s="71">
        <f>+'21'!H123</f>
        <v>0</v>
      </c>
      <c r="D123" s="95">
        <v>0</v>
      </c>
      <c r="E123" s="46">
        <f t="shared" si="0"/>
        <v>0</v>
      </c>
      <c r="F123" s="106">
        <v>0</v>
      </c>
      <c r="G123" s="104">
        <v>0</v>
      </c>
      <c r="H123" s="46">
        <f t="shared" si="11"/>
        <v>0</v>
      </c>
      <c r="I123" s="96"/>
      <c r="J123" s="20">
        <v>45</v>
      </c>
      <c r="K123" s="72">
        <f t="shared" si="12"/>
        <v>0</v>
      </c>
      <c r="L123" s="17" t="s">
        <v>16</v>
      </c>
      <c r="M123" s="18">
        <v>0</v>
      </c>
      <c r="N123" s="23">
        <f t="shared" si="13"/>
        <v>0</v>
      </c>
      <c r="O123" s="19"/>
      <c r="P123" s="43">
        <f t="shared" si="14"/>
        <v>0</v>
      </c>
    </row>
    <row r="124" spans="1:16" ht="24.6">
      <c r="A124" s="10">
        <v>120</v>
      </c>
      <c r="B124" s="19" t="s">
        <v>146</v>
      </c>
      <c r="C124" s="71">
        <f>+'21'!H124</f>
        <v>0</v>
      </c>
      <c r="D124" s="95">
        <v>0</v>
      </c>
      <c r="E124" s="46">
        <f t="shared" si="0"/>
        <v>0</v>
      </c>
      <c r="F124" s="106">
        <v>0</v>
      </c>
      <c r="G124" s="104">
        <v>0</v>
      </c>
      <c r="H124" s="46">
        <f t="shared" si="11"/>
        <v>0</v>
      </c>
      <c r="I124" s="96"/>
      <c r="J124" s="20">
        <v>45</v>
      </c>
      <c r="K124" s="72">
        <f t="shared" si="12"/>
        <v>0</v>
      </c>
      <c r="L124" s="17" t="s">
        <v>16</v>
      </c>
      <c r="M124" s="18">
        <v>0</v>
      </c>
      <c r="N124" s="23">
        <f t="shared" si="13"/>
        <v>0</v>
      </c>
      <c r="O124" s="19"/>
      <c r="P124" s="43">
        <f t="shared" si="14"/>
        <v>0</v>
      </c>
    </row>
    <row r="125" spans="1:16" ht="24.6">
      <c r="A125" s="10">
        <v>121</v>
      </c>
      <c r="B125" s="19" t="s">
        <v>147</v>
      </c>
      <c r="C125" s="71">
        <f>+'21'!H125</f>
        <v>0</v>
      </c>
      <c r="D125" s="95">
        <v>0</v>
      </c>
      <c r="E125" s="46">
        <f t="shared" si="0"/>
        <v>0</v>
      </c>
      <c r="F125" s="106">
        <v>0</v>
      </c>
      <c r="G125" s="104">
        <v>0</v>
      </c>
      <c r="H125" s="46">
        <f t="shared" si="11"/>
        <v>0</v>
      </c>
      <c r="I125" s="96"/>
      <c r="J125" s="20">
        <v>55</v>
      </c>
      <c r="K125" s="72">
        <f t="shared" si="12"/>
        <v>0</v>
      </c>
      <c r="L125" s="17" t="s">
        <v>16</v>
      </c>
      <c r="M125" s="18">
        <v>0</v>
      </c>
      <c r="N125" s="23">
        <f t="shared" si="13"/>
        <v>0</v>
      </c>
      <c r="O125" s="19"/>
      <c r="P125" s="43">
        <f t="shared" si="14"/>
        <v>0</v>
      </c>
    </row>
    <row r="126" spans="1:16" ht="24.6">
      <c r="A126" s="10">
        <v>122</v>
      </c>
      <c r="B126" s="19" t="s">
        <v>449</v>
      </c>
      <c r="C126" s="71">
        <f>+'21'!H126</f>
        <v>0</v>
      </c>
      <c r="D126" s="95">
        <v>0</v>
      </c>
      <c r="E126" s="46">
        <f>C126+D126</f>
        <v>0</v>
      </c>
      <c r="F126" s="106">
        <v>0</v>
      </c>
      <c r="G126" s="104">
        <v>0</v>
      </c>
      <c r="H126" s="46">
        <f>+E126-F126-I126-G126</f>
        <v>0</v>
      </c>
      <c r="I126" s="96"/>
      <c r="J126" s="20">
        <v>45</v>
      </c>
      <c r="K126" s="72">
        <f>+J126*I126</f>
        <v>0</v>
      </c>
      <c r="L126" s="17" t="s">
        <v>16</v>
      </c>
      <c r="M126" s="18">
        <v>0</v>
      </c>
      <c r="N126" s="23">
        <f>SUM(K126-M126)</f>
        <v>0</v>
      </c>
      <c r="O126" s="19"/>
      <c r="P126" s="43">
        <f>+K126*O126</f>
        <v>0</v>
      </c>
    </row>
    <row r="127" spans="1:16" ht="24.6">
      <c r="A127" s="10">
        <v>123</v>
      </c>
      <c r="B127" s="19" t="s">
        <v>356</v>
      </c>
      <c r="C127" s="71">
        <f>+'21'!H127</f>
        <v>0</v>
      </c>
      <c r="D127" s="95">
        <v>0</v>
      </c>
      <c r="E127" s="46">
        <f t="shared" si="0"/>
        <v>0</v>
      </c>
      <c r="F127" s="106">
        <v>0</v>
      </c>
      <c r="G127" s="104">
        <v>0</v>
      </c>
      <c r="H127" s="46">
        <f t="shared" si="11"/>
        <v>0</v>
      </c>
      <c r="I127" s="96"/>
      <c r="J127" s="20">
        <v>50</v>
      </c>
      <c r="K127" s="72">
        <f t="shared" si="12"/>
        <v>0</v>
      </c>
      <c r="L127" s="17" t="s">
        <v>16</v>
      </c>
      <c r="M127" s="18">
        <v>0</v>
      </c>
      <c r="N127" s="23">
        <f t="shared" si="13"/>
        <v>0</v>
      </c>
      <c r="O127" s="19"/>
      <c r="P127" s="43">
        <f t="shared" si="14"/>
        <v>0</v>
      </c>
    </row>
    <row r="128" spans="1:16" ht="24.6">
      <c r="A128" s="10">
        <v>124</v>
      </c>
      <c r="B128" s="19" t="s">
        <v>375</v>
      </c>
      <c r="C128" s="71">
        <f>+'21'!H128</f>
        <v>0</v>
      </c>
      <c r="D128" s="95">
        <v>0</v>
      </c>
      <c r="E128" s="46">
        <f t="shared" si="0"/>
        <v>0</v>
      </c>
      <c r="F128" s="106">
        <v>0</v>
      </c>
      <c r="G128" s="104">
        <v>0</v>
      </c>
      <c r="H128" s="46">
        <f t="shared" si="11"/>
        <v>0</v>
      </c>
      <c r="I128" s="96"/>
      <c r="J128" s="20">
        <v>50</v>
      </c>
      <c r="K128" s="72">
        <f t="shared" si="12"/>
        <v>0</v>
      </c>
      <c r="L128" s="17" t="s">
        <v>16</v>
      </c>
      <c r="M128" s="18">
        <v>0</v>
      </c>
      <c r="N128" s="23">
        <f t="shared" si="13"/>
        <v>0</v>
      </c>
      <c r="O128" s="19"/>
      <c r="P128" s="43">
        <f t="shared" si="14"/>
        <v>0</v>
      </c>
    </row>
    <row r="129" spans="1:16" ht="24.6">
      <c r="A129" s="10">
        <v>125</v>
      </c>
      <c r="B129" s="19" t="s">
        <v>376</v>
      </c>
      <c r="C129" s="71">
        <f>+'21'!H129</f>
        <v>0</v>
      </c>
      <c r="D129" s="95">
        <v>0</v>
      </c>
      <c r="E129" s="46">
        <f t="shared" si="0"/>
        <v>0</v>
      </c>
      <c r="F129" s="106">
        <v>0</v>
      </c>
      <c r="G129" s="104">
        <v>0</v>
      </c>
      <c r="H129" s="46">
        <f t="shared" si="11"/>
        <v>0</v>
      </c>
      <c r="I129" s="96"/>
      <c r="J129" s="20">
        <v>50</v>
      </c>
      <c r="K129" s="72">
        <f t="shared" si="12"/>
        <v>0</v>
      </c>
      <c r="L129" s="17" t="s">
        <v>16</v>
      </c>
      <c r="M129" s="18">
        <v>0</v>
      </c>
      <c r="N129" s="23">
        <f t="shared" si="13"/>
        <v>0</v>
      </c>
      <c r="O129" s="19"/>
      <c r="P129" s="43">
        <f t="shared" si="14"/>
        <v>0</v>
      </c>
    </row>
    <row r="130" spans="1:16" ht="24.6">
      <c r="A130" s="10">
        <v>126</v>
      </c>
      <c r="B130" s="19" t="s">
        <v>133</v>
      </c>
      <c r="C130" s="71">
        <f>+'21'!H130</f>
        <v>0</v>
      </c>
      <c r="D130" s="95">
        <v>0</v>
      </c>
      <c r="E130" s="46">
        <f t="shared" si="0"/>
        <v>0</v>
      </c>
      <c r="F130" s="106">
        <v>0</v>
      </c>
      <c r="G130" s="104">
        <v>0</v>
      </c>
      <c r="H130" s="46">
        <f t="shared" si="11"/>
        <v>0</v>
      </c>
      <c r="I130" s="96"/>
      <c r="J130" s="20">
        <v>40</v>
      </c>
      <c r="K130" s="72">
        <f t="shared" si="12"/>
        <v>0</v>
      </c>
      <c r="L130" s="17" t="s">
        <v>16</v>
      </c>
      <c r="M130" s="18">
        <v>0</v>
      </c>
      <c r="N130" s="23">
        <f t="shared" si="13"/>
        <v>0</v>
      </c>
      <c r="O130" s="19"/>
      <c r="P130" s="43">
        <f t="shared" si="14"/>
        <v>0</v>
      </c>
    </row>
    <row r="131" spans="1:16" ht="24.6">
      <c r="A131" s="10">
        <v>127</v>
      </c>
      <c r="B131" s="19" t="s">
        <v>284</v>
      </c>
      <c r="C131" s="71">
        <f>+'21'!H131</f>
        <v>0</v>
      </c>
      <c r="D131" s="95">
        <v>0</v>
      </c>
      <c r="E131" s="46">
        <f t="shared" si="0"/>
        <v>0</v>
      </c>
      <c r="F131" s="106">
        <v>0</v>
      </c>
      <c r="G131" s="104">
        <v>0</v>
      </c>
      <c r="H131" s="46">
        <f t="shared" si="11"/>
        <v>0</v>
      </c>
      <c r="I131" s="96"/>
      <c r="J131" s="20">
        <v>40</v>
      </c>
      <c r="K131" s="72">
        <f t="shared" si="12"/>
        <v>0</v>
      </c>
      <c r="L131" s="17" t="s">
        <v>16</v>
      </c>
      <c r="M131" s="18">
        <v>0</v>
      </c>
      <c r="N131" s="23">
        <f t="shared" si="13"/>
        <v>0</v>
      </c>
      <c r="O131" s="19"/>
      <c r="P131" s="43">
        <f t="shared" si="14"/>
        <v>0</v>
      </c>
    </row>
    <row r="132" spans="1:16" ht="24.6">
      <c r="A132" s="10">
        <v>128</v>
      </c>
      <c r="B132" s="19" t="s">
        <v>108</v>
      </c>
      <c r="C132" s="71">
        <f>+'21'!H132</f>
        <v>0</v>
      </c>
      <c r="D132" s="95">
        <v>0</v>
      </c>
      <c r="E132" s="46">
        <f t="shared" si="0"/>
        <v>0</v>
      </c>
      <c r="F132" s="106">
        <v>0</v>
      </c>
      <c r="G132" s="104">
        <v>0</v>
      </c>
      <c r="H132" s="46">
        <f t="shared" si="11"/>
        <v>0</v>
      </c>
      <c r="I132" s="96"/>
      <c r="J132" s="20">
        <v>40</v>
      </c>
      <c r="K132" s="72">
        <f t="shared" si="12"/>
        <v>0</v>
      </c>
      <c r="L132" s="17" t="s">
        <v>16</v>
      </c>
      <c r="M132" s="18">
        <v>0</v>
      </c>
      <c r="N132" s="23">
        <f t="shared" si="13"/>
        <v>0</v>
      </c>
      <c r="O132" s="19"/>
      <c r="P132" s="43">
        <f t="shared" si="14"/>
        <v>0</v>
      </c>
    </row>
    <row r="133" spans="1:16" ht="24.6">
      <c r="A133" s="10">
        <v>129</v>
      </c>
      <c r="B133" s="19" t="s">
        <v>245</v>
      </c>
      <c r="C133" s="71">
        <f>+'21'!H133</f>
        <v>0</v>
      </c>
      <c r="D133" s="95">
        <v>0</v>
      </c>
      <c r="E133" s="46">
        <f t="shared" si="0"/>
        <v>0</v>
      </c>
      <c r="F133" s="106">
        <v>0</v>
      </c>
      <c r="G133" s="104">
        <v>0</v>
      </c>
      <c r="H133" s="46">
        <f t="shared" si="11"/>
        <v>0</v>
      </c>
      <c r="I133" s="96"/>
      <c r="J133" s="20">
        <v>40</v>
      </c>
      <c r="K133" s="72">
        <f t="shared" si="12"/>
        <v>0</v>
      </c>
      <c r="L133" s="17" t="s">
        <v>16</v>
      </c>
      <c r="M133" s="18">
        <v>0</v>
      </c>
      <c r="N133" s="23">
        <f t="shared" si="13"/>
        <v>0</v>
      </c>
      <c r="O133" s="19"/>
      <c r="P133" s="43">
        <f t="shared" si="14"/>
        <v>0</v>
      </c>
    </row>
    <row r="134" spans="1:16" ht="24.6">
      <c r="A134" s="10">
        <v>130</v>
      </c>
      <c r="B134" s="19" t="s">
        <v>285</v>
      </c>
      <c r="C134" s="71">
        <f>+'21'!H134</f>
        <v>0</v>
      </c>
      <c r="D134" s="95">
        <v>0</v>
      </c>
      <c r="E134" s="46">
        <f t="shared" si="0"/>
        <v>0</v>
      </c>
      <c r="F134" s="106">
        <v>0</v>
      </c>
      <c r="G134" s="104">
        <v>0</v>
      </c>
      <c r="H134" s="46">
        <f t="shared" si="11"/>
        <v>0</v>
      </c>
      <c r="I134" s="96"/>
      <c r="J134" s="20">
        <v>55</v>
      </c>
      <c r="K134" s="72">
        <f t="shared" si="12"/>
        <v>0</v>
      </c>
      <c r="L134" s="17" t="s">
        <v>16</v>
      </c>
      <c r="M134" s="18">
        <v>0</v>
      </c>
      <c r="N134" s="23">
        <f t="shared" si="13"/>
        <v>0</v>
      </c>
      <c r="O134" s="19"/>
      <c r="P134" s="43">
        <f t="shared" si="14"/>
        <v>0</v>
      </c>
    </row>
    <row r="135" spans="1:16" ht="24.6">
      <c r="A135" s="10">
        <v>131</v>
      </c>
      <c r="B135" s="19" t="s">
        <v>121</v>
      </c>
      <c r="C135" s="71">
        <f>+'21'!H135</f>
        <v>0</v>
      </c>
      <c r="D135" s="95">
        <v>0</v>
      </c>
      <c r="E135" s="46">
        <f t="shared" si="0"/>
        <v>0</v>
      </c>
      <c r="F135" s="106">
        <v>0</v>
      </c>
      <c r="G135" s="104">
        <v>0</v>
      </c>
      <c r="H135" s="46">
        <f t="shared" si="11"/>
        <v>0</v>
      </c>
      <c r="I135" s="96"/>
      <c r="J135" s="20">
        <v>60</v>
      </c>
      <c r="K135" s="72">
        <f t="shared" si="12"/>
        <v>0</v>
      </c>
      <c r="L135" s="17" t="s">
        <v>16</v>
      </c>
      <c r="M135" s="18">
        <v>0</v>
      </c>
      <c r="N135" s="23">
        <f t="shared" si="13"/>
        <v>0</v>
      </c>
      <c r="O135" s="19"/>
      <c r="P135" s="43">
        <f t="shared" si="14"/>
        <v>0</v>
      </c>
    </row>
    <row r="136" spans="1:16" ht="24.6">
      <c r="A136" s="10">
        <v>132</v>
      </c>
      <c r="B136" s="19" t="s">
        <v>113</v>
      </c>
      <c r="C136" s="71">
        <f>+'21'!H136</f>
        <v>8</v>
      </c>
      <c r="D136" s="95">
        <v>0</v>
      </c>
      <c r="E136" s="46">
        <f t="shared" si="0"/>
        <v>8</v>
      </c>
      <c r="F136" s="106">
        <v>0</v>
      </c>
      <c r="G136" s="104">
        <v>0</v>
      </c>
      <c r="H136" s="46">
        <f t="shared" si="11"/>
        <v>8</v>
      </c>
      <c r="I136" s="96"/>
      <c r="J136" s="20">
        <v>50</v>
      </c>
      <c r="K136" s="72">
        <f t="shared" si="12"/>
        <v>0</v>
      </c>
      <c r="L136" s="17" t="s">
        <v>16</v>
      </c>
      <c r="M136" s="18">
        <v>0</v>
      </c>
      <c r="N136" s="23">
        <f t="shared" si="13"/>
        <v>0</v>
      </c>
      <c r="O136" s="19"/>
      <c r="P136" s="43">
        <f t="shared" si="14"/>
        <v>0</v>
      </c>
    </row>
    <row r="137" spans="1:16" ht="24.6">
      <c r="A137" s="10">
        <v>133</v>
      </c>
      <c r="B137" s="19" t="s">
        <v>114</v>
      </c>
      <c r="C137" s="71">
        <f>+'21'!H137</f>
        <v>0</v>
      </c>
      <c r="D137" s="95">
        <v>0</v>
      </c>
      <c r="E137" s="46">
        <f t="shared" si="0"/>
        <v>0</v>
      </c>
      <c r="F137" s="106">
        <v>0</v>
      </c>
      <c r="G137" s="104">
        <v>0</v>
      </c>
      <c r="H137" s="46">
        <f t="shared" si="11"/>
        <v>0</v>
      </c>
      <c r="I137" s="96"/>
      <c r="J137" s="20">
        <v>100</v>
      </c>
      <c r="K137" s="72">
        <f t="shared" si="12"/>
        <v>0</v>
      </c>
      <c r="L137" s="17" t="s">
        <v>16</v>
      </c>
      <c r="M137" s="18">
        <v>0</v>
      </c>
      <c r="N137" s="23">
        <f t="shared" si="13"/>
        <v>0</v>
      </c>
      <c r="O137" s="19"/>
      <c r="P137" s="43">
        <f t="shared" si="14"/>
        <v>0</v>
      </c>
    </row>
    <row r="138" spans="1:16" ht="24.6">
      <c r="A138" s="10">
        <v>134</v>
      </c>
      <c r="B138" s="19" t="s">
        <v>198</v>
      </c>
      <c r="C138" s="71">
        <f>+'21'!H138</f>
        <v>0</v>
      </c>
      <c r="D138" s="95">
        <v>0</v>
      </c>
      <c r="E138" s="46">
        <f t="shared" si="0"/>
        <v>0</v>
      </c>
      <c r="F138" s="106">
        <v>0</v>
      </c>
      <c r="G138" s="104">
        <v>0</v>
      </c>
      <c r="H138" s="46">
        <f t="shared" si="11"/>
        <v>0</v>
      </c>
      <c r="I138" s="96"/>
      <c r="J138" s="20">
        <v>25</v>
      </c>
      <c r="K138" s="72">
        <f t="shared" si="12"/>
        <v>0</v>
      </c>
      <c r="L138" s="17" t="s">
        <v>16</v>
      </c>
      <c r="M138" s="18">
        <v>0</v>
      </c>
      <c r="N138" s="23">
        <f t="shared" si="13"/>
        <v>0</v>
      </c>
      <c r="O138" s="19"/>
      <c r="P138" s="43">
        <f t="shared" si="14"/>
        <v>0</v>
      </c>
    </row>
    <row r="139" spans="1:16" ht="24.6">
      <c r="A139" s="10">
        <v>135</v>
      </c>
      <c r="B139" s="19" t="s">
        <v>505</v>
      </c>
      <c r="C139" s="71">
        <f>+'21'!H139</f>
        <v>5</v>
      </c>
      <c r="D139" s="95">
        <v>0</v>
      </c>
      <c r="E139" s="46">
        <f>C139+D139</f>
        <v>5</v>
      </c>
      <c r="F139" s="106">
        <v>0</v>
      </c>
      <c r="G139" s="104">
        <v>0</v>
      </c>
      <c r="H139" s="46">
        <f>+E139-F139-I139-G139</f>
        <v>4</v>
      </c>
      <c r="I139" s="96">
        <v>1</v>
      </c>
      <c r="J139" s="20">
        <v>35</v>
      </c>
      <c r="K139" s="72">
        <f>+J139*I139</f>
        <v>35</v>
      </c>
      <c r="L139" s="17" t="s">
        <v>16</v>
      </c>
      <c r="M139" s="18">
        <v>0</v>
      </c>
      <c r="N139" s="23">
        <f>SUM(K139-M139)</f>
        <v>35</v>
      </c>
      <c r="O139" s="19"/>
      <c r="P139" s="43">
        <f>+K139*O139</f>
        <v>0</v>
      </c>
    </row>
    <row r="140" spans="1:16" ht="24.6">
      <c r="A140" s="10">
        <v>136</v>
      </c>
      <c r="B140" s="19" t="s">
        <v>506</v>
      </c>
      <c r="C140" s="71">
        <f>+'21'!H140</f>
        <v>0</v>
      </c>
      <c r="D140" s="95">
        <v>0</v>
      </c>
      <c r="E140" s="46">
        <f>C140+D140</f>
        <v>0</v>
      </c>
      <c r="F140" s="106">
        <v>0</v>
      </c>
      <c r="G140" s="104">
        <v>0</v>
      </c>
      <c r="H140" s="46">
        <f>+E140-F140-I140-G140</f>
        <v>0</v>
      </c>
      <c r="I140" s="96"/>
      <c r="J140" s="20">
        <v>35</v>
      </c>
      <c r="K140" s="72">
        <f>+J140*I140</f>
        <v>0</v>
      </c>
      <c r="L140" s="17" t="s">
        <v>16</v>
      </c>
      <c r="M140" s="18">
        <v>0</v>
      </c>
      <c r="N140" s="23">
        <f>SUM(K140-M140)</f>
        <v>0</v>
      </c>
      <c r="O140" s="19"/>
      <c r="P140" s="43">
        <f>+K140*O140</f>
        <v>0</v>
      </c>
    </row>
    <row r="141" spans="1:16" ht="24.6">
      <c r="A141" s="10">
        <v>137</v>
      </c>
      <c r="B141" s="19" t="s">
        <v>286</v>
      </c>
      <c r="C141" s="71">
        <f>+'21'!H141</f>
        <v>8</v>
      </c>
      <c r="D141" s="95">
        <v>0</v>
      </c>
      <c r="E141" s="46">
        <f t="shared" si="0"/>
        <v>8</v>
      </c>
      <c r="F141" s="106">
        <v>0</v>
      </c>
      <c r="G141" s="104">
        <v>0</v>
      </c>
      <c r="H141" s="46">
        <f t="shared" si="11"/>
        <v>8</v>
      </c>
      <c r="I141" s="96"/>
      <c r="J141" s="20">
        <v>50</v>
      </c>
      <c r="K141" s="72">
        <f t="shared" si="12"/>
        <v>0</v>
      </c>
      <c r="L141" s="17" t="s">
        <v>16</v>
      </c>
      <c r="M141" s="18">
        <v>0</v>
      </c>
      <c r="N141" s="23">
        <f t="shared" si="13"/>
        <v>0</v>
      </c>
      <c r="O141" s="19"/>
      <c r="P141" s="43">
        <f t="shared" si="14"/>
        <v>0</v>
      </c>
    </row>
    <row r="142" spans="1:16" ht="24.6">
      <c r="A142" s="10">
        <v>138</v>
      </c>
      <c r="B142" s="19" t="s">
        <v>287</v>
      </c>
      <c r="C142" s="71">
        <f>+'21'!H142</f>
        <v>0</v>
      </c>
      <c r="D142" s="95">
        <v>0</v>
      </c>
      <c r="E142" s="46">
        <f t="shared" si="0"/>
        <v>0</v>
      </c>
      <c r="F142" s="106">
        <v>0</v>
      </c>
      <c r="G142" s="104">
        <v>0</v>
      </c>
      <c r="H142" s="46">
        <f t="shared" si="11"/>
        <v>0</v>
      </c>
      <c r="I142" s="96"/>
      <c r="J142" s="22">
        <v>40</v>
      </c>
      <c r="K142" s="72">
        <f t="shared" si="12"/>
        <v>0</v>
      </c>
      <c r="L142" s="17" t="s">
        <v>16</v>
      </c>
      <c r="M142" s="18">
        <v>0</v>
      </c>
      <c r="N142" s="23">
        <f t="shared" si="13"/>
        <v>0</v>
      </c>
      <c r="O142" s="19"/>
      <c r="P142" s="43">
        <f t="shared" si="14"/>
        <v>0</v>
      </c>
    </row>
    <row r="143" spans="1:16" ht="24.6">
      <c r="A143" s="10">
        <v>139</v>
      </c>
      <c r="B143" s="19" t="s">
        <v>288</v>
      </c>
      <c r="C143" s="71">
        <f>+'21'!H143</f>
        <v>17</v>
      </c>
      <c r="D143" s="95">
        <v>0</v>
      </c>
      <c r="E143" s="46">
        <f t="shared" si="0"/>
        <v>17</v>
      </c>
      <c r="F143" s="106">
        <v>0</v>
      </c>
      <c r="G143" s="104">
        <v>0</v>
      </c>
      <c r="H143" s="46">
        <f t="shared" si="11"/>
        <v>16</v>
      </c>
      <c r="I143" s="96">
        <v>1</v>
      </c>
      <c r="J143" s="22">
        <v>50</v>
      </c>
      <c r="K143" s="72">
        <f t="shared" si="12"/>
        <v>50</v>
      </c>
      <c r="L143" s="17" t="s">
        <v>419</v>
      </c>
      <c r="M143" s="18">
        <v>25</v>
      </c>
      <c r="N143" s="23">
        <f t="shared" si="13"/>
        <v>25</v>
      </c>
      <c r="O143" s="19"/>
      <c r="P143" s="43">
        <f t="shared" si="14"/>
        <v>0</v>
      </c>
    </row>
    <row r="144" spans="1:16" ht="24.6">
      <c r="A144" s="10">
        <v>140</v>
      </c>
      <c r="B144" s="19" t="s">
        <v>289</v>
      </c>
      <c r="C144" s="71">
        <f>+'21'!H144</f>
        <v>0</v>
      </c>
      <c r="D144" s="95">
        <v>0</v>
      </c>
      <c r="E144" s="46">
        <f t="shared" si="0"/>
        <v>0</v>
      </c>
      <c r="F144" s="106">
        <v>0</v>
      </c>
      <c r="G144" s="104">
        <v>0</v>
      </c>
      <c r="H144" s="46">
        <f t="shared" ref="H144:H209" si="15">+E144-F144-I144-G144</f>
        <v>0</v>
      </c>
      <c r="I144" s="96"/>
      <c r="J144" s="20">
        <v>60</v>
      </c>
      <c r="K144" s="72">
        <f t="shared" si="12"/>
        <v>0</v>
      </c>
      <c r="L144" s="17" t="s">
        <v>16</v>
      </c>
      <c r="M144" s="18">
        <v>0</v>
      </c>
      <c r="N144" s="23">
        <f t="shared" si="13"/>
        <v>0</v>
      </c>
      <c r="O144" s="19"/>
      <c r="P144" s="43">
        <f t="shared" si="14"/>
        <v>0</v>
      </c>
    </row>
    <row r="145" spans="1:16" ht="24.6">
      <c r="A145" s="10">
        <v>141</v>
      </c>
      <c r="B145" s="19" t="s">
        <v>343</v>
      </c>
      <c r="C145" s="71">
        <f>+'21'!H145</f>
        <v>0</v>
      </c>
      <c r="D145" s="95">
        <v>0</v>
      </c>
      <c r="E145" s="46">
        <f t="shared" si="0"/>
        <v>0</v>
      </c>
      <c r="F145" s="106">
        <v>0</v>
      </c>
      <c r="G145" s="104">
        <v>0</v>
      </c>
      <c r="H145" s="46">
        <f t="shared" si="15"/>
        <v>0</v>
      </c>
      <c r="I145" s="96"/>
      <c r="J145" s="20">
        <v>50</v>
      </c>
      <c r="K145" s="72">
        <f t="shared" ref="K145:K210" si="16">+J145*I145</f>
        <v>0</v>
      </c>
      <c r="L145" s="17" t="s">
        <v>16</v>
      </c>
      <c r="M145" s="18">
        <v>0</v>
      </c>
      <c r="N145" s="23">
        <f t="shared" ref="N145:N210" si="17">SUM(K145-M145)</f>
        <v>0</v>
      </c>
      <c r="O145" s="19"/>
      <c r="P145" s="43">
        <f t="shared" ref="P145:P210" si="18">+K145*O145</f>
        <v>0</v>
      </c>
    </row>
    <row r="146" spans="1:16" ht="24.6">
      <c r="A146" s="10">
        <v>142</v>
      </c>
      <c r="B146" s="19" t="s">
        <v>134</v>
      </c>
      <c r="C146" s="71">
        <f>+'21'!H146</f>
        <v>0</v>
      </c>
      <c r="D146" s="95">
        <v>0</v>
      </c>
      <c r="E146" s="46">
        <f t="shared" si="0"/>
        <v>0</v>
      </c>
      <c r="F146" s="106">
        <v>0</v>
      </c>
      <c r="G146" s="104">
        <v>0</v>
      </c>
      <c r="H146" s="46">
        <f t="shared" si="15"/>
        <v>0</v>
      </c>
      <c r="I146" s="96"/>
      <c r="J146" s="20">
        <v>35</v>
      </c>
      <c r="K146" s="72">
        <f t="shared" si="16"/>
        <v>0</v>
      </c>
      <c r="L146" s="17" t="s">
        <v>16</v>
      </c>
      <c r="M146" s="18">
        <v>0</v>
      </c>
      <c r="N146" s="23">
        <f t="shared" si="17"/>
        <v>0</v>
      </c>
      <c r="O146" s="19"/>
      <c r="P146" s="43">
        <f t="shared" si="18"/>
        <v>0</v>
      </c>
    </row>
    <row r="147" spans="1:16" ht="24.6">
      <c r="A147" s="10">
        <v>143</v>
      </c>
      <c r="B147" s="19" t="s">
        <v>358</v>
      </c>
      <c r="C147" s="71">
        <f>+'21'!H147</f>
        <v>0</v>
      </c>
      <c r="D147" s="95">
        <v>0</v>
      </c>
      <c r="E147" s="46">
        <f t="shared" si="0"/>
        <v>0</v>
      </c>
      <c r="F147" s="106">
        <v>0</v>
      </c>
      <c r="G147" s="104">
        <v>0</v>
      </c>
      <c r="H147" s="46">
        <f t="shared" si="15"/>
        <v>0</v>
      </c>
      <c r="I147" s="96"/>
      <c r="J147" s="20">
        <v>10</v>
      </c>
      <c r="K147" s="72">
        <f t="shared" si="16"/>
        <v>0</v>
      </c>
      <c r="L147" s="17" t="s">
        <v>16</v>
      </c>
      <c r="M147" s="18">
        <v>0</v>
      </c>
      <c r="N147" s="23">
        <f t="shared" si="17"/>
        <v>0</v>
      </c>
      <c r="O147" s="19"/>
      <c r="P147" s="43">
        <f t="shared" si="18"/>
        <v>0</v>
      </c>
    </row>
    <row r="148" spans="1:16" ht="24.6">
      <c r="A148" s="10">
        <v>144</v>
      </c>
      <c r="B148" s="19" t="s">
        <v>357</v>
      </c>
      <c r="C148" s="71">
        <f>+'21'!H148</f>
        <v>0</v>
      </c>
      <c r="D148" s="95">
        <v>0</v>
      </c>
      <c r="E148" s="46">
        <f t="shared" si="0"/>
        <v>0</v>
      </c>
      <c r="F148" s="106">
        <v>0</v>
      </c>
      <c r="G148" s="104">
        <v>0</v>
      </c>
      <c r="H148" s="46">
        <f t="shared" si="15"/>
        <v>0</v>
      </c>
      <c r="I148" s="96"/>
      <c r="J148" s="20">
        <v>10</v>
      </c>
      <c r="K148" s="72">
        <f t="shared" si="16"/>
        <v>0</v>
      </c>
      <c r="L148" s="17" t="s">
        <v>16</v>
      </c>
      <c r="M148" s="18">
        <v>0</v>
      </c>
      <c r="N148" s="23">
        <f t="shared" si="17"/>
        <v>0</v>
      </c>
      <c r="O148" s="19"/>
      <c r="P148" s="43">
        <f t="shared" si="18"/>
        <v>0</v>
      </c>
    </row>
    <row r="149" spans="1:16" ht="24.6">
      <c r="A149" s="10">
        <v>145</v>
      </c>
      <c r="B149" s="19" t="s">
        <v>193</v>
      </c>
      <c r="C149" s="71">
        <f>+'21'!H149</f>
        <v>0</v>
      </c>
      <c r="D149" s="95">
        <v>0</v>
      </c>
      <c r="E149" s="46">
        <f t="shared" si="0"/>
        <v>0</v>
      </c>
      <c r="F149" s="106">
        <v>0</v>
      </c>
      <c r="G149" s="104">
        <v>0</v>
      </c>
      <c r="H149" s="46">
        <f t="shared" si="15"/>
        <v>0</v>
      </c>
      <c r="I149" s="96"/>
      <c r="J149" s="20">
        <v>10</v>
      </c>
      <c r="K149" s="72">
        <f t="shared" si="16"/>
        <v>0</v>
      </c>
      <c r="L149" s="17" t="s">
        <v>16</v>
      </c>
      <c r="M149" s="18">
        <v>0</v>
      </c>
      <c r="N149" s="23">
        <f t="shared" si="17"/>
        <v>0</v>
      </c>
      <c r="O149" s="19"/>
      <c r="P149" s="43">
        <f t="shared" si="18"/>
        <v>0</v>
      </c>
    </row>
    <row r="150" spans="1:16" ht="24.6">
      <c r="A150" s="10">
        <v>146</v>
      </c>
      <c r="B150" s="19" t="s">
        <v>196</v>
      </c>
      <c r="C150" s="71">
        <f>+'21'!H150</f>
        <v>0</v>
      </c>
      <c r="D150" s="95">
        <v>0</v>
      </c>
      <c r="E150" s="46">
        <f t="shared" si="0"/>
        <v>0</v>
      </c>
      <c r="F150" s="106">
        <v>0</v>
      </c>
      <c r="G150" s="104">
        <v>0</v>
      </c>
      <c r="H150" s="46">
        <f t="shared" si="15"/>
        <v>0</v>
      </c>
      <c r="I150" s="96"/>
      <c r="J150" s="20">
        <v>10</v>
      </c>
      <c r="K150" s="72">
        <f t="shared" si="16"/>
        <v>0</v>
      </c>
      <c r="L150" s="17" t="s">
        <v>16</v>
      </c>
      <c r="M150" s="18">
        <v>0</v>
      </c>
      <c r="N150" s="23">
        <f t="shared" si="17"/>
        <v>0</v>
      </c>
      <c r="O150" s="19"/>
      <c r="P150" s="43">
        <f t="shared" si="18"/>
        <v>0</v>
      </c>
    </row>
    <row r="151" spans="1:16" ht="24.6">
      <c r="A151" s="10">
        <v>147</v>
      </c>
      <c r="B151" s="19" t="s">
        <v>195</v>
      </c>
      <c r="C151" s="71">
        <f>+'21'!H151</f>
        <v>0</v>
      </c>
      <c r="D151" s="95">
        <v>0</v>
      </c>
      <c r="E151" s="46">
        <f t="shared" si="0"/>
        <v>0</v>
      </c>
      <c r="F151" s="106">
        <v>0</v>
      </c>
      <c r="G151" s="104">
        <v>0</v>
      </c>
      <c r="H151" s="46">
        <f t="shared" si="15"/>
        <v>0</v>
      </c>
      <c r="I151" s="96"/>
      <c r="J151" s="20">
        <v>10</v>
      </c>
      <c r="K151" s="72">
        <f t="shared" si="16"/>
        <v>0</v>
      </c>
      <c r="L151" s="17" t="s">
        <v>16</v>
      </c>
      <c r="M151" s="18">
        <v>0</v>
      </c>
      <c r="N151" s="23">
        <f t="shared" si="17"/>
        <v>0</v>
      </c>
      <c r="O151" s="19"/>
      <c r="P151" s="43">
        <f t="shared" si="18"/>
        <v>0</v>
      </c>
    </row>
    <row r="152" spans="1:16" ht="24.75" customHeight="1">
      <c r="A152" s="10">
        <v>148</v>
      </c>
      <c r="B152" s="19" t="s">
        <v>197</v>
      </c>
      <c r="C152" s="71">
        <f>+'21'!H152</f>
        <v>0</v>
      </c>
      <c r="D152" s="95">
        <v>0</v>
      </c>
      <c r="E152" s="46">
        <f t="shared" si="0"/>
        <v>0</v>
      </c>
      <c r="F152" s="106">
        <v>0</v>
      </c>
      <c r="G152" s="104">
        <v>0</v>
      </c>
      <c r="H152" s="46">
        <f t="shared" si="15"/>
        <v>0</v>
      </c>
      <c r="I152" s="96"/>
      <c r="J152" s="20">
        <v>10</v>
      </c>
      <c r="K152" s="72">
        <f t="shared" si="16"/>
        <v>0</v>
      </c>
      <c r="L152" s="17" t="s">
        <v>16</v>
      </c>
      <c r="M152" s="18">
        <v>0</v>
      </c>
      <c r="N152" s="23">
        <f t="shared" si="17"/>
        <v>0</v>
      </c>
      <c r="O152" s="19"/>
      <c r="P152" s="43">
        <f t="shared" si="18"/>
        <v>0</v>
      </c>
    </row>
    <row r="153" spans="1:16" ht="24.75" customHeight="1">
      <c r="A153" s="10">
        <v>149</v>
      </c>
      <c r="B153" s="19" t="s">
        <v>194</v>
      </c>
      <c r="C153" s="71">
        <f>+'21'!H153</f>
        <v>0</v>
      </c>
      <c r="D153" s="95">
        <v>0</v>
      </c>
      <c r="E153" s="46">
        <f t="shared" si="0"/>
        <v>0</v>
      </c>
      <c r="F153" s="106">
        <v>0</v>
      </c>
      <c r="G153" s="104">
        <v>0</v>
      </c>
      <c r="H153" s="46">
        <f t="shared" si="15"/>
        <v>0</v>
      </c>
      <c r="I153" s="96"/>
      <c r="J153" s="20">
        <v>10</v>
      </c>
      <c r="K153" s="72">
        <f t="shared" si="16"/>
        <v>0</v>
      </c>
      <c r="L153" s="17" t="s">
        <v>16</v>
      </c>
      <c r="M153" s="18">
        <v>0</v>
      </c>
      <c r="N153" s="23">
        <f t="shared" si="17"/>
        <v>0</v>
      </c>
      <c r="O153" s="19"/>
      <c r="P153" s="43">
        <f t="shared" si="18"/>
        <v>0</v>
      </c>
    </row>
    <row r="154" spans="1:16" ht="24.75" customHeight="1">
      <c r="A154" s="10">
        <v>150</v>
      </c>
      <c r="B154" s="19" t="s">
        <v>290</v>
      </c>
      <c r="C154" s="71">
        <f>+'21'!H154</f>
        <v>0</v>
      </c>
      <c r="D154" s="95">
        <v>0</v>
      </c>
      <c r="E154" s="46">
        <f t="shared" si="0"/>
        <v>0</v>
      </c>
      <c r="F154" s="106">
        <v>0</v>
      </c>
      <c r="G154" s="104">
        <v>0</v>
      </c>
      <c r="H154" s="46">
        <f t="shared" si="15"/>
        <v>0</v>
      </c>
      <c r="I154" s="96"/>
      <c r="J154" s="20">
        <v>10</v>
      </c>
      <c r="K154" s="72">
        <f t="shared" si="16"/>
        <v>0</v>
      </c>
      <c r="L154" s="17" t="s">
        <v>16</v>
      </c>
      <c r="M154" s="18">
        <v>0</v>
      </c>
      <c r="N154" s="23">
        <f t="shared" si="17"/>
        <v>0</v>
      </c>
      <c r="O154" s="19"/>
      <c r="P154" s="43">
        <f t="shared" si="18"/>
        <v>0</v>
      </c>
    </row>
    <row r="155" spans="1:16" ht="24.75" customHeight="1">
      <c r="A155" s="10">
        <v>151</v>
      </c>
      <c r="B155" s="19" t="s">
        <v>141</v>
      </c>
      <c r="C155" s="71">
        <f>+'21'!H155</f>
        <v>0</v>
      </c>
      <c r="D155" s="95">
        <v>0</v>
      </c>
      <c r="E155" s="46">
        <f t="shared" ref="E155:E220" si="19">C155+D155</f>
        <v>0</v>
      </c>
      <c r="F155" s="106">
        <v>0</v>
      </c>
      <c r="G155" s="104">
        <v>0</v>
      </c>
      <c r="H155" s="46">
        <f t="shared" si="15"/>
        <v>0</v>
      </c>
      <c r="I155" s="96"/>
      <c r="J155" s="20">
        <v>40</v>
      </c>
      <c r="K155" s="72">
        <f t="shared" si="16"/>
        <v>0</v>
      </c>
      <c r="L155" s="17" t="s">
        <v>16</v>
      </c>
      <c r="M155" s="18">
        <v>0</v>
      </c>
      <c r="N155" s="23">
        <f t="shared" si="17"/>
        <v>0</v>
      </c>
      <c r="O155" s="19"/>
      <c r="P155" s="43">
        <f t="shared" si="18"/>
        <v>0</v>
      </c>
    </row>
    <row r="156" spans="1:16" ht="24.75" customHeight="1">
      <c r="A156" s="10">
        <v>152</v>
      </c>
      <c r="B156" s="19" t="s">
        <v>142</v>
      </c>
      <c r="C156" s="71">
        <f>+'21'!H156</f>
        <v>0</v>
      </c>
      <c r="D156" s="95">
        <v>0</v>
      </c>
      <c r="E156" s="46">
        <f t="shared" si="19"/>
        <v>0</v>
      </c>
      <c r="F156" s="106">
        <v>0</v>
      </c>
      <c r="G156" s="104">
        <v>0</v>
      </c>
      <c r="H156" s="46">
        <f t="shared" si="15"/>
        <v>0</v>
      </c>
      <c r="I156" s="96"/>
      <c r="J156" s="20">
        <v>50</v>
      </c>
      <c r="K156" s="72">
        <f t="shared" si="16"/>
        <v>0</v>
      </c>
      <c r="L156" s="17" t="s">
        <v>16</v>
      </c>
      <c r="M156" s="18">
        <v>0</v>
      </c>
      <c r="N156" s="23">
        <f t="shared" si="17"/>
        <v>0</v>
      </c>
      <c r="O156" s="19"/>
      <c r="P156" s="43">
        <f t="shared" si="18"/>
        <v>0</v>
      </c>
    </row>
    <row r="157" spans="1:16" ht="24.6">
      <c r="A157" s="10">
        <v>153</v>
      </c>
      <c r="B157" s="19" t="s">
        <v>135</v>
      </c>
      <c r="C157" s="71">
        <f>+'21'!H157</f>
        <v>0</v>
      </c>
      <c r="D157" s="95">
        <v>0</v>
      </c>
      <c r="E157" s="46">
        <f t="shared" si="19"/>
        <v>0</v>
      </c>
      <c r="F157" s="106">
        <v>0</v>
      </c>
      <c r="G157" s="104">
        <v>0</v>
      </c>
      <c r="H157" s="46">
        <f t="shared" si="15"/>
        <v>0</v>
      </c>
      <c r="I157" s="96"/>
      <c r="J157" s="20">
        <v>55</v>
      </c>
      <c r="K157" s="72">
        <f t="shared" si="16"/>
        <v>0</v>
      </c>
      <c r="L157" s="17" t="s">
        <v>16</v>
      </c>
      <c r="M157" s="18">
        <v>0</v>
      </c>
      <c r="N157" s="23">
        <f t="shared" si="17"/>
        <v>0</v>
      </c>
      <c r="O157" s="19"/>
      <c r="P157" s="43">
        <f t="shared" si="18"/>
        <v>0</v>
      </c>
    </row>
    <row r="158" spans="1:16" ht="24.6">
      <c r="A158" s="10">
        <v>154</v>
      </c>
      <c r="B158" s="19" t="s">
        <v>144</v>
      </c>
      <c r="C158" s="71">
        <f>+'21'!H158</f>
        <v>0</v>
      </c>
      <c r="D158" s="95">
        <v>0</v>
      </c>
      <c r="E158" s="46">
        <f t="shared" si="19"/>
        <v>0</v>
      </c>
      <c r="F158" s="106">
        <v>0</v>
      </c>
      <c r="G158" s="104">
        <v>0</v>
      </c>
      <c r="H158" s="46">
        <f t="shared" si="15"/>
        <v>0</v>
      </c>
      <c r="I158" s="96"/>
      <c r="J158" s="20">
        <v>55</v>
      </c>
      <c r="K158" s="72">
        <f t="shared" si="16"/>
        <v>0</v>
      </c>
      <c r="L158" s="17" t="s">
        <v>16</v>
      </c>
      <c r="M158" s="18">
        <v>0</v>
      </c>
      <c r="N158" s="23">
        <f t="shared" si="17"/>
        <v>0</v>
      </c>
      <c r="O158" s="19"/>
      <c r="P158" s="43">
        <f t="shared" si="18"/>
        <v>0</v>
      </c>
    </row>
    <row r="159" spans="1:16" ht="24.6">
      <c r="A159" s="10">
        <v>155</v>
      </c>
      <c r="B159" s="19" t="s">
        <v>143</v>
      </c>
      <c r="C159" s="71">
        <f>+'21'!H159</f>
        <v>0</v>
      </c>
      <c r="D159" s="95">
        <v>0</v>
      </c>
      <c r="E159" s="46">
        <f t="shared" si="19"/>
        <v>0</v>
      </c>
      <c r="F159" s="106">
        <v>0</v>
      </c>
      <c r="G159" s="104">
        <v>0</v>
      </c>
      <c r="H159" s="46">
        <f t="shared" si="15"/>
        <v>0</v>
      </c>
      <c r="I159" s="96"/>
      <c r="J159" s="20">
        <v>55</v>
      </c>
      <c r="K159" s="72">
        <f t="shared" si="16"/>
        <v>0</v>
      </c>
      <c r="L159" s="17" t="s">
        <v>16</v>
      </c>
      <c r="M159" s="18">
        <v>0</v>
      </c>
      <c r="N159" s="23">
        <f t="shared" si="17"/>
        <v>0</v>
      </c>
      <c r="O159" s="19"/>
      <c r="P159" s="43">
        <f t="shared" si="18"/>
        <v>0</v>
      </c>
    </row>
    <row r="160" spans="1:16" ht="24.6">
      <c r="A160" s="10">
        <v>156</v>
      </c>
      <c r="B160" s="19" t="s">
        <v>137</v>
      </c>
      <c r="C160" s="71">
        <f>+'21'!H160</f>
        <v>0</v>
      </c>
      <c r="D160" s="95">
        <v>0</v>
      </c>
      <c r="E160" s="46">
        <f t="shared" si="19"/>
        <v>0</v>
      </c>
      <c r="F160" s="106">
        <v>0</v>
      </c>
      <c r="G160" s="104">
        <v>0</v>
      </c>
      <c r="H160" s="46">
        <f t="shared" si="15"/>
        <v>0</v>
      </c>
      <c r="I160" s="96"/>
      <c r="J160" s="20">
        <v>30</v>
      </c>
      <c r="K160" s="72">
        <f t="shared" si="16"/>
        <v>0</v>
      </c>
      <c r="L160" s="17" t="s">
        <v>16</v>
      </c>
      <c r="M160" s="18">
        <v>0</v>
      </c>
      <c r="N160" s="23">
        <f t="shared" si="17"/>
        <v>0</v>
      </c>
      <c r="O160" s="19"/>
      <c r="P160" s="43">
        <f t="shared" si="18"/>
        <v>0</v>
      </c>
    </row>
    <row r="161" spans="1:16" ht="24.6">
      <c r="A161" s="10">
        <v>157</v>
      </c>
      <c r="B161" s="19" t="s">
        <v>291</v>
      </c>
      <c r="C161" s="71">
        <f>+'21'!H161</f>
        <v>9</v>
      </c>
      <c r="D161" s="95">
        <v>0</v>
      </c>
      <c r="E161" s="46">
        <f t="shared" si="19"/>
        <v>9</v>
      </c>
      <c r="F161" s="106">
        <v>0</v>
      </c>
      <c r="G161" s="104">
        <v>0</v>
      </c>
      <c r="H161" s="46">
        <f t="shared" si="15"/>
        <v>3</v>
      </c>
      <c r="I161" s="96">
        <v>6</v>
      </c>
      <c r="J161" s="20">
        <v>25</v>
      </c>
      <c r="K161" s="72">
        <f t="shared" si="16"/>
        <v>150</v>
      </c>
      <c r="L161" s="17" t="s">
        <v>450</v>
      </c>
      <c r="M161" s="18">
        <v>75</v>
      </c>
      <c r="N161" s="23">
        <f t="shared" si="17"/>
        <v>75</v>
      </c>
      <c r="O161" s="19"/>
      <c r="P161" s="43">
        <f t="shared" si="18"/>
        <v>0</v>
      </c>
    </row>
    <row r="162" spans="1:16" ht="24.6">
      <c r="A162" s="10">
        <v>158</v>
      </c>
      <c r="B162" s="19" t="s">
        <v>292</v>
      </c>
      <c r="C162" s="71">
        <f>+'21'!H162</f>
        <v>9</v>
      </c>
      <c r="D162" s="95">
        <v>0</v>
      </c>
      <c r="E162" s="46">
        <f t="shared" si="19"/>
        <v>9</v>
      </c>
      <c r="F162" s="106">
        <v>0</v>
      </c>
      <c r="G162" s="104">
        <v>0</v>
      </c>
      <c r="H162" s="46">
        <f t="shared" si="15"/>
        <v>3</v>
      </c>
      <c r="I162" s="96">
        <v>6</v>
      </c>
      <c r="J162" s="20">
        <v>25</v>
      </c>
      <c r="K162" s="72">
        <f t="shared" si="16"/>
        <v>150</v>
      </c>
      <c r="L162" s="17" t="s">
        <v>450</v>
      </c>
      <c r="M162" s="18">
        <v>75</v>
      </c>
      <c r="N162" s="23">
        <f t="shared" si="17"/>
        <v>75</v>
      </c>
      <c r="O162" s="19"/>
      <c r="P162" s="43">
        <f t="shared" si="18"/>
        <v>0</v>
      </c>
    </row>
    <row r="163" spans="1:16" ht="24.6">
      <c r="A163" s="10">
        <v>159</v>
      </c>
      <c r="B163" s="19" t="s">
        <v>293</v>
      </c>
      <c r="C163" s="71">
        <f>+'21'!H163</f>
        <v>0</v>
      </c>
      <c r="D163" s="95">
        <v>0</v>
      </c>
      <c r="E163" s="46">
        <f t="shared" si="19"/>
        <v>0</v>
      </c>
      <c r="F163" s="106">
        <v>0</v>
      </c>
      <c r="G163" s="104">
        <v>0</v>
      </c>
      <c r="H163" s="46">
        <f t="shared" si="15"/>
        <v>0</v>
      </c>
      <c r="I163" s="96"/>
      <c r="J163" s="20">
        <v>55</v>
      </c>
      <c r="K163" s="72">
        <f t="shared" si="16"/>
        <v>0</v>
      </c>
      <c r="L163" s="17" t="s">
        <v>16</v>
      </c>
      <c r="M163" s="18">
        <v>0</v>
      </c>
      <c r="N163" s="23">
        <f t="shared" si="17"/>
        <v>0</v>
      </c>
      <c r="O163" s="19"/>
      <c r="P163" s="43">
        <f t="shared" si="18"/>
        <v>0</v>
      </c>
    </row>
    <row r="164" spans="1:16" ht="24.6">
      <c r="A164" s="10">
        <v>160</v>
      </c>
      <c r="B164" s="19" t="s">
        <v>294</v>
      </c>
      <c r="C164" s="71">
        <f>+'21'!H164</f>
        <v>0</v>
      </c>
      <c r="D164" s="95">
        <v>0</v>
      </c>
      <c r="E164" s="46">
        <f t="shared" si="19"/>
        <v>0</v>
      </c>
      <c r="F164" s="106">
        <v>0</v>
      </c>
      <c r="G164" s="104">
        <v>0</v>
      </c>
      <c r="H164" s="46">
        <f t="shared" si="15"/>
        <v>0</v>
      </c>
      <c r="I164" s="96"/>
      <c r="J164" s="20">
        <v>50</v>
      </c>
      <c r="K164" s="72">
        <f t="shared" si="16"/>
        <v>0</v>
      </c>
      <c r="L164" s="17" t="s">
        <v>16</v>
      </c>
      <c r="M164" s="18">
        <v>0</v>
      </c>
      <c r="N164" s="23">
        <f t="shared" si="17"/>
        <v>0</v>
      </c>
      <c r="O164" s="19"/>
      <c r="P164" s="43">
        <f t="shared" si="18"/>
        <v>0</v>
      </c>
    </row>
    <row r="165" spans="1:16" ht="24.6">
      <c r="A165" s="10">
        <v>161</v>
      </c>
      <c r="B165" s="19" t="s">
        <v>362</v>
      </c>
      <c r="C165" s="71">
        <f>+'21'!H165</f>
        <v>0</v>
      </c>
      <c r="D165" s="95">
        <v>0</v>
      </c>
      <c r="E165" s="46">
        <f t="shared" si="19"/>
        <v>0</v>
      </c>
      <c r="F165" s="106">
        <v>0</v>
      </c>
      <c r="G165" s="104">
        <v>0</v>
      </c>
      <c r="H165" s="46">
        <f t="shared" si="15"/>
        <v>0</v>
      </c>
      <c r="I165" s="96"/>
      <c r="J165" s="20">
        <v>65</v>
      </c>
      <c r="K165" s="72">
        <f t="shared" si="16"/>
        <v>0</v>
      </c>
      <c r="L165" s="17" t="s">
        <v>16</v>
      </c>
      <c r="M165" s="18">
        <v>0</v>
      </c>
      <c r="N165" s="23">
        <f t="shared" si="17"/>
        <v>0</v>
      </c>
      <c r="O165" s="19"/>
      <c r="P165" s="43">
        <f t="shared" si="18"/>
        <v>0</v>
      </c>
    </row>
    <row r="166" spans="1:16" ht="24.6">
      <c r="A166" s="10">
        <v>162</v>
      </c>
      <c r="B166" s="19" t="s">
        <v>363</v>
      </c>
      <c r="C166" s="71">
        <f>+'21'!H166</f>
        <v>0</v>
      </c>
      <c r="D166" s="95">
        <v>0</v>
      </c>
      <c r="E166" s="46">
        <f t="shared" si="19"/>
        <v>0</v>
      </c>
      <c r="F166" s="106">
        <v>0</v>
      </c>
      <c r="G166" s="104">
        <v>0</v>
      </c>
      <c r="H166" s="46">
        <f t="shared" si="15"/>
        <v>0</v>
      </c>
      <c r="I166" s="96"/>
      <c r="J166" s="20">
        <v>50</v>
      </c>
      <c r="K166" s="72">
        <f t="shared" si="16"/>
        <v>0</v>
      </c>
      <c r="L166" s="17" t="s">
        <v>16</v>
      </c>
      <c r="M166" s="18">
        <v>0</v>
      </c>
      <c r="N166" s="23">
        <f t="shared" si="17"/>
        <v>0</v>
      </c>
      <c r="O166" s="19"/>
      <c r="P166" s="43">
        <f t="shared" si="18"/>
        <v>0</v>
      </c>
    </row>
    <row r="167" spans="1:16" ht="24.6">
      <c r="A167" s="10">
        <v>163</v>
      </c>
      <c r="B167" s="19" t="s">
        <v>364</v>
      </c>
      <c r="C167" s="71">
        <f>+'21'!H167</f>
        <v>0</v>
      </c>
      <c r="D167" s="95">
        <v>0</v>
      </c>
      <c r="E167" s="46">
        <f t="shared" si="19"/>
        <v>0</v>
      </c>
      <c r="F167" s="106">
        <v>0</v>
      </c>
      <c r="G167" s="104">
        <v>0</v>
      </c>
      <c r="H167" s="46">
        <f t="shared" si="15"/>
        <v>0</v>
      </c>
      <c r="I167" s="96"/>
      <c r="J167" s="20">
        <v>50</v>
      </c>
      <c r="K167" s="72">
        <f t="shared" si="16"/>
        <v>0</v>
      </c>
      <c r="L167" s="17" t="s">
        <v>16</v>
      </c>
      <c r="M167" s="18">
        <v>0</v>
      </c>
      <c r="N167" s="23">
        <f t="shared" si="17"/>
        <v>0</v>
      </c>
      <c r="O167" s="19"/>
      <c r="P167" s="43">
        <f t="shared" si="18"/>
        <v>0</v>
      </c>
    </row>
    <row r="168" spans="1:16" ht="24.6">
      <c r="A168" s="10">
        <v>164</v>
      </c>
      <c r="B168" s="19" t="s">
        <v>365</v>
      </c>
      <c r="C168" s="71">
        <f>+'21'!H168</f>
        <v>0</v>
      </c>
      <c r="D168" s="95">
        <v>0</v>
      </c>
      <c r="E168" s="46">
        <f t="shared" si="19"/>
        <v>0</v>
      </c>
      <c r="F168" s="106">
        <v>0</v>
      </c>
      <c r="G168" s="104">
        <v>0</v>
      </c>
      <c r="H168" s="46">
        <f t="shared" si="15"/>
        <v>0</v>
      </c>
      <c r="I168" s="96"/>
      <c r="J168" s="20">
        <v>60</v>
      </c>
      <c r="K168" s="72">
        <f t="shared" si="16"/>
        <v>0</v>
      </c>
      <c r="L168" s="17" t="s">
        <v>16</v>
      </c>
      <c r="M168" s="18">
        <v>0</v>
      </c>
      <c r="N168" s="23">
        <f t="shared" si="17"/>
        <v>0</v>
      </c>
      <c r="O168" s="19"/>
      <c r="P168" s="43">
        <f t="shared" si="18"/>
        <v>0</v>
      </c>
    </row>
    <row r="169" spans="1:16" ht="24.6">
      <c r="A169" s="10">
        <v>165</v>
      </c>
      <c r="B169" s="19" t="s">
        <v>366</v>
      </c>
      <c r="C169" s="71">
        <f>+'21'!H169</f>
        <v>0</v>
      </c>
      <c r="D169" s="95">
        <v>0</v>
      </c>
      <c r="E169" s="46">
        <f t="shared" si="19"/>
        <v>0</v>
      </c>
      <c r="F169" s="106">
        <v>0</v>
      </c>
      <c r="G169" s="104">
        <v>0</v>
      </c>
      <c r="H169" s="46">
        <f t="shared" si="15"/>
        <v>0</v>
      </c>
      <c r="I169" s="96"/>
      <c r="J169" s="20">
        <v>60</v>
      </c>
      <c r="K169" s="72">
        <f t="shared" si="16"/>
        <v>0</v>
      </c>
      <c r="L169" s="17" t="s">
        <v>16</v>
      </c>
      <c r="M169" s="18">
        <v>0</v>
      </c>
      <c r="N169" s="23">
        <f t="shared" si="17"/>
        <v>0</v>
      </c>
      <c r="O169" s="19"/>
      <c r="P169" s="43">
        <f t="shared" si="18"/>
        <v>0</v>
      </c>
    </row>
    <row r="170" spans="1:16" ht="24.6">
      <c r="A170" s="10">
        <v>166</v>
      </c>
      <c r="B170" s="19" t="s">
        <v>359</v>
      </c>
      <c r="C170" s="71">
        <f>+'21'!H170</f>
        <v>0</v>
      </c>
      <c r="D170" s="95">
        <v>0</v>
      </c>
      <c r="E170" s="46">
        <f t="shared" si="19"/>
        <v>0</v>
      </c>
      <c r="F170" s="106">
        <v>0</v>
      </c>
      <c r="G170" s="104">
        <v>0</v>
      </c>
      <c r="H170" s="46">
        <f t="shared" si="15"/>
        <v>0</v>
      </c>
      <c r="I170" s="96"/>
      <c r="J170" s="20">
        <v>40</v>
      </c>
      <c r="K170" s="72">
        <f t="shared" si="16"/>
        <v>0</v>
      </c>
      <c r="L170" s="17" t="s">
        <v>16</v>
      </c>
      <c r="M170" s="18">
        <v>0</v>
      </c>
      <c r="N170" s="23">
        <f t="shared" si="17"/>
        <v>0</v>
      </c>
      <c r="O170" s="19"/>
      <c r="P170" s="43">
        <f t="shared" si="18"/>
        <v>0</v>
      </c>
    </row>
    <row r="171" spans="1:16" ht="24.6">
      <c r="A171" s="10">
        <v>167</v>
      </c>
      <c r="B171" s="19" t="s">
        <v>148</v>
      </c>
      <c r="C171" s="71">
        <f>+'21'!H171</f>
        <v>0</v>
      </c>
      <c r="D171" s="95">
        <v>0</v>
      </c>
      <c r="E171" s="46">
        <f t="shared" si="19"/>
        <v>0</v>
      </c>
      <c r="F171" s="106">
        <v>0</v>
      </c>
      <c r="G171" s="104">
        <v>0</v>
      </c>
      <c r="H171" s="46">
        <f t="shared" si="15"/>
        <v>0</v>
      </c>
      <c r="I171" s="96"/>
      <c r="J171" s="20">
        <v>45</v>
      </c>
      <c r="K171" s="72">
        <f t="shared" si="16"/>
        <v>0</v>
      </c>
      <c r="L171" s="17" t="s">
        <v>16</v>
      </c>
      <c r="M171" s="18">
        <v>0</v>
      </c>
      <c r="N171" s="23">
        <f t="shared" si="17"/>
        <v>0</v>
      </c>
      <c r="O171" s="19"/>
      <c r="P171" s="43">
        <f t="shared" si="18"/>
        <v>0</v>
      </c>
    </row>
    <row r="172" spans="1:16" ht="24.6">
      <c r="A172" s="10">
        <v>168</v>
      </c>
      <c r="B172" s="19" t="s">
        <v>149</v>
      </c>
      <c r="C172" s="71">
        <f>+'21'!H172</f>
        <v>0</v>
      </c>
      <c r="D172" s="95">
        <v>0</v>
      </c>
      <c r="E172" s="46">
        <f t="shared" si="19"/>
        <v>0</v>
      </c>
      <c r="F172" s="106">
        <v>0</v>
      </c>
      <c r="G172" s="104">
        <v>0</v>
      </c>
      <c r="H172" s="46">
        <f t="shared" si="15"/>
        <v>0</v>
      </c>
      <c r="I172" s="96"/>
      <c r="J172" s="20">
        <v>45</v>
      </c>
      <c r="K172" s="72">
        <f t="shared" si="16"/>
        <v>0</v>
      </c>
      <c r="L172" s="17" t="s">
        <v>16</v>
      </c>
      <c r="M172" s="18">
        <v>0</v>
      </c>
      <c r="N172" s="23">
        <f t="shared" si="17"/>
        <v>0</v>
      </c>
      <c r="O172" s="19"/>
      <c r="P172" s="43">
        <f t="shared" si="18"/>
        <v>0</v>
      </c>
    </row>
    <row r="173" spans="1:16" ht="24.6">
      <c r="A173" s="10">
        <v>169</v>
      </c>
      <c r="B173" s="19" t="s">
        <v>150</v>
      </c>
      <c r="C173" s="71">
        <f>+'21'!H173</f>
        <v>0</v>
      </c>
      <c r="D173" s="95">
        <v>0</v>
      </c>
      <c r="E173" s="46">
        <f t="shared" si="19"/>
        <v>0</v>
      </c>
      <c r="F173" s="106">
        <v>0</v>
      </c>
      <c r="G173" s="104">
        <v>0</v>
      </c>
      <c r="H173" s="46">
        <f t="shared" si="15"/>
        <v>0</v>
      </c>
      <c r="I173" s="96"/>
      <c r="J173" s="20">
        <v>45</v>
      </c>
      <c r="K173" s="72">
        <f t="shared" si="16"/>
        <v>0</v>
      </c>
      <c r="L173" s="17" t="s">
        <v>16</v>
      </c>
      <c r="M173" s="18">
        <v>0</v>
      </c>
      <c r="N173" s="23">
        <f t="shared" si="17"/>
        <v>0</v>
      </c>
      <c r="O173" s="19"/>
      <c r="P173" s="43">
        <f t="shared" si="18"/>
        <v>0</v>
      </c>
    </row>
    <row r="174" spans="1:16" ht="24.6">
      <c r="A174" s="10">
        <v>170</v>
      </c>
      <c r="B174" s="19" t="s">
        <v>151</v>
      </c>
      <c r="C174" s="71">
        <f>+'21'!H174</f>
        <v>0</v>
      </c>
      <c r="D174" s="95">
        <v>0</v>
      </c>
      <c r="E174" s="46">
        <f t="shared" si="19"/>
        <v>0</v>
      </c>
      <c r="F174" s="106">
        <v>0</v>
      </c>
      <c r="G174" s="104">
        <v>0</v>
      </c>
      <c r="H174" s="46">
        <f t="shared" si="15"/>
        <v>0</v>
      </c>
      <c r="I174" s="96"/>
      <c r="J174" s="20">
        <v>45</v>
      </c>
      <c r="K174" s="72">
        <f t="shared" si="16"/>
        <v>0</v>
      </c>
      <c r="L174" s="17" t="s">
        <v>16</v>
      </c>
      <c r="M174" s="18">
        <v>0</v>
      </c>
      <c r="N174" s="23">
        <f t="shared" si="17"/>
        <v>0</v>
      </c>
      <c r="O174" s="19"/>
      <c r="P174" s="43">
        <f t="shared" si="18"/>
        <v>0</v>
      </c>
    </row>
    <row r="175" spans="1:16" ht="24.6">
      <c r="A175" s="10">
        <v>171</v>
      </c>
      <c r="B175" s="19" t="s">
        <v>152</v>
      </c>
      <c r="C175" s="71">
        <f>+'21'!H175</f>
        <v>0</v>
      </c>
      <c r="D175" s="95">
        <v>0</v>
      </c>
      <c r="E175" s="46">
        <f t="shared" si="19"/>
        <v>0</v>
      </c>
      <c r="F175" s="106">
        <v>0</v>
      </c>
      <c r="G175" s="104">
        <v>0</v>
      </c>
      <c r="H175" s="46">
        <f t="shared" si="15"/>
        <v>0</v>
      </c>
      <c r="I175" s="96"/>
      <c r="J175" s="20">
        <v>45</v>
      </c>
      <c r="K175" s="72">
        <f t="shared" si="16"/>
        <v>0</v>
      </c>
      <c r="L175" s="17" t="s">
        <v>16</v>
      </c>
      <c r="M175" s="18">
        <v>0</v>
      </c>
      <c r="N175" s="23">
        <f t="shared" si="17"/>
        <v>0</v>
      </c>
      <c r="O175" s="19"/>
      <c r="P175" s="43">
        <f t="shared" si="18"/>
        <v>0</v>
      </c>
    </row>
    <row r="176" spans="1:16" ht="24.6">
      <c r="A176" s="10">
        <v>172</v>
      </c>
      <c r="B176" s="19" t="s">
        <v>153</v>
      </c>
      <c r="C176" s="71">
        <f>+'21'!H176</f>
        <v>0</v>
      </c>
      <c r="D176" s="95">
        <v>0</v>
      </c>
      <c r="E176" s="46">
        <f t="shared" si="19"/>
        <v>0</v>
      </c>
      <c r="F176" s="106">
        <v>0</v>
      </c>
      <c r="G176" s="104">
        <v>0</v>
      </c>
      <c r="H176" s="46">
        <f t="shared" si="15"/>
        <v>0</v>
      </c>
      <c r="I176" s="96"/>
      <c r="J176" s="20">
        <v>45</v>
      </c>
      <c r="K176" s="72">
        <f t="shared" si="16"/>
        <v>0</v>
      </c>
      <c r="L176" s="17" t="s">
        <v>16</v>
      </c>
      <c r="M176" s="18">
        <v>0</v>
      </c>
      <c r="N176" s="23">
        <f t="shared" si="17"/>
        <v>0</v>
      </c>
      <c r="O176" s="19"/>
      <c r="P176" s="43">
        <f t="shared" si="18"/>
        <v>0</v>
      </c>
    </row>
    <row r="177" spans="1:16" ht="24.6">
      <c r="A177" s="10">
        <v>173</v>
      </c>
      <c r="B177" s="19" t="s">
        <v>467</v>
      </c>
      <c r="C177" s="71">
        <f>+'21'!H177</f>
        <v>0</v>
      </c>
      <c r="D177" s="95">
        <v>0</v>
      </c>
      <c r="E177" s="46">
        <f>C177+D177</f>
        <v>0</v>
      </c>
      <c r="F177" s="106">
        <v>0</v>
      </c>
      <c r="G177" s="104">
        <v>0</v>
      </c>
      <c r="H177" s="46">
        <f>+E177-F177-I177-G177</f>
        <v>0</v>
      </c>
      <c r="I177" s="96"/>
      <c r="J177" s="20">
        <v>35</v>
      </c>
      <c r="K177" s="72">
        <f>+J177*I177</f>
        <v>0</v>
      </c>
      <c r="L177" s="17" t="s">
        <v>16</v>
      </c>
      <c r="M177" s="18">
        <v>0</v>
      </c>
      <c r="N177" s="23">
        <f>SUM(K177-M177)</f>
        <v>0</v>
      </c>
      <c r="O177" s="19"/>
      <c r="P177" s="43">
        <f>+K177*O177</f>
        <v>0</v>
      </c>
    </row>
    <row r="178" spans="1:16" ht="24.6">
      <c r="A178" s="10">
        <v>174</v>
      </c>
      <c r="B178" s="19" t="s">
        <v>491</v>
      </c>
      <c r="C178" s="71">
        <f>+'21'!H178</f>
        <v>30</v>
      </c>
      <c r="D178" s="95">
        <v>0</v>
      </c>
      <c r="E178" s="46">
        <f>C178+D178</f>
        <v>30</v>
      </c>
      <c r="F178" s="106">
        <v>30</v>
      </c>
      <c r="G178" s="104">
        <v>0</v>
      </c>
      <c r="H178" s="46">
        <f>+E178-F178-I178-G178</f>
        <v>0</v>
      </c>
      <c r="I178" s="96"/>
      <c r="J178" s="20">
        <v>25</v>
      </c>
      <c r="K178" s="72">
        <f>+J178*I178</f>
        <v>0</v>
      </c>
      <c r="L178" s="17" t="s">
        <v>482</v>
      </c>
      <c r="M178" s="18">
        <v>0</v>
      </c>
      <c r="N178" s="23">
        <f>SUM(K178-M178)</f>
        <v>0</v>
      </c>
      <c r="O178" s="19"/>
      <c r="P178" s="43">
        <f>+K178*O178</f>
        <v>0</v>
      </c>
    </row>
    <row r="179" spans="1:16" ht="24.6">
      <c r="A179" s="10">
        <v>175</v>
      </c>
      <c r="B179" s="19" t="s">
        <v>118</v>
      </c>
      <c r="C179" s="71">
        <f>+'21'!H179</f>
        <v>0</v>
      </c>
      <c r="D179" s="95">
        <v>0</v>
      </c>
      <c r="E179" s="46">
        <f t="shared" si="19"/>
        <v>0</v>
      </c>
      <c r="F179" s="106">
        <v>0</v>
      </c>
      <c r="G179" s="104">
        <v>0</v>
      </c>
      <c r="H179" s="46">
        <f t="shared" si="15"/>
        <v>0</v>
      </c>
      <c r="I179" s="96"/>
      <c r="J179" s="20">
        <v>100</v>
      </c>
      <c r="K179" s="72">
        <f t="shared" si="16"/>
        <v>0</v>
      </c>
      <c r="L179" s="17" t="s">
        <v>16</v>
      </c>
      <c r="M179" s="18">
        <v>0</v>
      </c>
      <c r="N179" s="23">
        <f t="shared" si="17"/>
        <v>0</v>
      </c>
      <c r="O179" s="19"/>
      <c r="P179" s="43">
        <f t="shared" si="18"/>
        <v>0</v>
      </c>
    </row>
    <row r="180" spans="1:16" ht="24.6">
      <c r="A180" s="10">
        <v>176</v>
      </c>
      <c r="B180" s="19" t="s">
        <v>112</v>
      </c>
      <c r="C180" s="71">
        <f>+'21'!H180</f>
        <v>0</v>
      </c>
      <c r="D180" s="95">
        <v>0</v>
      </c>
      <c r="E180" s="46">
        <f t="shared" si="19"/>
        <v>0</v>
      </c>
      <c r="F180" s="106">
        <v>0</v>
      </c>
      <c r="G180" s="104">
        <v>0</v>
      </c>
      <c r="H180" s="46">
        <f t="shared" si="15"/>
        <v>0</v>
      </c>
      <c r="I180" s="96"/>
      <c r="J180" s="20">
        <v>55</v>
      </c>
      <c r="K180" s="72">
        <f t="shared" si="16"/>
        <v>0</v>
      </c>
      <c r="L180" s="17" t="s">
        <v>16</v>
      </c>
      <c r="M180" s="18">
        <v>0</v>
      </c>
      <c r="N180" s="23">
        <f t="shared" si="17"/>
        <v>0</v>
      </c>
      <c r="O180" s="19"/>
      <c r="P180" s="43">
        <f t="shared" si="18"/>
        <v>0</v>
      </c>
    </row>
    <row r="181" spans="1:16" ht="24.6">
      <c r="A181" s="10">
        <v>177</v>
      </c>
      <c r="B181" s="19" t="s">
        <v>120</v>
      </c>
      <c r="C181" s="71">
        <f>+'21'!H181</f>
        <v>0</v>
      </c>
      <c r="D181" s="95">
        <v>0</v>
      </c>
      <c r="E181" s="46">
        <f t="shared" si="19"/>
        <v>0</v>
      </c>
      <c r="F181" s="106">
        <v>0</v>
      </c>
      <c r="G181" s="104">
        <v>0</v>
      </c>
      <c r="H181" s="46">
        <f t="shared" si="15"/>
        <v>0</v>
      </c>
      <c r="I181" s="96"/>
      <c r="J181" s="20">
        <v>80</v>
      </c>
      <c r="K181" s="72">
        <f t="shared" si="16"/>
        <v>0</v>
      </c>
      <c r="L181" s="17" t="s">
        <v>16</v>
      </c>
      <c r="M181" s="18">
        <v>0</v>
      </c>
      <c r="N181" s="23">
        <f t="shared" si="17"/>
        <v>0</v>
      </c>
      <c r="O181" s="19"/>
      <c r="P181" s="43">
        <f t="shared" si="18"/>
        <v>0</v>
      </c>
    </row>
    <row r="182" spans="1:16" ht="24.6">
      <c r="A182" s="10">
        <v>178</v>
      </c>
      <c r="B182" s="19" t="s">
        <v>139</v>
      </c>
      <c r="C182" s="71">
        <f>+'21'!H182</f>
        <v>0</v>
      </c>
      <c r="D182" s="95">
        <v>0</v>
      </c>
      <c r="E182" s="46">
        <f t="shared" si="19"/>
        <v>0</v>
      </c>
      <c r="F182" s="106">
        <v>0</v>
      </c>
      <c r="G182" s="104">
        <v>0</v>
      </c>
      <c r="H182" s="46">
        <f t="shared" si="15"/>
        <v>0</v>
      </c>
      <c r="I182" s="96"/>
      <c r="J182" s="20">
        <v>10</v>
      </c>
      <c r="K182" s="72">
        <f t="shared" si="16"/>
        <v>0</v>
      </c>
      <c r="L182" s="17" t="s">
        <v>16</v>
      </c>
      <c r="M182" s="18">
        <v>0</v>
      </c>
      <c r="N182" s="23">
        <f t="shared" si="17"/>
        <v>0</v>
      </c>
      <c r="O182" s="19"/>
      <c r="P182" s="43">
        <f t="shared" si="18"/>
        <v>0</v>
      </c>
    </row>
    <row r="183" spans="1:16" ht="24.6">
      <c r="A183" s="10">
        <v>179</v>
      </c>
      <c r="B183" s="19" t="s">
        <v>261</v>
      </c>
      <c r="C183" s="71">
        <f>+'21'!H183</f>
        <v>0</v>
      </c>
      <c r="D183" s="95">
        <v>0</v>
      </c>
      <c r="E183" s="46">
        <f t="shared" si="19"/>
        <v>0</v>
      </c>
      <c r="F183" s="106">
        <v>0</v>
      </c>
      <c r="G183" s="104">
        <v>0</v>
      </c>
      <c r="H183" s="46">
        <f t="shared" si="15"/>
        <v>0</v>
      </c>
      <c r="I183" s="96"/>
      <c r="J183" s="20">
        <v>35</v>
      </c>
      <c r="K183" s="72">
        <f t="shared" si="16"/>
        <v>0</v>
      </c>
      <c r="L183" s="17" t="s">
        <v>16</v>
      </c>
      <c r="M183" s="18">
        <v>0</v>
      </c>
      <c r="N183" s="23">
        <f t="shared" si="17"/>
        <v>0</v>
      </c>
      <c r="O183" s="19"/>
      <c r="P183" s="43">
        <f t="shared" si="18"/>
        <v>0</v>
      </c>
    </row>
    <row r="184" spans="1:16" ht="24.6">
      <c r="A184" s="10">
        <v>180</v>
      </c>
      <c r="B184" s="19" t="s">
        <v>262</v>
      </c>
      <c r="C184" s="71">
        <f>+'21'!H184</f>
        <v>0</v>
      </c>
      <c r="D184" s="95">
        <v>0</v>
      </c>
      <c r="E184" s="46">
        <f t="shared" si="19"/>
        <v>0</v>
      </c>
      <c r="F184" s="106">
        <v>0</v>
      </c>
      <c r="G184" s="104">
        <v>0</v>
      </c>
      <c r="H184" s="46">
        <f t="shared" si="15"/>
        <v>0</v>
      </c>
      <c r="I184" s="96"/>
      <c r="J184" s="20">
        <v>40</v>
      </c>
      <c r="K184" s="72">
        <f t="shared" si="16"/>
        <v>0</v>
      </c>
      <c r="L184" s="17" t="s">
        <v>16</v>
      </c>
      <c r="M184" s="18">
        <v>0</v>
      </c>
      <c r="N184" s="23">
        <f t="shared" si="17"/>
        <v>0</v>
      </c>
      <c r="O184" s="19"/>
      <c r="P184" s="43">
        <f t="shared" si="18"/>
        <v>0</v>
      </c>
    </row>
    <row r="185" spans="1:16" ht="24.6">
      <c r="A185" s="10">
        <v>181</v>
      </c>
      <c r="B185" s="19" t="s">
        <v>176</v>
      </c>
      <c r="C185" s="71">
        <f>+'21'!H185</f>
        <v>0</v>
      </c>
      <c r="D185" s="95">
        <v>0</v>
      </c>
      <c r="E185" s="46">
        <f t="shared" si="19"/>
        <v>0</v>
      </c>
      <c r="F185" s="106">
        <v>0</v>
      </c>
      <c r="G185" s="104">
        <v>0</v>
      </c>
      <c r="H185" s="46">
        <f t="shared" si="15"/>
        <v>0</v>
      </c>
      <c r="I185" s="96"/>
      <c r="J185" s="20">
        <v>50</v>
      </c>
      <c r="K185" s="72">
        <f t="shared" si="16"/>
        <v>0</v>
      </c>
      <c r="L185" s="17" t="s">
        <v>16</v>
      </c>
      <c r="M185" s="18">
        <v>0</v>
      </c>
      <c r="N185" s="23">
        <f t="shared" si="17"/>
        <v>0</v>
      </c>
      <c r="O185" s="19"/>
      <c r="P185" s="43">
        <f t="shared" si="18"/>
        <v>0</v>
      </c>
    </row>
    <row r="186" spans="1:16" ht="24.6">
      <c r="A186" s="10">
        <v>182</v>
      </c>
      <c r="B186" s="19" t="s">
        <v>177</v>
      </c>
      <c r="C186" s="71">
        <f>+'21'!H186</f>
        <v>0</v>
      </c>
      <c r="D186" s="95">
        <v>0</v>
      </c>
      <c r="E186" s="46">
        <f t="shared" si="19"/>
        <v>0</v>
      </c>
      <c r="F186" s="106">
        <v>0</v>
      </c>
      <c r="G186" s="104">
        <v>0</v>
      </c>
      <c r="H186" s="46">
        <f t="shared" si="15"/>
        <v>0</v>
      </c>
      <c r="I186" s="96"/>
      <c r="J186" s="20">
        <v>50</v>
      </c>
      <c r="K186" s="72">
        <f t="shared" si="16"/>
        <v>0</v>
      </c>
      <c r="L186" s="17" t="s">
        <v>16</v>
      </c>
      <c r="M186" s="18">
        <v>0</v>
      </c>
      <c r="N186" s="23">
        <f t="shared" si="17"/>
        <v>0</v>
      </c>
      <c r="O186" s="19"/>
      <c r="P186" s="43">
        <f t="shared" si="18"/>
        <v>0</v>
      </c>
    </row>
    <row r="187" spans="1:16" ht="24.6">
      <c r="A187" s="10">
        <v>183</v>
      </c>
      <c r="B187" s="19" t="s">
        <v>178</v>
      </c>
      <c r="C187" s="71">
        <f>+'21'!H187</f>
        <v>0</v>
      </c>
      <c r="D187" s="95">
        <v>0</v>
      </c>
      <c r="E187" s="46">
        <f t="shared" si="19"/>
        <v>0</v>
      </c>
      <c r="F187" s="106">
        <v>0</v>
      </c>
      <c r="G187" s="104">
        <v>0</v>
      </c>
      <c r="H187" s="46">
        <f t="shared" si="15"/>
        <v>0</v>
      </c>
      <c r="I187" s="96"/>
      <c r="J187" s="20">
        <v>50</v>
      </c>
      <c r="K187" s="72">
        <f t="shared" si="16"/>
        <v>0</v>
      </c>
      <c r="L187" s="17" t="s">
        <v>16</v>
      </c>
      <c r="M187" s="18">
        <v>0</v>
      </c>
      <c r="N187" s="23">
        <f t="shared" si="17"/>
        <v>0</v>
      </c>
      <c r="O187" s="19"/>
      <c r="P187" s="43">
        <f t="shared" si="18"/>
        <v>0</v>
      </c>
    </row>
    <row r="188" spans="1:16" ht="24.6">
      <c r="A188" s="10">
        <v>184</v>
      </c>
      <c r="B188" s="19" t="s">
        <v>182</v>
      </c>
      <c r="C188" s="71">
        <f>+'21'!H188</f>
        <v>0</v>
      </c>
      <c r="D188" s="95">
        <v>0</v>
      </c>
      <c r="E188" s="46">
        <f t="shared" si="19"/>
        <v>0</v>
      </c>
      <c r="F188" s="106">
        <v>0</v>
      </c>
      <c r="G188" s="104">
        <v>0</v>
      </c>
      <c r="H188" s="46">
        <f t="shared" si="15"/>
        <v>0</v>
      </c>
      <c r="I188" s="96"/>
      <c r="J188" s="20">
        <v>90</v>
      </c>
      <c r="K188" s="72">
        <f t="shared" si="16"/>
        <v>0</v>
      </c>
      <c r="L188" s="17" t="s">
        <v>16</v>
      </c>
      <c r="M188" s="18">
        <v>0</v>
      </c>
      <c r="N188" s="23">
        <f t="shared" si="17"/>
        <v>0</v>
      </c>
      <c r="O188" s="19"/>
      <c r="P188" s="43">
        <f t="shared" si="18"/>
        <v>0</v>
      </c>
    </row>
    <row r="189" spans="1:16" ht="24.6">
      <c r="A189" s="10">
        <v>185</v>
      </c>
      <c r="B189" s="19" t="s">
        <v>360</v>
      </c>
      <c r="C189" s="71">
        <f>+'21'!H189</f>
        <v>0</v>
      </c>
      <c r="D189" s="95">
        <v>0</v>
      </c>
      <c r="E189" s="46">
        <f t="shared" si="19"/>
        <v>0</v>
      </c>
      <c r="F189" s="106">
        <v>0</v>
      </c>
      <c r="G189" s="104">
        <v>0</v>
      </c>
      <c r="H189" s="46">
        <f t="shared" si="15"/>
        <v>0</v>
      </c>
      <c r="I189" s="96"/>
      <c r="J189" s="20">
        <v>35</v>
      </c>
      <c r="K189" s="72">
        <f t="shared" si="16"/>
        <v>0</v>
      </c>
      <c r="L189" s="17" t="s">
        <v>16</v>
      </c>
      <c r="M189" s="18">
        <v>0</v>
      </c>
      <c r="N189" s="23">
        <f t="shared" si="17"/>
        <v>0</v>
      </c>
      <c r="O189" s="19"/>
      <c r="P189" s="43">
        <f t="shared" si="18"/>
        <v>0</v>
      </c>
    </row>
    <row r="190" spans="1:16" ht="24.6">
      <c r="A190" s="10">
        <v>186</v>
      </c>
      <c r="B190" s="19" t="s">
        <v>295</v>
      </c>
      <c r="C190" s="71">
        <f>+'21'!H190</f>
        <v>0</v>
      </c>
      <c r="D190" s="95">
        <v>0</v>
      </c>
      <c r="E190" s="46">
        <f t="shared" si="19"/>
        <v>0</v>
      </c>
      <c r="F190" s="106">
        <v>0</v>
      </c>
      <c r="G190" s="104">
        <v>0</v>
      </c>
      <c r="H190" s="46">
        <f t="shared" si="15"/>
        <v>0</v>
      </c>
      <c r="I190" s="96"/>
      <c r="J190" s="20">
        <v>35</v>
      </c>
      <c r="K190" s="72">
        <f t="shared" si="16"/>
        <v>0</v>
      </c>
      <c r="L190" s="17" t="s">
        <v>16</v>
      </c>
      <c r="M190" s="18">
        <v>0</v>
      </c>
      <c r="N190" s="23">
        <f t="shared" si="17"/>
        <v>0</v>
      </c>
      <c r="O190" s="19"/>
      <c r="P190" s="43">
        <f t="shared" si="18"/>
        <v>0</v>
      </c>
    </row>
    <row r="191" spans="1:16" ht="24.6">
      <c r="A191" s="10">
        <v>187</v>
      </c>
      <c r="B191" s="19" t="s">
        <v>296</v>
      </c>
      <c r="C191" s="71">
        <f>+'21'!H191</f>
        <v>0</v>
      </c>
      <c r="D191" s="95">
        <v>0</v>
      </c>
      <c r="E191" s="46">
        <f t="shared" si="19"/>
        <v>0</v>
      </c>
      <c r="F191" s="106">
        <v>0</v>
      </c>
      <c r="G191" s="104">
        <v>0</v>
      </c>
      <c r="H191" s="46">
        <f t="shared" si="15"/>
        <v>0</v>
      </c>
      <c r="I191" s="96"/>
      <c r="J191" s="20">
        <v>60</v>
      </c>
      <c r="K191" s="72">
        <f t="shared" si="16"/>
        <v>0</v>
      </c>
      <c r="L191" s="17" t="s">
        <v>16</v>
      </c>
      <c r="M191" s="18">
        <v>0</v>
      </c>
      <c r="N191" s="23">
        <f t="shared" si="17"/>
        <v>0</v>
      </c>
      <c r="O191" s="19"/>
      <c r="P191" s="43">
        <f t="shared" si="18"/>
        <v>0</v>
      </c>
    </row>
    <row r="192" spans="1:16" ht="24.6">
      <c r="A192" s="10">
        <v>188</v>
      </c>
      <c r="B192" s="19" t="s">
        <v>297</v>
      </c>
      <c r="C192" s="71">
        <f>+'21'!H192</f>
        <v>0</v>
      </c>
      <c r="D192" s="95">
        <v>0</v>
      </c>
      <c r="E192" s="46">
        <f t="shared" si="19"/>
        <v>0</v>
      </c>
      <c r="F192" s="106">
        <v>0</v>
      </c>
      <c r="G192" s="104">
        <v>0</v>
      </c>
      <c r="H192" s="46">
        <f t="shared" si="15"/>
        <v>0</v>
      </c>
      <c r="I192" s="96"/>
      <c r="J192" s="20">
        <v>120</v>
      </c>
      <c r="K192" s="72">
        <f t="shared" si="16"/>
        <v>0</v>
      </c>
      <c r="L192" s="17" t="s">
        <v>16</v>
      </c>
      <c r="M192" s="18">
        <v>0</v>
      </c>
      <c r="N192" s="23">
        <f t="shared" si="17"/>
        <v>0</v>
      </c>
      <c r="O192" s="19"/>
      <c r="P192" s="43">
        <f t="shared" si="18"/>
        <v>0</v>
      </c>
    </row>
    <row r="193" spans="1:16" ht="24.6">
      <c r="A193" s="10">
        <v>189</v>
      </c>
      <c r="B193" s="19" t="s">
        <v>344</v>
      </c>
      <c r="C193" s="71">
        <f>+'21'!H193</f>
        <v>0</v>
      </c>
      <c r="D193" s="95">
        <v>0</v>
      </c>
      <c r="E193" s="46">
        <f t="shared" si="19"/>
        <v>0</v>
      </c>
      <c r="F193" s="106">
        <v>0</v>
      </c>
      <c r="G193" s="104">
        <v>0</v>
      </c>
      <c r="H193" s="46">
        <f t="shared" si="15"/>
        <v>0</v>
      </c>
      <c r="I193" s="96"/>
      <c r="J193" s="20">
        <v>60</v>
      </c>
      <c r="K193" s="72">
        <f t="shared" si="16"/>
        <v>0</v>
      </c>
      <c r="L193" s="17" t="s">
        <v>16</v>
      </c>
      <c r="M193" s="18">
        <v>0</v>
      </c>
      <c r="N193" s="23">
        <f t="shared" si="17"/>
        <v>0</v>
      </c>
      <c r="O193" s="19"/>
      <c r="P193" s="43">
        <f t="shared" si="18"/>
        <v>0</v>
      </c>
    </row>
    <row r="194" spans="1:16" ht="24.6">
      <c r="A194" s="10">
        <v>190</v>
      </c>
      <c r="B194" s="19" t="s">
        <v>345</v>
      </c>
      <c r="C194" s="71">
        <f>+'21'!H194</f>
        <v>0</v>
      </c>
      <c r="D194" s="95">
        <v>0</v>
      </c>
      <c r="E194" s="46">
        <f t="shared" si="19"/>
        <v>0</v>
      </c>
      <c r="F194" s="106">
        <v>0</v>
      </c>
      <c r="G194" s="104">
        <v>0</v>
      </c>
      <c r="H194" s="46">
        <f t="shared" si="15"/>
        <v>0</v>
      </c>
      <c r="I194" s="96"/>
      <c r="J194" s="20">
        <v>120</v>
      </c>
      <c r="K194" s="72">
        <f t="shared" si="16"/>
        <v>0</v>
      </c>
      <c r="L194" s="17" t="s">
        <v>16</v>
      </c>
      <c r="M194" s="18">
        <v>0</v>
      </c>
      <c r="N194" s="23">
        <f t="shared" si="17"/>
        <v>0</v>
      </c>
      <c r="O194" s="19"/>
      <c r="P194" s="43">
        <f t="shared" si="18"/>
        <v>0</v>
      </c>
    </row>
    <row r="195" spans="1:16" ht="24.6">
      <c r="A195" s="10">
        <v>191</v>
      </c>
      <c r="B195" s="19" t="s">
        <v>109</v>
      </c>
      <c r="C195" s="71">
        <f>+'21'!H195</f>
        <v>0</v>
      </c>
      <c r="D195" s="95">
        <v>0</v>
      </c>
      <c r="E195" s="46">
        <f t="shared" si="19"/>
        <v>0</v>
      </c>
      <c r="F195" s="106">
        <v>0</v>
      </c>
      <c r="G195" s="104">
        <v>0</v>
      </c>
      <c r="H195" s="46">
        <f t="shared" si="15"/>
        <v>0</v>
      </c>
      <c r="I195" s="96"/>
      <c r="J195" s="20">
        <v>50</v>
      </c>
      <c r="K195" s="72">
        <f t="shared" si="16"/>
        <v>0</v>
      </c>
      <c r="L195" s="17" t="s">
        <v>16</v>
      </c>
      <c r="M195" s="18">
        <v>0</v>
      </c>
      <c r="N195" s="23">
        <f t="shared" si="17"/>
        <v>0</v>
      </c>
      <c r="O195" s="19"/>
      <c r="P195" s="43">
        <f t="shared" si="18"/>
        <v>0</v>
      </c>
    </row>
    <row r="196" spans="1:16" ht="24.6">
      <c r="A196" s="10">
        <v>192</v>
      </c>
      <c r="B196" s="19" t="s">
        <v>110</v>
      </c>
      <c r="C196" s="71">
        <f>+'21'!H196</f>
        <v>0</v>
      </c>
      <c r="D196" s="95">
        <v>0</v>
      </c>
      <c r="E196" s="46">
        <f t="shared" si="19"/>
        <v>0</v>
      </c>
      <c r="F196" s="106">
        <v>0</v>
      </c>
      <c r="G196" s="104">
        <v>0</v>
      </c>
      <c r="H196" s="46">
        <f t="shared" si="15"/>
        <v>0</v>
      </c>
      <c r="I196" s="96"/>
      <c r="J196" s="20">
        <v>50</v>
      </c>
      <c r="K196" s="72">
        <f t="shared" si="16"/>
        <v>0</v>
      </c>
      <c r="L196" s="17" t="s">
        <v>16</v>
      </c>
      <c r="M196" s="18">
        <v>0</v>
      </c>
      <c r="N196" s="23">
        <f t="shared" si="17"/>
        <v>0</v>
      </c>
      <c r="O196" s="19"/>
      <c r="P196" s="43">
        <f t="shared" si="18"/>
        <v>0</v>
      </c>
    </row>
    <row r="197" spans="1:16" ht="24.6">
      <c r="A197" s="10">
        <v>193</v>
      </c>
      <c r="B197" s="19" t="s">
        <v>162</v>
      </c>
      <c r="C197" s="71">
        <f>+'21'!H197</f>
        <v>0</v>
      </c>
      <c r="D197" s="95">
        <v>0</v>
      </c>
      <c r="E197" s="46">
        <f t="shared" si="19"/>
        <v>0</v>
      </c>
      <c r="F197" s="106">
        <v>0</v>
      </c>
      <c r="G197" s="104">
        <v>0</v>
      </c>
      <c r="H197" s="46">
        <f t="shared" si="15"/>
        <v>0</v>
      </c>
      <c r="I197" s="96"/>
      <c r="J197" s="20">
        <v>120</v>
      </c>
      <c r="K197" s="72">
        <f t="shared" si="16"/>
        <v>0</v>
      </c>
      <c r="L197" s="17" t="s">
        <v>16</v>
      </c>
      <c r="M197" s="18">
        <v>0</v>
      </c>
      <c r="N197" s="23">
        <f t="shared" si="17"/>
        <v>0</v>
      </c>
      <c r="O197" s="19"/>
      <c r="P197" s="43">
        <f t="shared" si="18"/>
        <v>0</v>
      </c>
    </row>
    <row r="198" spans="1:16" ht="24.6">
      <c r="A198" s="10">
        <v>194</v>
      </c>
      <c r="B198" s="19" t="s">
        <v>163</v>
      </c>
      <c r="C198" s="71">
        <f>+'21'!H198</f>
        <v>0</v>
      </c>
      <c r="D198" s="95">
        <v>0</v>
      </c>
      <c r="E198" s="46">
        <f t="shared" si="19"/>
        <v>0</v>
      </c>
      <c r="F198" s="106">
        <v>0</v>
      </c>
      <c r="G198" s="104">
        <v>0</v>
      </c>
      <c r="H198" s="46">
        <f t="shared" si="15"/>
        <v>0</v>
      </c>
      <c r="I198" s="96"/>
      <c r="J198" s="20">
        <v>120</v>
      </c>
      <c r="K198" s="72">
        <f t="shared" si="16"/>
        <v>0</v>
      </c>
      <c r="L198" s="17" t="s">
        <v>16</v>
      </c>
      <c r="M198" s="18">
        <v>0</v>
      </c>
      <c r="N198" s="23">
        <f t="shared" si="17"/>
        <v>0</v>
      </c>
      <c r="O198" s="19"/>
      <c r="P198" s="43">
        <f t="shared" si="18"/>
        <v>0</v>
      </c>
    </row>
    <row r="199" spans="1:16" ht="24.6">
      <c r="A199" s="10">
        <v>195</v>
      </c>
      <c r="B199" s="19" t="s">
        <v>154</v>
      </c>
      <c r="C199" s="71">
        <f>+'21'!H199</f>
        <v>0</v>
      </c>
      <c r="D199" s="95">
        <v>0</v>
      </c>
      <c r="E199" s="46">
        <f t="shared" si="19"/>
        <v>0</v>
      </c>
      <c r="F199" s="106">
        <v>0</v>
      </c>
      <c r="G199" s="104">
        <v>0</v>
      </c>
      <c r="H199" s="46">
        <f t="shared" si="15"/>
        <v>0</v>
      </c>
      <c r="I199" s="96"/>
      <c r="J199" s="20">
        <v>120</v>
      </c>
      <c r="K199" s="72">
        <f t="shared" si="16"/>
        <v>0</v>
      </c>
      <c r="L199" s="17" t="s">
        <v>16</v>
      </c>
      <c r="M199" s="18">
        <v>0</v>
      </c>
      <c r="N199" s="23">
        <f t="shared" si="17"/>
        <v>0</v>
      </c>
      <c r="O199" s="19"/>
      <c r="P199" s="43">
        <f t="shared" si="18"/>
        <v>0</v>
      </c>
    </row>
    <row r="200" spans="1:16" ht="24.6">
      <c r="A200" s="10">
        <v>196</v>
      </c>
      <c r="B200" s="19" t="s">
        <v>155</v>
      </c>
      <c r="C200" s="71">
        <f>+'21'!H200</f>
        <v>0</v>
      </c>
      <c r="D200" s="95">
        <v>0</v>
      </c>
      <c r="E200" s="46">
        <f t="shared" si="19"/>
        <v>0</v>
      </c>
      <c r="F200" s="106">
        <v>0</v>
      </c>
      <c r="G200" s="104">
        <v>0</v>
      </c>
      <c r="H200" s="46">
        <f t="shared" si="15"/>
        <v>0</v>
      </c>
      <c r="I200" s="96"/>
      <c r="J200" s="20">
        <v>120</v>
      </c>
      <c r="K200" s="72">
        <f t="shared" si="16"/>
        <v>0</v>
      </c>
      <c r="L200" s="17" t="s">
        <v>16</v>
      </c>
      <c r="M200" s="18">
        <v>0</v>
      </c>
      <c r="N200" s="23">
        <f t="shared" si="17"/>
        <v>0</v>
      </c>
      <c r="O200" s="19"/>
      <c r="P200" s="43">
        <f t="shared" si="18"/>
        <v>0</v>
      </c>
    </row>
    <row r="201" spans="1:16" ht="24.6">
      <c r="A201" s="10">
        <v>197</v>
      </c>
      <c r="B201" s="19" t="s">
        <v>164</v>
      </c>
      <c r="C201" s="71">
        <f>+'21'!H201</f>
        <v>0</v>
      </c>
      <c r="D201" s="95">
        <v>0</v>
      </c>
      <c r="E201" s="46">
        <f t="shared" si="19"/>
        <v>0</v>
      </c>
      <c r="F201" s="106">
        <v>0</v>
      </c>
      <c r="G201" s="104">
        <v>0</v>
      </c>
      <c r="H201" s="46">
        <f t="shared" si="15"/>
        <v>0</v>
      </c>
      <c r="I201" s="96"/>
      <c r="J201" s="20">
        <v>120</v>
      </c>
      <c r="K201" s="72">
        <f t="shared" si="16"/>
        <v>0</v>
      </c>
      <c r="L201" s="17" t="s">
        <v>16</v>
      </c>
      <c r="M201" s="18">
        <v>0</v>
      </c>
      <c r="N201" s="23">
        <f t="shared" si="17"/>
        <v>0</v>
      </c>
      <c r="O201" s="19"/>
      <c r="P201" s="43">
        <f t="shared" si="18"/>
        <v>0</v>
      </c>
    </row>
    <row r="202" spans="1:16" ht="24.6">
      <c r="A202" s="10">
        <v>198</v>
      </c>
      <c r="B202" s="19" t="s">
        <v>165</v>
      </c>
      <c r="C202" s="71">
        <f>+'21'!H202</f>
        <v>0</v>
      </c>
      <c r="D202" s="95">
        <v>0</v>
      </c>
      <c r="E202" s="46">
        <f t="shared" si="19"/>
        <v>0</v>
      </c>
      <c r="F202" s="106">
        <v>0</v>
      </c>
      <c r="G202" s="104">
        <v>0</v>
      </c>
      <c r="H202" s="46">
        <f t="shared" si="15"/>
        <v>0</v>
      </c>
      <c r="I202" s="96"/>
      <c r="J202" s="20">
        <v>120</v>
      </c>
      <c r="K202" s="72">
        <f t="shared" si="16"/>
        <v>0</v>
      </c>
      <c r="L202" s="17" t="s">
        <v>16</v>
      </c>
      <c r="M202" s="18">
        <v>0</v>
      </c>
      <c r="N202" s="23">
        <f t="shared" si="17"/>
        <v>0</v>
      </c>
      <c r="O202" s="19"/>
      <c r="P202" s="43">
        <f t="shared" si="18"/>
        <v>0</v>
      </c>
    </row>
    <row r="203" spans="1:16" ht="24.6">
      <c r="A203" s="10">
        <v>199</v>
      </c>
      <c r="B203" s="19" t="s">
        <v>247</v>
      </c>
      <c r="C203" s="71">
        <f>+'21'!H203</f>
        <v>2</v>
      </c>
      <c r="D203" s="95">
        <v>0</v>
      </c>
      <c r="E203" s="46">
        <f t="shared" si="19"/>
        <v>2</v>
      </c>
      <c r="F203" s="106">
        <v>0</v>
      </c>
      <c r="G203" s="104">
        <v>0</v>
      </c>
      <c r="H203" s="46">
        <f t="shared" si="15"/>
        <v>2</v>
      </c>
      <c r="I203" s="96"/>
      <c r="J203" s="20">
        <v>150</v>
      </c>
      <c r="K203" s="72">
        <f t="shared" si="16"/>
        <v>0</v>
      </c>
      <c r="L203" s="17" t="s">
        <v>16</v>
      </c>
      <c r="M203" s="18">
        <v>0</v>
      </c>
      <c r="N203" s="23">
        <f t="shared" si="17"/>
        <v>0</v>
      </c>
      <c r="O203" s="19"/>
      <c r="P203" s="43">
        <f t="shared" si="18"/>
        <v>0</v>
      </c>
    </row>
    <row r="204" spans="1:16" ht="24.6">
      <c r="A204" s="10">
        <v>200</v>
      </c>
      <c r="B204" s="19" t="s">
        <v>248</v>
      </c>
      <c r="C204" s="71">
        <f>+'21'!H204</f>
        <v>0</v>
      </c>
      <c r="D204" s="95">
        <v>0</v>
      </c>
      <c r="E204" s="46">
        <f t="shared" si="19"/>
        <v>0</v>
      </c>
      <c r="F204" s="106">
        <v>0</v>
      </c>
      <c r="G204" s="104">
        <v>0</v>
      </c>
      <c r="H204" s="46">
        <f t="shared" si="15"/>
        <v>0</v>
      </c>
      <c r="I204" s="96"/>
      <c r="J204" s="20">
        <v>150</v>
      </c>
      <c r="K204" s="72">
        <f t="shared" si="16"/>
        <v>0</v>
      </c>
      <c r="L204" s="17" t="s">
        <v>16</v>
      </c>
      <c r="M204" s="18">
        <v>0</v>
      </c>
      <c r="N204" s="23">
        <f t="shared" si="17"/>
        <v>0</v>
      </c>
      <c r="O204" s="19"/>
      <c r="P204" s="43">
        <f t="shared" si="18"/>
        <v>0</v>
      </c>
    </row>
    <row r="205" spans="1:16" ht="24.6">
      <c r="A205" s="10">
        <v>201</v>
      </c>
      <c r="B205" s="19" t="s">
        <v>249</v>
      </c>
      <c r="C205" s="71">
        <f>+'21'!H205</f>
        <v>0</v>
      </c>
      <c r="D205" s="95">
        <v>0</v>
      </c>
      <c r="E205" s="46">
        <f t="shared" si="19"/>
        <v>0</v>
      </c>
      <c r="F205" s="106">
        <v>0</v>
      </c>
      <c r="G205" s="104">
        <v>0</v>
      </c>
      <c r="H205" s="46">
        <f t="shared" si="15"/>
        <v>0</v>
      </c>
      <c r="I205" s="96"/>
      <c r="J205" s="20">
        <v>150</v>
      </c>
      <c r="K205" s="72">
        <f t="shared" si="16"/>
        <v>0</v>
      </c>
      <c r="L205" s="17" t="s">
        <v>16</v>
      </c>
      <c r="M205" s="18">
        <v>0</v>
      </c>
      <c r="N205" s="23">
        <f t="shared" si="17"/>
        <v>0</v>
      </c>
      <c r="O205" s="19"/>
      <c r="P205" s="43">
        <f t="shared" si="18"/>
        <v>0</v>
      </c>
    </row>
    <row r="206" spans="1:16" ht="24.6">
      <c r="A206" s="10">
        <v>202</v>
      </c>
      <c r="B206" s="19" t="s">
        <v>250</v>
      </c>
      <c r="C206" s="71">
        <f>+'21'!H206</f>
        <v>0</v>
      </c>
      <c r="D206" s="95">
        <v>0</v>
      </c>
      <c r="E206" s="46">
        <f t="shared" si="19"/>
        <v>0</v>
      </c>
      <c r="F206" s="106">
        <v>0</v>
      </c>
      <c r="G206" s="104">
        <v>0</v>
      </c>
      <c r="H206" s="46">
        <f t="shared" si="15"/>
        <v>0</v>
      </c>
      <c r="I206" s="96"/>
      <c r="J206" s="20">
        <v>150</v>
      </c>
      <c r="K206" s="72">
        <f t="shared" si="16"/>
        <v>0</v>
      </c>
      <c r="L206" s="17" t="s">
        <v>16</v>
      </c>
      <c r="M206" s="18">
        <v>0</v>
      </c>
      <c r="N206" s="23">
        <f t="shared" si="17"/>
        <v>0</v>
      </c>
      <c r="O206" s="19"/>
      <c r="P206" s="43">
        <f t="shared" si="18"/>
        <v>0</v>
      </c>
    </row>
    <row r="207" spans="1:16" ht="24.6">
      <c r="A207" s="10">
        <v>203</v>
      </c>
      <c r="B207" s="19" t="s">
        <v>166</v>
      </c>
      <c r="C207" s="71">
        <f>+'21'!H207</f>
        <v>0</v>
      </c>
      <c r="D207" s="95">
        <v>0</v>
      </c>
      <c r="E207" s="46">
        <f t="shared" si="19"/>
        <v>0</v>
      </c>
      <c r="F207" s="106">
        <v>0</v>
      </c>
      <c r="G207" s="104">
        <v>0</v>
      </c>
      <c r="H207" s="46">
        <f t="shared" si="15"/>
        <v>0</v>
      </c>
      <c r="I207" s="96"/>
      <c r="J207" s="20">
        <v>185</v>
      </c>
      <c r="K207" s="72">
        <f t="shared" si="16"/>
        <v>0</v>
      </c>
      <c r="L207" s="17" t="s">
        <v>16</v>
      </c>
      <c r="M207" s="18">
        <v>0</v>
      </c>
      <c r="N207" s="23">
        <f t="shared" si="17"/>
        <v>0</v>
      </c>
      <c r="O207" s="19"/>
      <c r="P207" s="43">
        <f t="shared" si="18"/>
        <v>0</v>
      </c>
    </row>
    <row r="208" spans="1:16" ht="24.6">
      <c r="A208" s="10">
        <v>204</v>
      </c>
      <c r="B208" s="19" t="s">
        <v>167</v>
      </c>
      <c r="C208" s="71">
        <f>+'21'!H208</f>
        <v>0</v>
      </c>
      <c r="D208" s="95">
        <v>0</v>
      </c>
      <c r="E208" s="46">
        <f t="shared" si="19"/>
        <v>0</v>
      </c>
      <c r="F208" s="106">
        <v>0</v>
      </c>
      <c r="G208" s="104">
        <v>0</v>
      </c>
      <c r="H208" s="46">
        <f t="shared" si="15"/>
        <v>0</v>
      </c>
      <c r="I208" s="96"/>
      <c r="J208" s="20">
        <v>185</v>
      </c>
      <c r="K208" s="72">
        <f t="shared" si="16"/>
        <v>0</v>
      </c>
      <c r="L208" s="17" t="s">
        <v>16</v>
      </c>
      <c r="M208" s="18">
        <v>0</v>
      </c>
      <c r="N208" s="23">
        <f t="shared" si="17"/>
        <v>0</v>
      </c>
      <c r="O208" s="19"/>
      <c r="P208" s="43">
        <f t="shared" si="18"/>
        <v>0</v>
      </c>
    </row>
    <row r="209" spans="1:29" ht="24.6">
      <c r="A209" s="10">
        <v>205</v>
      </c>
      <c r="B209" s="19" t="s">
        <v>168</v>
      </c>
      <c r="C209" s="71">
        <f>+'21'!H209</f>
        <v>0</v>
      </c>
      <c r="D209" s="95">
        <v>0</v>
      </c>
      <c r="E209" s="46">
        <f t="shared" si="19"/>
        <v>0</v>
      </c>
      <c r="F209" s="106">
        <v>0</v>
      </c>
      <c r="G209" s="104">
        <v>0</v>
      </c>
      <c r="H209" s="46">
        <f t="shared" si="15"/>
        <v>0</v>
      </c>
      <c r="I209" s="96"/>
      <c r="J209" s="20">
        <v>185</v>
      </c>
      <c r="K209" s="72">
        <f t="shared" si="16"/>
        <v>0</v>
      </c>
      <c r="L209" s="17" t="s">
        <v>16</v>
      </c>
      <c r="M209" s="18">
        <v>0</v>
      </c>
      <c r="N209" s="23">
        <f t="shared" si="17"/>
        <v>0</v>
      </c>
      <c r="O209" s="19"/>
      <c r="P209" s="43">
        <f t="shared" si="18"/>
        <v>0</v>
      </c>
    </row>
    <row r="210" spans="1:29" ht="24.6">
      <c r="A210" s="10">
        <v>206</v>
      </c>
      <c r="B210" s="19" t="s">
        <v>169</v>
      </c>
      <c r="C210" s="71">
        <f>+'21'!H210</f>
        <v>0</v>
      </c>
      <c r="D210" s="95">
        <v>0</v>
      </c>
      <c r="E210" s="46">
        <f t="shared" si="19"/>
        <v>0</v>
      </c>
      <c r="F210" s="106">
        <v>0</v>
      </c>
      <c r="G210" s="104">
        <v>0</v>
      </c>
      <c r="H210" s="46">
        <f t="shared" ref="H210:H271" si="20">+E210-F210-I210-G210</f>
        <v>0</v>
      </c>
      <c r="I210" s="96"/>
      <c r="J210" s="20">
        <v>185</v>
      </c>
      <c r="K210" s="72">
        <f t="shared" si="16"/>
        <v>0</v>
      </c>
      <c r="L210" s="17" t="s">
        <v>16</v>
      </c>
      <c r="M210" s="18">
        <v>0</v>
      </c>
      <c r="N210" s="23">
        <f t="shared" si="17"/>
        <v>0</v>
      </c>
      <c r="O210" s="19"/>
      <c r="P210" s="43">
        <f t="shared" si="18"/>
        <v>0</v>
      </c>
      <c r="AC210" s="29"/>
    </row>
    <row r="211" spans="1:29" ht="24.6">
      <c r="A211" s="10">
        <v>207</v>
      </c>
      <c r="B211" s="19" t="s">
        <v>168</v>
      </c>
      <c r="C211" s="71">
        <f>+'21'!H211</f>
        <v>0</v>
      </c>
      <c r="D211" s="95">
        <v>0</v>
      </c>
      <c r="E211" s="46">
        <f t="shared" si="19"/>
        <v>0</v>
      </c>
      <c r="F211" s="106">
        <v>0</v>
      </c>
      <c r="G211" s="104">
        <v>0</v>
      </c>
      <c r="H211" s="46">
        <f t="shared" si="20"/>
        <v>0</v>
      </c>
      <c r="I211" s="96"/>
      <c r="J211" s="20">
        <v>185</v>
      </c>
      <c r="K211" s="72">
        <f t="shared" ref="K211:K271" si="21">+J211*I211</f>
        <v>0</v>
      </c>
      <c r="L211" s="17" t="s">
        <v>16</v>
      </c>
      <c r="M211" s="18">
        <v>0</v>
      </c>
      <c r="N211" s="23">
        <f t="shared" ref="N211:N271" si="22">SUM(K211-M211)</f>
        <v>0</v>
      </c>
      <c r="O211" s="19"/>
      <c r="P211" s="43">
        <f t="shared" ref="P211:P271" si="23">+K211*O211</f>
        <v>0</v>
      </c>
      <c r="AC211" s="29"/>
    </row>
    <row r="212" spans="1:29" ht="24.6">
      <c r="A212" s="10">
        <v>208</v>
      </c>
      <c r="B212" s="19" t="s">
        <v>169</v>
      </c>
      <c r="C212" s="71">
        <f>+'21'!H212</f>
        <v>0</v>
      </c>
      <c r="D212" s="95">
        <v>0</v>
      </c>
      <c r="E212" s="46">
        <f t="shared" si="19"/>
        <v>0</v>
      </c>
      <c r="F212" s="106">
        <v>0</v>
      </c>
      <c r="G212" s="104">
        <v>0</v>
      </c>
      <c r="H212" s="46">
        <f t="shared" si="20"/>
        <v>0</v>
      </c>
      <c r="I212" s="96"/>
      <c r="J212" s="20">
        <v>185</v>
      </c>
      <c r="K212" s="72">
        <f t="shared" si="21"/>
        <v>0</v>
      </c>
      <c r="L212" s="17" t="s">
        <v>16</v>
      </c>
      <c r="M212" s="18">
        <v>0</v>
      </c>
      <c r="N212" s="23">
        <f t="shared" si="22"/>
        <v>0</v>
      </c>
      <c r="O212" s="19"/>
      <c r="P212" s="43">
        <f t="shared" si="23"/>
        <v>0</v>
      </c>
    </row>
    <row r="213" spans="1:29" ht="24.6">
      <c r="A213" s="10">
        <v>209</v>
      </c>
      <c r="B213" s="19" t="s">
        <v>170</v>
      </c>
      <c r="C213" s="71">
        <f>+'21'!H213</f>
        <v>0</v>
      </c>
      <c r="D213" s="95">
        <v>0</v>
      </c>
      <c r="E213" s="46">
        <f t="shared" si="19"/>
        <v>0</v>
      </c>
      <c r="F213" s="106">
        <v>0</v>
      </c>
      <c r="G213" s="104">
        <v>0</v>
      </c>
      <c r="H213" s="46">
        <f t="shared" si="20"/>
        <v>0</v>
      </c>
      <c r="I213" s="96"/>
      <c r="J213" s="20">
        <v>135</v>
      </c>
      <c r="K213" s="72">
        <f t="shared" si="21"/>
        <v>0</v>
      </c>
      <c r="L213" s="17" t="s">
        <v>16</v>
      </c>
      <c r="M213" s="18">
        <v>0</v>
      </c>
      <c r="N213" s="23">
        <f t="shared" si="22"/>
        <v>0</v>
      </c>
      <c r="O213" s="19"/>
      <c r="P213" s="43">
        <f t="shared" si="23"/>
        <v>0</v>
      </c>
    </row>
    <row r="214" spans="1:29" ht="24.6">
      <c r="A214" s="10">
        <v>210</v>
      </c>
      <c r="B214" s="19" t="s">
        <v>115</v>
      </c>
      <c r="C214" s="71">
        <f>+'21'!H214</f>
        <v>0</v>
      </c>
      <c r="D214" s="95">
        <v>0</v>
      </c>
      <c r="E214" s="46">
        <f t="shared" si="19"/>
        <v>0</v>
      </c>
      <c r="F214" s="106">
        <v>0</v>
      </c>
      <c r="G214" s="104">
        <v>0</v>
      </c>
      <c r="H214" s="46">
        <f t="shared" si="20"/>
        <v>0</v>
      </c>
      <c r="I214" s="96"/>
      <c r="J214" s="20">
        <v>100</v>
      </c>
      <c r="K214" s="72">
        <f t="shared" si="21"/>
        <v>0</v>
      </c>
      <c r="L214" s="17" t="s">
        <v>16</v>
      </c>
      <c r="M214" s="18">
        <v>0</v>
      </c>
      <c r="N214" s="23">
        <f t="shared" si="22"/>
        <v>0</v>
      </c>
      <c r="O214" s="19"/>
      <c r="P214" s="43">
        <f t="shared" si="23"/>
        <v>0</v>
      </c>
    </row>
    <row r="215" spans="1:29" ht="24.6">
      <c r="A215" s="10">
        <v>211</v>
      </c>
      <c r="B215" s="19" t="s">
        <v>171</v>
      </c>
      <c r="C215" s="71">
        <f>+'21'!H215</f>
        <v>0</v>
      </c>
      <c r="D215" s="95">
        <v>0</v>
      </c>
      <c r="E215" s="46">
        <f t="shared" si="19"/>
        <v>0</v>
      </c>
      <c r="F215" s="106">
        <v>0</v>
      </c>
      <c r="G215" s="104">
        <v>0</v>
      </c>
      <c r="H215" s="46">
        <f t="shared" si="20"/>
        <v>0</v>
      </c>
      <c r="I215" s="96"/>
      <c r="J215" s="20">
        <v>90</v>
      </c>
      <c r="K215" s="72">
        <f t="shared" si="21"/>
        <v>0</v>
      </c>
      <c r="L215" s="17" t="s">
        <v>16</v>
      </c>
      <c r="M215" s="18">
        <v>0</v>
      </c>
      <c r="N215" s="23">
        <f t="shared" si="22"/>
        <v>0</v>
      </c>
      <c r="O215" s="19"/>
      <c r="P215" s="43">
        <f t="shared" si="23"/>
        <v>0</v>
      </c>
    </row>
    <row r="216" spans="1:29" ht="24.6">
      <c r="A216" s="10">
        <v>212</v>
      </c>
      <c r="B216" s="19" t="s">
        <v>172</v>
      </c>
      <c r="C216" s="71">
        <f>+'21'!H216</f>
        <v>0</v>
      </c>
      <c r="D216" s="95">
        <v>0</v>
      </c>
      <c r="E216" s="46">
        <f t="shared" si="19"/>
        <v>0</v>
      </c>
      <c r="F216" s="106">
        <v>0</v>
      </c>
      <c r="G216" s="104">
        <v>0</v>
      </c>
      <c r="H216" s="46">
        <f t="shared" si="20"/>
        <v>0</v>
      </c>
      <c r="I216" s="96"/>
      <c r="J216" s="20">
        <v>90</v>
      </c>
      <c r="K216" s="72">
        <f t="shared" si="21"/>
        <v>0</v>
      </c>
      <c r="L216" s="17" t="s">
        <v>16</v>
      </c>
      <c r="M216" s="18">
        <v>0</v>
      </c>
      <c r="N216" s="23">
        <f t="shared" si="22"/>
        <v>0</v>
      </c>
      <c r="O216" s="19"/>
      <c r="P216" s="43">
        <f t="shared" si="23"/>
        <v>0</v>
      </c>
    </row>
    <row r="217" spans="1:29" ht="24.6">
      <c r="A217" s="10">
        <v>213</v>
      </c>
      <c r="B217" s="19" t="s">
        <v>173</v>
      </c>
      <c r="C217" s="71">
        <f>+'21'!H217</f>
        <v>0</v>
      </c>
      <c r="D217" s="95">
        <v>0</v>
      </c>
      <c r="E217" s="46">
        <f t="shared" si="19"/>
        <v>0</v>
      </c>
      <c r="F217" s="106">
        <v>0</v>
      </c>
      <c r="G217" s="104">
        <v>0</v>
      </c>
      <c r="H217" s="46">
        <f t="shared" si="20"/>
        <v>0</v>
      </c>
      <c r="I217" s="96"/>
      <c r="J217" s="20">
        <v>90</v>
      </c>
      <c r="K217" s="72">
        <f t="shared" si="21"/>
        <v>0</v>
      </c>
      <c r="L217" s="17" t="s">
        <v>16</v>
      </c>
      <c r="M217" s="18">
        <v>0</v>
      </c>
      <c r="N217" s="23">
        <f t="shared" si="22"/>
        <v>0</v>
      </c>
      <c r="O217" s="19"/>
      <c r="P217" s="43">
        <f t="shared" si="23"/>
        <v>0</v>
      </c>
    </row>
    <row r="218" spans="1:29" ht="24.6">
      <c r="A218" s="10">
        <v>214</v>
      </c>
      <c r="B218" s="19" t="s">
        <v>174</v>
      </c>
      <c r="C218" s="71">
        <f>+'21'!H218</f>
        <v>0</v>
      </c>
      <c r="D218" s="95">
        <v>0</v>
      </c>
      <c r="E218" s="46">
        <f t="shared" si="19"/>
        <v>0</v>
      </c>
      <c r="F218" s="106">
        <v>0</v>
      </c>
      <c r="G218" s="104">
        <v>0</v>
      </c>
      <c r="H218" s="46">
        <f t="shared" si="20"/>
        <v>0</v>
      </c>
      <c r="I218" s="96"/>
      <c r="J218" s="20">
        <v>90</v>
      </c>
      <c r="K218" s="72">
        <f t="shared" si="21"/>
        <v>0</v>
      </c>
      <c r="L218" s="17" t="s">
        <v>16</v>
      </c>
      <c r="M218" s="18">
        <v>0</v>
      </c>
      <c r="N218" s="23">
        <f t="shared" si="22"/>
        <v>0</v>
      </c>
      <c r="O218" s="19"/>
      <c r="P218" s="43">
        <f t="shared" si="23"/>
        <v>0</v>
      </c>
    </row>
    <row r="219" spans="1:29" ht="24.6">
      <c r="A219" s="10">
        <v>215</v>
      </c>
      <c r="B219" s="19" t="s">
        <v>367</v>
      </c>
      <c r="C219" s="71">
        <f>+'21'!H219</f>
        <v>0</v>
      </c>
      <c r="D219" s="95">
        <v>0</v>
      </c>
      <c r="E219" s="46">
        <f t="shared" si="19"/>
        <v>0</v>
      </c>
      <c r="F219" s="106">
        <v>0</v>
      </c>
      <c r="G219" s="104">
        <v>0</v>
      </c>
      <c r="H219" s="46">
        <f t="shared" si="20"/>
        <v>0</v>
      </c>
      <c r="I219" s="96"/>
      <c r="J219" s="20">
        <v>50</v>
      </c>
      <c r="K219" s="72">
        <f t="shared" si="21"/>
        <v>0</v>
      </c>
      <c r="L219" s="17" t="s">
        <v>16</v>
      </c>
      <c r="M219" s="18">
        <v>0</v>
      </c>
      <c r="N219" s="23">
        <f t="shared" si="22"/>
        <v>0</v>
      </c>
      <c r="O219" s="19"/>
      <c r="P219" s="43">
        <f t="shared" si="23"/>
        <v>0</v>
      </c>
    </row>
    <row r="220" spans="1:29" ht="24.6">
      <c r="A220" s="10">
        <v>216</v>
      </c>
      <c r="B220" s="19" t="s">
        <v>179</v>
      </c>
      <c r="C220" s="71">
        <f>+'21'!H220</f>
        <v>0</v>
      </c>
      <c r="D220" s="95">
        <v>0</v>
      </c>
      <c r="E220" s="46">
        <f t="shared" si="19"/>
        <v>0</v>
      </c>
      <c r="F220" s="106">
        <v>0</v>
      </c>
      <c r="G220" s="104">
        <v>0</v>
      </c>
      <c r="H220" s="46">
        <f t="shared" si="20"/>
        <v>0</v>
      </c>
      <c r="I220" s="96"/>
      <c r="J220" s="20">
        <v>50</v>
      </c>
      <c r="K220" s="72">
        <f t="shared" si="21"/>
        <v>0</v>
      </c>
      <c r="L220" s="17" t="s">
        <v>16</v>
      </c>
      <c r="M220" s="18">
        <v>0</v>
      </c>
      <c r="N220" s="23">
        <f t="shared" si="22"/>
        <v>0</v>
      </c>
      <c r="O220" s="19"/>
      <c r="P220" s="43">
        <f t="shared" si="23"/>
        <v>0</v>
      </c>
    </row>
    <row r="221" spans="1:29" ht="24.6">
      <c r="A221" s="10">
        <v>217</v>
      </c>
      <c r="B221" s="19" t="s">
        <v>180</v>
      </c>
      <c r="C221" s="71">
        <f>+'21'!H221</f>
        <v>8</v>
      </c>
      <c r="D221" s="95">
        <v>0</v>
      </c>
      <c r="E221" s="46">
        <f t="shared" ref="E221:E273" si="24">C221+D221</f>
        <v>8</v>
      </c>
      <c r="F221" s="106">
        <v>0</v>
      </c>
      <c r="G221" s="104">
        <v>0</v>
      </c>
      <c r="H221" s="46">
        <f t="shared" si="20"/>
        <v>8</v>
      </c>
      <c r="I221" s="96"/>
      <c r="J221" s="20">
        <v>55</v>
      </c>
      <c r="K221" s="72">
        <f t="shared" si="21"/>
        <v>0</v>
      </c>
      <c r="L221" s="17" t="s">
        <v>16</v>
      </c>
      <c r="M221" s="18">
        <v>0</v>
      </c>
      <c r="N221" s="23">
        <f t="shared" si="22"/>
        <v>0</v>
      </c>
      <c r="O221" s="19"/>
      <c r="P221" s="43">
        <f t="shared" si="23"/>
        <v>0</v>
      </c>
    </row>
    <row r="222" spans="1:29" ht="24.6">
      <c r="A222" s="10">
        <v>218</v>
      </c>
      <c r="B222" s="19" t="s">
        <v>181</v>
      </c>
      <c r="C222" s="71">
        <f>+'21'!H222</f>
        <v>0</v>
      </c>
      <c r="D222" s="95">
        <v>0</v>
      </c>
      <c r="E222" s="46">
        <f t="shared" si="24"/>
        <v>0</v>
      </c>
      <c r="F222" s="106">
        <v>0</v>
      </c>
      <c r="G222" s="104">
        <v>0</v>
      </c>
      <c r="H222" s="46">
        <f t="shared" si="20"/>
        <v>0</v>
      </c>
      <c r="I222" s="96"/>
      <c r="J222" s="20">
        <v>85</v>
      </c>
      <c r="K222" s="72">
        <f t="shared" si="21"/>
        <v>0</v>
      </c>
      <c r="L222" s="17" t="s">
        <v>16</v>
      </c>
      <c r="M222" s="18">
        <v>0</v>
      </c>
      <c r="N222" s="23">
        <f t="shared" si="22"/>
        <v>0</v>
      </c>
      <c r="O222" s="19"/>
      <c r="P222" s="43">
        <f t="shared" si="23"/>
        <v>0</v>
      </c>
    </row>
    <row r="223" spans="1:29" ht="24.6">
      <c r="A223" s="10">
        <v>219</v>
      </c>
      <c r="B223" s="19" t="s">
        <v>298</v>
      </c>
      <c r="C223" s="71">
        <f>+'21'!H223</f>
        <v>0</v>
      </c>
      <c r="D223" s="95">
        <v>0</v>
      </c>
      <c r="E223" s="46">
        <f t="shared" si="24"/>
        <v>0</v>
      </c>
      <c r="F223" s="106">
        <v>0</v>
      </c>
      <c r="G223" s="104">
        <v>0</v>
      </c>
      <c r="H223" s="46">
        <f t="shared" si="20"/>
        <v>0</v>
      </c>
      <c r="I223" s="96"/>
      <c r="J223" s="20">
        <v>55</v>
      </c>
      <c r="K223" s="72">
        <f t="shared" si="21"/>
        <v>0</v>
      </c>
      <c r="L223" s="17" t="s">
        <v>16</v>
      </c>
      <c r="M223" s="18">
        <v>0</v>
      </c>
      <c r="N223" s="23">
        <f t="shared" si="22"/>
        <v>0</v>
      </c>
      <c r="O223" s="19"/>
      <c r="P223" s="43">
        <f t="shared" si="23"/>
        <v>0</v>
      </c>
    </row>
    <row r="224" spans="1:29" ht="24.6">
      <c r="A224" s="10">
        <v>220</v>
      </c>
      <c r="B224" s="19" t="s">
        <v>299</v>
      </c>
      <c r="C224" s="71">
        <f>+'21'!H224</f>
        <v>0</v>
      </c>
      <c r="D224" s="95">
        <v>0</v>
      </c>
      <c r="E224" s="46">
        <f t="shared" si="24"/>
        <v>0</v>
      </c>
      <c r="F224" s="106">
        <v>0</v>
      </c>
      <c r="G224" s="104">
        <v>0</v>
      </c>
      <c r="H224" s="46">
        <f t="shared" si="20"/>
        <v>0</v>
      </c>
      <c r="I224" s="96"/>
      <c r="J224" s="20">
        <v>55</v>
      </c>
      <c r="K224" s="72">
        <f t="shared" si="21"/>
        <v>0</v>
      </c>
      <c r="L224" s="17" t="s">
        <v>16</v>
      </c>
      <c r="M224" s="18">
        <v>0</v>
      </c>
      <c r="N224" s="23">
        <f t="shared" si="22"/>
        <v>0</v>
      </c>
      <c r="O224" s="19"/>
      <c r="P224" s="43">
        <f t="shared" si="23"/>
        <v>0</v>
      </c>
    </row>
    <row r="225" spans="1:16" ht="24.6">
      <c r="A225" s="10">
        <v>221</v>
      </c>
      <c r="B225" s="19" t="s">
        <v>300</v>
      </c>
      <c r="C225" s="71">
        <f>+'21'!H225</f>
        <v>0</v>
      </c>
      <c r="D225" s="95">
        <v>0</v>
      </c>
      <c r="E225" s="46">
        <f t="shared" si="24"/>
        <v>0</v>
      </c>
      <c r="F225" s="106">
        <v>0</v>
      </c>
      <c r="G225" s="104">
        <v>0</v>
      </c>
      <c r="H225" s="46">
        <f t="shared" si="20"/>
        <v>0</v>
      </c>
      <c r="I225" s="96"/>
      <c r="J225" s="20">
        <v>55</v>
      </c>
      <c r="K225" s="72">
        <f t="shared" si="21"/>
        <v>0</v>
      </c>
      <c r="L225" s="17" t="s">
        <v>16</v>
      </c>
      <c r="M225" s="18">
        <v>0</v>
      </c>
      <c r="N225" s="23">
        <f t="shared" si="22"/>
        <v>0</v>
      </c>
      <c r="O225" s="19"/>
      <c r="P225" s="43">
        <f t="shared" si="23"/>
        <v>0</v>
      </c>
    </row>
    <row r="226" spans="1:16" ht="24.6">
      <c r="A226" s="10">
        <v>222</v>
      </c>
      <c r="B226" s="19" t="s">
        <v>301</v>
      </c>
      <c r="C226" s="71">
        <f>+'21'!H226</f>
        <v>0</v>
      </c>
      <c r="D226" s="95">
        <v>0</v>
      </c>
      <c r="E226" s="46">
        <f t="shared" si="24"/>
        <v>0</v>
      </c>
      <c r="F226" s="106">
        <v>0</v>
      </c>
      <c r="G226" s="104">
        <v>0</v>
      </c>
      <c r="H226" s="46">
        <f t="shared" si="20"/>
        <v>0</v>
      </c>
      <c r="I226" s="96"/>
      <c r="J226" s="20">
        <v>55</v>
      </c>
      <c r="K226" s="72">
        <f t="shared" si="21"/>
        <v>0</v>
      </c>
      <c r="L226" s="17" t="s">
        <v>16</v>
      </c>
      <c r="M226" s="18">
        <v>0</v>
      </c>
      <c r="N226" s="23">
        <f t="shared" si="22"/>
        <v>0</v>
      </c>
      <c r="O226" s="19"/>
      <c r="P226" s="43">
        <f t="shared" si="23"/>
        <v>0</v>
      </c>
    </row>
    <row r="227" spans="1:16" ht="24.6">
      <c r="A227" s="10">
        <v>223</v>
      </c>
      <c r="B227" s="19" t="s">
        <v>372</v>
      </c>
      <c r="C227" s="71">
        <f>+'21'!H227</f>
        <v>0</v>
      </c>
      <c r="D227" s="95">
        <v>0</v>
      </c>
      <c r="E227" s="46">
        <f t="shared" si="24"/>
        <v>0</v>
      </c>
      <c r="F227" s="106">
        <v>0</v>
      </c>
      <c r="G227" s="104">
        <v>0</v>
      </c>
      <c r="H227" s="46">
        <f t="shared" si="20"/>
        <v>0</v>
      </c>
      <c r="I227" s="96"/>
      <c r="J227" s="20">
        <v>40</v>
      </c>
      <c r="K227" s="72">
        <f t="shared" si="21"/>
        <v>0</v>
      </c>
      <c r="L227" s="17" t="s">
        <v>16</v>
      </c>
      <c r="M227" s="18">
        <v>0</v>
      </c>
      <c r="N227" s="23">
        <f t="shared" si="22"/>
        <v>0</v>
      </c>
      <c r="O227" s="19"/>
      <c r="P227" s="43">
        <f t="shared" si="23"/>
        <v>0</v>
      </c>
    </row>
    <row r="228" spans="1:16" ht="24.6">
      <c r="A228" s="10">
        <v>224</v>
      </c>
      <c r="B228" s="19" t="s">
        <v>184</v>
      </c>
      <c r="C228" s="71">
        <f>+'21'!H228</f>
        <v>0</v>
      </c>
      <c r="D228" s="95">
        <v>0</v>
      </c>
      <c r="E228" s="46">
        <f t="shared" si="24"/>
        <v>0</v>
      </c>
      <c r="F228" s="106">
        <v>0</v>
      </c>
      <c r="G228" s="104">
        <v>0</v>
      </c>
      <c r="H228" s="46">
        <f t="shared" si="20"/>
        <v>0</v>
      </c>
      <c r="I228" s="96"/>
      <c r="J228" s="20">
        <v>120</v>
      </c>
      <c r="K228" s="72">
        <f t="shared" si="21"/>
        <v>0</v>
      </c>
      <c r="L228" s="17" t="s">
        <v>16</v>
      </c>
      <c r="M228" s="18">
        <v>0</v>
      </c>
      <c r="N228" s="23">
        <f t="shared" si="22"/>
        <v>0</v>
      </c>
      <c r="O228" s="19"/>
      <c r="P228" s="43">
        <f t="shared" si="23"/>
        <v>0</v>
      </c>
    </row>
    <row r="229" spans="1:16" ht="24.6">
      <c r="A229" s="10">
        <v>225</v>
      </c>
      <c r="B229" s="19" t="s">
        <v>185</v>
      </c>
      <c r="C229" s="71">
        <f>+'21'!H229</f>
        <v>0</v>
      </c>
      <c r="D229" s="95">
        <v>0</v>
      </c>
      <c r="E229" s="46">
        <f t="shared" si="24"/>
        <v>0</v>
      </c>
      <c r="F229" s="106">
        <v>0</v>
      </c>
      <c r="G229" s="104">
        <v>0</v>
      </c>
      <c r="H229" s="46">
        <f t="shared" si="20"/>
        <v>0</v>
      </c>
      <c r="I229" s="96"/>
      <c r="J229" s="20">
        <v>120</v>
      </c>
      <c r="K229" s="72">
        <f t="shared" si="21"/>
        <v>0</v>
      </c>
      <c r="L229" s="17" t="s">
        <v>16</v>
      </c>
      <c r="M229" s="18">
        <v>0</v>
      </c>
      <c r="N229" s="23">
        <f t="shared" si="22"/>
        <v>0</v>
      </c>
      <c r="O229" s="19"/>
      <c r="P229" s="43">
        <f t="shared" si="23"/>
        <v>0</v>
      </c>
    </row>
    <row r="230" spans="1:16" ht="24.6">
      <c r="A230" s="10">
        <v>226</v>
      </c>
      <c r="B230" s="19" t="s">
        <v>187</v>
      </c>
      <c r="C230" s="71">
        <f>+'21'!H230</f>
        <v>0</v>
      </c>
      <c r="D230" s="95">
        <v>0</v>
      </c>
      <c r="E230" s="46">
        <f t="shared" si="24"/>
        <v>0</v>
      </c>
      <c r="F230" s="106">
        <v>0</v>
      </c>
      <c r="G230" s="104">
        <v>0</v>
      </c>
      <c r="H230" s="46">
        <f t="shared" si="20"/>
        <v>0</v>
      </c>
      <c r="I230" s="96"/>
      <c r="J230" s="20">
        <v>50</v>
      </c>
      <c r="K230" s="72">
        <f t="shared" si="21"/>
        <v>0</v>
      </c>
      <c r="L230" s="17" t="s">
        <v>16</v>
      </c>
      <c r="M230" s="18">
        <v>0</v>
      </c>
      <c r="N230" s="23">
        <f t="shared" si="22"/>
        <v>0</v>
      </c>
      <c r="O230" s="19"/>
      <c r="P230" s="43">
        <f t="shared" si="23"/>
        <v>0</v>
      </c>
    </row>
    <row r="231" spans="1:16" ht="24.6">
      <c r="A231" s="10">
        <v>227</v>
      </c>
      <c r="B231" s="19" t="s">
        <v>188</v>
      </c>
      <c r="C231" s="71">
        <f>+'21'!H231</f>
        <v>0</v>
      </c>
      <c r="D231" s="95">
        <v>0</v>
      </c>
      <c r="E231" s="46">
        <f t="shared" si="24"/>
        <v>0</v>
      </c>
      <c r="F231" s="106">
        <v>0</v>
      </c>
      <c r="G231" s="104">
        <v>0</v>
      </c>
      <c r="H231" s="46">
        <f t="shared" si="20"/>
        <v>0</v>
      </c>
      <c r="I231" s="96"/>
      <c r="J231" s="20">
        <v>50</v>
      </c>
      <c r="K231" s="72">
        <f t="shared" si="21"/>
        <v>0</v>
      </c>
      <c r="L231" s="17" t="s">
        <v>16</v>
      </c>
      <c r="M231" s="18">
        <v>0</v>
      </c>
      <c r="N231" s="23">
        <f t="shared" si="22"/>
        <v>0</v>
      </c>
      <c r="O231" s="19"/>
      <c r="P231" s="43">
        <f t="shared" si="23"/>
        <v>0</v>
      </c>
    </row>
    <row r="232" spans="1:16" ht="24.6">
      <c r="A232" s="10">
        <v>228</v>
      </c>
      <c r="B232" s="19" t="s">
        <v>302</v>
      </c>
      <c r="C232" s="71">
        <f>+'21'!H232</f>
        <v>7</v>
      </c>
      <c r="D232" s="95">
        <v>0</v>
      </c>
      <c r="E232" s="46">
        <f t="shared" si="24"/>
        <v>7</v>
      </c>
      <c r="F232" s="106">
        <v>0</v>
      </c>
      <c r="G232" s="104">
        <v>0</v>
      </c>
      <c r="H232" s="46">
        <f t="shared" si="20"/>
        <v>4</v>
      </c>
      <c r="I232" s="96">
        <v>3</v>
      </c>
      <c r="J232" s="20">
        <v>120</v>
      </c>
      <c r="K232" s="72">
        <f t="shared" si="21"/>
        <v>360</v>
      </c>
      <c r="L232" s="17" t="s">
        <v>421</v>
      </c>
      <c r="M232" s="18">
        <v>120</v>
      </c>
      <c r="N232" s="23">
        <f t="shared" si="22"/>
        <v>240</v>
      </c>
      <c r="O232" s="19"/>
      <c r="P232" s="43">
        <f t="shared" si="23"/>
        <v>0</v>
      </c>
    </row>
    <row r="233" spans="1:16" ht="24.6">
      <c r="A233" s="10">
        <v>229</v>
      </c>
      <c r="B233" s="19" t="s">
        <v>303</v>
      </c>
      <c r="C233" s="71">
        <f>+'21'!H233</f>
        <v>4</v>
      </c>
      <c r="D233" s="95">
        <v>0</v>
      </c>
      <c r="E233" s="46">
        <f t="shared" si="24"/>
        <v>4</v>
      </c>
      <c r="F233" s="106">
        <v>0</v>
      </c>
      <c r="G233" s="104">
        <v>0</v>
      </c>
      <c r="H233" s="46">
        <f t="shared" si="20"/>
        <v>4</v>
      </c>
      <c r="I233" s="96"/>
      <c r="J233" s="20">
        <v>25</v>
      </c>
      <c r="K233" s="72">
        <f t="shared" si="21"/>
        <v>0</v>
      </c>
      <c r="L233" s="17" t="s">
        <v>16</v>
      </c>
      <c r="M233" s="18">
        <v>0</v>
      </c>
      <c r="N233" s="23">
        <f t="shared" si="22"/>
        <v>0</v>
      </c>
      <c r="O233" s="19"/>
      <c r="P233" s="43">
        <f t="shared" si="23"/>
        <v>0</v>
      </c>
    </row>
    <row r="234" spans="1:16" ht="24.6">
      <c r="A234" s="10">
        <v>230</v>
      </c>
      <c r="B234" s="19" t="s">
        <v>304</v>
      </c>
      <c r="C234" s="71">
        <f>+'21'!H234</f>
        <v>5</v>
      </c>
      <c r="D234" s="95">
        <v>0</v>
      </c>
      <c r="E234" s="46">
        <f t="shared" si="24"/>
        <v>5</v>
      </c>
      <c r="F234" s="106">
        <v>0</v>
      </c>
      <c r="G234" s="104">
        <v>0</v>
      </c>
      <c r="H234" s="46">
        <f t="shared" si="20"/>
        <v>5</v>
      </c>
      <c r="I234" s="96"/>
      <c r="J234" s="20">
        <v>25</v>
      </c>
      <c r="K234" s="72">
        <f t="shared" si="21"/>
        <v>0</v>
      </c>
      <c r="L234" s="17" t="s">
        <v>16</v>
      </c>
      <c r="M234" s="18">
        <v>0</v>
      </c>
      <c r="N234" s="23">
        <f t="shared" si="22"/>
        <v>0</v>
      </c>
      <c r="O234" s="19"/>
      <c r="P234" s="43">
        <f t="shared" si="23"/>
        <v>0</v>
      </c>
    </row>
    <row r="235" spans="1:16" ht="24.6">
      <c r="A235" s="10">
        <v>231</v>
      </c>
      <c r="B235" s="19" t="s">
        <v>305</v>
      </c>
      <c r="C235" s="71">
        <f>+'21'!H235</f>
        <v>6</v>
      </c>
      <c r="D235" s="95">
        <v>0</v>
      </c>
      <c r="E235" s="46">
        <f t="shared" si="24"/>
        <v>6</v>
      </c>
      <c r="F235" s="106">
        <v>0</v>
      </c>
      <c r="G235" s="104">
        <v>0</v>
      </c>
      <c r="H235" s="46">
        <f t="shared" si="20"/>
        <v>6</v>
      </c>
      <c r="I235" s="96"/>
      <c r="J235" s="20">
        <v>25</v>
      </c>
      <c r="K235" s="72">
        <f t="shared" si="21"/>
        <v>0</v>
      </c>
      <c r="L235" s="17" t="s">
        <v>16</v>
      </c>
      <c r="M235" s="18">
        <v>0</v>
      </c>
      <c r="N235" s="23">
        <f t="shared" si="22"/>
        <v>0</v>
      </c>
      <c r="O235" s="19"/>
      <c r="P235" s="43">
        <f t="shared" si="23"/>
        <v>0</v>
      </c>
    </row>
    <row r="236" spans="1:16" ht="24.6">
      <c r="A236" s="10">
        <v>232</v>
      </c>
      <c r="B236" s="19" t="s">
        <v>306</v>
      </c>
      <c r="C236" s="71">
        <f>+'21'!H236</f>
        <v>5</v>
      </c>
      <c r="D236" s="95">
        <v>0</v>
      </c>
      <c r="E236" s="46">
        <f t="shared" si="24"/>
        <v>5</v>
      </c>
      <c r="F236" s="106">
        <v>0</v>
      </c>
      <c r="G236" s="104">
        <v>0</v>
      </c>
      <c r="H236" s="46">
        <f t="shared" si="20"/>
        <v>5</v>
      </c>
      <c r="I236" s="96"/>
      <c r="J236" s="20">
        <v>25</v>
      </c>
      <c r="K236" s="72">
        <f t="shared" si="21"/>
        <v>0</v>
      </c>
      <c r="L236" s="17" t="s">
        <v>16</v>
      </c>
      <c r="M236" s="18">
        <v>0</v>
      </c>
      <c r="N236" s="23">
        <f t="shared" si="22"/>
        <v>0</v>
      </c>
      <c r="O236" s="19"/>
      <c r="P236" s="43">
        <f t="shared" si="23"/>
        <v>0</v>
      </c>
    </row>
    <row r="237" spans="1:16" ht="24.6">
      <c r="A237" s="10">
        <v>233</v>
      </c>
      <c r="B237" s="19" t="s">
        <v>307</v>
      </c>
      <c r="C237" s="71">
        <f>+'21'!H237</f>
        <v>10</v>
      </c>
      <c r="D237" s="95">
        <v>0</v>
      </c>
      <c r="E237" s="46">
        <f t="shared" si="24"/>
        <v>10</v>
      </c>
      <c r="F237" s="106">
        <v>0</v>
      </c>
      <c r="G237" s="104">
        <v>0</v>
      </c>
      <c r="H237" s="46">
        <f t="shared" si="20"/>
        <v>9</v>
      </c>
      <c r="I237" s="96">
        <v>1</v>
      </c>
      <c r="J237" s="20">
        <v>25</v>
      </c>
      <c r="K237" s="72">
        <f t="shared" si="21"/>
        <v>25</v>
      </c>
      <c r="L237" s="17" t="s">
        <v>16</v>
      </c>
      <c r="M237" s="18">
        <v>0</v>
      </c>
      <c r="N237" s="23">
        <f t="shared" si="22"/>
        <v>25</v>
      </c>
      <c r="O237" s="19"/>
      <c r="P237" s="43">
        <f t="shared" si="23"/>
        <v>0</v>
      </c>
    </row>
    <row r="238" spans="1:16" ht="24.6">
      <c r="A238" s="10">
        <v>234</v>
      </c>
      <c r="B238" s="19" t="s">
        <v>308</v>
      </c>
      <c r="C238" s="71">
        <f>+'21'!H238</f>
        <v>0</v>
      </c>
      <c r="D238" s="95">
        <v>0</v>
      </c>
      <c r="E238" s="46">
        <f t="shared" si="24"/>
        <v>0</v>
      </c>
      <c r="F238" s="106">
        <v>0</v>
      </c>
      <c r="G238" s="104">
        <v>0</v>
      </c>
      <c r="H238" s="46">
        <f t="shared" si="20"/>
        <v>0</v>
      </c>
      <c r="I238" s="96"/>
      <c r="J238" s="20">
        <v>25</v>
      </c>
      <c r="K238" s="72">
        <f t="shared" si="21"/>
        <v>0</v>
      </c>
      <c r="L238" s="17" t="s">
        <v>16</v>
      </c>
      <c r="M238" s="18">
        <v>0</v>
      </c>
      <c r="N238" s="23">
        <f t="shared" si="22"/>
        <v>0</v>
      </c>
      <c r="O238" s="19"/>
      <c r="P238" s="43">
        <f t="shared" si="23"/>
        <v>0</v>
      </c>
    </row>
    <row r="239" spans="1:16" ht="24.6">
      <c r="A239" s="10">
        <v>235</v>
      </c>
      <c r="B239" s="19" t="s">
        <v>361</v>
      </c>
      <c r="C239" s="71">
        <f>+'21'!H239</f>
        <v>0</v>
      </c>
      <c r="D239" s="95">
        <v>0</v>
      </c>
      <c r="E239" s="46">
        <f t="shared" si="24"/>
        <v>0</v>
      </c>
      <c r="F239" s="106">
        <v>0</v>
      </c>
      <c r="G239" s="104">
        <v>0</v>
      </c>
      <c r="H239" s="46">
        <f t="shared" si="20"/>
        <v>0</v>
      </c>
      <c r="I239" s="96"/>
      <c r="J239" s="20">
        <v>10</v>
      </c>
      <c r="K239" s="72">
        <f t="shared" si="21"/>
        <v>0</v>
      </c>
      <c r="L239" s="17" t="s">
        <v>16</v>
      </c>
      <c r="M239" s="18">
        <v>0</v>
      </c>
      <c r="N239" s="23">
        <f t="shared" si="22"/>
        <v>0</v>
      </c>
      <c r="O239" s="19"/>
      <c r="P239" s="43">
        <f t="shared" si="23"/>
        <v>0</v>
      </c>
    </row>
    <row r="240" spans="1:16" ht="24.6">
      <c r="A240" s="10">
        <v>236</v>
      </c>
      <c r="B240" s="19" t="s">
        <v>309</v>
      </c>
      <c r="C240" s="71">
        <f>+'21'!H240</f>
        <v>0</v>
      </c>
      <c r="D240" s="95">
        <v>0</v>
      </c>
      <c r="E240" s="46">
        <f t="shared" si="24"/>
        <v>0</v>
      </c>
      <c r="F240" s="106">
        <v>0</v>
      </c>
      <c r="G240" s="104">
        <v>0</v>
      </c>
      <c r="H240" s="46">
        <f t="shared" si="20"/>
        <v>0</v>
      </c>
      <c r="I240" s="96"/>
      <c r="J240" s="20">
        <v>10</v>
      </c>
      <c r="K240" s="72">
        <f t="shared" si="21"/>
        <v>0</v>
      </c>
      <c r="L240" s="17" t="s">
        <v>16</v>
      </c>
      <c r="M240" s="18">
        <v>0</v>
      </c>
      <c r="N240" s="23">
        <f t="shared" si="22"/>
        <v>0</v>
      </c>
      <c r="O240" s="19"/>
      <c r="P240" s="43">
        <f t="shared" si="23"/>
        <v>0</v>
      </c>
    </row>
    <row r="241" spans="1:16" ht="24.6">
      <c r="A241" s="10">
        <v>237</v>
      </c>
      <c r="B241" s="19" t="s">
        <v>310</v>
      </c>
      <c r="C241" s="71">
        <f>+'21'!H241</f>
        <v>0</v>
      </c>
      <c r="D241" s="95">
        <v>0</v>
      </c>
      <c r="E241" s="46">
        <f t="shared" si="24"/>
        <v>0</v>
      </c>
      <c r="F241" s="106">
        <v>0</v>
      </c>
      <c r="G241" s="104">
        <v>0</v>
      </c>
      <c r="H241" s="46">
        <f t="shared" si="20"/>
        <v>0</v>
      </c>
      <c r="I241" s="96"/>
      <c r="J241" s="20">
        <v>10</v>
      </c>
      <c r="K241" s="72">
        <f t="shared" si="21"/>
        <v>0</v>
      </c>
      <c r="L241" s="17" t="s">
        <v>16</v>
      </c>
      <c r="M241" s="18">
        <v>0</v>
      </c>
      <c r="N241" s="23">
        <f t="shared" si="22"/>
        <v>0</v>
      </c>
      <c r="O241" s="19"/>
      <c r="P241" s="43">
        <f t="shared" si="23"/>
        <v>0</v>
      </c>
    </row>
    <row r="242" spans="1:16" ht="24.6">
      <c r="A242" s="10">
        <v>238</v>
      </c>
      <c r="B242" s="19" t="s">
        <v>311</v>
      </c>
      <c r="C242" s="71">
        <f>+'21'!H242</f>
        <v>0</v>
      </c>
      <c r="D242" s="95">
        <v>0</v>
      </c>
      <c r="E242" s="46">
        <f t="shared" si="24"/>
        <v>0</v>
      </c>
      <c r="F242" s="106">
        <v>0</v>
      </c>
      <c r="G242" s="104">
        <v>0</v>
      </c>
      <c r="H242" s="46">
        <f t="shared" si="20"/>
        <v>0</v>
      </c>
      <c r="I242" s="96"/>
      <c r="J242" s="20">
        <v>10</v>
      </c>
      <c r="K242" s="72">
        <f t="shared" si="21"/>
        <v>0</v>
      </c>
      <c r="L242" s="17" t="s">
        <v>16</v>
      </c>
      <c r="M242" s="18">
        <v>0</v>
      </c>
      <c r="N242" s="23">
        <f t="shared" si="22"/>
        <v>0</v>
      </c>
      <c r="O242" s="19"/>
      <c r="P242" s="43">
        <f t="shared" si="23"/>
        <v>0</v>
      </c>
    </row>
    <row r="243" spans="1:16" ht="24.6">
      <c r="A243" s="10">
        <v>239</v>
      </c>
      <c r="B243" s="19" t="s">
        <v>312</v>
      </c>
      <c r="C243" s="71">
        <f>+'21'!H243</f>
        <v>0</v>
      </c>
      <c r="D243" s="95">
        <v>0</v>
      </c>
      <c r="E243" s="46">
        <f t="shared" si="24"/>
        <v>0</v>
      </c>
      <c r="F243" s="106">
        <v>0</v>
      </c>
      <c r="G243" s="104">
        <v>0</v>
      </c>
      <c r="H243" s="46">
        <f t="shared" si="20"/>
        <v>0</v>
      </c>
      <c r="I243" s="96"/>
      <c r="J243" s="20"/>
      <c r="K243" s="72">
        <f t="shared" si="21"/>
        <v>0</v>
      </c>
      <c r="L243" s="17" t="s">
        <v>16</v>
      </c>
      <c r="M243" s="18">
        <v>0</v>
      </c>
      <c r="N243" s="23">
        <f t="shared" si="22"/>
        <v>0</v>
      </c>
      <c r="O243" s="19"/>
      <c r="P243" s="43">
        <f t="shared" si="23"/>
        <v>0</v>
      </c>
    </row>
    <row r="244" spans="1:16" ht="24.6">
      <c r="A244" s="10">
        <v>240</v>
      </c>
      <c r="B244" s="19" t="s">
        <v>183</v>
      </c>
      <c r="C244" s="71">
        <f>+'21'!H244</f>
        <v>1</v>
      </c>
      <c r="D244" s="95">
        <v>0</v>
      </c>
      <c r="E244" s="46">
        <f t="shared" si="24"/>
        <v>1</v>
      </c>
      <c r="F244" s="106">
        <v>0</v>
      </c>
      <c r="G244" s="104">
        <v>0</v>
      </c>
      <c r="H244" s="46">
        <f t="shared" si="20"/>
        <v>1</v>
      </c>
      <c r="I244" s="96"/>
      <c r="J244" s="20">
        <v>40</v>
      </c>
      <c r="K244" s="72">
        <f t="shared" si="21"/>
        <v>0</v>
      </c>
      <c r="L244" s="17" t="s">
        <v>16</v>
      </c>
      <c r="M244" s="18">
        <v>0</v>
      </c>
      <c r="N244" s="23">
        <f t="shared" si="22"/>
        <v>0</v>
      </c>
      <c r="O244" s="19"/>
      <c r="P244" s="43">
        <f t="shared" si="23"/>
        <v>0</v>
      </c>
    </row>
    <row r="245" spans="1:16" ht="24.6">
      <c r="A245" s="10">
        <v>241</v>
      </c>
      <c r="B245" s="19" t="s">
        <v>117</v>
      </c>
      <c r="C245" s="71">
        <f>+'21'!H245</f>
        <v>0</v>
      </c>
      <c r="D245" s="95">
        <v>0</v>
      </c>
      <c r="E245" s="46">
        <f t="shared" si="24"/>
        <v>0</v>
      </c>
      <c r="F245" s="106">
        <v>0</v>
      </c>
      <c r="G245" s="104">
        <v>0</v>
      </c>
      <c r="H245" s="46">
        <f t="shared" si="20"/>
        <v>0</v>
      </c>
      <c r="I245" s="96"/>
      <c r="J245" s="20">
        <v>20</v>
      </c>
      <c r="K245" s="72">
        <f t="shared" si="21"/>
        <v>0</v>
      </c>
      <c r="L245" s="17" t="s">
        <v>16</v>
      </c>
      <c r="M245" s="18">
        <v>0</v>
      </c>
      <c r="N245" s="23">
        <f t="shared" si="22"/>
        <v>0</v>
      </c>
      <c r="O245" s="19"/>
      <c r="P245" s="43">
        <f t="shared" si="23"/>
        <v>0</v>
      </c>
    </row>
    <row r="246" spans="1:16" ht="24.6">
      <c r="A246" s="10">
        <v>242</v>
      </c>
      <c r="B246" s="19" t="s">
        <v>313</v>
      </c>
      <c r="C246" s="71">
        <f>+'21'!H246</f>
        <v>0</v>
      </c>
      <c r="D246" s="95">
        <v>0</v>
      </c>
      <c r="E246" s="46">
        <f t="shared" si="24"/>
        <v>0</v>
      </c>
      <c r="F246" s="106">
        <v>0</v>
      </c>
      <c r="G246" s="104">
        <v>0</v>
      </c>
      <c r="H246" s="46">
        <f t="shared" si="20"/>
        <v>0</v>
      </c>
      <c r="I246" s="96"/>
      <c r="J246" s="20">
        <v>30</v>
      </c>
      <c r="K246" s="72">
        <f t="shared" si="21"/>
        <v>0</v>
      </c>
      <c r="L246" s="17" t="s">
        <v>16</v>
      </c>
      <c r="M246" s="18">
        <v>0</v>
      </c>
      <c r="N246" s="23">
        <f t="shared" si="22"/>
        <v>0</v>
      </c>
      <c r="O246" s="19"/>
      <c r="P246" s="43">
        <f t="shared" si="23"/>
        <v>0</v>
      </c>
    </row>
    <row r="247" spans="1:16" ht="24.6">
      <c r="A247" s="10">
        <v>243</v>
      </c>
      <c r="B247" s="19" t="s">
        <v>371</v>
      </c>
      <c r="C247" s="71">
        <f>+'21'!H247</f>
        <v>0</v>
      </c>
      <c r="D247" s="95">
        <v>0</v>
      </c>
      <c r="E247" s="46">
        <f t="shared" si="24"/>
        <v>0</v>
      </c>
      <c r="F247" s="106">
        <v>0</v>
      </c>
      <c r="G247" s="104">
        <v>0</v>
      </c>
      <c r="H247" s="46">
        <f t="shared" si="20"/>
        <v>0</v>
      </c>
      <c r="I247" s="96"/>
      <c r="J247" s="20">
        <v>800</v>
      </c>
      <c r="K247" s="72">
        <f t="shared" si="21"/>
        <v>0</v>
      </c>
      <c r="L247" s="17" t="s">
        <v>16</v>
      </c>
      <c r="M247" s="18">
        <v>0</v>
      </c>
      <c r="N247" s="23">
        <f t="shared" si="22"/>
        <v>0</v>
      </c>
      <c r="O247" s="19"/>
      <c r="P247" s="43">
        <f t="shared" si="23"/>
        <v>0</v>
      </c>
    </row>
    <row r="248" spans="1:16" ht="24.6">
      <c r="A248" s="10">
        <v>244</v>
      </c>
      <c r="B248" s="19" t="s">
        <v>373</v>
      </c>
      <c r="C248" s="71">
        <f>+'21'!H248</f>
        <v>0</v>
      </c>
      <c r="D248" s="95">
        <v>0</v>
      </c>
      <c r="E248" s="46">
        <f t="shared" si="24"/>
        <v>0</v>
      </c>
      <c r="F248" s="106">
        <v>0</v>
      </c>
      <c r="G248" s="104">
        <v>0</v>
      </c>
      <c r="H248" s="46">
        <f t="shared" si="20"/>
        <v>0</v>
      </c>
      <c r="I248" s="96"/>
      <c r="J248" s="20">
        <v>150</v>
      </c>
      <c r="K248" s="72">
        <f t="shared" si="21"/>
        <v>0</v>
      </c>
      <c r="L248" s="17" t="s">
        <v>16</v>
      </c>
      <c r="M248" s="18">
        <v>0</v>
      </c>
      <c r="N248" s="23">
        <f t="shared" si="22"/>
        <v>0</v>
      </c>
      <c r="O248" s="19"/>
      <c r="P248" s="43">
        <f t="shared" si="23"/>
        <v>0</v>
      </c>
    </row>
    <row r="249" spans="1:16" ht="24.6">
      <c r="A249" s="10">
        <v>245</v>
      </c>
      <c r="B249" s="19" t="s">
        <v>315</v>
      </c>
      <c r="C249" s="71">
        <f>+'21'!H249</f>
        <v>0</v>
      </c>
      <c r="D249" s="95">
        <v>0</v>
      </c>
      <c r="E249" s="46">
        <f t="shared" si="24"/>
        <v>0</v>
      </c>
      <c r="F249" s="106">
        <v>0</v>
      </c>
      <c r="G249" s="104">
        <v>0</v>
      </c>
      <c r="H249" s="46">
        <f t="shared" si="20"/>
        <v>0</v>
      </c>
      <c r="I249" s="96"/>
      <c r="J249" s="20">
        <v>200</v>
      </c>
      <c r="K249" s="72">
        <f t="shared" si="21"/>
        <v>0</v>
      </c>
      <c r="L249" s="17" t="s">
        <v>16</v>
      </c>
      <c r="M249" s="18">
        <v>0</v>
      </c>
      <c r="N249" s="23">
        <f t="shared" si="22"/>
        <v>0</v>
      </c>
      <c r="O249" s="19"/>
      <c r="P249" s="43">
        <f t="shared" si="23"/>
        <v>0</v>
      </c>
    </row>
    <row r="250" spans="1:16" ht="24.6">
      <c r="A250" s="10">
        <v>246</v>
      </c>
      <c r="B250" s="19" t="s">
        <v>374</v>
      </c>
      <c r="C250" s="71">
        <f>+'21'!H250</f>
        <v>0</v>
      </c>
      <c r="D250" s="95">
        <v>0</v>
      </c>
      <c r="E250" s="46">
        <f t="shared" si="24"/>
        <v>0</v>
      </c>
      <c r="F250" s="106">
        <v>0</v>
      </c>
      <c r="G250" s="104">
        <v>0</v>
      </c>
      <c r="H250" s="46">
        <f t="shared" si="20"/>
        <v>0</v>
      </c>
      <c r="I250" s="96"/>
      <c r="J250" s="20">
        <v>250</v>
      </c>
      <c r="K250" s="72">
        <f t="shared" si="21"/>
        <v>0</v>
      </c>
      <c r="L250" s="17" t="s">
        <v>16</v>
      </c>
      <c r="M250" s="18">
        <v>0</v>
      </c>
      <c r="N250" s="23">
        <f t="shared" si="22"/>
        <v>0</v>
      </c>
      <c r="O250" s="19"/>
      <c r="P250" s="43">
        <f t="shared" si="23"/>
        <v>0</v>
      </c>
    </row>
    <row r="251" spans="1:16" ht="24.6">
      <c r="A251" s="10">
        <v>247</v>
      </c>
      <c r="B251" s="19" t="s">
        <v>316</v>
      </c>
      <c r="C251" s="71">
        <f>+'21'!H251</f>
        <v>0</v>
      </c>
      <c r="D251" s="95">
        <v>0</v>
      </c>
      <c r="E251" s="46">
        <f t="shared" si="24"/>
        <v>0</v>
      </c>
      <c r="F251" s="106">
        <v>0</v>
      </c>
      <c r="G251" s="104">
        <v>0</v>
      </c>
      <c r="H251" s="46">
        <f t="shared" si="20"/>
        <v>0</v>
      </c>
      <c r="I251" s="96"/>
      <c r="J251" s="20">
        <v>50</v>
      </c>
      <c r="K251" s="72">
        <f t="shared" si="21"/>
        <v>0</v>
      </c>
      <c r="L251" s="17" t="s">
        <v>16</v>
      </c>
      <c r="M251" s="18">
        <v>0</v>
      </c>
      <c r="N251" s="23">
        <f t="shared" si="22"/>
        <v>0</v>
      </c>
      <c r="O251" s="19"/>
      <c r="P251" s="43">
        <f t="shared" si="23"/>
        <v>0</v>
      </c>
    </row>
    <row r="252" spans="1:16" ht="24.6">
      <c r="A252" s="10">
        <v>248</v>
      </c>
      <c r="B252" s="19" t="s">
        <v>314</v>
      </c>
      <c r="C252" s="71">
        <f>+'21'!H252</f>
        <v>0</v>
      </c>
      <c r="D252" s="95">
        <v>0</v>
      </c>
      <c r="E252" s="46">
        <f t="shared" si="24"/>
        <v>0</v>
      </c>
      <c r="F252" s="106">
        <v>0</v>
      </c>
      <c r="G252" s="104">
        <v>0</v>
      </c>
      <c r="H252" s="46">
        <f t="shared" si="20"/>
        <v>0</v>
      </c>
      <c r="I252" s="96"/>
      <c r="J252" s="20">
        <v>0</v>
      </c>
      <c r="K252" s="72">
        <f t="shared" si="21"/>
        <v>0</v>
      </c>
      <c r="L252" s="17" t="s">
        <v>16</v>
      </c>
      <c r="M252" s="18">
        <v>0</v>
      </c>
      <c r="N252" s="23">
        <f t="shared" si="22"/>
        <v>0</v>
      </c>
      <c r="O252" s="19"/>
      <c r="P252" s="43">
        <f t="shared" si="23"/>
        <v>0</v>
      </c>
    </row>
    <row r="253" spans="1:16" ht="24" customHeight="1">
      <c r="A253" s="10">
        <v>249</v>
      </c>
      <c r="B253" s="19" t="s">
        <v>337</v>
      </c>
      <c r="C253" s="71">
        <f>+'21'!H253</f>
        <v>0</v>
      </c>
      <c r="D253" s="95">
        <v>0</v>
      </c>
      <c r="E253" s="46">
        <f t="shared" si="24"/>
        <v>0</v>
      </c>
      <c r="F253" s="106">
        <v>0</v>
      </c>
      <c r="G253" s="104">
        <v>0</v>
      </c>
      <c r="H253" s="46">
        <f t="shared" si="20"/>
        <v>0</v>
      </c>
      <c r="I253" s="96"/>
      <c r="J253" s="20">
        <v>45</v>
      </c>
      <c r="K253" s="72">
        <f t="shared" si="21"/>
        <v>0</v>
      </c>
      <c r="L253" s="17" t="s">
        <v>16</v>
      </c>
      <c r="M253" s="18">
        <v>0</v>
      </c>
      <c r="N253" s="23">
        <f t="shared" si="22"/>
        <v>0</v>
      </c>
      <c r="O253" s="19"/>
      <c r="P253" s="43">
        <f t="shared" si="23"/>
        <v>0</v>
      </c>
    </row>
    <row r="254" spans="1:16" ht="24.6">
      <c r="A254" s="10">
        <v>250</v>
      </c>
      <c r="B254" s="19" t="s">
        <v>338</v>
      </c>
      <c r="C254" s="71">
        <f>+'21'!H254</f>
        <v>0</v>
      </c>
      <c r="D254" s="95">
        <v>0</v>
      </c>
      <c r="E254" s="46">
        <f t="shared" si="24"/>
        <v>0</v>
      </c>
      <c r="F254" s="106">
        <v>0</v>
      </c>
      <c r="G254" s="104">
        <v>0</v>
      </c>
      <c r="H254" s="46">
        <f t="shared" si="20"/>
        <v>0</v>
      </c>
      <c r="I254" s="96"/>
      <c r="J254" s="20">
        <v>35</v>
      </c>
      <c r="K254" s="72">
        <f t="shared" si="21"/>
        <v>0</v>
      </c>
      <c r="L254" s="17" t="s">
        <v>16</v>
      </c>
      <c r="M254" s="18">
        <v>0</v>
      </c>
      <c r="N254" s="23">
        <f t="shared" si="22"/>
        <v>0</v>
      </c>
      <c r="O254" s="19"/>
      <c r="P254" s="43">
        <f t="shared" si="23"/>
        <v>0</v>
      </c>
    </row>
    <row r="255" spans="1:16" ht="24.6">
      <c r="A255" s="10">
        <v>251</v>
      </c>
      <c r="B255" s="19" t="s">
        <v>339</v>
      </c>
      <c r="C255" s="71">
        <f>+'21'!H255</f>
        <v>0</v>
      </c>
      <c r="D255" s="95">
        <v>0</v>
      </c>
      <c r="E255" s="46">
        <f t="shared" si="24"/>
        <v>0</v>
      </c>
      <c r="F255" s="106">
        <v>0</v>
      </c>
      <c r="G255" s="104">
        <v>0</v>
      </c>
      <c r="H255" s="46">
        <f t="shared" si="20"/>
        <v>0</v>
      </c>
      <c r="I255" s="96"/>
      <c r="J255" s="20">
        <v>25</v>
      </c>
      <c r="K255" s="72">
        <f t="shared" si="21"/>
        <v>0</v>
      </c>
      <c r="L255" s="17" t="s">
        <v>16</v>
      </c>
      <c r="M255" s="18">
        <v>0</v>
      </c>
      <c r="N255" s="23">
        <f t="shared" si="22"/>
        <v>0</v>
      </c>
      <c r="O255" s="19"/>
      <c r="P255" s="43">
        <f t="shared" si="23"/>
        <v>0</v>
      </c>
    </row>
    <row r="256" spans="1:16" ht="24.6">
      <c r="A256" s="10">
        <v>252</v>
      </c>
      <c r="B256" s="19" t="s">
        <v>317</v>
      </c>
      <c r="C256" s="71">
        <f>+'21'!H256</f>
        <v>0</v>
      </c>
      <c r="D256" s="95">
        <v>0</v>
      </c>
      <c r="E256" s="46">
        <f t="shared" si="24"/>
        <v>0</v>
      </c>
      <c r="F256" s="106">
        <v>0</v>
      </c>
      <c r="G256" s="104">
        <v>0</v>
      </c>
      <c r="H256" s="46">
        <f t="shared" si="20"/>
        <v>0</v>
      </c>
      <c r="I256" s="96"/>
      <c r="J256" s="20">
        <v>50</v>
      </c>
      <c r="K256" s="72">
        <f t="shared" si="21"/>
        <v>0</v>
      </c>
      <c r="L256" s="17" t="s">
        <v>16</v>
      </c>
      <c r="M256" s="18">
        <v>0</v>
      </c>
      <c r="N256" s="23">
        <f t="shared" si="22"/>
        <v>0</v>
      </c>
      <c r="O256" s="19"/>
      <c r="P256" s="43">
        <f t="shared" si="23"/>
        <v>0</v>
      </c>
    </row>
    <row r="257" spans="1:16" ht="24.6">
      <c r="A257" s="10">
        <v>253</v>
      </c>
      <c r="B257" s="19" t="s">
        <v>318</v>
      </c>
      <c r="C257" s="71">
        <f>+'21'!H257</f>
        <v>0</v>
      </c>
      <c r="D257" s="95">
        <v>0</v>
      </c>
      <c r="E257" s="46">
        <f t="shared" si="24"/>
        <v>0</v>
      </c>
      <c r="F257" s="106">
        <v>0</v>
      </c>
      <c r="G257" s="104">
        <v>0</v>
      </c>
      <c r="H257" s="46">
        <f t="shared" si="20"/>
        <v>0</v>
      </c>
      <c r="I257" s="96"/>
      <c r="J257" s="20">
        <v>60</v>
      </c>
      <c r="K257" s="72">
        <f t="shared" si="21"/>
        <v>0</v>
      </c>
      <c r="L257" s="17" t="s">
        <v>16</v>
      </c>
      <c r="M257" s="18">
        <v>0</v>
      </c>
      <c r="N257" s="23">
        <f t="shared" si="22"/>
        <v>0</v>
      </c>
      <c r="O257" s="19"/>
      <c r="P257" s="43">
        <f t="shared" si="23"/>
        <v>0</v>
      </c>
    </row>
    <row r="258" spans="1:16" ht="24.6">
      <c r="A258" s="10">
        <v>254</v>
      </c>
      <c r="B258" s="19" t="s">
        <v>319</v>
      </c>
      <c r="C258" s="71">
        <f>+'21'!H258</f>
        <v>0</v>
      </c>
      <c r="D258" s="95">
        <v>0</v>
      </c>
      <c r="E258" s="46">
        <f t="shared" si="24"/>
        <v>0</v>
      </c>
      <c r="F258" s="106">
        <v>0</v>
      </c>
      <c r="G258" s="104">
        <v>0</v>
      </c>
      <c r="H258" s="46">
        <f t="shared" si="20"/>
        <v>0</v>
      </c>
      <c r="I258" s="96"/>
      <c r="J258" s="20">
        <v>250</v>
      </c>
      <c r="K258" s="72">
        <f t="shared" si="21"/>
        <v>0</v>
      </c>
      <c r="L258" s="17" t="s">
        <v>16</v>
      </c>
      <c r="M258" s="18">
        <v>0</v>
      </c>
      <c r="N258" s="23">
        <f t="shared" si="22"/>
        <v>0</v>
      </c>
      <c r="O258" s="19"/>
      <c r="P258" s="43">
        <f t="shared" si="23"/>
        <v>0</v>
      </c>
    </row>
    <row r="259" spans="1:16" ht="24.6">
      <c r="A259" s="10">
        <v>255</v>
      </c>
      <c r="B259" s="19" t="s">
        <v>320</v>
      </c>
      <c r="C259" s="71">
        <f>+'21'!H259</f>
        <v>0</v>
      </c>
      <c r="D259" s="95">
        <v>0</v>
      </c>
      <c r="E259" s="46">
        <f t="shared" si="24"/>
        <v>0</v>
      </c>
      <c r="F259" s="106">
        <v>0</v>
      </c>
      <c r="G259" s="104">
        <v>0</v>
      </c>
      <c r="H259" s="46">
        <f t="shared" si="20"/>
        <v>0</v>
      </c>
      <c r="I259" s="96"/>
      <c r="J259" s="15">
        <v>100</v>
      </c>
      <c r="K259" s="72">
        <f t="shared" si="21"/>
        <v>0</v>
      </c>
      <c r="L259" s="17" t="s">
        <v>16</v>
      </c>
      <c r="M259" s="18">
        <v>0</v>
      </c>
      <c r="N259" s="23">
        <f t="shared" si="22"/>
        <v>0</v>
      </c>
      <c r="O259" s="19"/>
      <c r="P259" s="43">
        <f t="shared" si="23"/>
        <v>0</v>
      </c>
    </row>
    <row r="260" spans="1:16" ht="24.6">
      <c r="A260" s="10">
        <v>256</v>
      </c>
      <c r="B260" s="19" t="s">
        <v>321</v>
      </c>
      <c r="C260" s="71">
        <f>+'21'!H260</f>
        <v>0</v>
      </c>
      <c r="D260" s="95">
        <v>0</v>
      </c>
      <c r="E260" s="46">
        <f t="shared" si="24"/>
        <v>0</v>
      </c>
      <c r="F260" s="106">
        <v>0</v>
      </c>
      <c r="G260" s="104">
        <v>0</v>
      </c>
      <c r="H260" s="46">
        <f t="shared" si="20"/>
        <v>0</v>
      </c>
      <c r="I260" s="96"/>
      <c r="J260" s="15">
        <v>350</v>
      </c>
      <c r="K260" s="72">
        <f t="shared" si="21"/>
        <v>0</v>
      </c>
      <c r="L260" s="17" t="s">
        <v>16</v>
      </c>
      <c r="M260" s="18">
        <v>0</v>
      </c>
      <c r="N260" s="23">
        <f t="shared" si="22"/>
        <v>0</v>
      </c>
      <c r="O260" s="19"/>
      <c r="P260" s="43">
        <f t="shared" si="23"/>
        <v>0</v>
      </c>
    </row>
    <row r="261" spans="1:16" ht="24.6">
      <c r="A261" s="10">
        <v>257</v>
      </c>
      <c r="B261" s="19" t="s">
        <v>322</v>
      </c>
      <c r="C261" s="71">
        <f>+'21'!H261</f>
        <v>0</v>
      </c>
      <c r="D261" s="95">
        <v>0</v>
      </c>
      <c r="E261" s="46">
        <f t="shared" si="24"/>
        <v>0</v>
      </c>
      <c r="F261" s="106">
        <v>0</v>
      </c>
      <c r="G261" s="104">
        <v>0</v>
      </c>
      <c r="H261" s="46">
        <f t="shared" si="20"/>
        <v>0</v>
      </c>
      <c r="I261" s="96"/>
      <c r="J261" s="15">
        <v>60</v>
      </c>
      <c r="K261" s="72">
        <f t="shared" si="21"/>
        <v>0</v>
      </c>
      <c r="L261" s="17" t="s">
        <v>16</v>
      </c>
      <c r="M261" s="18">
        <v>0</v>
      </c>
      <c r="N261" s="23">
        <f t="shared" si="22"/>
        <v>0</v>
      </c>
      <c r="O261" s="19"/>
      <c r="P261" s="43">
        <f t="shared" si="23"/>
        <v>0</v>
      </c>
    </row>
    <row r="262" spans="1:16" ht="24.6">
      <c r="A262" s="10">
        <v>258</v>
      </c>
      <c r="B262" s="19" t="s">
        <v>323</v>
      </c>
      <c r="C262" s="71">
        <f>+'21'!H262</f>
        <v>0</v>
      </c>
      <c r="D262" s="95">
        <v>0</v>
      </c>
      <c r="E262" s="46">
        <f t="shared" si="24"/>
        <v>0</v>
      </c>
      <c r="F262" s="106">
        <v>0</v>
      </c>
      <c r="G262" s="104">
        <v>0</v>
      </c>
      <c r="H262" s="46">
        <f t="shared" si="20"/>
        <v>0</v>
      </c>
      <c r="I262" s="96"/>
      <c r="J262" s="15">
        <v>50</v>
      </c>
      <c r="K262" s="72">
        <f t="shared" si="21"/>
        <v>0</v>
      </c>
      <c r="L262" s="17" t="s">
        <v>16</v>
      </c>
      <c r="M262" s="18">
        <v>0</v>
      </c>
      <c r="N262" s="23">
        <f t="shared" si="22"/>
        <v>0</v>
      </c>
      <c r="O262" s="19"/>
      <c r="P262" s="43">
        <f t="shared" si="23"/>
        <v>0</v>
      </c>
    </row>
    <row r="263" spans="1:16" ht="24.6">
      <c r="A263" s="10">
        <v>259</v>
      </c>
      <c r="B263" s="19" t="s">
        <v>324</v>
      </c>
      <c r="C263" s="71">
        <f>+'21'!H263</f>
        <v>0</v>
      </c>
      <c r="D263" s="95">
        <v>0</v>
      </c>
      <c r="E263" s="46">
        <f t="shared" si="24"/>
        <v>0</v>
      </c>
      <c r="F263" s="106">
        <v>0</v>
      </c>
      <c r="G263" s="104">
        <v>0</v>
      </c>
      <c r="H263" s="46">
        <f t="shared" si="20"/>
        <v>0</v>
      </c>
      <c r="I263" s="96"/>
      <c r="J263" s="15">
        <v>100</v>
      </c>
      <c r="K263" s="72">
        <f t="shared" si="21"/>
        <v>0</v>
      </c>
      <c r="L263" s="17" t="s">
        <v>16</v>
      </c>
      <c r="M263" s="18">
        <v>0</v>
      </c>
      <c r="N263" s="23">
        <f t="shared" si="22"/>
        <v>0</v>
      </c>
      <c r="O263" s="19"/>
      <c r="P263" s="43">
        <f t="shared" si="23"/>
        <v>0</v>
      </c>
    </row>
    <row r="264" spans="1:16" ht="24.6">
      <c r="A264" s="10">
        <v>260</v>
      </c>
      <c r="B264" s="19" t="s">
        <v>325</v>
      </c>
      <c r="C264" s="71">
        <f>+'21'!H264</f>
        <v>0</v>
      </c>
      <c r="D264" s="95">
        <v>0</v>
      </c>
      <c r="E264" s="46">
        <f t="shared" si="24"/>
        <v>0</v>
      </c>
      <c r="F264" s="106">
        <v>0</v>
      </c>
      <c r="G264" s="104">
        <v>0</v>
      </c>
      <c r="H264" s="46">
        <f t="shared" si="20"/>
        <v>0</v>
      </c>
      <c r="I264" s="96"/>
      <c r="J264" s="15">
        <v>120</v>
      </c>
      <c r="K264" s="72">
        <f t="shared" si="21"/>
        <v>0</v>
      </c>
      <c r="L264" s="17" t="s">
        <v>16</v>
      </c>
      <c r="M264" s="18">
        <v>0</v>
      </c>
      <c r="N264" s="23">
        <f t="shared" si="22"/>
        <v>0</v>
      </c>
      <c r="O264" s="19"/>
      <c r="P264" s="43">
        <f t="shared" si="23"/>
        <v>0</v>
      </c>
    </row>
    <row r="265" spans="1:16" ht="24.6">
      <c r="A265" s="10">
        <v>261</v>
      </c>
      <c r="B265" s="19" t="s">
        <v>326</v>
      </c>
      <c r="C265" s="71">
        <f>+'21'!H265</f>
        <v>0</v>
      </c>
      <c r="D265" s="95">
        <v>0</v>
      </c>
      <c r="E265" s="46">
        <f t="shared" si="24"/>
        <v>0</v>
      </c>
      <c r="F265" s="106">
        <v>0</v>
      </c>
      <c r="G265" s="104">
        <v>0</v>
      </c>
      <c r="H265" s="46">
        <f t="shared" si="20"/>
        <v>0</v>
      </c>
      <c r="I265" s="96"/>
      <c r="J265" s="15">
        <v>60</v>
      </c>
      <c r="K265" s="72">
        <f t="shared" si="21"/>
        <v>0</v>
      </c>
      <c r="L265" s="17" t="s">
        <v>16</v>
      </c>
      <c r="M265" s="18">
        <v>0</v>
      </c>
      <c r="N265" s="23">
        <f t="shared" si="22"/>
        <v>0</v>
      </c>
      <c r="O265" s="19"/>
      <c r="P265" s="43">
        <f t="shared" si="23"/>
        <v>0</v>
      </c>
    </row>
    <row r="266" spans="1:16" ht="24.6">
      <c r="A266" s="10">
        <v>262</v>
      </c>
      <c r="B266" s="19" t="s">
        <v>327</v>
      </c>
      <c r="C266" s="71">
        <f>+'21'!H266</f>
        <v>0</v>
      </c>
      <c r="D266" s="95">
        <v>0</v>
      </c>
      <c r="E266" s="46">
        <f t="shared" si="24"/>
        <v>0</v>
      </c>
      <c r="F266" s="106">
        <v>0</v>
      </c>
      <c r="G266" s="104">
        <v>0</v>
      </c>
      <c r="H266" s="46">
        <f t="shared" si="20"/>
        <v>0</v>
      </c>
      <c r="I266" s="96"/>
      <c r="J266" s="15">
        <v>150</v>
      </c>
      <c r="K266" s="72">
        <f t="shared" si="21"/>
        <v>0</v>
      </c>
      <c r="L266" s="17" t="s">
        <v>16</v>
      </c>
      <c r="M266" s="18">
        <v>0</v>
      </c>
      <c r="N266" s="23">
        <f t="shared" si="22"/>
        <v>0</v>
      </c>
      <c r="O266" s="19"/>
      <c r="P266" s="43">
        <f t="shared" si="23"/>
        <v>0</v>
      </c>
    </row>
    <row r="267" spans="1:16" ht="24.6">
      <c r="A267" s="10">
        <v>263</v>
      </c>
      <c r="B267" s="19" t="s">
        <v>328</v>
      </c>
      <c r="C267" s="71">
        <f>+'21'!H267</f>
        <v>0</v>
      </c>
      <c r="D267" s="95">
        <v>0</v>
      </c>
      <c r="E267" s="46">
        <f t="shared" si="24"/>
        <v>0</v>
      </c>
      <c r="F267" s="106">
        <v>0</v>
      </c>
      <c r="G267" s="104">
        <v>0</v>
      </c>
      <c r="H267" s="46">
        <f t="shared" si="20"/>
        <v>0</v>
      </c>
      <c r="I267" s="96"/>
      <c r="J267" s="15">
        <v>150</v>
      </c>
      <c r="K267" s="72">
        <f t="shared" si="21"/>
        <v>0</v>
      </c>
      <c r="L267" s="17" t="s">
        <v>16</v>
      </c>
      <c r="M267" s="18">
        <v>0</v>
      </c>
      <c r="N267" s="23">
        <f t="shared" si="22"/>
        <v>0</v>
      </c>
      <c r="O267" s="19"/>
      <c r="P267" s="43">
        <f t="shared" si="23"/>
        <v>0</v>
      </c>
    </row>
    <row r="268" spans="1:16" ht="24.6">
      <c r="A268" s="10">
        <v>264</v>
      </c>
      <c r="B268" s="19" t="s">
        <v>329</v>
      </c>
      <c r="C268" s="71">
        <f>+'21'!H268</f>
        <v>0</v>
      </c>
      <c r="D268" s="95">
        <v>0</v>
      </c>
      <c r="E268" s="46">
        <f t="shared" si="24"/>
        <v>0</v>
      </c>
      <c r="F268" s="106">
        <v>0</v>
      </c>
      <c r="G268" s="104">
        <v>0</v>
      </c>
      <c r="H268" s="46">
        <f t="shared" si="20"/>
        <v>0</v>
      </c>
      <c r="I268" s="96"/>
      <c r="J268" s="15">
        <v>200</v>
      </c>
      <c r="K268" s="72">
        <f t="shared" si="21"/>
        <v>0</v>
      </c>
      <c r="L268" s="17" t="s">
        <v>16</v>
      </c>
      <c r="M268" s="18">
        <v>0</v>
      </c>
      <c r="N268" s="23">
        <f t="shared" si="22"/>
        <v>0</v>
      </c>
      <c r="O268" s="19"/>
      <c r="P268" s="43">
        <f t="shared" si="23"/>
        <v>0</v>
      </c>
    </row>
    <row r="269" spans="1:16" ht="24.6">
      <c r="A269" s="10">
        <v>265</v>
      </c>
      <c r="B269" s="19" t="s">
        <v>330</v>
      </c>
      <c r="C269" s="71">
        <f>+'21'!H269</f>
        <v>0</v>
      </c>
      <c r="D269" s="95">
        <v>0</v>
      </c>
      <c r="E269" s="46">
        <f t="shared" si="24"/>
        <v>0</v>
      </c>
      <c r="F269" s="106">
        <v>0</v>
      </c>
      <c r="G269" s="104">
        <v>0</v>
      </c>
      <c r="H269" s="46">
        <f t="shared" si="20"/>
        <v>0</v>
      </c>
      <c r="I269" s="96"/>
      <c r="J269" s="15"/>
      <c r="K269" s="72">
        <f t="shared" si="21"/>
        <v>0</v>
      </c>
      <c r="L269" s="17" t="s">
        <v>16</v>
      </c>
      <c r="M269" s="18">
        <v>0</v>
      </c>
      <c r="N269" s="23">
        <f t="shared" si="22"/>
        <v>0</v>
      </c>
      <c r="O269" s="19"/>
      <c r="P269" s="43">
        <f t="shared" si="23"/>
        <v>0</v>
      </c>
    </row>
    <row r="270" spans="1:16" ht="24.6">
      <c r="A270" s="10">
        <v>266</v>
      </c>
      <c r="B270" s="19" t="s">
        <v>331</v>
      </c>
      <c r="C270" s="71">
        <f>+'21'!H270</f>
        <v>0</v>
      </c>
      <c r="D270" s="95">
        <v>0</v>
      </c>
      <c r="E270" s="46">
        <f t="shared" si="24"/>
        <v>0</v>
      </c>
      <c r="F270" s="106">
        <v>0</v>
      </c>
      <c r="G270" s="104">
        <v>0</v>
      </c>
      <c r="H270" s="46">
        <f t="shared" si="20"/>
        <v>0</v>
      </c>
      <c r="I270" s="96"/>
      <c r="J270" s="15"/>
      <c r="K270" s="72">
        <f t="shared" si="21"/>
        <v>0</v>
      </c>
      <c r="L270" s="17" t="s">
        <v>16</v>
      </c>
      <c r="M270" s="18">
        <v>0</v>
      </c>
      <c r="N270" s="23">
        <f t="shared" si="22"/>
        <v>0</v>
      </c>
      <c r="O270" s="19"/>
      <c r="P270" s="43">
        <f t="shared" si="23"/>
        <v>0</v>
      </c>
    </row>
    <row r="271" spans="1:16" ht="24.6">
      <c r="A271" s="10">
        <v>267</v>
      </c>
      <c r="B271" s="19" t="s">
        <v>368</v>
      </c>
      <c r="C271" s="71">
        <f>+'21'!H271</f>
        <v>0</v>
      </c>
      <c r="D271" s="95">
        <v>0</v>
      </c>
      <c r="E271" s="46">
        <f t="shared" si="24"/>
        <v>0</v>
      </c>
      <c r="F271" s="106">
        <v>0</v>
      </c>
      <c r="G271" s="104">
        <v>0</v>
      </c>
      <c r="H271" s="46">
        <f t="shared" si="20"/>
        <v>0</v>
      </c>
      <c r="I271" s="96"/>
      <c r="J271" s="15"/>
      <c r="K271" s="72">
        <f t="shared" si="21"/>
        <v>0</v>
      </c>
      <c r="L271" s="17" t="s">
        <v>16</v>
      </c>
      <c r="M271" s="18">
        <v>0</v>
      </c>
      <c r="N271" s="23">
        <f t="shared" si="22"/>
        <v>0</v>
      </c>
      <c r="O271" s="19"/>
      <c r="P271" s="43">
        <f t="shared" si="23"/>
        <v>0</v>
      </c>
    </row>
    <row r="272" spans="1:16" ht="24.6">
      <c r="A272" s="10">
        <v>268</v>
      </c>
      <c r="B272" s="19" t="s">
        <v>485</v>
      </c>
      <c r="C272" s="71">
        <f>+'21'!H272</f>
        <v>0</v>
      </c>
      <c r="D272" s="95">
        <v>0</v>
      </c>
      <c r="E272" s="46">
        <f t="shared" si="24"/>
        <v>0</v>
      </c>
      <c r="F272" s="106">
        <v>0</v>
      </c>
      <c r="G272" s="104">
        <v>0</v>
      </c>
      <c r="H272" s="46">
        <f t="shared" ref="H272:H284" si="25">+E272-F272-I272-G272</f>
        <v>0</v>
      </c>
      <c r="I272" s="96"/>
      <c r="J272" s="20">
        <v>250</v>
      </c>
      <c r="K272" s="72">
        <f t="shared" ref="K272:K284" si="26">+J272*I272</f>
        <v>0</v>
      </c>
      <c r="L272" s="17" t="s">
        <v>16</v>
      </c>
      <c r="M272" s="18">
        <v>0</v>
      </c>
      <c r="N272" s="23">
        <f t="shared" ref="N272:N284" si="27">SUM(K272-M272)</f>
        <v>0</v>
      </c>
      <c r="O272" s="19"/>
      <c r="P272" s="43">
        <f t="shared" ref="P272:P284" si="28">+K272*O272</f>
        <v>0</v>
      </c>
    </row>
    <row r="273" spans="1:17" ht="24.6">
      <c r="A273" s="10">
        <v>269</v>
      </c>
      <c r="B273" s="19" t="s">
        <v>494</v>
      </c>
      <c r="C273" s="71">
        <f>+'21'!H273</f>
        <v>15</v>
      </c>
      <c r="D273" s="95">
        <v>0</v>
      </c>
      <c r="E273" s="46">
        <f t="shared" si="24"/>
        <v>15</v>
      </c>
      <c r="F273" s="106">
        <v>0</v>
      </c>
      <c r="G273" s="104">
        <v>0</v>
      </c>
      <c r="H273" s="46">
        <f t="shared" si="25"/>
        <v>15</v>
      </c>
      <c r="I273" s="96"/>
      <c r="J273" s="20">
        <v>250</v>
      </c>
      <c r="K273" s="72">
        <f t="shared" si="26"/>
        <v>0</v>
      </c>
      <c r="L273" s="17" t="s">
        <v>16</v>
      </c>
      <c r="M273" s="18">
        <v>0</v>
      </c>
      <c r="N273" s="23">
        <f t="shared" si="27"/>
        <v>0</v>
      </c>
      <c r="O273" s="19"/>
      <c r="P273" s="43">
        <f t="shared" si="28"/>
        <v>0</v>
      </c>
    </row>
    <row r="274" spans="1:17" ht="24.6">
      <c r="A274" s="10">
        <v>270</v>
      </c>
      <c r="B274" s="19"/>
      <c r="C274" s="71">
        <f>+'21'!H274</f>
        <v>0</v>
      </c>
      <c r="D274" s="95">
        <v>0</v>
      </c>
      <c r="E274" s="46">
        <f t="shared" ref="E274:E284" si="29">C274+D274</f>
        <v>0</v>
      </c>
      <c r="F274" s="106">
        <v>0</v>
      </c>
      <c r="G274" s="104">
        <v>0</v>
      </c>
      <c r="H274" s="46">
        <f t="shared" si="25"/>
        <v>0</v>
      </c>
      <c r="I274" s="96"/>
      <c r="J274" s="20"/>
      <c r="K274" s="72">
        <f t="shared" si="26"/>
        <v>0</v>
      </c>
      <c r="L274" s="17" t="s">
        <v>16</v>
      </c>
      <c r="M274" s="18">
        <v>0</v>
      </c>
      <c r="N274" s="23">
        <f t="shared" si="27"/>
        <v>0</v>
      </c>
      <c r="O274" s="19"/>
      <c r="P274" s="43">
        <f t="shared" si="28"/>
        <v>0</v>
      </c>
    </row>
    <row r="275" spans="1:17" ht="24.6">
      <c r="A275" s="10">
        <v>271</v>
      </c>
      <c r="B275" s="19"/>
      <c r="C275" s="71">
        <f>+'21'!H275</f>
        <v>0</v>
      </c>
      <c r="D275" s="95">
        <v>0</v>
      </c>
      <c r="E275" s="46">
        <f t="shared" si="29"/>
        <v>0</v>
      </c>
      <c r="F275" s="106">
        <v>0</v>
      </c>
      <c r="G275" s="104">
        <v>0</v>
      </c>
      <c r="H275" s="46">
        <f t="shared" si="25"/>
        <v>0</v>
      </c>
      <c r="I275" s="96"/>
      <c r="J275" s="20"/>
      <c r="K275" s="72">
        <f t="shared" si="26"/>
        <v>0</v>
      </c>
      <c r="L275" s="17" t="s">
        <v>16</v>
      </c>
      <c r="M275" s="18">
        <v>0</v>
      </c>
      <c r="N275" s="23">
        <f t="shared" si="27"/>
        <v>0</v>
      </c>
      <c r="O275" s="19"/>
      <c r="P275" s="43">
        <f t="shared" si="28"/>
        <v>0</v>
      </c>
    </row>
    <row r="276" spans="1:17" ht="24.6">
      <c r="A276" s="10">
        <v>272</v>
      </c>
      <c r="B276" s="19"/>
      <c r="C276" s="71">
        <f>+'21'!H276</f>
        <v>0</v>
      </c>
      <c r="D276" s="95">
        <v>0</v>
      </c>
      <c r="E276" s="46">
        <f t="shared" si="29"/>
        <v>0</v>
      </c>
      <c r="F276" s="106">
        <v>0</v>
      </c>
      <c r="G276" s="104">
        <v>0</v>
      </c>
      <c r="H276" s="46">
        <f t="shared" si="25"/>
        <v>0</v>
      </c>
      <c r="I276" s="96"/>
      <c r="J276" s="20"/>
      <c r="K276" s="72">
        <f t="shared" si="26"/>
        <v>0</v>
      </c>
      <c r="L276" s="17" t="s">
        <v>16</v>
      </c>
      <c r="M276" s="18">
        <v>0</v>
      </c>
      <c r="N276" s="23">
        <f t="shared" si="27"/>
        <v>0</v>
      </c>
      <c r="O276" s="19"/>
      <c r="P276" s="43">
        <f t="shared" si="28"/>
        <v>0</v>
      </c>
    </row>
    <row r="277" spans="1:17" ht="24.6">
      <c r="A277" s="10">
        <v>273</v>
      </c>
      <c r="B277" s="19"/>
      <c r="C277" s="71">
        <f>+'21'!H277</f>
        <v>0</v>
      </c>
      <c r="D277" s="95">
        <v>0</v>
      </c>
      <c r="E277" s="46">
        <f t="shared" si="29"/>
        <v>0</v>
      </c>
      <c r="F277" s="106">
        <v>0</v>
      </c>
      <c r="G277" s="104">
        <v>0</v>
      </c>
      <c r="H277" s="46">
        <f t="shared" si="25"/>
        <v>0</v>
      </c>
      <c r="I277" s="96"/>
      <c r="J277" s="20"/>
      <c r="K277" s="72">
        <f t="shared" si="26"/>
        <v>0</v>
      </c>
      <c r="L277" s="17" t="s">
        <v>16</v>
      </c>
      <c r="M277" s="18">
        <v>0</v>
      </c>
      <c r="N277" s="23">
        <f t="shared" si="27"/>
        <v>0</v>
      </c>
      <c r="O277" s="19"/>
      <c r="P277" s="43">
        <f t="shared" si="28"/>
        <v>0</v>
      </c>
    </row>
    <row r="278" spans="1:17" ht="24.6">
      <c r="A278" s="10">
        <v>274</v>
      </c>
      <c r="B278" s="19"/>
      <c r="C278" s="71">
        <f>+'21'!H278</f>
        <v>0</v>
      </c>
      <c r="D278" s="95">
        <v>0</v>
      </c>
      <c r="E278" s="46">
        <f t="shared" si="29"/>
        <v>0</v>
      </c>
      <c r="F278" s="106">
        <v>0</v>
      </c>
      <c r="G278" s="104">
        <v>0</v>
      </c>
      <c r="H278" s="46">
        <f t="shared" si="25"/>
        <v>0</v>
      </c>
      <c r="I278" s="96"/>
      <c r="J278" s="20"/>
      <c r="K278" s="72">
        <f t="shared" si="26"/>
        <v>0</v>
      </c>
      <c r="L278" s="17" t="s">
        <v>16</v>
      </c>
      <c r="M278" s="18">
        <v>0</v>
      </c>
      <c r="N278" s="23">
        <f t="shared" si="27"/>
        <v>0</v>
      </c>
      <c r="O278" s="19"/>
      <c r="P278" s="43">
        <f t="shared" si="28"/>
        <v>0</v>
      </c>
    </row>
    <row r="279" spans="1:17" ht="24.6">
      <c r="A279" s="10">
        <v>275</v>
      </c>
      <c r="B279" s="19"/>
      <c r="C279" s="71">
        <f>+'21'!H279</f>
        <v>0</v>
      </c>
      <c r="D279" s="95">
        <v>0</v>
      </c>
      <c r="E279" s="46">
        <f t="shared" si="29"/>
        <v>0</v>
      </c>
      <c r="F279" s="106">
        <v>0</v>
      </c>
      <c r="G279" s="104">
        <v>0</v>
      </c>
      <c r="H279" s="46">
        <f t="shared" si="25"/>
        <v>0</v>
      </c>
      <c r="I279" s="96"/>
      <c r="J279" s="20"/>
      <c r="K279" s="72">
        <f t="shared" si="26"/>
        <v>0</v>
      </c>
      <c r="L279" s="17" t="s">
        <v>16</v>
      </c>
      <c r="M279" s="18">
        <v>0</v>
      </c>
      <c r="N279" s="23">
        <f t="shared" si="27"/>
        <v>0</v>
      </c>
      <c r="O279" s="19"/>
      <c r="P279" s="43">
        <f t="shared" si="28"/>
        <v>0</v>
      </c>
    </row>
    <row r="280" spans="1:17" ht="24.6">
      <c r="A280" s="10">
        <v>276</v>
      </c>
      <c r="B280" s="19"/>
      <c r="C280" s="71">
        <f>+'21'!H280</f>
        <v>0</v>
      </c>
      <c r="D280" s="95">
        <v>0</v>
      </c>
      <c r="E280" s="46">
        <f t="shared" si="29"/>
        <v>0</v>
      </c>
      <c r="F280" s="106">
        <v>0</v>
      </c>
      <c r="G280" s="104">
        <v>0</v>
      </c>
      <c r="H280" s="46">
        <f t="shared" si="25"/>
        <v>0</v>
      </c>
      <c r="I280" s="96"/>
      <c r="J280" s="20"/>
      <c r="K280" s="72">
        <f t="shared" si="26"/>
        <v>0</v>
      </c>
      <c r="L280" s="17" t="s">
        <v>16</v>
      </c>
      <c r="M280" s="18">
        <v>0</v>
      </c>
      <c r="N280" s="23">
        <f t="shared" si="27"/>
        <v>0</v>
      </c>
      <c r="O280" s="19"/>
      <c r="P280" s="43">
        <f t="shared" si="28"/>
        <v>0</v>
      </c>
    </row>
    <row r="281" spans="1:17" ht="24.6">
      <c r="A281" s="10">
        <v>277</v>
      </c>
      <c r="B281" s="19"/>
      <c r="C281" s="71">
        <f>+'21'!H281</f>
        <v>0</v>
      </c>
      <c r="D281" s="95">
        <v>0</v>
      </c>
      <c r="E281" s="46">
        <f t="shared" si="29"/>
        <v>0</v>
      </c>
      <c r="F281" s="106">
        <v>0</v>
      </c>
      <c r="G281" s="104">
        <v>0</v>
      </c>
      <c r="H281" s="46">
        <f t="shared" si="25"/>
        <v>0</v>
      </c>
      <c r="I281" s="96"/>
      <c r="J281" s="20"/>
      <c r="K281" s="72">
        <f t="shared" si="26"/>
        <v>0</v>
      </c>
      <c r="L281" s="17" t="s">
        <v>16</v>
      </c>
      <c r="M281" s="18">
        <v>0</v>
      </c>
      <c r="N281" s="23">
        <f t="shared" si="27"/>
        <v>0</v>
      </c>
      <c r="O281" s="19"/>
      <c r="P281" s="43">
        <f t="shared" si="28"/>
        <v>0</v>
      </c>
    </row>
    <row r="282" spans="1:17" ht="24.6">
      <c r="A282" s="10">
        <v>278</v>
      </c>
      <c r="B282" s="19"/>
      <c r="C282" s="71">
        <f>+'21'!H282</f>
        <v>0</v>
      </c>
      <c r="D282" s="95">
        <v>0</v>
      </c>
      <c r="E282" s="46">
        <f t="shared" si="29"/>
        <v>0</v>
      </c>
      <c r="F282" s="106">
        <v>0</v>
      </c>
      <c r="G282" s="104">
        <v>0</v>
      </c>
      <c r="H282" s="46">
        <f t="shared" si="25"/>
        <v>0</v>
      </c>
      <c r="I282" s="96"/>
      <c r="J282" s="20"/>
      <c r="K282" s="72">
        <f t="shared" si="26"/>
        <v>0</v>
      </c>
      <c r="L282" s="17" t="s">
        <v>16</v>
      </c>
      <c r="M282" s="18">
        <v>0</v>
      </c>
      <c r="N282" s="23">
        <f t="shared" si="27"/>
        <v>0</v>
      </c>
      <c r="O282" s="19"/>
      <c r="P282" s="43">
        <f t="shared" si="28"/>
        <v>0</v>
      </c>
    </row>
    <row r="283" spans="1:17" ht="24.6">
      <c r="A283" s="10">
        <v>279</v>
      </c>
      <c r="B283" s="19"/>
      <c r="C283" s="71">
        <f>+'21'!H283</f>
        <v>0</v>
      </c>
      <c r="D283" s="95">
        <v>0</v>
      </c>
      <c r="E283" s="46">
        <f t="shared" si="29"/>
        <v>0</v>
      </c>
      <c r="F283" s="106">
        <v>0</v>
      </c>
      <c r="G283" s="104">
        <v>0</v>
      </c>
      <c r="H283" s="46">
        <f t="shared" si="25"/>
        <v>0</v>
      </c>
      <c r="I283" s="96"/>
      <c r="J283" s="20"/>
      <c r="K283" s="72">
        <f t="shared" si="26"/>
        <v>0</v>
      </c>
      <c r="L283" s="17" t="s">
        <v>16</v>
      </c>
      <c r="M283" s="18">
        <v>0</v>
      </c>
      <c r="N283" s="23">
        <f t="shared" si="27"/>
        <v>0</v>
      </c>
      <c r="O283" s="19"/>
      <c r="P283" s="43">
        <f t="shared" si="28"/>
        <v>0</v>
      </c>
    </row>
    <row r="284" spans="1:17" ht="24.6">
      <c r="A284" s="10">
        <v>280</v>
      </c>
      <c r="B284" s="19"/>
      <c r="C284" s="71">
        <f>+'21'!H284</f>
        <v>0</v>
      </c>
      <c r="D284" s="95">
        <v>0</v>
      </c>
      <c r="E284" s="46">
        <f t="shared" si="29"/>
        <v>0</v>
      </c>
      <c r="F284" s="106">
        <v>0</v>
      </c>
      <c r="G284" s="104">
        <v>0</v>
      </c>
      <c r="H284" s="46">
        <f t="shared" si="25"/>
        <v>0</v>
      </c>
      <c r="I284" s="96"/>
      <c r="J284" s="20"/>
      <c r="K284" s="72">
        <f t="shared" si="26"/>
        <v>0</v>
      </c>
      <c r="L284" s="17" t="s">
        <v>16</v>
      </c>
      <c r="M284" s="18">
        <v>0</v>
      </c>
      <c r="N284" s="23">
        <f t="shared" si="27"/>
        <v>0</v>
      </c>
      <c r="O284" s="19"/>
      <c r="P284" s="43">
        <f t="shared" si="28"/>
        <v>0</v>
      </c>
    </row>
    <row r="285" spans="1:17" ht="24.6">
      <c r="A285" s="1"/>
      <c r="E285" s="24"/>
      <c r="F285" s="25"/>
      <c r="G285" s="25"/>
      <c r="H285" s="24"/>
      <c r="I285" s="24"/>
      <c r="J285" s="26"/>
      <c r="K285" s="28"/>
      <c r="L285" s="27"/>
      <c r="M285" s="18">
        <v>0</v>
      </c>
      <c r="N285" s="100" t="s">
        <v>213</v>
      </c>
      <c r="O285" s="101"/>
      <c r="P285" s="101">
        <f>SUM(P5:P284)</f>
        <v>0</v>
      </c>
      <c r="Q285" s="101"/>
    </row>
    <row r="286" spans="1:17" ht="25.5" customHeight="1">
      <c r="A286" s="1"/>
      <c r="E286" s="24"/>
      <c r="F286" s="25"/>
      <c r="G286" s="25"/>
      <c r="H286" s="24"/>
      <c r="I286" s="187" t="s">
        <v>212</v>
      </c>
      <c r="J286" s="188"/>
      <c r="K286" s="30">
        <f>+AA197</f>
        <v>0</v>
      </c>
      <c r="L286" s="27"/>
      <c r="M286" s="29"/>
    </row>
    <row r="287" spans="1:17" ht="24.6">
      <c r="A287" s="1"/>
      <c r="E287" s="31"/>
      <c r="H287" s="31"/>
      <c r="I287" s="32"/>
      <c r="J287" s="189" t="s">
        <v>202</v>
      </c>
      <c r="K287" s="189"/>
      <c r="L287" s="33">
        <f>SUM(K5:K286)</f>
        <v>5780</v>
      </c>
    </row>
    <row r="288" spans="1:17" ht="24.6">
      <c r="A288" s="1"/>
      <c r="E288" s="31"/>
      <c r="H288" s="31"/>
      <c r="J288" s="174" t="s">
        <v>203</v>
      </c>
      <c r="K288" s="175"/>
      <c r="L288" s="36">
        <v>0</v>
      </c>
    </row>
    <row r="289" spans="1:16" ht="24.6">
      <c r="A289" s="1"/>
      <c r="E289" s="31"/>
      <c r="H289" s="31"/>
      <c r="J289" s="34" t="s">
        <v>204</v>
      </c>
      <c r="K289" s="35"/>
      <c r="L289" s="36">
        <f>SUM(M289:AR289)</f>
        <v>515</v>
      </c>
      <c r="M289" s="2">
        <v>50</v>
      </c>
      <c r="N289" s="2">
        <v>130</v>
      </c>
      <c r="O289" s="2">
        <v>120</v>
      </c>
      <c r="P289" s="2">
        <v>215</v>
      </c>
    </row>
    <row r="290" spans="1:16" ht="24.6">
      <c r="A290" s="1"/>
      <c r="E290" s="31"/>
      <c r="H290" s="31"/>
      <c r="J290" s="174" t="s">
        <v>205</v>
      </c>
      <c r="K290" s="175"/>
      <c r="L290" s="36">
        <v>0</v>
      </c>
    </row>
    <row r="291" spans="1:16" ht="24.6">
      <c r="A291" s="1"/>
      <c r="E291" s="31"/>
      <c r="H291" s="31"/>
      <c r="J291" s="174" t="s">
        <v>206</v>
      </c>
      <c r="K291" s="175"/>
      <c r="L291" s="36">
        <v>50</v>
      </c>
      <c r="M291" s="2" t="s">
        <v>430</v>
      </c>
    </row>
    <row r="292" spans="1:16" ht="24.6">
      <c r="A292" s="1"/>
      <c r="E292" s="31"/>
      <c r="H292" s="31"/>
      <c r="J292" s="174" t="s">
        <v>207</v>
      </c>
      <c r="K292" s="175"/>
      <c r="L292" s="37">
        <f>SUM(M5:M285)</f>
        <v>1805</v>
      </c>
    </row>
    <row r="293" spans="1:16" ht="24.6">
      <c r="A293" s="1"/>
      <c r="E293" s="31"/>
      <c r="H293" s="31"/>
      <c r="J293" s="174" t="s">
        <v>208</v>
      </c>
      <c r="K293" s="175"/>
      <c r="L293" s="33">
        <f>L287-L288-L289-L291-L292</f>
        <v>3410</v>
      </c>
    </row>
    <row r="294" spans="1:16" ht="24.6">
      <c r="A294" s="1"/>
      <c r="E294" s="31"/>
      <c r="H294" s="31"/>
      <c r="J294" s="174" t="s">
        <v>209</v>
      </c>
      <c r="K294" s="175"/>
      <c r="L294" s="37">
        <v>3410</v>
      </c>
    </row>
    <row r="295" spans="1:16" ht="24.6">
      <c r="A295" s="1"/>
      <c r="E295" s="31"/>
      <c r="H295" s="31"/>
      <c r="J295" s="174" t="s">
        <v>210</v>
      </c>
      <c r="K295" s="175"/>
      <c r="L295" s="33">
        <f>+L294-L293</f>
        <v>0</v>
      </c>
    </row>
    <row r="296" spans="1:16" ht="24.6">
      <c r="H296" s="2"/>
      <c r="J296" s="174" t="s">
        <v>211</v>
      </c>
      <c r="K296" s="175"/>
      <c r="L296" s="33">
        <f>+L294-L293</f>
        <v>0</v>
      </c>
    </row>
    <row r="297" spans="1:16">
      <c r="H297" s="2"/>
      <c r="J297" s="2"/>
    </row>
    <row r="298" spans="1:16" ht="24.6">
      <c r="H298" s="2"/>
      <c r="J298" s="97" t="s">
        <v>332</v>
      </c>
    </row>
    <row r="299" spans="1:16">
      <c r="H299" s="2"/>
      <c r="J299" s="2"/>
    </row>
    <row r="300" spans="1:16">
      <c r="H300" s="2"/>
      <c r="J300" s="2"/>
    </row>
    <row r="301" spans="1:16">
      <c r="H301" s="2"/>
      <c r="J301" s="2"/>
    </row>
    <row r="302" spans="1:16">
      <c r="H302" s="2"/>
      <c r="J302" s="2"/>
    </row>
    <row r="303" spans="1:16">
      <c r="H303" s="2"/>
      <c r="J303" s="2"/>
    </row>
    <row r="304" spans="1:16">
      <c r="H304" s="2"/>
      <c r="J304" s="2"/>
    </row>
    <row r="305" s="2" customFormat="1"/>
    <row r="306" s="2" customFormat="1"/>
    <row r="307" s="2" customFormat="1"/>
    <row r="308" s="2" customFormat="1"/>
    <row r="309" s="2" customFormat="1"/>
    <row r="310" s="2" customFormat="1"/>
    <row r="311" s="2" customFormat="1"/>
    <row r="312" s="2" customFormat="1"/>
    <row r="313" s="2" customFormat="1"/>
    <row r="314" s="2" customFormat="1"/>
    <row r="315" s="2" customFormat="1"/>
    <row r="316" s="2" customFormat="1"/>
    <row r="317" s="2" customFormat="1"/>
    <row r="318" s="2" customFormat="1"/>
    <row r="319" s="2" customFormat="1"/>
    <row r="320" s="2" customFormat="1"/>
    <row r="321" s="2" customFormat="1"/>
    <row r="322" s="2" customFormat="1"/>
    <row r="323" s="2" customFormat="1"/>
    <row r="324" s="2" customFormat="1"/>
    <row r="325" s="2" customFormat="1"/>
    <row r="326" s="2" customFormat="1"/>
    <row r="327" s="2" customFormat="1"/>
    <row r="328" s="2" customFormat="1"/>
    <row r="329" s="2" customFormat="1"/>
    <row r="330" s="2" customFormat="1"/>
    <row r="331" s="2" customFormat="1"/>
    <row r="332" s="2" customFormat="1"/>
    <row r="333" s="2" customFormat="1"/>
    <row r="334" s="2" customFormat="1"/>
    <row r="335" s="2" customFormat="1"/>
    <row r="336" s="2" customFormat="1"/>
    <row r="337" s="2" customFormat="1"/>
    <row r="338" s="2" customFormat="1"/>
    <row r="339" s="2" customFormat="1"/>
    <row r="340" s="2" customFormat="1"/>
    <row r="341" s="2" customFormat="1"/>
    <row r="342" s="2" customFormat="1"/>
    <row r="343" s="2" customFormat="1"/>
    <row r="344" s="2" customFormat="1"/>
    <row r="345" s="2" customFormat="1"/>
    <row r="346" s="2" customFormat="1"/>
    <row r="347" s="2" customFormat="1"/>
    <row r="348" s="2" customFormat="1"/>
    <row r="349" s="2" customFormat="1"/>
    <row r="350" s="2" customFormat="1"/>
    <row r="351" s="2" customFormat="1"/>
    <row r="352" s="2" customFormat="1"/>
    <row r="353" s="2" customFormat="1"/>
    <row r="354" s="2" customFormat="1"/>
    <row r="355" s="2" customFormat="1"/>
    <row r="356" s="2" customFormat="1"/>
    <row r="357" s="2" customFormat="1"/>
    <row r="358" s="2" customFormat="1"/>
    <row r="359" s="2" customFormat="1"/>
    <row r="360" s="2" customFormat="1"/>
    <row r="361" s="2" customFormat="1"/>
    <row r="362" s="2" customFormat="1"/>
    <row r="363" s="2" customFormat="1"/>
    <row r="364" s="2" customFormat="1"/>
    <row r="365" s="2" customFormat="1"/>
    <row r="366" s="2" customFormat="1"/>
    <row r="367" s="2" customFormat="1"/>
    <row r="368" s="2" customFormat="1"/>
    <row r="369" s="2" customFormat="1"/>
    <row r="370" s="2" customFormat="1"/>
    <row r="371" s="2" customFormat="1"/>
  </sheetData>
  <autoFilter ref="A1:AB296" xr:uid="{A8659A1D-7742-48A0-A8EC-0F2280F9B025}"/>
  <mergeCells count="34">
    <mergeCell ref="A2:L2"/>
    <mergeCell ref="R2:AB2"/>
    <mergeCell ref="A3:A4"/>
    <mergeCell ref="B3:B4"/>
    <mergeCell ref="C3:C4"/>
    <mergeCell ref="D3:D4"/>
    <mergeCell ref="E3:E4"/>
    <mergeCell ref="H3:H4"/>
    <mergeCell ref="I3:K3"/>
    <mergeCell ref="L3:L4"/>
    <mergeCell ref="X3:X4"/>
    <mergeCell ref="Y3:AA3"/>
    <mergeCell ref="AB3:AB4"/>
    <mergeCell ref="G3:G4"/>
    <mergeCell ref="O3:O4"/>
    <mergeCell ref="P3:P4"/>
    <mergeCell ref="AC3:AC4"/>
    <mergeCell ref="U3:U4"/>
    <mergeCell ref="V3:V4"/>
    <mergeCell ref="J293:K293"/>
    <mergeCell ref="S32:Z32"/>
    <mergeCell ref="M3:M4"/>
    <mergeCell ref="R3:R4"/>
    <mergeCell ref="S3:S4"/>
    <mergeCell ref="T3:T4"/>
    <mergeCell ref="J294:K294"/>
    <mergeCell ref="J295:K295"/>
    <mergeCell ref="J296:K296"/>
    <mergeCell ref="I286:J286"/>
    <mergeCell ref="J287:K287"/>
    <mergeCell ref="J288:K288"/>
    <mergeCell ref="J290:K290"/>
    <mergeCell ref="J291:K291"/>
    <mergeCell ref="J292:K292"/>
  </mergeCells>
  <pageMargins left="0.7" right="0.7" top="0.75" bottom="0.75" header="0.3" footer="0.3"/>
  <pageSetup paperSize="9"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83974A-769A-40D4-B4A3-FDE3FD675685}">
  <sheetPr codeName="Sheet29">
    <tabColor rgb="FFF789D2"/>
  </sheetPr>
  <dimension ref="A1:AC371"/>
  <sheetViews>
    <sheetView zoomScaleNormal="100" workbookViewId="0">
      <pane xSplit="8" ySplit="4" topLeftCell="I5" activePane="bottomRight" state="frozen"/>
      <selection activeCell="B280" sqref="B280"/>
      <selection pane="topRight" activeCell="B280" sqref="B280"/>
      <selection pane="bottomLeft" activeCell="B280" sqref="B280"/>
      <selection pane="bottomRight" activeCell="B280" sqref="B280"/>
    </sheetView>
  </sheetViews>
  <sheetFormatPr defaultColWidth="9" defaultRowHeight="24"/>
  <cols>
    <col min="1" max="1" width="6.6640625" style="2" customWidth="1"/>
    <col min="2" max="2" width="43.77734375" style="2" bestFit="1" customWidth="1"/>
    <col min="3" max="7" width="9.6640625" style="2" customWidth="1"/>
    <col min="8" max="8" width="9.6640625" style="38" customWidth="1"/>
    <col min="9" max="9" width="9.6640625" style="2" customWidth="1"/>
    <col min="10" max="10" width="9.6640625" style="39" customWidth="1"/>
    <col min="11" max="11" width="10.6640625" style="2" customWidth="1"/>
    <col min="12" max="12" width="29.88671875" style="2" bestFit="1" customWidth="1"/>
    <col min="13" max="13" width="9" style="2"/>
    <col min="14" max="14" width="19.109375" style="2" customWidth="1"/>
    <col min="15" max="15" width="10.109375" style="2" customWidth="1"/>
    <col min="16" max="16" width="17.6640625" style="2" bestFit="1" customWidth="1"/>
    <col min="17" max="17" width="10.109375" style="2" bestFit="1" customWidth="1"/>
    <col min="18" max="18" width="9" style="2"/>
    <col min="19" max="19" width="34.6640625" style="2" bestFit="1" customWidth="1"/>
    <col min="20" max="27" width="9" style="2"/>
    <col min="28" max="28" width="15.6640625" style="2" customWidth="1"/>
    <col min="29" max="16384" width="9" style="2"/>
  </cols>
  <sheetData>
    <row r="1" spans="1:29">
      <c r="A1" s="1"/>
      <c r="H1" s="2"/>
      <c r="J1" s="2"/>
    </row>
    <row r="2" spans="1:29" s="3" customFormat="1" ht="28.8">
      <c r="A2" s="185" t="s">
        <v>413</v>
      </c>
      <c r="B2" s="185"/>
      <c r="C2" s="185"/>
      <c r="D2" s="185"/>
      <c r="E2" s="185"/>
      <c r="F2" s="185"/>
      <c r="G2" s="185"/>
      <c r="H2" s="185"/>
      <c r="I2" s="185"/>
      <c r="J2" s="185"/>
      <c r="K2" s="185"/>
      <c r="L2" s="185"/>
      <c r="R2" s="186" t="s">
        <v>0</v>
      </c>
      <c r="S2" s="186"/>
      <c r="T2" s="186"/>
      <c r="U2" s="186"/>
      <c r="V2" s="186"/>
      <c r="W2" s="186"/>
      <c r="X2" s="186"/>
      <c r="Y2" s="186"/>
      <c r="Z2" s="186"/>
      <c r="AA2" s="186"/>
      <c r="AB2" s="186"/>
    </row>
    <row r="3" spans="1:29" s="5" customFormat="1" ht="26.4">
      <c r="A3" s="176" t="s">
        <v>1</v>
      </c>
      <c r="B3" s="181" t="s">
        <v>2</v>
      </c>
      <c r="C3" s="176" t="s">
        <v>3</v>
      </c>
      <c r="D3" s="176" t="s">
        <v>4</v>
      </c>
      <c r="E3" s="176" t="s">
        <v>5</v>
      </c>
      <c r="F3" s="105" t="s">
        <v>6</v>
      </c>
      <c r="G3" s="183" t="s">
        <v>334</v>
      </c>
      <c r="H3" s="176" t="s">
        <v>7</v>
      </c>
      <c r="I3" s="182" t="s">
        <v>8</v>
      </c>
      <c r="J3" s="182"/>
      <c r="K3" s="182"/>
      <c r="L3" s="176" t="s">
        <v>9</v>
      </c>
      <c r="M3" s="180" t="s">
        <v>10</v>
      </c>
      <c r="O3" s="170" t="s">
        <v>335</v>
      </c>
      <c r="P3" s="172" t="s">
        <v>336</v>
      </c>
      <c r="R3" s="176" t="s">
        <v>1</v>
      </c>
      <c r="S3" s="176" t="s">
        <v>2</v>
      </c>
      <c r="T3" s="176" t="s">
        <v>3</v>
      </c>
      <c r="U3" s="176" t="s">
        <v>4</v>
      </c>
      <c r="V3" s="176" t="s">
        <v>5</v>
      </c>
      <c r="W3" s="93" t="s">
        <v>6</v>
      </c>
      <c r="X3" s="176" t="s">
        <v>7</v>
      </c>
      <c r="Y3" s="182" t="s">
        <v>8</v>
      </c>
      <c r="Z3" s="182"/>
      <c r="AA3" s="182"/>
      <c r="AB3" s="176" t="s">
        <v>9</v>
      </c>
      <c r="AC3" s="180" t="s">
        <v>10</v>
      </c>
    </row>
    <row r="4" spans="1:29" s="5" customFormat="1" ht="26.4">
      <c r="A4" s="176"/>
      <c r="B4" s="181"/>
      <c r="C4" s="176"/>
      <c r="D4" s="176"/>
      <c r="E4" s="176"/>
      <c r="F4" s="105" t="s">
        <v>11</v>
      </c>
      <c r="G4" s="184"/>
      <c r="H4" s="176"/>
      <c r="I4" s="93" t="s">
        <v>12</v>
      </c>
      <c r="J4" s="94" t="s">
        <v>13</v>
      </c>
      <c r="K4" s="93" t="s">
        <v>14</v>
      </c>
      <c r="L4" s="176"/>
      <c r="M4" s="180"/>
      <c r="O4" s="171"/>
      <c r="P4" s="173"/>
      <c r="R4" s="176"/>
      <c r="S4" s="176"/>
      <c r="T4" s="176"/>
      <c r="U4" s="176"/>
      <c r="V4" s="176"/>
      <c r="W4" s="93" t="s">
        <v>11</v>
      </c>
      <c r="X4" s="176"/>
      <c r="Y4" s="93" t="s">
        <v>12</v>
      </c>
      <c r="Z4" s="94" t="s">
        <v>13</v>
      </c>
      <c r="AA4" s="93" t="s">
        <v>14</v>
      </c>
      <c r="AB4" s="176"/>
      <c r="AC4" s="180"/>
    </row>
    <row r="5" spans="1:29" ht="24.6">
      <c r="A5" s="10">
        <v>1</v>
      </c>
      <c r="B5" s="19" t="s">
        <v>407</v>
      </c>
      <c r="C5" s="71">
        <f>+'22'!H5</f>
        <v>20</v>
      </c>
      <c r="D5" s="95">
        <v>10</v>
      </c>
      <c r="E5" s="46">
        <f t="shared" ref="E5:E154" si="0">C5+D5</f>
        <v>30</v>
      </c>
      <c r="F5" s="106">
        <v>0</v>
      </c>
      <c r="G5" s="104">
        <v>0</v>
      </c>
      <c r="H5" s="46">
        <f t="shared" ref="H5:H73" si="1">+E5-F5-I5-G5</f>
        <v>30</v>
      </c>
      <c r="I5" s="96"/>
      <c r="J5" s="20">
        <v>50</v>
      </c>
      <c r="K5" s="72">
        <f>+J5*I5</f>
        <v>0</v>
      </c>
      <c r="L5" s="17" t="s">
        <v>16</v>
      </c>
      <c r="M5" s="18">
        <v>0</v>
      </c>
      <c r="N5" s="23">
        <f>SUM(K5-M5)</f>
        <v>0</v>
      </c>
      <c r="O5" s="19"/>
      <c r="P5" s="43">
        <f>+K5*O5</f>
        <v>0</v>
      </c>
      <c r="R5" s="10">
        <v>1</v>
      </c>
      <c r="S5" s="19"/>
      <c r="T5" s="46">
        <v>0</v>
      </c>
      <c r="U5" s="95">
        <v>0</v>
      </c>
      <c r="V5" s="46">
        <f t="shared" ref="V5:V14" si="2">T5+U5</f>
        <v>0</v>
      </c>
      <c r="W5" s="95">
        <v>0</v>
      </c>
      <c r="X5" s="46">
        <f t="shared" ref="X5:X14" si="3">V5-W5-Y5</f>
        <v>0</v>
      </c>
      <c r="Y5" s="96">
        <v>0</v>
      </c>
      <c r="Z5" s="22"/>
      <c r="AA5" s="43">
        <f t="shared" ref="AA5:AA14" si="4">Y5*Z5</f>
        <v>0</v>
      </c>
      <c r="AB5" s="17" t="s">
        <v>16</v>
      </c>
      <c r="AC5" s="18">
        <v>0</v>
      </c>
    </row>
    <row r="6" spans="1:29" ht="24.6">
      <c r="A6" s="10">
        <v>2</v>
      </c>
      <c r="B6" s="19" t="s">
        <v>408</v>
      </c>
      <c r="C6" s="71">
        <f>+'22'!H6</f>
        <v>28</v>
      </c>
      <c r="D6" s="95">
        <v>20</v>
      </c>
      <c r="E6" s="46">
        <f t="shared" si="0"/>
        <v>48</v>
      </c>
      <c r="F6" s="106">
        <v>0</v>
      </c>
      <c r="G6" s="104">
        <v>0</v>
      </c>
      <c r="H6" s="46">
        <f t="shared" si="1"/>
        <v>45</v>
      </c>
      <c r="I6" s="96">
        <v>3</v>
      </c>
      <c r="J6" s="20">
        <v>100</v>
      </c>
      <c r="K6" s="72">
        <f t="shared" ref="K6:K74" si="5">+J6*I6</f>
        <v>300</v>
      </c>
      <c r="L6" s="17" t="s">
        <v>16</v>
      </c>
      <c r="M6" s="18">
        <v>0</v>
      </c>
      <c r="N6" s="23">
        <f t="shared" ref="N6:N74" si="6">SUM(K6-M6)</f>
        <v>300</v>
      </c>
      <c r="O6" s="19"/>
      <c r="P6" s="43">
        <f t="shared" ref="P6:P74" si="7">+K6*O6</f>
        <v>0</v>
      </c>
      <c r="R6" s="10">
        <v>2</v>
      </c>
      <c r="S6" s="19"/>
      <c r="T6" s="46">
        <v>0</v>
      </c>
      <c r="U6" s="95">
        <v>0</v>
      </c>
      <c r="V6" s="46">
        <f t="shared" si="2"/>
        <v>0</v>
      </c>
      <c r="W6" s="95">
        <v>0</v>
      </c>
      <c r="X6" s="46">
        <f t="shared" si="3"/>
        <v>0</v>
      </c>
      <c r="Y6" s="96">
        <v>0</v>
      </c>
      <c r="Z6" s="22"/>
      <c r="AA6" s="43">
        <f t="shared" si="4"/>
        <v>0</v>
      </c>
      <c r="AB6" s="17" t="s">
        <v>16</v>
      </c>
      <c r="AC6" s="18">
        <v>0</v>
      </c>
    </row>
    <row r="7" spans="1:29" ht="24.6">
      <c r="A7" s="10">
        <v>3</v>
      </c>
      <c r="B7" s="19" t="s">
        <v>395</v>
      </c>
      <c r="C7" s="71">
        <f>+'22'!H7</f>
        <v>0</v>
      </c>
      <c r="D7" s="95">
        <v>0</v>
      </c>
      <c r="E7" s="46">
        <f t="shared" si="0"/>
        <v>0</v>
      </c>
      <c r="F7" s="106">
        <v>0</v>
      </c>
      <c r="G7" s="104">
        <v>0</v>
      </c>
      <c r="H7" s="46">
        <f t="shared" si="1"/>
        <v>0</v>
      </c>
      <c r="I7" s="96"/>
      <c r="J7" s="15">
        <v>50</v>
      </c>
      <c r="K7" s="72">
        <f t="shared" si="5"/>
        <v>0</v>
      </c>
      <c r="L7" s="17" t="s">
        <v>16</v>
      </c>
      <c r="M7" s="18">
        <v>0</v>
      </c>
      <c r="N7" s="23">
        <f t="shared" si="6"/>
        <v>0</v>
      </c>
      <c r="O7" s="19"/>
      <c r="P7" s="43">
        <f t="shared" si="7"/>
        <v>0</v>
      </c>
      <c r="R7" s="10">
        <v>3</v>
      </c>
      <c r="S7" s="19"/>
      <c r="T7" s="46">
        <v>0</v>
      </c>
      <c r="U7" s="95">
        <v>0</v>
      </c>
      <c r="V7" s="46">
        <f t="shared" si="2"/>
        <v>0</v>
      </c>
      <c r="W7" s="95">
        <v>0</v>
      </c>
      <c r="X7" s="46">
        <f t="shared" si="3"/>
        <v>0</v>
      </c>
      <c r="Y7" s="96">
        <v>0</v>
      </c>
      <c r="Z7" s="22"/>
      <c r="AA7" s="43">
        <f t="shared" si="4"/>
        <v>0</v>
      </c>
      <c r="AB7" s="17" t="s">
        <v>16</v>
      </c>
      <c r="AC7" s="18">
        <v>0</v>
      </c>
    </row>
    <row r="8" spans="1:29" ht="24.6">
      <c r="A8" s="10">
        <v>4</v>
      </c>
      <c r="B8" s="19" t="s">
        <v>394</v>
      </c>
      <c r="C8" s="71">
        <f>+'22'!H8</f>
        <v>0</v>
      </c>
      <c r="D8" s="95">
        <v>0</v>
      </c>
      <c r="E8" s="46">
        <f t="shared" si="0"/>
        <v>0</v>
      </c>
      <c r="F8" s="106">
        <v>0</v>
      </c>
      <c r="G8" s="104">
        <v>0</v>
      </c>
      <c r="H8" s="46">
        <f t="shared" si="1"/>
        <v>0</v>
      </c>
      <c r="I8" s="96"/>
      <c r="J8" s="15">
        <v>100</v>
      </c>
      <c r="K8" s="72">
        <f t="shared" si="5"/>
        <v>0</v>
      </c>
      <c r="L8" s="17" t="s">
        <v>16</v>
      </c>
      <c r="M8" s="18">
        <v>0</v>
      </c>
      <c r="N8" s="23">
        <f t="shared" si="6"/>
        <v>0</v>
      </c>
      <c r="O8" s="19"/>
      <c r="P8" s="43">
        <f t="shared" si="7"/>
        <v>0</v>
      </c>
      <c r="R8" s="10">
        <v>4</v>
      </c>
      <c r="S8" s="19"/>
      <c r="T8" s="46">
        <v>0</v>
      </c>
      <c r="U8" s="95">
        <v>0</v>
      </c>
      <c r="V8" s="46">
        <f t="shared" si="2"/>
        <v>0</v>
      </c>
      <c r="W8" s="95">
        <v>0</v>
      </c>
      <c r="X8" s="46">
        <f t="shared" si="3"/>
        <v>0</v>
      </c>
      <c r="Y8" s="96">
        <v>0</v>
      </c>
      <c r="Z8" s="22"/>
      <c r="AA8" s="43">
        <f t="shared" si="4"/>
        <v>0</v>
      </c>
      <c r="AB8" s="17" t="s">
        <v>16</v>
      </c>
      <c r="AC8" s="18">
        <v>0</v>
      </c>
    </row>
    <row r="9" spans="1:29" ht="24.6">
      <c r="A9" s="10">
        <v>5</v>
      </c>
      <c r="B9" s="19" t="s">
        <v>20</v>
      </c>
      <c r="C9" s="71">
        <f>+'22'!H9</f>
        <v>0</v>
      </c>
      <c r="D9" s="95">
        <v>0</v>
      </c>
      <c r="E9" s="46">
        <f t="shared" si="0"/>
        <v>0</v>
      </c>
      <c r="F9" s="106">
        <v>0</v>
      </c>
      <c r="G9" s="104">
        <v>0</v>
      </c>
      <c r="H9" s="46">
        <f t="shared" si="1"/>
        <v>0</v>
      </c>
      <c r="I9" s="96"/>
      <c r="J9" s="15">
        <v>10</v>
      </c>
      <c r="K9" s="72">
        <f t="shared" si="5"/>
        <v>0</v>
      </c>
      <c r="L9" s="17" t="s">
        <v>16</v>
      </c>
      <c r="M9" s="18">
        <v>0</v>
      </c>
      <c r="N9" s="23">
        <f t="shared" si="6"/>
        <v>0</v>
      </c>
      <c r="O9" s="19"/>
      <c r="P9" s="43">
        <f t="shared" si="7"/>
        <v>0</v>
      </c>
      <c r="R9" s="10">
        <v>5</v>
      </c>
      <c r="S9" s="19"/>
      <c r="T9" s="46">
        <v>0</v>
      </c>
      <c r="U9" s="95">
        <v>0</v>
      </c>
      <c r="V9" s="46">
        <f t="shared" si="2"/>
        <v>0</v>
      </c>
      <c r="W9" s="95">
        <v>0</v>
      </c>
      <c r="X9" s="46">
        <f t="shared" si="3"/>
        <v>0</v>
      </c>
      <c r="Y9" s="96">
        <v>0</v>
      </c>
      <c r="Z9" s="22"/>
      <c r="AA9" s="43">
        <f t="shared" si="4"/>
        <v>0</v>
      </c>
      <c r="AB9" s="17" t="s">
        <v>16</v>
      </c>
      <c r="AC9" s="18">
        <v>0</v>
      </c>
    </row>
    <row r="10" spans="1:29" ht="24.6">
      <c r="A10" s="10">
        <v>6</v>
      </c>
      <c r="B10" s="19" t="s">
        <v>21</v>
      </c>
      <c r="C10" s="71">
        <f>+'22'!H10</f>
        <v>0</v>
      </c>
      <c r="D10" s="95">
        <v>0</v>
      </c>
      <c r="E10" s="46">
        <f t="shared" si="0"/>
        <v>0</v>
      </c>
      <c r="F10" s="106">
        <v>0</v>
      </c>
      <c r="G10" s="104">
        <v>0</v>
      </c>
      <c r="H10" s="46">
        <f t="shared" si="1"/>
        <v>0</v>
      </c>
      <c r="I10" s="96"/>
      <c r="J10" s="15">
        <v>15</v>
      </c>
      <c r="K10" s="72">
        <f t="shared" si="5"/>
        <v>0</v>
      </c>
      <c r="L10" s="17" t="s">
        <v>16</v>
      </c>
      <c r="M10" s="18">
        <v>0</v>
      </c>
      <c r="N10" s="23">
        <f t="shared" si="6"/>
        <v>0</v>
      </c>
      <c r="O10" s="19"/>
      <c r="P10" s="43">
        <f t="shared" si="7"/>
        <v>0</v>
      </c>
      <c r="R10" s="10">
        <v>6</v>
      </c>
      <c r="S10" s="19"/>
      <c r="T10" s="46">
        <v>0</v>
      </c>
      <c r="U10" s="95">
        <v>0</v>
      </c>
      <c r="V10" s="46">
        <f t="shared" si="2"/>
        <v>0</v>
      </c>
      <c r="W10" s="95">
        <v>0</v>
      </c>
      <c r="X10" s="46">
        <f t="shared" si="3"/>
        <v>0</v>
      </c>
      <c r="Y10" s="96">
        <v>0</v>
      </c>
      <c r="Z10" s="22"/>
      <c r="AA10" s="43">
        <f t="shared" si="4"/>
        <v>0</v>
      </c>
      <c r="AB10" s="17" t="s">
        <v>16</v>
      </c>
      <c r="AC10" s="18">
        <v>0</v>
      </c>
    </row>
    <row r="11" spans="1:29" ht="24.6">
      <c r="A11" s="10">
        <v>7</v>
      </c>
      <c r="B11" s="19" t="s">
        <v>401</v>
      </c>
      <c r="C11" s="71">
        <f>+'22'!H11</f>
        <v>0</v>
      </c>
      <c r="D11" s="95">
        <v>0</v>
      </c>
      <c r="E11" s="46">
        <f t="shared" si="0"/>
        <v>0</v>
      </c>
      <c r="F11" s="106">
        <v>0</v>
      </c>
      <c r="G11" s="104">
        <v>0</v>
      </c>
      <c r="H11" s="46">
        <f t="shared" si="1"/>
        <v>0</v>
      </c>
      <c r="I11" s="96"/>
      <c r="J11" s="15">
        <v>40</v>
      </c>
      <c r="K11" s="72">
        <f t="shared" si="5"/>
        <v>0</v>
      </c>
      <c r="L11" s="17" t="s">
        <v>16</v>
      </c>
      <c r="M11" s="18">
        <v>0</v>
      </c>
      <c r="N11" s="23">
        <f t="shared" si="6"/>
        <v>0</v>
      </c>
      <c r="O11" s="19"/>
      <c r="P11" s="43">
        <f t="shared" si="7"/>
        <v>0</v>
      </c>
      <c r="R11" s="10">
        <v>7</v>
      </c>
      <c r="S11" s="19"/>
      <c r="T11" s="46">
        <v>0</v>
      </c>
      <c r="U11" s="95">
        <v>0</v>
      </c>
      <c r="V11" s="46">
        <f t="shared" si="2"/>
        <v>0</v>
      </c>
      <c r="W11" s="95">
        <v>0</v>
      </c>
      <c r="X11" s="46">
        <f t="shared" si="3"/>
        <v>0</v>
      </c>
      <c r="Y11" s="96">
        <v>0</v>
      </c>
      <c r="Z11" s="22"/>
      <c r="AA11" s="43">
        <f t="shared" si="4"/>
        <v>0</v>
      </c>
      <c r="AB11" s="17" t="s">
        <v>16</v>
      </c>
      <c r="AC11" s="18">
        <v>0</v>
      </c>
    </row>
    <row r="12" spans="1:29" ht="24.6">
      <c r="A12" s="10">
        <v>8</v>
      </c>
      <c r="B12" s="19" t="s">
        <v>377</v>
      </c>
      <c r="C12" s="71">
        <f>+'22'!H12</f>
        <v>0</v>
      </c>
      <c r="D12" s="95">
        <v>0</v>
      </c>
      <c r="E12" s="46">
        <f t="shared" si="0"/>
        <v>0</v>
      </c>
      <c r="F12" s="106">
        <v>0</v>
      </c>
      <c r="G12" s="104">
        <v>0</v>
      </c>
      <c r="H12" s="46">
        <f t="shared" si="1"/>
        <v>0</v>
      </c>
      <c r="I12" s="96"/>
      <c r="J12" s="15">
        <v>100</v>
      </c>
      <c r="K12" s="72">
        <f t="shared" si="5"/>
        <v>0</v>
      </c>
      <c r="L12" s="17" t="s">
        <v>16</v>
      </c>
      <c r="M12" s="18">
        <v>0</v>
      </c>
      <c r="N12" s="23">
        <f t="shared" si="6"/>
        <v>0</v>
      </c>
      <c r="O12" s="19"/>
      <c r="P12" s="43">
        <f t="shared" si="7"/>
        <v>0</v>
      </c>
      <c r="R12" s="10">
        <v>8</v>
      </c>
      <c r="S12" s="19"/>
      <c r="T12" s="46">
        <v>0</v>
      </c>
      <c r="U12" s="95">
        <v>0</v>
      </c>
      <c r="V12" s="46">
        <f t="shared" si="2"/>
        <v>0</v>
      </c>
      <c r="W12" s="95">
        <v>0</v>
      </c>
      <c r="X12" s="46">
        <f t="shared" si="3"/>
        <v>0</v>
      </c>
      <c r="Y12" s="96">
        <v>0</v>
      </c>
      <c r="Z12" s="22"/>
      <c r="AA12" s="43">
        <f t="shared" si="4"/>
        <v>0</v>
      </c>
      <c r="AB12" s="17" t="s">
        <v>16</v>
      </c>
      <c r="AC12" s="18">
        <v>0</v>
      </c>
    </row>
    <row r="13" spans="1:29" ht="24.6">
      <c r="A13" s="10">
        <v>9</v>
      </c>
      <c r="B13" s="19" t="s">
        <v>391</v>
      </c>
      <c r="C13" s="71">
        <f>+'22'!H13</f>
        <v>14</v>
      </c>
      <c r="D13" s="95">
        <v>5</v>
      </c>
      <c r="E13" s="46">
        <f t="shared" si="0"/>
        <v>19</v>
      </c>
      <c r="F13" s="106">
        <v>0</v>
      </c>
      <c r="G13" s="104">
        <v>0</v>
      </c>
      <c r="H13" s="46">
        <f t="shared" si="1"/>
        <v>17</v>
      </c>
      <c r="I13" s="96">
        <v>2</v>
      </c>
      <c r="J13" s="15">
        <v>50</v>
      </c>
      <c r="K13" s="72">
        <f t="shared" si="5"/>
        <v>100</v>
      </c>
      <c r="L13" s="17" t="s">
        <v>16</v>
      </c>
      <c r="M13" s="18">
        <v>0</v>
      </c>
      <c r="N13" s="23">
        <f t="shared" si="6"/>
        <v>100</v>
      </c>
      <c r="O13" s="19"/>
      <c r="P13" s="43">
        <f t="shared" si="7"/>
        <v>0</v>
      </c>
      <c r="R13" s="10">
        <v>9</v>
      </c>
      <c r="S13" s="19"/>
      <c r="T13" s="46">
        <v>0</v>
      </c>
      <c r="U13" s="95">
        <v>0</v>
      </c>
      <c r="V13" s="46">
        <f t="shared" si="2"/>
        <v>0</v>
      </c>
      <c r="W13" s="95">
        <v>0</v>
      </c>
      <c r="X13" s="46">
        <f t="shared" si="3"/>
        <v>0</v>
      </c>
      <c r="Y13" s="96">
        <v>0</v>
      </c>
      <c r="Z13" s="22"/>
      <c r="AA13" s="43">
        <f t="shared" si="4"/>
        <v>0</v>
      </c>
      <c r="AB13" s="17" t="s">
        <v>16</v>
      </c>
      <c r="AC13" s="18">
        <v>0</v>
      </c>
    </row>
    <row r="14" spans="1:29" ht="24.6">
      <c r="A14" s="10">
        <v>10</v>
      </c>
      <c r="B14" s="19" t="s">
        <v>400</v>
      </c>
      <c r="C14" s="71">
        <f>+'22'!H14</f>
        <v>0</v>
      </c>
      <c r="D14" s="95">
        <v>0</v>
      </c>
      <c r="E14" s="46">
        <f t="shared" si="0"/>
        <v>0</v>
      </c>
      <c r="F14" s="106">
        <v>0</v>
      </c>
      <c r="G14" s="104">
        <v>0</v>
      </c>
      <c r="H14" s="46">
        <f t="shared" si="1"/>
        <v>0</v>
      </c>
      <c r="I14" s="96"/>
      <c r="J14" s="15">
        <v>50</v>
      </c>
      <c r="K14" s="72">
        <f t="shared" si="5"/>
        <v>0</v>
      </c>
      <c r="L14" s="17" t="s">
        <v>16</v>
      </c>
      <c r="M14" s="18">
        <v>0</v>
      </c>
      <c r="N14" s="23">
        <f t="shared" si="6"/>
        <v>0</v>
      </c>
      <c r="O14" s="19"/>
      <c r="P14" s="43">
        <f t="shared" si="7"/>
        <v>0</v>
      </c>
      <c r="R14" s="10">
        <v>10</v>
      </c>
      <c r="S14" s="19"/>
      <c r="T14" s="46">
        <v>0</v>
      </c>
      <c r="U14" s="95">
        <v>0</v>
      </c>
      <c r="V14" s="46">
        <f t="shared" si="2"/>
        <v>0</v>
      </c>
      <c r="W14" s="95">
        <v>0</v>
      </c>
      <c r="X14" s="46">
        <f t="shared" si="3"/>
        <v>0</v>
      </c>
      <c r="Y14" s="96">
        <v>0</v>
      </c>
      <c r="Z14" s="22"/>
      <c r="AA14" s="43">
        <f t="shared" si="4"/>
        <v>0</v>
      </c>
      <c r="AB14" s="17" t="s">
        <v>16</v>
      </c>
      <c r="AC14" s="18">
        <v>0</v>
      </c>
    </row>
    <row r="15" spans="1:29" ht="24.6">
      <c r="A15" s="10">
        <v>11</v>
      </c>
      <c r="B15" s="19" t="s">
        <v>383</v>
      </c>
      <c r="C15" s="71">
        <f>+'22'!H15</f>
        <v>0</v>
      </c>
      <c r="D15" s="95">
        <v>0</v>
      </c>
      <c r="E15" s="46">
        <f t="shared" si="0"/>
        <v>0</v>
      </c>
      <c r="F15" s="106">
        <v>0</v>
      </c>
      <c r="G15" s="104">
        <v>0</v>
      </c>
      <c r="H15" s="46">
        <f t="shared" si="1"/>
        <v>0</v>
      </c>
      <c r="I15" s="96"/>
      <c r="J15" s="15">
        <v>50</v>
      </c>
      <c r="K15" s="72">
        <f t="shared" si="5"/>
        <v>0</v>
      </c>
      <c r="L15" s="17" t="s">
        <v>16</v>
      </c>
      <c r="M15" s="18">
        <v>0</v>
      </c>
      <c r="N15" s="23">
        <f t="shared" si="6"/>
        <v>0</v>
      </c>
      <c r="O15" s="19"/>
      <c r="P15" s="43">
        <f t="shared" si="7"/>
        <v>0</v>
      </c>
      <c r="R15" s="10">
        <v>11</v>
      </c>
      <c r="S15" s="19"/>
      <c r="T15" s="46">
        <v>0</v>
      </c>
      <c r="U15" s="95">
        <v>0</v>
      </c>
      <c r="V15" s="46">
        <f t="shared" ref="V15:V29" si="8">T15+U15</f>
        <v>0</v>
      </c>
      <c r="W15" s="95">
        <v>0</v>
      </c>
      <c r="X15" s="46">
        <f t="shared" ref="X15:X29" si="9">V15-W15-Y15</f>
        <v>0</v>
      </c>
      <c r="Y15" s="96">
        <v>0</v>
      </c>
      <c r="Z15" s="22"/>
      <c r="AA15" s="43">
        <f t="shared" ref="AA15:AA29" si="10">Y15*Z15</f>
        <v>0</v>
      </c>
      <c r="AB15" s="17" t="s">
        <v>16</v>
      </c>
      <c r="AC15" s="18">
        <v>0</v>
      </c>
    </row>
    <row r="16" spans="1:29" ht="24.6">
      <c r="A16" s="10">
        <v>12</v>
      </c>
      <c r="B16" s="19" t="s">
        <v>402</v>
      </c>
      <c r="C16" s="71">
        <f>+'22'!H16</f>
        <v>10</v>
      </c>
      <c r="D16" s="95">
        <v>5</v>
      </c>
      <c r="E16" s="46">
        <f t="shared" si="0"/>
        <v>15</v>
      </c>
      <c r="F16" s="106">
        <v>0</v>
      </c>
      <c r="G16" s="104">
        <v>0</v>
      </c>
      <c r="H16" s="46">
        <f t="shared" si="1"/>
        <v>14</v>
      </c>
      <c r="I16" s="96">
        <v>1</v>
      </c>
      <c r="J16" s="15">
        <v>50</v>
      </c>
      <c r="K16" s="72">
        <f t="shared" si="5"/>
        <v>50</v>
      </c>
      <c r="L16" s="17" t="s">
        <v>16</v>
      </c>
      <c r="M16" s="18">
        <v>0</v>
      </c>
      <c r="N16" s="23">
        <f t="shared" si="6"/>
        <v>50</v>
      </c>
      <c r="O16" s="19"/>
      <c r="P16" s="43">
        <f t="shared" si="7"/>
        <v>0</v>
      </c>
      <c r="R16" s="10">
        <v>12</v>
      </c>
      <c r="S16" s="19"/>
      <c r="T16" s="46">
        <v>0</v>
      </c>
      <c r="U16" s="95">
        <v>0</v>
      </c>
      <c r="V16" s="46">
        <f t="shared" si="8"/>
        <v>0</v>
      </c>
      <c r="W16" s="95">
        <v>0</v>
      </c>
      <c r="X16" s="46">
        <f t="shared" si="9"/>
        <v>0</v>
      </c>
      <c r="Y16" s="96">
        <v>0</v>
      </c>
      <c r="Z16" s="22"/>
      <c r="AA16" s="43">
        <f t="shared" si="10"/>
        <v>0</v>
      </c>
      <c r="AB16" s="17" t="s">
        <v>16</v>
      </c>
      <c r="AC16" s="18">
        <v>0</v>
      </c>
    </row>
    <row r="17" spans="1:29" ht="24.6">
      <c r="A17" s="10">
        <v>13</v>
      </c>
      <c r="B17" s="19" t="s">
        <v>381</v>
      </c>
      <c r="C17" s="71">
        <f>+'22'!H17</f>
        <v>10</v>
      </c>
      <c r="D17" s="95">
        <v>5</v>
      </c>
      <c r="E17" s="46">
        <f t="shared" si="0"/>
        <v>15</v>
      </c>
      <c r="F17" s="106">
        <v>0</v>
      </c>
      <c r="G17" s="104">
        <v>0</v>
      </c>
      <c r="H17" s="46">
        <f t="shared" si="1"/>
        <v>15</v>
      </c>
      <c r="I17" s="96"/>
      <c r="J17" s="15">
        <v>50</v>
      </c>
      <c r="K17" s="72">
        <f t="shared" si="5"/>
        <v>0</v>
      </c>
      <c r="L17" s="17" t="s">
        <v>16</v>
      </c>
      <c r="M17" s="18">
        <v>0</v>
      </c>
      <c r="N17" s="23">
        <f t="shared" si="6"/>
        <v>0</v>
      </c>
      <c r="O17" s="19"/>
      <c r="P17" s="43">
        <f t="shared" si="7"/>
        <v>0</v>
      </c>
      <c r="R17" s="10">
        <v>13</v>
      </c>
      <c r="S17" s="19"/>
      <c r="T17" s="46">
        <v>0</v>
      </c>
      <c r="U17" s="95">
        <v>0</v>
      </c>
      <c r="V17" s="46">
        <f t="shared" si="8"/>
        <v>0</v>
      </c>
      <c r="W17" s="95">
        <v>0</v>
      </c>
      <c r="X17" s="46">
        <f t="shared" si="9"/>
        <v>0</v>
      </c>
      <c r="Y17" s="96">
        <v>0</v>
      </c>
      <c r="Z17" s="22"/>
      <c r="AA17" s="43">
        <f t="shared" si="10"/>
        <v>0</v>
      </c>
      <c r="AB17" s="17" t="s">
        <v>16</v>
      </c>
      <c r="AC17" s="18">
        <v>0</v>
      </c>
    </row>
    <row r="18" spans="1:29" ht="24.6">
      <c r="A18" s="10">
        <v>14</v>
      </c>
      <c r="B18" s="19" t="s">
        <v>404</v>
      </c>
      <c r="C18" s="71">
        <f>+'22'!H18</f>
        <v>0</v>
      </c>
      <c r="D18" s="95">
        <v>0</v>
      </c>
      <c r="E18" s="46">
        <f t="shared" si="0"/>
        <v>0</v>
      </c>
      <c r="F18" s="106">
        <v>0</v>
      </c>
      <c r="G18" s="104">
        <v>0</v>
      </c>
      <c r="H18" s="46">
        <f t="shared" si="1"/>
        <v>0</v>
      </c>
      <c r="I18" s="96"/>
      <c r="J18" s="15">
        <v>50</v>
      </c>
      <c r="K18" s="72">
        <f t="shared" si="5"/>
        <v>0</v>
      </c>
      <c r="L18" s="17" t="s">
        <v>16</v>
      </c>
      <c r="M18" s="18">
        <v>0</v>
      </c>
      <c r="N18" s="23">
        <f t="shared" si="6"/>
        <v>0</v>
      </c>
      <c r="O18" s="19"/>
      <c r="P18" s="43">
        <f t="shared" si="7"/>
        <v>0</v>
      </c>
      <c r="R18" s="10">
        <v>14</v>
      </c>
      <c r="S18" s="19"/>
      <c r="T18" s="46">
        <v>0</v>
      </c>
      <c r="U18" s="95">
        <v>0</v>
      </c>
      <c r="V18" s="46">
        <f t="shared" si="8"/>
        <v>0</v>
      </c>
      <c r="W18" s="95">
        <v>0</v>
      </c>
      <c r="X18" s="46">
        <f t="shared" si="9"/>
        <v>0</v>
      </c>
      <c r="Y18" s="96">
        <v>0</v>
      </c>
      <c r="Z18" s="22"/>
      <c r="AA18" s="43">
        <f t="shared" si="10"/>
        <v>0</v>
      </c>
      <c r="AB18" s="17" t="s">
        <v>16</v>
      </c>
      <c r="AC18" s="18">
        <v>0</v>
      </c>
    </row>
    <row r="19" spans="1:29" ht="24.6">
      <c r="A19" s="10">
        <v>15</v>
      </c>
      <c r="B19" s="19" t="s">
        <v>385</v>
      </c>
      <c r="C19" s="71">
        <f>+'22'!H19</f>
        <v>0</v>
      </c>
      <c r="D19" s="95">
        <v>0</v>
      </c>
      <c r="E19" s="46">
        <f t="shared" si="0"/>
        <v>0</v>
      </c>
      <c r="F19" s="106">
        <v>0</v>
      </c>
      <c r="G19" s="104">
        <v>0</v>
      </c>
      <c r="H19" s="46">
        <f t="shared" si="1"/>
        <v>0</v>
      </c>
      <c r="I19" s="96"/>
      <c r="J19" s="15">
        <v>50</v>
      </c>
      <c r="K19" s="72">
        <f t="shared" si="5"/>
        <v>0</v>
      </c>
      <c r="L19" s="17" t="s">
        <v>16</v>
      </c>
      <c r="M19" s="18">
        <v>0</v>
      </c>
      <c r="N19" s="23">
        <f t="shared" si="6"/>
        <v>0</v>
      </c>
      <c r="O19" s="19"/>
      <c r="P19" s="43">
        <f t="shared" si="7"/>
        <v>0</v>
      </c>
      <c r="R19" s="10">
        <v>15</v>
      </c>
      <c r="S19" s="19"/>
      <c r="T19" s="46">
        <v>0</v>
      </c>
      <c r="U19" s="95">
        <v>0</v>
      </c>
      <c r="V19" s="46">
        <f t="shared" si="8"/>
        <v>0</v>
      </c>
      <c r="W19" s="95">
        <v>0</v>
      </c>
      <c r="X19" s="46">
        <f t="shared" si="9"/>
        <v>0</v>
      </c>
      <c r="Y19" s="96">
        <v>0</v>
      </c>
      <c r="Z19" s="22"/>
      <c r="AA19" s="43">
        <f t="shared" si="10"/>
        <v>0</v>
      </c>
      <c r="AB19" s="17" t="s">
        <v>16</v>
      </c>
      <c r="AC19" s="18">
        <v>0</v>
      </c>
    </row>
    <row r="20" spans="1:29" ht="24.6">
      <c r="A20" s="10">
        <v>16</v>
      </c>
      <c r="B20" s="19" t="s">
        <v>399</v>
      </c>
      <c r="C20" s="71">
        <f>+'22'!H20</f>
        <v>9</v>
      </c>
      <c r="D20" s="95">
        <v>5</v>
      </c>
      <c r="E20" s="46">
        <f t="shared" si="0"/>
        <v>14</v>
      </c>
      <c r="F20" s="106">
        <v>0</v>
      </c>
      <c r="G20" s="104">
        <v>0</v>
      </c>
      <c r="H20" s="46">
        <f t="shared" si="1"/>
        <v>13</v>
      </c>
      <c r="I20" s="96">
        <v>1</v>
      </c>
      <c r="J20" s="15">
        <v>50</v>
      </c>
      <c r="K20" s="72">
        <f t="shared" si="5"/>
        <v>50</v>
      </c>
      <c r="L20" s="17" t="s">
        <v>16</v>
      </c>
      <c r="M20" s="18">
        <v>0</v>
      </c>
      <c r="N20" s="23">
        <f t="shared" si="6"/>
        <v>50</v>
      </c>
      <c r="O20" s="19"/>
      <c r="P20" s="43">
        <f t="shared" si="7"/>
        <v>0</v>
      </c>
      <c r="R20" s="10">
        <v>16</v>
      </c>
      <c r="S20" s="19"/>
      <c r="T20" s="46">
        <v>0</v>
      </c>
      <c r="U20" s="95">
        <v>0</v>
      </c>
      <c r="V20" s="46">
        <f t="shared" si="8"/>
        <v>0</v>
      </c>
      <c r="W20" s="95">
        <v>0</v>
      </c>
      <c r="X20" s="46">
        <f t="shared" si="9"/>
        <v>0</v>
      </c>
      <c r="Y20" s="96">
        <v>0</v>
      </c>
      <c r="Z20" s="22"/>
      <c r="AA20" s="43">
        <f t="shared" si="10"/>
        <v>0</v>
      </c>
      <c r="AB20" s="17" t="s">
        <v>16</v>
      </c>
      <c r="AC20" s="18">
        <v>0</v>
      </c>
    </row>
    <row r="21" spans="1:29" ht="24.6">
      <c r="A21" s="10">
        <v>17</v>
      </c>
      <c r="B21" s="19" t="s">
        <v>388</v>
      </c>
      <c r="C21" s="71">
        <f>+'22'!H21</f>
        <v>0</v>
      </c>
      <c r="D21" s="95">
        <v>0</v>
      </c>
      <c r="E21" s="46">
        <f t="shared" si="0"/>
        <v>0</v>
      </c>
      <c r="F21" s="106">
        <v>0</v>
      </c>
      <c r="G21" s="104">
        <v>0</v>
      </c>
      <c r="H21" s="46">
        <f t="shared" si="1"/>
        <v>0</v>
      </c>
      <c r="I21" s="96"/>
      <c r="J21" s="15">
        <v>50</v>
      </c>
      <c r="K21" s="72">
        <f t="shared" si="5"/>
        <v>0</v>
      </c>
      <c r="L21" s="17" t="s">
        <v>16</v>
      </c>
      <c r="M21" s="18">
        <v>0</v>
      </c>
      <c r="N21" s="23">
        <f t="shared" si="6"/>
        <v>0</v>
      </c>
      <c r="O21" s="19"/>
      <c r="P21" s="43">
        <f t="shared" si="7"/>
        <v>0</v>
      </c>
      <c r="R21" s="10">
        <v>17</v>
      </c>
      <c r="S21" s="19"/>
      <c r="T21" s="46">
        <v>0</v>
      </c>
      <c r="U21" s="95">
        <v>0</v>
      </c>
      <c r="V21" s="46">
        <f t="shared" si="8"/>
        <v>0</v>
      </c>
      <c r="W21" s="95">
        <v>0</v>
      </c>
      <c r="X21" s="46">
        <f t="shared" si="9"/>
        <v>0</v>
      </c>
      <c r="Y21" s="96">
        <v>0</v>
      </c>
      <c r="Z21" s="22"/>
      <c r="AA21" s="43">
        <f t="shared" si="10"/>
        <v>0</v>
      </c>
      <c r="AB21" s="17" t="s">
        <v>16</v>
      </c>
      <c r="AC21" s="18">
        <v>0</v>
      </c>
    </row>
    <row r="22" spans="1:29" ht="24.6">
      <c r="A22" s="10">
        <v>18</v>
      </c>
      <c r="B22" s="19" t="s">
        <v>397</v>
      </c>
      <c r="C22" s="71">
        <f>+'22'!H22</f>
        <v>0</v>
      </c>
      <c r="D22" s="95">
        <v>0</v>
      </c>
      <c r="E22" s="46">
        <f t="shared" si="0"/>
        <v>0</v>
      </c>
      <c r="F22" s="106">
        <v>0</v>
      </c>
      <c r="G22" s="104">
        <v>0</v>
      </c>
      <c r="H22" s="46">
        <f t="shared" si="1"/>
        <v>0</v>
      </c>
      <c r="I22" s="96"/>
      <c r="J22" s="15">
        <v>50</v>
      </c>
      <c r="K22" s="72">
        <f t="shared" si="5"/>
        <v>0</v>
      </c>
      <c r="L22" s="17" t="s">
        <v>16</v>
      </c>
      <c r="M22" s="18">
        <v>0</v>
      </c>
      <c r="N22" s="23">
        <f t="shared" si="6"/>
        <v>0</v>
      </c>
      <c r="O22" s="19"/>
      <c r="P22" s="43">
        <f t="shared" si="7"/>
        <v>0</v>
      </c>
      <c r="R22" s="10">
        <v>18</v>
      </c>
      <c r="S22" s="19"/>
      <c r="T22" s="46">
        <v>0</v>
      </c>
      <c r="U22" s="95">
        <v>0</v>
      </c>
      <c r="V22" s="46">
        <f t="shared" si="8"/>
        <v>0</v>
      </c>
      <c r="W22" s="95">
        <v>0</v>
      </c>
      <c r="X22" s="46">
        <f t="shared" si="9"/>
        <v>0</v>
      </c>
      <c r="Y22" s="96">
        <v>0</v>
      </c>
      <c r="Z22" s="22"/>
      <c r="AA22" s="43">
        <f t="shared" si="10"/>
        <v>0</v>
      </c>
      <c r="AB22" s="17" t="s">
        <v>16</v>
      </c>
      <c r="AC22" s="18">
        <v>0</v>
      </c>
    </row>
    <row r="23" spans="1:29" ht="24.6">
      <c r="A23" s="10">
        <v>19</v>
      </c>
      <c r="B23" s="19" t="s">
        <v>25</v>
      </c>
      <c r="C23" s="71">
        <f>+'22'!H23</f>
        <v>0</v>
      </c>
      <c r="D23" s="95">
        <v>0</v>
      </c>
      <c r="E23" s="46">
        <f t="shared" si="0"/>
        <v>0</v>
      </c>
      <c r="F23" s="106">
        <v>0</v>
      </c>
      <c r="G23" s="104">
        <v>0</v>
      </c>
      <c r="H23" s="46">
        <f t="shared" si="1"/>
        <v>0</v>
      </c>
      <c r="I23" s="96"/>
      <c r="J23" s="15">
        <v>65</v>
      </c>
      <c r="K23" s="72">
        <f t="shared" si="5"/>
        <v>0</v>
      </c>
      <c r="L23" s="17" t="s">
        <v>16</v>
      </c>
      <c r="M23" s="18">
        <v>0</v>
      </c>
      <c r="N23" s="23">
        <f t="shared" si="6"/>
        <v>0</v>
      </c>
      <c r="O23" s="19"/>
      <c r="P23" s="43">
        <f t="shared" si="7"/>
        <v>0</v>
      </c>
      <c r="R23" s="10">
        <v>19</v>
      </c>
      <c r="S23" s="19"/>
      <c r="T23" s="46">
        <v>0</v>
      </c>
      <c r="U23" s="95">
        <v>0</v>
      </c>
      <c r="V23" s="46">
        <f t="shared" si="8"/>
        <v>0</v>
      </c>
      <c r="W23" s="95">
        <v>0</v>
      </c>
      <c r="X23" s="46">
        <f t="shared" si="9"/>
        <v>0</v>
      </c>
      <c r="Y23" s="96">
        <v>0</v>
      </c>
      <c r="Z23" s="22"/>
      <c r="AA23" s="43">
        <f t="shared" si="10"/>
        <v>0</v>
      </c>
      <c r="AB23" s="17" t="s">
        <v>16</v>
      </c>
      <c r="AC23" s="18">
        <v>0</v>
      </c>
    </row>
    <row r="24" spans="1:29" ht="24.6">
      <c r="A24" s="10">
        <v>20</v>
      </c>
      <c r="B24" s="19" t="s">
        <v>405</v>
      </c>
      <c r="C24" s="71">
        <f>+'22'!H24</f>
        <v>0</v>
      </c>
      <c r="D24" s="95">
        <v>0</v>
      </c>
      <c r="E24" s="46">
        <f t="shared" si="0"/>
        <v>0</v>
      </c>
      <c r="F24" s="106">
        <v>0</v>
      </c>
      <c r="G24" s="104">
        <v>0</v>
      </c>
      <c r="H24" s="46">
        <f t="shared" si="1"/>
        <v>0</v>
      </c>
      <c r="I24" s="96"/>
      <c r="J24" s="15">
        <v>85</v>
      </c>
      <c r="K24" s="72">
        <f t="shared" si="5"/>
        <v>0</v>
      </c>
      <c r="L24" s="17" t="s">
        <v>16</v>
      </c>
      <c r="M24" s="18">
        <v>0</v>
      </c>
      <c r="N24" s="23">
        <f t="shared" si="6"/>
        <v>0</v>
      </c>
      <c r="O24" s="19"/>
      <c r="P24" s="43">
        <f t="shared" si="7"/>
        <v>0</v>
      </c>
      <c r="R24" s="10">
        <v>20</v>
      </c>
      <c r="S24" s="19"/>
      <c r="T24" s="46">
        <v>0</v>
      </c>
      <c r="U24" s="95">
        <v>0</v>
      </c>
      <c r="V24" s="46">
        <f t="shared" si="8"/>
        <v>0</v>
      </c>
      <c r="W24" s="95">
        <v>0</v>
      </c>
      <c r="X24" s="46">
        <f t="shared" si="9"/>
        <v>0</v>
      </c>
      <c r="Y24" s="96">
        <v>0</v>
      </c>
      <c r="Z24" s="22"/>
      <c r="AA24" s="43">
        <f t="shared" si="10"/>
        <v>0</v>
      </c>
      <c r="AB24" s="17" t="s">
        <v>16</v>
      </c>
      <c r="AC24" s="18">
        <v>0</v>
      </c>
    </row>
    <row r="25" spans="1:29" ht="24.6">
      <c r="A25" s="10">
        <v>21</v>
      </c>
      <c r="B25" s="19" t="s">
        <v>392</v>
      </c>
      <c r="C25" s="71">
        <f>+'22'!H25</f>
        <v>19</v>
      </c>
      <c r="D25" s="95">
        <v>10</v>
      </c>
      <c r="E25" s="46">
        <f t="shared" si="0"/>
        <v>29</v>
      </c>
      <c r="F25" s="106">
        <v>0</v>
      </c>
      <c r="G25" s="104">
        <v>0</v>
      </c>
      <c r="H25" s="46">
        <f t="shared" si="1"/>
        <v>25</v>
      </c>
      <c r="I25" s="96">
        <v>4</v>
      </c>
      <c r="J25" s="15">
        <v>100</v>
      </c>
      <c r="K25" s="72">
        <f t="shared" si="5"/>
        <v>400</v>
      </c>
      <c r="L25" s="17" t="s">
        <v>16</v>
      </c>
      <c r="M25" s="18">
        <v>0</v>
      </c>
      <c r="N25" s="23">
        <f t="shared" si="6"/>
        <v>400</v>
      </c>
      <c r="O25" s="19"/>
      <c r="P25" s="43">
        <f t="shared" si="7"/>
        <v>0</v>
      </c>
      <c r="R25" s="10">
        <v>21</v>
      </c>
      <c r="S25" s="19"/>
      <c r="T25" s="46">
        <v>0</v>
      </c>
      <c r="U25" s="95">
        <v>0</v>
      </c>
      <c r="V25" s="46">
        <f t="shared" si="8"/>
        <v>0</v>
      </c>
      <c r="W25" s="95">
        <v>0</v>
      </c>
      <c r="X25" s="46">
        <f t="shared" si="9"/>
        <v>0</v>
      </c>
      <c r="Y25" s="96">
        <v>0</v>
      </c>
      <c r="Z25" s="22"/>
      <c r="AA25" s="43">
        <f t="shared" si="10"/>
        <v>0</v>
      </c>
      <c r="AB25" s="17" t="s">
        <v>16</v>
      </c>
      <c r="AC25" s="18">
        <v>0</v>
      </c>
    </row>
    <row r="26" spans="1:29" ht="24.6">
      <c r="A26" s="10">
        <v>22</v>
      </c>
      <c r="B26" s="19" t="s">
        <v>403</v>
      </c>
      <c r="C26" s="71">
        <f>+'22'!H26</f>
        <v>0</v>
      </c>
      <c r="D26" s="95">
        <v>0</v>
      </c>
      <c r="E26" s="46">
        <f t="shared" si="0"/>
        <v>0</v>
      </c>
      <c r="F26" s="106">
        <v>0</v>
      </c>
      <c r="G26" s="104">
        <v>0</v>
      </c>
      <c r="H26" s="46">
        <f t="shared" si="1"/>
        <v>0</v>
      </c>
      <c r="I26" s="96"/>
      <c r="J26" s="15">
        <v>100</v>
      </c>
      <c r="K26" s="72">
        <f t="shared" si="5"/>
        <v>0</v>
      </c>
      <c r="L26" s="17" t="s">
        <v>16</v>
      </c>
      <c r="M26" s="18">
        <v>0</v>
      </c>
      <c r="N26" s="23">
        <f t="shared" si="6"/>
        <v>0</v>
      </c>
      <c r="O26" s="19"/>
      <c r="P26" s="43">
        <f t="shared" si="7"/>
        <v>0</v>
      </c>
      <c r="R26" s="10">
        <v>22</v>
      </c>
      <c r="S26" s="19"/>
      <c r="T26" s="46">
        <v>0</v>
      </c>
      <c r="U26" s="95">
        <v>0</v>
      </c>
      <c r="V26" s="46">
        <f t="shared" si="8"/>
        <v>0</v>
      </c>
      <c r="W26" s="95">
        <v>0</v>
      </c>
      <c r="X26" s="46">
        <f t="shared" si="9"/>
        <v>0</v>
      </c>
      <c r="Y26" s="96">
        <v>0</v>
      </c>
      <c r="Z26" s="22"/>
      <c r="AA26" s="43">
        <f t="shared" si="10"/>
        <v>0</v>
      </c>
      <c r="AB26" s="17" t="s">
        <v>16</v>
      </c>
      <c r="AC26" s="18">
        <v>0</v>
      </c>
    </row>
    <row r="27" spans="1:29" ht="24.6">
      <c r="A27" s="10">
        <v>23</v>
      </c>
      <c r="B27" s="19" t="s">
        <v>382</v>
      </c>
      <c r="C27" s="71">
        <f>+'22'!H27</f>
        <v>19</v>
      </c>
      <c r="D27" s="95">
        <v>5</v>
      </c>
      <c r="E27" s="46">
        <f t="shared" si="0"/>
        <v>24</v>
      </c>
      <c r="F27" s="106">
        <v>0</v>
      </c>
      <c r="G27" s="104">
        <v>0</v>
      </c>
      <c r="H27" s="46">
        <f t="shared" si="1"/>
        <v>23</v>
      </c>
      <c r="I27" s="96">
        <v>1</v>
      </c>
      <c r="J27" s="15">
        <v>100</v>
      </c>
      <c r="K27" s="72">
        <f t="shared" si="5"/>
        <v>100</v>
      </c>
      <c r="L27" s="17" t="s">
        <v>16</v>
      </c>
      <c r="M27" s="18">
        <v>0</v>
      </c>
      <c r="N27" s="23">
        <f t="shared" si="6"/>
        <v>100</v>
      </c>
      <c r="O27" s="19"/>
      <c r="P27" s="43">
        <f t="shared" si="7"/>
        <v>0</v>
      </c>
      <c r="R27" s="10">
        <v>23</v>
      </c>
      <c r="S27" s="19"/>
      <c r="T27" s="46">
        <v>0</v>
      </c>
      <c r="U27" s="95">
        <v>0</v>
      </c>
      <c r="V27" s="46">
        <f t="shared" si="8"/>
        <v>0</v>
      </c>
      <c r="W27" s="95">
        <v>0</v>
      </c>
      <c r="X27" s="46">
        <f t="shared" si="9"/>
        <v>0</v>
      </c>
      <c r="Y27" s="96">
        <v>0</v>
      </c>
      <c r="Z27" s="22"/>
      <c r="AA27" s="43">
        <f t="shared" si="10"/>
        <v>0</v>
      </c>
      <c r="AB27" s="17" t="s">
        <v>16</v>
      </c>
      <c r="AC27" s="18">
        <v>0</v>
      </c>
    </row>
    <row r="28" spans="1:29" ht="24.6">
      <c r="A28" s="10">
        <v>24</v>
      </c>
      <c r="B28" s="19" t="s">
        <v>387</v>
      </c>
      <c r="C28" s="71">
        <f>+'22'!H28</f>
        <v>0</v>
      </c>
      <c r="D28" s="95">
        <v>0</v>
      </c>
      <c r="E28" s="46">
        <f t="shared" si="0"/>
        <v>0</v>
      </c>
      <c r="F28" s="106">
        <v>0</v>
      </c>
      <c r="G28" s="104">
        <v>0</v>
      </c>
      <c r="H28" s="46">
        <f t="shared" si="1"/>
        <v>0</v>
      </c>
      <c r="I28" s="96"/>
      <c r="J28" s="15">
        <v>100</v>
      </c>
      <c r="K28" s="72">
        <f t="shared" si="5"/>
        <v>0</v>
      </c>
      <c r="L28" s="17" t="s">
        <v>16</v>
      </c>
      <c r="M28" s="18">
        <v>0</v>
      </c>
      <c r="N28" s="23">
        <f t="shared" si="6"/>
        <v>0</v>
      </c>
      <c r="O28" s="19"/>
      <c r="P28" s="43">
        <f t="shared" si="7"/>
        <v>0</v>
      </c>
      <c r="R28" s="10">
        <v>24</v>
      </c>
      <c r="S28" s="19"/>
      <c r="T28" s="46">
        <v>0</v>
      </c>
      <c r="U28" s="95">
        <v>0</v>
      </c>
      <c r="V28" s="46">
        <f t="shared" si="8"/>
        <v>0</v>
      </c>
      <c r="W28" s="95">
        <v>0</v>
      </c>
      <c r="X28" s="46">
        <f t="shared" si="9"/>
        <v>0</v>
      </c>
      <c r="Y28" s="96">
        <v>0</v>
      </c>
      <c r="Z28" s="22"/>
      <c r="AA28" s="43">
        <f t="shared" si="10"/>
        <v>0</v>
      </c>
      <c r="AB28" s="17" t="s">
        <v>16</v>
      </c>
      <c r="AC28" s="18">
        <v>0</v>
      </c>
    </row>
    <row r="29" spans="1:29" ht="24.6">
      <c r="A29" s="10">
        <v>25</v>
      </c>
      <c r="B29" s="19" t="s">
        <v>389</v>
      </c>
      <c r="C29" s="71">
        <f>+'22'!H29</f>
        <v>0</v>
      </c>
      <c r="D29" s="95">
        <v>0</v>
      </c>
      <c r="E29" s="46">
        <f t="shared" si="0"/>
        <v>0</v>
      </c>
      <c r="F29" s="106">
        <v>0</v>
      </c>
      <c r="G29" s="104">
        <v>0</v>
      </c>
      <c r="H29" s="46">
        <f t="shared" si="1"/>
        <v>0</v>
      </c>
      <c r="I29" s="96"/>
      <c r="J29" s="15">
        <v>100</v>
      </c>
      <c r="K29" s="72">
        <f t="shared" si="5"/>
        <v>0</v>
      </c>
      <c r="L29" s="17" t="s">
        <v>16</v>
      </c>
      <c r="M29" s="18">
        <v>0</v>
      </c>
      <c r="N29" s="23">
        <f t="shared" si="6"/>
        <v>0</v>
      </c>
      <c r="O29" s="19"/>
      <c r="P29" s="43">
        <f t="shared" si="7"/>
        <v>0</v>
      </c>
      <c r="R29" s="10">
        <v>25</v>
      </c>
      <c r="S29" s="19"/>
      <c r="T29" s="46">
        <v>0</v>
      </c>
      <c r="U29" s="95">
        <v>0</v>
      </c>
      <c r="V29" s="46">
        <f t="shared" si="8"/>
        <v>0</v>
      </c>
      <c r="W29" s="95">
        <v>0</v>
      </c>
      <c r="X29" s="46">
        <f t="shared" si="9"/>
        <v>0</v>
      </c>
      <c r="Y29" s="96">
        <v>0</v>
      </c>
      <c r="Z29" s="22"/>
      <c r="AA29" s="43">
        <f t="shared" si="10"/>
        <v>0</v>
      </c>
      <c r="AB29" s="17" t="s">
        <v>16</v>
      </c>
      <c r="AC29" s="18">
        <v>0</v>
      </c>
    </row>
    <row r="30" spans="1:29" ht="24.6">
      <c r="A30" s="10">
        <v>26</v>
      </c>
      <c r="B30" s="19" t="s">
        <v>384</v>
      </c>
      <c r="C30" s="71">
        <f>+'22'!H30</f>
        <v>0</v>
      </c>
      <c r="D30" s="95">
        <v>0</v>
      </c>
      <c r="E30" s="46">
        <f t="shared" si="0"/>
        <v>0</v>
      </c>
      <c r="F30" s="106">
        <v>0</v>
      </c>
      <c r="G30" s="104">
        <v>0</v>
      </c>
      <c r="H30" s="46">
        <f t="shared" si="1"/>
        <v>0</v>
      </c>
      <c r="I30" s="96"/>
      <c r="J30" s="15">
        <v>100</v>
      </c>
      <c r="K30" s="72">
        <f t="shared" si="5"/>
        <v>0</v>
      </c>
      <c r="L30" s="17" t="s">
        <v>16</v>
      </c>
      <c r="M30" s="18">
        <v>0</v>
      </c>
      <c r="N30" s="23">
        <f t="shared" si="6"/>
        <v>0</v>
      </c>
      <c r="O30" s="19"/>
      <c r="P30" s="43">
        <f t="shared" si="7"/>
        <v>0</v>
      </c>
      <c r="R30" s="1"/>
      <c r="T30" s="24"/>
      <c r="U30" s="25"/>
      <c r="V30" s="24"/>
      <c r="W30" s="25"/>
      <c r="X30" s="24"/>
      <c r="Y30" s="24"/>
      <c r="Z30" s="26"/>
      <c r="AA30" s="25"/>
      <c r="AB30" s="27"/>
      <c r="AC30" s="41">
        <v>0</v>
      </c>
    </row>
    <row r="31" spans="1:29" ht="24.6">
      <c r="A31" s="10">
        <v>27</v>
      </c>
      <c r="B31" s="19" t="s">
        <v>398</v>
      </c>
      <c r="C31" s="71">
        <f>+'22'!H31</f>
        <v>0</v>
      </c>
      <c r="D31" s="95">
        <v>0</v>
      </c>
      <c r="E31" s="46">
        <f t="shared" si="0"/>
        <v>0</v>
      </c>
      <c r="F31" s="106">
        <v>0</v>
      </c>
      <c r="G31" s="104">
        <v>0</v>
      </c>
      <c r="H31" s="46">
        <f t="shared" si="1"/>
        <v>0</v>
      </c>
      <c r="I31" s="96"/>
      <c r="J31" s="15">
        <v>100</v>
      </c>
      <c r="K31" s="72">
        <f t="shared" si="5"/>
        <v>0</v>
      </c>
      <c r="L31" s="17" t="s">
        <v>16</v>
      </c>
      <c r="M31" s="18">
        <v>0</v>
      </c>
      <c r="N31" s="23">
        <f t="shared" si="6"/>
        <v>0</v>
      </c>
      <c r="O31" s="19"/>
      <c r="P31" s="43">
        <f t="shared" si="7"/>
        <v>0</v>
      </c>
    </row>
    <row r="32" spans="1:29" ht="24.6">
      <c r="A32" s="10">
        <v>28</v>
      </c>
      <c r="B32" s="19" t="s">
        <v>396</v>
      </c>
      <c r="C32" s="71">
        <f>+'22'!H32</f>
        <v>14</v>
      </c>
      <c r="D32" s="95">
        <v>5</v>
      </c>
      <c r="E32" s="46">
        <f t="shared" si="0"/>
        <v>19</v>
      </c>
      <c r="F32" s="106">
        <v>0</v>
      </c>
      <c r="G32" s="104">
        <v>0</v>
      </c>
      <c r="H32" s="46">
        <f t="shared" si="1"/>
        <v>19</v>
      </c>
      <c r="I32" s="96"/>
      <c r="J32" s="15">
        <v>100</v>
      </c>
      <c r="K32" s="72">
        <f t="shared" si="5"/>
        <v>0</v>
      </c>
      <c r="L32" s="17" t="s">
        <v>16</v>
      </c>
      <c r="M32" s="18">
        <v>0</v>
      </c>
      <c r="N32" s="23">
        <f t="shared" si="6"/>
        <v>0</v>
      </c>
      <c r="O32" s="19"/>
      <c r="P32" s="43">
        <f t="shared" si="7"/>
        <v>0</v>
      </c>
      <c r="S32" s="177" t="s">
        <v>119</v>
      </c>
      <c r="T32" s="178"/>
      <c r="U32" s="178"/>
      <c r="V32" s="178"/>
      <c r="W32" s="178"/>
      <c r="X32" s="178"/>
      <c r="Y32" s="178"/>
      <c r="Z32" s="179"/>
      <c r="AA32" s="40">
        <f>SUM(AA5:AA29)</f>
        <v>0</v>
      </c>
    </row>
    <row r="33" spans="1:26" ht="24.6">
      <c r="A33" s="10">
        <v>29</v>
      </c>
      <c r="B33" s="19" t="s">
        <v>382</v>
      </c>
      <c r="C33" s="71">
        <f>+'22'!H33</f>
        <v>0</v>
      </c>
      <c r="D33" s="95">
        <v>0</v>
      </c>
      <c r="E33" s="46">
        <f t="shared" si="0"/>
        <v>0</v>
      </c>
      <c r="F33" s="106">
        <v>0</v>
      </c>
      <c r="G33" s="104">
        <v>0</v>
      </c>
      <c r="H33" s="46">
        <f t="shared" si="1"/>
        <v>0</v>
      </c>
      <c r="I33" s="96"/>
      <c r="J33" s="15">
        <v>100</v>
      </c>
      <c r="K33" s="72">
        <f t="shared" si="5"/>
        <v>0</v>
      </c>
      <c r="L33" s="17" t="s">
        <v>16</v>
      </c>
      <c r="M33" s="18">
        <v>0</v>
      </c>
      <c r="N33" s="23">
        <f t="shared" si="6"/>
        <v>0</v>
      </c>
      <c r="O33" s="19"/>
      <c r="P33" s="43">
        <f t="shared" si="7"/>
        <v>0</v>
      </c>
      <c r="S33" s="5"/>
      <c r="T33" s="5"/>
      <c r="U33" s="5"/>
      <c r="V33" s="5"/>
      <c r="W33" s="5"/>
      <c r="X33" s="5"/>
      <c r="Y33" s="5"/>
      <c r="Z33" s="5"/>
    </row>
    <row r="34" spans="1:26" ht="24.6">
      <c r="A34" s="10">
        <v>30</v>
      </c>
      <c r="B34" s="19" t="s">
        <v>386</v>
      </c>
      <c r="C34" s="71">
        <f>+'22'!H34</f>
        <v>0</v>
      </c>
      <c r="D34" s="95">
        <v>0</v>
      </c>
      <c r="E34" s="46">
        <f t="shared" si="0"/>
        <v>0</v>
      </c>
      <c r="F34" s="106">
        <v>0</v>
      </c>
      <c r="G34" s="104">
        <v>0</v>
      </c>
      <c r="H34" s="46">
        <f t="shared" si="1"/>
        <v>0</v>
      </c>
      <c r="I34" s="96"/>
      <c r="J34" s="15">
        <v>100</v>
      </c>
      <c r="K34" s="72">
        <f t="shared" si="5"/>
        <v>0</v>
      </c>
      <c r="L34" s="17" t="s">
        <v>16</v>
      </c>
      <c r="M34" s="18">
        <v>0</v>
      </c>
      <c r="N34" s="23">
        <f t="shared" si="6"/>
        <v>0</v>
      </c>
      <c r="O34" s="19"/>
      <c r="P34" s="43">
        <f t="shared" si="7"/>
        <v>0</v>
      </c>
    </row>
    <row r="35" spans="1:26" ht="24.6">
      <c r="A35" s="10">
        <v>31</v>
      </c>
      <c r="B35" s="19" t="s">
        <v>390</v>
      </c>
      <c r="C35" s="71">
        <f>+'22'!H35</f>
        <v>3</v>
      </c>
      <c r="D35" s="95">
        <v>0</v>
      </c>
      <c r="E35" s="46">
        <f t="shared" si="0"/>
        <v>3</v>
      </c>
      <c r="F35" s="106">
        <v>0</v>
      </c>
      <c r="G35" s="104">
        <v>0</v>
      </c>
      <c r="H35" s="46">
        <f t="shared" si="1"/>
        <v>3</v>
      </c>
      <c r="I35" s="96"/>
      <c r="J35" s="15">
        <v>100</v>
      </c>
      <c r="K35" s="72">
        <f t="shared" si="5"/>
        <v>0</v>
      </c>
      <c r="L35" s="17" t="s">
        <v>16</v>
      </c>
      <c r="M35" s="18">
        <v>0</v>
      </c>
      <c r="N35" s="23">
        <f t="shared" si="6"/>
        <v>0</v>
      </c>
      <c r="O35" s="19"/>
      <c r="P35" s="43">
        <f t="shared" si="7"/>
        <v>0</v>
      </c>
    </row>
    <row r="36" spans="1:26" ht="24.6">
      <c r="A36" s="10">
        <v>32</v>
      </c>
      <c r="B36" s="19" t="s">
        <v>48</v>
      </c>
      <c r="C36" s="71">
        <f>+'22'!H36</f>
        <v>2</v>
      </c>
      <c r="D36" s="95">
        <v>10</v>
      </c>
      <c r="E36" s="46">
        <f t="shared" si="0"/>
        <v>12</v>
      </c>
      <c r="F36" s="106">
        <v>0</v>
      </c>
      <c r="G36" s="104">
        <v>0</v>
      </c>
      <c r="H36" s="46">
        <f t="shared" si="1"/>
        <v>10</v>
      </c>
      <c r="I36" s="96">
        <v>2</v>
      </c>
      <c r="J36" s="15">
        <v>100</v>
      </c>
      <c r="K36" s="72">
        <f t="shared" si="5"/>
        <v>200</v>
      </c>
      <c r="L36" s="17" t="s">
        <v>16</v>
      </c>
      <c r="M36" s="18">
        <v>0</v>
      </c>
      <c r="N36" s="23">
        <f t="shared" si="6"/>
        <v>200</v>
      </c>
      <c r="O36" s="19"/>
      <c r="P36" s="43">
        <f t="shared" si="7"/>
        <v>0</v>
      </c>
    </row>
    <row r="37" spans="1:26" ht="24.6">
      <c r="A37" s="10">
        <v>33</v>
      </c>
      <c r="B37" s="19" t="s">
        <v>393</v>
      </c>
      <c r="C37" s="71">
        <f>+'22'!H37</f>
        <v>4</v>
      </c>
      <c r="D37" s="95">
        <v>0</v>
      </c>
      <c r="E37" s="46">
        <f t="shared" si="0"/>
        <v>4</v>
      </c>
      <c r="F37" s="106">
        <v>0</v>
      </c>
      <c r="G37" s="104">
        <v>0</v>
      </c>
      <c r="H37" s="46">
        <f t="shared" si="1"/>
        <v>4</v>
      </c>
      <c r="I37" s="96"/>
      <c r="J37" s="15">
        <v>130</v>
      </c>
      <c r="K37" s="72">
        <f t="shared" si="5"/>
        <v>0</v>
      </c>
      <c r="L37" s="17" t="s">
        <v>16</v>
      </c>
      <c r="M37" s="18">
        <v>0</v>
      </c>
      <c r="N37" s="23">
        <f t="shared" si="6"/>
        <v>0</v>
      </c>
      <c r="O37" s="19"/>
      <c r="P37" s="43">
        <f t="shared" si="7"/>
        <v>0</v>
      </c>
    </row>
    <row r="38" spans="1:26" ht="24.6">
      <c r="A38" s="10">
        <v>34</v>
      </c>
      <c r="B38" s="19" t="s">
        <v>406</v>
      </c>
      <c r="C38" s="71">
        <f>+'22'!H38</f>
        <v>5</v>
      </c>
      <c r="D38" s="95">
        <v>0</v>
      </c>
      <c r="E38" s="46">
        <f t="shared" si="0"/>
        <v>5</v>
      </c>
      <c r="F38" s="106">
        <v>0</v>
      </c>
      <c r="G38" s="104">
        <v>0</v>
      </c>
      <c r="H38" s="46">
        <f t="shared" si="1"/>
        <v>5</v>
      </c>
      <c r="I38" s="96"/>
      <c r="J38" s="15">
        <v>130</v>
      </c>
      <c r="K38" s="72">
        <f t="shared" si="5"/>
        <v>0</v>
      </c>
      <c r="L38" s="17" t="s">
        <v>16</v>
      </c>
      <c r="M38" s="18">
        <v>0</v>
      </c>
      <c r="N38" s="23">
        <f t="shared" si="6"/>
        <v>0</v>
      </c>
      <c r="O38" s="19"/>
      <c r="P38" s="43">
        <f t="shared" si="7"/>
        <v>0</v>
      </c>
    </row>
    <row r="39" spans="1:26" ht="24.6">
      <c r="A39" s="10">
        <v>35</v>
      </c>
      <c r="B39" s="19" t="s">
        <v>333</v>
      </c>
      <c r="C39" s="71">
        <f>+'22'!H39</f>
        <v>0</v>
      </c>
      <c r="D39" s="95">
        <v>0</v>
      </c>
      <c r="E39" s="46">
        <f t="shared" si="0"/>
        <v>0</v>
      </c>
      <c r="F39" s="106">
        <v>0</v>
      </c>
      <c r="G39" s="104">
        <v>0</v>
      </c>
      <c r="H39" s="46">
        <f t="shared" si="1"/>
        <v>0</v>
      </c>
      <c r="I39" s="96"/>
      <c r="J39" s="15">
        <v>35</v>
      </c>
      <c r="K39" s="72">
        <f t="shared" si="5"/>
        <v>0</v>
      </c>
      <c r="L39" s="17" t="s">
        <v>16</v>
      </c>
      <c r="M39" s="18">
        <v>0</v>
      </c>
      <c r="N39" s="23">
        <f t="shared" si="6"/>
        <v>0</v>
      </c>
      <c r="O39" s="19"/>
      <c r="P39" s="43">
        <f t="shared" si="7"/>
        <v>0</v>
      </c>
    </row>
    <row r="40" spans="1:26" ht="24.6">
      <c r="A40" s="10">
        <v>36</v>
      </c>
      <c r="B40" s="19" t="s">
        <v>138</v>
      </c>
      <c r="C40" s="71">
        <f>+'22'!H40</f>
        <v>0</v>
      </c>
      <c r="D40" s="95">
        <v>0</v>
      </c>
      <c r="E40" s="46">
        <f t="shared" si="0"/>
        <v>0</v>
      </c>
      <c r="F40" s="106">
        <v>0</v>
      </c>
      <c r="G40" s="104">
        <v>0</v>
      </c>
      <c r="H40" s="46">
        <f t="shared" si="1"/>
        <v>0</v>
      </c>
      <c r="I40" s="96"/>
      <c r="J40" s="15">
        <v>40</v>
      </c>
      <c r="K40" s="72">
        <f t="shared" si="5"/>
        <v>0</v>
      </c>
      <c r="L40" s="17" t="s">
        <v>16</v>
      </c>
      <c r="M40" s="18">
        <v>0</v>
      </c>
      <c r="N40" s="23">
        <f t="shared" si="6"/>
        <v>0</v>
      </c>
      <c r="O40" s="19"/>
      <c r="P40" s="43">
        <f t="shared" si="7"/>
        <v>0</v>
      </c>
    </row>
    <row r="41" spans="1:26" ht="24.6">
      <c r="A41" s="10">
        <v>37</v>
      </c>
      <c r="B41" s="19" t="s">
        <v>445</v>
      </c>
      <c r="C41" s="71">
        <f>+'22'!H41</f>
        <v>0</v>
      </c>
      <c r="D41" s="95">
        <v>0</v>
      </c>
      <c r="E41" s="46">
        <f>C41+D41</f>
        <v>0</v>
      </c>
      <c r="F41" s="106">
        <v>0</v>
      </c>
      <c r="G41" s="104">
        <v>0</v>
      </c>
      <c r="H41" s="46">
        <f>+E41-F41-I41-G41</f>
        <v>0</v>
      </c>
      <c r="I41" s="96"/>
      <c r="J41" s="15">
        <v>35</v>
      </c>
      <c r="K41" s="72">
        <f>+J41*I41</f>
        <v>0</v>
      </c>
      <c r="L41" s="17" t="s">
        <v>16</v>
      </c>
      <c r="M41" s="18">
        <v>0</v>
      </c>
      <c r="N41" s="23">
        <f>SUM(K41-M41)</f>
        <v>0</v>
      </c>
      <c r="O41" s="19"/>
      <c r="P41" s="43">
        <f>+K41*O41</f>
        <v>0</v>
      </c>
    </row>
    <row r="42" spans="1:26" ht="24.6">
      <c r="A42" s="10">
        <v>38</v>
      </c>
      <c r="B42" s="19" t="s">
        <v>49</v>
      </c>
      <c r="C42" s="71">
        <f>+'22'!H42</f>
        <v>5</v>
      </c>
      <c r="D42" s="95">
        <v>5</v>
      </c>
      <c r="E42" s="46">
        <f t="shared" si="0"/>
        <v>10</v>
      </c>
      <c r="F42" s="106">
        <v>0</v>
      </c>
      <c r="G42" s="104">
        <v>0</v>
      </c>
      <c r="H42" s="46">
        <f t="shared" si="1"/>
        <v>9</v>
      </c>
      <c r="I42" s="96">
        <v>1</v>
      </c>
      <c r="J42" s="15">
        <v>50</v>
      </c>
      <c r="K42" s="72">
        <f t="shared" si="5"/>
        <v>50</v>
      </c>
      <c r="L42" s="17" t="s">
        <v>16</v>
      </c>
      <c r="M42" s="18">
        <v>0</v>
      </c>
      <c r="N42" s="23">
        <f t="shared" si="6"/>
        <v>50</v>
      </c>
      <c r="O42" s="19"/>
      <c r="P42" s="43">
        <f t="shared" si="7"/>
        <v>0</v>
      </c>
    </row>
    <row r="43" spans="1:26" ht="24.6">
      <c r="A43" s="10">
        <v>39</v>
      </c>
      <c r="B43" s="19" t="s">
        <v>50</v>
      </c>
      <c r="C43" s="71">
        <f>+'22'!H43</f>
        <v>4</v>
      </c>
      <c r="D43" s="95">
        <v>5</v>
      </c>
      <c r="E43" s="46">
        <f t="shared" si="0"/>
        <v>9</v>
      </c>
      <c r="F43" s="106">
        <v>0</v>
      </c>
      <c r="G43" s="104">
        <v>0</v>
      </c>
      <c r="H43" s="46">
        <f t="shared" si="1"/>
        <v>6</v>
      </c>
      <c r="I43" s="96">
        <v>3</v>
      </c>
      <c r="J43" s="15">
        <v>50</v>
      </c>
      <c r="K43" s="72">
        <f t="shared" si="5"/>
        <v>150</v>
      </c>
      <c r="L43" s="17" t="s">
        <v>16</v>
      </c>
      <c r="M43" s="18">
        <v>0</v>
      </c>
      <c r="N43" s="23">
        <f t="shared" si="6"/>
        <v>150</v>
      </c>
      <c r="O43" s="19"/>
      <c r="P43" s="43">
        <f t="shared" si="7"/>
        <v>0</v>
      </c>
    </row>
    <row r="44" spans="1:26" ht="24.6">
      <c r="A44" s="10">
        <v>40</v>
      </c>
      <c r="B44" s="19" t="s">
        <v>51</v>
      </c>
      <c r="C44" s="71">
        <f>+'22'!H44</f>
        <v>6</v>
      </c>
      <c r="D44" s="95">
        <v>6</v>
      </c>
      <c r="E44" s="46">
        <f t="shared" si="0"/>
        <v>12</v>
      </c>
      <c r="F44" s="106">
        <v>0</v>
      </c>
      <c r="G44" s="104">
        <v>0</v>
      </c>
      <c r="H44" s="46">
        <f t="shared" si="1"/>
        <v>12</v>
      </c>
      <c r="I44" s="96"/>
      <c r="J44" s="15">
        <v>50</v>
      </c>
      <c r="K44" s="72">
        <f t="shared" si="5"/>
        <v>0</v>
      </c>
      <c r="L44" s="17" t="s">
        <v>16</v>
      </c>
      <c r="M44" s="18">
        <v>0</v>
      </c>
      <c r="N44" s="23">
        <f t="shared" si="6"/>
        <v>0</v>
      </c>
      <c r="O44" s="19"/>
      <c r="P44" s="43">
        <f t="shared" si="7"/>
        <v>0</v>
      </c>
    </row>
    <row r="45" spans="1:26" ht="24.6">
      <c r="A45" s="10">
        <v>41</v>
      </c>
      <c r="B45" s="19" t="s">
        <v>501</v>
      </c>
      <c r="C45" s="71">
        <f>+'22'!H45</f>
        <v>17</v>
      </c>
      <c r="D45" s="95">
        <v>0</v>
      </c>
      <c r="E45" s="46">
        <f>C45+D45</f>
        <v>17</v>
      </c>
      <c r="F45" s="106">
        <v>0</v>
      </c>
      <c r="G45" s="104">
        <v>0</v>
      </c>
      <c r="H45" s="46">
        <f>+E45-F45-I45-G45</f>
        <v>17</v>
      </c>
      <c r="I45" s="96"/>
      <c r="J45" s="20">
        <v>35</v>
      </c>
      <c r="K45" s="72">
        <f>+J45*I45</f>
        <v>0</v>
      </c>
      <c r="L45" s="17" t="s">
        <v>16</v>
      </c>
      <c r="M45" s="18">
        <v>0</v>
      </c>
      <c r="N45" s="23">
        <f>SUM(K45-M45)</f>
        <v>0</v>
      </c>
      <c r="O45" s="19"/>
      <c r="P45" s="43">
        <f>+K45*O45</f>
        <v>0</v>
      </c>
    </row>
    <row r="46" spans="1:26" ht="24.6">
      <c r="A46" s="10">
        <v>42</v>
      </c>
      <c r="B46" s="19" t="s">
        <v>264</v>
      </c>
      <c r="C46" s="71">
        <f>+'22'!H46</f>
        <v>5</v>
      </c>
      <c r="D46" s="95">
        <v>0</v>
      </c>
      <c r="E46" s="46">
        <f t="shared" si="0"/>
        <v>5</v>
      </c>
      <c r="F46" s="106">
        <v>0</v>
      </c>
      <c r="G46" s="104">
        <v>0</v>
      </c>
      <c r="H46" s="46">
        <f t="shared" si="1"/>
        <v>5</v>
      </c>
      <c r="I46" s="96"/>
      <c r="J46" s="15">
        <v>25</v>
      </c>
      <c r="K46" s="72">
        <f t="shared" si="5"/>
        <v>0</v>
      </c>
      <c r="L46" s="17" t="s">
        <v>16</v>
      </c>
      <c r="M46" s="18">
        <v>0</v>
      </c>
      <c r="N46" s="23">
        <f t="shared" si="6"/>
        <v>0</v>
      </c>
      <c r="O46" s="19"/>
      <c r="P46" s="43">
        <f t="shared" si="7"/>
        <v>0</v>
      </c>
    </row>
    <row r="47" spans="1:26" ht="24.6">
      <c r="A47" s="10">
        <v>43</v>
      </c>
      <c r="B47" s="19" t="s">
        <v>446</v>
      </c>
      <c r="C47" s="71">
        <f>+'22'!H47</f>
        <v>5</v>
      </c>
      <c r="D47" s="95">
        <v>0</v>
      </c>
      <c r="E47" s="46">
        <f>C47+D47</f>
        <v>5</v>
      </c>
      <c r="F47" s="106">
        <v>0</v>
      </c>
      <c r="G47" s="104">
        <v>0</v>
      </c>
      <c r="H47" s="46">
        <f>+E47-F47-I47-G47</f>
        <v>5</v>
      </c>
      <c r="I47" s="96"/>
      <c r="J47" s="20">
        <v>25</v>
      </c>
      <c r="K47" s="72">
        <f>+J47*I47</f>
        <v>0</v>
      </c>
      <c r="L47" s="17" t="s">
        <v>16</v>
      </c>
      <c r="M47" s="18">
        <v>0</v>
      </c>
      <c r="N47" s="23">
        <f>SUM(K47-M47)</f>
        <v>0</v>
      </c>
      <c r="O47" s="19"/>
      <c r="P47" s="43">
        <f>+K47*O47</f>
        <v>0</v>
      </c>
    </row>
    <row r="48" spans="1:26" ht="24.6">
      <c r="A48" s="10">
        <v>44</v>
      </c>
      <c r="B48" s="19" t="s">
        <v>447</v>
      </c>
      <c r="C48" s="71">
        <f>+'22'!H48</f>
        <v>0</v>
      </c>
      <c r="D48" s="95">
        <v>0</v>
      </c>
      <c r="E48" s="46">
        <f>C48+D48</f>
        <v>0</v>
      </c>
      <c r="F48" s="106">
        <v>0</v>
      </c>
      <c r="G48" s="104">
        <v>0</v>
      </c>
      <c r="H48" s="46">
        <f>+E48-F48-I48-G48</f>
        <v>0</v>
      </c>
      <c r="I48" s="96"/>
      <c r="J48" s="20">
        <v>25</v>
      </c>
      <c r="K48" s="72">
        <f>+J48*I48</f>
        <v>0</v>
      </c>
      <c r="L48" s="17" t="s">
        <v>16</v>
      </c>
      <c r="M48" s="18">
        <v>0</v>
      </c>
      <c r="N48" s="23">
        <f>SUM(K48-M48)</f>
        <v>0</v>
      </c>
      <c r="O48" s="19"/>
      <c r="P48" s="43">
        <f>+K48*O48</f>
        <v>0</v>
      </c>
    </row>
    <row r="49" spans="1:16" ht="24.6">
      <c r="A49" s="10">
        <v>45</v>
      </c>
      <c r="B49" s="19" t="s">
        <v>448</v>
      </c>
      <c r="C49" s="71">
        <f>+'22'!H49</f>
        <v>0</v>
      </c>
      <c r="D49" s="95">
        <v>0</v>
      </c>
      <c r="E49" s="46">
        <f>C49+D49</f>
        <v>0</v>
      </c>
      <c r="F49" s="106">
        <v>0</v>
      </c>
      <c r="G49" s="104">
        <v>0</v>
      </c>
      <c r="H49" s="46">
        <f>+E49-F49-I49-G49</f>
        <v>0</v>
      </c>
      <c r="I49" s="96"/>
      <c r="J49" s="20">
        <v>25</v>
      </c>
      <c r="K49" s="72">
        <f>+J49*I49</f>
        <v>0</v>
      </c>
      <c r="L49" s="17" t="s">
        <v>16</v>
      </c>
      <c r="M49" s="18">
        <v>0</v>
      </c>
      <c r="N49" s="23">
        <f>SUM(K49-M49)</f>
        <v>0</v>
      </c>
      <c r="O49" s="19"/>
      <c r="P49" s="43">
        <f>+K49*O49</f>
        <v>0</v>
      </c>
    </row>
    <row r="50" spans="1:16" ht="24.6">
      <c r="A50" s="10">
        <v>46</v>
      </c>
      <c r="B50" s="19" t="s">
        <v>265</v>
      </c>
      <c r="C50" s="71">
        <f>+'22'!H50</f>
        <v>0</v>
      </c>
      <c r="D50" s="95">
        <v>0</v>
      </c>
      <c r="E50" s="46">
        <f t="shared" si="0"/>
        <v>0</v>
      </c>
      <c r="F50" s="106">
        <v>0</v>
      </c>
      <c r="G50" s="104">
        <v>0</v>
      </c>
      <c r="H50" s="46">
        <f t="shared" si="1"/>
        <v>0</v>
      </c>
      <c r="I50" s="96"/>
      <c r="J50" s="15">
        <v>50</v>
      </c>
      <c r="K50" s="72">
        <f t="shared" si="5"/>
        <v>0</v>
      </c>
      <c r="L50" s="17" t="s">
        <v>16</v>
      </c>
      <c r="M50" s="18">
        <v>0</v>
      </c>
      <c r="N50" s="23">
        <f t="shared" si="6"/>
        <v>0</v>
      </c>
      <c r="O50" s="19"/>
      <c r="P50" s="43">
        <f t="shared" si="7"/>
        <v>0</v>
      </c>
    </row>
    <row r="51" spans="1:16" ht="24.6">
      <c r="A51" s="10">
        <v>47</v>
      </c>
      <c r="B51" s="19" t="s">
        <v>52</v>
      </c>
      <c r="C51" s="71">
        <f>+'22'!H51</f>
        <v>3</v>
      </c>
      <c r="D51" s="95">
        <v>0</v>
      </c>
      <c r="E51" s="46">
        <f t="shared" si="0"/>
        <v>3</v>
      </c>
      <c r="F51" s="106">
        <v>0</v>
      </c>
      <c r="G51" s="104">
        <v>0</v>
      </c>
      <c r="H51" s="46">
        <f t="shared" si="1"/>
        <v>3</v>
      </c>
      <c r="I51" s="96"/>
      <c r="J51" s="15">
        <v>50</v>
      </c>
      <c r="K51" s="72">
        <f t="shared" si="5"/>
        <v>0</v>
      </c>
      <c r="L51" s="17" t="s">
        <v>16</v>
      </c>
      <c r="M51" s="18">
        <v>0</v>
      </c>
      <c r="N51" s="23">
        <f t="shared" si="6"/>
        <v>0</v>
      </c>
      <c r="O51" s="19"/>
      <c r="P51" s="43">
        <f t="shared" si="7"/>
        <v>0</v>
      </c>
    </row>
    <row r="52" spans="1:16" ht="24.6">
      <c r="A52" s="10">
        <v>48</v>
      </c>
      <c r="B52" s="19" t="s">
        <v>53</v>
      </c>
      <c r="C52" s="71">
        <f>+'22'!H52</f>
        <v>2</v>
      </c>
      <c r="D52" s="95">
        <v>0</v>
      </c>
      <c r="E52" s="46">
        <f t="shared" si="0"/>
        <v>2</v>
      </c>
      <c r="F52" s="106">
        <v>0</v>
      </c>
      <c r="G52" s="104">
        <v>0</v>
      </c>
      <c r="H52" s="46">
        <f t="shared" si="1"/>
        <v>2</v>
      </c>
      <c r="I52" s="96"/>
      <c r="J52" s="15">
        <v>50</v>
      </c>
      <c r="K52" s="72">
        <f t="shared" si="5"/>
        <v>0</v>
      </c>
      <c r="L52" s="17" t="s">
        <v>16</v>
      </c>
      <c r="M52" s="18">
        <v>0</v>
      </c>
      <c r="N52" s="23">
        <f t="shared" si="6"/>
        <v>0</v>
      </c>
      <c r="O52" s="19"/>
      <c r="P52" s="43">
        <f t="shared" si="7"/>
        <v>0</v>
      </c>
    </row>
    <row r="53" spans="1:16" ht="24.6">
      <c r="A53" s="10">
        <v>49</v>
      </c>
      <c r="B53" s="19" t="s">
        <v>54</v>
      </c>
      <c r="C53" s="71">
        <f>+'22'!H53</f>
        <v>4</v>
      </c>
      <c r="D53" s="95">
        <v>0</v>
      </c>
      <c r="E53" s="46">
        <f t="shared" si="0"/>
        <v>4</v>
      </c>
      <c r="F53" s="106">
        <v>0</v>
      </c>
      <c r="G53" s="104">
        <v>0</v>
      </c>
      <c r="H53" s="46">
        <f t="shared" si="1"/>
        <v>4</v>
      </c>
      <c r="I53" s="96"/>
      <c r="J53" s="15">
        <v>50</v>
      </c>
      <c r="K53" s="72">
        <f t="shared" si="5"/>
        <v>0</v>
      </c>
      <c r="L53" s="17" t="s">
        <v>16</v>
      </c>
      <c r="M53" s="18">
        <v>0</v>
      </c>
      <c r="N53" s="23">
        <f t="shared" si="6"/>
        <v>0</v>
      </c>
      <c r="O53" s="19"/>
      <c r="P53" s="43">
        <f t="shared" si="7"/>
        <v>0</v>
      </c>
    </row>
    <row r="54" spans="1:16" ht="24.6">
      <c r="A54" s="10">
        <v>50</v>
      </c>
      <c r="B54" s="19" t="s">
        <v>55</v>
      </c>
      <c r="C54" s="71">
        <f>+'22'!H54</f>
        <v>0</v>
      </c>
      <c r="D54" s="95">
        <v>0</v>
      </c>
      <c r="E54" s="46">
        <f t="shared" si="0"/>
        <v>0</v>
      </c>
      <c r="F54" s="106">
        <v>0</v>
      </c>
      <c r="G54" s="104">
        <v>0</v>
      </c>
      <c r="H54" s="46">
        <f t="shared" si="1"/>
        <v>0</v>
      </c>
      <c r="I54" s="96"/>
      <c r="J54" s="15">
        <v>50</v>
      </c>
      <c r="K54" s="72">
        <f t="shared" si="5"/>
        <v>0</v>
      </c>
      <c r="L54" s="17" t="s">
        <v>16</v>
      </c>
      <c r="M54" s="18">
        <v>0</v>
      </c>
      <c r="N54" s="23">
        <f t="shared" si="6"/>
        <v>0</v>
      </c>
      <c r="O54" s="19"/>
      <c r="P54" s="43">
        <f t="shared" si="7"/>
        <v>0</v>
      </c>
    </row>
    <row r="55" spans="1:16" ht="24.6">
      <c r="A55" s="10">
        <v>51</v>
      </c>
      <c r="B55" s="19" t="s">
        <v>56</v>
      </c>
      <c r="C55" s="71">
        <f>+'22'!H55</f>
        <v>0</v>
      </c>
      <c r="D55" s="95">
        <v>0</v>
      </c>
      <c r="E55" s="46">
        <f t="shared" si="0"/>
        <v>0</v>
      </c>
      <c r="F55" s="106">
        <v>0</v>
      </c>
      <c r="G55" s="104">
        <v>0</v>
      </c>
      <c r="H55" s="46">
        <f t="shared" si="1"/>
        <v>0</v>
      </c>
      <c r="I55" s="96"/>
      <c r="J55" s="15">
        <v>50</v>
      </c>
      <c r="K55" s="72">
        <f t="shared" si="5"/>
        <v>0</v>
      </c>
      <c r="L55" s="17" t="s">
        <v>16</v>
      </c>
      <c r="M55" s="18">
        <v>0</v>
      </c>
      <c r="N55" s="23">
        <f t="shared" si="6"/>
        <v>0</v>
      </c>
      <c r="O55" s="19"/>
      <c r="P55" s="43">
        <f t="shared" si="7"/>
        <v>0</v>
      </c>
    </row>
    <row r="56" spans="1:16" ht="24.6">
      <c r="A56" s="10">
        <v>52</v>
      </c>
      <c r="B56" s="19" t="s">
        <v>57</v>
      </c>
      <c r="C56" s="71">
        <f>+'22'!H56</f>
        <v>6</v>
      </c>
      <c r="D56" s="95">
        <v>0</v>
      </c>
      <c r="E56" s="46">
        <f t="shared" si="0"/>
        <v>6</v>
      </c>
      <c r="F56" s="106">
        <v>0</v>
      </c>
      <c r="G56" s="104">
        <v>0</v>
      </c>
      <c r="H56" s="46">
        <f t="shared" si="1"/>
        <v>5</v>
      </c>
      <c r="I56" s="96">
        <v>1</v>
      </c>
      <c r="J56" s="15">
        <v>50</v>
      </c>
      <c r="K56" s="72">
        <f t="shared" si="5"/>
        <v>50</v>
      </c>
      <c r="L56" s="17" t="s">
        <v>16</v>
      </c>
      <c r="M56" s="18">
        <v>0</v>
      </c>
      <c r="N56" s="23">
        <f t="shared" si="6"/>
        <v>50</v>
      </c>
      <c r="O56" s="19"/>
      <c r="P56" s="43">
        <f t="shared" si="7"/>
        <v>0</v>
      </c>
    </row>
    <row r="57" spans="1:16" ht="24.6">
      <c r="A57" s="10">
        <v>53</v>
      </c>
      <c r="B57" s="19" t="s">
        <v>58</v>
      </c>
      <c r="C57" s="71">
        <f>+'22'!H57</f>
        <v>5</v>
      </c>
      <c r="D57" s="95">
        <v>0</v>
      </c>
      <c r="E57" s="46">
        <f t="shared" si="0"/>
        <v>5</v>
      </c>
      <c r="F57" s="106">
        <v>0</v>
      </c>
      <c r="G57" s="104">
        <v>0</v>
      </c>
      <c r="H57" s="46">
        <f t="shared" si="1"/>
        <v>5</v>
      </c>
      <c r="I57" s="96"/>
      <c r="J57" s="15">
        <v>50</v>
      </c>
      <c r="K57" s="72">
        <f t="shared" si="5"/>
        <v>0</v>
      </c>
      <c r="L57" s="17" t="s">
        <v>16</v>
      </c>
      <c r="M57" s="18">
        <v>0</v>
      </c>
      <c r="N57" s="23">
        <f t="shared" si="6"/>
        <v>0</v>
      </c>
      <c r="O57" s="19"/>
      <c r="P57" s="43">
        <f t="shared" si="7"/>
        <v>0</v>
      </c>
    </row>
    <row r="58" spans="1:16" ht="24.6">
      <c r="A58" s="10">
        <v>54</v>
      </c>
      <c r="B58" s="19" t="s">
        <v>59</v>
      </c>
      <c r="C58" s="71">
        <f>+'22'!H58</f>
        <v>4</v>
      </c>
      <c r="D58" s="95">
        <v>0</v>
      </c>
      <c r="E58" s="46">
        <f t="shared" si="0"/>
        <v>4</v>
      </c>
      <c r="F58" s="106">
        <v>0</v>
      </c>
      <c r="G58" s="104">
        <v>0</v>
      </c>
      <c r="H58" s="46">
        <f t="shared" si="1"/>
        <v>4</v>
      </c>
      <c r="I58" s="96"/>
      <c r="J58" s="15">
        <v>50</v>
      </c>
      <c r="K58" s="72">
        <f t="shared" si="5"/>
        <v>0</v>
      </c>
      <c r="L58" s="17" t="s">
        <v>16</v>
      </c>
      <c r="M58" s="18">
        <v>0</v>
      </c>
      <c r="N58" s="23">
        <f t="shared" si="6"/>
        <v>0</v>
      </c>
      <c r="O58" s="19"/>
      <c r="P58" s="43">
        <f t="shared" si="7"/>
        <v>0</v>
      </c>
    </row>
    <row r="59" spans="1:16" ht="24.6">
      <c r="A59" s="10">
        <v>55</v>
      </c>
      <c r="B59" s="19" t="s">
        <v>60</v>
      </c>
      <c r="C59" s="71">
        <f>+'22'!H59</f>
        <v>0</v>
      </c>
      <c r="D59" s="95">
        <v>0</v>
      </c>
      <c r="E59" s="46">
        <f t="shared" si="0"/>
        <v>0</v>
      </c>
      <c r="F59" s="106">
        <v>0</v>
      </c>
      <c r="G59" s="104">
        <v>0</v>
      </c>
      <c r="H59" s="46">
        <f t="shared" si="1"/>
        <v>0</v>
      </c>
      <c r="I59" s="96"/>
      <c r="J59" s="15">
        <v>50</v>
      </c>
      <c r="K59" s="72">
        <f t="shared" si="5"/>
        <v>0</v>
      </c>
      <c r="L59" s="17" t="s">
        <v>16</v>
      </c>
      <c r="M59" s="18">
        <v>0</v>
      </c>
      <c r="N59" s="23">
        <f t="shared" si="6"/>
        <v>0</v>
      </c>
      <c r="O59" s="19"/>
      <c r="P59" s="43">
        <f t="shared" si="7"/>
        <v>0</v>
      </c>
    </row>
    <row r="60" spans="1:16" ht="24.6">
      <c r="A60" s="10">
        <v>56</v>
      </c>
      <c r="B60" s="19" t="s">
        <v>61</v>
      </c>
      <c r="C60" s="71">
        <f>+'22'!H60</f>
        <v>0</v>
      </c>
      <c r="D60" s="95">
        <v>0</v>
      </c>
      <c r="E60" s="46">
        <f t="shared" si="0"/>
        <v>0</v>
      </c>
      <c r="F60" s="106">
        <v>0</v>
      </c>
      <c r="G60" s="104">
        <v>0</v>
      </c>
      <c r="H60" s="46">
        <f t="shared" si="1"/>
        <v>0</v>
      </c>
      <c r="I60" s="96"/>
      <c r="J60" s="15">
        <v>120</v>
      </c>
      <c r="K60" s="72">
        <f t="shared" si="5"/>
        <v>0</v>
      </c>
      <c r="L60" s="17" t="s">
        <v>16</v>
      </c>
      <c r="M60" s="18">
        <v>0</v>
      </c>
      <c r="N60" s="23">
        <f t="shared" si="6"/>
        <v>0</v>
      </c>
      <c r="O60" s="19"/>
      <c r="P60" s="43">
        <f t="shared" si="7"/>
        <v>0</v>
      </c>
    </row>
    <row r="61" spans="1:16" ht="24.6">
      <c r="A61" s="10">
        <v>57</v>
      </c>
      <c r="B61" s="19" t="s">
        <v>62</v>
      </c>
      <c r="C61" s="71">
        <f>+'22'!H61</f>
        <v>0</v>
      </c>
      <c r="D61" s="95">
        <v>0</v>
      </c>
      <c r="E61" s="46">
        <f t="shared" si="0"/>
        <v>0</v>
      </c>
      <c r="F61" s="106">
        <v>0</v>
      </c>
      <c r="G61" s="104">
        <v>0</v>
      </c>
      <c r="H61" s="46">
        <f t="shared" si="1"/>
        <v>0</v>
      </c>
      <c r="I61" s="96"/>
      <c r="J61" s="15">
        <v>120</v>
      </c>
      <c r="K61" s="72">
        <f t="shared" si="5"/>
        <v>0</v>
      </c>
      <c r="L61" s="17" t="s">
        <v>16</v>
      </c>
      <c r="M61" s="18">
        <v>0</v>
      </c>
      <c r="N61" s="23">
        <f t="shared" si="6"/>
        <v>0</v>
      </c>
      <c r="O61" s="19"/>
      <c r="P61" s="43">
        <f t="shared" si="7"/>
        <v>0</v>
      </c>
    </row>
    <row r="62" spans="1:16" ht="24.6">
      <c r="A62" s="10">
        <v>58</v>
      </c>
      <c r="B62" s="19" t="s">
        <v>63</v>
      </c>
      <c r="C62" s="71">
        <f>+'22'!H62</f>
        <v>0</v>
      </c>
      <c r="D62" s="95">
        <v>0</v>
      </c>
      <c r="E62" s="46">
        <f t="shared" si="0"/>
        <v>0</v>
      </c>
      <c r="F62" s="106">
        <v>0</v>
      </c>
      <c r="G62" s="104">
        <v>0</v>
      </c>
      <c r="H62" s="46">
        <f t="shared" si="1"/>
        <v>0</v>
      </c>
      <c r="I62" s="96"/>
      <c r="J62" s="15">
        <v>120</v>
      </c>
      <c r="K62" s="72">
        <f t="shared" si="5"/>
        <v>0</v>
      </c>
      <c r="L62" s="17" t="s">
        <v>16</v>
      </c>
      <c r="M62" s="18">
        <v>0</v>
      </c>
      <c r="N62" s="23">
        <f t="shared" si="6"/>
        <v>0</v>
      </c>
      <c r="O62" s="19"/>
      <c r="P62" s="43">
        <f t="shared" si="7"/>
        <v>0</v>
      </c>
    </row>
    <row r="63" spans="1:16" ht="24.6">
      <c r="A63" s="10">
        <v>59</v>
      </c>
      <c r="B63" s="19" t="s">
        <v>64</v>
      </c>
      <c r="C63" s="71">
        <f>+'22'!H63</f>
        <v>0</v>
      </c>
      <c r="D63" s="95">
        <v>0</v>
      </c>
      <c r="E63" s="46">
        <f t="shared" si="0"/>
        <v>0</v>
      </c>
      <c r="F63" s="106">
        <v>0</v>
      </c>
      <c r="G63" s="104">
        <v>0</v>
      </c>
      <c r="H63" s="46">
        <f t="shared" si="1"/>
        <v>0</v>
      </c>
      <c r="I63" s="96"/>
      <c r="J63" s="15">
        <v>120</v>
      </c>
      <c r="K63" s="72">
        <f t="shared" si="5"/>
        <v>0</v>
      </c>
      <c r="L63" s="17" t="s">
        <v>16</v>
      </c>
      <c r="M63" s="18">
        <v>0</v>
      </c>
      <c r="N63" s="23">
        <f t="shared" si="6"/>
        <v>0</v>
      </c>
      <c r="O63" s="19"/>
      <c r="P63" s="43">
        <f t="shared" si="7"/>
        <v>0</v>
      </c>
    </row>
    <row r="64" spans="1:16" ht="24.6">
      <c r="A64" s="10">
        <v>60</v>
      </c>
      <c r="B64" s="19" t="s">
        <v>65</v>
      </c>
      <c r="C64" s="71">
        <f>+'22'!H64</f>
        <v>0</v>
      </c>
      <c r="D64" s="95">
        <v>0</v>
      </c>
      <c r="E64" s="46">
        <f t="shared" si="0"/>
        <v>0</v>
      </c>
      <c r="F64" s="106">
        <v>0</v>
      </c>
      <c r="G64" s="104">
        <v>0</v>
      </c>
      <c r="H64" s="46">
        <f t="shared" si="1"/>
        <v>0</v>
      </c>
      <c r="I64" s="96"/>
      <c r="J64" s="15">
        <v>120</v>
      </c>
      <c r="K64" s="72">
        <f t="shared" si="5"/>
        <v>0</v>
      </c>
      <c r="L64" s="17" t="s">
        <v>16</v>
      </c>
      <c r="M64" s="18">
        <v>0</v>
      </c>
      <c r="N64" s="23">
        <f t="shared" si="6"/>
        <v>0</v>
      </c>
      <c r="O64" s="19"/>
      <c r="P64" s="43">
        <f t="shared" si="7"/>
        <v>0</v>
      </c>
    </row>
    <row r="65" spans="1:16" ht="24.6">
      <c r="A65" s="10">
        <v>61</v>
      </c>
      <c r="B65" s="19" t="s">
        <v>66</v>
      </c>
      <c r="C65" s="71">
        <f>+'22'!H65</f>
        <v>0</v>
      </c>
      <c r="D65" s="95">
        <v>0</v>
      </c>
      <c r="E65" s="46">
        <f t="shared" si="0"/>
        <v>0</v>
      </c>
      <c r="F65" s="106">
        <v>0</v>
      </c>
      <c r="G65" s="104">
        <v>0</v>
      </c>
      <c r="H65" s="46">
        <f t="shared" si="1"/>
        <v>0</v>
      </c>
      <c r="I65" s="96"/>
      <c r="J65" s="15">
        <v>120</v>
      </c>
      <c r="K65" s="72">
        <f t="shared" si="5"/>
        <v>0</v>
      </c>
      <c r="L65" s="17" t="s">
        <v>16</v>
      </c>
      <c r="M65" s="18">
        <v>0</v>
      </c>
      <c r="N65" s="23">
        <f t="shared" si="6"/>
        <v>0</v>
      </c>
      <c r="O65" s="19"/>
      <c r="P65" s="43">
        <f t="shared" si="7"/>
        <v>0</v>
      </c>
    </row>
    <row r="66" spans="1:16" ht="24.6">
      <c r="A66" s="10">
        <v>62</v>
      </c>
      <c r="B66" s="19" t="s">
        <v>266</v>
      </c>
      <c r="C66" s="71">
        <f>+'22'!H66</f>
        <v>0</v>
      </c>
      <c r="D66" s="95">
        <v>0</v>
      </c>
      <c r="E66" s="46">
        <f t="shared" si="0"/>
        <v>0</v>
      </c>
      <c r="F66" s="106">
        <v>0</v>
      </c>
      <c r="G66" s="104">
        <v>0</v>
      </c>
      <c r="H66" s="46">
        <f t="shared" si="1"/>
        <v>0</v>
      </c>
      <c r="I66" s="96"/>
      <c r="J66" s="15">
        <v>120</v>
      </c>
      <c r="K66" s="72">
        <f t="shared" si="5"/>
        <v>0</v>
      </c>
      <c r="L66" s="17" t="s">
        <v>16</v>
      </c>
      <c r="M66" s="18">
        <v>0</v>
      </c>
      <c r="N66" s="23">
        <f t="shared" si="6"/>
        <v>0</v>
      </c>
      <c r="O66" s="19"/>
      <c r="P66" s="43">
        <f t="shared" si="7"/>
        <v>0</v>
      </c>
    </row>
    <row r="67" spans="1:16" ht="24.6">
      <c r="A67" s="10">
        <v>63</v>
      </c>
      <c r="B67" s="19" t="s">
        <v>340</v>
      </c>
      <c r="C67" s="71">
        <f>+'22'!H67</f>
        <v>0</v>
      </c>
      <c r="D67" s="95">
        <v>0</v>
      </c>
      <c r="E67" s="46">
        <f t="shared" si="0"/>
        <v>0</v>
      </c>
      <c r="F67" s="106">
        <v>0</v>
      </c>
      <c r="G67" s="104">
        <v>0</v>
      </c>
      <c r="H67" s="46">
        <f t="shared" si="1"/>
        <v>0</v>
      </c>
      <c r="I67" s="96"/>
      <c r="J67" s="15">
        <v>30</v>
      </c>
      <c r="K67" s="72">
        <f t="shared" si="5"/>
        <v>0</v>
      </c>
      <c r="L67" s="17" t="s">
        <v>16</v>
      </c>
      <c r="M67" s="18">
        <v>0</v>
      </c>
      <c r="N67" s="23">
        <f t="shared" si="6"/>
        <v>0</v>
      </c>
      <c r="O67" s="19"/>
      <c r="P67" s="43">
        <f t="shared" si="7"/>
        <v>0</v>
      </c>
    </row>
    <row r="68" spans="1:16" ht="24.6">
      <c r="A68" s="10">
        <v>64</v>
      </c>
      <c r="B68" s="19" t="s">
        <v>341</v>
      </c>
      <c r="C68" s="71">
        <f>+'22'!H68</f>
        <v>0</v>
      </c>
      <c r="D68" s="95">
        <v>0</v>
      </c>
      <c r="E68" s="46">
        <f t="shared" si="0"/>
        <v>0</v>
      </c>
      <c r="F68" s="106">
        <v>0</v>
      </c>
      <c r="G68" s="104">
        <v>0</v>
      </c>
      <c r="H68" s="46">
        <f t="shared" si="1"/>
        <v>0</v>
      </c>
      <c r="I68" s="96"/>
      <c r="J68" s="21">
        <v>30</v>
      </c>
      <c r="K68" s="72">
        <f t="shared" si="5"/>
        <v>0</v>
      </c>
      <c r="L68" s="17" t="s">
        <v>16</v>
      </c>
      <c r="M68" s="18">
        <v>0</v>
      </c>
      <c r="N68" s="23">
        <f t="shared" si="6"/>
        <v>0</v>
      </c>
      <c r="O68" s="19"/>
      <c r="P68" s="43">
        <f t="shared" si="7"/>
        <v>0</v>
      </c>
    </row>
    <row r="69" spans="1:16" ht="24.6">
      <c r="A69" s="10">
        <v>65</v>
      </c>
      <c r="B69" s="19" t="s">
        <v>342</v>
      </c>
      <c r="C69" s="71">
        <f>+'22'!H69</f>
        <v>0</v>
      </c>
      <c r="D69" s="95">
        <v>0</v>
      </c>
      <c r="E69" s="46">
        <f t="shared" si="0"/>
        <v>0</v>
      </c>
      <c r="F69" s="106">
        <v>0</v>
      </c>
      <c r="G69" s="104">
        <v>0</v>
      </c>
      <c r="H69" s="46">
        <f t="shared" si="1"/>
        <v>0</v>
      </c>
      <c r="I69" s="96"/>
      <c r="J69" s="21">
        <v>30</v>
      </c>
      <c r="K69" s="72">
        <f t="shared" si="5"/>
        <v>0</v>
      </c>
      <c r="L69" s="17" t="s">
        <v>16</v>
      </c>
      <c r="M69" s="18">
        <v>0</v>
      </c>
      <c r="N69" s="23">
        <f t="shared" si="6"/>
        <v>0</v>
      </c>
      <c r="O69" s="19"/>
      <c r="P69" s="43">
        <f t="shared" si="7"/>
        <v>0</v>
      </c>
    </row>
    <row r="70" spans="1:16" ht="24.6">
      <c r="A70" s="10">
        <v>66</v>
      </c>
      <c r="B70" s="19" t="s">
        <v>72</v>
      </c>
      <c r="C70" s="71">
        <f>+'22'!H70</f>
        <v>3</v>
      </c>
      <c r="D70" s="95">
        <v>3</v>
      </c>
      <c r="E70" s="46">
        <f t="shared" si="0"/>
        <v>6</v>
      </c>
      <c r="F70" s="106">
        <v>0</v>
      </c>
      <c r="G70" s="104">
        <v>0</v>
      </c>
      <c r="H70" s="46">
        <f t="shared" si="1"/>
        <v>6</v>
      </c>
      <c r="I70" s="96"/>
      <c r="J70" s="21">
        <v>50</v>
      </c>
      <c r="K70" s="72">
        <f t="shared" si="5"/>
        <v>0</v>
      </c>
      <c r="L70" s="17" t="s">
        <v>16</v>
      </c>
      <c r="M70" s="18">
        <v>0</v>
      </c>
      <c r="N70" s="23">
        <f t="shared" si="6"/>
        <v>0</v>
      </c>
      <c r="O70" s="19"/>
      <c r="P70" s="43">
        <f t="shared" si="7"/>
        <v>0</v>
      </c>
    </row>
    <row r="71" spans="1:16" ht="24.6">
      <c r="A71" s="10">
        <v>67</v>
      </c>
      <c r="B71" s="19" t="s">
        <v>73</v>
      </c>
      <c r="C71" s="71">
        <f>+'22'!H71</f>
        <v>3</v>
      </c>
      <c r="D71" s="95">
        <v>3</v>
      </c>
      <c r="E71" s="46">
        <f t="shared" si="0"/>
        <v>6</v>
      </c>
      <c r="F71" s="106">
        <v>0</v>
      </c>
      <c r="G71" s="104">
        <v>0</v>
      </c>
      <c r="H71" s="46">
        <f t="shared" si="1"/>
        <v>6</v>
      </c>
      <c r="I71" s="96"/>
      <c r="J71" s="21">
        <v>50</v>
      </c>
      <c r="K71" s="72">
        <f t="shared" si="5"/>
        <v>0</v>
      </c>
      <c r="L71" s="17" t="s">
        <v>16</v>
      </c>
      <c r="M71" s="18">
        <v>0</v>
      </c>
      <c r="N71" s="23">
        <f t="shared" si="6"/>
        <v>0</v>
      </c>
      <c r="O71" s="19"/>
      <c r="P71" s="43">
        <f t="shared" si="7"/>
        <v>0</v>
      </c>
    </row>
    <row r="72" spans="1:16" ht="24.6">
      <c r="A72" s="10">
        <v>68</v>
      </c>
      <c r="B72" s="19" t="s">
        <v>74</v>
      </c>
      <c r="C72" s="71">
        <f>+'22'!H72</f>
        <v>2</v>
      </c>
      <c r="D72" s="95">
        <v>3</v>
      </c>
      <c r="E72" s="46">
        <f t="shared" si="0"/>
        <v>5</v>
      </c>
      <c r="F72" s="106">
        <v>0</v>
      </c>
      <c r="G72" s="104">
        <v>0</v>
      </c>
      <c r="H72" s="46">
        <f t="shared" si="1"/>
        <v>4</v>
      </c>
      <c r="I72" s="96">
        <v>1</v>
      </c>
      <c r="J72" s="15">
        <v>50</v>
      </c>
      <c r="K72" s="72">
        <f t="shared" si="5"/>
        <v>50</v>
      </c>
      <c r="L72" s="17" t="s">
        <v>16</v>
      </c>
      <c r="M72" s="18">
        <v>0</v>
      </c>
      <c r="N72" s="23">
        <f t="shared" si="6"/>
        <v>50</v>
      </c>
      <c r="O72" s="19"/>
      <c r="P72" s="43">
        <f t="shared" si="7"/>
        <v>0</v>
      </c>
    </row>
    <row r="73" spans="1:16" ht="24.6">
      <c r="A73" s="10">
        <v>69</v>
      </c>
      <c r="B73" s="19" t="s">
        <v>175</v>
      </c>
      <c r="C73" s="71">
        <f>+'22'!H73</f>
        <v>0</v>
      </c>
      <c r="D73" s="95">
        <v>0</v>
      </c>
      <c r="E73" s="46">
        <f t="shared" si="0"/>
        <v>0</v>
      </c>
      <c r="F73" s="106">
        <v>0</v>
      </c>
      <c r="G73" s="104">
        <v>0</v>
      </c>
      <c r="H73" s="46">
        <f t="shared" si="1"/>
        <v>0</v>
      </c>
      <c r="I73" s="96"/>
      <c r="J73" s="21">
        <v>50</v>
      </c>
      <c r="K73" s="72">
        <f t="shared" si="5"/>
        <v>0</v>
      </c>
      <c r="L73" s="17" t="s">
        <v>16</v>
      </c>
      <c r="M73" s="18">
        <v>0</v>
      </c>
      <c r="N73" s="23">
        <f t="shared" si="6"/>
        <v>0</v>
      </c>
      <c r="O73" s="19"/>
      <c r="P73" s="43">
        <f t="shared" si="7"/>
        <v>0</v>
      </c>
    </row>
    <row r="74" spans="1:16" ht="24.6">
      <c r="A74" s="10">
        <v>70</v>
      </c>
      <c r="B74" s="19" t="s">
        <v>267</v>
      </c>
      <c r="C74" s="71">
        <f>+'22'!H74</f>
        <v>0</v>
      </c>
      <c r="D74" s="95">
        <v>0</v>
      </c>
      <c r="E74" s="46">
        <f t="shared" si="0"/>
        <v>0</v>
      </c>
      <c r="F74" s="106">
        <v>0</v>
      </c>
      <c r="G74" s="104">
        <v>0</v>
      </c>
      <c r="H74" s="46">
        <f t="shared" ref="H74:H143" si="11">+E74-F74-I74-G74</f>
        <v>0</v>
      </c>
      <c r="I74" s="96"/>
      <c r="J74" s="15">
        <v>50</v>
      </c>
      <c r="K74" s="72">
        <f t="shared" si="5"/>
        <v>0</v>
      </c>
      <c r="L74" s="17" t="s">
        <v>16</v>
      </c>
      <c r="M74" s="18">
        <v>0</v>
      </c>
      <c r="N74" s="23">
        <f t="shared" si="6"/>
        <v>0</v>
      </c>
      <c r="O74" s="19"/>
      <c r="P74" s="43">
        <f t="shared" si="7"/>
        <v>0</v>
      </c>
    </row>
    <row r="75" spans="1:16" ht="24.6">
      <c r="A75" s="10">
        <v>71</v>
      </c>
      <c r="B75" s="19" t="s">
        <v>70</v>
      </c>
      <c r="C75" s="71">
        <f>+'22'!H75</f>
        <v>0</v>
      </c>
      <c r="D75" s="95">
        <v>0</v>
      </c>
      <c r="E75" s="46">
        <f t="shared" si="0"/>
        <v>0</v>
      </c>
      <c r="F75" s="106">
        <v>0</v>
      </c>
      <c r="G75" s="104">
        <v>0</v>
      </c>
      <c r="H75" s="46">
        <f t="shared" si="11"/>
        <v>0</v>
      </c>
      <c r="I75" s="96"/>
      <c r="J75" s="20">
        <v>70</v>
      </c>
      <c r="K75" s="72">
        <f t="shared" ref="K75:K144" si="12">+J75*I75</f>
        <v>0</v>
      </c>
      <c r="L75" s="17" t="s">
        <v>16</v>
      </c>
      <c r="M75" s="18">
        <v>0</v>
      </c>
      <c r="N75" s="23">
        <f t="shared" ref="N75:N144" si="13">SUM(K75-M75)</f>
        <v>0</v>
      </c>
      <c r="O75" s="19"/>
      <c r="P75" s="43">
        <f t="shared" ref="P75:P144" si="14">+K75*O75</f>
        <v>0</v>
      </c>
    </row>
    <row r="76" spans="1:16" ht="24.6">
      <c r="A76" s="10">
        <v>72</v>
      </c>
      <c r="B76" s="19" t="s">
        <v>71</v>
      </c>
      <c r="C76" s="71">
        <f>+'22'!H76</f>
        <v>0</v>
      </c>
      <c r="D76" s="95">
        <v>0</v>
      </c>
      <c r="E76" s="46">
        <f t="shared" si="0"/>
        <v>0</v>
      </c>
      <c r="F76" s="106">
        <v>0</v>
      </c>
      <c r="G76" s="104">
        <v>0</v>
      </c>
      <c r="H76" s="46">
        <f t="shared" si="11"/>
        <v>0</v>
      </c>
      <c r="I76" s="96"/>
      <c r="J76" s="20">
        <v>80</v>
      </c>
      <c r="K76" s="72">
        <f t="shared" si="12"/>
        <v>0</v>
      </c>
      <c r="L76" s="17" t="s">
        <v>16</v>
      </c>
      <c r="M76" s="18">
        <v>0</v>
      </c>
      <c r="N76" s="23">
        <f t="shared" si="13"/>
        <v>0</v>
      </c>
      <c r="O76" s="19"/>
      <c r="P76" s="43">
        <f t="shared" si="14"/>
        <v>0</v>
      </c>
    </row>
    <row r="77" spans="1:16" ht="24.6">
      <c r="A77" s="10">
        <v>73</v>
      </c>
      <c r="B77" s="19" t="s">
        <v>199</v>
      </c>
      <c r="C77" s="71">
        <f>+'22'!H77</f>
        <v>0</v>
      </c>
      <c r="D77" s="95">
        <v>0</v>
      </c>
      <c r="E77" s="46">
        <f t="shared" si="0"/>
        <v>0</v>
      </c>
      <c r="F77" s="106">
        <v>0</v>
      </c>
      <c r="G77" s="104">
        <v>0</v>
      </c>
      <c r="H77" s="46">
        <f t="shared" si="11"/>
        <v>0</v>
      </c>
      <c r="I77" s="96"/>
      <c r="J77" s="21">
        <v>150</v>
      </c>
      <c r="K77" s="72">
        <f t="shared" si="12"/>
        <v>0</v>
      </c>
      <c r="L77" s="17" t="s">
        <v>16</v>
      </c>
      <c r="M77" s="18">
        <v>0</v>
      </c>
      <c r="N77" s="23">
        <f t="shared" si="13"/>
        <v>0</v>
      </c>
      <c r="O77" s="19"/>
      <c r="P77" s="43">
        <f t="shared" si="14"/>
        <v>0</v>
      </c>
    </row>
    <row r="78" spans="1:16" ht="24.6">
      <c r="A78" s="10">
        <v>74</v>
      </c>
      <c r="B78" s="19" t="s">
        <v>200</v>
      </c>
      <c r="C78" s="71">
        <f>+'22'!H78</f>
        <v>0</v>
      </c>
      <c r="D78" s="95">
        <v>0</v>
      </c>
      <c r="E78" s="46">
        <f t="shared" si="0"/>
        <v>0</v>
      </c>
      <c r="F78" s="106">
        <v>0</v>
      </c>
      <c r="G78" s="104">
        <v>0</v>
      </c>
      <c r="H78" s="46">
        <f t="shared" si="11"/>
        <v>0</v>
      </c>
      <c r="I78" s="96"/>
      <c r="J78" s="21">
        <v>150</v>
      </c>
      <c r="K78" s="72">
        <f t="shared" si="12"/>
        <v>0</v>
      </c>
      <c r="L78" s="17" t="s">
        <v>16</v>
      </c>
      <c r="M78" s="18">
        <v>0</v>
      </c>
      <c r="N78" s="23">
        <f t="shared" si="13"/>
        <v>0</v>
      </c>
      <c r="O78" s="19"/>
      <c r="P78" s="43">
        <f t="shared" si="14"/>
        <v>0</v>
      </c>
    </row>
    <row r="79" spans="1:16" ht="24.6">
      <c r="A79" s="10">
        <v>75</v>
      </c>
      <c r="B79" s="19" t="s">
        <v>201</v>
      </c>
      <c r="C79" s="71">
        <f>+'22'!H79</f>
        <v>0</v>
      </c>
      <c r="D79" s="95">
        <v>0</v>
      </c>
      <c r="E79" s="46">
        <f t="shared" si="0"/>
        <v>0</v>
      </c>
      <c r="F79" s="106">
        <v>0</v>
      </c>
      <c r="G79" s="104">
        <v>0</v>
      </c>
      <c r="H79" s="46">
        <f t="shared" si="11"/>
        <v>0</v>
      </c>
      <c r="I79" s="96"/>
      <c r="J79" s="20">
        <v>150</v>
      </c>
      <c r="K79" s="72">
        <f t="shared" si="12"/>
        <v>0</v>
      </c>
      <c r="L79" s="17" t="s">
        <v>16</v>
      </c>
      <c r="M79" s="18">
        <v>0</v>
      </c>
      <c r="N79" s="23">
        <f t="shared" si="13"/>
        <v>0</v>
      </c>
      <c r="O79" s="19"/>
      <c r="P79" s="43">
        <f t="shared" si="14"/>
        <v>0</v>
      </c>
    </row>
    <row r="80" spans="1:16" ht="24.6">
      <c r="A80" s="10">
        <v>76</v>
      </c>
      <c r="B80" s="19" t="s">
        <v>77</v>
      </c>
      <c r="C80" s="71">
        <f>+'22'!H80</f>
        <v>0</v>
      </c>
      <c r="D80" s="95">
        <v>0</v>
      </c>
      <c r="E80" s="46">
        <f t="shared" si="0"/>
        <v>0</v>
      </c>
      <c r="F80" s="106">
        <v>0</v>
      </c>
      <c r="G80" s="104">
        <v>0</v>
      </c>
      <c r="H80" s="46">
        <f t="shared" si="11"/>
        <v>0</v>
      </c>
      <c r="I80" s="96"/>
      <c r="J80" s="20">
        <v>50</v>
      </c>
      <c r="K80" s="72">
        <f t="shared" si="12"/>
        <v>0</v>
      </c>
      <c r="L80" s="17" t="s">
        <v>16</v>
      </c>
      <c r="M80" s="18">
        <v>0</v>
      </c>
      <c r="N80" s="23">
        <f t="shared" si="13"/>
        <v>0</v>
      </c>
      <c r="O80" s="19"/>
      <c r="P80" s="43">
        <f t="shared" si="14"/>
        <v>0</v>
      </c>
    </row>
    <row r="81" spans="1:16" ht="24.6">
      <c r="A81" s="10">
        <v>77</v>
      </c>
      <c r="B81" s="19" t="s">
        <v>409</v>
      </c>
      <c r="C81" s="71">
        <f>+'22'!H81</f>
        <v>0</v>
      </c>
      <c r="D81" s="95">
        <v>0</v>
      </c>
      <c r="E81" s="46">
        <f t="shared" si="0"/>
        <v>0</v>
      </c>
      <c r="F81" s="106">
        <v>0</v>
      </c>
      <c r="G81" s="104">
        <v>0</v>
      </c>
      <c r="H81" s="46">
        <f t="shared" si="11"/>
        <v>0</v>
      </c>
      <c r="I81" s="96"/>
      <c r="J81" s="20">
        <v>50</v>
      </c>
      <c r="K81" s="72">
        <f t="shared" si="12"/>
        <v>0</v>
      </c>
      <c r="L81" s="17" t="s">
        <v>16</v>
      </c>
      <c r="M81" s="18">
        <v>0</v>
      </c>
      <c r="N81" s="23">
        <f t="shared" si="13"/>
        <v>0</v>
      </c>
      <c r="O81" s="19"/>
      <c r="P81" s="43">
        <f t="shared" si="14"/>
        <v>0</v>
      </c>
    </row>
    <row r="82" spans="1:16" ht="24.6">
      <c r="A82" s="10">
        <v>78</v>
      </c>
      <c r="B82" s="19" t="s">
        <v>410</v>
      </c>
      <c r="C82" s="71">
        <f>+'22'!H82</f>
        <v>0</v>
      </c>
      <c r="D82" s="95">
        <v>0</v>
      </c>
      <c r="E82" s="46">
        <f t="shared" si="0"/>
        <v>0</v>
      </c>
      <c r="F82" s="106">
        <v>0</v>
      </c>
      <c r="G82" s="104">
        <v>0</v>
      </c>
      <c r="H82" s="46">
        <f t="shared" si="11"/>
        <v>0</v>
      </c>
      <c r="I82" s="96"/>
      <c r="J82" s="20">
        <v>120</v>
      </c>
      <c r="K82" s="72">
        <f t="shared" si="12"/>
        <v>0</v>
      </c>
      <c r="L82" s="17" t="s">
        <v>16</v>
      </c>
      <c r="M82" s="18">
        <v>0</v>
      </c>
      <c r="N82" s="23">
        <f t="shared" si="13"/>
        <v>0</v>
      </c>
      <c r="O82" s="19"/>
      <c r="P82" s="43">
        <f t="shared" si="14"/>
        <v>0</v>
      </c>
    </row>
    <row r="83" spans="1:16" ht="24.6">
      <c r="A83" s="10">
        <v>79</v>
      </c>
      <c r="B83" s="19" t="s">
        <v>411</v>
      </c>
      <c r="C83" s="71">
        <f>+'22'!H83</f>
        <v>11</v>
      </c>
      <c r="D83" s="95">
        <v>10</v>
      </c>
      <c r="E83" s="46">
        <f t="shared" si="0"/>
        <v>21</v>
      </c>
      <c r="F83" s="106">
        <v>0</v>
      </c>
      <c r="G83" s="104">
        <v>0</v>
      </c>
      <c r="H83" s="46">
        <f t="shared" si="11"/>
        <v>17</v>
      </c>
      <c r="I83" s="96">
        <v>4</v>
      </c>
      <c r="J83" s="20">
        <v>50</v>
      </c>
      <c r="K83" s="72">
        <f t="shared" si="12"/>
        <v>200</v>
      </c>
      <c r="L83" s="17" t="s">
        <v>514</v>
      </c>
      <c r="M83" s="18">
        <v>175</v>
      </c>
      <c r="N83" s="23">
        <f t="shared" si="13"/>
        <v>25</v>
      </c>
      <c r="O83" s="19"/>
      <c r="P83" s="43">
        <f t="shared" si="14"/>
        <v>0</v>
      </c>
    </row>
    <row r="84" spans="1:16" ht="24.6">
      <c r="A84" s="10">
        <v>80</v>
      </c>
      <c r="B84" s="19" t="s">
        <v>412</v>
      </c>
      <c r="C84" s="71">
        <f>+'22'!H84</f>
        <v>0</v>
      </c>
      <c r="D84" s="95">
        <v>0</v>
      </c>
      <c r="E84" s="46">
        <f t="shared" si="0"/>
        <v>0</v>
      </c>
      <c r="F84" s="106">
        <v>0</v>
      </c>
      <c r="G84" s="104">
        <v>0</v>
      </c>
      <c r="H84" s="46">
        <f t="shared" si="11"/>
        <v>0</v>
      </c>
      <c r="I84" s="96"/>
      <c r="J84" s="20">
        <v>120</v>
      </c>
      <c r="K84" s="72">
        <f t="shared" si="12"/>
        <v>0</v>
      </c>
      <c r="L84" s="17" t="s">
        <v>16</v>
      </c>
      <c r="M84" s="18">
        <v>0</v>
      </c>
      <c r="N84" s="23">
        <f t="shared" si="13"/>
        <v>0</v>
      </c>
      <c r="O84" s="19"/>
      <c r="P84" s="43">
        <f t="shared" si="14"/>
        <v>0</v>
      </c>
    </row>
    <row r="85" spans="1:16" ht="24.6">
      <c r="A85" s="10">
        <v>81</v>
      </c>
      <c r="B85" s="19" t="s">
        <v>346</v>
      </c>
      <c r="C85" s="71">
        <f>+'22'!H85</f>
        <v>11</v>
      </c>
      <c r="D85" s="95">
        <v>10</v>
      </c>
      <c r="E85" s="46">
        <f t="shared" si="0"/>
        <v>21</v>
      </c>
      <c r="F85" s="106">
        <v>0</v>
      </c>
      <c r="G85" s="104">
        <v>0</v>
      </c>
      <c r="H85" s="46">
        <f t="shared" si="11"/>
        <v>20</v>
      </c>
      <c r="I85" s="96">
        <v>1</v>
      </c>
      <c r="J85" s="22">
        <v>50</v>
      </c>
      <c r="K85" s="72">
        <f t="shared" si="12"/>
        <v>50</v>
      </c>
      <c r="L85" s="17" t="s">
        <v>16</v>
      </c>
      <c r="M85" s="18">
        <v>0</v>
      </c>
      <c r="N85" s="23">
        <f t="shared" si="13"/>
        <v>50</v>
      </c>
      <c r="O85" s="19"/>
      <c r="P85" s="43">
        <f t="shared" si="14"/>
        <v>0</v>
      </c>
    </row>
    <row r="86" spans="1:16" ht="24.6">
      <c r="A86" s="10">
        <v>82</v>
      </c>
      <c r="B86" s="19" t="s">
        <v>268</v>
      </c>
      <c r="C86" s="71">
        <f>+'22'!H86</f>
        <v>9</v>
      </c>
      <c r="D86" s="95">
        <v>0</v>
      </c>
      <c r="E86" s="46">
        <f t="shared" si="0"/>
        <v>9</v>
      </c>
      <c r="F86" s="106">
        <v>0</v>
      </c>
      <c r="G86" s="104">
        <v>0</v>
      </c>
      <c r="H86" s="46">
        <f t="shared" si="11"/>
        <v>8</v>
      </c>
      <c r="I86" s="96">
        <v>1</v>
      </c>
      <c r="J86" s="20">
        <v>45</v>
      </c>
      <c r="K86" s="72">
        <f t="shared" si="12"/>
        <v>45</v>
      </c>
      <c r="L86" s="17" t="s">
        <v>512</v>
      </c>
      <c r="M86" s="18">
        <v>20</v>
      </c>
      <c r="N86" s="23">
        <f t="shared" si="13"/>
        <v>25</v>
      </c>
      <c r="O86" s="19"/>
      <c r="P86" s="43">
        <f t="shared" si="14"/>
        <v>0</v>
      </c>
    </row>
    <row r="87" spans="1:16" ht="24.6">
      <c r="A87" s="10">
        <v>83</v>
      </c>
      <c r="B87" s="19" t="s">
        <v>524</v>
      </c>
      <c r="C87" s="71">
        <f>+'22'!H87</f>
        <v>0</v>
      </c>
      <c r="D87" s="95">
        <v>0</v>
      </c>
      <c r="E87" s="46">
        <f>C87+D87</f>
        <v>0</v>
      </c>
      <c r="F87" s="106">
        <v>0</v>
      </c>
      <c r="G87" s="104">
        <v>0</v>
      </c>
      <c r="H87" s="46">
        <f>+E87-F87-I87-G87</f>
        <v>0</v>
      </c>
      <c r="I87" s="96"/>
      <c r="J87" s="20">
        <v>35</v>
      </c>
      <c r="K87" s="72">
        <f>+J87*I87</f>
        <v>0</v>
      </c>
      <c r="L87" s="17" t="s">
        <v>16</v>
      </c>
      <c r="M87" s="18">
        <v>0</v>
      </c>
      <c r="N87" s="23">
        <f>SUM(K87-M87)</f>
        <v>0</v>
      </c>
      <c r="O87" s="19"/>
      <c r="P87" s="43">
        <f>+K87*O87</f>
        <v>0</v>
      </c>
    </row>
    <row r="88" spans="1:16" ht="24.6">
      <c r="A88" s="10">
        <v>84</v>
      </c>
      <c r="B88" s="19" t="s">
        <v>347</v>
      </c>
      <c r="C88" s="71">
        <f>+'22'!H88</f>
        <v>0</v>
      </c>
      <c r="D88" s="95">
        <v>0</v>
      </c>
      <c r="E88" s="46">
        <f t="shared" si="0"/>
        <v>0</v>
      </c>
      <c r="F88" s="106">
        <v>0</v>
      </c>
      <c r="G88" s="104">
        <v>0</v>
      </c>
      <c r="H88" s="46">
        <f t="shared" si="11"/>
        <v>0</v>
      </c>
      <c r="I88" s="96"/>
      <c r="J88" s="20">
        <v>50</v>
      </c>
      <c r="K88" s="72">
        <f t="shared" si="12"/>
        <v>0</v>
      </c>
      <c r="L88" s="17" t="s">
        <v>16</v>
      </c>
      <c r="M88" s="18">
        <v>0</v>
      </c>
      <c r="N88" s="23">
        <f t="shared" si="13"/>
        <v>0</v>
      </c>
      <c r="O88" s="19"/>
      <c r="P88" s="43">
        <f t="shared" si="14"/>
        <v>0</v>
      </c>
    </row>
    <row r="89" spans="1:16" ht="24.6">
      <c r="A89" s="10">
        <v>85</v>
      </c>
      <c r="B89" s="19" t="s">
        <v>269</v>
      </c>
      <c r="C89" s="71">
        <f>+'22'!H89</f>
        <v>1</v>
      </c>
      <c r="D89" s="95">
        <v>5</v>
      </c>
      <c r="E89" s="46">
        <f t="shared" si="0"/>
        <v>6</v>
      </c>
      <c r="F89" s="106">
        <v>0</v>
      </c>
      <c r="G89" s="104">
        <v>0</v>
      </c>
      <c r="H89" s="46">
        <f t="shared" si="11"/>
        <v>6</v>
      </c>
      <c r="I89" s="96"/>
      <c r="J89" s="22">
        <v>55</v>
      </c>
      <c r="K89" s="72">
        <f t="shared" si="12"/>
        <v>0</v>
      </c>
      <c r="L89" s="17" t="s">
        <v>16</v>
      </c>
      <c r="M89" s="18">
        <v>0</v>
      </c>
      <c r="N89" s="23">
        <f t="shared" si="13"/>
        <v>0</v>
      </c>
      <c r="O89" s="19"/>
      <c r="P89" s="43">
        <f t="shared" si="14"/>
        <v>0</v>
      </c>
    </row>
    <row r="90" spans="1:16" ht="24.6">
      <c r="A90" s="10">
        <v>86</v>
      </c>
      <c r="B90" s="19" t="s">
        <v>93</v>
      </c>
      <c r="C90" s="71">
        <f>+'22'!H90</f>
        <v>3</v>
      </c>
      <c r="D90" s="95">
        <v>5</v>
      </c>
      <c r="E90" s="46">
        <f t="shared" si="0"/>
        <v>8</v>
      </c>
      <c r="F90" s="106">
        <v>0</v>
      </c>
      <c r="G90" s="104">
        <v>0</v>
      </c>
      <c r="H90" s="46">
        <f t="shared" si="11"/>
        <v>8</v>
      </c>
      <c r="I90" s="96"/>
      <c r="J90" s="22">
        <v>55</v>
      </c>
      <c r="K90" s="72">
        <f t="shared" si="12"/>
        <v>0</v>
      </c>
      <c r="L90" s="17" t="s">
        <v>16</v>
      </c>
      <c r="M90" s="18">
        <v>0</v>
      </c>
      <c r="N90" s="23">
        <f t="shared" si="13"/>
        <v>0</v>
      </c>
      <c r="O90" s="19"/>
      <c r="P90" s="43">
        <f t="shared" si="14"/>
        <v>0</v>
      </c>
    </row>
    <row r="91" spans="1:16" ht="24.6">
      <c r="A91" s="10">
        <v>87</v>
      </c>
      <c r="B91" s="19" t="s">
        <v>94</v>
      </c>
      <c r="C91" s="71">
        <f>+'22'!H91</f>
        <v>0</v>
      </c>
      <c r="D91" s="95">
        <v>0</v>
      </c>
      <c r="E91" s="46">
        <f t="shared" si="0"/>
        <v>0</v>
      </c>
      <c r="F91" s="106">
        <v>0</v>
      </c>
      <c r="G91" s="104">
        <v>0</v>
      </c>
      <c r="H91" s="46">
        <f t="shared" si="11"/>
        <v>0</v>
      </c>
      <c r="I91" s="96"/>
      <c r="J91" s="22">
        <v>55</v>
      </c>
      <c r="K91" s="72">
        <f t="shared" si="12"/>
        <v>0</v>
      </c>
      <c r="L91" s="17" t="s">
        <v>16</v>
      </c>
      <c r="M91" s="18">
        <v>0</v>
      </c>
      <c r="N91" s="23">
        <f t="shared" si="13"/>
        <v>0</v>
      </c>
      <c r="O91" s="19"/>
      <c r="P91" s="43">
        <f t="shared" si="14"/>
        <v>0</v>
      </c>
    </row>
    <row r="92" spans="1:16" ht="24.6">
      <c r="A92" s="10">
        <v>88</v>
      </c>
      <c r="B92" s="19" t="s">
        <v>369</v>
      </c>
      <c r="C92" s="71">
        <f>+'22'!H92</f>
        <v>0</v>
      </c>
      <c r="D92" s="95">
        <v>0</v>
      </c>
      <c r="E92" s="46">
        <f t="shared" si="0"/>
        <v>0</v>
      </c>
      <c r="F92" s="106">
        <v>0</v>
      </c>
      <c r="G92" s="104">
        <v>0</v>
      </c>
      <c r="H92" s="46">
        <f t="shared" si="11"/>
        <v>0</v>
      </c>
      <c r="I92" s="96"/>
      <c r="J92" s="22">
        <v>30</v>
      </c>
      <c r="K92" s="72">
        <f t="shared" si="12"/>
        <v>0</v>
      </c>
      <c r="L92" s="17" t="s">
        <v>16</v>
      </c>
      <c r="M92" s="18">
        <v>0</v>
      </c>
      <c r="N92" s="23">
        <f t="shared" si="13"/>
        <v>0</v>
      </c>
      <c r="O92" s="19"/>
      <c r="P92" s="43">
        <f t="shared" si="14"/>
        <v>0</v>
      </c>
    </row>
    <row r="93" spans="1:16" ht="24.6">
      <c r="A93" s="10">
        <v>89</v>
      </c>
      <c r="B93" s="19" t="s">
        <v>370</v>
      </c>
      <c r="C93" s="71">
        <f>+'22'!H93</f>
        <v>0</v>
      </c>
      <c r="D93" s="95">
        <v>0</v>
      </c>
      <c r="E93" s="46">
        <f t="shared" si="0"/>
        <v>0</v>
      </c>
      <c r="F93" s="106">
        <v>0</v>
      </c>
      <c r="G93" s="104">
        <v>0</v>
      </c>
      <c r="H93" s="46">
        <f t="shared" si="11"/>
        <v>0</v>
      </c>
      <c r="I93" s="96"/>
      <c r="J93" s="22">
        <v>30</v>
      </c>
      <c r="K93" s="72">
        <f t="shared" si="12"/>
        <v>0</v>
      </c>
      <c r="L93" s="17" t="s">
        <v>16</v>
      </c>
      <c r="M93" s="18">
        <v>0</v>
      </c>
      <c r="N93" s="23">
        <f t="shared" si="13"/>
        <v>0</v>
      </c>
      <c r="O93" s="19"/>
      <c r="P93" s="43">
        <f t="shared" si="14"/>
        <v>0</v>
      </c>
    </row>
    <row r="94" spans="1:16" ht="24.6">
      <c r="A94" s="10">
        <v>90</v>
      </c>
      <c r="B94" s="19" t="s">
        <v>270</v>
      </c>
      <c r="C94" s="71">
        <f>+'22'!H94</f>
        <v>0</v>
      </c>
      <c r="D94" s="95">
        <v>0</v>
      </c>
      <c r="E94" s="46">
        <f t="shared" si="0"/>
        <v>0</v>
      </c>
      <c r="F94" s="106">
        <v>0</v>
      </c>
      <c r="G94" s="104">
        <v>0</v>
      </c>
      <c r="H94" s="46">
        <f t="shared" si="11"/>
        <v>0</v>
      </c>
      <c r="I94" s="96"/>
      <c r="J94" s="20"/>
      <c r="K94" s="72">
        <f t="shared" si="12"/>
        <v>0</v>
      </c>
      <c r="L94" s="17" t="s">
        <v>16</v>
      </c>
      <c r="M94" s="18">
        <v>0</v>
      </c>
      <c r="N94" s="23">
        <f t="shared" si="13"/>
        <v>0</v>
      </c>
      <c r="O94" s="19"/>
      <c r="P94" s="43">
        <f t="shared" si="14"/>
        <v>0</v>
      </c>
    </row>
    <row r="95" spans="1:16" ht="24.6">
      <c r="A95" s="10">
        <v>91</v>
      </c>
      <c r="B95" s="19" t="s">
        <v>271</v>
      </c>
      <c r="C95" s="71">
        <f>+'22'!H95</f>
        <v>0</v>
      </c>
      <c r="D95" s="95">
        <v>0</v>
      </c>
      <c r="E95" s="46">
        <f t="shared" si="0"/>
        <v>0</v>
      </c>
      <c r="F95" s="106">
        <v>0</v>
      </c>
      <c r="G95" s="104">
        <v>0</v>
      </c>
      <c r="H95" s="46">
        <f t="shared" si="11"/>
        <v>0</v>
      </c>
      <c r="I95" s="96"/>
      <c r="J95" s="22"/>
      <c r="K95" s="72">
        <f t="shared" si="12"/>
        <v>0</v>
      </c>
      <c r="L95" s="17" t="s">
        <v>16</v>
      </c>
      <c r="M95" s="18">
        <v>0</v>
      </c>
      <c r="N95" s="23">
        <f t="shared" si="13"/>
        <v>0</v>
      </c>
      <c r="O95" s="19"/>
      <c r="P95" s="43">
        <f t="shared" si="14"/>
        <v>0</v>
      </c>
    </row>
    <row r="96" spans="1:16" ht="24.6">
      <c r="A96" s="10">
        <v>92</v>
      </c>
      <c r="B96" s="19" t="s">
        <v>244</v>
      </c>
      <c r="C96" s="71">
        <f>+'22'!H96</f>
        <v>5</v>
      </c>
      <c r="D96" s="95">
        <v>10</v>
      </c>
      <c r="E96" s="46">
        <f t="shared" si="0"/>
        <v>15</v>
      </c>
      <c r="F96" s="106">
        <v>0</v>
      </c>
      <c r="G96" s="104">
        <v>0</v>
      </c>
      <c r="H96" s="46">
        <f t="shared" si="11"/>
        <v>12</v>
      </c>
      <c r="I96" s="96">
        <v>3</v>
      </c>
      <c r="J96" s="15">
        <v>35</v>
      </c>
      <c r="K96" s="72">
        <f t="shared" si="12"/>
        <v>105</v>
      </c>
      <c r="L96" s="17" t="s">
        <v>16</v>
      </c>
      <c r="M96" s="18">
        <v>0</v>
      </c>
      <c r="N96" s="23">
        <f t="shared" si="13"/>
        <v>105</v>
      </c>
      <c r="O96" s="19"/>
      <c r="P96" s="43">
        <f t="shared" si="14"/>
        <v>0</v>
      </c>
    </row>
    <row r="97" spans="1:16" ht="24.6">
      <c r="A97" s="10">
        <v>93</v>
      </c>
      <c r="B97" s="19" t="s">
        <v>272</v>
      </c>
      <c r="C97" s="71">
        <f>+'22'!H97</f>
        <v>0</v>
      </c>
      <c r="D97" s="95">
        <v>0</v>
      </c>
      <c r="E97" s="46">
        <f t="shared" si="0"/>
        <v>0</v>
      </c>
      <c r="F97" s="106">
        <v>0</v>
      </c>
      <c r="G97" s="104">
        <v>0</v>
      </c>
      <c r="H97" s="46">
        <f t="shared" si="11"/>
        <v>0</v>
      </c>
      <c r="I97" s="96"/>
      <c r="J97" s="22">
        <v>120</v>
      </c>
      <c r="K97" s="72">
        <f t="shared" si="12"/>
        <v>0</v>
      </c>
      <c r="L97" s="17" t="s">
        <v>16</v>
      </c>
      <c r="M97" s="18">
        <v>0</v>
      </c>
      <c r="N97" s="23">
        <f t="shared" si="13"/>
        <v>0</v>
      </c>
      <c r="O97" s="19"/>
      <c r="P97" s="43">
        <f t="shared" si="14"/>
        <v>0</v>
      </c>
    </row>
    <row r="98" spans="1:16" ht="24.6">
      <c r="A98" s="10">
        <v>94</v>
      </c>
      <c r="B98" s="19" t="s">
        <v>273</v>
      </c>
      <c r="C98" s="71">
        <f>+'22'!H98</f>
        <v>17</v>
      </c>
      <c r="D98" s="95">
        <v>0</v>
      </c>
      <c r="E98" s="46">
        <f t="shared" si="0"/>
        <v>17</v>
      </c>
      <c r="F98" s="106">
        <v>0</v>
      </c>
      <c r="G98" s="104">
        <v>0</v>
      </c>
      <c r="H98" s="46">
        <f t="shared" si="11"/>
        <v>10</v>
      </c>
      <c r="I98" s="96">
        <v>7</v>
      </c>
      <c r="J98" s="22">
        <v>45</v>
      </c>
      <c r="K98" s="72">
        <f t="shared" si="12"/>
        <v>315</v>
      </c>
      <c r="L98" s="17" t="s">
        <v>516</v>
      </c>
      <c r="M98" s="18">
        <f>315-140</f>
        <v>175</v>
      </c>
      <c r="N98" s="23">
        <f t="shared" si="13"/>
        <v>140</v>
      </c>
      <c r="O98" s="19"/>
      <c r="P98" s="43">
        <f t="shared" si="14"/>
        <v>0</v>
      </c>
    </row>
    <row r="99" spans="1:16" ht="24.6">
      <c r="A99" s="10">
        <v>95</v>
      </c>
      <c r="B99" s="19" t="s">
        <v>507</v>
      </c>
      <c r="C99" s="71">
        <f>+'22'!H99</f>
        <v>4</v>
      </c>
      <c r="D99" s="95">
        <v>0</v>
      </c>
      <c r="E99" s="46">
        <f>C99+D99</f>
        <v>4</v>
      </c>
      <c r="F99" s="106">
        <v>0</v>
      </c>
      <c r="G99" s="104">
        <v>0</v>
      </c>
      <c r="H99" s="46">
        <f>+E99-F99-I99-G99</f>
        <v>4</v>
      </c>
      <c r="I99" s="96"/>
      <c r="J99" s="20">
        <v>35</v>
      </c>
      <c r="K99" s="72">
        <f>+J99*I99</f>
        <v>0</v>
      </c>
      <c r="L99" s="17" t="s">
        <v>16</v>
      </c>
      <c r="M99" s="18">
        <v>0</v>
      </c>
      <c r="N99" s="23">
        <f>SUM(K99-M99)</f>
        <v>0</v>
      </c>
      <c r="O99" s="19"/>
      <c r="P99" s="43">
        <f>+K99*O99</f>
        <v>0</v>
      </c>
    </row>
    <row r="100" spans="1:16" ht="24.6">
      <c r="A100" s="10">
        <v>96</v>
      </c>
      <c r="B100" s="19" t="s">
        <v>246</v>
      </c>
      <c r="C100" s="71">
        <f>+'22'!H100</f>
        <v>0</v>
      </c>
      <c r="D100" s="95">
        <v>0</v>
      </c>
      <c r="E100" s="46">
        <f t="shared" si="0"/>
        <v>0</v>
      </c>
      <c r="F100" s="106">
        <v>0</v>
      </c>
      <c r="G100" s="104">
        <v>0</v>
      </c>
      <c r="H100" s="46">
        <f t="shared" si="11"/>
        <v>0</v>
      </c>
      <c r="I100" s="96"/>
      <c r="J100" s="20">
        <v>40</v>
      </c>
      <c r="K100" s="72">
        <f t="shared" si="12"/>
        <v>0</v>
      </c>
      <c r="L100" s="17" t="s">
        <v>16</v>
      </c>
      <c r="M100" s="18">
        <v>0</v>
      </c>
      <c r="N100" s="23">
        <f t="shared" si="13"/>
        <v>0</v>
      </c>
      <c r="O100" s="19"/>
      <c r="P100" s="43">
        <f t="shared" si="14"/>
        <v>0</v>
      </c>
    </row>
    <row r="101" spans="1:16" ht="24.6">
      <c r="A101" s="10">
        <v>97</v>
      </c>
      <c r="B101" s="19" t="s">
        <v>348</v>
      </c>
      <c r="C101" s="71">
        <f>+'22'!H101</f>
        <v>0</v>
      </c>
      <c r="D101" s="95">
        <v>0</v>
      </c>
      <c r="E101" s="46">
        <f t="shared" si="0"/>
        <v>0</v>
      </c>
      <c r="F101" s="106">
        <v>0</v>
      </c>
      <c r="G101" s="104">
        <v>0</v>
      </c>
      <c r="H101" s="46">
        <f t="shared" si="11"/>
        <v>0</v>
      </c>
      <c r="I101" s="96"/>
      <c r="J101" s="22">
        <v>35</v>
      </c>
      <c r="K101" s="72">
        <f t="shared" si="12"/>
        <v>0</v>
      </c>
      <c r="L101" s="17" t="s">
        <v>16</v>
      </c>
      <c r="M101" s="18">
        <v>0</v>
      </c>
      <c r="N101" s="23">
        <f t="shared" si="13"/>
        <v>0</v>
      </c>
      <c r="O101" s="19"/>
      <c r="P101" s="43">
        <f t="shared" si="14"/>
        <v>0</v>
      </c>
    </row>
    <row r="102" spans="1:16" ht="24.6">
      <c r="A102" s="10">
        <v>98</v>
      </c>
      <c r="B102" s="19" t="s">
        <v>349</v>
      </c>
      <c r="C102" s="71">
        <f>+'22'!H102</f>
        <v>0</v>
      </c>
      <c r="D102" s="95">
        <v>0</v>
      </c>
      <c r="E102" s="46">
        <f t="shared" si="0"/>
        <v>0</v>
      </c>
      <c r="F102" s="106">
        <v>0</v>
      </c>
      <c r="G102" s="104">
        <v>0</v>
      </c>
      <c r="H102" s="46">
        <f t="shared" si="11"/>
        <v>0</v>
      </c>
      <c r="I102" s="96"/>
      <c r="J102" s="22">
        <v>35</v>
      </c>
      <c r="K102" s="72">
        <f t="shared" si="12"/>
        <v>0</v>
      </c>
      <c r="L102" s="17" t="s">
        <v>16</v>
      </c>
      <c r="M102" s="18">
        <v>0</v>
      </c>
      <c r="N102" s="23">
        <f t="shared" si="13"/>
        <v>0</v>
      </c>
      <c r="O102" s="19"/>
      <c r="P102" s="43">
        <f t="shared" si="14"/>
        <v>0</v>
      </c>
    </row>
    <row r="103" spans="1:16" ht="24.6">
      <c r="A103" s="10">
        <v>99</v>
      </c>
      <c r="B103" s="19" t="s">
        <v>350</v>
      </c>
      <c r="C103" s="71">
        <f>+'22'!H103</f>
        <v>0</v>
      </c>
      <c r="D103" s="95">
        <v>0</v>
      </c>
      <c r="E103" s="46">
        <f t="shared" si="0"/>
        <v>0</v>
      </c>
      <c r="F103" s="106">
        <v>0</v>
      </c>
      <c r="G103" s="104">
        <v>0</v>
      </c>
      <c r="H103" s="46">
        <f t="shared" si="11"/>
        <v>0</v>
      </c>
      <c r="I103" s="96"/>
      <c r="J103" s="22">
        <v>35</v>
      </c>
      <c r="K103" s="72">
        <f t="shared" si="12"/>
        <v>0</v>
      </c>
      <c r="L103" s="17" t="s">
        <v>16</v>
      </c>
      <c r="M103" s="18">
        <v>0</v>
      </c>
      <c r="N103" s="23">
        <f t="shared" si="13"/>
        <v>0</v>
      </c>
      <c r="O103" s="19"/>
      <c r="P103" s="43">
        <f t="shared" si="14"/>
        <v>0</v>
      </c>
    </row>
    <row r="104" spans="1:16" ht="24.6">
      <c r="A104" s="10">
        <v>100</v>
      </c>
      <c r="B104" s="19" t="s">
        <v>274</v>
      </c>
      <c r="C104" s="71">
        <f>+'22'!H104</f>
        <v>0</v>
      </c>
      <c r="D104" s="95">
        <v>0</v>
      </c>
      <c r="E104" s="46">
        <f t="shared" si="0"/>
        <v>0</v>
      </c>
      <c r="F104" s="106">
        <v>0</v>
      </c>
      <c r="G104" s="104">
        <v>0</v>
      </c>
      <c r="H104" s="46">
        <f t="shared" si="11"/>
        <v>0</v>
      </c>
      <c r="I104" s="96"/>
      <c r="J104" s="22">
        <v>35</v>
      </c>
      <c r="K104" s="72">
        <f t="shared" si="12"/>
        <v>0</v>
      </c>
      <c r="L104" s="17" t="s">
        <v>16</v>
      </c>
      <c r="M104" s="18">
        <v>0</v>
      </c>
      <c r="N104" s="23">
        <f t="shared" si="13"/>
        <v>0</v>
      </c>
      <c r="O104" s="19"/>
      <c r="P104" s="43">
        <f t="shared" si="14"/>
        <v>0</v>
      </c>
    </row>
    <row r="105" spans="1:16" ht="24.6">
      <c r="A105" s="10">
        <v>101</v>
      </c>
      <c r="B105" s="19" t="s">
        <v>351</v>
      </c>
      <c r="C105" s="71">
        <f>+'22'!H105</f>
        <v>0</v>
      </c>
      <c r="D105" s="95">
        <v>0</v>
      </c>
      <c r="E105" s="46">
        <f t="shared" si="0"/>
        <v>0</v>
      </c>
      <c r="F105" s="106">
        <v>0</v>
      </c>
      <c r="G105" s="104">
        <v>0</v>
      </c>
      <c r="H105" s="46">
        <f t="shared" si="11"/>
        <v>0</v>
      </c>
      <c r="I105" s="96"/>
      <c r="J105" s="22">
        <v>35</v>
      </c>
      <c r="K105" s="72">
        <f t="shared" si="12"/>
        <v>0</v>
      </c>
      <c r="L105" s="17" t="s">
        <v>16</v>
      </c>
      <c r="M105" s="18">
        <v>0</v>
      </c>
      <c r="N105" s="23">
        <f t="shared" si="13"/>
        <v>0</v>
      </c>
      <c r="O105" s="19"/>
      <c r="P105" s="43">
        <f t="shared" si="14"/>
        <v>0</v>
      </c>
    </row>
    <row r="106" spans="1:16" ht="24.6">
      <c r="A106" s="10">
        <v>102</v>
      </c>
      <c r="B106" s="19" t="s">
        <v>275</v>
      </c>
      <c r="C106" s="71">
        <f>+'22'!H106</f>
        <v>0</v>
      </c>
      <c r="D106" s="95">
        <v>0</v>
      </c>
      <c r="E106" s="46">
        <f t="shared" si="0"/>
        <v>0</v>
      </c>
      <c r="F106" s="106">
        <v>0</v>
      </c>
      <c r="G106" s="104">
        <v>0</v>
      </c>
      <c r="H106" s="46">
        <f t="shared" si="11"/>
        <v>0</v>
      </c>
      <c r="I106" s="96"/>
      <c r="J106" s="22">
        <v>35</v>
      </c>
      <c r="K106" s="72">
        <f t="shared" si="12"/>
        <v>0</v>
      </c>
      <c r="L106" s="17" t="s">
        <v>16</v>
      </c>
      <c r="M106" s="18">
        <v>0</v>
      </c>
      <c r="N106" s="23">
        <f t="shared" si="13"/>
        <v>0</v>
      </c>
      <c r="O106" s="19"/>
      <c r="P106" s="43">
        <f t="shared" si="14"/>
        <v>0</v>
      </c>
    </row>
    <row r="107" spans="1:16" ht="24.6">
      <c r="A107" s="10">
        <v>103</v>
      </c>
      <c r="B107" s="19" t="s">
        <v>276</v>
      </c>
      <c r="C107" s="71">
        <f>+'22'!H107</f>
        <v>3</v>
      </c>
      <c r="D107" s="95">
        <v>10</v>
      </c>
      <c r="E107" s="46">
        <f t="shared" si="0"/>
        <v>13</v>
      </c>
      <c r="F107" s="106">
        <v>0</v>
      </c>
      <c r="G107" s="104">
        <v>0</v>
      </c>
      <c r="H107" s="46">
        <f t="shared" si="11"/>
        <v>12</v>
      </c>
      <c r="I107" s="96">
        <v>1</v>
      </c>
      <c r="J107" s="22">
        <v>120</v>
      </c>
      <c r="K107" s="72">
        <f t="shared" si="12"/>
        <v>120</v>
      </c>
      <c r="L107" s="17" t="s">
        <v>16</v>
      </c>
      <c r="M107" s="18">
        <v>0</v>
      </c>
      <c r="N107" s="23">
        <f t="shared" si="13"/>
        <v>120</v>
      </c>
      <c r="O107" s="19"/>
      <c r="P107" s="43">
        <f t="shared" si="14"/>
        <v>0</v>
      </c>
    </row>
    <row r="108" spans="1:16" ht="24.6">
      <c r="A108" s="10">
        <v>104</v>
      </c>
      <c r="B108" s="19" t="s">
        <v>277</v>
      </c>
      <c r="C108" s="71">
        <f>+'22'!H108</f>
        <v>1</v>
      </c>
      <c r="D108" s="95">
        <v>3</v>
      </c>
      <c r="E108" s="46">
        <f t="shared" si="0"/>
        <v>4</v>
      </c>
      <c r="F108" s="106">
        <v>0</v>
      </c>
      <c r="G108" s="104">
        <v>0</v>
      </c>
      <c r="H108" s="46">
        <f t="shared" si="11"/>
        <v>3</v>
      </c>
      <c r="I108" s="96">
        <v>1</v>
      </c>
      <c r="J108" s="22">
        <v>250</v>
      </c>
      <c r="K108" s="72">
        <f t="shared" si="12"/>
        <v>250</v>
      </c>
      <c r="L108" s="17" t="s">
        <v>515</v>
      </c>
      <c r="M108" s="18">
        <v>150</v>
      </c>
      <c r="N108" s="23">
        <f t="shared" si="13"/>
        <v>100</v>
      </c>
      <c r="O108" s="19"/>
      <c r="P108" s="43">
        <f t="shared" si="14"/>
        <v>0</v>
      </c>
    </row>
    <row r="109" spans="1:16" ht="24.6">
      <c r="A109" s="10">
        <v>105</v>
      </c>
      <c r="B109" s="19" t="s">
        <v>466</v>
      </c>
      <c r="C109" s="71">
        <f>+'22'!H109</f>
        <v>4</v>
      </c>
      <c r="D109" s="95">
        <v>0</v>
      </c>
      <c r="E109" s="46">
        <f>C109+D109</f>
        <v>4</v>
      </c>
      <c r="F109" s="106">
        <v>0</v>
      </c>
      <c r="G109" s="104">
        <v>0</v>
      </c>
      <c r="H109" s="46">
        <f>+E109-F109-I109-G109</f>
        <v>4</v>
      </c>
      <c r="I109" s="96"/>
      <c r="J109" s="20">
        <v>45</v>
      </c>
      <c r="K109" s="72">
        <f>+J109*I109</f>
        <v>0</v>
      </c>
      <c r="L109" s="17" t="s">
        <v>16</v>
      </c>
      <c r="M109" s="18">
        <v>0</v>
      </c>
      <c r="N109" s="23">
        <f>SUM(K109-M109)</f>
        <v>0</v>
      </c>
      <c r="O109" s="19"/>
      <c r="P109" s="43">
        <f>+K109*O109</f>
        <v>0</v>
      </c>
    </row>
    <row r="110" spans="1:16" ht="24.6">
      <c r="A110" s="10">
        <v>106</v>
      </c>
      <c r="B110" s="19" t="s">
        <v>278</v>
      </c>
      <c r="C110" s="71">
        <f>+'22'!H110</f>
        <v>12</v>
      </c>
      <c r="D110" s="95">
        <v>0</v>
      </c>
      <c r="E110" s="46">
        <f t="shared" si="0"/>
        <v>12</v>
      </c>
      <c r="F110" s="106">
        <v>0</v>
      </c>
      <c r="G110" s="104">
        <v>0</v>
      </c>
      <c r="H110" s="46">
        <f t="shared" si="11"/>
        <v>7</v>
      </c>
      <c r="I110" s="96">
        <v>5</v>
      </c>
      <c r="J110" s="20">
        <v>100</v>
      </c>
      <c r="K110" s="72">
        <f t="shared" si="12"/>
        <v>500</v>
      </c>
      <c r="L110" s="17" t="s">
        <v>16</v>
      </c>
      <c r="M110" s="18">
        <v>0</v>
      </c>
      <c r="N110" s="23">
        <f t="shared" si="13"/>
        <v>500</v>
      </c>
      <c r="O110" s="19"/>
      <c r="P110" s="43">
        <f t="shared" si="14"/>
        <v>0</v>
      </c>
    </row>
    <row r="111" spans="1:16" ht="24.6">
      <c r="A111" s="10">
        <v>107</v>
      </c>
      <c r="B111" s="19" t="s">
        <v>279</v>
      </c>
      <c r="C111" s="71">
        <f>+'22'!H111</f>
        <v>0</v>
      </c>
      <c r="D111" s="95">
        <v>0</v>
      </c>
      <c r="E111" s="46">
        <f t="shared" si="0"/>
        <v>0</v>
      </c>
      <c r="F111" s="106">
        <v>0</v>
      </c>
      <c r="G111" s="104">
        <v>0</v>
      </c>
      <c r="H111" s="46">
        <f t="shared" si="11"/>
        <v>0</v>
      </c>
      <c r="I111" s="96"/>
      <c r="J111" s="20">
        <v>55</v>
      </c>
      <c r="K111" s="72">
        <f t="shared" si="12"/>
        <v>0</v>
      </c>
      <c r="L111" s="17" t="s">
        <v>16</v>
      </c>
      <c r="M111" s="18">
        <v>0</v>
      </c>
      <c r="N111" s="23">
        <f t="shared" si="13"/>
        <v>0</v>
      </c>
      <c r="O111" s="19"/>
      <c r="P111" s="43">
        <f t="shared" si="14"/>
        <v>0</v>
      </c>
    </row>
    <row r="112" spans="1:16" ht="24.6">
      <c r="A112" s="10">
        <v>108</v>
      </c>
      <c r="B112" s="19" t="s">
        <v>280</v>
      </c>
      <c r="C112" s="71">
        <f>+'22'!H112</f>
        <v>0</v>
      </c>
      <c r="D112" s="95">
        <v>0</v>
      </c>
      <c r="E112" s="46">
        <f t="shared" si="0"/>
        <v>0</v>
      </c>
      <c r="F112" s="106">
        <v>0</v>
      </c>
      <c r="G112" s="104">
        <v>0</v>
      </c>
      <c r="H112" s="46">
        <f t="shared" si="11"/>
        <v>0</v>
      </c>
      <c r="I112" s="96"/>
      <c r="J112" s="20">
        <v>60</v>
      </c>
      <c r="K112" s="72">
        <f t="shared" si="12"/>
        <v>0</v>
      </c>
      <c r="L112" s="17" t="s">
        <v>16</v>
      </c>
      <c r="M112" s="18">
        <v>0</v>
      </c>
      <c r="N112" s="23">
        <f t="shared" si="13"/>
        <v>0</v>
      </c>
      <c r="O112" s="19"/>
      <c r="P112" s="43">
        <f t="shared" si="14"/>
        <v>0</v>
      </c>
    </row>
    <row r="113" spans="1:16" ht="24.6">
      <c r="A113" s="10">
        <v>109</v>
      </c>
      <c r="B113" s="19" t="s">
        <v>281</v>
      </c>
      <c r="C113" s="71">
        <f>+'22'!H113</f>
        <v>9</v>
      </c>
      <c r="D113" s="95">
        <v>0</v>
      </c>
      <c r="E113" s="46">
        <f t="shared" si="0"/>
        <v>9</v>
      </c>
      <c r="F113" s="106">
        <v>0</v>
      </c>
      <c r="G113" s="104">
        <v>0</v>
      </c>
      <c r="H113" s="46">
        <f t="shared" si="11"/>
        <v>8</v>
      </c>
      <c r="I113" s="96">
        <v>1</v>
      </c>
      <c r="J113" s="20">
        <v>100</v>
      </c>
      <c r="K113" s="72">
        <f t="shared" si="12"/>
        <v>100</v>
      </c>
      <c r="L113" s="17" t="s">
        <v>16</v>
      </c>
      <c r="M113" s="18">
        <v>0</v>
      </c>
      <c r="N113" s="23">
        <f t="shared" si="13"/>
        <v>100</v>
      </c>
      <c r="O113" s="19"/>
      <c r="P113" s="43">
        <f t="shared" si="14"/>
        <v>0</v>
      </c>
    </row>
    <row r="114" spans="1:16" ht="24.6">
      <c r="A114" s="10">
        <v>110</v>
      </c>
      <c r="B114" s="19" t="s">
        <v>100</v>
      </c>
      <c r="C114" s="71">
        <f>+'22'!H114</f>
        <v>0</v>
      </c>
      <c r="D114" s="95">
        <v>0</v>
      </c>
      <c r="E114" s="46">
        <f t="shared" si="0"/>
        <v>0</v>
      </c>
      <c r="F114" s="106">
        <v>0</v>
      </c>
      <c r="G114" s="104">
        <v>0</v>
      </c>
      <c r="H114" s="46">
        <f t="shared" si="11"/>
        <v>0</v>
      </c>
      <c r="I114" s="96"/>
      <c r="J114" s="20">
        <v>55</v>
      </c>
      <c r="K114" s="72">
        <f t="shared" si="12"/>
        <v>0</v>
      </c>
      <c r="L114" s="17" t="s">
        <v>16</v>
      </c>
      <c r="M114" s="18">
        <v>0</v>
      </c>
      <c r="N114" s="23">
        <f t="shared" si="13"/>
        <v>0</v>
      </c>
      <c r="O114" s="19"/>
      <c r="P114" s="43">
        <f t="shared" si="14"/>
        <v>0</v>
      </c>
    </row>
    <row r="115" spans="1:16" ht="24.6">
      <c r="A115" s="10">
        <v>111</v>
      </c>
      <c r="B115" s="19" t="s">
        <v>101</v>
      </c>
      <c r="C115" s="71">
        <f>+'22'!H115</f>
        <v>0</v>
      </c>
      <c r="D115" s="95">
        <v>0</v>
      </c>
      <c r="E115" s="46">
        <f t="shared" si="0"/>
        <v>0</v>
      </c>
      <c r="F115" s="106">
        <v>0</v>
      </c>
      <c r="G115" s="104">
        <v>0</v>
      </c>
      <c r="H115" s="46">
        <f t="shared" si="11"/>
        <v>0</v>
      </c>
      <c r="I115" s="96"/>
      <c r="J115" s="22">
        <v>50</v>
      </c>
      <c r="K115" s="72">
        <f t="shared" si="12"/>
        <v>0</v>
      </c>
      <c r="L115" s="17" t="s">
        <v>16</v>
      </c>
      <c r="M115" s="18">
        <v>0</v>
      </c>
      <c r="N115" s="23">
        <f t="shared" si="13"/>
        <v>0</v>
      </c>
      <c r="O115" s="19"/>
      <c r="P115" s="43">
        <f t="shared" si="14"/>
        <v>0</v>
      </c>
    </row>
    <row r="116" spans="1:16" ht="24.6">
      <c r="A116" s="10">
        <v>112</v>
      </c>
      <c r="B116" s="19" t="s">
        <v>102</v>
      </c>
      <c r="C116" s="71">
        <f>+'22'!H116</f>
        <v>0</v>
      </c>
      <c r="D116" s="95">
        <v>0</v>
      </c>
      <c r="E116" s="46">
        <f t="shared" si="0"/>
        <v>0</v>
      </c>
      <c r="F116" s="106">
        <v>0</v>
      </c>
      <c r="G116" s="104">
        <v>0</v>
      </c>
      <c r="H116" s="46">
        <f t="shared" si="11"/>
        <v>0</v>
      </c>
      <c r="I116" s="96"/>
      <c r="J116" s="22">
        <v>50</v>
      </c>
      <c r="K116" s="72">
        <f t="shared" si="12"/>
        <v>0</v>
      </c>
      <c r="L116" s="17" t="s">
        <v>16</v>
      </c>
      <c r="M116" s="18">
        <v>0</v>
      </c>
      <c r="N116" s="23">
        <f t="shared" si="13"/>
        <v>0</v>
      </c>
      <c r="O116" s="19"/>
      <c r="P116" s="43">
        <f t="shared" si="14"/>
        <v>0</v>
      </c>
    </row>
    <row r="117" spans="1:16" ht="24.6">
      <c r="A117" s="10">
        <v>113</v>
      </c>
      <c r="B117" s="19" t="s">
        <v>282</v>
      </c>
      <c r="C117" s="71">
        <f>+'22'!H117</f>
        <v>0</v>
      </c>
      <c r="D117" s="95">
        <v>0</v>
      </c>
      <c r="E117" s="46">
        <f t="shared" si="0"/>
        <v>0</v>
      </c>
      <c r="F117" s="106">
        <v>0</v>
      </c>
      <c r="G117" s="104">
        <v>0</v>
      </c>
      <c r="H117" s="46">
        <f t="shared" si="11"/>
        <v>0</v>
      </c>
      <c r="I117" s="96"/>
      <c r="J117" s="20">
        <v>35</v>
      </c>
      <c r="K117" s="72">
        <f t="shared" si="12"/>
        <v>0</v>
      </c>
      <c r="L117" s="17" t="s">
        <v>16</v>
      </c>
      <c r="M117" s="18">
        <v>0</v>
      </c>
      <c r="N117" s="23">
        <f t="shared" si="13"/>
        <v>0</v>
      </c>
      <c r="O117" s="19"/>
      <c r="P117" s="43">
        <f t="shared" si="14"/>
        <v>0</v>
      </c>
    </row>
    <row r="118" spans="1:16" ht="24.6">
      <c r="A118" s="10">
        <v>114</v>
      </c>
      <c r="B118" s="19" t="s">
        <v>283</v>
      </c>
      <c r="C118" s="71">
        <f>+'22'!H118</f>
        <v>0</v>
      </c>
      <c r="D118" s="95">
        <v>0</v>
      </c>
      <c r="E118" s="46">
        <f t="shared" si="0"/>
        <v>0</v>
      </c>
      <c r="F118" s="106">
        <v>0</v>
      </c>
      <c r="G118" s="104">
        <v>0</v>
      </c>
      <c r="H118" s="46">
        <f t="shared" si="11"/>
        <v>0</v>
      </c>
      <c r="I118" s="96"/>
      <c r="J118" s="20">
        <v>50</v>
      </c>
      <c r="K118" s="72">
        <f t="shared" si="12"/>
        <v>0</v>
      </c>
      <c r="L118" s="17" t="s">
        <v>16</v>
      </c>
      <c r="M118" s="18">
        <v>0</v>
      </c>
      <c r="N118" s="23">
        <f t="shared" si="13"/>
        <v>0</v>
      </c>
      <c r="O118" s="19"/>
      <c r="P118" s="43">
        <f t="shared" si="14"/>
        <v>0</v>
      </c>
    </row>
    <row r="119" spans="1:16" ht="24.6">
      <c r="A119" s="10">
        <v>115</v>
      </c>
      <c r="B119" s="19" t="s">
        <v>352</v>
      </c>
      <c r="C119" s="71">
        <f>+'22'!H119</f>
        <v>0</v>
      </c>
      <c r="D119" s="95">
        <v>0</v>
      </c>
      <c r="E119" s="46">
        <f t="shared" si="0"/>
        <v>0</v>
      </c>
      <c r="F119" s="106">
        <v>0</v>
      </c>
      <c r="G119" s="104">
        <v>0</v>
      </c>
      <c r="H119" s="46">
        <f t="shared" si="11"/>
        <v>0</v>
      </c>
      <c r="I119" s="96"/>
      <c r="J119" s="20">
        <v>50</v>
      </c>
      <c r="K119" s="72">
        <f t="shared" si="12"/>
        <v>0</v>
      </c>
      <c r="L119" s="17" t="s">
        <v>16</v>
      </c>
      <c r="M119" s="18">
        <v>0</v>
      </c>
      <c r="N119" s="23">
        <f t="shared" si="13"/>
        <v>0</v>
      </c>
      <c r="O119" s="19"/>
      <c r="P119" s="43">
        <f t="shared" si="14"/>
        <v>0</v>
      </c>
    </row>
    <row r="120" spans="1:16" ht="24.6">
      <c r="A120" s="10">
        <v>116</v>
      </c>
      <c r="B120" s="19" t="s">
        <v>354</v>
      </c>
      <c r="C120" s="71">
        <f>+'22'!H120</f>
        <v>0</v>
      </c>
      <c r="D120" s="95">
        <v>0</v>
      </c>
      <c r="E120" s="46">
        <f t="shared" si="0"/>
        <v>0</v>
      </c>
      <c r="F120" s="106">
        <v>0</v>
      </c>
      <c r="G120" s="104">
        <v>0</v>
      </c>
      <c r="H120" s="46">
        <f t="shared" si="11"/>
        <v>0</v>
      </c>
      <c r="I120" s="96"/>
      <c r="J120" s="20">
        <v>50</v>
      </c>
      <c r="K120" s="72">
        <f t="shared" si="12"/>
        <v>0</v>
      </c>
      <c r="L120" s="17" t="s">
        <v>16</v>
      </c>
      <c r="M120" s="18">
        <v>0</v>
      </c>
      <c r="N120" s="23">
        <f t="shared" si="13"/>
        <v>0</v>
      </c>
      <c r="O120" s="19"/>
      <c r="P120" s="43">
        <f t="shared" si="14"/>
        <v>0</v>
      </c>
    </row>
    <row r="121" spans="1:16" ht="24.6">
      <c r="A121" s="10">
        <v>117</v>
      </c>
      <c r="B121" s="19" t="s">
        <v>353</v>
      </c>
      <c r="C121" s="71">
        <f>+'22'!H121</f>
        <v>0</v>
      </c>
      <c r="D121" s="95">
        <v>0</v>
      </c>
      <c r="E121" s="46">
        <f t="shared" si="0"/>
        <v>0</v>
      </c>
      <c r="F121" s="106">
        <v>0</v>
      </c>
      <c r="G121" s="104">
        <v>0</v>
      </c>
      <c r="H121" s="46">
        <f t="shared" si="11"/>
        <v>0</v>
      </c>
      <c r="I121" s="96"/>
      <c r="J121" s="20">
        <v>50</v>
      </c>
      <c r="K121" s="72">
        <f t="shared" si="12"/>
        <v>0</v>
      </c>
      <c r="L121" s="17" t="s">
        <v>16</v>
      </c>
      <c r="M121" s="18">
        <v>0</v>
      </c>
      <c r="N121" s="23">
        <f t="shared" si="13"/>
        <v>0</v>
      </c>
      <c r="O121" s="19"/>
      <c r="P121" s="43">
        <f t="shared" si="14"/>
        <v>0</v>
      </c>
    </row>
    <row r="122" spans="1:16" ht="24.6">
      <c r="A122" s="10">
        <v>118</v>
      </c>
      <c r="B122" s="19" t="s">
        <v>355</v>
      </c>
      <c r="C122" s="71">
        <f>+'22'!H122</f>
        <v>0</v>
      </c>
      <c r="D122" s="95">
        <v>0</v>
      </c>
      <c r="E122" s="46">
        <f t="shared" si="0"/>
        <v>0</v>
      </c>
      <c r="F122" s="106">
        <v>0</v>
      </c>
      <c r="G122" s="104">
        <v>0</v>
      </c>
      <c r="H122" s="46">
        <f t="shared" si="11"/>
        <v>0</v>
      </c>
      <c r="I122" s="96"/>
      <c r="J122" s="20">
        <v>50</v>
      </c>
      <c r="K122" s="72">
        <f t="shared" si="12"/>
        <v>0</v>
      </c>
      <c r="L122" s="17" t="s">
        <v>16</v>
      </c>
      <c r="M122" s="18">
        <v>0</v>
      </c>
      <c r="N122" s="23">
        <f t="shared" si="13"/>
        <v>0</v>
      </c>
      <c r="O122" s="19"/>
      <c r="P122" s="43">
        <f t="shared" si="14"/>
        <v>0</v>
      </c>
    </row>
    <row r="123" spans="1:16" ht="24.6">
      <c r="A123" s="10">
        <v>119</v>
      </c>
      <c r="B123" s="19" t="s">
        <v>145</v>
      </c>
      <c r="C123" s="71">
        <f>+'22'!H123</f>
        <v>0</v>
      </c>
      <c r="D123" s="95">
        <v>0</v>
      </c>
      <c r="E123" s="46">
        <f t="shared" si="0"/>
        <v>0</v>
      </c>
      <c r="F123" s="106">
        <v>0</v>
      </c>
      <c r="G123" s="104">
        <v>0</v>
      </c>
      <c r="H123" s="46">
        <f t="shared" si="11"/>
        <v>0</v>
      </c>
      <c r="I123" s="96"/>
      <c r="J123" s="20">
        <v>45</v>
      </c>
      <c r="K123" s="72">
        <f t="shared" si="12"/>
        <v>0</v>
      </c>
      <c r="L123" s="17" t="s">
        <v>16</v>
      </c>
      <c r="M123" s="18">
        <v>0</v>
      </c>
      <c r="N123" s="23">
        <f t="shared" si="13"/>
        <v>0</v>
      </c>
      <c r="O123" s="19"/>
      <c r="P123" s="43">
        <f t="shared" si="14"/>
        <v>0</v>
      </c>
    </row>
    <row r="124" spans="1:16" ht="24.6">
      <c r="A124" s="10">
        <v>120</v>
      </c>
      <c r="B124" s="19" t="s">
        <v>146</v>
      </c>
      <c r="C124" s="71">
        <f>+'22'!H124</f>
        <v>0</v>
      </c>
      <c r="D124" s="95">
        <v>0</v>
      </c>
      <c r="E124" s="46">
        <f t="shared" si="0"/>
        <v>0</v>
      </c>
      <c r="F124" s="106">
        <v>0</v>
      </c>
      <c r="G124" s="104">
        <v>0</v>
      </c>
      <c r="H124" s="46">
        <f t="shared" si="11"/>
        <v>0</v>
      </c>
      <c r="I124" s="96"/>
      <c r="J124" s="20">
        <v>45</v>
      </c>
      <c r="K124" s="72">
        <f t="shared" si="12"/>
        <v>0</v>
      </c>
      <c r="L124" s="17" t="s">
        <v>16</v>
      </c>
      <c r="M124" s="18">
        <v>0</v>
      </c>
      <c r="N124" s="23">
        <f t="shared" si="13"/>
        <v>0</v>
      </c>
      <c r="O124" s="19"/>
      <c r="P124" s="43">
        <f t="shared" si="14"/>
        <v>0</v>
      </c>
    </row>
    <row r="125" spans="1:16" ht="24.6">
      <c r="A125" s="10">
        <v>121</v>
      </c>
      <c r="B125" s="19" t="s">
        <v>147</v>
      </c>
      <c r="C125" s="71">
        <f>+'22'!H125</f>
        <v>0</v>
      </c>
      <c r="D125" s="95">
        <v>0</v>
      </c>
      <c r="E125" s="46">
        <f t="shared" si="0"/>
        <v>0</v>
      </c>
      <c r="F125" s="106">
        <v>0</v>
      </c>
      <c r="G125" s="104">
        <v>0</v>
      </c>
      <c r="H125" s="46">
        <f t="shared" si="11"/>
        <v>0</v>
      </c>
      <c r="I125" s="96"/>
      <c r="J125" s="20">
        <v>55</v>
      </c>
      <c r="K125" s="72">
        <f t="shared" si="12"/>
        <v>0</v>
      </c>
      <c r="L125" s="17" t="s">
        <v>16</v>
      </c>
      <c r="M125" s="18">
        <v>0</v>
      </c>
      <c r="N125" s="23">
        <f t="shared" si="13"/>
        <v>0</v>
      </c>
      <c r="O125" s="19"/>
      <c r="P125" s="43">
        <f t="shared" si="14"/>
        <v>0</v>
      </c>
    </row>
    <row r="126" spans="1:16" ht="24.6">
      <c r="A126" s="10">
        <v>122</v>
      </c>
      <c r="B126" s="19" t="s">
        <v>449</v>
      </c>
      <c r="C126" s="71">
        <f>+'22'!H126</f>
        <v>0</v>
      </c>
      <c r="D126" s="95">
        <v>0</v>
      </c>
      <c r="E126" s="46">
        <f>C126+D126</f>
        <v>0</v>
      </c>
      <c r="F126" s="106">
        <v>0</v>
      </c>
      <c r="G126" s="104">
        <v>0</v>
      </c>
      <c r="H126" s="46">
        <f>+E126-F126-I126-G126</f>
        <v>0</v>
      </c>
      <c r="I126" s="96"/>
      <c r="J126" s="20">
        <v>45</v>
      </c>
      <c r="K126" s="72">
        <f>+J126*I126</f>
        <v>0</v>
      </c>
      <c r="L126" s="17" t="s">
        <v>16</v>
      </c>
      <c r="M126" s="18">
        <v>0</v>
      </c>
      <c r="N126" s="23">
        <f>SUM(K126-M126)</f>
        <v>0</v>
      </c>
      <c r="O126" s="19"/>
      <c r="P126" s="43">
        <f>+K126*O126</f>
        <v>0</v>
      </c>
    </row>
    <row r="127" spans="1:16" ht="24.6">
      <c r="A127" s="10">
        <v>123</v>
      </c>
      <c r="B127" s="19" t="s">
        <v>356</v>
      </c>
      <c r="C127" s="71">
        <f>+'22'!H127</f>
        <v>0</v>
      </c>
      <c r="D127" s="95">
        <v>0</v>
      </c>
      <c r="E127" s="46">
        <f t="shared" si="0"/>
        <v>0</v>
      </c>
      <c r="F127" s="106">
        <v>0</v>
      </c>
      <c r="G127" s="104">
        <v>0</v>
      </c>
      <c r="H127" s="46">
        <f t="shared" si="11"/>
        <v>0</v>
      </c>
      <c r="I127" s="96"/>
      <c r="J127" s="20">
        <v>50</v>
      </c>
      <c r="K127" s="72">
        <f t="shared" si="12"/>
        <v>0</v>
      </c>
      <c r="L127" s="17" t="s">
        <v>16</v>
      </c>
      <c r="M127" s="18">
        <v>0</v>
      </c>
      <c r="N127" s="23">
        <f t="shared" si="13"/>
        <v>0</v>
      </c>
      <c r="O127" s="19"/>
      <c r="P127" s="43">
        <f t="shared" si="14"/>
        <v>0</v>
      </c>
    </row>
    <row r="128" spans="1:16" ht="24.6">
      <c r="A128" s="10">
        <v>124</v>
      </c>
      <c r="B128" s="19" t="s">
        <v>375</v>
      </c>
      <c r="C128" s="71">
        <f>+'22'!H128</f>
        <v>0</v>
      </c>
      <c r="D128" s="95">
        <v>0</v>
      </c>
      <c r="E128" s="46">
        <f t="shared" si="0"/>
        <v>0</v>
      </c>
      <c r="F128" s="106">
        <v>0</v>
      </c>
      <c r="G128" s="104">
        <v>0</v>
      </c>
      <c r="H128" s="46">
        <f t="shared" si="11"/>
        <v>0</v>
      </c>
      <c r="I128" s="96"/>
      <c r="J128" s="20">
        <v>50</v>
      </c>
      <c r="K128" s="72">
        <f t="shared" si="12"/>
        <v>0</v>
      </c>
      <c r="L128" s="17" t="s">
        <v>16</v>
      </c>
      <c r="M128" s="18">
        <v>0</v>
      </c>
      <c r="N128" s="23">
        <f t="shared" si="13"/>
        <v>0</v>
      </c>
      <c r="O128" s="19"/>
      <c r="P128" s="43">
        <f t="shared" si="14"/>
        <v>0</v>
      </c>
    </row>
    <row r="129" spans="1:16" ht="24.6">
      <c r="A129" s="10">
        <v>125</v>
      </c>
      <c r="B129" s="19" t="s">
        <v>376</v>
      </c>
      <c r="C129" s="71">
        <f>+'22'!H129</f>
        <v>0</v>
      </c>
      <c r="D129" s="95">
        <v>0</v>
      </c>
      <c r="E129" s="46">
        <f t="shared" si="0"/>
        <v>0</v>
      </c>
      <c r="F129" s="106">
        <v>0</v>
      </c>
      <c r="G129" s="104">
        <v>0</v>
      </c>
      <c r="H129" s="46">
        <f t="shared" si="11"/>
        <v>0</v>
      </c>
      <c r="I129" s="96"/>
      <c r="J129" s="20">
        <v>50</v>
      </c>
      <c r="K129" s="72">
        <f t="shared" si="12"/>
        <v>0</v>
      </c>
      <c r="L129" s="17" t="s">
        <v>16</v>
      </c>
      <c r="M129" s="18">
        <v>0</v>
      </c>
      <c r="N129" s="23">
        <f t="shared" si="13"/>
        <v>0</v>
      </c>
      <c r="O129" s="19"/>
      <c r="P129" s="43">
        <f t="shared" si="14"/>
        <v>0</v>
      </c>
    </row>
    <row r="130" spans="1:16" ht="24.6">
      <c r="A130" s="10">
        <v>126</v>
      </c>
      <c r="B130" s="19" t="s">
        <v>133</v>
      </c>
      <c r="C130" s="71">
        <f>+'22'!H130</f>
        <v>0</v>
      </c>
      <c r="D130" s="95">
        <v>0</v>
      </c>
      <c r="E130" s="46">
        <f t="shared" si="0"/>
        <v>0</v>
      </c>
      <c r="F130" s="106">
        <v>0</v>
      </c>
      <c r="G130" s="104">
        <v>0</v>
      </c>
      <c r="H130" s="46">
        <f t="shared" si="11"/>
        <v>0</v>
      </c>
      <c r="I130" s="96"/>
      <c r="J130" s="20">
        <v>40</v>
      </c>
      <c r="K130" s="72">
        <f t="shared" si="12"/>
        <v>0</v>
      </c>
      <c r="L130" s="17" t="s">
        <v>16</v>
      </c>
      <c r="M130" s="18">
        <v>0</v>
      </c>
      <c r="N130" s="23">
        <f t="shared" si="13"/>
        <v>0</v>
      </c>
      <c r="O130" s="19"/>
      <c r="P130" s="43">
        <f t="shared" si="14"/>
        <v>0</v>
      </c>
    </row>
    <row r="131" spans="1:16" ht="24.6">
      <c r="A131" s="10">
        <v>127</v>
      </c>
      <c r="B131" s="19" t="s">
        <v>284</v>
      </c>
      <c r="C131" s="71">
        <f>+'22'!H131</f>
        <v>0</v>
      </c>
      <c r="D131" s="95">
        <v>0</v>
      </c>
      <c r="E131" s="46">
        <f t="shared" si="0"/>
        <v>0</v>
      </c>
      <c r="F131" s="106">
        <v>0</v>
      </c>
      <c r="G131" s="104">
        <v>0</v>
      </c>
      <c r="H131" s="46">
        <f t="shared" si="11"/>
        <v>0</v>
      </c>
      <c r="I131" s="96"/>
      <c r="J131" s="20">
        <v>40</v>
      </c>
      <c r="K131" s="72">
        <f t="shared" si="12"/>
        <v>0</v>
      </c>
      <c r="L131" s="17" t="s">
        <v>16</v>
      </c>
      <c r="M131" s="18">
        <v>0</v>
      </c>
      <c r="N131" s="23">
        <f t="shared" si="13"/>
        <v>0</v>
      </c>
      <c r="O131" s="19"/>
      <c r="P131" s="43">
        <f t="shared" si="14"/>
        <v>0</v>
      </c>
    </row>
    <row r="132" spans="1:16" ht="24.6">
      <c r="A132" s="10">
        <v>128</v>
      </c>
      <c r="B132" s="19" t="s">
        <v>108</v>
      </c>
      <c r="C132" s="71">
        <f>+'22'!H132</f>
        <v>0</v>
      </c>
      <c r="D132" s="95">
        <v>0</v>
      </c>
      <c r="E132" s="46">
        <f t="shared" si="0"/>
        <v>0</v>
      </c>
      <c r="F132" s="106">
        <v>0</v>
      </c>
      <c r="G132" s="104">
        <v>0</v>
      </c>
      <c r="H132" s="46">
        <f t="shared" si="11"/>
        <v>0</v>
      </c>
      <c r="I132" s="96"/>
      <c r="J132" s="20">
        <v>40</v>
      </c>
      <c r="K132" s="72">
        <f t="shared" si="12"/>
        <v>0</v>
      </c>
      <c r="L132" s="17" t="s">
        <v>16</v>
      </c>
      <c r="M132" s="18">
        <v>0</v>
      </c>
      <c r="N132" s="23">
        <f t="shared" si="13"/>
        <v>0</v>
      </c>
      <c r="O132" s="19"/>
      <c r="P132" s="43">
        <f t="shared" si="14"/>
        <v>0</v>
      </c>
    </row>
    <row r="133" spans="1:16" ht="24.6">
      <c r="A133" s="10">
        <v>129</v>
      </c>
      <c r="B133" s="19" t="s">
        <v>245</v>
      </c>
      <c r="C133" s="71">
        <f>+'22'!H133</f>
        <v>0</v>
      </c>
      <c r="D133" s="95">
        <v>0</v>
      </c>
      <c r="E133" s="46">
        <f t="shared" si="0"/>
        <v>0</v>
      </c>
      <c r="F133" s="106">
        <v>0</v>
      </c>
      <c r="G133" s="104">
        <v>0</v>
      </c>
      <c r="H133" s="46">
        <f t="shared" si="11"/>
        <v>0</v>
      </c>
      <c r="I133" s="96"/>
      <c r="J133" s="20">
        <v>40</v>
      </c>
      <c r="K133" s="72">
        <f t="shared" si="12"/>
        <v>0</v>
      </c>
      <c r="L133" s="17" t="s">
        <v>16</v>
      </c>
      <c r="M133" s="18">
        <v>0</v>
      </c>
      <c r="N133" s="23">
        <f t="shared" si="13"/>
        <v>0</v>
      </c>
      <c r="O133" s="19"/>
      <c r="P133" s="43">
        <f t="shared" si="14"/>
        <v>0</v>
      </c>
    </row>
    <row r="134" spans="1:16" ht="24.6">
      <c r="A134" s="10">
        <v>130</v>
      </c>
      <c r="B134" s="19" t="s">
        <v>285</v>
      </c>
      <c r="C134" s="71">
        <f>+'22'!H134</f>
        <v>0</v>
      </c>
      <c r="D134" s="95">
        <v>0</v>
      </c>
      <c r="E134" s="46">
        <f t="shared" si="0"/>
        <v>0</v>
      </c>
      <c r="F134" s="106">
        <v>0</v>
      </c>
      <c r="G134" s="104">
        <v>0</v>
      </c>
      <c r="H134" s="46">
        <f t="shared" si="11"/>
        <v>0</v>
      </c>
      <c r="I134" s="96"/>
      <c r="J134" s="20">
        <v>55</v>
      </c>
      <c r="K134" s="72">
        <f t="shared" si="12"/>
        <v>0</v>
      </c>
      <c r="L134" s="17" t="s">
        <v>16</v>
      </c>
      <c r="M134" s="18">
        <v>0</v>
      </c>
      <c r="N134" s="23">
        <f t="shared" si="13"/>
        <v>0</v>
      </c>
      <c r="O134" s="19"/>
      <c r="P134" s="43">
        <f t="shared" si="14"/>
        <v>0</v>
      </c>
    </row>
    <row r="135" spans="1:16" ht="24.6">
      <c r="A135" s="10">
        <v>131</v>
      </c>
      <c r="B135" s="19" t="s">
        <v>121</v>
      </c>
      <c r="C135" s="71">
        <f>+'22'!H135</f>
        <v>0</v>
      </c>
      <c r="D135" s="95">
        <v>0</v>
      </c>
      <c r="E135" s="46">
        <f t="shared" si="0"/>
        <v>0</v>
      </c>
      <c r="F135" s="106">
        <v>0</v>
      </c>
      <c r="G135" s="104">
        <v>0</v>
      </c>
      <c r="H135" s="46">
        <f t="shared" si="11"/>
        <v>0</v>
      </c>
      <c r="I135" s="96"/>
      <c r="J135" s="20">
        <v>60</v>
      </c>
      <c r="K135" s="72">
        <f t="shared" si="12"/>
        <v>0</v>
      </c>
      <c r="L135" s="17" t="s">
        <v>16</v>
      </c>
      <c r="M135" s="18">
        <v>0</v>
      </c>
      <c r="N135" s="23">
        <f t="shared" si="13"/>
        <v>0</v>
      </c>
      <c r="O135" s="19"/>
      <c r="P135" s="43">
        <f t="shared" si="14"/>
        <v>0</v>
      </c>
    </row>
    <row r="136" spans="1:16" ht="24.6">
      <c r="A136" s="10">
        <v>132</v>
      </c>
      <c r="B136" s="19" t="s">
        <v>113</v>
      </c>
      <c r="C136" s="71">
        <f>+'22'!H136</f>
        <v>8</v>
      </c>
      <c r="D136" s="95">
        <v>0</v>
      </c>
      <c r="E136" s="46">
        <f t="shared" si="0"/>
        <v>8</v>
      </c>
      <c r="F136" s="106">
        <v>0</v>
      </c>
      <c r="G136" s="104">
        <v>0</v>
      </c>
      <c r="H136" s="46">
        <f t="shared" si="11"/>
        <v>8</v>
      </c>
      <c r="I136" s="96"/>
      <c r="J136" s="20">
        <v>50</v>
      </c>
      <c r="K136" s="72">
        <f t="shared" si="12"/>
        <v>0</v>
      </c>
      <c r="L136" s="17" t="s">
        <v>16</v>
      </c>
      <c r="M136" s="18">
        <v>0</v>
      </c>
      <c r="N136" s="23">
        <f t="shared" si="13"/>
        <v>0</v>
      </c>
      <c r="O136" s="19"/>
      <c r="P136" s="43">
        <f t="shared" si="14"/>
        <v>0</v>
      </c>
    </row>
    <row r="137" spans="1:16" ht="24.6">
      <c r="A137" s="10">
        <v>133</v>
      </c>
      <c r="B137" s="19" t="s">
        <v>114</v>
      </c>
      <c r="C137" s="71">
        <f>+'22'!H137</f>
        <v>0</v>
      </c>
      <c r="D137" s="95">
        <v>0</v>
      </c>
      <c r="E137" s="46">
        <f t="shared" si="0"/>
        <v>0</v>
      </c>
      <c r="F137" s="106">
        <v>0</v>
      </c>
      <c r="G137" s="104">
        <v>0</v>
      </c>
      <c r="H137" s="46">
        <f t="shared" si="11"/>
        <v>0</v>
      </c>
      <c r="I137" s="96"/>
      <c r="J137" s="20">
        <v>100</v>
      </c>
      <c r="K137" s="72">
        <f t="shared" si="12"/>
        <v>0</v>
      </c>
      <c r="L137" s="17" t="s">
        <v>16</v>
      </c>
      <c r="M137" s="18">
        <v>0</v>
      </c>
      <c r="N137" s="23">
        <f t="shared" si="13"/>
        <v>0</v>
      </c>
      <c r="O137" s="19"/>
      <c r="P137" s="43">
        <f t="shared" si="14"/>
        <v>0</v>
      </c>
    </row>
    <row r="138" spans="1:16" ht="24.6">
      <c r="A138" s="10">
        <v>134</v>
      </c>
      <c r="B138" s="19" t="s">
        <v>198</v>
      </c>
      <c r="C138" s="71">
        <f>+'22'!H138</f>
        <v>0</v>
      </c>
      <c r="D138" s="95">
        <v>0</v>
      </c>
      <c r="E138" s="46">
        <f t="shared" si="0"/>
        <v>0</v>
      </c>
      <c r="F138" s="106">
        <v>0</v>
      </c>
      <c r="G138" s="104">
        <v>0</v>
      </c>
      <c r="H138" s="46">
        <f t="shared" si="11"/>
        <v>0</v>
      </c>
      <c r="I138" s="96"/>
      <c r="J138" s="20">
        <v>25</v>
      </c>
      <c r="K138" s="72">
        <f t="shared" si="12"/>
        <v>0</v>
      </c>
      <c r="L138" s="17" t="s">
        <v>16</v>
      </c>
      <c r="M138" s="18">
        <v>0</v>
      </c>
      <c r="N138" s="23">
        <f t="shared" si="13"/>
        <v>0</v>
      </c>
      <c r="O138" s="19"/>
      <c r="P138" s="43">
        <f t="shared" si="14"/>
        <v>0</v>
      </c>
    </row>
    <row r="139" spans="1:16" ht="24.6">
      <c r="A139" s="10">
        <v>135</v>
      </c>
      <c r="B139" s="19" t="s">
        <v>505</v>
      </c>
      <c r="C139" s="71">
        <f>+'22'!H139</f>
        <v>4</v>
      </c>
      <c r="D139" s="95">
        <v>0</v>
      </c>
      <c r="E139" s="46">
        <f>C139+D139</f>
        <v>4</v>
      </c>
      <c r="F139" s="106">
        <v>0</v>
      </c>
      <c r="G139" s="104">
        <v>0</v>
      </c>
      <c r="H139" s="46">
        <f>+E139-F139-I139-G139</f>
        <v>4</v>
      </c>
      <c r="I139" s="96"/>
      <c r="J139" s="20">
        <v>35</v>
      </c>
      <c r="K139" s="72">
        <f>+J139*I139</f>
        <v>0</v>
      </c>
      <c r="L139" s="17" t="s">
        <v>16</v>
      </c>
      <c r="M139" s="18">
        <v>0</v>
      </c>
      <c r="N139" s="23">
        <f>SUM(K139-M139)</f>
        <v>0</v>
      </c>
      <c r="O139" s="19"/>
      <c r="P139" s="43">
        <f>+K139*O139</f>
        <v>0</v>
      </c>
    </row>
    <row r="140" spans="1:16" ht="24.6">
      <c r="A140" s="10">
        <v>136</v>
      </c>
      <c r="B140" s="19" t="s">
        <v>506</v>
      </c>
      <c r="C140" s="71">
        <f>+'22'!H140</f>
        <v>0</v>
      </c>
      <c r="D140" s="95">
        <v>0</v>
      </c>
      <c r="E140" s="46">
        <f>C140+D140</f>
        <v>0</v>
      </c>
      <c r="F140" s="106">
        <v>0</v>
      </c>
      <c r="G140" s="104">
        <v>0</v>
      </c>
      <c r="H140" s="46">
        <f>+E140-F140-I140-G140</f>
        <v>0</v>
      </c>
      <c r="I140" s="96"/>
      <c r="J140" s="20">
        <v>35</v>
      </c>
      <c r="K140" s="72">
        <f>+J140*I140</f>
        <v>0</v>
      </c>
      <c r="L140" s="17" t="s">
        <v>16</v>
      </c>
      <c r="M140" s="18">
        <v>0</v>
      </c>
      <c r="N140" s="23">
        <f>SUM(K140-M140)</f>
        <v>0</v>
      </c>
      <c r="O140" s="19"/>
      <c r="P140" s="43">
        <f>+K140*O140</f>
        <v>0</v>
      </c>
    </row>
    <row r="141" spans="1:16" ht="24.6">
      <c r="A141" s="10">
        <v>137</v>
      </c>
      <c r="B141" s="19" t="s">
        <v>286</v>
      </c>
      <c r="C141" s="71">
        <f>+'22'!H141</f>
        <v>8</v>
      </c>
      <c r="D141" s="95">
        <v>0</v>
      </c>
      <c r="E141" s="46">
        <f t="shared" si="0"/>
        <v>8</v>
      </c>
      <c r="F141" s="106">
        <v>0</v>
      </c>
      <c r="G141" s="104">
        <v>0</v>
      </c>
      <c r="H141" s="46">
        <f t="shared" si="11"/>
        <v>5</v>
      </c>
      <c r="I141" s="96">
        <v>3</v>
      </c>
      <c r="J141" s="20">
        <v>50</v>
      </c>
      <c r="K141" s="72">
        <f t="shared" ref="K141" si="15">+J141*I141</f>
        <v>150</v>
      </c>
      <c r="L141" s="17" t="s">
        <v>421</v>
      </c>
      <c r="M141" s="18">
        <v>50</v>
      </c>
      <c r="N141" s="23">
        <f t="shared" si="13"/>
        <v>100</v>
      </c>
      <c r="O141" s="19"/>
      <c r="P141" s="43">
        <f t="shared" si="14"/>
        <v>0</v>
      </c>
    </row>
    <row r="142" spans="1:16" ht="24.6">
      <c r="A142" s="10">
        <v>138</v>
      </c>
      <c r="B142" s="19" t="s">
        <v>287</v>
      </c>
      <c r="C142" s="71">
        <f>+'22'!H142</f>
        <v>0</v>
      </c>
      <c r="D142" s="95">
        <v>0</v>
      </c>
      <c r="E142" s="46">
        <f t="shared" si="0"/>
        <v>0</v>
      </c>
      <c r="F142" s="106">
        <v>0</v>
      </c>
      <c r="G142" s="104">
        <v>0</v>
      </c>
      <c r="H142" s="46">
        <f t="shared" si="11"/>
        <v>0</v>
      </c>
      <c r="I142" s="96"/>
      <c r="J142" s="22">
        <v>40</v>
      </c>
      <c r="K142" s="72">
        <f t="shared" si="12"/>
        <v>0</v>
      </c>
      <c r="L142" s="17" t="s">
        <v>16</v>
      </c>
      <c r="M142" s="18">
        <v>0</v>
      </c>
      <c r="N142" s="23">
        <f t="shared" si="13"/>
        <v>0</v>
      </c>
      <c r="O142" s="19"/>
      <c r="P142" s="43">
        <f t="shared" si="14"/>
        <v>0</v>
      </c>
    </row>
    <row r="143" spans="1:16" ht="24.6">
      <c r="A143" s="10">
        <v>139</v>
      </c>
      <c r="B143" s="19" t="s">
        <v>288</v>
      </c>
      <c r="C143" s="71">
        <f>+'22'!H143</f>
        <v>16</v>
      </c>
      <c r="D143" s="95">
        <v>10</v>
      </c>
      <c r="E143" s="46">
        <f t="shared" si="0"/>
        <v>26</v>
      </c>
      <c r="F143" s="106">
        <v>0</v>
      </c>
      <c r="G143" s="104">
        <v>0</v>
      </c>
      <c r="H143" s="46">
        <f t="shared" si="11"/>
        <v>26</v>
      </c>
      <c r="I143" s="96"/>
      <c r="J143" s="22">
        <v>50</v>
      </c>
      <c r="K143" s="72">
        <f t="shared" si="12"/>
        <v>0</v>
      </c>
      <c r="L143" s="17" t="s">
        <v>16</v>
      </c>
      <c r="M143" s="18">
        <v>0</v>
      </c>
      <c r="N143" s="23">
        <f t="shared" si="13"/>
        <v>0</v>
      </c>
      <c r="O143" s="19"/>
      <c r="P143" s="43">
        <f t="shared" si="14"/>
        <v>0</v>
      </c>
    </row>
    <row r="144" spans="1:16" ht="24.6">
      <c r="A144" s="10">
        <v>140</v>
      </c>
      <c r="B144" s="19" t="s">
        <v>289</v>
      </c>
      <c r="C144" s="71">
        <f>+'22'!H144</f>
        <v>0</v>
      </c>
      <c r="D144" s="95">
        <v>0</v>
      </c>
      <c r="E144" s="46">
        <f t="shared" si="0"/>
        <v>0</v>
      </c>
      <c r="F144" s="106">
        <v>0</v>
      </c>
      <c r="G144" s="104">
        <v>0</v>
      </c>
      <c r="H144" s="46">
        <f t="shared" ref="H144:H209" si="16">+E144-F144-I144-G144</f>
        <v>0</v>
      </c>
      <c r="I144" s="96"/>
      <c r="J144" s="20">
        <v>60</v>
      </c>
      <c r="K144" s="72">
        <f t="shared" si="12"/>
        <v>0</v>
      </c>
      <c r="L144" s="17" t="s">
        <v>16</v>
      </c>
      <c r="M144" s="18">
        <v>0</v>
      </c>
      <c r="N144" s="23">
        <f t="shared" si="13"/>
        <v>0</v>
      </c>
      <c r="O144" s="19"/>
      <c r="P144" s="43">
        <f t="shared" si="14"/>
        <v>0</v>
      </c>
    </row>
    <row r="145" spans="1:16" ht="24.6">
      <c r="A145" s="10">
        <v>141</v>
      </c>
      <c r="B145" s="19" t="s">
        <v>343</v>
      </c>
      <c r="C145" s="71">
        <f>+'22'!H145</f>
        <v>0</v>
      </c>
      <c r="D145" s="95">
        <v>0</v>
      </c>
      <c r="E145" s="46">
        <f t="shared" si="0"/>
        <v>0</v>
      </c>
      <c r="F145" s="106">
        <v>0</v>
      </c>
      <c r="G145" s="104">
        <v>0</v>
      </c>
      <c r="H145" s="46">
        <f t="shared" si="16"/>
        <v>0</v>
      </c>
      <c r="I145" s="96"/>
      <c r="J145" s="20">
        <v>50</v>
      </c>
      <c r="K145" s="72">
        <f t="shared" ref="K145:K210" si="17">+J145*I145</f>
        <v>0</v>
      </c>
      <c r="L145" s="17" t="s">
        <v>16</v>
      </c>
      <c r="M145" s="18">
        <v>0</v>
      </c>
      <c r="N145" s="23">
        <f t="shared" ref="N145:N210" si="18">SUM(K145-M145)</f>
        <v>0</v>
      </c>
      <c r="O145" s="19"/>
      <c r="P145" s="43">
        <f t="shared" ref="P145:P210" si="19">+K145*O145</f>
        <v>0</v>
      </c>
    </row>
    <row r="146" spans="1:16" ht="24.6">
      <c r="A146" s="10">
        <v>142</v>
      </c>
      <c r="B146" s="19" t="s">
        <v>134</v>
      </c>
      <c r="C146" s="71">
        <f>+'22'!H146</f>
        <v>0</v>
      </c>
      <c r="D146" s="95">
        <v>0</v>
      </c>
      <c r="E146" s="46">
        <f t="shared" si="0"/>
        <v>0</v>
      </c>
      <c r="F146" s="106">
        <v>0</v>
      </c>
      <c r="G146" s="104">
        <v>0</v>
      </c>
      <c r="H146" s="46">
        <f t="shared" si="16"/>
        <v>0</v>
      </c>
      <c r="I146" s="96"/>
      <c r="J146" s="20">
        <v>35</v>
      </c>
      <c r="K146" s="72">
        <f t="shared" si="17"/>
        <v>0</v>
      </c>
      <c r="L146" s="17" t="s">
        <v>16</v>
      </c>
      <c r="M146" s="18">
        <v>0</v>
      </c>
      <c r="N146" s="23">
        <f t="shared" si="18"/>
        <v>0</v>
      </c>
      <c r="O146" s="19"/>
      <c r="P146" s="43">
        <f t="shared" si="19"/>
        <v>0</v>
      </c>
    </row>
    <row r="147" spans="1:16" ht="24.6">
      <c r="A147" s="10">
        <v>143</v>
      </c>
      <c r="B147" s="19" t="s">
        <v>358</v>
      </c>
      <c r="C147" s="71">
        <f>+'22'!H147</f>
        <v>0</v>
      </c>
      <c r="D147" s="95">
        <v>0</v>
      </c>
      <c r="E147" s="46">
        <f t="shared" si="0"/>
        <v>0</v>
      </c>
      <c r="F147" s="106">
        <v>0</v>
      </c>
      <c r="G147" s="104">
        <v>0</v>
      </c>
      <c r="H147" s="46">
        <f t="shared" si="16"/>
        <v>0</v>
      </c>
      <c r="I147" s="96"/>
      <c r="J147" s="20">
        <v>10</v>
      </c>
      <c r="K147" s="72">
        <f t="shared" si="17"/>
        <v>0</v>
      </c>
      <c r="L147" s="17" t="s">
        <v>16</v>
      </c>
      <c r="M147" s="18">
        <v>0</v>
      </c>
      <c r="N147" s="23">
        <f t="shared" si="18"/>
        <v>0</v>
      </c>
      <c r="O147" s="19"/>
      <c r="P147" s="43">
        <f t="shared" si="19"/>
        <v>0</v>
      </c>
    </row>
    <row r="148" spans="1:16" ht="24.6">
      <c r="A148" s="10">
        <v>144</v>
      </c>
      <c r="B148" s="19" t="s">
        <v>357</v>
      </c>
      <c r="C148" s="71">
        <f>+'22'!H148</f>
        <v>0</v>
      </c>
      <c r="D148" s="95">
        <v>0</v>
      </c>
      <c r="E148" s="46">
        <f t="shared" si="0"/>
        <v>0</v>
      </c>
      <c r="F148" s="106">
        <v>0</v>
      </c>
      <c r="G148" s="104">
        <v>0</v>
      </c>
      <c r="H148" s="46">
        <f t="shared" si="16"/>
        <v>0</v>
      </c>
      <c r="I148" s="96"/>
      <c r="J148" s="20">
        <v>10</v>
      </c>
      <c r="K148" s="72">
        <f t="shared" si="17"/>
        <v>0</v>
      </c>
      <c r="L148" s="17" t="s">
        <v>16</v>
      </c>
      <c r="M148" s="18">
        <v>0</v>
      </c>
      <c r="N148" s="23">
        <f t="shared" si="18"/>
        <v>0</v>
      </c>
      <c r="O148" s="19"/>
      <c r="P148" s="43">
        <f t="shared" si="19"/>
        <v>0</v>
      </c>
    </row>
    <row r="149" spans="1:16" ht="24.6">
      <c r="A149" s="10">
        <v>145</v>
      </c>
      <c r="B149" s="19" t="s">
        <v>193</v>
      </c>
      <c r="C149" s="71">
        <f>+'22'!H149</f>
        <v>0</v>
      </c>
      <c r="D149" s="95">
        <v>0</v>
      </c>
      <c r="E149" s="46">
        <f t="shared" si="0"/>
        <v>0</v>
      </c>
      <c r="F149" s="106">
        <v>0</v>
      </c>
      <c r="G149" s="104">
        <v>0</v>
      </c>
      <c r="H149" s="46">
        <f t="shared" si="16"/>
        <v>0</v>
      </c>
      <c r="I149" s="96"/>
      <c r="J149" s="20">
        <v>10</v>
      </c>
      <c r="K149" s="72">
        <f t="shared" si="17"/>
        <v>0</v>
      </c>
      <c r="L149" s="17" t="s">
        <v>16</v>
      </c>
      <c r="M149" s="18">
        <v>0</v>
      </c>
      <c r="N149" s="23">
        <f t="shared" si="18"/>
        <v>0</v>
      </c>
      <c r="O149" s="19"/>
      <c r="P149" s="43">
        <f t="shared" si="19"/>
        <v>0</v>
      </c>
    </row>
    <row r="150" spans="1:16" ht="24.6">
      <c r="A150" s="10">
        <v>146</v>
      </c>
      <c r="B150" s="19" t="s">
        <v>196</v>
      </c>
      <c r="C150" s="71">
        <f>+'22'!H150</f>
        <v>0</v>
      </c>
      <c r="D150" s="95">
        <v>0</v>
      </c>
      <c r="E150" s="46">
        <f t="shared" si="0"/>
        <v>0</v>
      </c>
      <c r="F150" s="106">
        <v>0</v>
      </c>
      <c r="G150" s="104">
        <v>0</v>
      </c>
      <c r="H150" s="46">
        <f t="shared" si="16"/>
        <v>0</v>
      </c>
      <c r="I150" s="96"/>
      <c r="J150" s="20">
        <v>10</v>
      </c>
      <c r="K150" s="72">
        <f t="shared" si="17"/>
        <v>0</v>
      </c>
      <c r="L150" s="17" t="s">
        <v>16</v>
      </c>
      <c r="M150" s="18">
        <v>0</v>
      </c>
      <c r="N150" s="23">
        <f t="shared" si="18"/>
        <v>0</v>
      </c>
      <c r="O150" s="19"/>
      <c r="P150" s="43">
        <f t="shared" si="19"/>
        <v>0</v>
      </c>
    </row>
    <row r="151" spans="1:16" ht="24.6">
      <c r="A151" s="10">
        <v>147</v>
      </c>
      <c r="B151" s="19" t="s">
        <v>195</v>
      </c>
      <c r="C151" s="71">
        <f>+'22'!H151</f>
        <v>0</v>
      </c>
      <c r="D151" s="95">
        <v>0</v>
      </c>
      <c r="E151" s="46">
        <f t="shared" si="0"/>
        <v>0</v>
      </c>
      <c r="F151" s="106">
        <v>0</v>
      </c>
      <c r="G151" s="104">
        <v>0</v>
      </c>
      <c r="H151" s="46">
        <f t="shared" si="16"/>
        <v>0</v>
      </c>
      <c r="I151" s="96"/>
      <c r="J151" s="20">
        <v>10</v>
      </c>
      <c r="K151" s="72">
        <f t="shared" si="17"/>
        <v>0</v>
      </c>
      <c r="L151" s="17" t="s">
        <v>16</v>
      </c>
      <c r="M151" s="18">
        <v>0</v>
      </c>
      <c r="N151" s="23">
        <f t="shared" si="18"/>
        <v>0</v>
      </c>
      <c r="O151" s="19"/>
      <c r="P151" s="43">
        <f t="shared" si="19"/>
        <v>0</v>
      </c>
    </row>
    <row r="152" spans="1:16" ht="24.75" customHeight="1">
      <c r="A152" s="10">
        <v>148</v>
      </c>
      <c r="B152" s="19" t="s">
        <v>197</v>
      </c>
      <c r="C152" s="71">
        <f>+'22'!H152</f>
        <v>0</v>
      </c>
      <c r="D152" s="95">
        <v>0</v>
      </c>
      <c r="E152" s="46">
        <f t="shared" si="0"/>
        <v>0</v>
      </c>
      <c r="F152" s="106">
        <v>0</v>
      </c>
      <c r="G152" s="104">
        <v>0</v>
      </c>
      <c r="H152" s="46">
        <f t="shared" si="16"/>
        <v>0</v>
      </c>
      <c r="I152" s="96"/>
      <c r="J152" s="20">
        <v>10</v>
      </c>
      <c r="K152" s="72">
        <f t="shared" si="17"/>
        <v>0</v>
      </c>
      <c r="L152" s="17" t="s">
        <v>16</v>
      </c>
      <c r="M152" s="18">
        <v>0</v>
      </c>
      <c r="N152" s="23">
        <f t="shared" si="18"/>
        <v>0</v>
      </c>
      <c r="O152" s="19"/>
      <c r="P152" s="43">
        <f t="shared" si="19"/>
        <v>0</v>
      </c>
    </row>
    <row r="153" spans="1:16" ht="24.75" customHeight="1">
      <c r="A153" s="10">
        <v>149</v>
      </c>
      <c r="B153" s="19" t="s">
        <v>194</v>
      </c>
      <c r="C153" s="71">
        <f>+'22'!H153</f>
        <v>0</v>
      </c>
      <c r="D153" s="95">
        <v>0</v>
      </c>
      <c r="E153" s="46">
        <f t="shared" si="0"/>
        <v>0</v>
      </c>
      <c r="F153" s="106">
        <v>0</v>
      </c>
      <c r="G153" s="104">
        <v>0</v>
      </c>
      <c r="H153" s="46">
        <f t="shared" si="16"/>
        <v>0</v>
      </c>
      <c r="I153" s="96"/>
      <c r="J153" s="20">
        <v>10</v>
      </c>
      <c r="K153" s="72">
        <f t="shared" si="17"/>
        <v>0</v>
      </c>
      <c r="L153" s="17" t="s">
        <v>16</v>
      </c>
      <c r="M153" s="18">
        <v>0</v>
      </c>
      <c r="N153" s="23">
        <f t="shared" si="18"/>
        <v>0</v>
      </c>
      <c r="O153" s="19"/>
      <c r="P153" s="43">
        <f t="shared" si="19"/>
        <v>0</v>
      </c>
    </row>
    <row r="154" spans="1:16" ht="24.75" customHeight="1">
      <c r="A154" s="10">
        <v>150</v>
      </c>
      <c r="B154" s="19" t="s">
        <v>290</v>
      </c>
      <c r="C154" s="71">
        <f>+'22'!H154</f>
        <v>0</v>
      </c>
      <c r="D154" s="95">
        <v>0</v>
      </c>
      <c r="E154" s="46">
        <f t="shared" si="0"/>
        <v>0</v>
      </c>
      <c r="F154" s="106">
        <v>0</v>
      </c>
      <c r="G154" s="104">
        <v>0</v>
      </c>
      <c r="H154" s="46">
        <f t="shared" si="16"/>
        <v>0</v>
      </c>
      <c r="I154" s="96"/>
      <c r="J154" s="20">
        <v>10</v>
      </c>
      <c r="K154" s="72">
        <f t="shared" si="17"/>
        <v>0</v>
      </c>
      <c r="L154" s="17" t="s">
        <v>16</v>
      </c>
      <c r="M154" s="18">
        <v>0</v>
      </c>
      <c r="N154" s="23">
        <f t="shared" si="18"/>
        <v>0</v>
      </c>
      <c r="O154" s="19"/>
      <c r="P154" s="43">
        <f t="shared" si="19"/>
        <v>0</v>
      </c>
    </row>
    <row r="155" spans="1:16" ht="24.75" customHeight="1">
      <c r="A155" s="10">
        <v>151</v>
      </c>
      <c r="B155" s="19" t="s">
        <v>141</v>
      </c>
      <c r="C155" s="71">
        <f>+'22'!H155</f>
        <v>0</v>
      </c>
      <c r="D155" s="95">
        <v>0</v>
      </c>
      <c r="E155" s="46">
        <f t="shared" ref="E155:E220" si="20">C155+D155</f>
        <v>0</v>
      </c>
      <c r="F155" s="106">
        <v>0</v>
      </c>
      <c r="G155" s="104">
        <v>0</v>
      </c>
      <c r="H155" s="46">
        <f t="shared" si="16"/>
        <v>0</v>
      </c>
      <c r="I155" s="96"/>
      <c r="J155" s="20">
        <v>40</v>
      </c>
      <c r="K155" s="72">
        <f t="shared" si="17"/>
        <v>0</v>
      </c>
      <c r="L155" s="17" t="s">
        <v>16</v>
      </c>
      <c r="M155" s="18">
        <v>0</v>
      </c>
      <c r="N155" s="23">
        <f t="shared" si="18"/>
        <v>0</v>
      </c>
      <c r="O155" s="19"/>
      <c r="P155" s="43">
        <f t="shared" si="19"/>
        <v>0</v>
      </c>
    </row>
    <row r="156" spans="1:16" ht="24.75" customHeight="1">
      <c r="A156" s="10">
        <v>152</v>
      </c>
      <c r="B156" s="19" t="s">
        <v>142</v>
      </c>
      <c r="C156" s="71">
        <f>+'22'!H156</f>
        <v>0</v>
      </c>
      <c r="D156" s="95">
        <v>0</v>
      </c>
      <c r="E156" s="46">
        <f t="shared" si="20"/>
        <v>0</v>
      </c>
      <c r="F156" s="106">
        <v>0</v>
      </c>
      <c r="G156" s="104">
        <v>0</v>
      </c>
      <c r="H156" s="46">
        <f t="shared" si="16"/>
        <v>0</v>
      </c>
      <c r="I156" s="96"/>
      <c r="J156" s="20">
        <v>50</v>
      </c>
      <c r="K156" s="72">
        <f t="shared" si="17"/>
        <v>0</v>
      </c>
      <c r="L156" s="17" t="s">
        <v>16</v>
      </c>
      <c r="M156" s="18">
        <v>0</v>
      </c>
      <c r="N156" s="23">
        <f t="shared" si="18"/>
        <v>0</v>
      </c>
      <c r="O156" s="19"/>
      <c r="P156" s="43">
        <f t="shared" si="19"/>
        <v>0</v>
      </c>
    </row>
    <row r="157" spans="1:16" ht="24.6">
      <c r="A157" s="10">
        <v>153</v>
      </c>
      <c r="B157" s="19" t="s">
        <v>135</v>
      </c>
      <c r="C157" s="71">
        <f>+'22'!H157</f>
        <v>0</v>
      </c>
      <c r="D157" s="95">
        <v>0</v>
      </c>
      <c r="E157" s="46">
        <f t="shared" si="20"/>
        <v>0</v>
      </c>
      <c r="F157" s="106">
        <v>0</v>
      </c>
      <c r="G157" s="104">
        <v>0</v>
      </c>
      <c r="H157" s="46">
        <f t="shared" si="16"/>
        <v>0</v>
      </c>
      <c r="I157" s="96"/>
      <c r="J157" s="20">
        <v>55</v>
      </c>
      <c r="K157" s="72">
        <f t="shared" si="17"/>
        <v>0</v>
      </c>
      <c r="L157" s="17" t="s">
        <v>16</v>
      </c>
      <c r="M157" s="18">
        <v>0</v>
      </c>
      <c r="N157" s="23">
        <f t="shared" si="18"/>
        <v>0</v>
      </c>
      <c r="O157" s="19"/>
      <c r="P157" s="43">
        <f t="shared" si="19"/>
        <v>0</v>
      </c>
    </row>
    <row r="158" spans="1:16" ht="24.6">
      <c r="A158" s="10">
        <v>154</v>
      </c>
      <c r="B158" s="19" t="s">
        <v>144</v>
      </c>
      <c r="C158" s="71">
        <f>+'22'!H158</f>
        <v>0</v>
      </c>
      <c r="D158" s="95">
        <v>0</v>
      </c>
      <c r="E158" s="46">
        <f t="shared" si="20"/>
        <v>0</v>
      </c>
      <c r="F158" s="106">
        <v>0</v>
      </c>
      <c r="G158" s="104">
        <v>0</v>
      </c>
      <c r="H158" s="46">
        <f t="shared" si="16"/>
        <v>0</v>
      </c>
      <c r="I158" s="96"/>
      <c r="J158" s="20">
        <v>55</v>
      </c>
      <c r="K158" s="72">
        <f t="shared" si="17"/>
        <v>0</v>
      </c>
      <c r="L158" s="17" t="s">
        <v>16</v>
      </c>
      <c r="M158" s="18">
        <v>0</v>
      </c>
      <c r="N158" s="23">
        <f t="shared" si="18"/>
        <v>0</v>
      </c>
      <c r="O158" s="19"/>
      <c r="P158" s="43">
        <f t="shared" si="19"/>
        <v>0</v>
      </c>
    </row>
    <row r="159" spans="1:16" ht="24.6">
      <c r="A159" s="10">
        <v>155</v>
      </c>
      <c r="B159" s="19" t="s">
        <v>143</v>
      </c>
      <c r="C159" s="71">
        <f>+'22'!H159</f>
        <v>0</v>
      </c>
      <c r="D159" s="95">
        <v>0</v>
      </c>
      <c r="E159" s="46">
        <f t="shared" si="20"/>
        <v>0</v>
      </c>
      <c r="F159" s="106">
        <v>0</v>
      </c>
      <c r="G159" s="104">
        <v>0</v>
      </c>
      <c r="H159" s="46">
        <f t="shared" si="16"/>
        <v>0</v>
      </c>
      <c r="I159" s="96"/>
      <c r="J159" s="20">
        <v>55</v>
      </c>
      <c r="K159" s="72">
        <f t="shared" si="17"/>
        <v>0</v>
      </c>
      <c r="L159" s="17" t="s">
        <v>16</v>
      </c>
      <c r="M159" s="18">
        <v>0</v>
      </c>
      <c r="N159" s="23">
        <f t="shared" si="18"/>
        <v>0</v>
      </c>
      <c r="O159" s="19"/>
      <c r="P159" s="43">
        <f t="shared" si="19"/>
        <v>0</v>
      </c>
    </row>
    <row r="160" spans="1:16" ht="24.6">
      <c r="A160" s="10">
        <v>156</v>
      </c>
      <c r="B160" s="19" t="s">
        <v>137</v>
      </c>
      <c r="C160" s="71">
        <f>+'22'!H160</f>
        <v>0</v>
      </c>
      <c r="D160" s="95">
        <v>0</v>
      </c>
      <c r="E160" s="46">
        <f t="shared" si="20"/>
        <v>0</v>
      </c>
      <c r="F160" s="106">
        <v>0</v>
      </c>
      <c r="G160" s="104">
        <v>0</v>
      </c>
      <c r="H160" s="46">
        <f t="shared" si="16"/>
        <v>0</v>
      </c>
      <c r="I160" s="96"/>
      <c r="J160" s="20">
        <v>30</v>
      </c>
      <c r="K160" s="72">
        <f t="shared" si="17"/>
        <v>0</v>
      </c>
      <c r="L160" s="17" t="s">
        <v>16</v>
      </c>
      <c r="M160" s="18">
        <v>0</v>
      </c>
      <c r="N160" s="23">
        <f t="shared" si="18"/>
        <v>0</v>
      </c>
      <c r="O160" s="19"/>
      <c r="P160" s="43">
        <f t="shared" si="19"/>
        <v>0</v>
      </c>
    </row>
    <row r="161" spans="1:16" ht="24.6">
      <c r="A161" s="10">
        <v>157</v>
      </c>
      <c r="B161" s="19" t="s">
        <v>291</v>
      </c>
      <c r="C161" s="71">
        <f>+'22'!H161</f>
        <v>3</v>
      </c>
      <c r="D161" s="95">
        <v>5</v>
      </c>
      <c r="E161" s="46">
        <f t="shared" si="20"/>
        <v>8</v>
      </c>
      <c r="F161" s="106">
        <v>0</v>
      </c>
      <c r="G161" s="104">
        <v>0</v>
      </c>
      <c r="H161" s="46">
        <f t="shared" si="16"/>
        <v>4</v>
      </c>
      <c r="I161" s="96">
        <v>4</v>
      </c>
      <c r="J161" s="20">
        <v>25</v>
      </c>
      <c r="K161" s="72">
        <f t="shared" si="17"/>
        <v>100</v>
      </c>
      <c r="L161" s="17" t="s">
        <v>420</v>
      </c>
      <c r="M161" s="18">
        <v>50</v>
      </c>
      <c r="N161" s="23">
        <f t="shared" si="18"/>
        <v>50</v>
      </c>
      <c r="O161" s="19"/>
      <c r="P161" s="43">
        <f t="shared" si="19"/>
        <v>0</v>
      </c>
    </row>
    <row r="162" spans="1:16" ht="24.6">
      <c r="A162" s="10">
        <v>158</v>
      </c>
      <c r="B162" s="19" t="s">
        <v>292</v>
      </c>
      <c r="C162" s="71">
        <f>+'22'!H162</f>
        <v>3</v>
      </c>
      <c r="D162" s="95">
        <v>5</v>
      </c>
      <c r="E162" s="46">
        <f t="shared" si="20"/>
        <v>8</v>
      </c>
      <c r="F162" s="106">
        <v>0</v>
      </c>
      <c r="G162" s="104">
        <v>0</v>
      </c>
      <c r="H162" s="46">
        <f t="shared" si="16"/>
        <v>7</v>
      </c>
      <c r="I162" s="96">
        <v>1</v>
      </c>
      <c r="J162" s="20">
        <v>25</v>
      </c>
      <c r="K162" s="72">
        <f t="shared" si="17"/>
        <v>25</v>
      </c>
      <c r="L162" s="17" t="s">
        <v>419</v>
      </c>
      <c r="M162" s="18">
        <v>0</v>
      </c>
      <c r="N162" s="23">
        <f t="shared" si="18"/>
        <v>25</v>
      </c>
      <c r="O162" s="19"/>
      <c r="P162" s="43">
        <f t="shared" si="19"/>
        <v>0</v>
      </c>
    </row>
    <row r="163" spans="1:16" ht="24.6">
      <c r="A163" s="10">
        <v>159</v>
      </c>
      <c r="B163" s="19" t="s">
        <v>293</v>
      </c>
      <c r="C163" s="71">
        <f>+'22'!H163</f>
        <v>0</v>
      </c>
      <c r="D163" s="95">
        <v>0</v>
      </c>
      <c r="E163" s="46">
        <f t="shared" si="20"/>
        <v>0</v>
      </c>
      <c r="F163" s="106">
        <v>0</v>
      </c>
      <c r="G163" s="104">
        <v>0</v>
      </c>
      <c r="H163" s="46">
        <f t="shared" si="16"/>
        <v>0</v>
      </c>
      <c r="I163" s="96"/>
      <c r="J163" s="20">
        <v>55</v>
      </c>
      <c r="K163" s="72">
        <f t="shared" si="17"/>
        <v>0</v>
      </c>
      <c r="L163" s="17" t="s">
        <v>16</v>
      </c>
      <c r="M163" s="18">
        <v>0</v>
      </c>
      <c r="N163" s="23">
        <f t="shared" si="18"/>
        <v>0</v>
      </c>
      <c r="O163" s="19"/>
      <c r="P163" s="43">
        <f t="shared" si="19"/>
        <v>0</v>
      </c>
    </row>
    <row r="164" spans="1:16" ht="24.6">
      <c r="A164" s="10">
        <v>160</v>
      </c>
      <c r="B164" s="19" t="s">
        <v>294</v>
      </c>
      <c r="C164" s="71">
        <f>+'22'!H164</f>
        <v>0</v>
      </c>
      <c r="D164" s="95">
        <v>0</v>
      </c>
      <c r="E164" s="46">
        <f t="shared" si="20"/>
        <v>0</v>
      </c>
      <c r="F164" s="106">
        <v>0</v>
      </c>
      <c r="G164" s="104">
        <v>0</v>
      </c>
      <c r="H164" s="46">
        <f t="shared" si="16"/>
        <v>0</v>
      </c>
      <c r="I164" s="96"/>
      <c r="J164" s="20">
        <v>50</v>
      </c>
      <c r="K164" s="72">
        <f t="shared" si="17"/>
        <v>0</v>
      </c>
      <c r="L164" s="17" t="s">
        <v>16</v>
      </c>
      <c r="M164" s="18">
        <v>0</v>
      </c>
      <c r="N164" s="23">
        <f t="shared" si="18"/>
        <v>0</v>
      </c>
      <c r="O164" s="19"/>
      <c r="P164" s="43">
        <f t="shared" si="19"/>
        <v>0</v>
      </c>
    </row>
    <row r="165" spans="1:16" ht="24.6">
      <c r="A165" s="10">
        <v>161</v>
      </c>
      <c r="B165" s="19" t="s">
        <v>362</v>
      </c>
      <c r="C165" s="71">
        <f>+'22'!H165</f>
        <v>0</v>
      </c>
      <c r="D165" s="95">
        <v>0</v>
      </c>
      <c r="E165" s="46">
        <f t="shared" si="20"/>
        <v>0</v>
      </c>
      <c r="F165" s="106">
        <v>0</v>
      </c>
      <c r="G165" s="104">
        <v>0</v>
      </c>
      <c r="H165" s="46">
        <f t="shared" si="16"/>
        <v>0</v>
      </c>
      <c r="I165" s="96"/>
      <c r="J165" s="20">
        <v>65</v>
      </c>
      <c r="K165" s="72">
        <f t="shared" si="17"/>
        <v>0</v>
      </c>
      <c r="L165" s="17" t="s">
        <v>16</v>
      </c>
      <c r="M165" s="18">
        <v>0</v>
      </c>
      <c r="N165" s="23">
        <f t="shared" si="18"/>
        <v>0</v>
      </c>
      <c r="O165" s="19"/>
      <c r="P165" s="43">
        <f t="shared" si="19"/>
        <v>0</v>
      </c>
    </row>
    <row r="166" spans="1:16" ht="24.6">
      <c r="A166" s="10">
        <v>162</v>
      </c>
      <c r="B166" s="19" t="s">
        <v>363</v>
      </c>
      <c r="C166" s="71">
        <f>+'22'!H166</f>
        <v>0</v>
      </c>
      <c r="D166" s="95">
        <v>0</v>
      </c>
      <c r="E166" s="46">
        <f t="shared" si="20"/>
        <v>0</v>
      </c>
      <c r="F166" s="106">
        <v>0</v>
      </c>
      <c r="G166" s="104">
        <v>0</v>
      </c>
      <c r="H166" s="46">
        <f t="shared" si="16"/>
        <v>0</v>
      </c>
      <c r="I166" s="96"/>
      <c r="J166" s="20">
        <v>50</v>
      </c>
      <c r="K166" s="72">
        <f t="shared" si="17"/>
        <v>0</v>
      </c>
      <c r="L166" s="17" t="s">
        <v>16</v>
      </c>
      <c r="M166" s="18">
        <v>0</v>
      </c>
      <c r="N166" s="23">
        <f t="shared" si="18"/>
        <v>0</v>
      </c>
      <c r="O166" s="19"/>
      <c r="P166" s="43">
        <f t="shared" si="19"/>
        <v>0</v>
      </c>
    </row>
    <row r="167" spans="1:16" ht="24.6">
      <c r="A167" s="10">
        <v>163</v>
      </c>
      <c r="B167" s="19" t="s">
        <v>364</v>
      </c>
      <c r="C167" s="71">
        <f>+'22'!H167</f>
        <v>0</v>
      </c>
      <c r="D167" s="95">
        <v>0</v>
      </c>
      <c r="E167" s="46">
        <f t="shared" si="20"/>
        <v>0</v>
      </c>
      <c r="F167" s="106">
        <v>0</v>
      </c>
      <c r="G167" s="104">
        <v>0</v>
      </c>
      <c r="H167" s="46">
        <f t="shared" si="16"/>
        <v>0</v>
      </c>
      <c r="I167" s="96"/>
      <c r="J167" s="20">
        <v>50</v>
      </c>
      <c r="K167" s="72">
        <f t="shared" si="17"/>
        <v>0</v>
      </c>
      <c r="L167" s="17" t="s">
        <v>16</v>
      </c>
      <c r="M167" s="18">
        <v>0</v>
      </c>
      <c r="N167" s="23">
        <f t="shared" si="18"/>
        <v>0</v>
      </c>
      <c r="O167" s="19"/>
      <c r="P167" s="43">
        <f t="shared" si="19"/>
        <v>0</v>
      </c>
    </row>
    <row r="168" spans="1:16" ht="24.6">
      <c r="A168" s="10">
        <v>164</v>
      </c>
      <c r="B168" s="19" t="s">
        <v>365</v>
      </c>
      <c r="C168" s="71">
        <f>+'22'!H168</f>
        <v>0</v>
      </c>
      <c r="D168" s="95">
        <v>0</v>
      </c>
      <c r="E168" s="46">
        <f t="shared" si="20"/>
        <v>0</v>
      </c>
      <c r="F168" s="106">
        <v>0</v>
      </c>
      <c r="G168" s="104">
        <v>0</v>
      </c>
      <c r="H168" s="46">
        <f t="shared" si="16"/>
        <v>0</v>
      </c>
      <c r="I168" s="96"/>
      <c r="J168" s="20">
        <v>60</v>
      </c>
      <c r="K168" s="72">
        <f t="shared" si="17"/>
        <v>0</v>
      </c>
      <c r="L168" s="17" t="s">
        <v>16</v>
      </c>
      <c r="M168" s="18">
        <v>0</v>
      </c>
      <c r="N168" s="23">
        <f t="shared" si="18"/>
        <v>0</v>
      </c>
      <c r="O168" s="19"/>
      <c r="P168" s="43">
        <f t="shared" si="19"/>
        <v>0</v>
      </c>
    </row>
    <row r="169" spans="1:16" ht="24.6">
      <c r="A169" s="10">
        <v>165</v>
      </c>
      <c r="B169" s="19" t="s">
        <v>366</v>
      </c>
      <c r="C169" s="71">
        <f>+'22'!H169</f>
        <v>0</v>
      </c>
      <c r="D169" s="95">
        <v>0</v>
      </c>
      <c r="E169" s="46">
        <f t="shared" si="20"/>
        <v>0</v>
      </c>
      <c r="F169" s="106">
        <v>0</v>
      </c>
      <c r="G169" s="104">
        <v>0</v>
      </c>
      <c r="H169" s="46">
        <f t="shared" si="16"/>
        <v>0</v>
      </c>
      <c r="I169" s="96"/>
      <c r="J169" s="20">
        <v>60</v>
      </c>
      <c r="K169" s="72">
        <f t="shared" si="17"/>
        <v>0</v>
      </c>
      <c r="L169" s="17" t="s">
        <v>16</v>
      </c>
      <c r="M169" s="18">
        <v>0</v>
      </c>
      <c r="N169" s="23">
        <f t="shared" si="18"/>
        <v>0</v>
      </c>
      <c r="O169" s="19"/>
      <c r="P169" s="43">
        <f t="shared" si="19"/>
        <v>0</v>
      </c>
    </row>
    <row r="170" spans="1:16" ht="24.6">
      <c r="A170" s="10">
        <v>166</v>
      </c>
      <c r="B170" s="19" t="s">
        <v>359</v>
      </c>
      <c r="C170" s="71">
        <f>+'22'!H170</f>
        <v>0</v>
      </c>
      <c r="D170" s="95">
        <v>0</v>
      </c>
      <c r="E170" s="46">
        <f t="shared" si="20"/>
        <v>0</v>
      </c>
      <c r="F170" s="106">
        <v>0</v>
      </c>
      <c r="G170" s="104">
        <v>0</v>
      </c>
      <c r="H170" s="46">
        <f t="shared" si="16"/>
        <v>0</v>
      </c>
      <c r="I170" s="96"/>
      <c r="J170" s="20">
        <v>40</v>
      </c>
      <c r="K170" s="72">
        <f t="shared" si="17"/>
        <v>0</v>
      </c>
      <c r="L170" s="17" t="s">
        <v>16</v>
      </c>
      <c r="M170" s="18">
        <v>0</v>
      </c>
      <c r="N170" s="23">
        <f t="shared" si="18"/>
        <v>0</v>
      </c>
      <c r="O170" s="19"/>
      <c r="P170" s="43">
        <f t="shared" si="19"/>
        <v>0</v>
      </c>
    </row>
    <row r="171" spans="1:16" ht="24.6">
      <c r="A171" s="10">
        <v>167</v>
      </c>
      <c r="B171" s="19" t="s">
        <v>148</v>
      </c>
      <c r="C171" s="71">
        <f>+'22'!H171</f>
        <v>0</v>
      </c>
      <c r="D171" s="95">
        <v>0</v>
      </c>
      <c r="E171" s="46">
        <f t="shared" si="20"/>
        <v>0</v>
      </c>
      <c r="F171" s="106">
        <v>0</v>
      </c>
      <c r="G171" s="104">
        <v>0</v>
      </c>
      <c r="H171" s="46">
        <f t="shared" si="16"/>
        <v>0</v>
      </c>
      <c r="I171" s="96"/>
      <c r="J171" s="20">
        <v>45</v>
      </c>
      <c r="K171" s="72">
        <f t="shared" si="17"/>
        <v>0</v>
      </c>
      <c r="L171" s="17" t="s">
        <v>16</v>
      </c>
      <c r="M171" s="18">
        <v>0</v>
      </c>
      <c r="N171" s="23">
        <f t="shared" si="18"/>
        <v>0</v>
      </c>
      <c r="O171" s="19"/>
      <c r="P171" s="43">
        <f t="shared" si="19"/>
        <v>0</v>
      </c>
    </row>
    <row r="172" spans="1:16" ht="24.6">
      <c r="A172" s="10">
        <v>168</v>
      </c>
      <c r="B172" s="19" t="s">
        <v>149</v>
      </c>
      <c r="C172" s="71">
        <f>+'22'!H172</f>
        <v>0</v>
      </c>
      <c r="D172" s="95">
        <v>0</v>
      </c>
      <c r="E172" s="46">
        <f t="shared" si="20"/>
        <v>0</v>
      </c>
      <c r="F172" s="106">
        <v>0</v>
      </c>
      <c r="G172" s="104">
        <v>0</v>
      </c>
      <c r="H172" s="46">
        <f t="shared" si="16"/>
        <v>0</v>
      </c>
      <c r="I172" s="96"/>
      <c r="J172" s="20">
        <v>45</v>
      </c>
      <c r="K172" s="72">
        <f t="shared" si="17"/>
        <v>0</v>
      </c>
      <c r="L172" s="17" t="s">
        <v>16</v>
      </c>
      <c r="M172" s="18">
        <v>0</v>
      </c>
      <c r="N172" s="23">
        <f t="shared" si="18"/>
        <v>0</v>
      </c>
      <c r="O172" s="19"/>
      <c r="P172" s="43">
        <f t="shared" si="19"/>
        <v>0</v>
      </c>
    </row>
    <row r="173" spans="1:16" ht="24.6">
      <c r="A173" s="10">
        <v>169</v>
      </c>
      <c r="B173" s="19" t="s">
        <v>150</v>
      </c>
      <c r="C173" s="71">
        <f>+'22'!H173</f>
        <v>0</v>
      </c>
      <c r="D173" s="95">
        <v>0</v>
      </c>
      <c r="E173" s="46">
        <f t="shared" si="20"/>
        <v>0</v>
      </c>
      <c r="F173" s="106">
        <v>0</v>
      </c>
      <c r="G173" s="104">
        <v>0</v>
      </c>
      <c r="H173" s="46">
        <f t="shared" si="16"/>
        <v>0</v>
      </c>
      <c r="I173" s="96"/>
      <c r="J173" s="20">
        <v>45</v>
      </c>
      <c r="K173" s="72">
        <f t="shared" si="17"/>
        <v>0</v>
      </c>
      <c r="L173" s="17" t="s">
        <v>16</v>
      </c>
      <c r="M173" s="18">
        <v>0</v>
      </c>
      <c r="N173" s="23">
        <f t="shared" si="18"/>
        <v>0</v>
      </c>
      <c r="O173" s="19"/>
      <c r="P173" s="43">
        <f t="shared" si="19"/>
        <v>0</v>
      </c>
    </row>
    <row r="174" spans="1:16" ht="24.6">
      <c r="A174" s="10">
        <v>170</v>
      </c>
      <c r="B174" s="19" t="s">
        <v>151</v>
      </c>
      <c r="C174" s="71">
        <f>+'22'!H174</f>
        <v>0</v>
      </c>
      <c r="D174" s="95">
        <v>0</v>
      </c>
      <c r="E174" s="46">
        <f t="shared" si="20"/>
        <v>0</v>
      </c>
      <c r="F174" s="106">
        <v>0</v>
      </c>
      <c r="G174" s="104">
        <v>0</v>
      </c>
      <c r="H174" s="46">
        <f t="shared" si="16"/>
        <v>0</v>
      </c>
      <c r="I174" s="96"/>
      <c r="J174" s="20">
        <v>45</v>
      </c>
      <c r="K174" s="72">
        <f t="shared" si="17"/>
        <v>0</v>
      </c>
      <c r="L174" s="17" t="s">
        <v>16</v>
      </c>
      <c r="M174" s="18">
        <v>0</v>
      </c>
      <c r="N174" s="23">
        <f t="shared" si="18"/>
        <v>0</v>
      </c>
      <c r="O174" s="19"/>
      <c r="P174" s="43">
        <f t="shared" si="19"/>
        <v>0</v>
      </c>
    </row>
    <row r="175" spans="1:16" ht="24.6">
      <c r="A175" s="10">
        <v>171</v>
      </c>
      <c r="B175" s="19" t="s">
        <v>152</v>
      </c>
      <c r="C175" s="71">
        <f>+'22'!H175</f>
        <v>0</v>
      </c>
      <c r="D175" s="95">
        <v>0</v>
      </c>
      <c r="E175" s="46">
        <f t="shared" si="20"/>
        <v>0</v>
      </c>
      <c r="F175" s="106">
        <v>0</v>
      </c>
      <c r="G175" s="104">
        <v>0</v>
      </c>
      <c r="H175" s="46">
        <f t="shared" si="16"/>
        <v>0</v>
      </c>
      <c r="I175" s="96"/>
      <c r="J175" s="20">
        <v>45</v>
      </c>
      <c r="K175" s="72">
        <f t="shared" si="17"/>
        <v>0</v>
      </c>
      <c r="L175" s="17" t="s">
        <v>16</v>
      </c>
      <c r="M175" s="18">
        <v>0</v>
      </c>
      <c r="N175" s="23">
        <f t="shared" si="18"/>
        <v>0</v>
      </c>
      <c r="O175" s="19"/>
      <c r="P175" s="43">
        <f t="shared" si="19"/>
        <v>0</v>
      </c>
    </row>
    <row r="176" spans="1:16" ht="24.6">
      <c r="A176" s="10">
        <v>172</v>
      </c>
      <c r="B176" s="19" t="s">
        <v>153</v>
      </c>
      <c r="C176" s="71">
        <f>+'22'!H176</f>
        <v>0</v>
      </c>
      <c r="D176" s="95">
        <v>0</v>
      </c>
      <c r="E176" s="46">
        <f t="shared" si="20"/>
        <v>0</v>
      </c>
      <c r="F176" s="106">
        <v>0</v>
      </c>
      <c r="G176" s="104">
        <v>0</v>
      </c>
      <c r="H176" s="46">
        <f t="shared" si="16"/>
        <v>0</v>
      </c>
      <c r="I176" s="96"/>
      <c r="J176" s="20">
        <v>45</v>
      </c>
      <c r="K176" s="72">
        <f t="shared" si="17"/>
        <v>0</v>
      </c>
      <c r="L176" s="17" t="s">
        <v>16</v>
      </c>
      <c r="M176" s="18">
        <v>0</v>
      </c>
      <c r="N176" s="23">
        <f t="shared" si="18"/>
        <v>0</v>
      </c>
      <c r="O176" s="19"/>
      <c r="P176" s="43">
        <f t="shared" si="19"/>
        <v>0</v>
      </c>
    </row>
    <row r="177" spans="1:16" ht="24.6">
      <c r="A177" s="10">
        <v>173</v>
      </c>
      <c r="B177" s="19" t="s">
        <v>467</v>
      </c>
      <c r="C177" s="71">
        <f>+'22'!H177</f>
        <v>0</v>
      </c>
      <c r="D177" s="95">
        <v>0</v>
      </c>
      <c r="E177" s="46">
        <f>C177+D177</f>
        <v>0</v>
      </c>
      <c r="F177" s="106">
        <v>0</v>
      </c>
      <c r="G177" s="104">
        <v>0</v>
      </c>
      <c r="H177" s="46">
        <f>+E177-F177-I177-G177</f>
        <v>0</v>
      </c>
      <c r="I177" s="96"/>
      <c r="J177" s="20">
        <v>35</v>
      </c>
      <c r="K177" s="72">
        <f>+J177*I177</f>
        <v>0</v>
      </c>
      <c r="L177" s="17" t="s">
        <v>16</v>
      </c>
      <c r="M177" s="18">
        <v>0</v>
      </c>
      <c r="N177" s="23">
        <f>SUM(K177-M177)</f>
        <v>0</v>
      </c>
      <c r="O177" s="19"/>
      <c r="P177" s="43">
        <f>+K177*O177</f>
        <v>0</v>
      </c>
    </row>
    <row r="178" spans="1:16" ht="24.6">
      <c r="A178" s="10">
        <v>174</v>
      </c>
      <c r="B178" s="19" t="s">
        <v>491</v>
      </c>
      <c r="C178" s="71">
        <f>+'22'!H178</f>
        <v>0</v>
      </c>
      <c r="D178" s="95">
        <v>0</v>
      </c>
      <c r="E178" s="46">
        <f>C178+D178</f>
        <v>0</v>
      </c>
      <c r="F178" s="106">
        <v>0</v>
      </c>
      <c r="G178" s="104">
        <v>0</v>
      </c>
      <c r="H178" s="46">
        <f>+E178-F178-I178-G178</f>
        <v>0</v>
      </c>
      <c r="I178" s="96"/>
      <c r="J178" s="20">
        <v>25</v>
      </c>
      <c r="K178" s="72">
        <f>+J178*I178</f>
        <v>0</v>
      </c>
      <c r="L178" s="17" t="s">
        <v>16</v>
      </c>
      <c r="M178" s="18">
        <v>0</v>
      </c>
      <c r="N178" s="23">
        <f>SUM(K178-M178)</f>
        <v>0</v>
      </c>
      <c r="O178" s="19"/>
      <c r="P178" s="43">
        <f>+K178*O178</f>
        <v>0</v>
      </c>
    </row>
    <row r="179" spans="1:16" ht="24.6">
      <c r="A179" s="10">
        <v>175</v>
      </c>
      <c r="B179" s="19" t="s">
        <v>118</v>
      </c>
      <c r="C179" s="71">
        <f>+'22'!H179</f>
        <v>0</v>
      </c>
      <c r="D179" s="95">
        <v>0</v>
      </c>
      <c r="E179" s="46">
        <f t="shared" si="20"/>
        <v>0</v>
      </c>
      <c r="F179" s="106">
        <v>0</v>
      </c>
      <c r="G179" s="104">
        <v>0</v>
      </c>
      <c r="H179" s="46">
        <f t="shared" si="16"/>
        <v>0</v>
      </c>
      <c r="I179" s="96"/>
      <c r="J179" s="20">
        <v>100</v>
      </c>
      <c r="K179" s="72">
        <f t="shared" si="17"/>
        <v>0</v>
      </c>
      <c r="L179" s="17" t="s">
        <v>16</v>
      </c>
      <c r="M179" s="18">
        <v>0</v>
      </c>
      <c r="N179" s="23">
        <f t="shared" si="18"/>
        <v>0</v>
      </c>
      <c r="O179" s="19"/>
      <c r="P179" s="43">
        <f t="shared" si="19"/>
        <v>0</v>
      </c>
    </row>
    <row r="180" spans="1:16" ht="24.6">
      <c r="A180" s="10">
        <v>176</v>
      </c>
      <c r="B180" s="19" t="s">
        <v>112</v>
      </c>
      <c r="C180" s="71">
        <f>+'22'!H180</f>
        <v>0</v>
      </c>
      <c r="D180" s="95">
        <v>0</v>
      </c>
      <c r="E180" s="46">
        <f t="shared" si="20"/>
        <v>0</v>
      </c>
      <c r="F180" s="106">
        <v>0</v>
      </c>
      <c r="G180" s="104">
        <v>0</v>
      </c>
      <c r="H180" s="46">
        <f t="shared" si="16"/>
        <v>0</v>
      </c>
      <c r="I180" s="96"/>
      <c r="J180" s="20">
        <v>55</v>
      </c>
      <c r="K180" s="72">
        <f t="shared" si="17"/>
        <v>0</v>
      </c>
      <c r="L180" s="17" t="s">
        <v>16</v>
      </c>
      <c r="M180" s="18">
        <v>0</v>
      </c>
      <c r="N180" s="23">
        <f t="shared" si="18"/>
        <v>0</v>
      </c>
      <c r="O180" s="19"/>
      <c r="P180" s="43">
        <f t="shared" si="19"/>
        <v>0</v>
      </c>
    </row>
    <row r="181" spans="1:16" ht="24.6">
      <c r="A181" s="10">
        <v>177</v>
      </c>
      <c r="B181" s="19" t="s">
        <v>120</v>
      </c>
      <c r="C181" s="71">
        <f>+'22'!H181</f>
        <v>0</v>
      </c>
      <c r="D181" s="95">
        <v>0</v>
      </c>
      <c r="E181" s="46">
        <f t="shared" si="20"/>
        <v>0</v>
      </c>
      <c r="F181" s="106">
        <v>0</v>
      </c>
      <c r="G181" s="104">
        <v>0</v>
      </c>
      <c r="H181" s="46">
        <f t="shared" si="16"/>
        <v>0</v>
      </c>
      <c r="I181" s="96"/>
      <c r="J181" s="20">
        <v>80</v>
      </c>
      <c r="K181" s="72">
        <f t="shared" si="17"/>
        <v>0</v>
      </c>
      <c r="L181" s="17" t="s">
        <v>16</v>
      </c>
      <c r="M181" s="18">
        <v>0</v>
      </c>
      <c r="N181" s="23">
        <f t="shared" si="18"/>
        <v>0</v>
      </c>
      <c r="O181" s="19"/>
      <c r="P181" s="43">
        <f t="shared" si="19"/>
        <v>0</v>
      </c>
    </row>
    <row r="182" spans="1:16" ht="24.6">
      <c r="A182" s="10">
        <v>178</v>
      </c>
      <c r="B182" s="19" t="s">
        <v>139</v>
      </c>
      <c r="C182" s="71">
        <f>+'22'!H182</f>
        <v>0</v>
      </c>
      <c r="D182" s="95">
        <v>0</v>
      </c>
      <c r="E182" s="46">
        <f t="shared" si="20"/>
        <v>0</v>
      </c>
      <c r="F182" s="106">
        <v>0</v>
      </c>
      <c r="G182" s="104">
        <v>0</v>
      </c>
      <c r="H182" s="46">
        <f t="shared" si="16"/>
        <v>0</v>
      </c>
      <c r="I182" s="96"/>
      <c r="J182" s="20">
        <v>10</v>
      </c>
      <c r="K182" s="72">
        <f t="shared" si="17"/>
        <v>0</v>
      </c>
      <c r="L182" s="17" t="s">
        <v>16</v>
      </c>
      <c r="M182" s="18">
        <v>0</v>
      </c>
      <c r="N182" s="23">
        <f t="shared" si="18"/>
        <v>0</v>
      </c>
      <c r="O182" s="19"/>
      <c r="P182" s="43">
        <f t="shared" si="19"/>
        <v>0</v>
      </c>
    </row>
    <row r="183" spans="1:16" ht="24.6">
      <c r="A183" s="10">
        <v>179</v>
      </c>
      <c r="B183" s="19" t="s">
        <v>261</v>
      </c>
      <c r="C183" s="71">
        <f>+'22'!H183</f>
        <v>0</v>
      </c>
      <c r="D183" s="95">
        <v>0</v>
      </c>
      <c r="E183" s="46">
        <f t="shared" si="20"/>
        <v>0</v>
      </c>
      <c r="F183" s="106">
        <v>0</v>
      </c>
      <c r="G183" s="104">
        <v>0</v>
      </c>
      <c r="H183" s="46">
        <f t="shared" si="16"/>
        <v>0</v>
      </c>
      <c r="I183" s="96"/>
      <c r="J183" s="20">
        <v>35</v>
      </c>
      <c r="K183" s="72">
        <f t="shared" si="17"/>
        <v>0</v>
      </c>
      <c r="L183" s="17" t="s">
        <v>16</v>
      </c>
      <c r="M183" s="18">
        <v>0</v>
      </c>
      <c r="N183" s="23">
        <f t="shared" si="18"/>
        <v>0</v>
      </c>
      <c r="O183" s="19"/>
      <c r="P183" s="43">
        <f t="shared" si="19"/>
        <v>0</v>
      </c>
    </row>
    <row r="184" spans="1:16" ht="24.6">
      <c r="A184" s="10">
        <v>180</v>
      </c>
      <c r="B184" s="19" t="s">
        <v>262</v>
      </c>
      <c r="C184" s="71">
        <f>+'22'!H184</f>
        <v>0</v>
      </c>
      <c r="D184" s="95">
        <v>0</v>
      </c>
      <c r="E184" s="46">
        <f t="shared" si="20"/>
        <v>0</v>
      </c>
      <c r="F184" s="106">
        <v>0</v>
      </c>
      <c r="G184" s="104">
        <v>0</v>
      </c>
      <c r="H184" s="46">
        <f t="shared" si="16"/>
        <v>0</v>
      </c>
      <c r="I184" s="96"/>
      <c r="J184" s="20">
        <v>40</v>
      </c>
      <c r="K184" s="72">
        <f t="shared" si="17"/>
        <v>0</v>
      </c>
      <c r="L184" s="17" t="s">
        <v>16</v>
      </c>
      <c r="M184" s="18">
        <v>0</v>
      </c>
      <c r="N184" s="23">
        <f t="shared" si="18"/>
        <v>0</v>
      </c>
      <c r="O184" s="19"/>
      <c r="P184" s="43">
        <f t="shared" si="19"/>
        <v>0</v>
      </c>
    </row>
    <row r="185" spans="1:16" ht="24.6">
      <c r="A185" s="10">
        <v>181</v>
      </c>
      <c r="B185" s="19" t="s">
        <v>176</v>
      </c>
      <c r="C185" s="71">
        <f>+'22'!H185</f>
        <v>0</v>
      </c>
      <c r="D185" s="95">
        <v>0</v>
      </c>
      <c r="E185" s="46">
        <f t="shared" si="20"/>
        <v>0</v>
      </c>
      <c r="F185" s="106">
        <v>0</v>
      </c>
      <c r="G185" s="104">
        <v>0</v>
      </c>
      <c r="H185" s="46">
        <f t="shared" si="16"/>
        <v>0</v>
      </c>
      <c r="I185" s="96"/>
      <c r="J185" s="20">
        <v>50</v>
      </c>
      <c r="K185" s="72">
        <f t="shared" si="17"/>
        <v>0</v>
      </c>
      <c r="L185" s="17" t="s">
        <v>16</v>
      </c>
      <c r="M185" s="18">
        <v>0</v>
      </c>
      <c r="N185" s="23">
        <f t="shared" si="18"/>
        <v>0</v>
      </c>
      <c r="O185" s="19"/>
      <c r="P185" s="43">
        <f t="shared" si="19"/>
        <v>0</v>
      </c>
    </row>
    <row r="186" spans="1:16" ht="24.6">
      <c r="A186" s="10">
        <v>182</v>
      </c>
      <c r="B186" s="19" t="s">
        <v>177</v>
      </c>
      <c r="C186" s="71">
        <f>+'22'!H186</f>
        <v>0</v>
      </c>
      <c r="D186" s="95">
        <v>0</v>
      </c>
      <c r="E186" s="46">
        <f t="shared" si="20"/>
        <v>0</v>
      </c>
      <c r="F186" s="106">
        <v>0</v>
      </c>
      <c r="G186" s="104">
        <v>0</v>
      </c>
      <c r="H186" s="46">
        <f t="shared" si="16"/>
        <v>0</v>
      </c>
      <c r="I186" s="96"/>
      <c r="J186" s="20">
        <v>50</v>
      </c>
      <c r="K186" s="72">
        <f t="shared" si="17"/>
        <v>0</v>
      </c>
      <c r="L186" s="17" t="s">
        <v>16</v>
      </c>
      <c r="M186" s="18">
        <v>0</v>
      </c>
      <c r="N186" s="23">
        <f t="shared" si="18"/>
        <v>0</v>
      </c>
      <c r="O186" s="19"/>
      <c r="P186" s="43">
        <f t="shared" si="19"/>
        <v>0</v>
      </c>
    </row>
    <row r="187" spans="1:16" ht="24.6">
      <c r="A187" s="10">
        <v>183</v>
      </c>
      <c r="B187" s="19" t="s">
        <v>178</v>
      </c>
      <c r="C187" s="71">
        <f>+'22'!H187</f>
        <v>0</v>
      </c>
      <c r="D187" s="95">
        <v>0</v>
      </c>
      <c r="E187" s="46">
        <f t="shared" si="20"/>
        <v>0</v>
      </c>
      <c r="F187" s="106">
        <v>0</v>
      </c>
      <c r="G187" s="104">
        <v>0</v>
      </c>
      <c r="H187" s="46">
        <f t="shared" si="16"/>
        <v>0</v>
      </c>
      <c r="I187" s="96"/>
      <c r="J187" s="20">
        <v>50</v>
      </c>
      <c r="K187" s="72">
        <f t="shared" si="17"/>
        <v>0</v>
      </c>
      <c r="L187" s="17" t="s">
        <v>16</v>
      </c>
      <c r="M187" s="18">
        <v>0</v>
      </c>
      <c r="N187" s="23">
        <f t="shared" si="18"/>
        <v>0</v>
      </c>
      <c r="O187" s="19"/>
      <c r="P187" s="43">
        <f t="shared" si="19"/>
        <v>0</v>
      </c>
    </row>
    <row r="188" spans="1:16" ht="24.6">
      <c r="A188" s="10">
        <v>184</v>
      </c>
      <c r="B188" s="19" t="s">
        <v>182</v>
      </c>
      <c r="C188" s="71">
        <f>+'22'!H188</f>
        <v>0</v>
      </c>
      <c r="D188" s="95">
        <v>0</v>
      </c>
      <c r="E188" s="46">
        <f t="shared" si="20"/>
        <v>0</v>
      </c>
      <c r="F188" s="106">
        <v>0</v>
      </c>
      <c r="G188" s="104">
        <v>0</v>
      </c>
      <c r="H188" s="46">
        <f t="shared" si="16"/>
        <v>0</v>
      </c>
      <c r="I188" s="96"/>
      <c r="J188" s="20">
        <v>90</v>
      </c>
      <c r="K188" s="72">
        <f t="shared" si="17"/>
        <v>0</v>
      </c>
      <c r="L188" s="17" t="s">
        <v>16</v>
      </c>
      <c r="M188" s="18">
        <v>0</v>
      </c>
      <c r="N188" s="23">
        <f t="shared" si="18"/>
        <v>0</v>
      </c>
      <c r="O188" s="19"/>
      <c r="P188" s="43">
        <f t="shared" si="19"/>
        <v>0</v>
      </c>
    </row>
    <row r="189" spans="1:16" ht="24.6">
      <c r="A189" s="10">
        <v>185</v>
      </c>
      <c r="B189" s="19" t="s">
        <v>360</v>
      </c>
      <c r="C189" s="71">
        <f>+'22'!H189</f>
        <v>0</v>
      </c>
      <c r="D189" s="95">
        <v>0</v>
      </c>
      <c r="E189" s="46">
        <f t="shared" si="20"/>
        <v>0</v>
      </c>
      <c r="F189" s="106">
        <v>0</v>
      </c>
      <c r="G189" s="104">
        <v>0</v>
      </c>
      <c r="H189" s="46">
        <f t="shared" si="16"/>
        <v>0</v>
      </c>
      <c r="I189" s="96"/>
      <c r="J189" s="20">
        <v>35</v>
      </c>
      <c r="K189" s="72">
        <f t="shared" si="17"/>
        <v>0</v>
      </c>
      <c r="L189" s="17" t="s">
        <v>16</v>
      </c>
      <c r="M189" s="18">
        <v>0</v>
      </c>
      <c r="N189" s="23">
        <f t="shared" si="18"/>
        <v>0</v>
      </c>
      <c r="O189" s="19"/>
      <c r="P189" s="43">
        <f t="shared" si="19"/>
        <v>0</v>
      </c>
    </row>
    <row r="190" spans="1:16" ht="24.6">
      <c r="A190" s="10">
        <v>186</v>
      </c>
      <c r="B190" s="19" t="s">
        <v>295</v>
      </c>
      <c r="C190" s="71">
        <f>+'22'!H190</f>
        <v>0</v>
      </c>
      <c r="D190" s="95">
        <v>0</v>
      </c>
      <c r="E190" s="46">
        <f t="shared" si="20"/>
        <v>0</v>
      </c>
      <c r="F190" s="106">
        <v>0</v>
      </c>
      <c r="G190" s="104">
        <v>0</v>
      </c>
      <c r="H190" s="46">
        <f t="shared" si="16"/>
        <v>0</v>
      </c>
      <c r="I190" s="96"/>
      <c r="J190" s="20">
        <v>35</v>
      </c>
      <c r="K190" s="72">
        <f t="shared" si="17"/>
        <v>0</v>
      </c>
      <c r="L190" s="17" t="s">
        <v>16</v>
      </c>
      <c r="M190" s="18">
        <v>0</v>
      </c>
      <c r="N190" s="23">
        <f t="shared" si="18"/>
        <v>0</v>
      </c>
      <c r="O190" s="19"/>
      <c r="P190" s="43">
        <f t="shared" si="19"/>
        <v>0</v>
      </c>
    </row>
    <row r="191" spans="1:16" ht="24.6">
      <c r="A191" s="10">
        <v>187</v>
      </c>
      <c r="B191" s="19" t="s">
        <v>296</v>
      </c>
      <c r="C191" s="71">
        <f>+'22'!H191</f>
        <v>0</v>
      </c>
      <c r="D191" s="95">
        <v>0</v>
      </c>
      <c r="E191" s="46">
        <f t="shared" si="20"/>
        <v>0</v>
      </c>
      <c r="F191" s="106">
        <v>0</v>
      </c>
      <c r="G191" s="104">
        <v>0</v>
      </c>
      <c r="H191" s="46">
        <f t="shared" si="16"/>
        <v>0</v>
      </c>
      <c r="I191" s="96"/>
      <c r="J191" s="20">
        <v>60</v>
      </c>
      <c r="K191" s="72">
        <f t="shared" si="17"/>
        <v>0</v>
      </c>
      <c r="L191" s="17" t="s">
        <v>16</v>
      </c>
      <c r="M191" s="18">
        <v>0</v>
      </c>
      <c r="N191" s="23">
        <f t="shared" si="18"/>
        <v>0</v>
      </c>
      <c r="O191" s="19"/>
      <c r="P191" s="43">
        <f t="shared" si="19"/>
        <v>0</v>
      </c>
    </row>
    <row r="192" spans="1:16" ht="24.6">
      <c r="A192" s="10">
        <v>188</v>
      </c>
      <c r="B192" s="19" t="s">
        <v>297</v>
      </c>
      <c r="C192" s="71">
        <f>+'22'!H192</f>
        <v>0</v>
      </c>
      <c r="D192" s="95">
        <v>5</v>
      </c>
      <c r="E192" s="46">
        <f t="shared" si="20"/>
        <v>5</v>
      </c>
      <c r="F192" s="106">
        <v>0</v>
      </c>
      <c r="G192" s="104">
        <v>0</v>
      </c>
      <c r="H192" s="46">
        <f t="shared" si="16"/>
        <v>2</v>
      </c>
      <c r="I192" s="96">
        <v>3</v>
      </c>
      <c r="J192" s="20">
        <v>120</v>
      </c>
      <c r="K192" s="72">
        <f t="shared" si="17"/>
        <v>360</v>
      </c>
      <c r="L192" s="17" t="s">
        <v>16</v>
      </c>
      <c r="M192" s="18">
        <v>0</v>
      </c>
      <c r="N192" s="23">
        <f t="shared" si="18"/>
        <v>360</v>
      </c>
      <c r="O192" s="19"/>
      <c r="P192" s="43">
        <f t="shared" si="19"/>
        <v>0</v>
      </c>
    </row>
    <row r="193" spans="1:16" ht="24.6">
      <c r="A193" s="10">
        <v>189</v>
      </c>
      <c r="B193" s="19" t="s">
        <v>344</v>
      </c>
      <c r="C193" s="71">
        <f>+'22'!H193</f>
        <v>0</v>
      </c>
      <c r="D193" s="95">
        <v>0</v>
      </c>
      <c r="E193" s="46">
        <f t="shared" si="20"/>
        <v>0</v>
      </c>
      <c r="F193" s="106">
        <v>0</v>
      </c>
      <c r="G193" s="104">
        <v>0</v>
      </c>
      <c r="H193" s="46">
        <f t="shared" si="16"/>
        <v>0</v>
      </c>
      <c r="I193" s="96"/>
      <c r="J193" s="20">
        <v>60</v>
      </c>
      <c r="K193" s="72">
        <f t="shared" si="17"/>
        <v>0</v>
      </c>
      <c r="L193" s="17" t="s">
        <v>16</v>
      </c>
      <c r="M193" s="18">
        <v>0</v>
      </c>
      <c r="N193" s="23">
        <f t="shared" si="18"/>
        <v>0</v>
      </c>
      <c r="O193" s="19"/>
      <c r="P193" s="43">
        <f t="shared" si="19"/>
        <v>0</v>
      </c>
    </row>
    <row r="194" spans="1:16" ht="24.6">
      <c r="A194" s="10">
        <v>190</v>
      </c>
      <c r="B194" s="19" t="s">
        <v>345</v>
      </c>
      <c r="C194" s="71">
        <f>+'22'!H194</f>
        <v>0</v>
      </c>
      <c r="D194" s="95">
        <v>0</v>
      </c>
      <c r="E194" s="46">
        <f t="shared" si="20"/>
        <v>0</v>
      </c>
      <c r="F194" s="106">
        <v>0</v>
      </c>
      <c r="G194" s="104">
        <v>0</v>
      </c>
      <c r="H194" s="46">
        <f t="shared" si="16"/>
        <v>0</v>
      </c>
      <c r="I194" s="96"/>
      <c r="J194" s="20">
        <v>120</v>
      </c>
      <c r="K194" s="72">
        <f t="shared" si="17"/>
        <v>0</v>
      </c>
      <c r="L194" s="17" t="s">
        <v>16</v>
      </c>
      <c r="M194" s="18">
        <v>0</v>
      </c>
      <c r="N194" s="23">
        <f t="shared" si="18"/>
        <v>0</v>
      </c>
      <c r="O194" s="19"/>
      <c r="P194" s="43">
        <f t="shared" si="19"/>
        <v>0</v>
      </c>
    </row>
    <row r="195" spans="1:16" ht="24.6">
      <c r="A195" s="10">
        <v>191</v>
      </c>
      <c r="B195" s="19" t="s">
        <v>109</v>
      </c>
      <c r="C195" s="71">
        <f>+'22'!H195</f>
        <v>0</v>
      </c>
      <c r="D195" s="95">
        <v>0</v>
      </c>
      <c r="E195" s="46">
        <f t="shared" si="20"/>
        <v>0</v>
      </c>
      <c r="F195" s="106">
        <v>0</v>
      </c>
      <c r="G195" s="104">
        <v>0</v>
      </c>
      <c r="H195" s="46">
        <f t="shared" si="16"/>
        <v>0</v>
      </c>
      <c r="I195" s="96"/>
      <c r="J195" s="20">
        <v>50</v>
      </c>
      <c r="K195" s="72">
        <f t="shared" si="17"/>
        <v>0</v>
      </c>
      <c r="L195" s="17" t="s">
        <v>16</v>
      </c>
      <c r="M195" s="18">
        <v>0</v>
      </c>
      <c r="N195" s="23">
        <f t="shared" si="18"/>
        <v>0</v>
      </c>
      <c r="O195" s="19"/>
      <c r="P195" s="43">
        <f t="shared" si="19"/>
        <v>0</v>
      </c>
    </row>
    <row r="196" spans="1:16" ht="24.6">
      <c r="A196" s="10">
        <v>192</v>
      </c>
      <c r="B196" s="19" t="s">
        <v>110</v>
      </c>
      <c r="C196" s="71">
        <f>+'22'!H196</f>
        <v>0</v>
      </c>
      <c r="D196" s="95">
        <v>0</v>
      </c>
      <c r="E196" s="46">
        <f t="shared" si="20"/>
        <v>0</v>
      </c>
      <c r="F196" s="106">
        <v>0</v>
      </c>
      <c r="G196" s="104">
        <v>0</v>
      </c>
      <c r="H196" s="46">
        <f t="shared" si="16"/>
        <v>0</v>
      </c>
      <c r="I196" s="96"/>
      <c r="J196" s="20">
        <v>50</v>
      </c>
      <c r="K196" s="72">
        <f t="shared" si="17"/>
        <v>0</v>
      </c>
      <c r="L196" s="17" t="s">
        <v>16</v>
      </c>
      <c r="M196" s="18">
        <v>0</v>
      </c>
      <c r="N196" s="23">
        <f t="shared" si="18"/>
        <v>0</v>
      </c>
      <c r="O196" s="19"/>
      <c r="P196" s="43">
        <f t="shared" si="19"/>
        <v>0</v>
      </c>
    </row>
    <row r="197" spans="1:16" ht="24.6">
      <c r="A197" s="10">
        <v>193</v>
      </c>
      <c r="B197" s="19" t="s">
        <v>162</v>
      </c>
      <c r="C197" s="71">
        <f>+'22'!H197</f>
        <v>0</v>
      </c>
      <c r="D197" s="95">
        <v>0</v>
      </c>
      <c r="E197" s="46">
        <f t="shared" si="20"/>
        <v>0</v>
      </c>
      <c r="F197" s="106">
        <v>0</v>
      </c>
      <c r="G197" s="104">
        <v>0</v>
      </c>
      <c r="H197" s="46">
        <f t="shared" si="16"/>
        <v>0</v>
      </c>
      <c r="I197" s="96"/>
      <c r="J197" s="20">
        <v>120</v>
      </c>
      <c r="K197" s="72">
        <f t="shared" si="17"/>
        <v>0</v>
      </c>
      <c r="L197" s="17" t="s">
        <v>16</v>
      </c>
      <c r="M197" s="18">
        <v>0</v>
      </c>
      <c r="N197" s="23">
        <f t="shared" si="18"/>
        <v>0</v>
      </c>
      <c r="O197" s="19"/>
      <c r="P197" s="43">
        <f t="shared" si="19"/>
        <v>0</v>
      </c>
    </row>
    <row r="198" spans="1:16" ht="24.6">
      <c r="A198" s="10">
        <v>194</v>
      </c>
      <c r="B198" s="19" t="s">
        <v>163</v>
      </c>
      <c r="C198" s="71">
        <f>+'22'!H198</f>
        <v>0</v>
      </c>
      <c r="D198" s="95">
        <v>0</v>
      </c>
      <c r="E198" s="46">
        <f t="shared" si="20"/>
        <v>0</v>
      </c>
      <c r="F198" s="106">
        <v>0</v>
      </c>
      <c r="G198" s="104">
        <v>0</v>
      </c>
      <c r="H198" s="46">
        <f t="shared" si="16"/>
        <v>0</v>
      </c>
      <c r="I198" s="96"/>
      <c r="J198" s="20">
        <v>120</v>
      </c>
      <c r="K198" s="72">
        <f t="shared" si="17"/>
        <v>0</v>
      </c>
      <c r="L198" s="17" t="s">
        <v>16</v>
      </c>
      <c r="M198" s="18">
        <v>0</v>
      </c>
      <c r="N198" s="23">
        <f t="shared" si="18"/>
        <v>0</v>
      </c>
      <c r="O198" s="19"/>
      <c r="P198" s="43">
        <f t="shared" si="19"/>
        <v>0</v>
      </c>
    </row>
    <row r="199" spans="1:16" ht="24.6">
      <c r="A199" s="10">
        <v>195</v>
      </c>
      <c r="B199" s="19" t="s">
        <v>154</v>
      </c>
      <c r="C199" s="71">
        <f>+'22'!H199</f>
        <v>0</v>
      </c>
      <c r="D199" s="95">
        <v>0</v>
      </c>
      <c r="E199" s="46">
        <f t="shared" si="20"/>
        <v>0</v>
      </c>
      <c r="F199" s="106">
        <v>0</v>
      </c>
      <c r="G199" s="104">
        <v>0</v>
      </c>
      <c r="H199" s="46">
        <f t="shared" si="16"/>
        <v>0</v>
      </c>
      <c r="I199" s="96"/>
      <c r="J199" s="20">
        <v>120</v>
      </c>
      <c r="K199" s="72">
        <f t="shared" si="17"/>
        <v>0</v>
      </c>
      <c r="L199" s="17" t="s">
        <v>16</v>
      </c>
      <c r="M199" s="18">
        <v>0</v>
      </c>
      <c r="N199" s="23">
        <f t="shared" si="18"/>
        <v>0</v>
      </c>
      <c r="O199" s="19"/>
      <c r="P199" s="43">
        <f t="shared" si="19"/>
        <v>0</v>
      </c>
    </row>
    <row r="200" spans="1:16" ht="24.6">
      <c r="A200" s="10">
        <v>196</v>
      </c>
      <c r="B200" s="19" t="s">
        <v>155</v>
      </c>
      <c r="C200" s="71">
        <f>+'22'!H200</f>
        <v>0</v>
      </c>
      <c r="D200" s="95">
        <v>0</v>
      </c>
      <c r="E200" s="46">
        <f t="shared" si="20"/>
        <v>0</v>
      </c>
      <c r="F200" s="106">
        <v>0</v>
      </c>
      <c r="G200" s="104">
        <v>0</v>
      </c>
      <c r="H200" s="46">
        <f t="shared" si="16"/>
        <v>0</v>
      </c>
      <c r="I200" s="96"/>
      <c r="J200" s="20">
        <v>120</v>
      </c>
      <c r="K200" s="72">
        <f t="shared" si="17"/>
        <v>0</v>
      </c>
      <c r="L200" s="17" t="s">
        <v>16</v>
      </c>
      <c r="M200" s="18">
        <v>0</v>
      </c>
      <c r="N200" s="23">
        <f t="shared" si="18"/>
        <v>0</v>
      </c>
      <c r="O200" s="19"/>
      <c r="P200" s="43">
        <f t="shared" si="19"/>
        <v>0</v>
      </c>
    </row>
    <row r="201" spans="1:16" ht="24.6">
      <c r="A201" s="10">
        <v>197</v>
      </c>
      <c r="B201" s="19" t="s">
        <v>164</v>
      </c>
      <c r="C201" s="71">
        <f>+'22'!H201</f>
        <v>0</v>
      </c>
      <c r="D201" s="95">
        <v>0</v>
      </c>
      <c r="E201" s="46">
        <f t="shared" si="20"/>
        <v>0</v>
      </c>
      <c r="F201" s="106">
        <v>0</v>
      </c>
      <c r="G201" s="104">
        <v>0</v>
      </c>
      <c r="H201" s="46">
        <f t="shared" si="16"/>
        <v>0</v>
      </c>
      <c r="I201" s="96"/>
      <c r="J201" s="20">
        <v>120</v>
      </c>
      <c r="K201" s="72">
        <f t="shared" si="17"/>
        <v>0</v>
      </c>
      <c r="L201" s="17" t="s">
        <v>16</v>
      </c>
      <c r="M201" s="18">
        <v>0</v>
      </c>
      <c r="N201" s="23">
        <f t="shared" si="18"/>
        <v>0</v>
      </c>
      <c r="O201" s="19"/>
      <c r="P201" s="43">
        <f t="shared" si="19"/>
        <v>0</v>
      </c>
    </row>
    <row r="202" spans="1:16" ht="24.6">
      <c r="A202" s="10">
        <v>198</v>
      </c>
      <c r="B202" s="19" t="s">
        <v>165</v>
      </c>
      <c r="C202" s="71">
        <f>+'22'!H202</f>
        <v>0</v>
      </c>
      <c r="D202" s="95">
        <v>0</v>
      </c>
      <c r="E202" s="46">
        <f t="shared" si="20"/>
        <v>0</v>
      </c>
      <c r="F202" s="106">
        <v>0</v>
      </c>
      <c r="G202" s="104">
        <v>0</v>
      </c>
      <c r="H202" s="46">
        <f t="shared" si="16"/>
        <v>0</v>
      </c>
      <c r="I202" s="96"/>
      <c r="J202" s="20">
        <v>120</v>
      </c>
      <c r="K202" s="72">
        <f t="shared" si="17"/>
        <v>0</v>
      </c>
      <c r="L202" s="17" t="s">
        <v>16</v>
      </c>
      <c r="M202" s="18">
        <v>0</v>
      </c>
      <c r="N202" s="23">
        <f t="shared" si="18"/>
        <v>0</v>
      </c>
      <c r="O202" s="19"/>
      <c r="P202" s="43">
        <f t="shared" si="19"/>
        <v>0</v>
      </c>
    </row>
    <row r="203" spans="1:16" ht="24.6">
      <c r="A203" s="10">
        <v>199</v>
      </c>
      <c r="B203" s="19" t="s">
        <v>247</v>
      </c>
      <c r="C203" s="71">
        <f>+'22'!H203</f>
        <v>2</v>
      </c>
      <c r="D203" s="95">
        <v>30</v>
      </c>
      <c r="E203" s="46">
        <f t="shared" si="20"/>
        <v>32</v>
      </c>
      <c r="F203" s="106">
        <v>0</v>
      </c>
      <c r="G203" s="104">
        <v>0</v>
      </c>
      <c r="H203" s="46">
        <f t="shared" si="16"/>
        <v>27</v>
      </c>
      <c r="I203" s="96">
        <v>5</v>
      </c>
      <c r="J203" s="20">
        <v>150</v>
      </c>
      <c r="K203" s="72">
        <f t="shared" si="17"/>
        <v>750</v>
      </c>
      <c r="L203" s="17" t="s">
        <v>428</v>
      </c>
      <c r="M203" s="18">
        <v>100</v>
      </c>
      <c r="N203" s="23">
        <f t="shared" si="18"/>
        <v>650</v>
      </c>
      <c r="O203" s="19"/>
      <c r="P203" s="43">
        <f t="shared" si="19"/>
        <v>0</v>
      </c>
    </row>
    <row r="204" spans="1:16" ht="24.6">
      <c r="A204" s="10">
        <v>200</v>
      </c>
      <c r="B204" s="19" t="s">
        <v>248</v>
      </c>
      <c r="C204" s="71">
        <f>+'22'!H204</f>
        <v>0</v>
      </c>
      <c r="D204" s="95">
        <v>0</v>
      </c>
      <c r="E204" s="46">
        <f t="shared" si="20"/>
        <v>0</v>
      </c>
      <c r="F204" s="106">
        <v>0</v>
      </c>
      <c r="G204" s="104">
        <v>0</v>
      </c>
      <c r="H204" s="46">
        <f t="shared" si="16"/>
        <v>0</v>
      </c>
      <c r="I204" s="96"/>
      <c r="J204" s="20">
        <v>150</v>
      </c>
      <c r="K204" s="72">
        <f t="shared" si="17"/>
        <v>0</v>
      </c>
      <c r="L204" s="17" t="s">
        <v>16</v>
      </c>
      <c r="M204" s="18">
        <v>0</v>
      </c>
      <c r="N204" s="23">
        <f t="shared" si="18"/>
        <v>0</v>
      </c>
      <c r="O204" s="19"/>
      <c r="P204" s="43">
        <f t="shared" si="19"/>
        <v>0</v>
      </c>
    </row>
    <row r="205" spans="1:16" ht="24.6">
      <c r="A205" s="10">
        <v>201</v>
      </c>
      <c r="B205" s="19" t="s">
        <v>249</v>
      </c>
      <c r="C205" s="71">
        <f>+'22'!H205</f>
        <v>0</v>
      </c>
      <c r="D205" s="95">
        <v>0</v>
      </c>
      <c r="E205" s="46">
        <f t="shared" si="20"/>
        <v>0</v>
      </c>
      <c r="F205" s="106">
        <v>0</v>
      </c>
      <c r="G205" s="104">
        <v>0</v>
      </c>
      <c r="H205" s="46">
        <f t="shared" si="16"/>
        <v>0</v>
      </c>
      <c r="I205" s="96"/>
      <c r="J205" s="20">
        <v>150</v>
      </c>
      <c r="K205" s="72">
        <f t="shared" si="17"/>
        <v>0</v>
      </c>
      <c r="L205" s="17" t="s">
        <v>16</v>
      </c>
      <c r="M205" s="18">
        <v>0</v>
      </c>
      <c r="N205" s="23">
        <f t="shared" si="18"/>
        <v>0</v>
      </c>
      <c r="O205" s="19"/>
      <c r="P205" s="43">
        <f t="shared" si="19"/>
        <v>0</v>
      </c>
    </row>
    <row r="206" spans="1:16" ht="24.6">
      <c r="A206" s="10">
        <v>202</v>
      </c>
      <c r="B206" s="19" t="s">
        <v>250</v>
      </c>
      <c r="C206" s="71">
        <f>+'22'!H206</f>
        <v>0</v>
      </c>
      <c r="D206" s="95">
        <v>0</v>
      </c>
      <c r="E206" s="46">
        <f t="shared" si="20"/>
        <v>0</v>
      </c>
      <c r="F206" s="106">
        <v>0</v>
      </c>
      <c r="G206" s="104">
        <v>0</v>
      </c>
      <c r="H206" s="46">
        <f t="shared" si="16"/>
        <v>0</v>
      </c>
      <c r="I206" s="96"/>
      <c r="J206" s="20">
        <v>150</v>
      </c>
      <c r="K206" s="72">
        <f t="shared" si="17"/>
        <v>0</v>
      </c>
      <c r="L206" s="17" t="s">
        <v>16</v>
      </c>
      <c r="M206" s="18">
        <v>0</v>
      </c>
      <c r="N206" s="23">
        <f t="shared" si="18"/>
        <v>0</v>
      </c>
      <c r="O206" s="19"/>
      <c r="P206" s="43">
        <f t="shared" si="19"/>
        <v>0</v>
      </c>
    </row>
    <row r="207" spans="1:16" ht="24.6">
      <c r="A207" s="10">
        <v>203</v>
      </c>
      <c r="B207" s="19" t="s">
        <v>166</v>
      </c>
      <c r="C207" s="71">
        <f>+'22'!H207</f>
        <v>0</v>
      </c>
      <c r="D207" s="95">
        <v>0</v>
      </c>
      <c r="E207" s="46">
        <f t="shared" si="20"/>
        <v>0</v>
      </c>
      <c r="F207" s="106">
        <v>0</v>
      </c>
      <c r="G207" s="104">
        <v>0</v>
      </c>
      <c r="H207" s="46">
        <f t="shared" si="16"/>
        <v>0</v>
      </c>
      <c r="I207" s="96"/>
      <c r="J207" s="20">
        <v>185</v>
      </c>
      <c r="K207" s="72">
        <f t="shared" si="17"/>
        <v>0</v>
      </c>
      <c r="L207" s="17" t="s">
        <v>16</v>
      </c>
      <c r="M207" s="18">
        <v>0</v>
      </c>
      <c r="N207" s="23">
        <f t="shared" si="18"/>
        <v>0</v>
      </c>
      <c r="O207" s="19"/>
      <c r="P207" s="43">
        <f t="shared" si="19"/>
        <v>0</v>
      </c>
    </row>
    <row r="208" spans="1:16" ht="24.6">
      <c r="A208" s="10">
        <v>204</v>
      </c>
      <c r="B208" s="19" t="s">
        <v>167</v>
      </c>
      <c r="C208" s="71">
        <f>+'22'!H208</f>
        <v>0</v>
      </c>
      <c r="D208" s="95">
        <v>0</v>
      </c>
      <c r="E208" s="46">
        <f t="shared" si="20"/>
        <v>0</v>
      </c>
      <c r="F208" s="106">
        <v>0</v>
      </c>
      <c r="G208" s="104">
        <v>0</v>
      </c>
      <c r="H208" s="46">
        <f t="shared" si="16"/>
        <v>0</v>
      </c>
      <c r="I208" s="96"/>
      <c r="J208" s="20">
        <v>185</v>
      </c>
      <c r="K208" s="72">
        <f t="shared" si="17"/>
        <v>0</v>
      </c>
      <c r="L208" s="17" t="s">
        <v>16</v>
      </c>
      <c r="M208" s="18">
        <v>0</v>
      </c>
      <c r="N208" s="23">
        <f t="shared" si="18"/>
        <v>0</v>
      </c>
      <c r="O208" s="19"/>
      <c r="P208" s="43">
        <f t="shared" si="19"/>
        <v>0</v>
      </c>
    </row>
    <row r="209" spans="1:29" ht="24.6">
      <c r="A209" s="10">
        <v>205</v>
      </c>
      <c r="B209" s="19" t="s">
        <v>168</v>
      </c>
      <c r="C209" s="71">
        <f>+'22'!H209</f>
        <v>0</v>
      </c>
      <c r="D209" s="95">
        <v>0</v>
      </c>
      <c r="E209" s="46">
        <f t="shared" si="20"/>
        <v>0</v>
      </c>
      <c r="F209" s="106">
        <v>0</v>
      </c>
      <c r="G209" s="104">
        <v>0</v>
      </c>
      <c r="H209" s="46">
        <f t="shared" si="16"/>
        <v>0</v>
      </c>
      <c r="I209" s="96"/>
      <c r="J209" s="20">
        <v>185</v>
      </c>
      <c r="K209" s="72">
        <f t="shared" si="17"/>
        <v>0</v>
      </c>
      <c r="L209" s="17" t="s">
        <v>16</v>
      </c>
      <c r="M209" s="18">
        <v>0</v>
      </c>
      <c r="N209" s="23">
        <f t="shared" si="18"/>
        <v>0</v>
      </c>
      <c r="O209" s="19"/>
      <c r="P209" s="43">
        <f t="shared" si="19"/>
        <v>0</v>
      </c>
    </row>
    <row r="210" spans="1:29" ht="24.6">
      <c r="A210" s="10">
        <v>206</v>
      </c>
      <c r="B210" s="19" t="s">
        <v>169</v>
      </c>
      <c r="C210" s="71">
        <f>+'22'!H210</f>
        <v>0</v>
      </c>
      <c r="D210" s="95">
        <v>0</v>
      </c>
      <c r="E210" s="46">
        <f t="shared" si="20"/>
        <v>0</v>
      </c>
      <c r="F210" s="106">
        <v>0</v>
      </c>
      <c r="G210" s="104">
        <v>0</v>
      </c>
      <c r="H210" s="46">
        <f t="shared" ref="H210:H271" si="21">+E210-F210-I210-G210</f>
        <v>0</v>
      </c>
      <c r="I210" s="96"/>
      <c r="J210" s="20">
        <v>185</v>
      </c>
      <c r="K210" s="72">
        <f t="shared" si="17"/>
        <v>0</v>
      </c>
      <c r="L210" s="17" t="s">
        <v>16</v>
      </c>
      <c r="M210" s="18">
        <v>0</v>
      </c>
      <c r="N210" s="23">
        <f t="shared" si="18"/>
        <v>0</v>
      </c>
      <c r="O210" s="19"/>
      <c r="P210" s="43">
        <f t="shared" si="19"/>
        <v>0</v>
      </c>
      <c r="AC210" s="29"/>
    </row>
    <row r="211" spans="1:29" ht="24.6">
      <c r="A211" s="10">
        <v>207</v>
      </c>
      <c r="B211" s="19" t="s">
        <v>168</v>
      </c>
      <c r="C211" s="71">
        <f>+'22'!H211</f>
        <v>0</v>
      </c>
      <c r="D211" s="95">
        <v>0</v>
      </c>
      <c r="E211" s="46">
        <f t="shared" si="20"/>
        <v>0</v>
      </c>
      <c r="F211" s="106">
        <v>0</v>
      </c>
      <c r="G211" s="104">
        <v>0</v>
      </c>
      <c r="H211" s="46">
        <f t="shared" si="21"/>
        <v>0</v>
      </c>
      <c r="I211" s="96"/>
      <c r="J211" s="20">
        <v>185</v>
      </c>
      <c r="K211" s="72">
        <f t="shared" ref="K211:K271" si="22">+J211*I211</f>
        <v>0</v>
      </c>
      <c r="L211" s="17" t="s">
        <v>16</v>
      </c>
      <c r="M211" s="18">
        <v>0</v>
      </c>
      <c r="N211" s="23">
        <f t="shared" ref="N211:N271" si="23">SUM(K211-M211)</f>
        <v>0</v>
      </c>
      <c r="O211" s="19"/>
      <c r="P211" s="43">
        <f t="shared" ref="P211:P271" si="24">+K211*O211</f>
        <v>0</v>
      </c>
      <c r="AC211" s="29"/>
    </row>
    <row r="212" spans="1:29" ht="24.6">
      <c r="A212" s="10">
        <v>208</v>
      </c>
      <c r="B212" s="19" t="s">
        <v>169</v>
      </c>
      <c r="C212" s="71">
        <f>+'22'!H212</f>
        <v>0</v>
      </c>
      <c r="D212" s="95">
        <v>0</v>
      </c>
      <c r="E212" s="46">
        <f t="shared" si="20"/>
        <v>0</v>
      </c>
      <c r="F212" s="106">
        <v>0</v>
      </c>
      <c r="G212" s="104">
        <v>0</v>
      </c>
      <c r="H212" s="46">
        <f t="shared" si="21"/>
        <v>0</v>
      </c>
      <c r="I212" s="96"/>
      <c r="J212" s="20">
        <v>185</v>
      </c>
      <c r="K212" s="72">
        <f t="shared" si="22"/>
        <v>0</v>
      </c>
      <c r="L212" s="17" t="s">
        <v>16</v>
      </c>
      <c r="M212" s="18">
        <v>0</v>
      </c>
      <c r="N212" s="23">
        <f t="shared" si="23"/>
        <v>0</v>
      </c>
      <c r="O212" s="19"/>
      <c r="P212" s="43">
        <f t="shared" si="24"/>
        <v>0</v>
      </c>
    </row>
    <row r="213" spans="1:29" ht="24.6">
      <c r="A213" s="10">
        <v>209</v>
      </c>
      <c r="B213" s="19" t="s">
        <v>170</v>
      </c>
      <c r="C213" s="71">
        <f>+'22'!H213</f>
        <v>0</v>
      </c>
      <c r="D213" s="95">
        <v>0</v>
      </c>
      <c r="E213" s="46">
        <f t="shared" si="20"/>
        <v>0</v>
      </c>
      <c r="F213" s="106">
        <v>0</v>
      </c>
      <c r="G213" s="104">
        <v>0</v>
      </c>
      <c r="H213" s="46">
        <f t="shared" si="21"/>
        <v>0</v>
      </c>
      <c r="I213" s="96"/>
      <c r="J213" s="20">
        <v>135</v>
      </c>
      <c r="K213" s="72">
        <f t="shared" si="22"/>
        <v>0</v>
      </c>
      <c r="L213" s="17" t="s">
        <v>16</v>
      </c>
      <c r="M213" s="18">
        <v>0</v>
      </c>
      <c r="N213" s="23">
        <f t="shared" si="23"/>
        <v>0</v>
      </c>
      <c r="O213" s="19"/>
      <c r="P213" s="43">
        <f t="shared" si="24"/>
        <v>0</v>
      </c>
    </row>
    <row r="214" spans="1:29" ht="24.6">
      <c r="A214" s="10">
        <v>210</v>
      </c>
      <c r="B214" s="19" t="s">
        <v>115</v>
      </c>
      <c r="C214" s="71">
        <f>+'22'!H214</f>
        <v>0</v>
      </c>
      <c r="D214" s="95">
        <v>0</v>
      </c>
      <c r="E214" s="46">
        <f t="shared" si="20"/>
        <v>0</v>
      </c>
      <c r="F214" s="106">
        <v>0</v>
      </c>
      <c r="G214" s="104">
        <v>0</v>
      </c>
      <c r="H214" s="46">
        <f t="shared" si="21"/>
        <v>0</v>
      </c>
      <c r="I214" s="96"/>
      <c r="J214" s="20">
        <v>100</v>
      </c>
      <c r="K214" s="72">
        <f t="shared" si="22"/>
        <v>0</v>
      </c>
      <c r="L214" s="17" t="s">
        <v>16</v>
      </c>
      <c r="M214" s="18">
        <v>0</v>
      </c>
      <c r="N214" s="23">
        <f t="shared" si="23"/>
        <v>0</v>
      </c>
      <c r="O214" s="19"/>
      <c r="P214" s="43">
        <f t="shared" si="24"/>
        <v>0</v>
      </c>
    </row>
    <row r="215" spans="1:29" ht="24.6">
      <c r="A215" s="10">
        <v>211</v>
      </c>
      <c r="B215" s="19" t="s">
        <v>171</v>
      </c>
      <c r="C215" s="71">
        <f>+'22'!H215</f>
        <v>0</v>
      </c>
      <c r="D215" s="95">
        <v>0</v>
      </c>
      <c r="E215" s="46">
        <f t="shared" si="20"/>
        <v>0</v>
      </c>
      <c r="F215" s="106">
        <v>0</v>
      </c>
      <c r="G215" s="104">
        <v>0</v>
      </c>
      <c r="H215" s="46">
        <f t="shared" si="21"/>
        <v>0</v>
      </c>
      <c r="I215" s="96"/>
      <c r="J215" s="20">
        <v>90</v>
      </c>
      <c r="K215" s="72">
        <f t="shared" si="22"/>
        <v>0</v>
      </c>
      <c r="L215" s="17" t="s">
        <v>16</v>
      </c>
      <c r="M215" s="18">
        <v>0</v>
      </c>
      <c r="N215" s="23">
        <f t="shared" si="23"/>
        <v>0</v>
      </c>
      <c r="O215" s="19"/>
      <c r="P215" s="43">
        <f t="shared" si="24"/>
        <v>0</v>
      </c>
    </row>
    <row r="216" spans="1:29" ht="24.6">
      <c r="A216" s="10">
        <v>212</v>
      </c>
      <c r="B216" s="19" t="s">
        <v>172</v>
      </c>
      <c r="C216" s="71">
        <f>+'22'!H216</f>
        <v>0</v>
      </c>
      <c r="D216" s="95">
        <v>0</v>
      </c>
      <c r="E216" s="46">
        <f t="shared" si="20"/>
        <v>0</v>
      </c>
      <c r="F216" s="106">
        <v>0</v>
      </c>
      <c r="G216" s="104">
        <v>0</v>
      </c>
      <c r="H216" s="46">
        <f t="shared" si="21"/>
        <v>0</v>
      </c>
      <c r="I216" s="96"/>
      <c r="J216" s="20">
        <v>90</v>
      </c>
      <c r="K216" s="72">
        <f t="shared" si="22"/>
        <v>0</v>
      </c>
      <c r="L216" s="17" t="s">
        <v>16</v>
      </c>
      <c r="M216" s="18">
        <v>0</v>
      </c>
      <c r="N216" s="23">
        <f t="shared" si="23"/>
        <v>0</v>
      </c>
      <c r="O216" s="19"/>
      <c r="P216" s="43">
        <f t="shared" si="24"/>
        <v>0</v>
      </c>
    </row>
    <row r="217" spans="1:29" ht="24.6">
      <c r="A217" s="10">
        <v>213</v>
      </c>
      <c r="B217" s="19" t="s">
        <v>173</v>
      </c>
      <c r="C217" s="71">
        <f>+'22'!H217</f>
        <v>0</v>
      </c>
      <c r="D217" s="95">
        <v>0</v>
      </c>
      <c r="E217" s="46">
        <f t="shared" si="20"/>
        <v>0</v>
      </c>
      <c r="F217" s="106">
        <v>0</v>
      </c>
      <c r="G217" s="104">
        <v>0</v>
      </c>
      <c r="H217" s="46">
        <f t="shared" si="21"/>
        <v>0</v>
      </c>
      <c r="I217" s="96"/>
      <c r="J217" s="20">
        <v>90</v>
      </c>
      <c r="K217" s="72">
        <f t="shared" si="22"/>
        <v>0</v>
      </c>
      <c r="L217" s="17" t="s">
        <v>16</v>
      </c>
      <c r="M217" s="18">
        <v>0</v>
      </c>
      <c r="N217" s="23">
        <f t="shared" si="23"/>
        <v>0</v>
      </c>
      <c r="O217" s="19"/>
      <c r="P217" s="43">
        <f t="shared" si="24"/>
        <v>0</v>
      </c>
    </row>
    <row r="218" spans="1:29" ht="24.6">
      <c r="A218" s="10">
        <v>214</v>
      </c>
      <c r="B218" s="19" t="s">
        <v>174</v>
      </c>
      <c r="C218" s="71">
        <f>+'22'!H218</f>
        <v>0</v>
      </c>
      <c r="D218" s="95">
        <v>0</v>
      </c>
      <c r="E218" s="46">
        <f t="shared" si="20"/>
        <v>0</v>
      </c>
      <c r="F218" s="106">
        <v>0</v>
      </c>
      <c r="G218" s="104">
        <v>0</v>
      </c>
      <c r="H218" s="46">
        <f t="shared" si="21"/>
        <v>0</v>
      </c>
      <c r="I218" s="96"/>
      <c r="J218" s="20">
        <v>90</v>
      </c>
      <c r="K218" s="72">
        <f t="shared" si="22"/>
        <v>0</v>
      </c>
      <c r="L218" s="17" t="s">
        <v>16</v>
      </c>
      <c r="M218" s="18">
        <v>0</v>
      </c>
      <c r="N218" s="23">
        <f t="shared" si="23"/>
        <v>0</v>
      </c>
      <c r="O218" s="19"/>
      <c r="P218" s="43">
        <f t="shared" si="24"/>
        <v>0</v>
      </c>
    </row>
    <row r="219" spans="1:29" ht="24.6">
      <c r="A219" s="10">
        <v>215</v>
      </c>
      <c r="B219" s="19" t="s">
        <v>367</v>
      </c>
      <c r="C219" s="71">
        <f>+'22'!H219</f>
        <v>0</v>
      </c>
      <c r="D219" s="95">
        <v>0</v>
      </c>
      <c r="E219" s="46">
        <f t="shared" si="20"/>
        <v>0</v>
      </c>
      <c r="F219" s="106">
        <v>0</v>
      </c>
      <c r="G219" s="104">
        <v>0</v>
      </c>
      <c r="H219" s="46">
        <f t="shared" si="21"/>
        <v>0</v>
      </c>
      <c r="I219" s="96"/>
      <c r="J219" s="20">
        <v>50</v>
      </c>
      <c r="K219" s="72">
        <f t="shared" si="22"/>
        <v>0</v>
      </c>
      <c r="L219" s="17" t="s">
        <v>16</v>
      </c>
      <c r="M219" s="18">
        <v>0</v>
      </c>
      <c r="N219" s="23">
        <f t="shared" si="23"/>
        <v>0</v>
      </c>
      <c r="O219" s="19"/>
      <c r="P219" s="43">
        <f t="shared" si="24"/>
        <v>0</v>
      </c>
    </row>
    <row r="220" spans="1:29" ht="24.6">
      <c r="A220" s="10">
        <v>216</v>
      </c>
      <c r="B220" s="19" t="s">
        <v>179</v>
      </c>
      <c r="C220" s="71">
        <f>+'22'!H220</f>
        <v>0</v>
      </c>
      <c r="D220" s="95">
        <v>0</v>
      </c>
      <c r="E220" s="46">
        <f t="shared" si="20"/>
        <v>0</v>
      </c>
      <c r="F220" s="106">
        <v>0</v>
      </c>
      <c r="G220" s="104">
        <v>0</v>
      </c>
      <c r="H220" s="46">
        <f t="shared" si="21"/>
        <v>0</v>
      </c>
      <c r="I220" s="96"/>
      <c r="J220" s="20">
        <v>50</v>
      </c>
      <c r="K220" s="72">
        <f t="shared" si="22"/>
        <v>0</v>
      </c>
      <c r="L220" s="17" t="s">
        <v>16</v>
      </c>
      <c r="M220" s="18">
        <v>0</v>
      </c>
      <c r="N220" s="23">
        <f t="shared" si="23"/>
        <v>0</v>
      </c>
      <c r="O220" s="19"/>
      <c r="P220" s="43">
        <f t="shared" si="24"/>
        <v>0</v>
      </c>
    </row>
    <row r="221" spans="1:29" ht="24.6">
      <c r="A221" s="10">
        <v>217</v>
      </c>
      <c r="B221" s="19" t="s">
        <v>180</v>
      </c>
      <c r="C221" s="71">
        <f>+'22'!H221</f>
        <v>8</v>
      </c>
      <c r="D221" s="95">
        <v>0</v>
      </c>
      <c r="E221" s="46">
        <f t="shared" ref="E221:E273" si="25">C221+D221</f>
        <v>8</v>
      </c>
      <c r="F221" s="106">
        <v>0</v>
      </c>
      <c r="G221" s="104">
        <v>0</v>
      </c>
      <c r="H221" s="46">
        <f t="shared" si="21"/>
        <v>7</v>
      </c>
      <c r="I221" s="96">
        <v>1</v>
      </c>
      <c r="J221" s="20">
        <v>55</v>
      </c>
      <c r="K221" s="72">
        <f t="shared" si="22"/>
        <v>55</v>
      </c>
      <c r="L221" s="17" t="s">
        <v>16</v>
      </c>
      <c r="M221" s="18">
        <v>0</v>
      </c>
      <c r="N221" s="23">
        <f t="shared" si="23"/>
        <v>55</v>
      </c>
      <c r="O221" s="19"/>
      <c r="P221" s="43">
        <f t="shared" si="24"/>
        <v>0</v>
      </c>
    </row>
    <row r="222" spans="1:29" ht="24.6">
      <c r="A222" s="10">
        <v>218</v>
      </c>
      <c r="B222" s="19" t="s">
        <v>181</v>
      </c>
      <c r="C222" s="71">
        <f>+'22'!H222</f>
        <v>0</v>
      </c>
      <c r="D222" s="95">
        <v>0</v>
      </c>
      <c r="E222" s="46">
        <f t="shared" si="25"/>
        <v>0</v>
      </c>
      <c r="F222" s="106">
        <v>0</v>
      </c>
      <c r="G222" s="104">
        <v>0</v>
      </c>
      <c r="H222" s="46">
        <f t="shared" si="21"/>
        <v>0</v>
      </c>
      <c r="I222" s="96"/>
      <c r="J222" s="20">
        <v>85</v>
      </c>
      <c r="K222" s="72">
        <f t="shared" si="22"/>
        <v>0</v>
      </c>
      <c r="L222" s="17" t="s">
        <v>16</v>
      </c>
      <c r="M222" s="18">
        <v>0</v>
      </c>
      <c r="N222" s="23">
        <f t="shared" si="23"/>
        <v>0</v>
      </c>
      <c r="O222" s="19"/>
      <c r="P222" s="43">
        <f t="shared" si="24"/>
        <v>0</v>
      </c>
    </row>
    <row r="223" spans="1:29" ht="24.6">
      <c r="A223" s="10">
        <v>219</v>
      </c>
      <c r="B223" s="19" t="s">
        <v>298</v>
      </c>
      <c r="C223" s="71">
        <f>+'22'!H223</f>
        <v>0</v>
      </c>
      <c r="D223" s="95">
        <v>0</v>
      </c>
      <c r="E223" s="46">
        <f t="shared" si="25"/>
        <v>0</v>
      </c>
      <c r="F223" s="106">
        <v>0</v>
      </c>
      <c r="G223" s="104">
        <v>0</v>
      </c>
      <c r="H223" s="46">
        <f t="shared" si="21"/>
        <v>0</v>
      </c>
      <c r="I223" s="96"/>
      <c r="J223" s="20">
        <v>55</v>
      </c>
      <c r="K223" s="72">
        <f t="shared" si="22"/>
        <v>0</v>
      </c>
      <c r="L223" s="17" t="s">
        <v>16</v>
      </c>
      <c r="M223" s="18">
        <v>0</v>
      </c>
      <c r="N223" s="23">
        <f t="shared" si="23"/>
        <v>0</v>
      </c>
      <c r="O223" s="19"/>
      <c r="P223" s="43">
        <f t="shared" si="24"/>
        <v>0</v>
      </c>
    </row>
    <row r="224" spans="1:29" ht="24.6">
      <c r="A224" s="10">
        <v>220</v>
      </c>
      <c r="B224" s="19" t="s">
        <v>299</v>
      </c>
      <c r="C224" s="71">
        <f>+'22'!H224</f>
        <v>0</v>
      </c>
      <c r="D224" s="95">
        <v>0</v>
      </c>
      <c r="E224" s="46">
        <f t="shared" si="25"/>
        <v>0</v>
      </c>
      <c r="F224" s="106">
        <v>0</v>
      </c>
      <c r="G224" s="104">
        <v>0</v>
      </c>
      <c r="H224" s="46">
        <f t="shared" si="21"/>
        <v>0</v>
      </c>
      <c r="I224" s="96"/>
      <c r="J224" s="20">
        <v>55</v>
      </c>
      <c r="K224" s="72">
        <f t="shared" si="22"/>
        <v>0</v>
      </c>
      <c r="L224" s="17" t="s">
        <v>16</v>
      </c>
      <c r="M224" s="18">
        <v>0</v>
      </c>
      <c r="N224" s="23">
        <f t="shared" si="23"/>
        <v>0</v>
      </c>
      <c r="O224" s="19"/>
      <c r="P224" s="43">
        <f t="shared" si="24"/>
        <v>0</v>
      </c>
    </row>
    <row r="225" spans="1:16" ht="24.6">
      <c r="A225" s="10">
        <v>221</v>
      </c>
      <c r="B225" s="19" t="s">
        <v>300</v>
      </c>
      <c r="C225" s="71">
        <f>+'22'!H225</f>
        <v>0</v>
      </c>
      <c r="D225" s="95">
        <v>0</v>
      </c>
      <c r="E225" s="46">
        <f t="shared" si="25"/>
        <v>0</v>
      </c>
      <c r="F225" s="106">
        <v>0</v>
      </c>
      <c r="G225" s="104">
        <v>0</v>
      </c>
      <c r="H225" s="46">
        <f t="shared" si="21"/>
        <v>0</v>
      </c>
      <c r="I225" s="96"/>
      <c r="J225" s="20">
        <v>55</v>
      </c>
      <c r="K225" s="72">
        <f t="shared" si="22"/>
        <v>0</v>
      </c>
      <c r="L225" s="17" t="s">
        <v>16</v>
      </c>
      <c r="M225" s="18">
        <v>0</v>
      </c>
      <c r="N225" s="23">
        <f t="shared" si="23"/>
        <v>0</v>
      </c>
      <c r="O225" s="19"/>
      <c r="P225" s="43">
        <f t="shared" si="24"/>
        <v>0</v>
      </c>
    </row>
    <row r="226" spans="1:16" ht="24.6">
      <c r="A226" s="10">
        <v>222</v>
      </c>
      <c r="B226" s="19" t="s">
        <v>301</v>
      </c>
      <c r="C226" s="71">
        <f>+'22'!H226</f>
        <v>0</v>
      </c>
      <c r="D226" s="95">
        <v>0</v>
      </c>
      <c r="E226" s="46">
        <f t="shared" si="25"/>
        <v>0</v>
      </c>
      <c r="F226" s="106">
        <v>0</v>
      </c>
      <c r="G226" s="104">
        <v>0</v>
      </c>
      <c r="H226" s="46">
        <f t="shared" si="21"/>
        <v>0</v>
      </c>
      <c r="I226" s="96"/>
      <c r="J226" s="20">
        <v>55</v>
      </c>
      <c r="K226" s="72">
        <f t="shared" si="22"/>
        <v>0</v>
      </c>
      <c r="L226" s="17" t="s">
        <v>16</v>
      </c>
      <c r="M226" s="18">
        <v>0</v>
      </c>
      <c r="N226" s="23">
        <f t="shared" si="23"/>
        <v>0</v>
      </c>
      <c r="O226" s="19"/>
      <c r="P226" s="43">
        <f t="shared" si="24"/>
        <v>0</v>
      </c>
    </row>
    <row r="227" spans="1:16" ht="24.6">
      <c r="A227" s="10">
        <v>223</v>
      </c>
      <c r="B227" s="19" t="s">
        <v>372</v>
      </c>
      <c r="C227" s="71">
        <f>+'22'!H227</f>
        <v>0</v>
      </c>
      <c r="D227" s="95">
        <v>0</v>
      </c>
      <c r="E227" s="46">
        <f t="shared" si="25"/>
        <v>0</v>
      </c>
      <c r="F227" s="106">
        <v>0</v>
      </c>
      <c r="G227" s="104">
        <v>0</v>
      </c>
      <c r="H227" s="46">
        <f t="shared" si="21"/>
        <v>0</v>
      </c>
      <c r="I227" s="96"/>
      <c r="J227" s="20">
        <v>40</v>
      </c>
      <c r="K227" s="72">
        <f t="shared" si="22"/>
        <v>0</v>
      </c>
      <c r="L227" s="17" t="s">
        <v>16</v>
      </c>
      <c r="M227" s="18">
        <v>0</v>
      </c>
      <c r="N227" s="23">
        <f t="shared" si="23"/>
        <v>0</v>
      </c>
      <c r="O227" s="19"/>
      <c r="P227" s="43">
        <f t="shared" si="24"/>
        <v>0</v>
      </c>
    </row>
    <row r="228" spans="1:16" ht="24.6">
      <c r="A228" s="10">
        <v>224</v>
      </c>
      <c r="B228" s="19" t="s">
        <v>184</v>
      </c>
      <c r="C228" s="71">
        <f>+'22'!H228</f>
        <v>0</v>
      </c>
      <c r="D228" s="95">
        <v>0</v>
      </c>
      <c r="E228" s="46">
        <f t="shared" si="25"/>
        <v>0</v>
      </c>
      <c r="F228" s="106">
        <v>0</v>
      </c>
      <c r="G228" s="104">
        <v>0</v>
      </c>
      <c r="H228" s="46">
        <f t="shared" si="21"/>
        <v>0</v>
      </c>
      <c r="I228" s="96"/>
      <c r="J228" s="20">
        <v>120</v>
      </c>
      <c r="K228" s="72">
        <f t="shared" si="22"/>
        <v>0</v>
      </c>
      <c r="L228" s="17" t="s">
        <v>16</v>
      </c>
      <c r="M228" s="18">
        <v>0</v>
      </c>
      <c r="N228" s="23">
        <f t="shared" si="23"/>
        <v>0</v>
      </c>
      <c r="O228" s="19"/>
      <c r="P228" s="43">
        <f t="shared" si="24"/>
        <v>0</v>
      </c>
    </row>
    <row r="229" spans="1:16" ht="24.6">
      <c r="A229" s="10">
        <v>225</v>
      </c>
      <c r="B229" s="19" t="s">
        <v>185</v>
      </c>
      <c r="C229" s="71">
        <f>+'22'!H229</f>
        <v>0</v>
      </c>
      <c r="D229" s="95">
        <v>0</v>
      </c>
      <c r="E229" s="46">
        <f t="shared" si="25"/>
        <v>0</v>
      </c>
      <c r="F229" s="106">
        <v>0</v>
      </c>
      <c r="G229" s="104">
        <v>0</v>
      </c>
      <c r="H229" s="46">
        <f t="shared" si="21"/>
        <v>0</v>
      </c>
      <c r="I229" s="96"/>
      <c r="J229" s="20">
        <v>120</v>
      </c>
      <c r="K229" s="72">
        <f t="shared" si="22"/>
        <v>0</v>
      </c>
      <c r="L229" s="17" t="s">
        <v>16</v>
      </c>
      <c r="M229" s="18">
        <v>0</v>
      </c>
      <c r="N229" s="23">
        <f t="shared" si="23"/>
        <v>0</v>
      </c>
      <c r="O229" s="19"/>
      <c r="P229" s="43">
        <f t="shared" si="24"/>
        <v>0</v>
      </c>
    </row>
    <row r="230" spans="1:16" ht="24.6">
      <c r="A230" s="10">
        <v>226</v>
      </c>
      <c r="B230" s="19" t="s">
        <v>187</v>
      </c>
      <c r="C230" s="71">
        <f>+'22'!H230</f>
        <v>0</v>
      </c>
      <c r="D230" s="95">
        <v>0</v>
      </c>
      <c r="E230" s="46">
        <f t="shared" si="25"/>
        <v>0</v>
      </c>
      <c r="F230" s="106">
        <v>0</v>
      </c>
      <c r="G230" s="104">
        <v>0</v>
      </c>
      <c r="H230" s="46">
        <f t="shared" si="21"/>
        <v>0</v>
      </c>
      <c r="I230" s="96"/>
      <c r="J230" s="20">
        <v>50</v>
      </c>
      <c r="K230" s="72">
        <f t="shared" si="22"/>
        <v>0</v>
      </c>
      <c r="L230" s="17" t="s">
        <v>16</v>
      </c>
      <c r="M230" s="18">
        <v>0</v>
      </c>
      <c r="N230" s="23">
        <f t="shared" si="23"/>
        <v>0</v>
      </c>
      <c r="O230" s="19"/>
      <c r="P230" s="43">
        <f t="shared" si="24"/>
        <v>0</v>
      </c>
    </row>
    <row r="231" spans="1:16" ht="24.6">
      <c r="A231" s="10">
        <v>227</v>
      </c>
      <c r="B231" s="19" t="s">
        <v>188</v>
      </c>
      <c r="C231" s="71">
        <f>+'22'!H231</f>
        <v>0</v>
      </c>
      <c r="D231" s="95">
        <v>0</v>
      </c>
      <c r="E231" s="46">
        <f t="shared" si="25"/>
        <v>0</v>
      </c>
      <c r="F231" s="106">
        <v>0</v>
      </c>
      <c r="G231" s="104">
        <v>0</v>
      </c>
      <c r="H231" s="46">
        <f t="shared" si="21"/>
        <v>0</v>
      </c>
      <c r="I231" s="96"/>
      <c r="J231" s="20">
        <v>50</v>
      </c>
      <c r="K231" s="72">
        <f t="shared" si="22"/>
        <v>0</v>
      </c>
      <c r="L231" s="17" t="s">
        <v>16</v>
      </c>
      <c r="M231" s="18">
        <v>0</v>
      </c>
      <c r="N231" s="23">
        <f t="shared" si="23"/>
        <v>0</v>
      </c>
      <c r="O231" s="19"/>
      <c r="P231" s="43">
        <f t="shared" si="24"/>
        <v>0</v>
      </c>
    </row>
    <row r="232" spans="1:16" ht="24.6">
      <c r="A232" s="10">
        <v>228</v>
      </c>
      <c r="B232" s="19" t="s">
        <v>302</v>
      </c>
      <c r="C232" s="71">
        <f>+'22'!H232</f>
        <v>4</v>
      </c>
      <c r="D232" s="95">
        <v>5</v>
      </c>
      <c r="E232" s="46">
        <f t="shared" si="25"/>
        <v>9</v>
      </c>
      <c r="F232" s="106">
        <v>0</v>
      </c>
      <c r="G232" s="104">
        <v>0</v>
      </c>
      <c r="H232" s="46">
        <f t="shared" si="21"/>
        <v>9</v>
      </c>
      <c r="I232" s="96"/>
      <c r="J232" s="20">
        <v>120</v>
      </c>
      <c r="K232" s="72">
        <f t="shared" si="22"/>
        <v>0</v>
      </c>
      <c r="L232" s="17" t="s">
        <v>16</v>
      </c>
      <c r="M232" s="18">
        <v>0</v>
      </c>
      <c r="N232" s="23">
        <f t="shared" si="23"/>
        <v>0</v>
      </c>
      <c r="O232" s="19"/>
      <c r="P232" s="43">
        <f t="shared" si="24"/>
        <v>0</v>
      </c>
    </row>
    <row r="233" spans="1:16" ht="24.6">
      <c r="A233" s="10">
        <v>229</v>
      </c>
      <c r="B233" s="19" t="s">
        <v>303</v>
      </c>
      <c r="C233" s="71">
        <f>+'22'!H233</f>
        <v>4</v>
      </c>
      <c r="D233" s="95">
        <v>0</v>
      </c>
      <c r="E233" s="46">
        <f t="shared" si="25"/>
        <v>4</v>
      </c>
      <c r="F233" s="106">
        <v>0</v>
      </c>
      <c r="G233" s="104">
        <v>0</v>
      </c>
      <c r="H233" s="46">
        <f t="shared" si="21"/>
        <v>2</v>
      </c>
      <c r="I233" s="96">
        <v>2</v>
      </c>
      <c r="J233" s="20">
        <v>25</v>
      </c>
      <c r="K233" s="72">
        <f t="shared" si="22"/>
        <v>50</v>
      </c>
      <c r="L233" s="17" t="s">
        <v>16</v>
      </c>
      <c r="M233" s="18">
        <v>0</v>
      </c>
      <c r="N233" s="23">
        <f t="shared" si="23"/>
        <v>50</v>
      </c>
      <c r="O233" s="19"/>
      <c r="P233" s="43">
        <f t="shared" si="24"/>
        <v>0</v>
      </c>
    </row>
    <row r="234" spans="1:16" ht="24.6">
      <c r="A234" s="10">
        <v>230</v>
      </c>
      <c r="B234" s="19" t="s">
        <v>304</v>
      </c>
      <c r="C234" s="71">
        <f>+'22'!H234</f>
        <v>5</v>
      </c>
      <c r="D234" s="95">
        <v>0</v>
      </c>
      <c r="E234" s="46">
        <f t="shared" si="25"/>
        <v>5</v>
      </c>
      <c r="F234" s="106">
        <v>0</v>
      </c>
      <c r="G234" s="104">
        <v>0</v>
      </c>
      <c r="H234" s="46">
        <f t="shared" si="21"/>
        <v>5</v>
      </c>
      <c r="I234" s="96"/>
      <c r="J234" s="20">
        <v>25</v>
      </c>
      <c r="K234" s="72">
        <f t="shared" si="22"/>
        <v>0</v>
      </c>
      <c r="L234" s="17" t="s">
        <v>16</v>
      </c>
      <c r="M234" s="18">
        <v>0</v>
      </c>
      <c r="N234" s="23">
        <f t="shared" si="23"/>
        <v>0</v>
      </c>
      <c r="O234" s="19"/>
      <c r="P234" s="43">
        <f t="shared" si="24"/>
        <v>0</v>
      </c>
    </row>
    <row r="235" spans="1:16" ht="24.6">
      <c r="A235" s="10">
        <v>231</v>
      </c>
      <c r="B235" s="19" t="s">
        <v>305</v>
      </c>
      <c r="C235" s="71">
        <f>+'22'!H235</f>
        <v>6</v>
      </c>
      <c r="D235" s="95">
        <v>0</v>
      </c>
      <c r="E235" s="46">
        <f t="shared" si="25"/>
        <v>6</v>
      </c>
      <c r="F235" s="106">
        <v>0</v>
      </c>
      <c r="G235" s="104">
        <v>0</v>
      </c>
      <c r="H235" s="46">
        <f t="shared" si="21"/>
        <v>3</v>
      </c>
      <c r="I235" s="96">
        <v>3</v>
      </c>
      <c r="J235" s="20">
        <v>25</v>
      </c>
      <c r="K235" s="72">
        <f t="shared" si="22"/>
        <v>75</v>
      </c>
      <c r="L235" s="17" t="s">
        <v>16</v>
      </c>
      <c r="M235" s="18">
        <v>0</v>
      </c>
      <c r="N235" s="23">
        <f t="shared" si="23"/>
        <v>75</v>
      </c>
      <c r="O235" s="19"/>
      <c r="P235" s="43">
        <f t="shared" si="24"/>
        <v>0</v>
      </c>
    </row>
    <row r="236" spans="1:16" ht="24.6">
      <c r="A236" s="10">
        <v>232</v>
      </c>
      <c r="B236" s="19" t="s">
        <v>306</v>
      </c>
      <c r="C236" s="71">
        <f>+'22'!H236</f>
        <v>5</v>
      </c>
      <c r="D236" s="95">
        <v>0</v>
      </c>
      <c r="E236" s="46">
        <f t="shared" si="25"/>
        <v>5</v>
      </c>
      <c r="F236" s="106">
        <v>0</v>
      </c>
      <c r="G236" s="104">
        <v>0</v>
      </c>
      <c r="H236" s="46">
        <f t="shared" si="21"/>
        <v>3</v>
      </c>
      <c r="I236" s="96">
        <v>2</v>
      </c>
      <c r="J236" s="20">
        <v>25</v>
      </c>
      <c r="K236" s="72">
        <f t="shared" si="22"/>
        <v>50</v>
      </c>
      <c r="L236" s="17" t="s">
        <v>16</v>
      </c>
      <c r="M236" s="18">
        <v>0</v>
      </c>
      <c r="N236" s="23">
        <f t="shared" si="23"/>
        <v>50</v>
      </c>
      <c r="O236" s="19"/>
      <c r="P236" s="43">
        <f t="shared" si="24"/>
        <v>0</v>
      </c>
    </row>
    <row r="237" spans="1:16" ht="24.6">
      <c r="A237" s="10">
        <v>233</v>
      </c>
      <c r="B237" s="19" t="s">
        <v>307</v>
      </c>
      <c r="C237" s="71">
        <f>+'22'!H237</f>
        <v>9</v>
      </c>
      <c r="D237" s="95">
        <v>0</v>
      </c>
      <c r="E237" s="46">
        <f t="shared" si="25"/>
        <v>9</v>
      </c>
      <c r="F237" s="106">
        <v>0</v>
      </c>
      <c r="G237" s="104">
        <v>0</v>
      </c>
      <c r="H237" s="46">
        <f t="shared" si="21"/>
        <v>6</v>
      </c>
      <c r="I237" s="96">
        <v>3</v>
      </c>
      <c r="J237" s="20">
        <v>25</v>
      </c>
      <c r="K237" s="72">
        <f t="shared" si="22"/>
        <v>75</v>
      </c>
      <c r="L237" s="17" t="s">
        <v>16</v>
      </c>
      <c r="M237" s="18">
        <v>0</v>
      </c>
      <c r="N237" s="23">
        <f t="shared" si="23"/>
        <v>75</v>
      </c>
      <c r="O237" s="19"/>
      <c r="P237" s="43">
        <f t="shared" si="24"/>
        <v>0</v>
      </c>
    </row>
    <row r="238" spans="1:16" ht="24.6">
      <c r="A238" s="10">
        <v>234</v>
      </c>
      <c r="B238" s="19" t="s">
        <v>308</v>
      </c>
      <c r="C238" s="71">
        <f>+'22'!H238</f>
        <v>0</v>
      </c>
      <c r="D238" s="95">
        <v>0</v>
      </c>
      <c r="E238" s="46">
        <f t="shared" si="25"/>
        <v>0</v>
      </c>
      <c r="F238" s="106">
        <v>0</v>
      </c>
      <c r="G238" s="104">
        <v>0</v>
      </c>
      <c r="H238" s="46">
        <f t="shared" si="21"/>
        <v>0</v>
      </c>
      <c r="I238" s="96"/>
      <c r="J238" s="20">
        <v>25</v>
      </c>
      <c r="K238" s="72">
        <f t="shared" si="22"/>
        <v>0</v>
      </c>
      <c r="L238" s="17" t="s">
        <v>16</v>
      </c>
      <c r="M238" s="18">
        <v>0</v>
      </c>
      <c r="N238" s="23">
        <f t="shared" si="23"/>
        <v>0</v>
      </c>
      <c r="O238" s="19"/>
      <c r="P238" s="43">
        <f t="shared" si="24"/>
        <v>0</v>
      </c>
    </row>
    <row r="239" spans="1:16" ht="24.6">
      <c r="A239" s="10">
        <v>235</v>
      </c>
      <c r="B239" s="19" t="s">
        <v>361</v>
      </c>
      <c r="C239" s="71">
        <f>+'22'!H239</f>
        <v>0</v>
      </c>
      <c r="D239" s="95">
        <v>0</v>
      </c>
      <c r="E239" s="46">
        <f t="shared" si="25"/>
        <v>0</v>
      </c>
      <c r="F239" s="106">
        <v>0</v>
      </c>
      <c r="G239" s="104">
        <v>0</v>
      </c>
      <c r="H239" s="46">
        <f t="shared" si="21"/>
        <v>0</v>
      </c>
      <c r="I239" s="96"/>
      <c r="J239" s="20">
        <v>10</v>
      </c>
      <c r="K239" s="72">
        <f t="shared" si="22"/>
        <v>0</v>
      </c>
      <c r="L239" s="17" t="s">
        <v>16</v>
      </c>
      <c r="M239" s="18">
        <v>0</v>
      </c>
      <c r="N239" s="23">
        <f t="shared" si="23"/>
        <v>0</v>
      </c>
      <c r="O239" s="19"/>
      <c r="P239" s="43">
        <f t="shared" si="24"/>
        <v>0</v>
      </c>
    </row>
    <row r="240" spans="1:16" ht="24.6">
      <c r="A240" s="10">
        <v>236</v>
      </c>
      <c r="B240" s="19" t="s">
        <v>309</v>
      </c>
      <c r="C240" s="71">
        <f>+'22'!H240</f>
        <v>0</v>
      </c>
      <c r="D240" s="95">
        <v>0</v>
      </c>
      <c r="E240" s="46">
        <f t="shared" si="25"/>
        <v>0</v>
      </c>
      <c r="F240" s="106">
        <v>0</v>
      </c>
      <c r="G240" s="104">
        <v>0</v>
      </c>
      <c r="H240" s="46">
        <f t="shared" si="21"/>
        <v>0</v>
      </c>
      <c r="I240" s="96"/>
      <c r="J240" s="20">
        <v>10</v>
      </c>
      <c r="K240" s="72">
        <f t="shared" si="22"/>
        <v>0</v>
      </c>
      <c r="L240" s="17" t="s">
        <v>16</v>
      </c>
      <c r="M240" s="18">
        <v>0</v>
      </c>
      <c r="N240" s="23">
        <f t="shared" si="23"/>
        <v>0</v>
      </c>
      <c r="O240" s="19"/>
      <c r="P240" s="43">
        <f t="shared" si="24"/>
        <v>0</v>
      </c>
    </row>
    <row r="241" spans="1:16" ht="24.6">
      <c r="A241" s="10">
        <v>237</v>
      </c>
      <c r="B241" s="19" t="s">
        <v>310</v>
      </c>
      <c r="C241" s="71">
        <f>+'22'!H241</f>
        <v>0</v>
      </c>
      <c r="D241" s="95">
        <v>0</v>
      </c>
      <c r="E241" s="46">
        <f t="shared" si="25"/>
        <v>0</v>
      </c>
      <c r="F241" s="106">
        <v>0</v>
      </c>
      <c r="G241" s="104">
        <v>0</v>
      </c>
      <c r="H241" s="46">
        <f t="shared" si="21"/>
        <v>0</v>
      </c>
      <c r="I241" s="96"/>
      <c r="J241" s="20">
        <v>10</v>
      </c>
      <c r="K241" s="72">
        <f t="shared" si="22"/>
        <v>0</v>
      </c>
      <c r="L241" s="17" t="s">
        <v>16</v>
      </c>
      <c r="M241" s="18">
        <v>0</v>
      </c>
      <c r="N241" s="23">
        <f t="shared" si="23"/>
        <v>0</v>
      </c>
      <c r="O241" s="19"/>
      <c r="P241" s="43">
        <f t="shared" si="24"/>
        <v>0</v>
      </c>
    </row>
    <row r="242" spans="1:16" ht="24.6">
      <c r="A242" s="10">
        <v>238</v>
      </c>
      <c r="B242" s="19" t="s">
        <v>311</v>
      </c>
      <c r="C242" s="71">
        <f>+'22'!H242</f>
        <v>0</v>
      </c>
      <c r="D242" s="95">
        <v>0</v>
      </c>
      <c r="E242" s="46">
        <f t="shared" si="25"/>
        <v>0</v>
      </c>
      <c r="F242" s="106">
        <v>0</v>
      </c>
      <c r="G242" s="104">
        <v>0</v>
      </c>
      <c r="H242" s="46">
        <f t="shared" si="21"/>
        <v>0</v>
      </c>
      <c r="I242" s="96"/>
      <c r="J242" s="20">
        <v>10</v>
      </c>
      <c r="K242" s="72">
        <f t="shared" si="22"/>
        <v>0</v>
      </c>
      <c r="L242" s="17" t="s">
        <v>16</v>
      </c>
      <c r="M242" s="18">
        <v>0</v>
      </c>
      <c r="N242" s="23">
        <f t="shared" si="23"/>
        <v>0</v>
      </c>
      <c r="O242" s="19"/>
      <c r="P242" s="43">
        <f t="shared" si="24"/>
        <v>0</v>
      </c>
    </row>
    <row r="243" spans="1:16" ht="24.6">
      <c r="A243" s="10">
        <v>239</v>
      </c>
      <c r="B243" s="19" t="s">
        <v>312</v>
      </c>
      <c r="C243" s="71">
        <f>+'22'!H243</f>
        <v>0</v>
      </c>
      <c r="D243" s="95">
        <v>0</v>
      </c>
      <c r="E243" s="46">
        <f t="shared" si="25"/>
        <v>0</v>
      </c>
      <c r="F243" s="106">
        <v>0</v>
      </c>
      <c r="G243" s="104">
        <v>0</v>
      </c>
      <c r="H243" s="46">
        <f t="shared" si="21"/>
        <v>0</v>
      </c>
      <c r="I243" s="96"/>
      <c r="J243" s="20"/>
      <c r="K243" s="72">
        <f t="shared" si="22"/>
        <v>0</v>
      </c>
      <c r="L243" s="17" t="s">
        <v>16</v>
      </c>
      <c r="M243" s="18">
        <v>0</v>
      </c>
      <c r="N243" s="23">
        <f t="shared" si="23"/>
        <v>0</v>
      </c>
      <c r="O243" s="19"/>
      <c r="P243" s="43">
        <f t="shared" si="24"/>
        <v>0</v>
      </c>
    </row>
    <row r="244" spans="1:16" ht="24.6">
      <c r="A244" s="10">
        <v>240</v>
      </c>
      <c r="B244" s="19" t="s">
        <v>183</v>
      </c>
      <c r="C244" s="71">
        <f>+'22'!H244</f>
        <v>1</v>
      </c>
      <c r="D244" s="95">
        <v>0</v>
      </c>
      <c r="E244" s="46">
        <f t="shared" si="25"/>
        <v>1</v>
      </c>
      <c r="F244" s="106">
        <v>0</v>
      </c>
      <c r="G244" s="104">
        <v>0</v>
      </c>
      <c r="H244" s="46">
        <f t="shared" si="21"/>
        <v>1</v>
      </c>
      <c r="I244" s="96"/>
      <c r="J244" s="20">
        <v>40</v>
      </c>
      <c r="K244" s="72">
        <f t="shared" si="22"/>
        <v>0</v>
      </c>
      <c r="L244" s="17" t="s">
        <v>16</v>
      </c>
      <c r="M244" s="18">
        <v>0</v>
      </c>
      <c r="N244" s="23">
        <f t="shared" si="23"/>
        <v>0</v>
      </c>
      <c r="O244" s="19"/>
      <c r="P244" s="43">
        <f t="shared" si="24"/>
        <v>0</v>
      </c>
    </row>
    <row r="245" spans="1:16" ht="24.6">
      <c r="A245" s="10">
        <v>241</v>
      </c>
      <c r="B245" s="19" t="s">
        <v>117</v>
      </c>
      <c r="C245" s="71">
        <f>+'22'!H245</f>
        <v>0</v>
      </c>
      <c r="D245" s="95">
        <v>0</v>
      </c>
      <c r="E245" s="46">
        <f t="shared" si="25"/>
        <v>0</v>
      </c>
      <c r="F245" s="106">
        <v>0</v>
      </c>
      <c r="G245" s="104">
        <v>0</v>
      </c>
      <c r="H245" s="46">
        <f t="shared" si="21"/>
        <v>0</v>
      </c>
      <c r="I245" s="96"/>
      <c r="J245" s="20">
        <v>20</v>
      </c>
      <c r="K245" s="72">
        <f t="shared" si="22"/>
        <v>0</v>
      </c>
      <c r="L245" s="17" t="s">
        <v>16</v>
      </c>
      <c r="M245" s="18">
        <v>0</v>
      </c>
      <c r="N245" s="23">
        <f t="shared" si="23"/>
        <v>0</v>
      </c>
      <c r="O245" s="19"/>
      <c r="P245" s="43">
        <f t="shared" si="24"/>
        <v>0</v>
      </c>
    </row>
    <row r="246" spans="1:16" ht="24.6">
      <c r="A246" s="10">
        <v>242</v>
      </c>
      <c r="B246" s="19" t="s">
        <v>313</v>
      </c>
      <c r="C246" s="71">
        <f>+'22'!H246</f>
        <v>0</v>
      </c>
      <c r="D246" s="95">
        <v>0</v>
      </c>
      <c r="E246" s="46">
        <f t="shared" si="25"/>
        <v>0</v>
      </c>
      <c r="F246" s="106">
        <v>0</v>
      </c>
      <c r="G246" s="104">
        <v>0</v>
      </c>
      <c r="H246" s="46">
        <f t="shared" si="21"/>
        <v>0</v>
      </c>
      <c r="I246" s="96"/>
      <c r="J246" s="20">
        <v>30</v>
      </c>
      <c r="K246" s="72">
        <f t="shared" si="22"/>
        <v>0</v>
      </c>
      <c r="L246" s="17" t="s">
        <v>16</v>
      </c>
      <c r="M246" s="18">
        <v>0</v>
      </c>
      <c r="N246" s="23">
        <f t="shared" si="23"/>
        <v>0</v>
      </c>
      <c r="O246" s="19"/>
      <c r="P246" s="43">
        <f t="shared" si="24"/>
        <v>0</v>
      </c>
    </row>
    <row r="247" spans="1:16" ht="24.6">
      <c r="A247" s="10">
        <v>243</v>
      </c>
      <c r="B247" s="19" t="s">
        <v>371</v>
      </c>
      <c r="C247" s="71">
        <f>+'22'!H247</f>
        <v>0</v>
      </c>
      <c r="D247" s="95">
        <v>0</v>
      </c>
      <c r="E247" s="46">
        <f t="shared" si="25"/>
        <v>0</v>
      </c>
      <c r="F247" s="106">
        <v>0</v>
      </c>
      <c r="G247" s="104">
        <v>0</v>
      </c>
      <c r="H247" s="46">
        <f t="shared" si="21"/>
        <v>0</v>
      </c>
      <c r="I247" s="96"/>
      <c r="J247" s="20">
        <v>800</v>
      </c>
      <c r="K247" s="72">
        <f t="shared" si="22"/>
        <v>0</v>
      </c>
      <c r="L247" s="17" t="s">
        <v>16</v>
      </c>
      <c r="M247" s="18">
        <v>0</v>
      </c>
      <c r="N247" s="23">
        <f t="shared" si="23"/>
        <v>0</v>
      </c>
      <c r="O247" s="19"/>
      <c r="P247" s="43">
        <f t="shared" si="24"/>
        <v>0</v>
      </c>
    </row>
    <row r="248" spans="1:16" ht="24.6">
      <c r="A248" s="10">
        <v>244</v>
      </c>
      <c r="B248" s="19" t="s">
        <v>373</v>
      </c>
      <c r="C248" s="71">
        <f>+'22'!H248</f>
        <v>0</v>
      </c>
      <c r="D248" s="95">
        <v>0</v>
      </c>
      <c r="E248" s="46">
        <f t="shared" si="25"/>
        <v>0</v>
      </c>
      <c r="F248" s="106">
        <v>0</v>
      </c>
      <c r="G248" s="104">
        <v>0</v>
      </c>
      <c r="H248" s="46">
        <f t="shared" si="21"/>
        <v>0</v>
      </c>
      <c r="I248" s="96"/>
      <c r="J248" s="20">
        <v>150</v>
      </c>
      <c r="K248" s="72">
        <f t="shared" si="22"/>
        <v>0</v>
      </c>
      <c r="L248" s="17" t="s">
        <v>16</v>
      </c>
      <c r="M248" s="18">
        <v>0</v>
      </c>
      <c r="N248" s="23">
        <f t="shared" si="23"/>
        <v>0</v>
      </c>
      <c r="O248" s="19"/>
      <c r="P248" s="43">
        <f t="shared" si="24"/>
        <v>0</v>
      </c>
    </row>
    <row r="249" spans="1:16" ht="24.6">
      <c r="A249" s="10">
        <v>245</v>
      </c>
      <c r="B249" s="19" t="s">
        <v>315</v>
      </c>
      <c r="C249" s="71">
        <f>+'22'!H249</f>
        <v>0</v>
      </c>
      <c r="D249" s="95">
        <v>0</v>
      </c>
      <c r="E249" s="46">
        <f t="shared" si="25"/>
        <v>0</v>
      </c>
      <c r="F249" s="106">
        <v>0</v>
      </c>
      <c r="G249" s="104">
        <v>0</v>
      </c>
      <c r="H249" s="46">
        <f t="shared" si="21"/>
        <v>0</v>
      </c>
      <c r="I249" s="96"/>
      <c r="J249" s="20">
        <v>200</v>
      </c>
      <c r="K249" s="72">
        <f t="shared" si="22"/>
        <v>0</v>
      </c>
      <c r="L249" s="17" t="s">
        <v>16</v>
      </c>
      <c r="M249" s="18">
        <v>0</v>
      </c>
      <c r="N249" s="23">
        <f t="shared" si="23"/>
        <v>0</v>
      </c>
      <c r="O249" s="19"/>
      <c r="P249" s="43">
        <f t="shared" si="24"/>
        <v>0</v>
      </c>
    </row>
    <row r="250" spans="1:16" ht="24.6">
      <c r="A250" s="10">
        <v>246</v>
      </c>
      <c r="B250" s="19" t="s">
        <v>374</v>
      </c>
      <c r="C250" s="71">
        <f>+'22'!H250</f>
        <v>0</v>
      </c>
      <c r="D250" s="95">
        <v>0</v>
      </c>
      <c r="E250" s="46">
        <f t="shared" si="25"/>
        <v>0</v>
      </c>
      <c r="F250" s="106">
        <v>0</v>
      </c>
      <c r="G250" s="104">
        <v>0</v>
      </c>
      <c r="H250" s="46">
        <f t="shared" si="21"/>
        <v>0</v>
      </c>
      <c r="I250" s="96"/>
      <c r="J250" s="20">
        <v>250</v>
      </c>
      <c r="K250" s="72">
        <f t="shared" si="22"/>
        <v>0</v>
      </c>
      <c r="L250" s="17" t="s">
        <v>16</v>
      </c>
      <c r="M250" s="18">
        <v>0</v>
      </c>
      <c r="N250" s="23">
        <f t="shared" si="23"/>
        <v>0</v>
      </c>
      <c r="O250" s="19"/>
      <c r="P250" s="43">
        <f t="shared" si="24"/>
        <v>0</v>
      </c>
    </row>
    <row r="251" spans="1:16" ht="24.6">
      <c r="A251" s="10">
        <v>247</v>
      </c>
      <c r="B251" s="19" t="s">
        <v>316</v>
      </c>
      <c r="C251" s="71">
        <f>+'22'!H251</f>
        <v>0</v>
      </c>
      <c r="D251" s="95">
        <v>0</v>
      </c>
      <c r="E251" s="46">
        <f t="shared" si="25"/>
        <v>0</v>
      </c>
      <c r="F251" s="106">
        <v>0</v>
      </c>
      <c r="G251" s="104">
        <v>0</v>
      </c>
      <c r="H251" s="46">
        <f t="shared" si="21"/>
        <v>0</v>
      </c>
      <c r="I251" s="96"/>
      <c r="J251" s="20">
        <v>50</v>
      </c>
      <c r="K251" s="72">
        <f t="shared" si="22"/>
        <v>0</v>
      </c>
      <c r="L251" s="17" t="s">
        <v>16</v>
      </c>
      <c r="M251" s="18">
        <v>0</v>
      </c>
      <c r="N251" s="23">
        <f t="shared" si="23"/>
        <v>0</v>
      </c>
      <c r="O251" s="19"/>
      <c r="P251" s="43">
        <f t="shared" si="24"/>
        <v>0</v>
      </c>
    </row>
    <row r="252" spans="1:16" ht="24.6">
      <c r="A252" s="10">
        <v>248</v>
      </c>
      <c r="B252" s="19" t="s">
        <v>314</v>
      </c>
      <c r="C252" s="71">
        <f>+'22'!H252</f>
        <v>0</v>
      </c>
      <c r="D252" s="95">
        <v>0</v>
      </c>
      <c r="E252" s="46">
        <f t="shared" si="25"/>
        <v>0</v>
      </c>
      <c r="F252" s="106">
        <v>0</v>
      </c>
      <c r="G252" s="104">
        <v>0</v>
      </c>
      <c r="H252" s="46">
        <f t="shared" si="21"/>
        <v>0</v>
      </c>
      <c r="I252" s="96"/>
      <c r="J252" s="20">
        <v>0</v>
      </c>
      <c r="K252" s="72">
        <f t="shared" si="22"/>
        <v>0</v>
      </c>
      <c r="L252" s="17" t="s">
        <v>16</v>
      </c>
      <c r="M252" s="18">
        <v>0</v>
      </c>
      <c r="N252" s="23">
        <f t="shared" si="23"/>
        <v>0</v>
      </c>
      <c r="O252" s="19"/>
      <c r="P252" s="43">
        <f t="shared" si="24"/>
        <v>0</v>
      </c>
    </row>
    <row r="253" spans="1:16" ht="24" customHeight="1">
      <c r="A253" s="10">
        <v>249</v>
      </c>
      <c r="B253" s="19" t="s">
        <v>337</v>
      </c>
      <c r="C253" s="71">
        <f>+'22'!H253</f>
        <v>0</v>
      </c>
      <c r="D253" s="95">
        <v>0</v>
      </c>
      <c r="E253" s="46">
        <f t="shared" si="25"/>
        <v>0</v>
      </c>
      <c r="F253" s="106">
        <v>0</v>
      </c>
      <c r="G253" s="104">
        <v>0</v>
      </c>
      <c r="H253" s="46">
        <f t="shared" si="21"/>
        <v>0</v>
      </c>
      <c r="I253" s="96"/>
      <c r="J253" s="20">
        <v>45</v>
      </c>
      <c r="K253" s="72">
        <f t="shared" si="22"/>
        <v>0</v>
      </c>
      <c r="L253" s="17" t="s">
        <v>16</v>
      </c>
      <c r="M253" s="18">
        <v>0</v>
      </c>
      <c r="N253" s="23">
        <f t="shared" si="23"/>
        <v>0</v>
      </c>
      <c r="O253" s="19"/>
      <c r="P253" s="43">
        <f t="shared" si="24"/>
        <v>0</v>
      </c>
    </row>
    <row r="254" spans="1:16" ht="24.6">
      <c r="A254" s="10">
        <v>250</v>
      </c>
      <c r="B254" s="19" t="s">
        <v>338</v>
      </c>
      <c r="C254" s="71">
        <f>+'22'!H254</f>
        <v>0</v>
      </c>
      <c r="D254" s="95">
        <v>0</v>
      </c>
      <c r="E254" s="46">
        <f t="shared" si="25"/>
        <v>0</v>
      </c>
      <c r="F254" s="106">
        <v>0</v>
      </c>
      <c r="G254" s="104">
        <v>0</v>
      </c>
      <c r="H254" s="46">
        <f t="shared" si="21"/>
        <v>0</v>
      </c>
      <c r="I254" s="96"/>
      <c r="J254" s="20">
        <v>35</v>
      </c>
      <c r="K254" s="72">
        <f t="shared" si="22"/>
        <v>0</v>
      </c>
      <c r="L254" s="17" t="s">
        <v>16</v>
      </c>
      <c r="M254" s="18">
        <v>0</v>
      </c>
      <c r="N254" s="23">
        <f t="shared" si="23"/>
        <v>0</v>
      </c>
      <c r="O254" s="19"/>
      <c r="P254" s="43">
        <f t="shared" si="24"/>
        <v>0</v>
      </c>
    </row>
    <row r="255" spans="1:16" ht="24.6">
      <c r="A255" s="10">
        <v>251</v>
      </c>
      <c r="B255" s="19" t="s">
        <v>339</v>
      </c>
      <c r="C255" s="71">
        <f>+'22'!H255</f>
        <v>0</v>
      </c>
      <c r="D255" s="95">
        <v>0</v>
      </c>
      <c r="E255" s="46">
        <f t="shared" si="25"/>
        <v>0</v>
      </c>
      <c r="F255" s="106">
        <v>0</v>
      </c>
      <c r="G255" s="104">
        <v>0</v>
      </c>
      <c r="H255" s="46">
        <f t="shared" si="21"/>
        <v>0</v>
      </c>
      <c r="I255" s="96"/>
      <c r="J255" s="20">
        <v>25</v>
      </c>
      <c r="K255" s="72">
        <f t="shared" si="22"/>
        <v>0</v>
      </c>
      <c r="L255" s="17" t="s">
        <v>16</v>
      </c>
      <c r="M255" s="18">
        <v>0</v>
      </c>
      <c r="N255" s="23">
        <f t="shared" si="23"/>
        <v>0</v>
      </c>
      <c r="O255" s="19"/>
      <c r="P255" s="43">
        <f t="shared" si="24"/>
        <v>0</v>
      </c>
    </row>
    <row r="256" spans="1:16" ht="24.6">
      <c r="A256" s="10">
        <v>252</v>
      </c>
      <c r="B256" s="19" t="s">
        <v>317</v>
      </c>
      <c r="C256" s="71">
        <f>+'22'!H256</f>
        <v>0</v>
      </c>
      <c r="D256" s="95">
        <v>0</v>
      </c>
      <c r="E256" s="46">
        <f t="shared" si="25"/>
        <v>0</v>
      </c>
      <c r="F256" s="106">
        <v>0</v>
      </c>
      <c r="G256" s="104">
        <v>0</v>
      </c>
      <c r="H256" s="46">
        <f t="shared" si="21"/>
        <v>0</v>
      </c>
      <c r="I256" s="96"/>
      <c r="J256" s="20">
        <v>50</v>
      </c>
      <c r="K256" s="72">
        <f t="shared" si="22"/>
        <v>0</v>
      </c>
      <c r="L256" s="17" t="s">
        <v>16</v>
      </c>
      <c r="M256" s="18">
        <v>0</v>
      </c>
      <c r="N256" s="23">
        <f t="shared" si="23"/>
        <v>0</v>
      </c>
      <c r="O256" s="19"/>
      <c r="P256" s="43">
        <f t="shared" si="24"/>
        <v>0</v>
      </c>
    </row>
    <row r="257" spans="1:16" ht="24.6">
      <c r="A257" s="10">
        <v>253</v>
      </c>
      <c r="B257" s="19" t="s">
        <v>318</v>
      </c>
      <c r="C257" s="71">
        <f>+'22'!H257</f>
        <v>0</v>
      </c>
      <c r="D257" s="95">
        <v>0</v>
      </c>
      <c r="E257" s="46">
        <f t="shared" si="25"/>
        <v>0</v>
      </c>
      <c r="F257" s="106">
        <v>0</v>
      </c>
      <c r="G257" s="104">
        <v>0</v>
      </c>
      <c r="H257" s="46">
        <f t="shared" si="21"/>
        <v>0</v>
      </c>
      <c r="I257" s="96"/>
      <c r="J257" s="20">
        <v>60</v>
      </c>
      <c r="K257" s="72">
        <f t="shared" si="22"/>
        <v>0</v>
      </c>
      <c r="L257" s="17" t="s">
        <v>16</v>
      </c>
      <c r="M257" s="18">
        <v>0</v>
      </c>
      <c r="N257" s="23">
        <f t="shared" si="23"/>
        <v>0</v>
      </c>
      <c r="O257" s="19"/>
      <c r="P257" s="43">
        <f t="shared" si="24"/>
        <v>0</v>
      </c>
    </row>
    <row r="258" spans="1:16" ht="24.6">
      <c r="A258" s="10">
        <v>254</v>
      </c>
      <c r="B258" s="19" t="s">
        <v>319</v>
      </c>
      <c r="C258" s="71">
        <f>+'22'!H258</f>
        <v>0</v>
      </c>
      <c r="D258" s="95">
        <v>0</v>
      </c>
      <c r="E258" s="46">
        <f t="shared" si="25"/>
        <v>0</v>
      </c>
      <c r="F258" s="106">
        <v>0</v>
      </c>
      <c r="G258" s="104">
        <v>0</v>
      </c>
      <c r="H258" s="46">
        <f t="shared" si="21"/>
        <v>0</v>
      </c>
      <c r="I258" s="96"/>
      <c r="J258" s="20">
        <v>250</v>
      </c>
      <c r="K258" s="72">
        <f t="shared" si="22"/>
        <v>0</v>
      </c>
      <c r="L258" s="17" t="s">
        <v>16</v>
      </c>
      <c r="M258" s="18">
        <v>0</v>
      </c>
      <c r="N258" s="23">
        <f t="shared" si="23"/>
        <v>0</v>
      </c>
      <c r="O258" s="19"/>
      <c r="P258" s="43">
        <f t="shared" si="24"/>
        <v>0</v>
      </c>
    </row>
    <row r="259" spans="1:16" ht="24.6">
      <c r="A259" s="10">
        <v>255</v>
      </c>
      <c r="B259" s="19" t="s">
        <v>320</v>
      </c>
      <c r="C259" s="71">
        <f>+'22'!H259</f>
        <v>0</v>
      </c>
      <c r="D259" s="95">
        <v>0</v>
      </c>
      <c r="E259" s="46">
        <f t="shared" si="25"/>
        <v>0</v>
      </c>
      <c r="F259" s="106">
        <v>0</v>
      </c>
      <c r="G259" s="104">
        <v>0</v>
      </c>
      <c r="H259" s="46">
        <f t="shared" si="21"/>
        <v>0</v>
      </c>
      <c r="I259" s="96"/>
      <c r="J259" s="15">
        <v>100</v>
      </c>
      <c r="K259" s="72">
        <f t="shared" si="22"/>
        <v>0</v>
      </c>
      <c r="L259" s="17" t="s">
        <v>16</v>
      </c>
      <c r="M259" s="18">
        <v>0</v>
      </c>
      <c r="N259" s="23">
        <f t="shared" si="23"/>
        <v>0</v>
      </c>
      <c r="O259" s="19"/>
      <c r="P259" s="43">
        <f t="shared" si="24"/>
        <v>0</v>
      </c>
    </row>
    <row r="260" spans="1:16" ht="24.6">
      <c r="A260" s="10">
        <v>256</v>
      </c>
      <c r="B260" s="19" t="s">
        <v>321</v>
      </c>
      <c r="C260" s="71">
        <f>+'22'!H260</f>
        <v>0</v>
      </c>
      <c r="D260" s="95">
        <v>0</v>
      </c>
      <c r="E260" s="46">
        <f t="shared" si="25"/>
        <v>0</v>
      </c>
      <c r="F260" s="106">
        <v>0</v>
      </c>
      <c r="G260" s="104">
        <v>0</v>
      </c>
      <c r="H260" s="46">
        <f t="shared" si="21"/>
        <v>0</v>
      </c>
      <c r="I260" s="96"/>
      <c r="J260" s="15">
        <v>350</v>
      </c>
      <c r="K260" s="72">
        <f t="shared" si="22"/>
        <v>0</v>
      </c>
      <c r="L260" s="17" t="s">
        <v>16</v>
      </c>
      <c r="M260" s="18">
        <v>0</v>
      </c>
      <c r="N260" s="23">
        <f t="shared" si="23"/>
        <v>0</v>
      </c>
      <c r="O260" s="19"/>
      <c r="P260" s="43">
        <f t="shared" si="24"/>
        <v>0</v>
      </c>
    </row>
    <row r="261" spans="1:16" ht="24.6">
      <c r="A261" s="10">
        <v>257</v>
      </c>
      <c r="B261" s="19" t="s">
        <v>322</v>
      </c>
      <c r="C261" s="71">
        <f>+'22'!H261</f>
        <v>0</v>
      </c>
      <c r="D261" s="95">
        <v>0</v>
      </c>
      <c r="E261" s="46">
        <f t="shared" si="25"/>
        <v>0</v>
      </c>
      <c r="F261" s="106">
        <v>0</v>
      </c>
      <c r="G261" s="104">
        <v>0</v>
      </c>
      <c r="H261" s="46">
        <f t="shared" si="21"/>
        <v>0</v>
      </c>
      <c r="I261" s="96"/>
      <c r="J261" s="15">
        <v>60</v>
      </c>
      <c r="K261" s="72">
        <f t="shared" si="22"/>
        <v>0</v>
      </c>
      <c r="L261" s="17" t="s">
        <v>16</v>
      </c>
      <c r="M261" s="18">
        <v>0</v>
      </c>
      <c r="N261" s="23">
        <f t="shared" si="23"/>
        <v>0</v>
      </c>
      <c r="O261" s="19"/>
      <c r="P261" s="43">
        <f t="shared" si="24"/>
        <v>0</v>
      </c>
    </row>
    <row r="262" spans="1:16" ht="24.6">
      <c r="A262" s="10">
        <v>258</v>
      </c>
      <c r="B262" s="19" t="s">
        <v>323</v>
      </c>
      <c r="C262" s="71">
        <f>+'22'!H262</f>
        <v>0</v>
      </c>
      <c r="D262" s="95">
        <v>0</v>
      </c>
      <c r="E262" s="46">
        <f t="shared" si="25"/>
        <v>0</v>
      </c>
      <c r="F262" s="106">
        <v>0</v>
      </c>
      <c r="G262" s="104">
        <v>0</v>
      </c>
      <c r="H262" s="46">
        <f t="shared" si="21"/>
        <v>0</v>
      </c>
      <c r="I262" s="96"/>
      <c r="J262" s="15">
        <v>50</v>
      </c>
      <c r="K262" s="72">
        <f t="shared" si="22"/>
        <v>0</v>
      </c>
      <c r="L262" s="17" t="s">
        <v>16</v>
      </c>
      <c r="M262" s="18">
        <v>0</v>
      </c>
      <c r="N262" s="23">
        <f t="shared" si="23"/>
        <v>0</v>
      </c>
      <c r="O262" s="19"/>
      <c r="P262" s="43">
        <f t="shared" si="24"/>
        <v>0</v>
      </c>
    </row>
    <row r="263" spans="1:16" ht="24.6">
      <c r="A263" s="10">
        <v>259</v>
      </c>
      <c r="B263" s="19" t="s">
        <v>324</v>
      </c>
      <c r="C263" s="71">
        <f>+'22'!H263</f>
        <v>0</v>
      </c>
      <c r="D263" s="95">
        <v>0</v>
      </c>
      <c r="E263" s="46">
        <f t="shared" si="25"/>
        <v>0</v>
      </c>
      <c r="F263" s="106">
        <v>0</v>
      </c>
      <c r="G263" s="104">
        <v>0</v>
      </c>
      <c r="H263" s="46">
        <f t="shared" si="21"/>
        <v>0</v>
      </c>
      <c r="I263" s="96"/>
      <c r="J263" s="15">
        <v>100</v>
      </c>
      <c r="K263" s="72">
        <f t="shared" si="22"/>
        <v>0</v>
      </c>
      <c r="L263" s="17" t="s">
        <v>16</v>
      </c>
      <c r="M263" s="18">
        <v>0</v>
      </c>
      <c r="N263" s="23">
        <f t="shared" si="23"/>
        <v>0</v>
      </c>
      <c r="O263" s="19"/>
      <c r="P263" s="43">
        <f t="shared" si="24"/>
        <v>0</v>
      </c>
    </row>
    <row r="264" spans="1:16" ht="24.6">
      <c r="A264" s="10">
        <v>260</v>
      </c>
      <c r="B264" s="19" t="s">
        <v>325</v>
      </c>
      <c r="C264" s="71">
        <f>+'22'!H264</f>
        <v>0</v>
      </c>
      <c r="D264" s="95">
        <v>0</v>
      </c>
      <c r="E264" s="46">
        <f t="shared" si="25"/>
        <v>0</v>
      </c>
      <c r="F264" s="106">
        <v>0</v>
      </c>
      <c r="G264" s="104">
        <v>0</v>
      </c>
      <c r="H264" s="46">
        <f t="shared" si="21"/>
        <v>0</v>
      </c>
      <c r="I264" s="96"/>
      <c r="J264" s="15">
        <v>120</v>
      </c>
      <c r="K264" s="72">
        <f t="shared" si="22"/>
        <v>0</v>
      </c>
      <c r="L264" s="17" t="s">
        <v>16</v>
      </c>
      <c r="M264" s="18">
        <v>0</v>
      </c>
      <c r="N264" s="23">
        <f t="shared" si="23"/>
        <v>0</v>
      </c>
      <c r="O264" s="19"/>
      <c r="P264" s="43">
        <f t="shared" si="24"/>
        <v>0</v>
      </c>
    </row>
    <row r="265" spans="1:16" ht="24.6">
      <c r="A265" s="10">
        <v>261</v>
      </c>
      <c r="B265" s="19" t="s">
        <v>326</v>
      </c>
      <c r="C265" s="71">
        <f>+'22'!H265</f>
        <v>0</v>
      </c>
      <c r="D265" s="95">
        <v>0</v>
      </c>
      <c r="E265" s="46">
        <f t="shared" si="25"/>
        <v>0</v>
      </c>
      <c r="F265" s="106">
        <v>0</v>
      </c>
      <c r="G265" s="104">
        <v>0</v>
      </c>
      <c r="H265" s="46">
        <f t="shared" si="21"/>
        <v>0</v>
      </c>
      <c r="I265" s="96"/>
      <c r="J265" s="15">
        <v>60</v>
      </c>
      <c r="K265" s="72">
        <f t="shared" si="22"/>
        <v>0</v>
      </c>
      <c r="L265" s="17" t="s">
        <v>16</v>
      </c>
      <c r="M265" s="18">
        <v>0</v>
      </c>
      <c r="N265" s="23">
        <f t="shared" si="23"/>
        <v>0</v>
      </c>
      <c r="O265" s="19"/>
      <c r="P265" s="43">
        <f t="shared" si="24"/>
        <v>0</v>
      </c>
    </row>
    <row r="266" spans="1:16" ht="24.6">
      <c r="A266" s="10">
        <v>262</v>
      </c>
      <c r="B266" s="19" t="s">
        <v>327</v>
      </c>
      <c r="C266" s="71">
        <f>+'22'!H266</f>
        <v>0</v>
      </c>
      <c r="D266" s="95">
        <v>0</v>
      </c>
      <c r="E266" s="46">
        <f t="shared" si="25"/>
        <v>0</v>
      </c>
      <c r="F266" s="106">
        <v>0</v>
      </c>
      <c r="G266" s="104">
        <v>0</v>
      </c>
      <c r="H266" s="46">
        <f t="shared" si="21"/>
        <v>0</v>
      </c>
      <c r="I266" s="96"/>
      <c r="J266" s="15">
        <v>150</v>
      </c>
      <c r="K266" s="72">
        <f t="shared" si="22"/>
        <v>0</v>
      </c>
      <c r="L266" s="17" t="s">
        <v>16</v>
      </c>
      <c r="M266" s="18">
        <v>0</v>
      </c>
      <c r="N266" s="23">
        <f t="shared" si="23"/>
        <v>0</v>
      </c>
      <c r="O266" s="19"/>
      <c r="P266" s="43">
        <f t="shared" si="24"/>
        <v>0</v>
      </c>
    </row>
    <row r="267" spans="1:16" ht="24.6">
      <c r="A267" s="10">
        <v>263</v>
      </c>
      <c r="B267" s="19" t="s">
        <v>328</v>
      </c>
      <c r="C267" s="71">
        <f>+'22'!H267</f>
        <v>0</v>
      </c>
      <c r="D267" s="95">
        <v>0</v>
      </c>
      <c r="E267" s="46">
        <f t="shared" si="25"/>
        <v>0</v>
      </c>
      <c r="F267" s="106">
        <v>0</v>
      </c>
      <c r="G267" s="104">
        <v>0</v>
      </c>
      <c r="H267" s="46">
        <f t="shared" si="21"/>
        <v>0</v>
      </c>
      <c r="I267" s="96"/>
      <c r="J267" s="15">
        <v>150</v>
      </c>
      <c r="K267" s="72">
        <f t="shared" si="22"/>
        <v>0</v>
      </c>
      <c r="L267" s="17" t="s">
        <v>16</v>
      </c>
      <c r="M267" s="18">
        <v>0</v>
      </c>
      <c r="N267" s="23">
        <f t="shared" si="23"/>
        <v>0</v>
      </c>
      <c r="O267" s="19"/>
      <c r="P267" s="43">
        <f t="shared" si="24"/>
        <v>0</v>
      </c>
    </row>
    <row r="268" spans="1:16" ht="24.6">
      <c r="A268" s="10">
        <v>264</v>
      </c>
      <c r="B268" s="19" t="s">
        <v>329</v>
      </c>
      <c r="C268" s="71">
        <f>+'22'!H268</f>
        <v>0</v>
      </c>
      <c r="D268" s="95">
        <v>0</v>
      </c>
      <c r="E268" s="46">
        <f t="shared" si="25"/>
        <v>0</v>
      </c>
      <c r="F268" s="106">
        <v>0</v>
      </c>
      <c r="G268" s="104">
        <v>0</v>
      </c>
      <c r="H268" s="46">
        <f t="shared" si="21"/>
        <v>0</v>
      </c>
      <c r="I268" s="96"/>
      <c r="J268" s="15">
        <v>200</v>
      </c>
      <c r="K268" s="72">
        <f t="shared" si="22"/>
        <v>0</v>
      </c>
      <c r="L268" s="17" t="s">
        <v>16</v>
      </c>
      <c r="M268" s="18">
        <v>0</v>
      </c>
      <c r="N268" s="23">
        <f t="shared" si="23"/>
        <v>0</v>
      </c>
      <c r="O268" s="19"/>
      <c r="P268" s="43">
        <f t="shared" si="24"/>
        <v>0</v>
      </c>
    </row>
    <row r="269" spans="1:16" ht="24.6">
      <c r="A269" s="10">
        <v>265</v>
      </c>
      <c r="B269" s="19" t="s">
        <v>330</v>
      </c>
      <c r="C269" s="71">
        <f>+'22'!H269</f>
        <v>0</v>
      </c>
      <c r="D269" s="95">
        <v>0</v>
      </c>
      <c r="E269" s="46">
        <f t="shared" si="25"/>
        <v>0</v>
      </c>
      <c r="F269" s="106">
        <v>0</v>
      </c>
      <c r="G269" s="104">
        <v>0</v>
      </c>
      <c r="H269" s="46">
        <f t="shared" si="21"/>
        <v>0</v>
      </c>
      <c r="I269" s="96"/>
      <c r="J269" s="15"/>
      <c r="K269" s="72">
        <f t="shared" si="22"/>
        <v>0</v>
      </c>
      <c r="L269" s="17" t="s">
        <v>16</v>
      </c>
      <c r="M269" s="18">
        <v>0</v>
      </c>
      <c r="N269" s="23">
        <f t="shared" si="23"/>
        <v>0</v>
      </c>
      <c r="O269" s="19"/>
      <c r="P269" s="43">
        <f t="shared" si="24"/>
        <v>0</v>
      </c>
    </row>
    <row r="270" spans="1:16" ht="24.6">
      <c r="A270" s="10">
        <v>266</v>
      </c>
      <c r="B270" s="19" t="s">
        <v>331</v>
      </c>
      <c r="C270" s="71">
        <f>+'22'!H270</f>
        <v>0</v>
      </c>
      <c r="D270" s="95">
        <v>0</v>
      </c>
      <c r="E270" s="46">
        <f t="shared" si="25"/>
        <v>0</v>
      </c>
      <c r="F270" s="106">
        <v>0</v>
      </c>
      <c r="G270" s="104">
        <v>0</v>
      </c>
      <c r="H270" s="46">
        <f t="shared" si="21"/>
        <v>0</v>
      </c>
      <c r="I270" s="96"/>
      <c r="J270" s="15"/>
      <c r="K270" s="72">
        <f t="shared" si="22"/>
        <v>0</v>
      </c>
      <c r="L270" s="17" t="s">
        <v>16</v>
      </c>
      <c r="M270" s="18">
        <v>0</v>
      </c>
      <c r="N270" s="23">
        <f t="shared" si="23"/>
        <v>0</v>
      </c>
      <c r="O270" s="19"/>
      <c r="P270" s="43">
        <f t="shared" si="24"/>
        <v>0</v>
      </c>
    </row>
    <row r="271" spans="1:16" ht="24.6">
      <c r="A271" s="10">
        <v>267</v>
      </c>
      <c r="B271" s="19" t="s">
        <v>368</v>
      </c>
      <c r="C271" s="71">
        <f>+'22'!H271</f>
        <v>0</v>
      </c>
      <c r="D271" s="95">
        <v>0</v>
      </c>
      <c r="E271" s="46">
        <f t="shared" si="25"/>
        <v>0</v>
      </c>
      <c r="F271" s="106">
        <v>0</v>
      </c>
      <c r="G271" s="104">
        <v>0</v>
      </c>
      <c r="H271" s="46">
        <f t="shared" si="21"/>
        <v>0</v>
      </c>
      <c r="I271" s="96"/>
      <c r="J271" s="15"/>
      <c r="K271" s="72">
        <f t="shared" si="22"/>
        <v>0</v>
      </c>
      <c r="L271" s="17" t="s">
        <v>16</v>
      </c>
      <c r="M271" s="18">
        <v>0</v>
      </c>
      <c r="N271" s="23">
        <f t="shared" si="23"/>
        <v>0</v>
      </c>
      <c r="O271" s="19"/>
      <c r="P271" s="43">
        <f t="shared" si="24"/>
        <v>0</v>
      </c>
    </row>
    <row r="272" spans="1:16" ht="24.6">
      <c r="A272" s="10">
        <v>268</v>
      </c>
      <c r="B272" s="19" t="s">
        <v>485</v>
      </c>
      <c r="C272" s="71">
        <f>+'22'!H272</f>
        <v>0</v>
      </c>
      <c r="D272" s="95">
        <v>0</v>
      </c>
      <c r="E272" s="46">
        <f t="shared" si="25"/>
        <v>0</v>
      </c>
      <c r="F272" s="106">
        <v>0</v>
      </c>
      <c r="G272" s="104">
        <v>0</v>
      </c>
      <c r="H272" s="46">
        <f t="shared" ref="H272:H284" si="26">+E272-F272-I272-G272</f>
        <v>0</v>
      </c>
      <c r="I272" s="96"/>
      <c r="J272" s="20">
        <v>250</v>
      </c>
      <c r="K272" s="72">
        <f t="shared" ref="K272:K284" si="27">+J272*I272</f>
        <v>0</v>
      </c>
      <c r="L272" s="17" t="s">
        <v>16</v>
      </c>
      <c r="M272" s="18">
        <v>0</v>
      </c>
      <c r="N272" s="23">
        <f t="shared" ref="N272:N284" si="28">SUM(K272-M272)</f>
        <v>0</v>
      </c>
      <c r="O272" s="19"/>
      <c r="P272" s="43">
        <f t="shared" ref="P272:P284" si="29">+K272*O272</f>
        <v>0</v>
      </c>
    </row>
    <row r="273" spans="1:17" ht="24.6">
      <c r="A273" s="10">
        <v>269</v>
      </c>
      <c r="B273" s="19" t="s">
        <v>494</v>
      </c>
      <c r="C273" s="71">
        <f>+'22'!H273</f>
        <v>15</v>
      </c>
      <c r="D273" s="95">
        <v>0</v>
      </c>
      <c r="E273" s="46">
        <f t="shared" si="25"/>
        <v>15</v>
      </c>
      <c r="F273" s="106">
        <v>0</v>
      </c>
      <c r="G273" s="104">
        <v>0</v>
      </c>
      <c r="H273" s="46">
        <f t="shared" si="26"/>
        <v>15</v>
      </c>
      <c r="I273" s="96"/>
      <c r="J273" s="20">
        <v>250</v>
      </c>
      <c r="K273" s="72">
        <f t="shared" si="27"/>
        <v>0</v>
      </c>
      <c r="L273" s="17" t="s">
        <v>16</v>
      </c>
      <c r="M273" s="18">
        <v>0</v>
      </c>
      <c r="N273" s="23">
        <f t="shared" si="28"/>
        <v>0</v>
      </c>
      <c r="O273" s="19"/>
      <c r="P273" s="43">
        <f t="shared" si="29"/>
        <v>0</v>
      </c>
    </row>
    <row r="274" spans="1:17" ht="24.6">
      <c r="A274" s="10">
        <v>270</v>
      </c>
      <c r="B274" s="19"/>
      <c r="C274" s="71">
        <f>+'22'!H274</f>
        <v>0</v>
      </c>
      <c r="D274" s="95">
        <v>0</v>
      </c>
      <c r="E274" s="46">
        <f t="shared" ref="E274:E284" si="30">C274+D274</f>
        <v>0</v>
      </c>
      <c r="F274" s="106">
        <v>0</v>
      </c>
      <c r="G274" s="104">
        <v>0</v>
      </c>
      <c r="H274" s="46">
        <f t="shared" si="26"/>
        <v>0</v>
      </c>
      <c r="I274" s="96"/>
      <c r="J274" s="20"/>
      <c r="K274" s="72">
        <f t="shared" si="27"/>
        <v>0</v>
      </c>
      <c r="L274" s="17" t="s">
        <v>16</v>
      </c>
      <c r="M274" s="18">
        <v>0</v>
      </c>
      <c r="N274" s="23">
        <f t="shared" si="28"/>
        <v>0</v>
      </c>
      <c r="O274" s="19"/>
      <c r="P274" s="43">
        <f t="shared" si="29"/>
        <v>0</v>
      </c>
    </row>
    <row r="275" spans="1:17" ht="24.6">
      <c r="A275" s="10">
        <v>271</v>
      </c>
      <c r="B275" s="19"/>
      <c r="C275" s="71">
        <f>+'22'!H275</f>
        <v>0</v>
      </c>
      <c r="D275" s="95">
        <v>0</v>
      </c>
      <c r="E275" s="46">
        <f t="shared" si="30"/>
        <v>0</v>
      </c>
      <c r="F275" s="106">
        <v>0</v>
      </c>
      <c r="G275" s="104">
        <v>0</v>
      </c>
      <c r="H275" s="46">
        <f t="shared" si="26"/>
        <v>0</v>
      </c>
      <c r="I275" s="96"/>
      <c r="J275" s="20"/>
      <c r="K275" s="72">
        <f t="shared" si="27"/>
        <v>0</v>
      </c>
      <c r="L275" s="17" t="s">
        <v>16</v>
      </c>
      <c r="M275" s="18">
        <v>0</v>
      </c>
      <c r="N275" s="23">
        <f t="shared" si="28"/>
        <v>0</v>
      </c>
      <c r="O275" s="19"/>
      <c r="P275" s="43">
        <f t="shared" si="29"/>
        <v>0</v>
      </c>
    </row>
    <row r="276" spans="1:17" ht="24.6">
      <c r="A276" s="10">
        <v>272</v>
      </c>
      <c r="B276" s="19"/>
      <c r="C276" s="71">
        <f>+'22'!H276</f>
        <v>0</v>
      </c>
      <c r="D276" s="95">
        <v>0</v>
      </c>
      <c r="E276" s="46">
        <f t="shared" si="30"/>
        <v>0</v>
      </c>
      <c r="F276" s="106">
        <v>0</v>
      </c>
      <c r="G276" s="104">
        <v>0</v>
      </c>
      <c r="H276" s="46">
        <f t="shared" si="26"/>
        <v>0</v>
      </c>
      <c r="I276" s="96"/>
      <c r="J276" s="20"/>
      <c r="K276" s="72">
        <f t="shared" si="27"/>
        <v>0</v>
      </c>
      <c r="L276" s="17" t="s">
        <v>16</v>
      </c>
      <c r="M276" s="18">
        <v>0</v>
      </c>
      <c r="N276" s="23">
        <f t="shared" si="28"/>
        <v>0</v>
      </c>
      <c r="O276" s="19"/>
      <c r="P276" s="43">
        <f t="shared" si="29"/>
        <v>0</v>
      </c>
    </row>
    <row r="277" spans="1:17" ht="24.6">
      <c r="A277" s="10">
        <v>273</v>
      </c>
      <c r="B277" s="19"/>
      <c r="C277" s="71">
        <f>+'22'!H277</f>
        <v>0</v>
      </c>
      <c r="D277" s="95">
        <v>0</v>
      </c>
      <c r="E277" s="46">
        <f t="shared" si="30"/>
        <v>0</v>
      </c>
      <c r="F277" s="106">
        <v>0</v>
      </c>
      <c r="G277" s="104">
        <v>0</v>
      </c>
      <c r="H277" s="46">
        <f t="shared" si="26"/>
        <v>0</v>
      </c>
      <c r="I277" s="96"/>
      <c r="J277" s="20"/>
      <c r="K277" s="72">
        <f t="shared" si="27"/>
        <v>0</v>
      </c>
      <c r="L277" s="17" t="s">
        <v>16</v>
      </c>
      <c r="M277" s="18">
        <v>0</v>
      </c>
      <c r="N277" s="23">
        <f t="shared" si="28"/>
        <v>0</v>
      </c>
      <c r="O277" s="19"/>
      <c r="P277" s="43">
        <f t="shared" si="29"/>
        <v>0</v>
      </c>
    </row>
    <row r="278" spans="1:17" ht="24.6">
      <c r="A278" s="10">
        <v>274</v>
      </c>
      <c r="B278" s="19"/>
      <c r="C278" s="71">
        <f>+'22'!H278</f>
        <v>0</v>
      </c>
      <c r="D278" s="95">
        <v>0</v>
      </c>
      <c r="E278" s="46">
        <f t="shared" si="30"/>
        <v>0</v>
      </c>
      <c r="F278" s="106">
        <v>0</v>
      </c>
      <c r="G278" s="104">
        <v>0</v>
      </c>
      <c r="H278" s="46">
        <f t="shared" si="26"/>
        <v>0</v>
      </c>
      <c r="I278" s="96"/>
      <c r="J278" s="20"/>
      <c r="K278" s="72">
        <f t="shared" si="27"/>
        <v>0</v>
      </c>
      <c r="L278" s="17" t="s">
        <v>16</v>
      </c>
      <c r="M278" s="18">
        <v>0</v>
      </c>
      <c r="N278" s="23">
        <f t="shared" si="28"/>
        <v>0</v>
      </c>
      <c r="O278" s="19"/>
      <c r="P278" s="43">
        <f t="shared" si="29"/>
        <v>0</v>
      </c>
    </row>
    <row r="279" spans="1:17" ht="24.6">
      <c r="A279" s="10">
        <v>275</v>
      </c>
      <c r="B279" s="19"/>
      <c r="C279" s="71">
        <f>+'22'!H279</f>
        <v>0</v>
      </c>
      <c r="D279" s="95">
        <v>0</v>
      </c>
      <c r="E279" s="46">
        <f t="shared" si="30"/>
        <v>0</v>
      </c>
      <c r="F279" s="106">
        <v>0</v>
      </c>
      <c r="G279" s="104">
        <v>0</v>
      </c>
      <c r="H279" s="46">
        <f t="shared" si="26"/>
        <v>0</v>
      </c>
      <c r="I279" s="96"/>
      <c r="J279" s="20"/>
      <c r="K279" s="72">
        <f t="shared" si="27"/>
        <v>0</v>
      </c>
      <c r="L279" s="17" t="s">
        <v>16</v>
      </c>
      <c r="M279" s="18">
        <v>0</v>
      </c>
      <c r="N279" s="23">
        <f t="shared" si="28"/>
        <v>0</v>
      </c>
      <c r="O279" s="19"/>
      <c r="P279" s="43">
        <f t="shared" si="29"/>
        <v>0</v>
      </c>
    </row>
    <row r="280" spans="1:17" ht="24.6">
      <c r="A280" s="10">
        <v>276</v>
      </c>
      <c r="B280" s="19"/>
      <c r="C280" s="71">
        <f>+'22'!H280</f>
        <v>0</v>
      </c>
      <c r="D280" s="95">
        <v>0</v>
      </c>
      <c r="E280" s="46">
        <f t="shared" si="30"/>
        <v>0</v>
      </c>
      <c r="F280" s="106">
        <v>0</v>
      </c>
      <c r="G280" s="104">
        <v>0</v>
      </c>
      <c r="H280" s="46">
        <f t="shared" si="26"/>
        <v>0</v>
      </c>
      <c r="I280" s="96"/>
      <c r="J280" s="20"/>
      <c r="K280" s="72">
        <f t="shared" si="27"/>
        <v>0</v>
      </c>
      <c r="L280" s="17" t="s">
        <v>16</v>
      </c>
      <c r="M280" s="18">
        <v>0</v>
      </c>
      <c r="N280" s="23">
        <f t="shared" si="28"/>
        <v>0</v>
      </c>
      <c r="O280" s="19"/>
      <c r="P280" s="43">
        <f t="shared" si="29"/>
        <v>0</v>
      </c>
    </row>
    <row r="281" spans="1:17" ht="24.6">
      <c r="A281" s="10">
        <v>277</v>
      </c>
      <c r="B281" s="19"/>
      <c r="C281" s="71">
        <f>+'22'!H281</f>
        <v>0</v>
      </c>
      <c r="D281" s="95">
        <v>0</v>
      </c>
      <c r="E281" s="46">
        <f t="shared" si="30"/>
        <v>0</v>
      </c>
      <c r="F281" s="106">
        <v>0</v>
      </c>
      <c r="G281" s="104">
        <v>0</v>
      </c>
      <c r="H281" s="46">
        <f t="shared" si="26"/>
        <v>0</v>
      </c>
      <c r="I281" s="96"/>
      <c r="J281" s="20"/>
      <c r="K281" s="72">
        <f t="shared" si="27"/>
        <v>0</v>
      </c>
      <c r="L281" s="17" t="s">
        <v>16</v>
      </c>
      <c r="M281" s="18">
        <v>0</v>
      </c>
      <c r="N281" s="23">
        <f t="shared" si="28"/>
        <v>0</v>
      </c>
      <c r="O281" s="19"/>
      <c r="P281" s="43">
        <f t="shared" si="29"/>
        <v>0</v>
      </c>
    </row>
    <row r="282" spans="1:17" ht="24.6">
      <c r="A282" s="10">
        <v>278</v>
      </c>
      <c r="B282" s="19"/>
      <c r="C282" s="71">
        <f>+'22'!H282</f>
        <v>0</v>
      </c>
      <c r="D282" s="95">
        <v>0</v>
      </c>
      <c r="E282" s="46">
        <f t="shared" si="30"/>
        <v>0</v>
      </c>
      <c r="F282" s="106">
        <v>0</v>
      </c>
      <c r="G282" s="104">
        <v>0</v>
      </c>
      <c r="H282" s="46">
        <f t="shared" si="26"/>
        <v>0</v>
      </c>
      <c r="I282" s="96"/>
      <c r="J282" s="20"/>
      <c r="K282" s="72">
        <f t="shared" si="27"/>
        <v>0</v>
      </c>
      <c r="L282" s="17" t="s">
        <v>16</v>
      </c>
      <c r="M282" s="18">
        <v>0</v>
      </c>
      <c r="N282" s="23">
        <f t="shared" si="28"/>
        <v>0</v>
      </c>
      <c r="O282" s="19"/>
      <c r="P282" s="43">
        <f t="shared" si="29"/>
        <v>0</v>
      </c>
    </row>
    <row r="283" spans="1:17" ht="24.6">
      <c r="A283" s="10">
        <v>279</v>
      </c>
      <c r="B283" s="19"/>
      <c r="C283" s="71">
        <f>+'22'!H283</f>
        <v>0</v>
      </c>
      <c r="D283" s="95">
        <v>0</v>
      </c>
      <c r="E283" s="46">
        <f t="shared" si="30"/>
        <v>0</v>
      </c>
      <c r="F283" s="106">
        <v>0</v>
      </c>
      <c r="G283" s="104">
        <v>0</v>
      </c>
      <c r="H283" s="46">
        <f t="shared" si="26"/>
        <v>0</v>
      </c>
      <c r="I283" s="96"/>
      <c r="J283" s="20"/>
      <c r="K283" s="72">
        <f t="shared" si="27"/>
        <v>0</v>
      </c>
      <c r="L283" s="17" t="s">
        <v>16</v>
      </c>
      <c r="M283" s="18">
        <v>0</v>
      </c>
      <c r="N283" s="23">
        <f t="shared" si="28"/>
        <v>0</v>
      </c>
      <c r="O283" s="19"/>
      <c r="P283" s="43">
        <f t="shared" si="29"/>
        <v>0</v>
      </c>
    </row>
    <row r="284" spans="1:17" ht="24.6">
      <c r="A284" s="10">
        <v>280</v>
      </c>
      <c r="B284" s="19"/>
      <c r="C284" s="71">
        <f>+'22'!H284</f>
        <v>0</v>
      </c>
      <c r="D284" s="95">
        <v>0</v>
      </c>
      <c r="E284" s="46">
        <f t="shared" si="30"/>
        <v>0</v>
      </c>
      <c r="F284" s="106">
        <v>0</v>
      </c>
      <c r="G284" s="104">
        <v>0</v>
      </c>
      <c r="H284" s="46">
        <f t="shared" si="26"/>
        <v>0</v>
      </c>
      <c r="I284" s="96"/>
      <c r="J284" s="20"/>
      <c r="K284" s="72">
        <f t="shared" si="27"/>
        <v>0</v>
      </c>
      <c r="L284" s="17" t="s">
        <v>16</v>
      </c>
      <c r="M284" s="18">
        <v>0</v>
      </c>
      <c r="N284" s="23">
        <f t="shared" si="28"/>
        <v>0</v>
      </c>
      <c r="O284" s="19"/>
      <c r="P284" s="43">
        <f t="shared" si="29"/>
        <v>0</v>
      </c>
    </row>
    <row r="285" spans="1:17" ht="24.6">
      <c r="A285" s="1"/>
      <c r="E285" s="24"/>
      <c r="F285" s="25"/>
      <c r="G285" s="25"/>
      <c r="H285" s="24"/>
      <c r="I285" s="24"/>
      <c r="J285" s="26"/>
      <c r="K285" s="28"/>
      <c r="L285" s="27"/>
      <c r="M285" s="18">
        <v>0</v>
      </c>
      <c r="N285" s="101" t="s">
        <v>213</v>
      </c>
      <c r="O285" s="101"/>
      <c r="P285" s="101">
        <f>SUM(P5:P284)</f>
        <v>0</v>
      </c>
      <c r="Q285" s="101"/>
    </row>
    <row r="286" spans="1:17" ht="25.5" customHeight="1">
      <c r="A286" s="1"/>
      <c r="E286" s="24"/>
      <c r="F286" s="25"/>
      <c r="G286" s="25"/>
      <c r="H286" s="24"/>
      <c r="I286" s="187" t="s">
        <v>212</v>
      </c>
      <c r="J286" s="188"/>
      <c r="K286" s="30">
        <f>+AA197</f>
        <v>0</v>
      </c>
      <c r="L286" s="27"/>
      <c r="M286" s="29"/>
    </row>
    <row r="287" spans="1:17" ht="24.6">
      <c r="A287" s="1"/>
      <c r="E287" s="31"/>
      <c r="H287" s="31"/>
      <c r="I287" s="32"/>
      <c r="J287" s="189" t="s">
        <v>202</v>
      </c>
      <c r="K287" s="189"/>
      <c r="L287" s="33">
        <f>SUM(K5:K286)</f>
        <v>4875</v>
      </c>
    </row>
    <row r="288" spans="1:17" ht="24.6">
      <c r="A288" s="1"/>
      <c r="E288" s="31"/>
      <c r="H288" s="31"/>
      <c r="J288" s="174" t="s">
        <v>203</v>
      </c>
      <c r="K288" s="175"/>
      <c r="L288" s="36"/>
    </row>
    <row r="289" spans="1:15" ht="24.6">
      <c r="A289" s="1"/>
      <c r="E289" s="31"/>
      <c r="H289" s="31"/>
      <c r="J289" s="34" t="s">
        <v>204</v>
      </c>
      <c r="K289" s="35"/>
      <c r="L289" s="36">
        <f>SUM(M289:AR289)</f>
        <v>490</v>
      </c>
      <c r="M289" s="2">
        <v>100</v>
      </c>
      <c r="N289" s="2">
        <v>150</v>
      </c>
      <c r="O289" s="2">
        <v>240</v>
      </c>
    </row>
    <row r="290" spans="1:15" ht="24.6">
      <c r="A290" s="1"/>
      <c r="E290" s="31"/>
      <c r="H290" s="31"/>
      <c r="J290" s="174" t="s">
        <v>205</v>
      </c>
      <c r="K290" s="175"/>
      <c r="L290" s="36">
        <v>0</v>
      </c>
    </row>
    <row r="291" spans="1:15" ht="24.6">
      <c r="A291" s="1"/>
      <c r="E291" s="31"/>
      <c r="H291" s="31"/>
      <c r="J291" s="174" t="s">
        <v>206</v>
      </c>
      <c r="K291" s="175"/>
      <c r="L291" s="36">
        <v>0</v>
      </c>
    </row>
    <row r="292" spans="1:15" ht="24.6">
      <c r="A292" s="1"/>
      <c r="E292" s="31"/>
      <c r="H292" s="31"/>
      <c r="J292" s="174" t="s">
        <v>207</v>
      </c>
      <c r="K292" s="175"/>
      <c r="L292" s="37">
        <f>SUM(M5:M285)</f>
        <v>720</v>
      </c>
    </row>
    <row r="293" spans="1:15" ht="24.6">
      <c r="A293" s="1"/>
      <c r="E293" s="31"/>
      <c r="H293" s="31"/>
      <c r="J293" s="174" t="s">
        <v>208</v>
      </c>
      <c r="K293" s="175"/>
      <c r="L293" s="33">
        <f>L287-L288-L289-L291-L292</f>
        <v>3665</v>
      </c>
    </row>
    <row r="294" spans="1:15" ht="24.6">
      <c r="A294" s="1"/>
      <c r="E294" s="31"/>
      <c r="H294" s="31"/>
      <c r="J294" s="174" t="s">
        <v>209</v>
      </c>
      <c r="K294" s="175"/>
      <c r="L294" s="37">
        <v>3665</v>
      </c>
    </row>
    <row r="295" spans="1:15" ht="24.6">
      <c r="A295" s="1"/>
      <c r="E295" s="31"/>
      <c r="H295" s="31"/>
      <c r="J295" s="174" t="s">
        <v>210</v>
      </c>
      <c r="K295" s="175"/>
      <c r="L295" s="33">
        <f>+L294-L293</f>
        <v>0</v>
      </c>
    </row>
    <row r="296" spans="1:15" ht="24.6">
      <c r="H296" s="2"/>
      <c r="J296" s="174" t="s">
        <v>211</v>
      </c>
      <c r="K296" s="175"/>
      <c r="L296" s="33">
        <f>+L294-L293</f>
        <v>0</v>
      </c>
    </row>
    <row r="297" spans="1:15">
      <c r="H297" s="2"/>
      <c r="J297" s="2"/>
    </row>
    <row r="298" spans="1:15" ht="24.6">
      <c r="H298" s="2"/>
      <c r="J298" s="97" t="s">
        <v>332</v>
      </c>
    </row>
    <row r="299" spans="1:15">
      <c r="H299" s="2"/>
      <c r="J299" s="2"/>
    </row>
    <row r="300" spans="1:15">
      <c r="H300" s="2"/>
      <c r="J300" s="2"/>
    </row>
    <row r="301" spans="1:15">
      <c r="H301" s="2"/>
      <c r="J301" s="2"/>
    </row>
    <row r="302" spans="1:15">
      <c r="H302" s="2"/>
      <c r="J302" s="2"/>
    </row>
    <row r="303" spans="1:15">
      <c r="H303" s="2"/>
      <c r="J303" s="2"/>
    </row>
    <row r="304" spans="1:15">
      <c r="H304" s="2"/>
      <c r="J304" s="2"/>
    </row>
    <row r="305" s="2" customFormat="1"/>
    <row r="306" s="2" customFormat="1"/>
    <row r="307" s="2" customFormat="1"/>
    <row r="308" s="2" customFormat="1"/>
    <row r="309" s="2" customFormat="1"/>
    <row r="310" s="2" customFormat="1"/>
    <row r="311" s="2" customFormat="1"/>
    <row r="312" s="2" customFormat="1"/>
    <row r="313" s="2" customFormat="1"/>
    <row r="314" s="2" customFormat="1"/>
    <row r="315" s="2" customFormat="1"/>
    <row r="316" s="2" customFormat="1"/>
    <row r="317" s="2" customFormat="1"/>
    <row r="318" s="2" customFormat="1"/>
    <row r="319" s="2" customFormat="1"/>
    <row r="320" s="2" customFormat="1"/>
    <row r="321" s="2" customFormat="1"/>
    <row r="322" s="2" customFormat="1"/>
    <row r="323" s="2" customFormat="1"/>
    <row r="324" s="2" customFormat="1"/>
    <row r="325" s="2" customFormat="1"/>
    <row r="326" s="2" customFormat="1"/>
    <row r="327" s="2" customFormat="1"/>
    <row r="328" s="2" customFormat="1"/>
    <row r="329" s="2" customFormat="1"/>
    <row r="330" s="2" customFormat="1"/>
    <row r="331" s="2" customFormat="1"/>
    <row r="332" s="2" customFormat="1"/>
    <row r="333" s="2" customFormat="1"/>
    <row r="334" s="2" customFormat="1"/>
    <row r="335" s="2" customFormat="1"/>
    <row r="336" s="2" customFormat="1"/>
    <row r="337" s="2" customFormat="1"/>
    <row r="338" s="2" customFormat="1"/>
    <row r="339" s="2" customFormat="1"/>
    <row r="340" s="2" customFormat="1"/>
    <row r="341" s="2" customFormat="1"/>
    <row r="342" s="2" customFormat="1"/>
    <row r="343" s="2" customFormat="1"/>
    <row r="344" s="2" customFormat="1"/>
    <row r="345" s="2" customFormat="1"/>
    <row r="346" s="2" customFormat="1"/>
    <row r="347" s="2" customFormat="1"/>
    <row r="348" s="2" customFormat="1"/>
    <row r="349" s="2" customFormat="1"/>
    <row r="350" s="2" customFormat="1"/>
    <row r="351" s="2" customFormat="1"/>
    <row r="352" s="2" customFormat="1"/>
    <row r="353" s="2" customFormat="1"/>
    <row r="354" s="2" customFormat="1"/>
    <row r="355" s="2" customFormat="1"/>
    <row r="356" s="2" customFormat="1"/>
    <row r="357" s="2" customFormat="1"/>
    <row r="358" s="2" customFormat="1"/>
    <row r="359" s="2" customFormat="1"/>
    <row r="360" s="2" customFormat="1"/>
    <row r="361" s="2" customFormat="1"/>
    <row r="362" s="2" customFormat="1"/>
    <row r="363" s="2" customFormat="1"/>
    <row r="364" s="2" customFormat="1"/>
    <row r="365" s="2" customFormat="1"/>
    <row r="366" s="2" customFormat="1"/>
    <row r="367" s="2" customFormat="1"/>
    <row r="368" s="2" customFormat="1"/>
    <row r="369" s="2" customFormat="1"/>
    <row r="370" s="2" customFormat="1"/>
    <row r="371" s="2" customFormat="1"/>
  </sheetData>
  <autoFilter ref="A1:AB296" xr:uid="{A8659A1D-7742-48A0-A8EC-0F2280F9B025}"/>
  <mergeCells count="34">
    <mergeCell ref="A2:L2"/>
    <mergeCell ref="R2:AB2"/>
    <mergeCell ref="A3:A4"/>
    <mergeCell ref="B3:B4"/>
    <mergeCell ref="C3:C4"/>
    <mergeCell ref="D3:D4"/>
    <mergeCell ref="E3:E4"/>
    <mergeCell ref="H3:H4"/>
    <mergeCell ref="I3:K3"/>
    <mergeCell ref="L3:L4"/>
    <mergeCell ref="X3:X4"/>
    <mergeCell ref="Y3:AA3"/>
    <mergeCell ref="AB3:AB4"/>
    <mergeCell ref="G3:G4"/>
    <mergeCell ref="O3:O4"/>
    <mergeCell ref="P3:P4"/>
    <mergeCell ref="AC3:AC4"/>
    <mergeCell ref="U3:U4"/>
    <mergeCell ref="V3:V4"/>
    <mergeCell ref="J293:K293"/>
    <mergeCell ref="S32:Z32"/>
    <mergeCell ref="M3:M4"/>
    <mergeCell ref="R3:R4"/>
    <mergeCell ref="S3:S4"/>
    <mergeCell ref="T3:T4"/>
    <mergeCell ref="J294:K294"/>
    <mergeCell ref="J295:K295"/>
    <mergeCell ref="J296:K296"/>
    <mergeCell ref="I286:J286"/>
    <mergeCell ref="J287:K287"/>
    <mergeCell ref="J288:K288"/>
    <mergeCell ref="J290:K290"/>
    <mergeCell ref="J291:K291"/>
    <mergeCell ref="J292:K292"/>
  </mergeCells>
  <pageMargins left="0.7" right="0.7" top="0.75" bottom="0.75" header="0.3" footer="0.3"/>
  <pageSetup paperSize="9"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34876E-56C7-41BA-AD08-1549E99C6D28}">
  <sheetPr codeName="Sheet30">
    <tabColor rgb="FFF789D2"/>
  </sheetPr>
  <dimension ref="A1:AC371"/>
  <sheetViews>
    <sheetView zoomScaleNormal="100" workbookViewId="0">
      <pane xSplit="8" ySplit="4" topLeftCell="I5" activePane="bottomRight" state="frozen"/>
      <selection activeCell="B280" sqref="B280"/>
      <selection pane="topRight" activeCell="B280" sqref="B280"/>
      <selection pane="bottomLeft" activeCell="B280" sqref="B280"/>
      <selection pane="bottomRight" activeCell="B280" sqref="B280"/>
    </sheetView>
  </sheetViews>
  <sheetFormatPr defaultColWidth="9" defaultRowHeight="24"/>
  <cols>
    <col min="1" max="1" width="6.6640625" style="2" customWidth="1"/>
    <col min="2" max="2" width="43.77734375" style="2" bestFit="1" customWidth="1"/>
    <col min="3" max="7" width="9.6640625" style="2" customWidth="1"/>
    <col min="8" max="8" width="9.6640625" style="38" customWidth="1"/>
    <col min="9" max="9" width="9.6640625" style="2" customWidth="1"/>
    <col min="10" max="10" width="9.6640625" style="39" customWidth="1"/>
    <col min="11" max="11" width="10.6640625" style="2" customWidth="1"/>
    <col min="12" max="12" width="17.6640625" style="2" bestFit="1" customWidth="1"/>
    <col min="13" max="13" width="9" style="2"/>
    <col min="14" max="14" width="19.109375" style="2" customWidth="1"/>
    <col min="15" max="15" width="10.109375" style="2" customWidth="1"/>
    <col min="16" max="16" width="17.6640625" style="2" bestFit="1" customWidth="1"/>
    <col min="17" max="17" width="10.109375" style="2" bestFit="1" customWidth="1"/>
    <col min="18" max="18" width="9" style="2"/>
    <col min="19" max="19" width="34.6640625" style="2" bestFit="1" customWidth="1"/>
    <col min="20" max="27" width="9" style="2"/>
    <col min="28" max="28" width="15.6640625" style="2" customWidth="1"/>
    <col min="29" max="16384" width="9" style="2"/>
  </cols>
  <sheetData>
    <row r="1" spans="1:29">
      <c r="A1" s="1"/>
      <c r="H1" s="2"/>
      <c r="J1" s="2"/>
    </row>
    <row r="2" spans="1:29" s="3" customFormat="1" ht="28.8">
      <c r="A2" s="185" t="s">
        <v>413</v>
      </c>
      <c r="B2" s="185"/>
      <c r="C2" s="185"/>
      <c r="D2" s="185"/>
      <c r="E2" s="185"/>
      <c r="F2" s="185"/>
      <c r="G2" s="185"/>
      <c r="H2" s="185"/>
      <c r="I2" s="185"/>
      <c r="J2" s="185"/>
      <c r="K2" s="185"/>
      <c r="L2" s="185"/>
      <c r="R2" s="186" t="s">
        <v>0</v>
      </c>
      <c r="S2" s="186"/>
      <c r="T2" s="186"/>
      <c r="U2" s="186"/>
      <c r="V2" s="186"/>
      <c r="W2" s="186"/>
      <c r="X2" s="186"/>
      <c r="Y2" s="186"/>
      <c r="Z2" s="186"/>
      <c r="AA2" s="186"/>
      <c r="AB2" s="186"/>
    </row>
    <row r="3" spans="1:29" s="5" customFormat="1" ht="26.4">
      <c r="A3" s="176" t="s">
        <v>1</v>
      </c>
      <c r="B3" s="181" t="s">
        <v>2</v>
      </c>
      <c r="C3" s="176" t="s">
        <v>3</v>
      </c>
      <c r="D3" s="176" t="s">
        <v>4</v>
      </c>
      <c r="E3" s="176" t="s">
        <v>5</v>
      </c>
      <c r="F3" s="105" t="s">
        <v>6</v>
      </c>
      <c r="G3" s="183" t="s">
        <v>334</v>
      </c>
      <c r="H3" s="176" t="s">
        <v>7</v>
      </c>
      <c r="I3" s="182" t="s">
        <v>8</v>
      </c>
      <c r="J3" s="182"/>
      <c r="K3" s="182"/>
      <c r="L3" s="176" t="s">
        <v>9</v>
      </c>
      <c r="M3" s="180" t="s">
        <v>10</v>
      </c>
      <c r="O3" s="170" t="s">
        <v>335</v>
      </c>
      <c r="P3" s="172" t="s">
        <v>336</v>
      </c>
      <c r="R3" s="176" t="s">
        <v>1</v>
      </c>
      <c r="S3" s="176" t="s">
        <v>2</v>
      </c>
      <c r="T3" s="176" t="s">
        <v>3</v>
      </c>
      <c r="U3" s="176" t="s">
        <v>4</v>
      </c>
      <c r="V3" s="176" t="s">
        <v>5</v>
      </c>
      <c r="W3" s="93" t="s">
        <v>6</v>
      </c>
      <c r="X3" s="176" t="s">
        <v>7</v>
      </c>
      <c r="Y3" s="182" t="s">
        <v>8</v>
      </c>
      <c r="Z3" s="182"/>
      <c r="AA3" s="182"/>
      <c r="AB3" s="176" t="s">
        <v>9</v>
      </c>
      <c r="AC3" s="180" t="s">
        <v>10</v>
      </c>
    </row>
    <row r="4" spans="1:29" s="5" customFormat="1" ht="26.4">
      <c r="A4" s="176"/>
      <c r="B4" s="181"/>
      <c r="C4" s="176"/>
      <c r="D4" s="176"/>
      <c r="E4" s="176"/>
      <c r="F4" s="105" t="s">
        <v>11</v>
      </c>
      <c r="G4" s="184"/>
      <c r="H4" s="176"/>
      <c r="I4" s="93" t="s">
        <v>12</v>
      </c>
      <c r="J4" s="94" t="s">
        <v>13</v>
      </c>
      <c r="K4" s="93" t="s">
        <v>14</v>
      </c>
      <c r="L4" s="176"/>
      <c r="M4" s="180"/>
      <c r="O4" s="171"/>
      <c r="P4" s="173"/>
      <c r="R4" s="176"/>
      <c r="S4" s="176"/>
      <c r="T4" s="176"/>
      <c r="U4" s="176"/>
      <c r="V4" s="176"/>
      <c r="W4" s="93" t="s">
        <v>11</v>
      </c>
      <c r="X4" s="176"/>
      <c r="Y4" s="93" t="s">
        <v>12</v>
      </c>
      <c r="Z4" s="94" t="s">
        <v>13</v>
      </c>
      <c r="AA4" s="93" t="s">
        <v>14</v>
      </c>
      <c r="AB4" s="176"/>
      <c r="AC4" s="180"/>
    </row>
    <row r="5" spans="1:29" ht="24.6">
      <c r="A5" s="10">
        <v>1</v>
      </c>
      <c r="B5" s="19" t="s">
        <v>407</v>
      </c>
      <c r="C5" s="71">
        <f>+'23'!H5</f>
        <v>30</v>
      </c>
      <c r="D5" s="95">
        <v>0</v>
      </c>
      <c r="E5" s="46">
        <f t="shared" ref="E5:E154" si="0">C5+D5</f>
        <v>30</v>
      </c>
      <c r="F5" s="106">
        <v>0</v>
      </c>
      <c r="G5" s="104">
        <v>0</v>
      </c>
      <c r="H5" s="46">
        <f t="shared" ref="H5:H73" si="1">+E5-F5-I5-G5</f>
        <v>30</v>
      </c>
      <c r="I5" s="96"/>
      <c r="J5" s="20">
        <v>50</v>
      </c>
      <c r="K5" s="72">
        <f>+J5*I5</f>
        <v>0</v>
      </c>
      <c r="L5" s="17" t="s">
        <v>16</v>
      </c>
      <c r="M5" s="18">
        <v>0</v>
      </c>
      <c r="N5" s="23">
        <f>SUM(K5-M5)</f>
        <v>0</v>
      </c>
      <c r="O5" s="19"/>
      <c r="P5" s="43">
        <f>+K5*O5</f>
        <v>0</v>
      </c>
      <c r="R5" s="10">
        <v>1</v>
      </c>
      <c r="S5" s="19"/>
      <c r="T5" s="46">
        <v>0</v>
      </c>
      <c r="U5" s="95">
        <v>0</v>
      </c>
      <c r="V5" s="46">
        <f t="shared" ref="V5:V14" si="2">T5+U5</f>
        <v>0</v>
      </c>
      <c r="W5" s="95">
        <v>0</v>
      </c>
      <c r="X5" s="46">
        <f t="shared" ref="X5:X14" si="3">V5-W5-Y5</f>
        <v>0</v>
      </c>
      <c r="Y5" s="96">
        <v>0</v>
      </c>
      <c r="Z5" s="22"/>
      <c r="AA5" s="43">
        <f t="shared" ref="AA5:AA14" si="4">Y5*Z5</f>
        <v>0</v>
      </c>
      <c r="AB5" s="17" t="s">
        <v>16</v>
      </c>
      <c r="AC5" s="18">
        <v>0</v>
      </c>
    </row>
    <row r="6" spans="1:29" ht="24.6">
      <c r="A6" s="10">
        <v>2</v>
      </c>
      <c r="B6" s="19" t="s">
        <v>408</v>
      </c>
      <c r="C6" s="71">
        <f>+'23'!H6</f>
        <v>45</v>
      </c>
      <c r="D6" s="95">
        <v>0</v>
      </c>
      <c r="E6" s="46">
        <f t="shared" si="0"/>
        <v>45</v>
      </c>
      <c r="F6" s="106">
        <v>0</v>
      </c>
      <c r="G6" s="104">
        <v>0</v>
      </c>
      <c r="H6" s="46">
        <f t="shared" si="1"/>
        <v>42</v>
      </c>
      <c r="I6" s="96">
        <v>3</v>
      </c>
      <c r="J6" s="20">
        <v>100</v>
      </c>
      <c r="K6" s="72">
        <f t="shared" ref="K6:K74" si="5">+J6*I6</f>
        <v>300</v>
      </c>
      <c r="L6" s="17" t="s">
        <v>452</v>
      </c>
      <c r="M6" s="18">
        <v>100</v>
      </c>
      <c r="N6" s="23">
        <f t="shared" ref="N6:N74" si="6">SUM(K6-M6)</f>
        <v>200</v>
      </c>
      <c r="O6" s="19"/>
      <c r="P6" s="43">
        <f t="shared" ref="P6:P74" si="7">+K6*O6</f>
        <v>0</v>
      </c>
      <c r="R6" s="10">
        <v>2</v>
      </c>
      <c r="S6" s="19"/>
      <c r="T6" s="46">
        <v>0</v>
      </c>
      <c r="U6" s="95">
        <v>0</v>
      </c>
      <c r="V6" s="46">
        <f t="shared" si="2"/>
        <v>0</v>
      </c>
      <c r="W6" s="95">
        <v>0</v>
      </c>
      <c r="X6" s="46">
        <f t="shared" si="3"/>
        <v>0</v>
      </c>
      <c r="Y6" s="96">
        <v>0</v>
      </c>
      <c r="Z6" s="22"/>
      <c r="AA6" s="43">
        <f t="shared" si="4"/>
        <v>0</v>
      </c>
      <c r="AB6" s="17" t="s">
        <v>16</v>
      </c>
      <c r="AC6" s="18">
        <v>0</v>
      </c>
    </row>
    <row r="7" spans="1:29" ht="24.6">
      <c r="A7" s="10">
        <v>3</v>
      </c>
      <c r="B7" s="19" t="s">
        <v>395</v>
      </c>
      <c r="C7" s="71">
        <f>+'23'!H7</f>
        <v>0</v>
      </c>
      <c r="D7" s="95">
        <v>0</v>
      </c>
      <c r="E7" s="46">
        <f t="shared" si="0"/>
        <v>0</v>
      </c>
      <c r="F7" s="106">
        <v>0</v>
      </c>
      <c r="G7" s="104">
        <v>0</v>
      </c>
      <c r="H7" s="46">
        <f t="shared" si="1"/>
        <v>0</v>
      </c>
      <c r="I7" s="96"/>
      <c r="J7" s="15">
        <v>50</v>
      </c>
      <c r="K7" s="72">
        <f t="shared" si="5"/>
        <v>0</v>
      </c>
      <c r="L7" s="17" t="s">
        <v>16</v>
      </c>
      <c r="M7" s="18">
        <v>0</v>
      </c>
      <c r="N7" s="23">
        <f t="shared" si="6"/>
        <v>0</v>
      </c>
      <c r="O7" s="19"/>
      <c r="P7" s="43">
        <f t="shared" si="7"/>
        <v>0</v>
      </c>
      <c r="R7" s="10">
        <v>3</v>
      </c>
      <c r="S7" s="19"/>
      <c r="T7" s="46">
        <v>0</v>
      </c>
      <c r="U7" s="95">
        <v>0</v>
      </c>
      <c r="V7" s="46">
        <f t="shared" si="2"/>
        <v>0</v>
      </c>
      <c r="W7" s="95">
        <v>0</v>
      </c>
      <c r="X7" s="46">
        <f t="shared" si="3"/>
        <v>0</v>
      </c>
      <c r="Y7" s="96">
        <v>0</v>
      </c>
      <c r="Z7" s="22"/>
      <c r="AA7" s="43">
        <f t="shared" si="4"/>
        <v>0</v>
      </c>
      <c r="AB7" s="17" t="s">
        <v>16</v>
      </c>
      <c r="AC7" s="18">
        <v>0</v>
      </c>
    </row>
    <row r="8" spans="1:29" ht="24.6">
      <c r="A8" s="10">
        <v>4</v>
      </c>
      <c r="B8" s="19" t="s">
        <v>394</v>
      </c>
      <c r="C8" s="71">
        <f>+'23'!H8</f>
        <v>0</v>
      </c>
      <c r="D8" s="95">
        <v>0</v>
      </c>
      <c r="E8" s="46">
        <f t="shared" si="0"/>
        <v>0</v>
      </c>
      <c r="F8" s="106">
        <v>0</v>
      </c>
      <c r="G8" s="104">
        <v>0</v>
      </c>
      <c r="H8" s="46">
        <f t="shared" si="1"/>
        <v>0</v>
      </c>
      <c r="I8" s="96"/>
      <c r="J8" s="15">
        <v>100</v>
      </c>
      <c r="K8" s="72">
        <f t="shared" si="5"/>
        <v>0</v>
      </c>
      <c r="L8" s="17" t="s">
        <v>16</v>
      </c>
      <c r="M8" s="18">
        <v>0</v>
      </c>
      <c r="N8" s="23">
        <f t="shared" si="6"/>
        <v>0</v>
      </c>
      <c r="O8" s="19"/>
      <c r="P8" s="43">
        <f t="shared" si="7"/>
        <v>0</v>
      </c>
      <c r="R8" s="10">
        <v>4</v>
      </c>
      <c r="S8" s="19"/>
      <c r="T8" s="46">
        <v>0</v>
      </c>
      <c r="U8" s="95">
        <v>0</v>
      </c>
      <c r="V8" s="46">
        <f t="shared" si="2"/>
        <v>0</v>
      </c>
      <c r="W8" s="95">
        <v>0</v>
      </c>
      <c r="X8" s="46">
        <f t="shared" si="3"/>
        <v>0</v>
      </c>
      <c r="Y8" s="96">
        <v>0</v>
      </c>
      <c r="Z8" s="22"/>
      <c r="AA8" s="43">
        <f t="shared" si="4"/>
        <v>0</v>
      </c>
      <c r="AB8" s="17" t="s">
        <v>16</v>
      </c>
      <c r="AC8" s="18">
        <v>0</v>
      </c>
    </row>
    <row r="9" spans="1:29" ht="24.6">
      <c r="A9" s="10">
        <v>5</v>
      </c>
      <c r="B9" s="19" t="s">
        <v>20</v>
      </c>
      <c r="C9" s="71">
        <f>+'23'!H9</f>
        <v>0</v>
      </c>
      <c r="D9" s="95">
        <v>0</v>
      </c>
      <c r="E9" s="46">
        <f t="shared" si="0"/>
        <v>0</v>
      </c>
      <c r="F9" s="106">
        <v>0</v>
      </c>
      <c r="G9" s="104">
        <v>0</v>
      </c>
      <c r="H9" s="46">
        <f t="shared" si="1"/>
        <v>0</v>
      </c>
      <c r="I9" s="96"/>
      <c r="J9" s="15">
        <v>10</v>
      </c>
      <c r="K9" s="72">
        <f t="shared" si="5"/>
        <v>0</v>
      </c>
      <c r="L9" s="17" t="s">
        <v>16</v>
      </c>
      <c r="M9" s="18">
        <v>0</v>
      </c>
      <c r="N9" s="23">
        <f t="shared" si="6"/>
        <v>0</v>
      </c>
      <c r="O9" s="19"/>
      <c r="P9" s="43">
        <f t="shared" si="7"/>
        <v>0</v>
      </c>
      <c r="R9" s="10">
        <v>5</v>
      </c>
      <c r="S9" s="19"/>
      <c r="T9" s="46">
        <v>0</v>
      </c>
      <c r="U9" s="95">
        <v>0</v>
      </c>
      <c r="V9" s="46">
        <f t="shared" si="2"/>
        <v>0</v>
      </c>
      <c r="W9" s="95">
        <v>0</v>
      </c>
      <c r="X9" s="46">
        <f t="shared" si="3"/>
        <v>0</v>
      </c>
      <c r="Y9" s="96">
        <v>0</v>
      </c>
      <c r="Z9" s="22"/>
      <c r="AA9" s="43">
        <f t="shared" si="4"/>
        <v>0</v>
      </c>
      <c r="AB9" s="17" t="s">
        <v>16</v>
      </c>
      <c r="AC9" s="18">
        <v>0</v>
      </c>
    </row>
    <row r="10" spans="1:29" ht="24.6">
      <c r="A10" s="10">
        <v>6</v>
      </c>
      <c r="B10" s="19" t="s">
        <v>21</v>
      </c>
      <c r="C10" s="71">
        <f>+'23'!H10</f>
        <v>0</v>
      </c>
      <c r="D10" s="95">
        <v>0</v>
      </c>
      <c r="E10" s="46">
        <f t="shared" si="0"/>
        <v>0</v>
      </c>
      <c r="F10" s="106">
        <v>0</v>
      </c>
      <c r="G10" s="104">
        <v>0</v>
      </c>
      <c r="H10" s="46">
        <f t="shared" si="1"/>
        <v>0</v>
      </c>
      <c r="I10" s="96"/>
      <c r="J10" s="15">
        <v>15</v>
      </c>
      <c r="K10" s="72">
        <f t="shared" si="5"/>
        <v>0</v>
      </c>
      <c r="L10" s="17" t="s">
        <v>16</v>
      </c>
      <c r="M10" s="18">
        <v>0</v>
      </c>
      <c r="N10" s="23">
        <f t="shared" si="6"/>
        <v>0</v>
      </c>
      <c r="O10" s="19"/>
      <c r="P10" s="43">
        <f t="shared" si="7"/>
        <v>0</v>
      </c>
      <c r="R10" s="10">
        <v>6</v>
      </c>
      <c r="S10" s="19"/>
      <c r="T10" s="46">
        <v>0</v>
      </c>
      <c r="U10" s="95">
        <v>0</v>
      </c>
      <c r="V10" s="46">
        <f t="shared" si="2"/>
        <v>0</v>
      </c>
      <c r="W10" s="95">
        <v>0</v>
      </c>
      <c r="X10" s="46">
        <f t="shared" si="3"/>
        <v>0</v>
      </c>
      <c r="Y10" s="96">
        <v>0</v>
      </c>
      <c r="Z10" s="22"/>
      <c r="AA10" s="43">
        <f t="shared" si="4"/>
        <v>0</v>
      </c>
      <c r="AB10" s="17" t="s">
        <v>16</v>
      </c>
      <c r="AC10" s="18">
        <v>0</v>
      </c>
    </row>
    <row r="11" spans="1:29" ht="24.6">
      <c r="A11" s="10">
        <v>7</v>
      </c>
      <c r="B11" s="19" t="s">
        <v>401</v>
      </c>
      <c r="C11" s="71">
        <f>+'23'!H11</f>
        <v>0</v>
      </c>
      <c r="D11" s="95">
        <v>0</v>
      </c>
      <c r="E11" s="46">
        <f t="shared" si="0"/>
        <v>0</v>
      </c>
      <c r="F11" s="106">
        <v>0</v>
      </c>
      <c r="G11" s="104">
        <v>0</v>
      </c>
      <c r="H11" s="46">
        <f t="shared" si="1"/>
        <v>0</v>
      </c>
      <c r="I11" s="96"/>
      <c r="J11" s="15">
        <v>40</v>
      </c>
      <c r="K11" s="72">
        <f t="shared" si="5"/>
        <v>0</v>
      </c>
      <c r="L11" s="17" t="s">
        <v>16</v>
      </c>
      <c r="M11" s="18">
        <v>0</v>
      </c>
      <c r="N11" s="23">
        <f t="shared" si="6"/>
        <v>0</v>
      </c>
      <c r="O11" s="19"/>
      <c r="P11" s="43">
        <f t="shared" si="7"/>
        <v>0</v>
      </c>
      <c r="R11" s="10">
        <v>7</v>
      </c>
      <c r="S11" s="19"/>
      <c r="T11" s="46">
        <v>0</v>
      </c>
      <c r="U11" s="95">
        <v>0</v>
      </c>
      <c r="V11" s="46">
        <f t="shared" si="2"/>
        <v>0</v>
      </c>
      <c r="W11" s="95">
        <v>0</v>
      </c>
      <c r="X11" s="46">
        <f t="shared" si="3"/>
        <v>0</v>
      </c>
      <c r="Y11" s="96">
        <v>0</v>
      </c>
      <c r="Z11" s="22"/>
      <c r="AA11" s="43">
        <f t="shared" si="4"/>
        <v>0</v>
      </c>
      <c r="AB11" s="17" t="s">
        <v>16</v>
      </c>
      <c r="AC11" s="18">
        <v>0</v>
      </c>
    </row>
    <row r="12" spans="1:29" ht="24.6">
      <c r="A12" s="10">
        <v>8</v>
      </c>
      <c r="B12" s="19" t="s">
        <v>377</v>
      </c>
      <c r="C12" s="71">
        <f>+'23'!H12</f>
        <v>0</v>
      </c>
      <c r="D12" s="95">
        <v>0</v>
      </c>
      <c r="E12" s="46">
        <f t="shared" si="0"/>
        <v>0</v>
      </c>
      <c r="F12" s="106">
        <v>0</v>
      </c>
      <c r="G12" s="104">
        <v>0</v>
      </c>
      <c r="H12" s="46">
        <f t="shared" si="1"/>
        <v>0</v>
      </c>
      <c r="I12" s="96"/>
      <c r="J12" s="15">
        <v>100</v>
      </c>
      <c r="K12" s="72">
        <f t="shared" si="5"/>
        <v>0</v>
      </c>
      <c r="L12" s="17" t="s">
        <v>16</v>
      </c>
      <c r="M12" s="18">
        <v>0</v>
      </c>
      <c r="N12" s="23">
        <f t="shared" si="6"/>
        <v>0</v>
      </c>
      <c r="O12" s="19"/>
      <c r="P12" s="43">
        <f t="shared" si="7"/>
        <v>0</v>
      </c>
      <c r="R12" s="10">
        <v>8</v>
      </c>
      <c r="S12" s="19"/>
      <c r="T12" s="46">
        <v>0</v>
      </c>
      <c r="U12" s="95">
        <v>0</v>
      </c>
      <c r="V12" s="46">
        <f t="shared" si="2"/>
        <v>0</v>
      </c>
      <c r="W12" s="95">
        <v>0</v>
      </c>
      <c r="X12" s="46">
        <f t="shared" si="3"/>
        <v>0</v>
      </c>
      <c r="Y12" s="96">
        <v>0</v>
      </c>
      <c r="Z12" s="22"/>
      <c r="AA12" s="43">
        <f t="shared" si="4"/>
        <v>0</v>
      </c>
      <c r="AB12" s="17" t="s">
        <v>16</v>
      </c>
      <c r="AC12" s="18">
        <v>0</v>
      </c>
    </row>
    <row r="13" spans="1:29" ht="24.6">
      <c r="A13" s="10">
        <v>9</v>
      </c>
      <c r="B13" s="19" t="s">
        <v>391</v>
      </c>
      <c r="C13" s="71">
        <f>+'23'!H13</f>
        <v>17</v>
      </c>
      <c r="D13" s="95">
        <v>0</v>
      </c>
      <c r="E13" s="46">
        <f t="shared" si="0"/>
        <v>17</v>
      </c>
      <c r="F13" s="106">
        <v>0</v>
      </c>
      <c r="G13" s="104">
        <v>0</v>
      </c>
      <c r="H13" s="46">
        <f t="shared" si="1"/>
        <v>16</v>
      </c>
      <c r="I13" s="96">
        <v>1</v>
      </c>
      <c r="J13" s="15">
        <v>50</v>
      </c>
      <c r="K13" s="72">
        <f t="shared" si="5"/>
        <v>50</v>
      </c>
      <c r="L13" s="17" t="s">
        <v>16</v>
      </c>
      <c r="M13" s="18">
        <v>0</v>
      </c>
      <c r="N13" s="23">
        <f t="shared" si="6"/>
        <v>50</v>
      </c>
      <c r="O13" s="19"/>
      <c r="P13" s="43">
        <f t="shared" si="7"/>
        <v>0</v>
      </c>
      <c r="R13" s="10">
        <v>9</v>
      </c>
      <c r="S13" s="19"/>
      <c r="T13" s="46">
        <v>0</v>
      </c>
      <c r="U13" s="95">
        <v>0</v>
      </c>
      <c r="V13" s="46">
        <f t="shared" si="2"/>
        <v>0</v>
      </c>
      <c r="W13" s="95">
        <v>0</v>
      </c>
      <c r="X13" s="46">
        <f t="shared" si="3"/>
        <v>0</v>
      </c>
      <c r="Y13" s="96">
        <v>0</v>
      </c>
      <c r="Z13" s="22"/>
      <c r="AA13" s="43">
        <f t="shared" si="4"/>
        <v>0</v>
      </c>
      <c r="AB13" s="17" t="s">
        <v>16</v>
      </c>
      <c r="AC13" s="18">
        <v>0</v>
      </c>
    </row>
    <row r="14" spans="1:29" ht="24.6">
      <c r="A14" s="10">
        <v>10</v>
      </c>
      <c r="B14" s="19" t="s">
        <v>400</v>
      </c>
      <c r="C14" s="71">
        <f>+'23'!H14</f>
        <v>0</v>
      </c>
      <c r="D14" s="95">
        <v>0</v>
      </c>
      <c r="E14" s="46">
        <f t="shared" si="0"/>
        <v>0</v>
      </c>
      <c r="F14" s="106">
        <v>0</v>
      </c>
      <c r="G14" s="104">
        <v>0</v>
      </c>
      <c r="H14" s="46">
        <f t="shared" si="1"/>
        <v>0</v>
      </c>
      <c r="I14" s="96"/>
      <c r="J14" s="15">
        <v>50</v>
      </c>
      <c r="K14" s="72">
        <f t="shared" si="5"/>
        <v>0</v>
      </c>
      <c r="L14" s="17" t="s">
        <v>16</v>
      </c>
      <c r="M14" s="18">
        <v>0</v>
      </c>
      <c r="N14" s="23">
        <f t="shared" si="6"/>
        <v>0</v>
      </c>
      <c r="O14" s="19"/>
      <c r="P14" s="43">
        <f t="shared" si="7"/>
        <v>0</v>
      </c>
      <c r="R14" s="10">
        <v>10</v>
      </c>
      <c r="S14" s="19"/>
      <c r="T14" s="46">
        <v>0</v>
      </c>
      <c r="U14" s="95">
        <v>0</v>
      </c>
      <c r="V14" s="46">
        <f t="shared" si="2"/>
        <v>0</v>
      </c>
      <c r="W14" s="95">
        <v>0</v>
      </c>
      <c r="X14" s="46">
        <f t="shared" si="3"/>
        <v>0</v>
      </c>
      <c r="Y14" s="96">
        <v>0</v>
      </c>
      <c r="Z14" s="22"/>
      <c r="AA14" s="43">
        <f t="shared" si="4"/>
        <v>0</v>
      </c>
      <c r="AB14" s="17" t="s">
        <v>16</v>
      </c>
      <c r="AC14" s="18">
        <v>0</v>
      </c>
    </row>
    <row r="15" spans="1:29" ht="24.6">
      <c r="A15" s="10">
        <v>11</v>
      </c>
      <c r="B15" s="19" t="s">
        <v>383</v>
      </c>
      <c r="C15" s="71">
        <f>+'23'!H15</f>
        <v>0</v>
      </c>
      <c r="D15" s="95">
        <v>0</v>
      </c>
      <c r="E15" s="46">
        <f t="shared" si="0"/>
        <v>0</v>
      </c>
      <c r="F15" s="106">
        <v>0</v>
      </c>
      <c r="G15" s="104">
        <v>0</v>
      </c>
      <c r="H15" s="46">
        <f t="shared" si="1"/>
        <v>0</v>
      </c>
      <c r="I15" s="96"/>
      <c r="J15" s="15">
        <v>50</v>
      </c>
      <c r="K15" s="72">
        <f t="shared" si="5"/>
        <v>0</v>
      </c>
      <c r="L15" s="17" t="s">
        <v>16</v>
      </c>
      <c r="M15" s="18">
        <v>0</v>
      </c>
      <c r="N15" s="23">
        <f t="shared" si="6"/>
        <v>0</v>
      </c>
      <c r="O15" s="19"/>
      <c r="P15" s="43">
        <f t="shared" si="7"/>
        <v>0</v>
      </c>
      <c r="R15" s="10">
        <v>11</v>
      </c>
      <c r="S15" s="19"/>
      <c r="T15" s="46">
        <v>0</v>
      </c>
      <c r="U15" s="95">
        <v>0</v>
      </c>
      <c r="V15" s="46">
        <f t="shared" ref="V15:V29" si="8">T15+U15</f>
        <v>0</v>
      </c>
      <c r="W15" s="95">
        <v>0</v>
      </c>
      <c r="X15" s="46">
        <f t="shared" ref="X15:X29" si="9">V15-W15-Y15</f>
        <v>0</v>
      </c>
      <c r="Y15" s="96">
        <v>0</v>
      </c>
      <c r="Z15" s="22"/>
      <c r="AA15" s="43">
        <f t="shared" ref="AA15:AA29" si="10">Y15*Z15</f>
        <v>0</v>
      </c>
      <c r="AB15" s="17" t="s">
        <v>16</v>
      </c>
      <c r="AC15" s="18">
        <v>0</v>
      </c>
    </row>
    <row r="16" spans="1:29" ht="24.6">
      <c r="A16" s="10">
        <v>12</v>
      </c>
      <c r="B16" s="19" t="s">
        <v>402</v>
      </c>
      <c r="C16" s="71">
        <f>+'23'!H16</f>
        <v>14</v>
      </c>
      <c r="D16" s="95">
        <v>0</v>
      </c>
      <c r="E16" s="46">
        <f t="shared" si="0"/>
        <v>14</v>
      </c>
      <c r="F16" s="106">
        <v>0</v>
      </c>
      <c r="G16" s="104">
        <v>0</v>
      </c>
      <c r="H16" s="46">
        <f t="shared" si="1"/>
        <v>14</v>
      </c>
      <c r="I16" s="96"/>
      <c r="J16" s="15">
        <v>50</v>
      </c>
      <c r="K16" s="72">
        <f t="shared" si="5"/>
        <v>0</v>
      </c>
      <c r="L16" s="17" t="s">
        <v>16</v>
      </c>
      <c r="M16" s="18">
        <v>0</v>
      </c>
      <c r="N16" s="23">
        <f t="shared" si="6"/>
        <v>0</v>
      </c>
      <c r="O16" s="19"/>
      <c r="P16" s="43">
        <f t="shared" si="7"/>
        <v>0</v>
      </c>
      <c r="R16" s="10">
        <v>12</v>
      </c>
      <c r="S16" s="19"/>
      <c r="T16" s="46">
        <v>0</v>
      </c>
      <c r="U16" s="95">
        <v>0</v>
      </c>
      <c r="V16" s="46">
        <f t="shared" si="8"/>
        <v>0</v>
      </c>
      <c r="W16" s="95">
        <v>0</v>
      </c>
      <c r="X16" s="46">
        <f t="shared" si="9"/>
        <v>0</v>
      </c>
      <c r="Y16" s="96">
        <v>0</v>
      </c>
      <c r="Z16" s="22"/>
      <c r="AA16" s="43">
        <f t="shared" si="10"/>
        <v>0</v>
      </c>
      <c r="AB16" s="17" t="s">
        <v>16</v>
      </c>
      <c r="AC16" s="18">
        <v>0</v>
      </c>
    </row>
    <row r="17" spans="1:29" ht="24.6">
      <c r="A17" s="10">
        <v>13</v>
      </c>
      <c r="B17" s="19" t="s">
        <v>381</v>
      </c>
      <c r="C17" s="71">
        <f>+'23'!H17</f>
        <v>15</v>
      </c>
      <c r="D17" s="95">
        <v>0</v>
      </c>
      <c r="E17" s="46">
        <f t="shared" si="0"/>
        <v>15</v>
      </c>
      <c r="F17" s="106">
        <v>0</v>
      </c>
      <c r="G17" s="104">
        <v>0</v>
      </c>
      <c r="H17" s="46">
        <f t="shared" si="1"/>
        <v>15</v>
      </c>
      <c r="I17" s="96"/>
      <c r="J17" s="15">
        <v>50</v>
      </c>
      <c r="K17" s="72">
        <f t="shared" si="5"/>
        <v>0</v>
      </c>
      <c r="L17" s="17" t="s">
        <v>16</v>
      </c>
      <c r="M17" s="18">
        <v>0</v>
      </c>
      <c r="N17" s="23">
        <f t="shared" si="6"/>
        <v>0</v>
      </c>
      <c r="O17" s="19"/>
      <c r="P17" s="43">
        <f t="shared" si="7"/>
        <v>0</v>
      </c>
      <c r="R17" s="10">
        <v>13</v>
      </c>
      <c r="S17" s="19"/>
      <c r="T17" s="46">
        <v>0</v>
      </c>
      <c r="U17" s="95">
        <v>0</v>
      </c>
      <c r="V17" s="46">
        <f t="shared" si="8"/>
        <v>0</v>
      </c>
      <c r="W17" s="95">
        <v>0</v>
      </c>
      <c r="X17" s="46">
        <f t="shared" si="9"/>
        <v>0</v>
      </c>
      <c r="Y17" s="96">
        <v>0</v>
      </c>
      <c r="Z17" s="22"/>
      <c r="AA17" s="43">
        <f t="shared" si="10"/>
        <v>0</v>
      </c>
      <c r="AB17" s="17" t="s">
        <v>16</v>
      </c>
      <c r="AC17" s="18">
        <v>0</v>
      </c>
    </row>
    <row r="18" spans="1:29" ht="24.6">
      <c r="A18" s="10">
        <v>14</v>
      </c>
      <c r="B18" s="19" t="s">
        <v>404</v>
      </c>
      <c r="C18" s="71">
        <f>+'23'!H18</f>
        <v>0</v>
      </c>
      <c r="D18" s="95">
        <v>0</v>
      </c>
      <c r="E18" s="46">
        <f t="shared" si="0"/>
        <v>0</v>
      </c>
      <c r="F18" s="106">
        <v>0</v>
      </c>
      <c r="G18" s="104">
        <v>0</v>
      </c>
      <c r="H18" s="46">
        <f t="shared" si="1"/>
        <v>0</v>
      </c>
      <c r="I18" s="96"/>
      <c r="J18" s="15">
        <v>50</v>
      </c>
      <c r="K18" s="72">
        <f t="shared" si="5"/>
        <v>0</v>
      </c>
      <c r="L18" s="17" t="s">
        <v>16</v>
      </c>
      <c r="M18" s="18">
        <v>0</v>
      </c>
      <c r="N18" s="23">
        <f t="shared" si="6"/>
        <v>0</v>
      </c>
      <c r="O18" s="19"/>
      <c r="P18" s="43">
        <f t="shared" si="7"/>
        <v>0</v>
      </c>
      <c r="R18" s="10">
        <v>14</v>
      </c>
      <c r="S18" s="19"/>
      <c r="T18" s="46">
        <v>0</v>
      </c>
      <c r="U18" s="95">
        <v>0</v>
      </c>
      <c r="V18" s="46">
        <f t="shared" si="8"/>
        <v>0</v>
      </c>
      <c r="W18" s="95">
        <v>0</v>
      </c>
      <c r="X18" s="46">
        <f t="shared" si="9"/>
        <v>0</v>
      </c>
      <c r="Y18" s="96">
        <v>0</v>
      </c>
      <c r="Z18" s="22"/>
      <c r="AA18" s="43">
        <f t="shared" si="10"/>
        <v>0</v>
      </c>
      <c r="AB18" s="17" t="s">
        <v>16</v>
      </c>
      <c r="AC18" s="18">
        <v>0</v>
      </c>
    </row>
    <row r="19" spans="1:29" ht="24.6">
      <c r="A19" s="10">
        <v>15</v>
      </c>
      <c r="B19" s="19" t="s">
        <v>385</v>
      </c>
      <c r="C19" s="71">
        <f>+'23'!H19</f>
        <v>0</v>
      </c>
      <c r="D19" s="95">
        <v>0</v>
      </c>
      <c r="E19" s="46">
        <f t="shared" si="0"/>
        <v>0</v>
      </c>
      <c r="F19" s="106">
        <v>0</v>
      </c>
      <c r="G19" s="104">
        <v>0</v>
      </c>
      <c r="H19" s="46">
        <f t="shared" si="1"/>
        <v>0</v>
      </c>
      <c r="I19" s="96"/>
      <c r="J19" s="15">
        <v>50</v>
      </c>
      <c r="K19" s="72">
        <f t="shared" si="5"/>
        <v>0</v>
      </c>
      <c r="L19" s="17" t="s">
        <v>16</v>
      </c>
      <c r="M19" s="18">
        <v>0</v>
      </c>
      <c r="N19" s="23">
        <f t="shared" si="6"/>
        <v>0</v>
      </c>
      <c r="O19" s="19"/>
      <c r="P19" s="43">
        <f t="shared" si="7"/>
        <v>0</v>
      </c>
      <c r="R19" s="10">
        <v>15</v>
      </c>
      <c r="S19" s="19"/>
      <c r="T19" s="46">
        <v>0</v>
      </c>
      <c r="U19" s="95">
        <v>0</v>
      </c>
      <c r="V19" s="46">
        <f t="shared" si="8"/>
        <v>0</v>
      </c>
      <c r="W19" s="95">
        <v>0</v>
      </c>
      <c r="X19" s="46">
        <f t="shared" si="9"/>
        <v>0</v>
      </c>
      <c r="Y19" s="96">
        <v>0</v>
      </c>
      <c r="Z19" s="22"/>
      <c r="AA19" s="43">
        <f t="shared" si="10"/>
        <v>0</v>
      </c>
      <c r="AB19" s="17" t="s">
        <v>16</v>
      </c>
      <c r="AC19" s="18">
        <v>0</v>
      </c>
    </row>
    <row r="20" spans="1:29" ht="24.6">
      <c r="A20" s="10">
        <v>16</v>
      </c>
      <c r="B20" s="19" t="s">
        <v>399</v>
      </c>
      <c r="C20" s="71">
        <f>+'23'!H20</f>
        <v>13</v>
      </c>
      <c r="D20" s="95">
        <v>0</v>
      </c>
      <c r="E20" s="46">
        <f t="shared" si="0"/>
        <v>13</v>
      </c>
      <c r="F20" s="106">
        <v>0</v>
      </c>
      <c r="G20" s="104">
        <v>0</v>
      </c>
      <c r="H20" s="46">
        <f t="shared" si="1"/>
        <v>13</v>
      </c>
      <c r="I20" s="96"/>
      <c r="J20" s="15">
        <v>50</v>
      </c>
      <c r="K20" s="72">
        <f t="shared" si="5"/>
        <v>0</v>
      </c>
      <c r="L20" s="17" t="s">
        <v>16</v>
      </c>
      <c r="M20" s="18">
        <v>0</v>
      </c>
      <c r="N20" s="23">
        <f t="shared" si="6"/>
        <v>0</v>
      </c>
      <c r="O20" s="19"/>
      <c r="P20" s="43">
        <f t="shared" si="7"/>
        <v>0</v>
      </c>
      <c r="R20" s="10">
        <v>16</v>
      </c>
      <c r="S20" s="19"/>
      <c r="T20" s="46">
        <v>0</v>
      </c>
      <c r="U20" s="95">
        <v>0</v>
      </c>
      <c r="V20" s="46">
        <f t="shared" si="8"/>
        <v>0</v>
      </c>
      <c r="W20" s="95">
        <v>0</v>
      </c>
      <c r="X20" s="46">
        <f t="shared" si="9"/>
        <v>0</v>
      </c>
      <c r="Y20" s="96">
        <v>0</v>
      </c>
      <c r="Z20" s="22"/>
      <c r="AA20" s="43">
        <f t="shared" si="10"/>
        <v>0</v>
      </c>
      <c r="AB20" s="17" t="s">
        <v>16</v>
      </c>
      <c r="AC20" s="18">
        <v>0</v>
      </c>
    </row>
    <row r="21" spans="1:29" ht="24.6">
      <c r="A21" s="10">
        <v>17</v>
      </c>
      <c r="B21" s="19" t="s">
        <v>388</v>
      </c>
      <c r="C21" s="71">
        <f>+'23'!H21</f>
        <v>0</v>
      </c>
      <c r="D21" s="95">
        <v>0</v>
      </c>
      <c r="E21" s="46">
        <f t="shared" si="0"/>
        <v>0</v>
      </c>
      <c r="F21" s="106">
        <v>0</v>
      </c>
      <c r="G21" s="104">
        <v>0</v>
      </c>
      <c r="H21" s="46">
        <f t="shared" si="1"/>
        <v>0</v>
      </c>
      <c r="I21" s="96"/>
      <c r="J21" s="15">
        <v>50</v>
      </c>
      <c r="K21" s="72">
        <f t="shared" si="5"/>
        <v>0</v>
      </c>
      <c r="L21" s="17" t="s">
        <v>16</v>
      </c>
      <c r="M21" s="18">
        <v>0</v>
      </c>
      <c r="N21" s="23">
        <f t="shared" si="6"/>
        <v>0</v>
      </c>
      <c r="O21" s="19"/>
      <c r="P21" s="43">
        <f t="shared" si="7"/>
        <v>0</v>
      </c>
      <c r="R21" s="10">
        <v>17</v>
      </c>
      <c r="S21" s="19"/>
      <c r="T21" s="46">
        <v>0</v>
      </c>
      <c r="U21" s="95">
        <v>0</v>
      </c>
      <c r="V21" s="46">
        <f t="shared" si="8"/>
        <v>0</v>
      </c>
      <c r="W21" s="95">
        <v>0</v>
      </c>
      <c r="X21" s="46">
        <f t="shared" si="9"/>
        <v>0</v>
      </c>
      <c r="Y21" s="96">
        <v>0</v>
      </c>
      <c r="Z21" s="22"/>
      <c r="AA21" s="43">
        <f t="shared" si="10"/>
        <v>0</v>
      </c>
      <c r="AB21" s="17" t="s">
        <v>16</v>
      </c>
      <c r="AC21" s="18">
        <v>0</v>
      </c>
    </row>
    <row r="22" spans="1:29" ht="24.6">
      <c r="A22" s="10">
        <v>18</v>
      </c>
      <c r="B22" s="19" t="s">
        <v>397</v>
      </c>
      <c r="C22" s="71">
        <f>+'23'!H22</f>
        <v>0</v>
      </c>
      <c r="D22" s="95">
        <v>0</v>
      </c>
      <c r="E22" s="46">
        <f t="shared" si="0"/>
        <v>0</v>
      </c>
      <c r="F22" s="106">
        <v>0</v>
      </c>
      <c r="G22" s="104">
        <v>0</v>
      </c>
      <c r="H22" s="46">
        <f t="shared" si="1"/>
        <v>0</v>
      </c>
      <c r="I22" s="96"/>
      <c r="J22" s="15">
        <v>50</v>
      </c>
      <c r="K22" s="72">
        <f t="shared" si="5"/>
        <v>0</v>
      </c>
      <c r="L22" s="17" t="s">
        <v>16</v>
      </c>
      <c r="M22" s="18">
        <v>0</v>
      </c>
      <c r="N22" s="23">
        <f t="shared" si="6"/>
        <v>0</v>
      </c>
      <c r="O22" s="19"/>
      <c r="P22" s="43">
        <f t="shared" si="7"/>
        <v>0</v>
      </c>
      <c r="R22" s="10">
        <v>18</v>
      </c>
      <c r="S22" s="19"/>
      <c r="T22" s="46">
        <v>0</v>
      </c>
      <c r="U22" s="95">
        <v>0</v>
      </c>
      <c r="V22" s="46">
        <f t="shared" si="8"/>
        <v>0</v>
      </c>
      <c r="W22" s="95">
        <v>0</v>
      </c>
      <c r="X22" s="46">
        <f t="shared" si="9"/>
        <v>0</v>
      </c>
      <c r="Y22" s="96">
        <v>0</v>
      </c>
      <c r="Z22" s="22"/>
      <c r="AA22" s="43">
        <f t="shared" si="10"/>
        <v>0</v>
      </c>
      <c r="AB22" s="17" t="s">
        <v>16</v>
      </c>
      <c r="AC22" s="18">
        <v>0</v>
      </c>
    </row>
    <row r="23" spans="1:29" ht="24.6">
      <c r="A23" s="10">
        <v>19</v>
      </c>
      <c r="B23" s="19" t="s">
        <v>25</v>
      </c>
      <c r="C23" s="71">
        <f>+'23'!H23</f>
        <v>0</v>
      </c>
      <c r="D23" s="95">
        <v>0</v>
      </c>
      <c r="E23" s="46">
        <f t="shared" si="0"/>
        <v>0</v>
      </c>
      <c r="F23" s="106">
        <v>0</v>
      </c>
      <c r="G23" s="104">
        <v>0</v>
      </c>
      <c r="H23" s="46">
        <f t="shared" si="1"/>
        <v>0</v>
      </c>
      <c r="I23" s="96"/>
      <c r="J23" s="15">
        <v>65</v>
      </c>
      <c r="K23" s="72">
        <f t="shared" si="5"/>
        <v>0</v>
      </c>
      <c r="L23" s="17" t="s">
        <v>16</v>
      </c>
      <c r="M23" s="18">
        <v>0</v>
      </c>
      <c r="N23" s="23">
        <f t="shared" si="6"/>
        <v>0</v>
      </c>
      <c r="O23" s="19"/>
      <c r="P23" s="43">
        <f t="shared" si="7"/>
        <v>0</v>
      </c>
      <c r="R23" s="10">
        <v>19</v>
      </c>
      <c r="S23" s="19"/>
      <c r="T23" s="46">
        <v>0</v>
      </c>
      <c r="U23" s="95">
        <v>0</v>
      </c>
      <c r="V23" s="46">
        <f t="shared" si="8"/>
        <v>0</v>
      </c>
      <c r="W23" s="95">
        <v>0</v>
      </c>
      <c r="X23" s="46">
        <f t="shared" si="9"/>
        <v>0</v>
      </c>
      <c r="Y23" s="96">
        <v>0</v>
      </c>
      <c r="Z23" s="22"/>
      <c r="AA23" s="43">
        <f t="shared" si="10"/>
        <v>0</v>
      </c>
      <c r="AB23" s="17" t="s">
        <v>16</v>
      </c>
      <c r="AC23" s="18">
        <v>0</v>
      </c>
    </row>
    <row r="24" spans="1:29" ht="24.6">
      <c r="A24" s="10">
        <v>20</v>
      </c>
      <c r="B24" s="19" t="s">
        <v>405</v>
      </c>
      <c r="C24" s="71">
        <f>+'23'!H24</f>
        <v>0</v>
      </c>
      <c r="D24" s="95">
        <v>0</v>
      </c>
      <c r="E24" s="46">
        <f t="shared" si="0"/>
        <v>0</v>
      </c>
      <c r="F24" s="106">
        <v>0</v>
      </c>
      <c r="G24" s="104">
        <v>0</v>
      </c>
      <c r="H24" s="46">
        <f t="shared" si="1"/>
        <v>0</v>
      </c>
      <c r="I24" s="96"/>
      <c r="J24" s="15">
        <v>85</v>
      </c>
      <c r="K24" s="72">
        <f t="shared" si="5"/>
        <v>0</v>
      </c>
      <c r="L24" s="17" t="s">
        <v>16</v>
      </c>
      <c r="M24" s="18">
        <v>0</v>
      </c>
      <c r="N24" s="23">
        <f t="shared" si="6"/>
        <v>0</v>
      </c>
      <c r="O24" s="19"/>
      <c r="P24" s="43">
        <f t="shared" si="7"/>
        <v>0</v>
      </c>
      <c r="R24" s="10">
        <v>20</v>
      </c>
      <c r="S24" s="19"/>
      <c r="T24" s="46">
        <v>0</v>
      </c>
      <c r="U24" s="95">
        <v>0</v>
      </c>
      <c r="V24" s="46">
        <f t="shared" si="8"/>
        <v>0</v>
      </c>
      <c r="W24" s="95">
        <v>0</v>
      </c>
      <c r="X24" s="46">
        <f t="shared" si="9"/>
        <v>0</v>
      </c>
      <c r="Y24" s="96">
        <v>0</v>
      </c>
      <c r="Z24" s="22"/>
      <c r="AA24" s="43">
        <f t="shared" si="10"/>
        <v>0</v>
      </c>
      <c r="AB24" s="17" t="s">
        <v>16</v>
      </c>
      <c r="AC24" s="18">
        <v>0</v>
      </c>
    </row>
    <row r="25" spans="1:29" ht="24.6">
      <c r="A25" s="10">
        <v>21</v>
      </c>
      <c r="B25" s="19" t="s">
        <v>392</v>
      </c>
      <c r="C25" s="71">
        <f>+'23'!H25</f>
        <v>25</v>
      </c>
      <c r="D25" s="95">
        <v>0</v>
      </c>
      <c r="E25" s="46">
        <f t="shared" si="0"/>
        <v>25</v>
      </c>
      <c r="F25" s="106">
        <v>0</v>
      </c>
      <c r="G25" s="104">
        <v>0</v>
      </c>
      <c r="H25" s="46">
        <f t="shared" si="1"/>
        <v>24</v>
      </c>
      <c r="I25" s="96">
        <v>1</v>
      </c>
      <c r="J25" s="15">
        <v>100</v>
      </c>
      <c r="K25" s="72">
        <f t="shared" si="5"/>
        <v>100</v>
      </c>
      <c r="L25" s="17" t="s">
        <v>16</v>
      </c>
      <c r="M25" s="18">
        <v>0</v>
      </c>
      <c r="N25" s="23">
        <f t="shared" si="6"/>
        <v>100</v>
      </c>
      <c r="O25" s="19"/>
      <c r="P25" s="43">
        <f t="shared" si="7"/>
        <v>0</v>
      </c>
      <c r="R25" s="10">
        <v>21</v>
      </c>
      <c r="S25" s="19"/>
      <c r="T25" s="46">
        <v>0</v>
      </c>
      <c r="U25" s="95">
        <v>0</v>
      </c>
      <c r="V25" s="46">
        <f t="shared" si="8"/>
        <v>0</v>
      </c>
      <c r="W25" s="95">
        <v>0</v>
      </c>
      <c r="X25" s="46">
        <f t="shared" si="9"/>
        <v>0</v>
      </c>
      <c r="Y25" s="96">
        <v>0</v>
      </c>
      <c r="Z25" s="22"/>
      <c r="AA25" s="43">
        <f t="shared" si="10"/>
        <v>0</v>
      </c>
      <c r="AB25" s="17" t="s">
        <v>16</v>
      </c>
      <c r="AC25" s="18">
        <v>0</v>
      </c>
    </row>
    <row r="26" spans="1:29" ht="24.6">
      <c r="A26" s="10">
        <v>22</v>
      </c>
      <c r="B26" s="19" t="s">
        <v>403</v>
      </c>
      <c r="C26" s="71">
        <f>+'23'!H26</f>
        <v>0</v>
      </c>
      <c r="D26" s="95">
        <v>0</v>
      </c>
      <c r="E26" s="46">
        <f t="shared" si="0"/>
        <v>0</v>
      </c>
      <c r="F26" s="106">
        <v>0</v>
      </c>
      <c r="G26" s="104">
        <v>0</v>
      </c>
      <c r="H26" s="46">
        <f t="shared" si="1"/>
        <v>0</v>
      </c>
      <c r="I26" s="96"/>
      <c r="J26" s="15">
        <v>100</v>
      </c>
      <c r="K26" s="72">
        <f t="shared" si="5"/>
        <v>0</v>
      </c>
      <c r="L26" s="17" t="s">
        <v>16</v>
      </c>
      <c r="M26" s="18">
        <v>0</v>
      </c>
      <c r="N26" s="23">
        <f t="shared" si="6"/>
        <v>0</v>
      </c>
      <c r="O26" s="19"/>
      <c r="P26" s="43">
        <f t="shared" si="7"/>
        <v>0</v>
      </c>
      <c r="R26" s="10">
        <v>22</v>
      </c>
      <c r="S26" s="19"/>
      <c r="T26" s="46">
        <v>0</v>
      </c>
      <c r="U26" s="95">
        <v>0</v>
      </c>
      <c r="V26" s="46">
        <f t="shared" si="8"/>
        <v>0</v>
      </c>
      <c r="W26" s="95">
        <v>0</v>
      </c>
      <c r="X26" s="46">
        <f t="shared" si="9"/>
        <v>0</v>
      </c>
      <c r="Y26" s="96">
        <v>0</v>
      </c>
      <c r="Z26" s="22"/>
      <c r="AA26" s="43">
        <f t="shared" si="10"/>
        <v>0</v>
      </c>
      <c r="AB26" s="17" t="s">
        <v>16</v>
      </c>
      <c r="AC26" s="18">
        <v>0</v>
      </c>
    </row>
    <row r="27" spans="1:29" ht="24.6">
      <c r="A27" s="10">
        <v>23</v>
      </c>
      <c r="B27" s="19" t="s">
        <v>382</v>
      </c>
      <c r="C27" s="71">
        <f>+'23'!H27</f>
        <v>23</v>
      </c>
      <c r="D27" s="95">
        <v>0</v>
      </c>
      <c r="E27" s="46">
        <f t="shared" si="0"/>
        <v>23</v>
      </c>
      <c r="F27" s="106">
        <v>0</v>
      </c>
      <c r="G27" s="104">
        <v>0</v>
      </c>
      <c r="H27" s="46">
        <f t="shared" si="1"/>
        <v>23</v>
      </c>
      <c r="I27" s="96"/>
      <c r="J27" s="15">
        <v>100</v>
      </c>
      <c r="K27" s="72">
        <f t="shared" si="5"/>
        <v>0</v>
      </c>
      <c r="L27" s="17" t="s">
        <v>16</v>
      </c>
      <c r="M27" s="18">
        <v>0</v>
      </c>
      <c r="N27" s="23">
        <f t="shared" si="6"/>
        <v>0</v>
      </c>
      <c r="O27" s="19"/>
      <c r="P27" s="43">
        <f t="shared" si="7"/>
        <v>0</v>
      </c>
      <c r="R27" s="10">
        <v>23</v>
      </c>
      <c r="S27" s="19"/>
      <c r="T27" s="46">
        <v>0</v>
      </c>
      <c r="U27" s="95">
        <v>0</v>
      </c>
      <c r="V27" s="46">
        <f t="shared" si="8"/>
        <v>0</v>
      </c>
      <c r="W27" s="95">
        <v>0</v>
      </c>
      <c r="X27" s="46">
        <f t="shared" si="9"/>
        <v>0</v>
      </c>
      <c r="Y27" s="96">
        <v>0</v>
      </c>
      <c r="Z27" s="22"/>
      <c r="AA27" s="43">
        <f t="shared" si="10"/>
        <v>0</v>
      </c>
      <c r="AB27" s="17" t="s">
        <v>16</v>
      </c>
      <c r="AC27" s="18">
        <v>0</v>
      </c>
    </row>
    <row r="28" spans="1:29" ht="24.6">
      <c r="A28" s="10">
        <v>24</v>
      </c>
      <c r="B28" s="19" t="s">
        <v>387</v>
      </c>
      <c r="C28" s="71">
        <f>+'23'!H28</f>
        <v>0</v>
      </c>
      <c r="D28" s="95">
        <v>0</v>
      </c>
      <c r="E28" s="46">
        <f t="shared" si="0"/>
        <v>0</v>
      </c>
      <c r="F28" s="106">
        <v>0</v>
      </c>
      <c r="G28" s="104">
        <v>0</v>
      </c>
      <c r="H28" s="46">
        <f t="shared" si="1"/>
        <v>0</v>
      </c>
      <c r="I28" s="96"/>
      <c r="J28" s="15">
        <v>100</v>
      </c>
      <c r="K28" s="72">
        <f t="shared" si="5"/>
        <v>0</v>
      </c>
      <c r="L28" s="17" t="s">
        <v>16</v>
      </c>
      <c r="M28" s="18">
        <v>0</v>
      </c>
      <c r="N28" s="23">
        <f t="shared" si="6"/>
        <v>0</v>
      </c>
      <c r="O28" s="19"/>
      <c r="P28" s="43">
        <f t="shared" si="7"/>
        <v>0</v>
      </c>
      <c r="R28" s="10">
        <v>24</v>
      </c>
      <c r="S28" s="19"/>
      <c r="T28" s="46">
        <v>0</v>
      </c>
      <c r="U28" s="95">
        <v>0</v>
      </c>
      <c r="V28" s="46">
        <f t="shared" si="8"/>
        <v>0</v>
      </c>
      <c r="W28" s="95">
        <v>0</v>
      </c>
      <c r="X28" s="46">
        <f t="shared" si="9"/>
        <v>0</v>
      </c>
      <c r="Y28" s="96">
        <v>0</v>
      </c>
      <c r="Z28" s="22"/>
      <c r="AA28" s="43">
        <f t="shared" si="10"/>
        <v>0</v>
      </c>
      <c r="AB28" s="17" t="s">
        <v>16</v>
      </c>
      <c r="AC28" s="18">
        <v>0</v>
      </c>
    </row>
    <row r="29" spans="1:29" ht="24.6">
      <c r="A29" s="10">
        <v>25</v>
      </c>
      <c r="B29" s="19" t="s">
        <v>389</v>
      </c>
      <c r="C29" s="71">
        <f>+'23'!H29</f>
        <v>0</v>
      </c>
      <c r="D29" s="95">
        <v>0</v>
      </c>
      <c r="E29" s="46">
        <f t="shared" si="0"/>
        <v>0</v>
      </c>
      <c r="F29" s="106">
        <v>0</v>
      </c>
      <c r="G29" s="104">
        <v>0</v>
      </c>
      <c r="H29" s="46">
        <f t="shared" si="1"/>
        <v>0</v>
      </c>
      <c r="I29" s="96"/>
      <c r="J29" s="15">
        <v>100</v>
      </c>
      <c r="K29" s="72">
        <f t="shared" si="5"/>
        <v>0</v>
      </c>
      <c r="L29" s="17" t="s">
        <v>16</v>
      </c>
      <c r="M29" s="18">
        <v>0</v>
      </c>
      <c r="N29" s="23">
        <f t="shared" si="6"/>
        <v>0</v>
      </c>
      <c r="O29" s="19"/>
      <c r="P29" s="43">
        <f t="shared" si="7"/>
        <v>0</v>
      </c>
      <c r="R29" s="10">
        <v>25</v>
      </c>
      <c r="S29" s="19"/>
      <c r="T29" s="46">
        <v>0</v>
      </c>
      <c r="U29" s="95">
        <v>0</v>
      </c>
      <c r="V29" s="46">
        <f t="shared" si="8"/>
        <v>0</v>
      </c>
      <c r="W29" s="95">
        <v>0</v>
      </c>
      <c r="X29" s="46">
        <f t="shared" si="9"/>
        <v>0</v>
      </c>
      <c r="Y29" s="96">
        <v>0</v>
      </c>
      <c r="Z29" s="22"/>
      <c r="AA29" s="43">
        <f t="shared" si="10"/>
        <v>0</v>
      </c>
      <c r="AB29" s="17" t="s">
        <v>16</v>
      </c>
      <c r="AC29" s="18">
        <v>0</v>
      </c>
    </row>
    <row r="30" spans="1:29" ht="24.6">
      <c r="A30" s="10">
        <v>26</v>
      </c>
      <c r="B30" s="19" t="s">
        <v>384</v>
      </c>
      <c r="C30" s="71">
        <f>+'23'!H30</f>
        <v>0</v>
      </c>
      <c r="D30" s="95">
        <v>0</v>
      </c>
      <c r="E30" s="46">
        <f t="shared" si="0"/>
        <v>0</v>
      </c>
      <c r="F30" s="106">
        <v>0</v>
      </c>
      <c r="G30" s="104">
        <v>0</v>
      </c>
      <c r="H30" s="46">
        <f t="shared" si="1"/>
        <v>0</v>
      </c>
      <c r="I30" s="96"/>
      <c r="J30" s="15">
        <v>100</v>
      </c>
      <c r="K30" s="72">
        <f t="shared" si="5"/>
        <v>0</v>
      </c>
      <c r="L30" s="17" t="s">
        <v>16</v>
      </c>
      <c r="M30" s="18">
        <v>0</v>
      </c>
      <c r="N30" s="23">
        <f t="shared" si="6"/>
        <v>0</v>
      </c>
      <c r="O30" s="19"/>
      <c r="P30" s="43">
        <f t="shared" si="7"/>
        <v>0</v>
      </c>
      <c r="R30" s="1"/>
      <c r="T30" s="24"/>
      <c r="U30" s="25"/>
      <c r="V30" s="24"/>
      <c r="W30" s="25"/>
      <c r="X30" s="24"/>
      <c r="Y30" s="24"/>
      <c r="Z30" s="26"/>
      <c r="AA30" s="25"/>
      <c r="AB30" s="27"/>
      <c r="AC30" s="41">
        <v>0</v>
      </c>
    </row>
    <row r="31" spans="1:29" ht="24.6">
      <c r="A31" s="10">
        <v>27</v>
      </c>
      <c r="B31" s="19" t="s">
        <v>398</v>
      </c>
      <c r="C31" s="71">
        <f>+'23'!H31</f>
        <v>0</v>
      </c>
      <c r="D31" s="95">
        <v>0</v>
      </c>
      <c r="E31" s="46">
        <f t="shared" si="0"/>
        <v>0</v>
      </c>
      <c r="F31" s="106">
        <v>0</v>
      </c>
      <c r="G31" s="104">
        <v>0</v>
      </c>
      <c r="H31" s="46">
        <f t="shared" si="1"/>
        <v>0</v>
      </c>
      <c r="I31" s="96"/>
      <c r="J31" s="15">
        <v>100</v>
      </c>
      <c r="K31" s="72">
        <f t="shared" si="5"/>
        <v>0</v>
      </c>
      <c r="L31" s="17" t="s">
        <v>16</v>
      </c>
      <c r="M31" s="18">
        <v>0</v>
      </c>
      <c r="N31" s="23">
        <f t="shared" si="6"/>
        <v>0</v>
      </c>
      <c r="O31" s="19"/>
      <c r="P31" s="43">
        <f t="shared" si="7"/>
        <v>0</v>
      </c>
    </row>
    <row r="32" spans="1:29" ht="24.6">
      <c r="A32" s="10">
        <v>28</v>
      </c>
      <c r="B32" s="19" t="s">
        <v>396</v>
      </c>
      <c r="C32" s="71">
        <f>+'23'!H32</f>
        <v>19</v>
      </c>
      <c r="D32" s="95">
        <v>0</v>
      </c>
      <c r="E32" s="46">
        <f t="shared" si="0"/>
        <v>19</v>
      </c>
      <c r="F32" s="106">
        <v>0</v>
      </c>
      <c r="G32" s="104">
        <v>0</v>
      </c>
      <c r="H32" s="46">
        <f t="shared" si="1"/>
        <v>18</v>
      </c>
      <c r="I32" s="96">
        <v>1</v>
      </c>
      <c r="J32" s="15">
        <v>100</v>
      </c>
      <c r="K32" s="72">
        <f t="shared" si="5"/>
        <v>100</v>
      </c>
      <c r="L32" s="17" t="s">
        <v>16</v>
      </c>
      <c r="M32" s="18">
        <v>0</v>
      </c>
      <c r="N32" s="23">
        <f t="shared" si="6"/>
        <v>100</v>
      </c>
      <c r="O32" s="19"/>
      <c r="P32" s="43">
        <f t="shared" si="7"/>
        <v>0</v>
      </c>
      <c r="S32" s="177" t="s">
        <v>119</v>
      </c>
      <c r="T32" s="178"/>
      <c r="U32" s="178"/>
      <c r="V32" s="178"/>
      <c r="W32" s="178"/>
      <c r="X32" s="178"/>
      <c r="Y32" s="178"/>
      <c r="Z32" s="179"/>
      <c r="AA32" s="40">
        <f>SUM(AA5:AA29)</f>
        <v>0</v>
      </c>
    </row>
    <row r="33" spans="1:26" ht="24.6">
      <c r="A33" s="10">
        <v>29</v>
      </c>
      <c r="B33" s="19" t="s">
        <v>382</v>
      </c>
      <c r="C33" s="71">
        <f>+'23'!H33</f>
        <v>0</v>
      </c>
      <c r="D33" s="95">
        <v>0</v>
      </c>
      <c r="E33" s="46">
        <f t="shared" si="0"/>
        <v>0</v>
      </c>
      <c r="F33" s="106">
        <v>0</v>
      </c>
      <c r="G33" s="104">
        <v>0</v>
      </c>
      <c r="H33" s="46">
        <f t="shared" si="1"/>
        <v>0</v>
      </c>
      <c r="I33" s="96"/>
      <c r="J33" s="15">
        <v>100</v>
      </c>
      <c r="K33" s="72">
        <f t="shared" si="5"/>
        <v>0</v>
      </c>
      <c r="L33" s="17" t="s">
        <v>16</v>
      </c>
      <c r="M33" s="18">
        <v>0</v>
      </c>
      <c r="N33" s="23">
        <f t="shared" si="6"/>
        <v>0</v>
      </c>
      <c r="O33" s="19"/>
      <c r="P33" s="43">
        <f t="shared" si="7"/>
        <v>0</v>
      </c>
      <c r="S33" s="5"/>
      <c r="T33" s="5"/>
      <c r="U33" s="5"/>
      <c r="V33" s="5"/>
      <c r="W33" s="5"/>
      <c r="X33" s="5"/>
      <c r="Y33" s="5"/>
      <c r="Z33" s="5"/>
    </row>
    <row r="34" spans="1:26" ht="24.6">
      <c r="A34" s="10">
        <v>30</v>
      </c>
      <c r="B34" s="19" t="s">
        <v>386</v>
      </c>
      <c r="C34" s="71">
        <f>+'23'!H34</f>
        <v>0</v>
      </c>
      <c r="D34" s="95">
        <v>0</v>
      </c>
      <c r="E34" s="46">
        <f t="shared" si="0"/>
        <v>0</v>
      </c>
      <c r="F34" s="106">
        <v>0</v>
      </c>
      <c r="G34" s="104">
        <v>0</v>
      </c>
      <c r="H34" s="46">
        <f t="shared" si="1"/>
        <v>0</v>
      </c>
      <c r="I34" s="96"/>
      <c r="J34" s="15">
        <v>100</v>
      </c>
      <c r="K34" s="72">
        <f t="shared" si="5"/>
        <v>0</v>
      </c>
      <c r="L34" s="17" t="s">
        <v>16</v>
      </c>
      <c r="M34" s="18">
        <v>0</v>
      </c>
      <c r="N34" s="23">
        <f t="shared" si="6"/>
        <v>0</v>
      </c>
      <c r="O34" s="19"/>
      <c r="P34" s="43">
        <f t="shared" si="7"/>
        <v>0</v>
      </c>
    </row>
    <row r="35" spans="1:26" ht="24.6">
      <c r="A35" s="10">
        <v>31</v>
      </c>
      <c r="B35" s="19" t="s">
        <v>390</v>
      </c>
      <c r="C35" s="71">
        <f>+'23'!H35</f>
        <v>3</v>
      </c>
      <c r="D35" s="95">
        <v>0</v>
      </c>
      <c r="E35" s="46">
        <f t="shared" si="0"/>
        <v>3</v>
      </c>
      <c r="F35" s="106">
        <v>0</v>
      </c>
      <c r="G35" s="104">
        <v>0</v>
      </c>
      <c r="H35" s="46">
        <f t="shared" si="1"/>
        <v>3</v>
      </c>
      <c r="I35" s="96"/>
      <c r="J35" s="15">
        <v>100</v>
      </c>
      <c r="K35" s="72">
        <f t="shared" si="5"/>
        <v>0</v>
      </c>
      <c r="L35" s="17" t="s">
        <v>16</v>
      </c>
      <c r="M35" s="18">
        <v>0</v>
      </c>
      <c r="N35" s="23">
        <f t="shared" si="6"/>
        <v>0</v>
      </c>
      <c r="O35" s="19"/>
      <c r="P35" s="43">
        <f t="shared" si="7"/>
        <v>0</v>
      </c>
    </row>
    <row r="36" spans="1:26" ht="24.6">
      <c r="A36" s="10">
        <v>32</v>
      </c>
      <c r="B36" s="19" t="s">
        <v>48</v>
      </c>
      <c r="C36" s="71">
        <f>+'23'!H36</f>
        <v>10</v>
      </c>
      <c r="D36" s="95">
        <v>0</v>
      </c>
      <c r="E36" s="46">
        <f t="shared" si="0"/>
        <v>10</v>
      </c>
      <c r="F36" s="106">
        <v>0</v>
      </c>
      <c r="G36" s="104">
        <v>0</v>
      </c>
      <c r="H36" s="46">
        <f t="shared" si="1"/>
        <v>9</v>
      </c>
      <c r="I36" s="96">
        <v>1</v>
      </c>
      <c r="J36" s="15">
        <v>100</v>
      </c>
      <c r="K36" s="72">
        <f t="shared" si="5"/>
        <v>100</v>
      </c>
      <c r="L36" s="17" t="s">
        <v>16</v>
      </c>
      <c r="M36" s="18">
        <v>0</v>
      </c>
      <c r="N36" s="23">
        <f t="shared" si="6"/>
        <v>100</v>
      </c>
      <c r="O36" s="19"/>
      <c r="P36" s="43">
        <f t="shared" si="7"/>
        <v>0</v>
      </c>
    </row>
    <row r="37" spans="1:26" ht="24.6">
      <c r="A37" s="10">
        <v>33</v>
      </c>
      <c r="B37" s="19" t="s">
        <v>393</v>
      </c>
      <c r="C37" s="71">
        <f>+'23'!H37</f>
        <v>4</v>
      </c>
      <c r="D37" s="95">
        <v>0</v>
      </c>
      <c r="E37" s="46">
        <f t="shared" si="0"/>
        <v>4</v>
      </c>
      <c r="F37" s="106">
        <v>0</v>
      </c>
      <c r="G37" s="104">
        <v>0</v>
      </c>
      <c r="H37" s="46">
        <f t="shared" si="1"/>
        <v>3</v>
      </c>
      <c r="I37" s="96">
        <v>1</v>
      </c>
      <c r="J37" s="15">
        <v>130</v>
      </c>
      <c r="K37" s="72">
        <f t="shared" si="5"/>
        <v>130</v>
      </c>
      <c r="L37" s="17" t="s">
        <v>418</v>
      </c>
      <c r="M37" s="18">
        <v>65</v>
      </c>
      <c r="N37" s="23">
        <f t="shared" si="6"/>
        <v>65</v>
      </c>
      <c r="O37" s="19"/>
      <c r="P37" s="43">
        <f t="shared" si="7"/>
        <v>0</v>
      </c>
    </row>
    <row r="38" spans="1:26" ht="24.6">
      <c r="A38" s="10">
        <v>34</v>
      </c>
      <c r="B38" s="19" t="s">
        <v>406</v>
      </c>
      <c r="C38" s="71">
        <f>+'23'!H38</f>
        <v>5</v>
      </c>
      <c r="D38" s="95">
        <v>0</v>
      </c>
      <c r="E38" s="46">
        <f t="shared" si="0"/>
        <v>5</v>
      </c>
      <c r="F38" s="106">
        <v>0</v>
      </c>
      <c r="G38" s="104">
        <v>0</v>
      </c>
      <c r="H38" s="46">
        <f t="shared" si="1"/>
        <v>5</v>
      </c>
      <c r="I38" s="96"/>
      <c r="J38" s="15">
        <v>130</v>
      </c>
      <c r="K38" s="72">
        <f t="shared" si="5"/>
        <v>0</v>
      </c>
      <c r="L38" s="17" t="s">
        <v>16</v>
      </c>
      <c r="M38" s="18">
        <v>0</v>
      </c>
      <c r="N38" s="23">
        <f t="shared" si="6"/>
        <v>0</v>
      </c>
      <c r="O38" s="19"/>
      <c r="P38" s="43">
        <f t="shared" si="7"/>
        <v>0</v>
      </c>
    </row>
    <row r="39" spans="1:26" ht="24.6">
      <c r="A39" s="10">
        <v>35</v>
      </c>
      <c r="B39" s="19" t="s">
        <v>333</v>
      </c>
      <c r="C39" s="71">
        <f>+'23'!H39</f>
        <v>0</v>
      </c>
      <c r="D39" s="95">
        <v>0</v>
      </c>
      <c r="E39" s="46">
        <f t="shared" si="0"/>
        <v>0</v>
      </c>
      <c r="F39" s="106">
        <v>0</v>
      </c>
      <c r="G39" s="104">
        <v>0</v>
      </c>
      <c r="H39" s="46">
        <f t="shared" si="1"/>
        <v>0</v>
      </c>
      <c r="I39" s="96"/>
      <c r="J39" s="15">
        <v>35</v>
      </c>
      <c r="K39" s="72">
        <f t="shared" si="5"/>
        <v>0</v>
      </c>
      <c r="L39" s="17" t="s">
        <v>16</v>
      </c>
      <c r="M39" s="18">
        <v>0</v>
      </c>
      <c r="N39" s="23">
        <f t="shared" si="6"/>
        <v>0</v>
      </c>
      <c r="O39" s="19"/>
      <c r="P39" s="43">
        <f t="shared" si="7"/>
        <v>0</v>
      </c>
    </row>
    <row r="40" spans="1:26" ht="24.6">
      <c r="A40" s="10">
        <v>36</v>
      </c>
      <c r="B40" s="19" t="s">
        <v>138</v>
      </c>
      <c r="C40" s="71">
        <f>+'23'!H40</f>
        <v>0</v>
      </c>
      <c r="D40" s="95">
        <v>0</v>
      </c>
      <c r="E40" s="46">
        <f t="shared" si="0"/>
        <v>0</v>
      </c>
      <c r="F40" s="106">
        <v>0</v>
      </c>
      <c r="G40" s="104">
        <v>0</v>
      </c>
      <c r="H40" s="46">
        <f t="shared" si="1"/>
        <v>0</v>
      </c>
      <c r="I40" s="96"/>
      <c r="J40" s="15">
        <v>40</v>
      </c>
      <c r="K40" s="72">
        <f t="shared" si="5"/>
        <v>0</v>
      </c>
      <c r="L40" s="17" t="s">
        <v>16</v>
      </c>
      <c r="M40" s="18">
        <v>0</v>
      </c>
      <c r="N40" s="23">
        <f t="shared" si="6"/>
        <v>0</v>
      </c>
      <c r="O40" s="19"/>
      <c r="P40" s="43">
        <f t="shared" si="7"/>
        <v>0</v>
      </c>
    </row>
    <row r="41" spans="1:26" ht="24.6">
      <c r="A41" s="10">
        <v>37</v>
      </c>
      <c r="B41" s="19" t="s">
        <v>445</v>
      </c>
      <c r="C41" s="71">
        <f>+'23'!H41</f>
        <v>0</v>
      </c>
      <c r="D41" s="95">
        <v>0</v>
      </c>
      <c r="E41" s="46">
        <f>C41+D41</f>
        <v>0</v>
      </c>
      <c r="F41" s="106">
        <v>0</v>
      </c>
      <c r="G41" s="104">
        <v>0</v>
      </c>
      <c r="H41" s="46">
        <f>+E41-F41-I41-G41</f>
        <v>0</v>
      </c>
      <c r="I41" s="96"/>
      <c r="J41" s="15">
        <v>35</v>
      </c>
      <c r="K41" s="72">
        <f>+J41*I41</f>
        <v>0</v>
      </c>
      <c r="L41" s="17" t="s">
        <v>16</v>
      </c>
      <c r="M41" s="18">
        <v>0</v>
      </c>
      <c r="N41" s="23">
        <f>SUM(K41-M41)</f>
        <v>0</v>
      </c>
      <c r="O41" s="19"/>
      <c r="P41" s="43">
        <f>+K41*O41</f>
        <v>0</v>
      </c>
    </row>
    <row r="42" spans="1:26" ht="24.6">
      <c r="A42" s="10">
        <v>38</v>
      </c>
      <c r="B42" s="19" t="s">
        <v>49</v>
      </c>
      <c r="C42" s="71">
        <f>+'23'!H42</f>
        <v>9</v>
      </c>
      <c r="D42" s="95">
        <v>0</v>
      </c>
      <c r="E42" s="46">
        <f t="shared" si="0"/>
        <v>9</v>
      </c>
      <c r="F42" s="106">
        <v>0</v>
      </c>
      <c r="G42" s="104">
        <v>0</v>
      </c>
      <c r="H42" s="46">
        <f t="shared" si="1"/>
        <v>8</v>
      </c>
      <c r="I42" s="96">
        <v>1</v>
      </c>
      <c r="J42" s="15">
        <v>50</v>
      </c>
      <c r="K42" s="72">
        <f t="shared" si="5"/>
        <v>50</v>
      </c>
      <c r="L42" s="17" t="s">
        <v>16</v>
      </c>
      <c r="M42" s="18">
        <v>0</v>
      </c>
      <c r="N42" s="23">
        <f t="shared" si="6"/>
        <v>50</v>
      </c>
      <c r="O42" s="19"/>
      <c r="P42" s="43">
        <f t="shared" si="7"/>
        <v>0</v>
      </c>
    </row>
    <row r="43" spans="1:26" ht="24.6">
      <c r="A43" s="10">
        <v>39</v>
      </c>
      <c r="B43" s="19" t="s">
        <v>50</v>
      </c>
      <c r="C43" s="71">
        <f>+'23'!H43</f>
        <v>6</v>
      </c>
      <c r="D43" s="95">
        <v>0</v>
      </c>
      <c r="E43" s="46">
        <f t="shared" si="0"/>
        <v>6</v>
      </c>
      <c r="F43" s="106">
        <v>0</v>
      </c>
      <c r="G43" s="104">
        <v>0</v>
      </c>
      <c r="H43" s="46">
        <f t="shared" si="1"/>
        <v>4</v>
      </c>
      <c r="I43" s="96">
        <v>2</v>
      </c>
      <c r="J43" s="15">
        <v>50</v>
      </c>
      <c r="K43" s="72">
        <f t="shared" si="5"/>
        <v>100</v>
      </c>
      <c r="L43" s="17" t="s">
        <v>16</v>
      </c>
      <c r="M43" s="18">
        <v>0</v>
      </c>
      <c r="N43" s="23">
        <f t="shared" si="6"/>
        <v>100</v>
      </c>
      <c r="O43" s="19"/>
      <c r="P43" s="43">
        <f t="shared" si="7"/>
        <v>0</v>
      </c>
    </row>
    <row r="44" spans="1:26" ht="24.6">
      <c r="A44" s="10">
        <v>40</v>
      </c>
      <c r="B44" s="19" t="s">
        <v>51</v>
      </c>
      <c r="C44" s="71">
        <f>+'23'!H44</f>
        <v>12</v>
      </c>
      <c r="D44" s="95">
        <v>0</v>
      </c>
      <c r="E44" s="46">
        <f t="shared" si="0"/>
        <v>12</v>
      </c>
      <c r="F44" s="106">
        <v>0</v>
      </c>
      <c r="G44" s="104">
        <v>0</v>
      </c>
      <c r="H44" s="46">
        <f t="shared" si="1"/>
        <v>10</v>
      </c>
      <c r="I44" s="96">
        <v>2</v>
      </c>
      <c r="J44" s="15">
        <v>50</v>
      </c>
      <c r="K44" s="72">
        <f t="shared" si="5"/>
        <v>100</v>
      </c>
      <c r="L44" s="17" t="s">
        <v>16</v>
      </c>
      <c r="M44" s="18">
        <v>0</v>
      </c>
      <c r="N44" s="23">
        <f t="shared" si="6"/>
        <v>100</v>
      </c>
      <c r="O44" s="19"/>
      <c r="P44" s="43">
        <f t="shared" si="7"/>
        <v>0</v>
      </c>
    </row>
    <row r="45" spans="1:26" ht="24.6">
      <c r="A45" s="10">
        <v>41</v>
      </c>
      <c r="B45" s="19" t="s">
        <v>501</v>
      </c>
      <c r="C45" s="71">
        <f>+'23'!H45</f>
        <v>17</v>
      </c>
      <c r="D45" s="95">
        <v>0</v>
      </c>
      <c r="E45" s="46">
        <f>C45+D45</f>
        <v>17</v>
      </c>
      <c r="F45" s="106">
        <v>0</v>
      </c>
      <c r="G45" s="104">
        <v>0</v>
      </c>
      <c r="H45" s="46">
        <f>+E45-F45-I45-G45</f>
        <v>5</v>
      </c>
      <c r="I45" s="96">
        <v>12</v>
      </c>
      <c r="J45" s="20">
        <v>35</v>
      </c>
      <c r="K45" s="72">
        <f>+J45*I45</f>
        <v>420</v>
      </c>
      <c r="L45" s="17" t="s">
        <v>517</v>
      </c>
      <c r="M45" s="18">
        <v>120</v>
      </c>
      <c r="N45" s="23">
        <f>SUM(K45-M45)</f>
        <v>300</v>
      </c>
      <c r="O45" s="19"/>
      <c r="P45" s="43">
        <f>+K45*O45</f>
        <v>0</v>
      </c>
    </row>
    <row r="46" spans="1:26" ht="24.6">
      <c r="A46" s="10">
        <v>42</v>
      </c>
      <c r="B46" s="19" t="s">
        <v>264</v>
      </c>
      <c r="C46" s="71">
        <f>+'23'!H46</f>
        <v>5</v>
      </c>
      <c r="D46" s="95">
        <v>0</v>
      </c>
      <c r="E46" s="46">
        <f t="shared" si="0"/>
        <v>5</v>
      </c>
      <c r="F46" s="106">
        <v>0</v>
      </c>
      <c r="G46" s="104">
        <v>0</v>
      </c>
      <c r="H46" s="46">
        <f t="shared" si="1"/>
        <v>5</v>
      </c>
      <c r="I46" s="96"/>
      <c r="J46" s="15">
        <v>25</v>
      </c>
      <c r="K46" s="72">
        <f t="shared" si="5"/>
        <v>0</v>
      </c>
      <c r="L46" s="17" t="s">
        <v>16</v>
      </c>
      <c r="M46" s="18">
        <v>0</v>
      </c>
      <c r="N46" s="23">
        <f t="shared" si="6"/>
        <v>0</v>
      </c>
      <c r="O46" s="19"/>
      <c r="P46" s="43">
        <f t="shared" si="7"/>
        <v>0</v>
      </c>
    </row>
    <row r="47" spans="1:26" ht="24.6">
      <c r="A47" s="10">
        <v>43</v>
      </c>
      <c r="B47" s="19" t="s">
        <v>446</v>
      </c>
      <c r="C47" s="71">
        <f>+'23'!H47</f>
        <v>5</v>
      </c>
      <c r="D47" s="95">
        <v>0</v>
      </c>
      <c r="E47" s="46">
        <f>C47+D47</f>
        <v>5</v>
      </c>
      <c r="F47" s="106">
        <v>0</v>
      </c>
      <c r="G47" s="104">
        <v>0</v>
      </c>
      <c r="H47" s="46">
        <f>+E47-F47-I47-G47</f>
        <v>5</v>
      </c>
      <c r="I47" s="96"/>
      <c r="J47" s="20">
        <v>25</v>
      </c>
      <c r="K47" s="72">
        <f>+J47*I47</f>
        <v>0</v>
      </c>
      <c r="L47" s="17" t="s">
        <v>16</v>
      </c>
      <c r="M47" s="18">
        <v>0</v>
      </c>
      <c r="N47" s="23">
        <f>SUM(K47-M47)</f>
        <v>0</v>
      </c>
      <c r="O47" s="19"/>
      <c r="P47" s="43">
        <f>+K47*O47</f>
        <v>0</v>
      </c>
    </row>
    <row r="48" spans="1:26" ht="24.6">
      <c r="A48" s="10">
        <v>44</v>
      </c>
      <c r="B48" s="19" t="s">
        <v>447</v>
      </c>
      <c r="C48" s="71">
        <f>+'23'!H48</f>
        <v>0</v>
      </c>
      <c r="D48" s="95">
        <v>0</v>
      </c>
      <c r="E48" s="46">
        <f>C48+D48</f>
        <v>0</v>
      </c>
      <c r="F48" s="106">
        <v>0</v>
      </c>
      <c r="G48" s="104">
        <v>0</v>
      </c>
      <c r="H48" s="46">
        <f>+E48-F48-I48-G48</f>
        <v>0</v>
      </c>
      <c r="I48" s="96"/>
      <c r="J48" s="20">
        <v>25</v>
      </c>
      <c r="K48" s="72">
        <f>+J48*I48</f>
        <v>0</v>
      </c>
      <c r="L48" s="17" t="s">
        <v>16</v>
      </c>
      <c r="M48" s="18">
        <v>0</v>
      </c>
      <c r="N48" s="23">
        <f>SUM(K48-M48)</f>
        <v>0</v>
      </c>
      <c r="O48" s="19"/>
      <c r="P48" s="43">
        <f>+K48*O48</f>
        <v>0</v>
      </c>
    </row>
    <row r="49" spans="1:16" ht="24.6">
      <c r="A49" s="10">
        <v>45</v>
      </c>
      <c r="B49" s="19" t="s">
        <v>448</v>
      </c>
      <c r="C49" s="71">
        <f>+'23'!H49</f>
        <v>0</v>
      </c>
      <c r="D49" s="95">
        <v>0</v>
      </c>
      <c r="E49" s="46">
        <f>C49+D49</f>
        <v>0</v>
      </c>
      <c r="F49" s="106">
        <v>0</v>
      </c>
      <c r="G49" s="104">
        <v>0</v>
      </c>
      <c r="H49" s="46">
        <f>+E49-F49-I49-G49</f>
        <v>0</v>
      </c>
      <c r="I49" s="96"/>
      <c r="J49" s="20">
        <v>25</v>
      </c>
      <c r="K49" s="72">
        <f>+J49*I49</f>
        <v>0</v>
      </c>
      <c r="L49" s="17" t="s">
        <v>16</v>
      </c>
      <c r="M49" s="18">
        <v>0</v>
      </c>
      <c r="N49" s="23">
        <f>SUM(K49-M49)</f>
        <v>0</v>
      </c>
      <c r="O49" s="19"/>
      <c r="P49" s="43">
        <f>+K49*O49</f>
        <v>0</v>
      </c>
    </row>
    <row r="50" spans="1:16" ht="24.6">
      <c r="A50" s="10">
        <v>46</v>
      </c>
      <c r="B50" s="19" t="s">
        <v>265</v>
      </c>
      <c r="C50" s="71">
        <f>+'23'!H50</f>
        <v>0</v>
      </c>
      <c r="D50" s="95">
        <v>0</v>
      </c>
      <c r="E50" s="46">
        <f t="shared" si="0"/>
        <v>0</v>
      </c>
      <c r="F50" s="106">
        <v>0</v>
      </c>
      <c r="G50" s="104">
        <v>0</v>
      </c>
      <c r="H50" s="46">
        <f t="shared" si="1"/>
        <v>0</v>
      </c>
      <c r="I50" s="96"/>
      <c r="J50" s="15">
        <v>50</v>
      </c>
      <c r="K50" s="72">
        <f t="shared" si="5"/>
        <v>0</v>
      </c>
      <c r="L50" s="17" t="s">
        <v>16</v>
      </c>
      <c r="M50" s="18">
        <v>0</v>
      </c>
      <c r="N50" s="23">
        <f t="shared" si="6"/>
        <v>0</v>
      </c>
      <c r="O50" s="19"/>
      <c r="P50" s="43">
        <f t="shared" si="7"/>
        <v>0</v>
      </c>
    </row>
    <row r="51" spans="1:16" ht="24.6">
      <c r="A51" s="10">
        <v>47</v>
      </c>
      <c r="B51" s="19" t="s">
        <v>52</v>
      </c>
      <c r="C51" s="71">
        <f>+'23'!H51</f>
        <v>3</v>
      </c>
      <c r="D51" s="95">
        <v>0</v>
      </c>
      <c r="E51" s="46">
        <f t="shared" si="0"/>
        <v>3</v>
      </c>
      <c r="F51" s="106">
        <v>0</v>
      </c>
      <c r="G51" s="104">
        <v>0</v>
      </c>
      <c r="H51" s="46">
        <f t="shared" si="1"/>
        <v>1</v>
      </c>
      <c r="I51" s="96">
        <v>2</v>
      </c>
      <c r="J51" s="15">
        <v>50</v>
      </c>
      <c r="K51" s="72">
        <f t="shared" si="5"/>
        <v>100</v>
      </c>
      <c r="L51" s="17" t="s">
        <v>16</v>
      </c>
      <c r="M51" s="18">
        <v>0</v>
      </c>
      <c r="N51" s="23">
        <f t="shared" si="6"/>
        <v>100</v>
      </c>
      <c r="O51" s="19"/>
      <c r="P51" s="43">
        <f t="shared" si="7"/>
        <v>0</v>
      </c>
    </row>
    <row r="52" spans="1:16" ht="24.6">
      <c r="A52" s="10">
        <v>48</v>
      </c>
      <c r="B52" s="19" t="s">
        <v>53</v>
      </c>
      <c r="C52" s="71">
        <f>+'23'!H52</f>
        <v>2</v>
      </c>
      <c r="D52" s="95">
        <v>0</v>
      </c>
      <c r="E52" s="46">
        <f t="shared" si="0"/>
        <v>2</v>
      </c>
      <c r="F52" s="106">
        <v>0</v>
      </c>
      <c r="G52" s="104">
        <v>0</v>
      </c>
      <c r="H52" s="46">
        <f t="shared" si="1"/>
        <v>1</v>
      </c>
      <c r="I52" s="96">
        <v>1</v>
      </c>
      <c r="J52" s="15">
        <v>50</v>
      </c>
      <c r="K52" s="72">
        <f t="shared" si="5"/>
        <v>50</v>
      </c>
      <c r="L52" s="17" t="s">
        <v>16</v>
      </c>
      <c r="M52" s="18">
        <v>0</v>
      </c>
      <c r="N52" s="23">
        <f t="shared" si="6"/>
        <v>50</v>
      </c>
      <c r="O52" s="19"/>
      <c r="P52" s="43">
        <f t="shared" si="7"/>
        <v>0</v>
      </c>
    </row>
    <row r="53" spans="1:16" ht="24.6">
      <c r="A53" s="10">
        <v>49</v>
      </c>
      <c r="B53" s="19" t="s">
        <v>54</v>
      </c>
      <c r="C53" s="71">
        <f>+'23'!H53</f>
        <v>4</v>
      </c>
      <c r="D53" s="95">
        <v>0</v>
      </c>
      <c r="E53" s="46">
        <f t="shared" si="0"/>
        <v>4</v>
      </c>
      <c r="F53" s="106">
        <v>0</v>
      </c>
      <c r="G53" s="104">
        <v>0</v>
      </c>
      <c r="H53" s="46">
        <f t="shared" si="1"/>
        <v>4</v>
      </c>
      <c r="I53" s="96"/>
      <c r="J53" s="15">
        <v>50</v>
      </c>
      <c r="K53" s="72">
        <f t="shared" si="5"/>
        <v>0</v>
      </c>
      <c r="L53" s="17" t="s">
        <v>16</v>
      </c>
      <c r="M53" s="18">
        <v>0</v>
      </c>
      <c r="N53" s="23">
        <f t="shared" si="6"/>
        <v>0</v>
      </c>
      <c r="O53" s="19"/>
      <c r="P53" s="43">
        <f t="shared" si="7"/>
        <v>0</v>
      </c>
    </row>
    <row r="54" spans="1:16" ht="24.6">
      <c r="A54" s="10">
        <v>50</v>
      </c>
      <c r="B54" s="19" t="s">
        <v>55</v>
      </c>
      <c r="C54" s="71">
        <f>+'23'!H54</f>
        <v>0</v>
      </c>
      <c r="D54" s="95">
        <v>0</v>
      </c>
      <c r="E54" s="46">
        <f t="shared" si="0"/>
        <v>0</v>
      </c>
      <c r="F54" s="106">
        <v>0</v>
      </c>
      <c r="G54" s="104">
        <v>0</v>
      </c>
      <c r="H54" s="46">
        <f t="shared" si="1"/>
        <v>0</v>
      </c>
      <c r="I54" s="96"/>
      <c r="J54" s="15">
        <v>50</v>
      </c>
      <c r="K54" s="72">
        <f t="shared" si="5"/>
        <v>0</v>
      </c>
      <c r="L54" s="17" t="s">
        <v>16</v>
      </c>
      <c r="M54" s="18">
        <v>0</v>
      </c>
      <c r="N54" s="23">
        <f t="shared" si="6"/>
        <v>0</v>
      </c>
      <c r="O54" s="19"/>
      <c r="P54" s="43">
        <f t="shared" si="7"/>
        <v>0</v>
      </c>
    </row>
    <row r="55" spans="1:16" ht="24.6">
      <c r="A55" s="10">
        <v>51</v>
      </c>
      <c r="B55" s="19" t="s">
        <v>56</v>
      </c>
      <c r="C55" s="71">
        <f>+'23'!H55</f>
        <v>0</v>
      </c>
      <c r="D55" s="95">
        <v>0</v>
      </c>
      <c r="E55" s="46">
        <f t="shared" si="0"/>
        <v>0</v>
      </c>
      <c r="F55" s="106">
        <v>0</v>
      </c>
      <c r="G55" s="104">
        <v>0</v>
      </c>
      <c r="H55" s="46">
        <f t="shared" si="1"/>
        <v>0</v>
      </c>
      <c r="I55" s="96"/>
      <c r="J55" s="15">
        <v>50</v>
      </c>
      <c r="K55" s="72">
        <f t="shared" si="5"/>
        <v>0</v>
      </c>
      <c r="L55" s="17" t="s">
        <v>16</v>
      </c>
      <c r="M55" s="18">
        <v>0</v>
      </c>
      <c r="N55" s="23">
        <f t="shared" si="6"/>
        <v>0</v>
      </c>
      <c r="O55" s="19"/>
      <c r="P55" s="43">
        <f t="shared" si="7"/>
        <v>0</v>
      </c>
    </row>
    <row r="56" spans="1:16" ht="24.6">
      <c r="A56" s="10">
        <v>52</v>
      </c>
      <c r="B56" s="19" t="s">
        <v>57</v>
      </c>
      <c r="C56" s="71">
        <f>+'23'!H56</f>
        <v>5</v>
      </c>
      <c r="D56" s="95">
        <v>0</v>
      </c>
      <c r="E56" s="46">
        <f t="shared" si="0"/>
        <v>5</v>
      </c>
      <c r="F56" s="106">
        <v>0</v>
      </c>
      <c r="G56" s="104">
        <v>0</v>
      </c>
      <c r="H56" s="46">
        <f t="shared" si="1"/>
        <v>3</v>
      </c>
      <c r="I56" s="96">
        <v>2</v>
      </c>
      <c r="J56" s="15">
        <v>50</v>
      </c>
      <c r="K56" s="72">
        <f t="shared" si="5"/>
        <v>100</v>
      </c>
      <c r="L56" s="17" t="s">
        <v>16</v>
      </c>
      <c r="M56" s="18">
        <v>0</v>
      </c>
      <c r="N56" s="23">
        <f t="shared" si="6"/>
        <v>100</v>
      </c>
      <c r="O56" s="19"/>
      <c r="P56" s="43">
        <f t="shared" si="7"/>
        <v>0</v>
      </c>
    </row>
    <row r="57" spans="1:16" ht="24.6">
      <c r="A57" s="10">
        <v>53</v>
      </c>
      <c r="B57" s="19" t="s">
        <v>58</v>
      </c>
      <c r="C57" s="71">
        <f>+'23'!H57</f>
        <v>5</v>
      </c>
      <c r="D57" s="95">
        <v>0</v>
      </c>
      <c r="E57" s="46">
        <f t="shared" si="0"/>
        <v>5</v>
      </c>
      <c r="F57" s="106">
        <v>0</v>
      </c>
      <c r="G57" s="104">
        <v>0</v>
      </c>
      <c r="H57" s="46">
        <f t="shared" si="1"/>
        <v>3</v>
      </c>
      <c r="I57" s="96">
        <v>2</v>
      </c>
      <c r="J57" s="15">
        <v>50</v>
      </c>
      <c r="K57" s="72">
        <f t="shared" si="5"/>
        <v>100</v>
      </c>
      <c r="L57" s="17" t="s">
        <v>16</v>
      </c>
      <c r="M57" s="18">
        <v>0</v>
      </c>
      <c r="N57" s="23">
        <f t="shared" si="6"/>
        <v>100</v>
      </c>
      <c r="O57" s="19"/>
      <c r="P57" s="43">
        <f t="shared" si="7"/>
        <v>0</v>
      </c>
    </row>
    <row r="58" spans="1:16" ht="24.6">
      <c r="A58" s="10">
        <v>54</v>
      </c>
      <c r="B58" s="19" t="s">
        <v>59</v>
      </c>
      <c r="C58" s="71">
        <f>+'23'!H58</f>
        <v>4</v>
      </c>
      <c r="D58" s="95">
        <v>0</v>
      </c>
      <c r="E58" s="46">
        <f t="shared" si="0"/>
        <v>4</v>
      </c>
      <c r="F58" s="106">
        <v>0</v>
      </c>
      <c r="G58" s="104">
        <v>0</v>
      </c>
      <c r="H58" s="46">
        <f t="shared" si="1"/>
        <v>4</v>
      </c>
      <c r="I58" s="96"/>
      <c r="J58" s="15">
        <v>50</v>
      </c>
      <c r="K58" s="72">
        <f t="shared" si="5"/>
        <v>0</v>
      </c>
      <c r="L58" s="17" t="s">
        <v>16</v>
      </c>
      <c r="M58" s="18">
        <v>0</v>
      </c>
      <c r="N58" s="23">
        <f t="shared" si="6"/>
        <v>0</v>
      </c>
      <c r="O58" s="19"/>
      <c r="P58" s="43">
        <f t="shared" si="7"/>
        <v>0</v>
      </c>
    </row>
    <row r="59" spans="1:16" ht="24.6">
      <c r="A59" s="10">
        <v>55</v>
      </c>
      <c r="B59" s="19" t="s">
        <v>60</v>
      </c>
      <c r="C59" s="71">
        <f>+'23'!H59</f>
        <v>0</v>
      </c>
      <c r="D59" s="95">
        <v>0</v>
      </c>
      <c r="E59" s="46">
        <f t="shared" si="0"/>
        <v>0</v>
      </c>
      <c r="F59" s="106">
        <v>0</v>
      </c>
      <c r="G59" s="104">
        <v>0</v>
      </c>
      <c r="H59" s="46">
        <f t="shared" si="1"/>
        <v>0</v>
      </c>
      <c r="I59" s="96"/>
      <c r="J59" s="15">
        <v>50</v>
      </c>
      <c r="K59" s="72">
        <f t="shared" si="5"/>
        <v>0</v>
      </c>
      <c r="L59" s="17" t="s">
        <v>16</v>
      </c>
      <c r="M59" s="18">
        <v>0</v>
      </c>
      <c r="N59" s="23">
        <f t="shared" si="6"/>
        <v>0</v>
      </c>
      <c r="O59" s="19"/>
      <c r="P59" s="43">
        <f t="shared" si="7"/>
        <v>0</v>
      </c>
    </row>
    <row r="60" spans="1:16" ht="24.6">
      <c r="A60" s="10">
        <v>56</v>
      </c>
      <c r="B60" s="19" t="s">
        <v>61</v>
      </c>
      <c r="C60" s="71">
        <f>+'23'!H60</f>
        <v>0</v>
      </c>
      <c r="D60" s="95">
        <v>0</v>
      </c>
      <c r="E60" s="46">
        <f t="shared" si="0"/>
        <v>0</v>
      </c>
      <c r="F60" s="106">
        <v>0</v>
      </c>
      <c r="G60" s="104">
        <v>0</v>
      </c>
      <c r="H60" s="46">
        <f t="shared" si="1"/>
        <v>0</v>
      </c>
      <c r="I60" s="96"/>
      <c r="J60" s="15">
        <v>120</v>
      </c>
      <c r="K60" s="72">
        <f t="shared" si="5"/>
        <v>0</v>
      </c>
      <c r="L60" s="17" t="s">
        <v>16</v>
      </c>
      <c r="M60" s="18">
        <v>0</v>
      </c>
      <c r="N60" s="23">
        <f t="shared" si="6"/>
        <v>0</v>
      </c>
      <c r="O60" s="19"/>
      <c r="P60" s="43">
        <f t="shared" si="7"/>
        <v>0</v>
      </c>
    </row>
    <row r="61" spans="1:16" ht="24.6">
      <c r="A61" s="10">
        <v>57</v>
      </c>
      <c r="B61" s="19" t="s">
        <v>62</v>
      </c>
      <c r="C61" s="71">
        <f>+'23'!H61</f>
        <v>0</v>
      </c>
      <c r="D61" s="95">
        <v>0</v>
      </c>
      <c r="E61" s="46">
        <f t="shared" si="0"/>
        <v>0</v>
      </c>
      <c r="F61" s="106">
        <v>0</v>
      </c>
      <c r="G61" s="104">
        <v>0</v>
      </c>
      <c r="H61" s="46">
        <f t="shared" si="1"/>
        <v>0</v>
      </c>
      <c r="I61" s="96"/>
      <c r="J61" s="15">
        <v>120</v>
      </c>
      <c r="K61" s="72">
        <f t="shared" si="5"/>
        <v>0</v>
      </c>
      <c r="L61" s="17" t="s">
        <v>16</v>
      </c>
      <c r="M61" s="18">
        <v>0</v>
      </c>
      <c r="N61" s="23">
        <f t="shared" si="6"/>
        <v>0</v>
      </c>
      <c r="O61" s="19"/>
      <c r="P61" s="43">
        <f t="shared" si="7"/>
        <v>0</v>
      </c>
    </row>
    <row r="62" spans="1:16" ht="24.6">
      <c r="A62" s="10">
        <v>58</v>
      </c>
      <c r="B62" s="19" t="s">
        <v>63</v>
      </c>
      <c r="C62" s="71">
        <f>+'23'!H62</f>
        <v>0</v>
      </c>
      <c r="D62" s="95">
        <v>0</v>
      </c>
      <c r="E62" s="46">
        <f t="shared" si="0"/>
        <v>0</v>
      </c>
      <c r="F62" s="106">
        <v>0</v>
      </c>
      <c r="G62" s="104">
        <v>0</v>
      </c>
      <c r="H62" s="46">
        <f t="shared" si="1"/>
        <v>0</v>
      </c>
      <c r="I62" s="96"/>
      <c r="J62" s="15">
        <v>120</v>
      </c>
      <c r="K62" s="72">
        <f t="shared" si="5"/>
        <v>0</v>
      </c>
      <c r="L62" s="17" t="s">
        <v>16</v>
      </c>
      <c r="M62" s="18">
        <v>0</v>
      </c>
      <c r="N62" s="23">
        <f t="shared" si="6"/>
        <v>0</v>
      </c>
      <c r="O62" s="19"/>
      <c r="P62" s="43">
        <f t="shared" si="7"/>
        <v>0</v>
      </c>
    </row>
    <row r="63" spans="1:16" ht="24.6">
      <c r="A63" s="10">
        <v>59</v>
      </c>
      <c r="B63" s="19" t="s">
        <v>64</v>
      </c>
      <c r="C63" s="71">
        <f>+'23'!H63</f>
        <v>0</v>
      </c>
      <c r="D63" s="95">
        <v>0</v>
      </c>
      <c r="E63" s="46">
        <f t="shared" si="0"/>
        <v>0</v>
      </c>
      <c r="F63" s="106">
        <v>0</v>
      </c>
      <c r="G63" s="104">
        <v>0</v>
      </c>
      <c r="H63" s="46">
        <f t="shared" si="1"/>
        <v>0</v>
      </c>
      <c r="I63" s="96"/>
      <c r="J63" s="15">
        <v>120</v>
      </c>
      <c r="K63" s="72">
        <f t="shared" si="5"/>
        <v>0</v>
      </c>
      <c r="L63" s="17" t="s">
        <v>16</v>
      </c>
      <c r="M63" s="18">
        <v>0</v>
      </c>
      <c r="N63" s="23">
        <f t="shared" si="6"/>
        <v>0</v>
      </c>
      <c r="O63" s="19"/>
      <c r="P63" s="43">
        <f t="shared" si="7"/>
        <v>0</v>
      </c>
    </row>
    <row r="64" spans="1:16" ht="24.6">
      <c r="A64" s="10">
        <v>60</v>
      </c>
      <c r="B64" s="19" t="s">
        <v>65</v>
      </c>
      <c r="C64" s="71">
        <f>+'23'!H64</f>
        <v>0</v>
      </c>
      <c r="D64" s="95">
        <v>0</v>
      </c>
      <c r="E64" s="46">
        <f t="shared" si="0"/>
        <v>0</v>
      </c>
      <c r="F64" s="106">
        <v>0</v>
      </c>
      <c r="G64" s="104">
        <v>0</v>
      </c>
      <c r="H64" s="46">
        <f t="shared" si="1"/>
        <v>0</v>
      </c>
      <c r="I64" s="96"/>
      <c r="J64" s="15">
        <v>120</v>
      </c>
      <c r="K64" s="72">
        <f t="shared" si="5"/>
        <v>0</v>
      </c>
      <c r="L64" s="17" t="s">
        <v>16</v>
      </c>
      <c r="M64" s="18">
        <v>0</v>
      </c>
      <c r="N64" s="23">
        <f t="shared" si="6"/>
        <v>0</v>
      </c>
      <c r="O64" s="19"/>
      <c r="P64" s="43">
        <f t="shared" si="7"/>
        <v>0</v>
      </c>
    </row>
    <row r="65" spans="1:16" ht="24.6">
      <c r="A65" s="10">
        <v>61</v>
      </c>
      <c r="B65" s="19" t="s">
        <v>66</v>
      </c>
      <c r="C65" s="71">
        <f>+'23'!H65</f>
        <v>0</v>
      </c>
      <c r="D65" s="95">
        <v>0</v>
      </c>
      <c r="E65" s="46">
        <f t="shared" si="0"/>
        <v>0</v>
      </c>
      <c r="F65" s="106">
        <v>0</v>
      </c>
      <c r="G65" s="104">
        <v>0</v>
      </c>
      <c r="H65" s="46">
        <f t="shared" si="1"/>
        <v>0</v>
      </c>
      <c r="I65" s="96"/>
      <c r="J65" s="15">
        <v>120</v>
      </c>
      <c r="K65" s="72">
        <f t="shared" si="5"/>
        <v>0</v>
      </c>
      <c r="L65" s="17" t="s">
        <v>16</v>
      </c>
      <c r="M65" s="18">
        <v>0</v>
      </c>
      <c r="N65" s="23">
        <f t="shared" si="6"/>
        <v>0</v>
      </c>
      <c r="O65" s="19"/>
      <c r="P65" s="43">
        <f t="shared" si="7"/>
        <v>0</v>
      </c>
    </row>
    <row r="66" spans="1:16" ht="24.6">
      <c r="A66" s="10">
        <v>62</v>
      </c>
      <c r="B66" s="19" t="s">
        <v>266</v>
      </c>
      <c r="C66" s="71">
        <f>+'23'!H66</f>
        <v>0</v>
      </c>
      <c r="D66" s="95">
        <v>0</v>
      </c>
      <c r="E66" s="46">
        <f t="shared" si="0"/>
        <v>0</v>
      </c>
      <c r="F66" s="106">
        <v>0</v>
      </c>
      <c r="G66" s="104">
        <v>0</v>
      </c>
      <c r="H66" s="46">
        <f t="shared" si="1"/>
        <v>0</v>
      </c>
      <c r="I66" s="96"/>
      <c r="J66" s="15">
        <v>120</v>
      </c>
      <c r="K66" s="72">
        <f t="shared" si="5"/>
        <v>0</v>
      </c>
      <c r="L66" s="17" t="s">
        <v>16</v>
      </c>
      <c r="M66" s="18">
        <v>0</v>
      </c>
      <c r="N66" s="23">
        <f t="shared" si="6"/>
        <v>0</v>
      </c>
      <c r="O66" s="19"/>
      <c r="P66" s="43">
        <f t="shared" si="7"/>
        <v>0</v>
      </c>
    </row>
    <row r="67" spans="1:16" ht="24.6">
      <c r="A67" s="10">
        <v>63</v>
      </c>
      <c r="B67" s="19" t="s">
        <v>340</v>
      </c>
      <c r="C67" s="71">
        <f>+'23'!H67</f>
        <v>0</v>
      </c>
      <c r="D67" s="95">
        <v>0</v>
      </c>
      <c r="E67" s="46">
        <f t="shared" si="0"/>
        <v>0</v>
      </c>
      <c r="F67" s="106">
        <v>0</v>
      </c>
      <c r="G67" s="104">
        <v>0</v>
      </c>
      <c r="H67" s="46">
        <f t="shared" si="1"/>
        <v>0</v>
      </c>
      <c r="I67" s="96"/>
      <c r="J67" s="15">
        <v>30</v>
      </c>
      <c r="K67" s="72">
        <f t="shared" si="5"/>
        <v>0</v>
      </c>
      <c r="L67" s="17" t="s">
        <v>16</v>
      </c>
      <c r="M67" s="18">
        <v>0</v>
      </c>
      <c r="N67" s="23">
        <f t="shared" si="6"/>
        <v>0</v>
      </c>
      <c r="O67" s="19"/>
      <c r="P67" s="43">
        <f t="shared" si="7"/>
        <v>0</v>
      </c>
    </row>
    <row r="68" spans="1:16" ht="24.6">
      <c r="A68" s="10">
        <v>64</v>
      </c>
      <c r="B68" s="19" t="s">
        <v>341</v>
      </c>
      <c r="C68" s="71">
        <f>+'23'!H68</f>
        <v>0</v>
      </c>
      <c r="D68" s="95">
        <v>0</v>
      </c>
      <c r="E68" s="46">
        <f t="shared" si="0"/>
        <v>0</v>
      </c>
      <c r="F68" s="106">
        <v>0</v>
      </c>
      <c r="G68" s="104">
        <v>0</v>
      </c>
      <c r="H68" s="46">
        <f t="shared" si="1"/>
        <v>0</v>
      </c>
      <c r="I68" s="96"/>
      <c r="J68" s="21">
        <v>30</v>
      </c>
      <c r="K68" s="72">
        <f t="shared" si="5"/>
        <v>0</v>
      </c>
      <c r="L68" s="17" t="s">
        <v>16</v>
      </c>
      <c r="M68" s="18">
        <v>0</v>
      </c>
      <c r="N68" s="23">
        <f t="shared" si="6"/>
        <v>0</v>
      </c>
      <c r="O68" s="19"/>
      <c r="P68" s="43">
        <f t="shared" si="7"/>
        <v>0</v>
      </c>
    </row>
    <row r="69" spans="1:16" ht="24.6">
      <c r="A69" s="10">
        <v>65</v>
      </c>
      <c r="B69" s="19" t="s">
        <v>342</v>
      </c>
      <c r="C69" s="71">
        <f>+'23'!H69</f>
        <v>0</v>
      </c>
      <c r="D69" s="95">
        <v>0</v>
      </c>
      <c r="E69" s="46">
        <f t="shared" si="0"/>
        <v>0</v>
      </c>
      <c r="F69" s="106">
        <v>0</v>
      </c>
      <c r="G69" s="104">
        <v>0</v>
      </c>
      <c r="H69" s="46">
        <f t="shared" si="1"/>
        <v>0</v>
      </c>
      <c r="I69" s="96"/>
      <c r="J69" s="21">
        <v>30</v>
      </c>
      <c r="K69" s="72">
        <f t="shared" si="5"/>
        <v>0</v>
      </c>
      <c r="L69" s="17" t="s">
        <v>16</v>
      </c>
      <c r="M69" s="18">
        <v>0</v>
      </c>
      <c r="N69" s="23">
        <f t="shared" si="6"/>
        <v>0</v>
      </c>
      <c r="O69" s="19"/>
      <c r="P69" s="43">
        <f t="shared" si="7"/>
        <v>0</v>
      </c>
    </row>
    <row r="70" spans="1:16" ht="24.6">
      <c r="A70" s="10">
        <v>66</v>
      </c>
      <c r="B70" s="19" t="s">
        <v>72</v>
      </c>
      <c r="C70" s="71">
        <f>+'23'!H70</f>
        <v>6</v>
      </c>
      <c r="D70" s="95">
        <v>0</v>
      </c>
      <c r="E70" s="46">
        <f t="shared" si="0"/>
        <v>6</v>
      </c>
      <c r="F70" s="106">
        <v>0</v>
      </c>
      <c r="G70" s="104">
        <v>0</v>
      </c>
      <c r="H70" s="46">
        <f t="shared" si="1"/>
        <v>6</v>
      </c>
      <c r="I70" s="96"/>
      <c r="J70" s="21">
        <v>50</v>
      </c>
      <c r="K70" s="72">
        <f t="shared" si="5"/>
        <v>0</v>
      </c>
      <c r="L70" s="17" t="s">
        <v>16</v>
      </c>
      <c r="M70" s="18">
        <v>0</v>
      </c>
      <c r="N70" s="23">
        <f t="shared" si="6"/>
        <v>0</v>
      </c>
      <c r="O70" s="19"/>
      <c r="P70" s="43">
        <f t="shared" si="7"/>
        <v>0</v>
      </c>
    </row>
    <row r="71" spans="1:16" ht="24.6">
      <c r="A71" s="10">
        <v>67</v>
      </c>
      <c r="B71" s="19" t="s">
        <v>73</v>
      </c>
      <c r="C71" s="71">
        <f>+'23'!H71</f>
        <v>6</v>
      </c>
      <c r="D71" s="95">
        <v>0</v>
      </c>
      <c r="E71" s="46">
        <f t="shared" si="0"/>
        <v>6</v>
      </c>
      <c r="F71" s="106">
        <v>0</v>
      </c>
      <c r="G71" s="104">
        <v>0</v>
      </c>
      <c r="H71" s="46">
        <f t="shared" si="1"/>
        <v>6</v>
      </c>
      <c r="I71" s="96"/>
      <c r="J71" s="21">
        <v>50</v>
      </c>
      <c r="K71" s="72">
        <f t="shared" si="5"/>
        <v>0</v>
      </c>
      <c r="L71" s="17" t="s">
        <v>16</v>
      </c>
      <c r="M71" s="18">
        <v>0</v>
      </c>
      <c r="N71" s="23">
        <f t="shared" si="6"/>
        <v>0</v>
      </c>
      <c r="O71" s="19"/>
      <c r="P71" s="43">
        <f t="shared" si="7"/>
        <v>0</v>
      </c>
    </row>
    <row r="72" spans="1:16" ht="24.6">
      <c r="A72" s="10">
        <v>68</v>
      </c>
      <c r="B72" s="19" t="s">
        <v>74</v>
      </c>
      <c r="C72" s="71">
        <f>+'23'!H72</f>
        <v>4</v>
      </c>
      <c r="D72" s="95">
        <v>0</v>
      </c>
      <c r="E72" s="46">
        <f t="shared" si="0"/>
        <v>4</v>
      </c>
      <c r="F72" s="106">
        <v>0</v>
      </c>
      <c r="G72" s="104">
        <v>0</v>
      </c>
      <c r="H72" s="46">
        <f t="shared" si="1"/>
        <v>3</v>
      </c>
      <c r="I72" s="96">
        <v>1</v>
      </c>
      <c r="J72" s="15">
        <v>50</v>
      </c>
      <c r="K72" s="72">
        <f t="shared" si="5"/>
        <v>50</v>
      </c>
      <c r="L72" s="17" t="s">
        <v>16</v>
      </c>
      <c r="M72" s="18">
        <v>0</v>
      </c>
      <c r="N72" s="23">
        <f t="shared" si="6"/>
        <v>50</v>
      </c>
      <c r="O72" s="19"/>
      <c r="P72" s="43">
        <f t="shared" si="7"/>
        <v>0</v>
      </c>
    </row>
    <row r="73" spans="1:16" ht="24.6">
      <c r="A73" s="10">
        <v>69</v>
      </c>
      <c r="B73" s="19" t="s">
        <v>175</v>
      </c>
      <c r="C73" s="71">
        <f>+'23'!H73</f>
        <v>0</v>
      </c>
      <c r="D73" s="95">
        <v>0</v>
      </c>
      <c r="E73" s="46">
        <f t="shared" si="0"/>
        <v>0</v>
      </c>
      <c r="F73" s="106">
        <v>0</v>
      </c>
      <c r="G73" s="104">
        <v>0</v>
      </c>
      <c r="H73" s="46">
        <f t="shared" si="1"/>
        <v>0</v>
      </c>
      <c r="I73" s="96"/>
      <c r="J73" s="21">
        <v>50</v>
      </c>
      <c r="K73" s="72">
        <f t="shared" si="5"/>
        <v>0</v>
      </c>
      <c r="L73" s="17" t="s">
        <v>16</v>
      </c>
      <c r="M73" s="18">
        <v>0</v>
      </c>
      <c r="N73" s="23">
        <f t="shared" si="6"/>
        <v>0</v>
      </c>
      <c r="O73" s="19"/>
      <c r="P73" s="43">
        <f t="shared" si="7"/>
        <v>0</v>
      </c>
    </row>
    <row r="74" spans="1:16" ht="24.6">
      <c r="A74" s="10">
        <v>70</v>
      </c>
      <c r="B74" s="19" t="s">
        <v>267</v>
      </c>
      <c r="C74" s="71">
        <f>+'23'!H74</f>
        <v>0</v>
      </c>
      <c r="D74" s="95">
        <v>0</v>
      </c>
      <c r="E74" s="46">
        <f t="shared" si="0"/>
        <v>0</v>
      </c>
      <c r="F74" s="106">
        <v>0</v>
      </c>
      <c r="G74" s="104">
        <v>0</v>
      </c>
      <c r="H74" s="46">
        <f t="shared" ref="H74:H143" si="11">+E74-F74-I74-G74</f>
        <v>0</v>
      </c>
      <c r="I74" s="96"/>
      <c r="J74" s="15">
        <v>50</v>
      </c>
      <c r="K74" s="72">
        <f t="shared" si="5"/>
        <v>0</v>
      </c>
      <c r="L74" s="17" t="s">
        <v>16</v>
      </c>
      <c r="M74" s="18">
        <v>0</v>
      </c>
      <c r="N74" s="23">
        <f t="shared" si="6"/>
        <v>0</v>
      </c>
      <c r="O74" s="19"/>
      <c r="P74" s="43">
        <f t="shared" si="7"/>
        <v>0</v>
      </c>
    </row>
    <row r="75" spans="1:16" ht="24.6">
      <c r="A75" s="10">
        <v>71</v>
      </c>
      <c r="B75" s="19" t="s">
        <v>70</v>
      </c>
      <c r="C75" s="71">
        <f>+'23'!H75</f>
        <v>0</v>
      </c>
      <c r="D75" s="95">
        <v>0</v>
      </c>
      <c r="E75" s="46">
        <f t="shared" si="0"/>
        <v>0</v>
      </c>
      <c r="F75" s="106">
        <v>0</v>
      </c>
      <c r="G75" s="104">
        <v>0</v>
      </c>
      <c r="H75" s="46">
        <f t="shared" si="11"/>
        <v>0</v>
      </c>
      <c r="I75" s="96"/>
      <c r="J75" s="20">
        <v>70</v>
      </c>
      <c r="K75" s="72">
        <f t="shared" ref="K75:K144" si="12">+J75*I75</f>
        <v>0</v>
      </c>
      <c r="L75" s="17" t="s">
        <v>16</v>
      </c>
      <c r="M75" s="18">
        <v>0</v>
      </c>
      <c r="N75" s="23">
        <f t="shared" ref="N75:N144" si="13">SUM(K75-M75)</f>
        <v>0</v>
      </c>
      <c r="O75" s="19"/>
      <c r="P75" s="43">
        <f t="shared" ref="P75:P144" si="14">+K75*O75</f>
        <v>0</v>
      </c>
    </row>
    <row r="76" spans="1:16" ht="24.6">
      <c r="A76" s="10">
        <v>72</v>
      </c>
      <c r="B76" s="19" t="s">
        <v>71</v>
      </c>
      <c r="C76" s="71">
        <f>+'23'!H76</f>
        <v>0</v>
      </c>
      <c r="D76" s="95">
        <v>0</v>
      </c>
      <c r="E76" s="46">
        <f t="shared" si="0"/>
        <v>0</v>
      </c>
      <c r="F76" s="106">
        <v>0</v>
      </c>
      <c r="G76" s="104">
        <v>0</v>
      </c>
      <c r="H76" s="46">
        <f t="shared" si="11"/>
        <v>0</v>
      </c>
      <c r="I76" s="96"/>
      <c r="J76" s="20">
        <v>80</v>
      </c>
      <c r="K76" s="72">
        <f t="shared" si="12"/>
        <v>0</v>
      </c>
      <c r="L76" s="17" t="s">
        <v>16</v>
      </c>
      <c r="M76" s="18">
        <v>0</v>
      </c>
      <c r="N76" s="23">
        <f t="shared" si="13"/>
        <v>0</v>
      </c>
      <c r="O76" s="19"/>
      <c r="P76" s="43">
        <f t="shared" si="14"/>
        <v>0</v>
      </c>
    </row>
    <row r="77" spans="1:16" ht="24.6">
      <c r="A77" s="10">
        <v>73</v>
      </c>
      <c r="B77" s="19" t="s">
        <v>199</v>
      </c>
      <c r="C77" s="71">
        <f>+'23'!H77</f>
        <v>0</v>
      </c>
      <c r="D77" s="95">
        <v>0</v>
      </c>
      <c r="E77" s="46">
        <f t="shared" si="0"/>
        <v>0</v>
      </c>
      <c r="F77" s="106">
        <v>0</v>
      </c>
      <c r="G77" s="104">
        <v>0</v>
      </c>
      <c r="H77" s="46">
        <f t="shared" si="11"/>
        <v>0</v>
      </c>
      <c r="I77" s="96"/>
      <c r="J77" s="21">
        <v>150</v>
      </c>
      <c r="K77" s="72">
        <f t="shared" si="12"/>
        <v>0</v>
      </c>
      <c r="L77" s="17" t="s">
        <v>16</v>
      </c>
      <c r="M77" s="18">
        <v>0</v>
      </c>
      <c r="N77" s="23">
        <f t="shared" si="13"/>
        <v>0</v>
      </c>
      <c r="O77" s="19"/>
      <c r="P77" s="43">
        <f t="shared" si="14"/>
        <v>0</v>
      </c>
    </row>
    <row r="78" spans="1:16" ht="24.6">
      <c r="A78" s="10">
        <v>74</v>
      </c>
      <c r="B78" s="19" t="s">
        <v>200</v>
      </c>
      <c r="C78" s="71">
        <f>+'23'!H78</f>
        <v>0</v>
      </c>
      <c r="D78" s="95">
        <v>0</v>
      </c>
      <c r="E78" s="46">
        <f t="shared" si="0"/>
        <v>0</v>
      </c>
      <c r="F78" s="106">
        <v>0</v>
      </c>
      <c r="G78" s="104">
        <v>0</v>
      </c>
      <c r="H78" s="46">
        <f t="shared" si="11"/>
        <v>0</v>
      </c>
      <c r="I78" s="96"/>
      <c r="J78" s="21">
        <v>150</v>
      </c>
      <c r="K78" s="72">
        <f t="shared" si="12"/>
        <v>0</v>
      </c>
      <c r="L78" s="17" t="s">
        <v>16</v>
      </c>
      <c r="M78" s="18">
        <v>0</v>
      </c>
      <c r="N78" s="23">
        <f t="shared" si="13"/>
        <v>0</v>
      </c>
      <c r="O78" s="19"/>
      <c r="P78" s="43">
        <f t="shared" si="14"/>
        <v>0</v>
      </c>
    </row>
    <row r="79" spans="1:16" ht="24.6">
      <c r="A79" s="10">
        <v>75</v>
      </c>
      <c r="B79" s="19" t="s">
        <v>201</v>
      </c>
      <c r="C79" s="71">
        <f>+'23'!H79</f>
        <v>0</v>
      </c>
      <c r="D79" s="95">
        <v>0</v>
      </c>
      <c r="E79" s="46">
        <f t="shared" si="0"/>
        <v>0</v>
      </c>
      <c r="F79" s="106">
        <v>0</v>
      </c>
      <c r="G79" s="104">
        <v>0</v>
      </c>
      <c r="H79" s="46">
        <f t="shared" si="11"/>
        <v>0</v>
      </c>
      <c r="I79" s="96"/>
      <c r="J79" s="20">
        <v>150</v>
      </c>
      <c r="K79" s="72">
        <f t="shared" si="12"/>
        <v>0</v>
      </c>
      <c r="L79" s="17" t="s">
        <v>16</v>
      </c>
      <c r="M79" s="18">
        <v>0</v>
      </c>
      <c r="N79" s="23">
        <f t="shared" si="13"/>
        <v>0</v>
      </c>
      <c r="O79" s="19"/>
      <c r="P79" s="43">
        <f t="shared" si="14"/>
        <v>0</v>
      </c>
    </row>
    <row r="80" spans="1:16" ht="24.6">
      <c r="A80" s="10">
        <v>76</v>
      </c>
      <c r="B80" s="19" t="s">
        <v>77</v>
      </c>
      <c r="C80" s="71">
        <f>+'23'!H80</f>
        <v>0</v>
      </c>
      <c r="D80" s="95">
        <v>0</v>
      </c>
      <c r="E80" s="46">
        <f t="shared" si="0"/>
        <v>0</v>
      </c>
      <c r="F80" s="106">
        <v>0</v>
      </c>
      <c r="G80" s="104">
        <v>0</v>
      </c>
      <c r="H80" s="46">
        <f t="shared" si="11"/>
        <v>0</v>
      </c>
      <c r="I80" s="96"/>
      <c r="J80" s="20">
        <v>50</v>
      </c>
      <c r="K80" s="72">
        <f t="shared" si="12"/>
        <v>0</v>
      </c>
      <c r="L80" s="17" t="s">
        <v>16</v>
      </c>
      <c r="M80" s="18">
        <v>0</v>
      </c>
      <c r="N80" s="23">
        <f t="shared" si="13"/>
        <v>0</v>
      </c>
      <c r="O80" s="19"/>
      <c r="P80" s="43">
        <f t="shared" si="14"/>
        <v>0</v>
      </c>
    </row>
    <row r="81" spans="1:16" ht="24.6">
      <c r="A81" s="10">
        <v>77</v>
      </c>
      <c r="B81" s="19" t="s">
        <v>409</v>
      </c>
      <c r="C81" s="71">
        <f>+'23'!H81</f>
        <v>0</v>
      </c>
      <c r="D81" s="95">
        <v>0</v>
      </c>
      <c r="E81" s="46">
        <f t="shared" si="0"/>
        <v>0</v>
      </c>
      <c r="F81" s="106">
        <v>0</v>
      </c>
      <c r="G81" s="104">
        <v>0</v>
      </c>
      <c r="H81" s="46">
        <f t="shared" si="11"/>
        <v>0</v>
      </c>
      <c r="I81" s="96"/>
      <c r="J81" s="20">
        <v>50</v>
      </c>
      <c r="K81" s="72">
        <f t="shared" si="12"/>
        <v>0</v>
      </c>
      <c r="L81" s="17" t="s">
        <v>16</v>
      </c>
      <c r="M81" s="18">
        <v>0</v>
      </c>
      <c r="N81" s="23">
        <f t="shared" si="13"/>
        <v>0</v>
      </c>
      <c r="O81" s="19"/>
      <c r="P81" s="43">
        <f t="shared" si="14"/>
        <v>0</v>
      </c>
    </row>
    <row r="82" spans="1:16" ht="24.6">
      <c r="A82" s="10">
        <v>78</v>
      </c>
      <c r="B82" s="19" t="s">
        <v>410</v>
      </c>
      <c r="C82" s="71">
        <f>+'23'!H82</f>
        <v>0</v>
      </c>
      <c r="D82" s="95">
        <v>0</v>
      </c>
      <c r="E82" s="46">
        <f t="shared" si="0"/>
        <v>0</v>
      </c>
      <c r="F82" s="106">
        <v>0</v>
      </c>
      <c r="G82" s="104">
        <v>0</v>
      </c>
      <c r="H82" s="46">
        <f t="shared" si="11"/>
        <v>0</v>
      </c>
      <c r="I82" s="96"/>
      <c r="J82" s="20">
        <v>120</v>
      </c>
      <c r="K82" s="72">
        <f t="shared" si="12"/>
        <v>0</v>
      </c>
      <c r="L82" s="17" t="s">
        <v>16</v>
      </c>
      <c r="M82" s="18">
        <v>0</v>
      </c>
      <c r="N82" s="23">
        <f t="shared" si="13"/>
        <v>0</v>
      </c>
      <c r="O82" s="19"/>
      <c r="P82" s="43">
        <f t="shared" si="14"/>
        <v>0</v>
      </c>
    </row>
    <row r="83" spans="1:16" ht="24.6">
      <c r="A83" s="10">
        <v>79</v>
      </c>
      <c r="B83" s="19" t="s">
        <v>411</v>
      </c>
      <c r="C83" s="71">
        <f>+'23'!H83</f>
        <v>17</v>
      </c>
      <c r="D83" s="95">
        <v>0</v>
      </c>
      <c r="E83" s="46">
        <f t="shared" si="0"/>
        <v>17</v>
      </c>
      <c r="F83" s="106">
        <v>0</v>
      </c>
      <c r="G83" s="104">
        <v>0</v>
      </c>
      <c r="H83" s="46">
        <f t="shared" si="11"/>
        <v>17</v>
      </c>
      <c r="I83" s="96"/>
      <c r="J83" s="20">
        <v>50</v>
      </c>
      <c r="K83" s="72">
        <f t="shared" si="12"/>
        <v>0</v>
      </c>
      <c r="L83" s="17" t="s">
        <v>16</v>
      </c>
      <c r="M83" s="18">
        <v>0</v>
      </c>
      <c r="N83" s="23">
        <f t="shared" si="13"/>
        <v>0</v>
      </c>
      <c r="O83" s="19"/>
      <c r="P83" s="43">
        <f t="shared" si="14"/>
        <v>0</v>
      </c>
    </row>
    <row r="84" spans="1:16" ht="24.6">
      <c r="A84" s="10">
        <v>80</v>
      </c>
      <c r="B84" s="19" t="s">
        <v>412</v>
      </c>
      <c r="C84" s="71">
        <f>+'23'!H84</f>
        <v>0</v>
      </c>
      <c r="D84" s="95">
        <v>0</v>
      </c>
      <c r="E84" s="46">
        <f t="shared" si="0"/>
        <v>0</v>
      </c>
      <c r="F84" s="106">
        <v>0</v>
      </c>
      <c r="G84" s="104">
        <v>0</v>
      </c>
      <c r="H84" s="46">
        <f t="shared" si="11"/>
        <v>0</v>
      </c>
      <c r="I84" s="96"/>
      <c r="J84" s="20">
        <v>120</v>
      </c>
      <c r="K84" s="72">
        <f t="shared" si="12"/>
        <v>0</v>
      </c>
      <c r="L84" s="17" t="s">
        <v>16</v>
      </c>
      <c r="M84" s="18">
        <v>0</v>
      </c>
      <c r="N84" s="23">
        <f t="shared" si="13"/>
        <v>0</v>
      </c>
      <c r="O84" s="19"/>
      <c r="P84" s="43">
        <f t="shared" si="14"/>
        <v>0</v>
      </c>
    </row>
    <row r="85" spans="1:16" ht="24.6">
      <c r="A85" s="10">
        <v>81</v>
      </c>
      <c r="B85" s="19" t="s">
        <v>346</v>
      </c>
      <c r="C85" s="71">
        <f>+'23'!H85</f>
        <v>20</v>
      </c>
      <c r="D85" s="95">
        <v>0</v>
      </c>
      <c r="E85" s="46">
        <f t="shared" si="0"/>
        <v>20</v>
      </c>
      <c r="F85" s="106">
        <v>0</v>
      </c>
      <c r="G85" s="104">
        <v>0</v>
      </c>
      <c r="H85" s="46">
        <f t="shared" si="11"/>
        <v>18</v>
      </c>
      <c r="I85" s="96">
        <v>2</v>
      </c>
      <c r="J85" s="22">
        <v>50</v>
      </c>
      <c r="K85" s="72">
        <f t="shared" si="12"/>
        <v>100</v>
      </c>
      <c r="L85" s="17" t="s">
        <v>16</v>
      </c>
      <c r="M85" s="18">
        <v>0</v>
      </c>
      <c r="N85" s="23">
        <f t="shared" si="13"/>
        <v>100</v>
      </c>
      <c r="O85" s="19"/>
      <c r="P85" s="43">
        <f t="shared" si="14"/>
        <v>0</v>
      </c>
    </row>
    <row r="86" spans="1:16" ht="24.6">
      <c r="A86" s="10">
        <v>82</v>
      </c>
      <c r="B86" s="19" t="s">
        <v>268</v>
      </c>
      <c r="C86" s="71">
        <f>+'23'!H86</f>
        <v>8</v>
      </c>
      <c r="D86" s="95">
        <v>0</v>
      </c>
      <c r="E86" s="46">
        <f t="shared" si="0"/>
        <v>8</v>
      </c>
      <c r="F86" s="106">
        <v>0</v>
      </c>
      <c r="G86" s="104">
        <v>0</v>
      </c>
      <c r="H86" s="46">
        <f t="shared" si="11"/>
        <v>6</v>
      </c>
      <c r="I86" s="96">
        <v>2</v>
      </c>
      <c r="J86" s="20">
        <v>45</v>
      </c>
      <c r="K86" s="72">
        <f t="shared" si="12"/>
        <v>90</v>
      </c>
      <c r="L86" s="17" t="s">
        <v>518</v>
      </c>
      <c r="M86" s="18">
        <v>40</v>
      </c>
      <c r="N86" s="23">
        <f t="shared" si="13"/>
        <v>50</v>
      </c>
      <c r="O86" s="19"/>
      <c r="P86" s="43">
        <f t="shared" si="14"/>
        <v>0</v>
      </c>
    </row>
    <row r="87" spans="1:16" ht="24.6">
      <c r="A87" s="10">
        <v>83</v>
      </c>
      <c r="B87" s="19" t="s">
        <v>524</v>
      </c>
      <c r="C87" s="71">
        <f>+'23'!H87</f>
        <v>0</v>
      </c>
      <c r="D87" s="95">
        <v>0</v>
      </c>
      <c r="E87" s="46">
        <f>C87+D87</f>
        <v>0</v>
      </c>
      <c r="F87" s="106">
        <v>0</v>
      </c>
      <c r="G87" s="104">
        <v>0</v>
      </c>
      <c r="H87" s="46">
        <f>+E87-F87-I87-G87</f>
        <v>0</v>
      </c>
      <c r="I87" s="96"/>
      <c r="J87" s="20">
        <v>35</v>
      </c>
      <c r="K87" s="72">
        <f>+J87*I87</f>
        <v>0</v>
      </c>
      <c r="L87" s="17" t="s">
        <v>16</v>
      </c>
      <c r="M87" s="18">
        <v>0</v>
      </c>
      <c r="N87" s="23">
        <f>SUM(K87-M87)</f>
        <v>0</v>
      </c>
      <c r="O87" s="19"/>
      <c r="P87" s="43">
        <f>+K87*O87</f>
        <v>0</v>
      </c>
    </row>
    <row r="88" spans="1:16" ht="24.6">
      <c r="A88" s="10">
        <v>84</v>
      </c>
      <c r="B88" s="19" t="s">
        <v>347</v>
      </c>
      <c r="C88" s="71">
        <f>+'23'!H88</f>
        <v>0</v>
      </c>
      <c r="D88" s="95">
        <v>0</v>
      </c>
      <c r="E88" s="46">
        <f t="shared" si="0"/>
        <v>0</v>
      </c>
      <c r="F88" s="106">
        <v>0</v>
      </c>
      <c r="G88" s="104">
        <v>0</v>
      </c>
      <c r="H88" s="46">
        <f t="shared" si="11"/>
        <v>0</v>
      </c>
      <c r="I88" s="96"/>
      <c r="J88" s="20">
        <v>50</v>
      </c>
      <c r="K88" s="72">
        <f t="shared" si="12"/>
        <v>0</v>
      </c>
      <c r="L88" s="17" t="s">
        <v>16</v>
      </c>
      <c r="M88" s="18">
        <v>0</v>
      </c>
      <c r="N88" s="23">
        <f t="shared" si="13"/>
        <v>0</v>
      </c>
      <c r="O88" s="19"/>
      <c r="P88" s="43">
        <f t="shared" si="14"/>
        <v>0</v>
      </c>
    </row>
    <row r="89" spans="1:16" ht="24.6">
      <c r="A89" s="10">
        <v>85</v>
      </c>
      <c r="B89" s="19" t="s">
        <v>269</v>
      </c>
      <c r="C89" s="71">
        <f>+'23'!H89</f>
        <v>6</v>
      </c>
      <c r="D89" s="95">
        <v>0</v>
      </c>
      <c r="E89" s="46">
        <f t="shared" si="0"/>
        <v>6</v>
      </c>
      <c r="F89" s="106">
        <v>0</v>
      </c>
      <c r="G89" s="104">
        <v>0</v>
      </c>
      <c r="H89" s="46">
        <f t="shared" si="11"/>
        <v>4</v>
      </c>
      <c r="I89" s="96">
        <v>2</v>
      </c>
      <c r="J89" s="22">
        <v>55</v>
      </c>
      <c r="K89" s="72">
        <f t="shared" si="12"/>
        <v>110</v>
      </c>
      <c r="L89" s="17" t="s">
        <v>16</v>
      </c>
      <c r="M89" s="18">
        <v>0</v>
      </c>
      <c r="N89" s="23">
        <f t="shared" si="13"/>
        <v>110</v>
      </c>
      <c r="O89" s="19"/>
      <c r="P89" s="43">
        <f t="shared" si="14"/>
        <v>0</v>
      </c>
    </row>
    <row r="90" spans="1:16" ht="24.6">
      <c r="A90" s="10">
        <v>86</v>
      </c>
      <c r="B90" s="19" t="s">
        <v>93</v>
      </c>
      <c r="C90" s="71">
        <f>+'23'!H90</f>
        <v>8</v>
      </c>
      <c r="D90" s="95">
        <v>0</v>
      </c>
      <c r="E90" s="46">
        <f t="shared" si="0"/>
        <v>8</v>
      </c>
      <c r="F90" s="106">
        <v>0</v>
      </c>
      <c r="G90" s="104">
        <v>0</v>
      </c>
      <c r="H90" s="46">
        <f t="shared" si="11"/>
        <v>7</v>
      </c>
      <c r="I90" s="96">
        <v>1</v>
      </c>
      <c r="J90" s="22">
        <v>55</v>
      </c>
      <c r="K90" s="72">
        <f t="shared" si="12"/>
        <v>55</v>
      </c>
      <c r="L90" s="17" t="s">
        <v>16</v>
      </c>
      <c r="M90" s="18">
        <v>0</v>
      </c>
      <c r="N90" s="23">
        <f t="shared" si="13"/>
        <v>55</v>
      </c>
      <c r="O90" s="19"/>
      <c r="P90" s="43">
        <f t="shared" si="14"/>
        <v>0</v>
      </c>
    </row>
    <row r="91" spans="1:16" ht="24.6">
      <c r="A91" s="10">
        <v>87</v>
      </c>
      <c r="B91" s="19" t="s">
        <v>94</v>
      </c>
      <c r="C91" s="71">
        <f>+'23'!H91</f>
        <v>0</v>
      </c>
      <c r="D91" s="95">
        <v>0</v>
      </c>
      <c r="E91" s="46">
        <f t="shared" si="0"/>
        <v>0</v>
      </c>
      <c r="F91" s="106">
        <v>0</v>
      </c>
      <c r="G91" s="104">
        <v>0</v>
      </c>
      <c r="H91" s="46">
        <f t="shared" si="11"/>
        <v>0</v>
      </c>
      <c r="I91" s="96"/>
      <c r="J91" s="22">
        <v>55</v>
      </c>
      <c r="K91" s="72">
        <f t="shared" si="12"/>
        <v>0</v>
      </c>
      <c r="L91" s="17" t="s">
        <v>16</v>
      </c>
      <c r="M91" s="18">
        <v>0</v>
      </c>
      <c r="N91" s="23">
        <f t="shared" si="13"/>
        <v>0</v>
      </c>
      <c r="O91" s="19"/>
      <c r="P91" s="43">
        <f t="shared" si="14"/>
        <v>0</v>
      </c>
    </row>
    <row r="92" spans="1:16" ht="24.6">
      <c r="A92" s="10">
        <v>88</v>
      </c>
      <c r="B92" s="19" t="s">
        <v>369</v>
      </c>
      <c r="C92" s="71">
        <f>+'23'!H92</f>
        <v>0</v>
      </c>
      <c r="D92" s="95">
        <v>0</v>
      </c>
      <c r="E92" s="46">
        <f t="shared" si="0"/>
        <v>0</v>
      </c>
      <c r="F92" s="106">
        <v>0</v>
      </c>
      <c r="G92" s="104">
        <v>0</v>
      </c>
      <c r="H92" s="46">
        <f t="shared" si="11"/>
        <v>0</v>
      </c>
      <c r="I92" s="96"/>
      <c r="J92" s="22">
        <v>30</v>
      </c>
      <c r="K92" s="72">
        <f t="shared" si="12"/>
        <v>0</v>
      </c>
      <c r="L92" s="17" t="s">
        <v>16</v>
      </c>
      <c r="M92" s="18">
        <v>0</v>
      </c>
      <c r="N92" s="23">
        <f t="shared" si="13"/>
        <v>0</v>
      </c>
      <c r="O92" s="19"/>
      <c r="P92" s="43">
        <f t="shared" si="14"/>
        <v>0</v>
      </c>
    </row>
    <row r="93" spans="1:16" ht="24.6">
      <c r="A93" s="10">
        <v>89</v>
      </c>
      <c r="B93" s="19" t="s">
        <v>370</v>
      </c>
      <c r="C93" s="71">
        <f>+'23'!H93</f>
        <v>0</v>
      </c>
      <c r="D93" s="95">
        <v>0</v>
      </c>
      <c r="E93" s="46">
        <f t="shared" si="0"/>
        <v>0</v>
      </c>
      <c r="F93" s="106">
        <v>0</v>
      </c>
      <c r="G93" s="104">
        <v>0</v>
      </c>
      <c r="H93" s="46">
        <f t="shared" si="11"/>
        <v>0</v>
      </c>
      <c r="I93" s="96"/>
      <c r="J93" s="22">
        <v>30</v>
      </c>
      <c r="K93" s="72">
        <f t="shared" si="12"/>
        <v>0</v>
      </c>
      <c r="L93" s="17" t="s">
        <v>16</v>
      </c>
      <c r="M93" s="18">
        <v>0</v>
      </c>
      <c r="N93" s="23">
        <f t="shared" si="13"/>
        <v>0</v>
      </c>
      <c r="O93" s="19"/>
      <c r="P93" s="43">
        <f t="shared" si="14"/>
        <v>0</v>
      </c>
    </row>
    <row r="94" spans="1:16" ht="24.6">
      <c r="A94" s="10">
        <v>90</v>
      </c>
      <c r="B94" s="19" t="s">
        <v>270</v>
      </c>
      <c r="C94" s="71">
        <f>+'23'!H94</f>
        <v>0</v>
      </c>
      <c r="D94" s="95">
        <v>0</v>
      </c>
      <c r="E94" s="46">
        <f t="shared" si="0"/>
        <v>0</v>
      </c>
      <c r="F94" s="106">
        <v>0</v>
      </c>
      <c r="G94" s="104">
        <v>0</v>
      </c>
      <c r="H94" s="46">
        <f t="shared" si="11"/>
        <v>0</v>
      </c>
      <c r="I94" s="96"/>
      <c r="J94" s="20"/>
      <c r="K94" s="72">
        <f t="shared" si="12"/>
        <v>0</v>
      </c>
      <c r="L94" s="17" t="s">
        <v>16</v>
      </c>
      <c r="M94" s="18">
        <v>0</v>
      </c>
      <c r="N94" s="23">
        <f t="shared" si="13"/>
        <v>0</v>
      </c>
      <c r="O94" s="19"/>
      <c r="P94" s="43">
        <f t="shared" si="14"/>
        <v>0</v>
      </c>
    </row>
    <row r="95" spans="1:16" ht="24.6">
      <c r="A95" s="10">
        <v>91</v>
      </c>
      <c r="B95" s="19" t="s">
        <v>271</v>
      </c>
      <c r="C95" s="71">
        <f>+'23'!H95</f>
        <v>0</v>
      </c>
      <c r="D95" s="95">
        <v>0</v>
      </c>
      <c r="E95" s="46">
        <f t="shared" si="0"/>
        <v>0</v>
      </c>
      <c r="F95" s="106">
        <v>0</v>
      </c>
      <c r="G95" s="104">
        <v>0</v>
      </c>
      <c r="H95" s="46">
        <f t="shared" si="11"/>
        <v>0</v>
      </c>
      <c r="I95" s="96"/>
      <c r="J95" s="22"/>
      <c r="K95" s="72">
        <f t="shared" si="12"/>
        <v>0</v>
      </c>
      <c r="L95" s="17" t="s">
        <v>16</v>
      </c>
      <c r="M95" s="18">
        <v>0</v>
      </c>
      <c r="N95" s="23">
        <f t="shared" si="13"/>
        <v>0</v>
      </c>
      <c r="O95" s="19"/>
      <c r="P95" s="43">
        <f t="shared" si="14"/>
        <v>0</v>
      </c>
    </row>
    <row r="96" spans="1:16" ht="24.6">
      <c r="A96" s="10">
        <v>92</v>
      </c>
      <c r="B96" s="19" t="s">
        <v>244</v>
      </c>
      <c r="C96" s="71">
        <f>+'23'!H96</f>
        <v>12</v>
      </c>
      <c r="D96" s="95">
        <v>0</v>
      </c>
      <c r="E96" s="46">
        <f t="shared" si="0"/>
        <v>12</v>
      </c>
      <c r="F96" s="106">
        <v>0</v>
      </c>
      <c r="G96" s="104">
        <v>0</v>
      </c>
      <c r="H96" s="46">
        <f t="shared" si="11"/>
        <v>8</v>
      </c>
      <c r="I96" s="96">
        <v>4</v>
      </c>
      <c r="J96" s="15">
        <v>35</v>
      </c>
      <c r="K96" s="72">
        <f t="shared" si="12"/>
        <v>140</v>
      </c>
      <c r="L96" s="17" t="s">
        <v>16</v>
      </c>
      <c r="M96" s="18">
        <v>0</v>
      </c>
      <c r="N96" s="23">
        <f t="shared" si="13"/>
        <v>140</v>
      </c>
      <c r="O96" s="19"/>
      <c r="P96" s="43">
        <f t="shared" si="14"/>
        <v>0</v>
      </c>
    </row>
    <row r="97" spans="1:16" ht="24.6">
      <c r="A97" s="10">
        <v>93</v>
      </c>
      <c r="B97" s="19" t="s">
        <v>272</v>
      </c>
      <c r="C97" s="71">
        <f>+'23'!H97</f>
        <v>0</v>
      </c>
      <c r="D97" s="95">
        <v>0</v>
      </c>
      <c r="E97" s="46">
        <f t="shared" si="0"/>
        <v>0</v>
      </c>
      <c r="F97" s="106">
        <v>0</v>
      </c>
      <c r="G97" s="104">
        <v>0</v>
      </c>
      <c r="H97" s="46">
        <f t="shared" si="11"/>
        <v>0</v>
      </c>
      <c r="I97" s="96"/>
      <c r="J97" s="22">
        <v>120</v>
      </c>
      <c r="K97" s="72">
        <f t="shared" si="12"/>
        <v>0</v>
      </c>
      <c r="L97" s="17" t="s">
        <v>16</v>
      </c>
      <c r="M97" s="18">
        <v>0</v>
      </c>
      <c r="N97" s="23">
        <f t="shared" si="13"/>
        <v>0</v>
      </c>
      <c r="O97" s="19"/>
      <c r="P97" s="43">
        <f t="shared" si="14"/>
        <v>0</v>
      </c>
    </row>
    <row r="98" spans="1:16" ht="24.6">
      <c r="A98" s="10">
        <v>94</v>
      </c>
      <c r="B98" s="19" t="s">
        <v>273</v>
      </c>
      <c r="C98" s="71">
        <f>+'23'!H98</f>
        <v>10</v>
      </c>
      <c r="D98" s="95">
        <v>0</v>
      </c>
      <c r="E98" s="46">
        <f t="shared" si="0"/>
        <v>10</v>
      </c>
      <c r="F98" s="106">
        <v>0</v>
      </c>
      <c r="G98" s="104">
        <v>0</v>
      </c>
      <c r="H98" s="46">
        <f t="shared" si="11"/>
        <v>5</v>
      </c>
      <c r="I98" s="96">
        <v>5</v>
      </c>
      <c r="J98" s="22">
        <v>45</v>
      </c>
      <c r="K98" s="72">
        <f t="shared" si="12"/>
        <v>225</v>
      </c>
      <c r="L98" s="17" t="s">
        <v>519</v>
      </c>
      <c r="M98" s="18">
        <v>125</v>
      </c>
      <c r="N98" s="23">
        <f t="shared" si="13"/>
        <v>100</v>
      </c>
      <c r="O98" s="19"/>
      <c r="P98" s="43">
        <f t="shared" si="14"/>
        <v>0</v>
      </c>
    </row>
    <row r="99" spans="1:16" ht="24.6">
      <c r="A99" s="10">
        <v>95</v>
      </c>
      <c r="B99" s="19" t="s">
        <v>507</v>
      </c>
      <c r="C99" s="71">
        <f>+'23'!H99</f>
        <v>4</v>
      </c>
      <c r="D99" s="95">
        <v>0</v>
      </c>
      <c r="E99" s="46">
        <f>C99+D99</f>
        <v>4</v>
      </c>
      <c r="F99" s="106">
        <v>0</v>
      </c>
      <c r="G99" s="104">
        <v>0</v>
      </c>
      <c r="H99" s="46">
        <f>+E99-F99-I99-G99</f>
        <v>3</v>
      </c>
      <c r="I99" s="96">
        <v>1</v>
      </c>
      <c r="J99" s="20">
        <v>35</v>
      </c>
      <c r="K99" s="72">
        <f>+J99*I99</f>
        <v>35</v>
      </c>
      <c r="L99" s="17" t="s">
        <v>16</v>
      </c>
      <c r="M99" s="18">
        <v>0</v>
      </c>
      <c r="N99" s="23">
        <f>SUM(K99-M99)</f>
        <v>35</v>
      </c>
      <c r="O99" s="19"/>
      <c r="P99" s="43">
        <f>+K99*O99</f>
        <v>0</v>
      </c>
    </row>
    <row r="100" spans="1:16" ht="24.6">
      <c r="A100" s="10">
        <v>96</v>
      </c>
      <c r="B100" s="19" t="s">
        <v>246</v>
      </c>
      <c r="C100" s="71">
        <f>+'23'!H100</f>
        <v>0</v>
      </c>
      <c r="D100" s="95">
        <v>0</v>
      </c>
      <c r="E100" s="46">
        <f t="shared" si="0"/>
        <v>0</v>
      </c>
      <c r="F100" s="106">
        <v>0</v>
      </c>
      <c r="G100" s="104">
        <v>0</v>
      </c>
      <c r="H100" s="46">
        <f t="shared" si="11"/>
        <v>0</v>
      </c>
      <c r="I100" s="96"/>
      <c r="J100" s="20">
        <v>40</v>
      </c>
      <c r="K100" s="72">
        <f t="shared" si="12"/>
        <v>0</v>
      </c>
      <c r="L100" s="17" t="s">
        <v>16</v>
      </c>
      <c r="M100" s="18">
        <v>0</v>
      </c>
      <c r="N100" s="23">
        <f t="shared" si="13"/>
        <v>0</v>
      </c>
      <c r="O100" s="19"/>
      <c r="P100" s="43">
        <f t="shared" si="14"/>
        <v>0</v>
      </c>
    </row>
    <row r="101" spans="1:16" ht="24.6">
      <c r="A101" s="10">
        <v>97</v>
      </c>
      <c r="B101" s="19" t="s">
        <v>348</v>
      </c>
      <c r="C101" s="71">
        <f>+'23'!H101</f>
        <v>0</v>
      </c>
      <c r="D101" s="95">
        <v>0</v>
      </c>
      <c r="E101" s="46">
        <f t="shared" si="0"/>
        <v>0</v>
      </c>
      <c r="F101" s="106">
        <v>0</v>
      </c>
      <c r="G101" s="104">
        <v>0</v>
      </c>
      <c r="H101" s="46">
        <f t="shared" si="11"/>
        <v>0</v>
      </c>
      <c r="I101" s="96"/>
      <c r="J101" s="22">
        <v>35</v>
      </c>
      <c r="K101" s="72">
        <f t="shared" si="12"/>
        <v>0</v>
      </c>
      <c r="L101" s="17" t="s">
        <v>16</v>
      </c>
      <c r="M101" s="18">
        <v>0</v>
      </c>
      <c r="N101" s="23">
        <f t="shared" si="13"/>
        <v>0</v>
      </c>
      <c r="O101" s="19"/>
      <c r="P101" s="43">
        <f t="shared" si="14"/>
        <v>0</v>
      </c>
    </row>
    <row r="102" spans="1:16" ht="24.6">
      <c r="A102" s="10">
        <v>98</v>
      </c>
      <c r="B102" s="19" t="s">
        <v>349</v>
      </c>
      <c r="C102" s="71">
        <f>+'23'!H102</f>
        <v>0</v>
      </c>
      <c r="D102" s="95">
        <v>0</v>
      </c>
      <c r="E102" s="46">
        <f t="shared" si="0"/>
        <v>0</v>
      </c>
      <c r="F102" s="106">
        <v>0</v>
      </c>
      <c r="G102" s="104">
        <v>0</v>
      </c>
      <c r="H102" s="46">
        <f t="shared" si="11"/>
        <v>0</v>
      </c>
      <c r="I102" s="96"/>
      <c r="J102" s="22">
        <v>35</v>
      </c>
      <c r="K102" s="72">
        <f t="shared" si="12"/>
        <v>0</v>
      </c>
      <c r="L102" s="17" t="s">
        <v>16</v>
      </c>
      <c r="M102" s="18">
        <v>0</v>
      </c>
      <c r="N102" s="23">
        <f t="shared" si="13"/>
        <v>0</v>
      </c>
      <c r="O102" s="19"/>
      <c r="P102" s="43">
        <f t="shared" si="14"/>
        <v>0</v>
      </c>
    </row>
    <row r="103" spans="1:16" ht="24.6">
      <c r="A103" s="10">
        <v>99</v>
      </c>
      <c r="B103" s="19" t="s">
        <v>350</v>
      </c>
      <c r="C103" s="71">
        <f>+'23'!H103</f>
        <v>0</v>
      </c>
      <c r="D103" s="95">
        <v>0</v>
      </c>
      <c r="E103" s="46">
        <f t="shared" si="0"/>
        <v>0</v>
      </c>
      <c r="F103" s="106">
        <v>0</v>
      </c>
      <c r="G103" s="104">
        <v>0</v>
      </c>
      <c r="H103" s="46">
        <f t="shared" si="11"/>
        <v>0</v>
      </c>
      <c r="I103" s="96"/>
      <c r="J103" s="22">
        <v>35</v>
      </c>
      <c r="K103" s="72">
        <f t="shared" si="12"/>
        <v>0</v>
      </c>
      <c r="L103" s="17" t="s">
        <v>16</v>
      </c>
      <c r="M103" s="18">
        <v>0</v>
      </c>
      <c r="N103" s="23">
        <f t="shared" si="13"/>
        <v>0</v>
      </c>
      <c r="O103" s="19"/>
      <c r="P103" s="43">
        <f t="shared" si="14"/>
        <v>0</v>
      </c>
    </row>
    <row r="104" spans="1:16" ht="24.6">
      <c r="A104" s="10">
        <v>100</v>
      </c>
      <c r="B104" s="19" t="s">
        <v>274</v>
      </c>
      <c r="C104" s="71">
        <f>+'23'!H104</f>
        <v>0</v>
      </c>
      <c r="D104" s="95">
        <v>0</v>
      </c>
      <c r="E104" s="46">
        <f t="shared" si="0"/>
        <v>0</v>
      </c>
      <c r="F104" s="106">
        <v>0</v>
      </c>
      <c r="G104" s="104">
        <v>0</v>
      </c>
      <c r="H104" s="46">
        <f t="shared" si="11"/>
        <v>0</v>
      </c>
      <c r="I104" s="96"/>
      <c r="J104" s="22">
        <v>35</v>
      </c>
      <c r="K104" s="72">
        <f t="shared" si="12"/>
        <v>0</v>
      </c>
      <c r="L104" s="17" t="s">
        <v>16</v>
      </c>
      <c r="M104" s="18">
        <v>0</v>
      </c>
      <c r="N104" s="23">
        <f t="shared" si="13"/>
        <v>0</v>
      </c>
      <c r="O104" s="19"/>
      <c r="P104" s="43">
        <f t="shared" si="14"/>
        <v>0</v>
      </c>
    </row>
    <row r="105" spans="1:16" ht="24.6">
      <c r="A105" s="10">
        <v>101</v>
      </c>
      <c r="B105" s="19" t="s">
        <v>351</v>
      </c>
      <c r="C105" s="71">
        <f>+'23'!H105</f>
        <v>0</v>
      </c>
      <c r="D105" s="95">
        <v>0</v>
      </c>
      <c r="E105" s="46">
        <f t="shared" si="0"/>
        <v>0</v>
      </c>
      <c r="F105" s="106">
        <v>0</v>
      </c>
      <c r="G105" s="104">
        <v>0</v>
      </c>
      <c r="H105" s="46">
        <f t="shared" si="11"/>
        <v>0</v>
      </c>
      <c r="I105" s="96"/>
      <c r="J105" s="22">
        <v>35</v>
      </c>
      <c r="K105" s="72">
        <f t="shared" si="12"/>
        <v>0</v>
      </c>
      <c r="L105" s="17" t="s">
        <v>16</v>
      </c>
      <c r="M105" s="18">
        <v>0</v>
      </c>
      <c r="N105" s="23">
        <f t="shared" si="13"/>
        <v>0</v>
      </c>
      <c r="O105" s="19"/>
      <c r="P105" s="43">
        <f t="shared" si="14"/>
        <v>0</v>
      </c>
    </row>
    <row r="106" spans="1:16" ht="24.6">
      <c r="A106" s="10">
        <v>102</v>
      </c>
      <c r="B106" s="19" t="s">
        <v>275</v>
      </c>
      <c r="C106" s="71">
        <f>+'23'!H106</f>
        <v>0</v>
      </c>
      <c r="D106" s="95">
        <v>0</v>
      </c>
      <c r="E106" s="46">
        <f t="shared" si="0"/>
        <v>0</v>
      </c>
      <c r="F106" s="106">
        <v>0</v>
      </c>
      <c r="G106" s="104">
        <v>0</v>
      </c>
      <c r="H106" s="46">
        <f t="shared" si="11"/>
        <v>0</v>
      </c>
      <c r="I106" s="96"/>
      <c r="J106" s="22">
        <v>35</v>
      </c>
      <c r="K106" s="72">
        <f t="shared" si="12"/>
        <v>0</v>
      </c>
      <c r="L106" s="17" t="s">
        <v>16</v>
      </c>
      <c r="M106" s="18">
        <v>0</v>
      </c>
      <c r="N106" s="23">
        <f t="shared" si="13"/>
        <v>0</v>
      </c>
      <c r="O106" s="19"/>
      <c r="P106" s="43">
        <f t="shared" si="14"/>
        <v>0</v>
      </c>
    </row>
    <row r="107" spans="1:16" ht="24.6">
      <c r="A107" s="10">
        <v>103</v>
      </c>
      <c r="B107" s="19" t="s">
        <v>276</v>
      </c>
      <c r="C107" s="71">
        <f>+'23'!H107</f>
        <v>12</v>
      </c>
      <c r="D107" s="95">
        <v>0</v>
      </c>
      <c r="E107" s="46">
        <f t="shared" si="0"/>
        <v>12</v>
      </c>
      <c r="F107" s="106">
        <v>0</v>
      </c>
      <c r="G107" s="104">
        <v>0</v>
      </c>
      <c r="H107" s="46">
        <f t="shared" si="11"/>
        <v>11</v>
      </c>
      <c r="I107" s="96">
        <v>1</v>
      </c>
      <c r="J107" s="22">
        <v>120</v>
      </c>
      <c r="K107" s="72">
        <f t="shared" si="12"/>
        <v>120</v>
      </c>
      <c r="L107" s="17" t="s">
        <v>16</v>
      </c>
      <c r="M107" s="18">
        <v>0</v>
      </c>
      <c r="N107" s="23">
        <f t="shared" si="13"/>
        <v>120</v>
      </c>
      <c r="O107" s="19"/>
      <c r="P107" s="43">
        <f t="shared" si="14"/>
        <v>0</v>
      </c>
    </row>
    <row r="108" spans="1:16" ht="24.6">
      <c r="A108" s="10">
        <v>104</v>
      </c>
      <c r="B108" s="19" t="s">
        <v>277</v>
      </c>
      <c r="C108" s="71">
        <f>+'23'!H108</f>
        <v>3</v>
      </c>
      <c r="D108" s="95">
        <v>0</v>
      </c>
      <c r="E108" s="46">
        <f t="shared" si="0"/>
        <v>3</v>
      </c>
      <c r="F108" s="106">
        <v>0</v>
      </c>
      <c r="G108" s="104">
        <v>0</v>
      </c>
      <c r="H108" s="46">
        <f t="shared" si="11"/>
        <v>3</v>
      </c>
      <c r="I108" s="96"/>
      <c r="J108" s="22">
        <v>250</v>
      </c>
      <c r="K108" s="72">
        <f t="shared" si="12"/>
        <v>0</v>
      </c>
      <c r="L108" s="17" t="s">
        <v>16</v>
      </c>
      <c r="M108" s="18">
        <v>0</v>
      </c>
      <c r="N108" s="23">
        <f t="shared" si="13"/>
        <v>0</v>
      </c>
      <c r="O108" s="19"/>
      <c r="P108" s="43">
        <f t="shared" si="14"/>
        <v>0</v>
      </c>
    </row>
    <row r="109" spans="1:16" ht="24.6">
      <c r="A109" s="10">
        <v>105</v>
      </c>
      <c r="B109" s="19" t="s">
        <v>466</v>
      </c>
      <c r="C109" s="71">
        <f>+'23'!H109</f>
        <v>4</v>
      </c>
      <c r="D109" s="95">
        <v>0</v>
      </c>
      <c r="E109" s="46">
        <f>C109+D109</f>
        <v>4</v>
      </c>
      <c r="F109" s="106">
        <v>0</v>
      </c>
      <c r="G109" s="104">
        <v>0</v>
      </c>
      <c r="H109" s="46">
        <f>+E109-F109-I109-G109</f>
        <v>4</v>
      </c>
      <c r="I109" s="96"/>
      <c r="J109" s="20">
        <v>45</v>
      </c>
      <c r="K109" s="72">
        <f>+J109*I109</f>
        <v>0</v>
      </c>
      <c r="L109" s="17" t="s">
        <v>16</v>
      </c>
      <c r="M109" s="18">
        <v>0</v>
      </c>
      <c r="N109" s="23">
        <f>SUM(K109-M109)</f>
        <v>0</v>
      </c>
      <c r="O109" s="19"/>
      <c r="P109" s="43">
        <f>+K109*O109</f>
        <v>0</v>
      </c>
    </row>
    <row r="110" spans="1:16" ht="24.6">
      <c r="A110" s="10">
        <v>106</v>
      </c>
      <c r="B110" s="19" t="s">
        <v>278</v>
      </c>
      <c r="C110" s="71">
        <f>+'23'!H110</f>
        <v>7</v>
      </c>
      <c r="D110" s="95">
        <v>0</v>
      </c>
      <c r="E110" s="46">
        <f t="shared" si="0"/>
        <v>7</v>
      </c>
      <c r="F110" s="106">
        <v>0</v>
      </c>
      <c r="G110" s="104">
        <v>0</v>
      </c>
      <c r="H110" s="46">
        <f t="shared" si="11"/>
        <v>7</v>
      </c>
      <c r="I110" s="96"/>
      <c r="J110" s="20">
        <v>100</v>
      </c>
      <c r="K110" s="72">
        <f t="shared" si="12"/>
        <v>0</v>
      </c>
      <c r="L110" s="17" t="s">
        <v>16</v>
      </c>
      <c r="M110" s="18">
        <v>0</v>
      </c>
      <c r="N110" s="23">
        <f t="shared" si="13"/>
        <v>0</v>
      </c>
      <c r="O110" s="19"/>
      <c r="P110" s="43">
        <f t="shared" si="14"/>
        <v>0</v>
      </c>
    </row>
    <row r="111" spans="1:16" ht="24.6">
      <c r="A111" s="10">
        <v>107</v>
      </c>
      <c r="B111" s="19" t="s">
        <v>279</v>
      </c>
      <c r="C111" s="71">
        <f>+'23'!H111</f>
        <v>0</v>
      </c>
      <c r="D111" s="95">
        <v>0</v>
      </c>
      <c r="E111" s="46">
        <f t="shared" si="0"/>
        <v>0</v>
      </c>
      <c r="F111" s="106">
        <v>0</v>
      </c>
      <c r="G111" s="104">
        <v>0</v>
      </c>
      <c r="H111" s="46">
        <f t="shared" si="11"/>
        <v>0</v>
      </c>
      <c r="I111" s="96"/>
      <c r="J111" s="20">
        <v>55</v>
      </c>
      <c r="K111" s="72">
        <f t="shared" si="12"/>
        <v>0</v>
      </c>
      <c r="L111" s="17" t="s">
        <v>16</v>
      </c>
      <c r="M111" s="18">
        <v>0</v>
      </c>
      <c r="N111" s="23">
        <f t="shared" si="13"/>
        <v>0</v>
      </c>
      <c r="O111" s="19"/>
      <c r="P111" s="43">
        <f t="shared" si="14"/>
        <v>0</v>
      </c>
    </row>
    <row r="112" spans="1:16" ht="24.6">
      <c r="A112" s="10">
        <v>108</v>
      </c>
      <c r="B112" s="19" t="s">
        <v>280</v>
      </c>
      <c r="C112" s="71">
        <f>+'23'!H112</f>
        <v>0</v>
      </c>
      <c r="D112" s="95">
        <v>0</v>
      </c>
      <c r="E112" s="46">
        <f t="shared" si="0"/>
        <v>0</v>
      </c>
      <c r="F112" s="106">
        <v>0</v>
      </c>
      <c r="G112" s="104">
        <v>0</v>
      </c>
      <c r="H112" s="46">
        <f t="shared" si="11"/>
        <v>0</v>
      </c>
      <c r="I112" s="96"/>
      <c r="J112" s="20">
        <v>60</v>
      </c>
      <c r="K112" s="72">
        <f t="shared" si="12"/>
        <v>0</v>
      </c>
      <c r="L112" s="17" t="s">
        <v>16</v>
      </c>
      <c r="M112" s="18">
        <v>0</v>
      </c>
      <c r="N112" s="23">
        <f t="shared" si="13"/>
        <v>0</v>
      </c>
      <c r="O112" s="19"/>
      <c r="P112" s="43">
        <f t="shared" si="14"/>
        <v>0</v>
      </c>
    </row>
    <row r="113" spans="1:16" ht="24.6">
      <c r="A113" s="10">
        <v>109</v>
      </c>
      <c r="B113" s="19" t="s">
        <v>281</v>
      </c>
      <c r="C113" s="71">
        <f>+'23'!H113</f>
        <v>8</v>
      </c>
      <c r="D113" s="95">
        <v>0</v>
      </c>
      <c r="E113" s="46">
        <f t="shared" si="0"/>
        <v>8</v>
      </c>
      <c r="F113" s="106">
        <v>0</v>
      </c>
      <c r="G113" s="104">
        <v>0</v>
      </c>
      <c r="H113" s="46">
        <f t="shared" si="11"/>
        <v>7</v>
      </c>
      <c r="I113" s="96">
        <v>1</v>
      </c>
      <c r="J113" s="20">
        <v>100</v>
      </c>
      <c r="K113" s="72">
        <f t="shared" si="12"/>
        <v>100</v>
      </c>
      <c r="L113" s="17" t="s">
        <v>16</v>
      </c>
      <c r="M113" s="18">
        <v>0</v>
      </c>
      <c r="N113" s="23">
        <f t="shared" si="13"/>
        <v>100</v>
      </c>
      <c r="O113" s="19"/>
      <c r="P113" s="43">
        <f t="shared" si="14"/>
        <v>0</v>
      </c>
    </row>
    <row r="114" spans="1:16" ht="24.6">
      <c r="A114" s="10">
        <v>110</v>
      </c>
      <c r="B114" s="19" t="s">
        <v>100</v>
      </c>
      <c r="C114" s="71">
        <f>+'23'!H114</f>
        <v>0</v>
      </c>
      <c r="D114" s="95">
        <v>0</v>
      </c>
      <c r="E114" s="46">
        <f t="shared" si="0"/>
        <v>0</v>
      </c>
      <c r="F114" s="106">
        <v>0</v>
      </c>
      <c r="G114" s="104">
        <v>0</v>
      </c>
      <c r="H114" s="46">
        <f t="shared" si="11"/>
        <v>0</v>
      </c>
      <c r="I114" s="96"/>
      <c r="J114" s="20">
        <v>55</v>
      </c>
      <c r="K114" s="72">
        <f t="shared" si="12"/>
        <v>0</v>
      </c>
      <c r="L114" s="17" t="s">
        <v>16</v>
      </c>
      <c r="M114" s="18">
        <v>0</v>
      </c>
      <c r="N114" s="23">
        <f t="shared" si="13"/>
        <v>0</v>
      </c>
      <c r="O114" s="19"/>
      <c r="P114" s="43">
        <f t="shared" si="14"/>
        <v>0</v>
      </c>
    </row>
    <row r="115" spans="1:16" ht="24.6">
      <c r="A115" s="10">
        <v>111</v>
      </c>
      <c r="B115" s="19" t="s">
        <v>101</v>
      </c>
      <c r="C115" s="71">
        <f>+'23'!H115</f>
        <v>0</v>
      </c>
      <c r="D115" s="95">
        <v>0</v>
      </c>
      <c r="E115" s="46">
        <f t="shared" si="0"/>
        <v>0</v>
      </c>
      <c r="F115" s="106">
        <v>0</v>
      </c>
      <c r="G115" s="104">
        <v>0</v>
      </c>
      <c r="H115" s="46">
        <f t="shared" si="11"/>
        <v>0</v>
      </c>
      <c r="I115" s="96"/>
      <c r="J115" s="22">
        <v>50</v>
      </c>
      <c r="K115" s="72">
        <f t="shared" si="12"/>
        <v>0</v>
      </c>
      <c r="L115" s="17" t="s">
        <v>16</v>
      </c>
      <c r="M115" s="18">
        <v>0</v>
      </c>
      <c r="N115" s="23">
        <f t="shared" si="13"/>
        <v>0</v>
      </c>
      <c r="O115" s="19"/>
      <c r="P115" s="43">
        <f t="shared" si="14"/>
        <v>0</v>
      </c>
    </row>
    <row r="116" spans="1:16" ht="24.6">
      <c r="A116" s="10">
        <v>112</v>
      </c>
      <c r="B116" s="19" t="s">
        <v>102</v>
      </c>
      <c r="C116" s="71">
        <f>+'23'!H116</f>
        <v>0</v>
      </c>
      <c r="D116" s="95">
        <v>0</v>
      </c>
      <c r="E116" s="46">
        <f t="shared" si="0"/>
        <v>0</v>
      </c>
      <c r="F116" s="106">
        <v>0</v>
      </c>
      <c r="G116" s="104">
        <v>0</v>
      </c>
      <c r="H116" s="46">
        <f t="shared" si="11"/>
        <v>0</v>
      </c>
      <c r="I116" s="96"/>
      <c r="J116" s="22">
        <v>50</v>
      </c>
      <c r="K116" s="72">
        <f t="shared" si="12"/>
        <v>0</v>
      </c>
      <c r="L116" s="17" t="s">
        <v>16</v>
      </c>
      <c r="M116" s="18">
        <v>0</v>
      </c>
      <c r="N116" s="23">
        <f t="shared" si="13"/>
        <v>0</v>
      </c>
      <c r="O116" s="19"/>
      <c r="P116" s="43">
        <f t="shared" si="14"/>
        <v>0</v>
      </c>
    </row>
    <row r="117" spans="1:16" ht="24.6">
      <c r="A117" s="10">
        <v>113</v>
      </c>
      <c r="B117" s="19" t="s">
        <v>282</v>
      </c>
      <c r="C117" s="71">
        <f>+'23'!H117</f>
        <v>0</v>
      </c>
      <c r="D117" s="95">
        <v>0</v>
      </c>
      <c r="E117" s="46">
        <f t="shared" si="0"/>
        <v>0</v>
      </c>
      <c r="F117" s="106">
        <v>0</v>
      </c>
      <c r="G117" s="104">
        <v>0</v>
      </c>
      <c r="H117" s="46">
        <f t="shared" si="11"/>
        <v>0</v>
      </c>
      <c r="I117" s="96"/>
      <c r="J117" s="20">
        <v>35</v>
      </c>
      <c r="K117" s="72">
        <f t="shared" si="12"/>
        <v>0</v>
      </c>
      <c r="L117" s="17" t="s">
        <v>16</v>
      </c>
      <c r="M117" s="18">
        <v>0</v>
      </c>
      <c r="N117" s="23">
        <f t="shared" si="13"/>
        <v>0</v>
      </c>
      <c r="O117" s="19"/>
      <c r="P117" s="43">
        <f t="shared" si="14"/>
        <v>0</v>
      </c>
    </row>
    <row r="118" spans="1:16" ht="24.6">
      <c r="A118" s="10">
        <v>114</v>
      </c>
      <c r="B118" s="19" t="s">
        <v>283</v>
      </c>
      <c r="C118" s="71">
        <f>+'23'!H118</f>
        <v>0</v>
      </c>
      <c r="D118" s="95">
        <v>0</v>
      </c>
      <c r="E118" s="46">
        <f t="shared" si="0"/>
        <v>0</v>
      </c>
      <c r="F118" s="106">
        <v>0</v>
      </c>
      <c r="G118" s="104">
        <v>0</v>
      </c>
      <c r="H118" s="46">
        <f t="shared" si="11"/>
        <v>0</v>
      </c>
      <c r="I118" s="96"/>
      <c r="J118" s="20">
        <v>50</v>
      </c>
      <c r="K118" s="72">
        <f t="shared" si="12"/>
        <v>0</v>
      </c>
      <c r="L118" s="17" t="s">
        <v>16</v>
      </c>
      <c r="M118" s="18">
        <v>0</v>
      </c>
      <c r="N118" s="23">
        <f t="shared" si="13"/>
        <v>0</v>
      </c>
      <c r="O118" s="19"/>
      <c r="P118" s="43">
        <f t="shared" si="14"/>
        <v>0</v>
      </c>
    </row>
    <row r="119" spans="1:16" ht="24.6">
      <c r="A119" s="10">
        <v>115</v>
      </c>
      <c r="B119" s="19" t="s">
        <v>352</v>
      </c>
      <c r="C119" s="71">
        <f>+'23'!H119</f>
        <v>0</v>
      </c>
      <c r="D119" s="95">
        <v>0</v>
      </c>
      <c r="E119" s="46">
        <f t="shared" si="0"/>
        <v>0</v>
      </c>
      <c r="F119" s="106">
        <v>0</v>
      </c>
      <c r="G119" s="104">
        <v>0</v>
      </c>
      <c r="H119" s="46">
        <f t="shared" si="11"/>
        <v>0</v>
      </c>
      <c r="I119" s="96"/>
      <c r="J119" s="20">
        <v>50</v>
      </c>
      <c r="K119" s="72">
        <f t="shared" si="12"/>
        <v>0</v>
      </c>
      <c r="L119" s="17" t="s">
        <v>16</v>
      </c>
      <c r="M119" s="18">
        <v>0</v>
      </c>
      <c r="N119" s="23">
        <f t="shared" si="13"/>
        <v>0</v>
      </c>
      <c r="O119" s="19"/>
      <c r="P119" s="43">
        <f t="shared" si="14"/>
        <v>0</v>
      </c>
    </row>
    <row r="120" spans="1:16" ht="24.6">
      <c r="A120" s="10">
        <v>116</v>
      </c>
      <c r="B120" s="19" t="s">
        <v>354</v>
      </c>
      <c r="C120" s="71">
        <f>+'23'!H120</f>
        <v>0</v>
      </c>
      <c r="D120" s="95">
        <v>0</v>
      </c>
      <c r="E120" s="46">
        <f t="shared" si="0"/>
        <v>0</v>
      </c>
      <c r="F120" s="106">
        <v>0</v>
      </c>
      <c r="G120" s="104">
        <v>0</v>
      </c>
      <c r="H120" s="46">
        <f t="shared" si="11"/>
        <v>0</v>
      </c>
      <c r="I120" s="96"/>
      <c r="J120" s="20">
        <v>50</v>
      </c>
      <c r="K120" s="72">
        <f t="shared" si="12"/>
        <v>0</v>
      </c>
      <c r="L120" s="17" t="s">
        <v>16</v>
      </c>
      <c r="M120" s="18">
        <v>0</v>
      </c>
      <c r="N120" s="23">
        <f t="shared" si="13"/>
        <v>0</v>
      </c>
      <c r="O120" s="19"/>
      <c r="P120" s="43">
        <f t="shared" si="14"/>
        <v>0</v>
      </c>
    </row>
    <row r="121" spans="1:16" ht="24.6">
      <c r="A121" s="10">
        <v>117</v>
      </c>
      <c r="B121" s="19" t="s">
        <v>353</v>
      </c>
      <c r="C121" s="71">
        <f>+'23'!H121</f>
        <v>0</v>
      </c>
      <c r="D121" s="95">
        <v>0</v>
      </c>
      <c r="E121" s="46">
        <f t="shared" si="0"/>
        <v>0</v>
      </c>
      <c r="F121" s="106">
        <v>0</v>
      </c>
      <c r="G121" s="104">
        <v>0</v>
      </c>
      <c r="H121" s="46">
        <f t="shared" si="11"/>
        <v>0</v>
      </c>
      <c r="I121" s="96"/>
      <c r="J121" s="20">
        <v>50</v>
      </c>
      <c r="K121" s="72">
        <f t="shared" si="12"/>
        <v>0</v>
      </c>
      <c r="L121" s="17" t="s">
        <v>16</v>
      </c>
      <c r="M121" s="18">
        <v>0</v>
      </c>
      <c r="N121" s="23">
        <f t="shared" si="13"/>
        <v>0</v>
      </c>
      <c r="O121" s="19"/>
      <c r="P121" s="43">
        <f t="shared" si="14"/>
        <v>0</v>
      </c>
    </row>
    <row r="122" spans="1:16" ht="24.6">
      <c r="A122" s="10">
        <v>118</v>
      </c>
      <c r="B122" s="19" t="s">
        <v>355</v>
      </c>
      <c r="C122" s="71">
        <f>+'23'!H122</f>
        <v>0</v>
      </c>
      <c r="D122" s="95">
        <v>0</v>
      </c>
      <c r="E122" s="46">
        <f t="shared" si="0"/>
        <v>0</v>
      </c>
      <c r="F122" s="106">
        <v>0</v>
      </c>
      <c r="G122" s="104">
        <v>0</v>
      </c>
      <c r="H122" s="46">
        <f t="shared" si="11"/>
        <v>0</v>
      </c>
      <c r="I122" s="96"/>
      <c r="J122" s="20">
        <v>50</v>
      </c>
      <c r="K122" s="72">
        <f t="shared" si="12"/>
        <v>0</v>
      </c>
      <c r="L122" s="17" t="s">
        <v>16</v>
      </c>
      <c r="M122" s="18">
        <v>0</v>
      </c>
      <c r="N122" s="23">
        <f t="shared" si="13"/>
        <v>0</v>
      </c>
      <c r="O122" s="19"/>
      <c r="P122" s="43">
        <f t="shared" si="14"/>
        <v>0</v>
      </c>
    </row>
    <row r="123" spans="1:16" ht="24.6">
      <c r="A123" s="10">
        <v>119</v>
      </c>
      <c r="B123" s="19" t="s">
        <v>145</v>
      </c>
      <c r="C123" s="71">
        <f>+'23'!H123</f>
        <v>0</v>
      </c>
      <c r="D123" s="95">
        <v>0</v>
      </c>
      <c r="E123" s="46">
        <f t="shared" si="0"/>
        <v>0</v>
      </c>
      <c r="F123" s="106">
        <v>0</v>
      </c>
      <c r="G123" s="104">
        <v>0</v>
      </c>
      <c r="H123" s="46">
        <f t="shared" si="11"/>
        <v>0</v>
      </c>
      <c r="I123" s="96"/>
      <c r="J123" s="20">
        <v>45</v>
      </c>
      <c r="K123" s="72">
        <f t="shared" si="12"/>
        <v>0</v>
      </c>
      <c r="L123" s="17" t="s">
        <v>16</v>
      </c>
      <c r="M123" s="18">
        <v>0</v>
      </c>
      <c r="N123" s="23">
        <f t="shared" si="13"/>
        <v>0</v>
      </c>
      <c r="O123" s="19"/>
      <c r="P123" s="43">
        <f t="shared" si="14"/>
        <v>0</v>
      </c>
    </row>
    <row r="124" spans="1:16" ht="24.6">
      <c r="A124" s="10">
        <v>120</v>
      </c>
      <c r="B124" s="19" t="s">
        <v>146</v>
      </c>
      <c r="C124" s="71">
        <f>+'23'!H124</f>
        <v>0</v>
      </c>
      <c r="D124" s="95">
        <v>0</v>
      </c>
      <c r="E124" s="46">
        <f t="shared" si="0"/>
        <v>0</v>
      </c>
      <c r="F124" s="106">
        <v>0</v>
      </c>
      <c r="G124" s="104">
        <v>0</v>
      </c>
      <c r="H124" s="46">
        <f t="shared" si="11"/>
        <v>0</v>
      </c>
      <c r="I124" s="96"/>
      <c r="J124" s="20">
        <v>45</v>
      </c>
      <c r="K124" s="72">
        <f t="shared" si="12"/>
        <v>0</v>
      </c>
      <c r="L124" s="17" t="s">
        <v>16</v>
      </c>
      <c r="M124" s="18">
        <v>0</v>
      </c>
      <c r="N124" s="23">
        <f t="shared" si="13"/>
        <v>0</v>
      </c>
      <c r="O124" s="19"/>
      <c r="P124" s="43">
        <f t="shared" si="14"/>
        <v>0</v>
      </c>
    </row>
    <row r="125" spans="1:16" ht="24.6">
      <c r="A125" s="10">
        <v>121</v>
      </c>
      <c r="B125" s="19" t="s">
        <v>147</v>
      </c>
      <c r="C125" s="71">
        <f>+'23'!H125</f>
        <v>0</v>
      </c>
      <c r="D125" s="95">
        <v>0</v>
      </c>
      <c r="E125" s="46">
        <f t="shared" si="0"/>
        <v>0</v>
      </c>
      <c r="F125" s="106">
        <v>0</v>
      </c>
      <c r="G125" s="104">
        <v>0</v>
      </c>
      <c r="H125" s="46">
        <f t="shared" si="11"/>
        <v>0</v>
      </c>
      <c r="I125" s="96"/>
      <c r="J125" s="20">
        <v>55</v>
      </c>
      <c r="K125" s="72">
        <f t="shared" si="12"/>
        <v>0</v>
      </c>
      <c r="L125" s="17" t="s">
        <v>16</v>
      </c>
      <c r="M125" s="18">
        <v>0</v>
      </c>
      <c r="N125" s="23">
        <f t="shared" si="13"/>
        <v>0</v>
      </c>
      <c r="O125" s="19"/>
      <c r="P125" s="43">
        <f t="shared" si="14"/>
        <v>0</v>
      </c>
    </row>
    <row r="126" spans="1:16" ht="24.6">
      <c r="A126" s="10">
        <v>122</v>
      </c>
      <c r="B126" s="19" t="s">
        <v>449</v>
      </c>
      <c r="C126" s="71">
        <f>+'23'!H126</f>
        <v>0</v>
      </c>
      <c r="D126" s="95">
        <v>0</v>
      </c>
      <c r="E126" s="46">
        <f>C126+D126</f>
        <v>0</v>
      </c>
      <c r="F126" s="106">
        <v>0</v>
      </c>
      <c r="G126" s="104">
        <v>0</v>
      </c>
      <c r="H126" s="46">
        <f>+E126-F126-I126-G126</f>
        <v>0</v>
      </c>
      <c r="I126" s="96"/>
      <c r="J126" s="20">
        <v>45</v>
      </c>
      <c r="K126" s="72">
        <f>+J126*I126</f>
        <v>0</v>
      </c>
      <c r="L126" s="17" t="s">
        <v>16</v>
      </c>
      <c r="M126" s="18">
        <v>0</v>
      </c>
      <c r="N126" s="23">
        <f>SUM(K126-M126)</f>
        <v>0</v>
      </c>
      <c r="O126" s="19"/>
      <c r="P126" s="43">
        <f>+K126*O126</f>
        <v>0</v>
      </c>
    </row>
    <row r="127" spans="1:16" ht="24.6">
      <c r="A127" s="10">
        <v>123</v>
      </c>
      <c r="B127" s="19" t="s">
        <v>356</v>
      </c>
      <c r="C127" s="71">
        <f>+'23'!H127</f>
        <v>0</v>
      </c>
      <c r="D127" s="95">
        <v>0</v>
      </c>
      <c r="E127" s="46">
        <f t="shared" si="0"/>
        <v>0</v>
      </c>
      <c r="F127" s="106">
        <v>0</v>
      </c>
      <c r="G127" s="104">
        <v>0</v>
      </c>
      <c r="H127" s="46">
        <f t="shared" si="11"/>
        <v>0</v>
      </c>
      <c r="I127" s="96"/>
      <c r="J127" s="20">
        <v>50</v>
      </c>
      <c r="K127" s="72">
        <f t="shared" si="12"/>
        <v>0</v>
      </c>
      <c r="L127" s="17" t="s">
        <v>16</v>
      </c>
      <c r="M127" s="18">
        <v>0</v>
      </c>
      <c r="N127" s="23">
        <f t="shared" si="13"/>
        <v>0</v>
      </c>
      <c r="O127" s="19"/>
      <c r="P127" s="43">
        <f t="shared" si="14"/>
        <v>0</v>
      </c>
    </row>
    <row r="128" spans="1:16" ht="24.6">
      <c r="A128" s="10">
        <v>124</v>
      </c>
      <c r="B128" s="19" t="s">
        <v>375</v>
      </c>
      <c r="C128" s="71">
        <f>+'23'!H128</f>
        <v>0</v>
      </c>
      <c r="D128" s="95">
        <v>0</v>
      </c>
      <c r="E128" s="46">
        <f t="shared" si="0"/>
        <v>0</v>
      </c>
      <c r="F128" s="106">
        <v>0</v>
      </c>
      <c r="G128" s="104">
        <v>0</v>
      </c>
      <c r="H128" s="46">
        <f t="shared" si="11"/>
        <v>0</v>
      </c>
      <c r="I128" s="96"/>
      <c r="J128" s="20">
        <v>50</v>
      </c>
      <c r="K128" s="72">
        <f t="shared" si="12"/>
        <v>0</v>
      </c>
      <c r="L128" s="17" t="s">
        <v>16</v>
      </c>
      <c r="M128" s="18">
        <v>0</v>
      </c>
      <c r="N128" s="23">
        <f t="shared" si="13"/>
        <v>0</v>
      </c>
      <c r="O128" s="19"/>
      <c r="P128" s="43">
        <f t="shared" si="14"/>
        <v>0</v>
      </c>
    </row>
    <row r="129" spans="1:16" ht="24.6">
      <c r="A129" s="10">
        <v>125</v>
      </c>
      <c r="B129" s="19" t="s">
        <v>376</v>
      </c>
      <c r="C129" s="71">
        <f>+'23'!H129</f>
        <v>0</v>
      </c>
      <c r="D129" s="95">
        <v>0</v>
      </c>
      <c r="E129" s="46">
        <f t="shared" si="0"/>
        <v>0</v>
      </c>
      <c r="F129" s="106">
        <v>0</v>
      </c>
      <c r="G129" s="104">
        <v>0</v>
      </c>
      <c r="H129" s="46">
        <f t="shared" si="11"/>
        <v>0</v>
      </c>
      <c r="I129" s="96"/>
      <c r="J129" s="20">
        <v>50</v>
      </c>
      <c r="K129" s="72">
        <f t="shared" si="12"/>
        <v>0</v>
      </c>
      <c r="L129" s="17" t="s">
        <v>16</v>
      </c>
      <c r="M129" s="18">
        <v>0</v>
      </c>
      <c r="N129" s="23">
        <f t="shared" si="13"/>
        <v>0</v>
      </c>
      <c r="O129" s="19"/>
      <c r="P129" s="43">
        <f t="shared" si="14"/>
        <v>0</v>
      </c>
    </row>
    <row r="130" spans="1:16" ht="24.6">
      <c r="A130" s="10">
        <v>126</v>
      </c>
      <c r="B130" s="19" t="s">
        <v>133</v>
      </c>
      <c r="C130" s="71">
        <f>+'23'!H130</f>
        <v>0</v>
      </c>
      <c r="D130" s="95">
        <v>0</v>
      </c>
      <c r="E130" s="46">
        <f t="shared" si="0"/>
        <v>0</v>
      </c>
      <c r="F130" s="106">
        <v>0</v>
      </c>
      <c r="G130" s="104">
        <v>0</v>
      </c>
      <c r="H130" s="46">
        <f t="shared" si="11"/>
        <v>0</v>
      </c>
      <c r="I130" s="96"/>
      <c r="J130" s="20">
        <v>40</v>
      </c>
      <c r="K130" s="72">
        <f t="shared" si="12"/>
        <v>0</v>
      </c>
      <c r="L130" s="17" t="s">
        <v>16</v>
      </c>
      <c r="M130" s="18">
        <v>0</v>
      </c>
      <c r="N130" s="23">
        <f t="shared" si="13"/>
        <v>0</v>
      </c>
      <c r="O130" s="19"/>
      <c r="P130" s="43">
        <f t="shared" si="14"/>
        <v>0</v>
      </c>
    </row>
    <row r="131" spans="1:16" ht="24.6">
      <c r="A131" s="10">
        <v>127</v>
      </c>
      <c r="B131" s="19" t="s">
        <v>284</v>
      </c>
      <c r="C131" s="71">
        <f>+'23'!H131</f>
        <v>0</v>
      </c>
      <c r="D131" s="95">
        <v>0</v>
      </c>
      <c r="E131" s="46">
        <f t="shared" si="0"/>
        <v>0</v>
      </c>
      <c r="F131" s="106">
        <v>0</v>
      </c>
      <c r="G131" s="104">
        <v>0</v>
      </c>
      <c r="H131" s="46">
        <f t="shared" si="11"/>
        <v>0</v>
      </c>
      <c r="I131" s="96"/>
      <c r="J131" s="20">
        <v>40</v>
      </c>
      <c r="K131" s="72">
        <f t="shared" si="12"/>
        <v>0</v>
      </c>
      <c r="L131" s="17" t="s">
        <v>16</v>
      </c>
      <c r="M131" s="18">
        <v>0</v>
      </c>
      <c r="N131" s="23">
        <f t="shared" si="13"/>
        <v>0</v>
      </c>
      <c r="O131" s="19"/>
      <c r="P131" s="43">
        <f t="shared" si="14"/>
        <v>0</v>
      </c>
    </row>
    <row r="132" spans="1:16" ht="24.6">
      <c r="A132" s="10">
        <v>128</v>
      </c>
      <c r="B132" s="19" t="s">
        <v>108</v>
      </c>
      <c r="C132" s="71">
        <f>+'23'!H132</f>
        <v>0</v>
      </c>
      <c r="D132" s="95">
        <v>0</v>
      </c>
      <c r="E132" s="46">
        <f t="shared" si="0"/>
        <v>0</v>
      </c>
      <c r="F132" s="106">
        <v>0</v>
      </c>
      <c r="G132" s="104">
        <v>0</v>
      </c>
      <c r="H132" s="46">
        <f t="shared" si="11"/>
        <v>0</v>
      </c>
      <c r="I132" s="96"/>
      <c r="J132" s="20">
        <v>40</v>
      </c>
      <c r="K132" s="72">
        <f t="shared" si="12"/>
        <v>0</v>
      </c>
      <c r="L132" s="17" t="s">
        <v>16</v>
      </c>
      <c r="M132" s="18">
        <v>0</v>
      </c>
      <c r="N132" s="23">
        <f t="shared" si="13"/>
        <v>0</v>
      </c>
      <c r="O132" s="19"/>
      <c r="P132" s="43">
        <f t="shared" si="14"/>
        <v>0</v>
      </c>
    </row>
    <row r="133" spans="1:16" ht="24.6">
      <c r="A133" s="10">
        <v>129</v>
      </c>
      <c r="B133" s="19" t="s">
        <v>245</v>
      </c>
      <c r="C133" s="71">
        <f>+'23'!H133</f>
        <v>0</v>
      </c>
      <c r="D133" s="95">
        <v>0</v>
      </c>
      <c r="E133" s="46">
        <f t="shared" si="0"/>
        <v>0</v>
      </c>
      <c r="F133" s="106">
        <v>0</v>
      </c>
      <c r="G133" s="104">
        <v>0</v>
      </c>
      <c r="H133" s="46">
        <f t="shared" si="11"/>
        <v>0</v>
      </c>
      <c r="I133" s="96"/>
      <c r="J133" s="20">
        <v>40</v>
      </c>
      <c r="K133" s="72">
        <f t="shared" si="12"/>
        <v>0</v>
      </c>
      <c r="L133" s="17" t="s">
        <v>16</v>
      </c>
      <c r="M133" s="18">
        <v>0</v>
      </c>
      <c r="N133" s="23">
        <f t="shared" si="13"/>
        <v>0</v>
      </c>
      <c r="O133" s="19"/>
      <c r="P133" s="43">
        <f t="shared" si="14"/>
        <v>0</v>
      </c>
    </row>
    <row r="134" spans="1:16" ht="24.6">
      <c r="A134" s="10">
        <v>130</v>
      </c>
      <c r="B134" s="19" t="s">
        <v>285</v>
      </c>
      <c r="C134" s="71">
        <f>+'23'!H134</f>
        <v>0</v>
      </c>
      <c r="D134" s="95">
        <v>0</v>
      </c>
      <c r="E134" s="46">
        <f t="shared" si="0"/>
        <v>0</v>
      </c>
      <c r="F134" s="106">
        <v>0</v>
      </c>
      <c r="G134" s="104">
        <v>0</v>
      </c>
      <c r="H134" s="46">
        <f t="shared" si="11"/>
        <v>0</v>
      </c>
      <c r="I134" s="96"/>
      <c r="J134" s="20">
        <v>55</v>
      </c>
      <c r="K134" s="72">
        <f t="shared" si="12"/>
        <v>0</v>
      </c>
      <c r="L134" s="17" t="s">
        <v>16</v>
      </c>
      <c r="M134" s="18">
        <v>0</v>
      </c>
      <c r="N134" s="23">
        <f t="shared" si="13"/>
        <v>0</v>
      </c>
      <c r="O134" s="19"/>
      <c r="P134" s="43">
        <f t="shared" si="14"/>
        <v>0</v>
      </c>
    </row>
    <row r="135" spans="1:16" ht="24.6">
      <c r="A135" s="10">
        <v>131</v>
      </c>
      <c r="B135" s="19" t="s">
        <v>121</v>
      </c>
      <c r="C135" s="71">
        <f>+'23'!H135</f>
        <v>0</v>
      </c>
      <c r="D135" s="95">
        <v>0</v>
      </c>
      <c r="E135" s="46">
        <f t="shared" si="0"/>
        <v>0</v>
      </c>
      <c r="F135" s="106">
        <v>0</v>
      </c>
      <c r="G135" s="104">
        <v>0</v>
      </c>
      <c r="H135" s="46">
        <f t="shared" si="11"/>
        <v>0</v>
      </c>
      <c r="I135" s="96"/>
      <c r="J135" s="20">
        <v>60</v>
      </c>
      <c r="K135" s="72">
        <f t="shared" si="12"/>
        <v>0</v>
      </c>
      <c r="L135" s="17" t="s">
        <v>16</v>
      </c>
      <c r="M135" s="18">
        <v>0</v>
      </c>
      <c r="N135" s="23">
        <f t="shared" si="13"/>
        <v>0</v>
      </c>
      <c r="O135" s="19"/>
      <c r="P135" s="43">
        <f t="shared" si="14"/>
        <v>0</v>
      </c>
    </row>
    <row r="136" spans="1:16" ht="24.6">
      <c r="A136" s="10">
        <v>132</v>
      </c>
      <c r="B136" s="19" t="s">
        <v>113</v>
      </c>
      <c r="C136" s="71">
        <f>+'23'!H136</f>
        <v>8</v>
      </c>
      <c r="D136" s="95">
        <v>0</v>
      </c>
      <c r="E136" s="46">
        <f t="shared" si="0"/>
        <v>8</v>
      </c>
      <c r="F136" s="106">
        <v>0</v>
      </c>
      <c r="G136" s="104">
        <v>0</v>
      </c>
      <c r="H136" s="46">
        <f t="shared" si="11"/>
        <v>8</v>
      </c>
      <c r="I136" s="96"/>
      <c r="J136" s="20">
        <v>50</v>
      </c>
      <c r="K136" s="72">
        <f t="shared" si="12"/>
        <v>0</v>
      </c>
      <c r="L136" s="17" t="s">
        <v>16</v>
      </c>
      <c r="M136" s="18">
        <v>0</v>
      </c>
      <c r="N136" s="23">
        <f t="shared" si="13"/>
        <v>0</v>
      </c>
      <c r="O136" s="19"/>
      <c r="P136" s="43">
        <f t="shared" si="14"/>
        <v>0</v>
      </c>
    </row>
    <row r="137" spans="1:16" ht="24.6">
      <c r="A137" s="10">
        <v>133</v>
      </c>
      <c r="B137" s="19" t="s">
        <v>114</v>
      </c>
      <c r="C137" s="71">
        <f>+'23'!H137</f>
        <v>0</v>
      </c>
      <c r="D137" s="95">
        <v>0</v>
      </c>
      <c r="E137" s="46">
        <f t="shared" si="0"/>
        <v>0</v>
      </c>
      <c r="F137" s="106">
        <v>0</v>
      </c>
      <c r="G137" s="104">
        <v>0</v>
      </c>
      <c r="H137" s="46">
        <f t="shared" si="11"/>
        <v>0</v>
      </c>
      <c r="I137" s="96"/>
      <c r="J137" s="20">
        <v>100</v>
      </c>
      <c r="K137" s="72">
        <f t="shared" si="12"/>
        <v>0</v>
      </c>
      <c r="L137" s="17" t="s">
        <v>16</v>
      </c>
      <c r="M137" s="18">
        <v>0</v>
      </c>
      <c r="N137" s="23">
        <f t="shared" si="13"/>
        <v>0</v>
      </c>
      <c r="O137" s="19"/>
      <c r="P137" s="43">
        <f t="shared" si="14"/>
        <v>0</v>
      </c>
    </row>
    <row r="138" spans="1:16" ht="24.6">
      <c r="A138" s="10">
        <v>134</v>
      </c>
      <c r="B138" s="19" t="s">
        <v>198</v>
      </c>
      <c r="C138" s="71">
        <f>+'23'!H138</f>
        <v>0</v>
      </c>
      <c r="D138" s="95">
        <v>0</v>
      </c>
      <c r="E138" s="46">
        <f t="shared" si="0"/>
        <v>0</v>
      </c>
      <c r="F138" s="106">
        <v>0</v>
      </c>
      <c r="G138" s="104">
        <v>0</v>
      </c>
      <c r="H138" s="46">
        <f t="shared" si="11"/>
        <v>0</v>
      </c>
      <c r="I138" s="96"/>
      <c r="J138" s="20">
        <v>25</v>
      </c>
      <c r="K138" s="72">
        <f t="shared" si="12"/>
        <v>0</v>
      </c>
      <c r="L138" s="17" t="s">
        <v>16</v>
      </c>
      <c r="M138" s="18">
        <v>0</v>
      </c>
      <c r="N138" s="23">
        <f t="shared" si="13"/>
        <v>0</v>
      </c>
      <c r="O138" s="19"/>
      <c r="P138" s="43">
        <f t="shared" si="14"/>
        <v>0</v>
      </c>
    </row>
    <row r="139" spans="1:16" ht="24.6">
      <c r="A139" s="10">
        <v>135</v>
      </c>
      <c r="B139" s="19" t="s">
        <v>505</v>
      </c>
      <c r="C139" s="71">
        <f>+'23'!H139</f>
        <v>4</v>
      </c>
      <c r="D139" s="95">
        <v>0</v>
      </c>
      <c r="E139" s="46">
        <f>C139+D139</f>
        <v>4</v>
      </c>
      <c r="F139" s="106">
        <v>0</v>
      </c>
      <c r="G139" s="104">
        <v>0</v>
      </c>
      <c r="H139" s="46">
        <f>+E139-F139-I139-G139</f>
        <v>2</v>
      </c>
      <c r="I139" s="96">
        <v>2</v>
      </c>
      <c r="J139" s="20">
        <v>35</v>
      </c>
      <c r="K139" s="72">
        <f>+J139*I139</f>
        <v>70</v>
      </c>
      <c r="L139" s="17" t="s">
        <v>16</v>
      </c>
      <c r="M139" s="18">
        <v>0</v>
      </c>
      <c r="N139" s="23">
        <f>SUM(K139-M139)</f>
        <v>70</v>
      </c>
      <c r="O139" s="19"/>
      <c r="P139" s="43">
        <f>+K139*O139</f>
        <v>0</v>
      </c>
    </row>
    <row r="140" spans="1:16" ht="24.6">
      <c r="A140" s="10">
        <v>136</v>
      </c>
      <c r="B140" s="19" t="s">
        <v>506</v>
      </c>
      <c r="C140" s="71">
        <f>+'23'!H140</f>
        <v>0</v>
      </c>
      <c r="D140" s="95">
        <v>0</v>
      </c>
      <c r="E140" s="46">
        <f>C140+D140</f>
        <v>0</v>
      </c>
      <c r="F140" s="106">
        <v>0</v>
      </c>
      <c r="G140" s="104">
        <v>0</v>
      </c>
      <c r="H140" s="46">
        <f>+E140-F140-I140-G140</f>
        <v>0</v>
      </c>
      <c r="I140" s="96"/>
      <c r="J140" s="20">
        <v>35</v>
      </c>
      <c r="K140" s="72">
        <f>+J140*I140</f>
        <v>0</v>
      </c>
      <c r="L140" s="17" t="s">
        <v>16</v>
      </c>
      <c r="M140" s="18">
        <v>0</v>
      </c>
      <c r="N140" s="23">
        <f>SUM(K140-M140)</f>
        <v>0</v>
      </c>
      <c r="O140" s="19"/>
      <c r="P140" s="43">
        <f>+K140*O140</f>
        <v>0</v>
      </c>
    </row>
    <row r="141" spans="1:16" ht="24.6">
      <c r="A141" s="10">
        <v>137</v>
      </c>
      <c r="B141" s="19" t="s">
        <v>286</v>
      </c>
      <c r="C141" s="71">
        <f>+'23'!H141</f>
        <v>5</v>
      </c>
      <c r="D141" s="95">
        <v>0</v>
      </c>
      <c r="E141" s="46">
        <f t="shared" si="0"/>
        <v>5</v>
      </c>
      <c r="F141" s="106">
        <v>0</v>
      </c>
      <c r="G141" s="104">
        <v>0</v>
      </c>
      <c r="H141" s="46">
        <f t="shared" si="11"/>
        <v>4</v>
      </c>
      <c r="I141" s="96">
        <v>1</v>
      </c>
      <c r="J141" s="20">
        <v>50</v>
      </c>
      <c r="K141" s="72">
        <f t="shared" si="12"/>
        <v>50</v>
      </c>
      <c r="L141" s="17" t="s">
        <v>16</v>
      </c>
      <c r="M141" s="18">
        <v>0</v>
      </c>
      <c r="N141" s="23">
        <f t="shared" si="13"/>
        <v>50</v>
      </c>
      <c r="O141" s="19"/>
      <c r="P141" s="43">
        <f t="shared" si="14"/>
        <v>0</v>
      </c>
    </row>
    <row r="142" spans="1:16" ht="24.6">
      <c r="A142" s="10">
        <v>138</v>
      </c>
      <c r="B142" s="19" t="s">
        <v>287</v>
      </c>
      <c r="C142" s="71">
        <f>+'23'!H142</f>
        <v>0</v>
      </c>
      <c r="D142" s="95">
        <v>0</v>
      </c>
      <c r="E142" s="46">
        <f t="shared" si="0"/>
        <v>0</v>
      </c>
      <c r="F142" s="106">
        <v>0</v>
      </c>
      <c r="G142" s="104">
        <v>0</v>
      </c>
      <c r="H142" s="46">
        <f t="shared" si="11"/>
        <v>0</v>
      </c>
      <c r="I142" s="96"/>
      <c r="J142" s="22">
        <v>40</v>
      </c>
      <c r="K142" s="72">
        <f t="shared" si="12"/>
        <v>0</v>
      </c>
      <c r="L142" s="17" t="s">
        <v>16</v>
      </c>
      <c r="M142" s="18">
        <v>0</v>
      </c>
      <c r="N142" s="23">
        <f t="shared" si="13"/>
        <v>0</v>
      </c>
      <c r="O142" s="19"/>
      <c r="P142" s="43">
        <f t="shared" si="14"/>
        <v>0</v>
      </c>
    </row>
    <row r="143" spans="1:16" ht="24.6">
      <c r="A143" s="10">
        <v>139</v>
      </c>
      <c r="B143" s="19" t="s">
        <v>288</v>
      </c>
      <c r="C143" s="71">
        <f>+'23'!H143</f>
        <v>26</v>
      </c>
      <c r="D143" s="95">
        <v>0</v>
      </c>
      <c r="E143" s="46">
        <f t="shared" si="0"/>
        <v>26</v>
      </c>
      <c r="F143" s="106">
        <v>0</v>
      </c>
      <c r="G143" s="104">
        <v>0</v>
      </c>
      <c r="H143" s="46">
        <f t="shared" si="11"/>
        <v>22</v>
      </c>
      <c r="I143" s="96">
        <v>4</v>
      </c>
      <c r="J143" s="22">
        <v>50</v>
      </c>
      <c r="K143" s="72">
        <f t="shared" si="12"/>
        <v>200</v>
      </c>
      <c r="L143" s="17" t="s">
        <v>16</v>
      </c>
      <c r="M143" s="18">
        <v>0</v>
      </c>
      <c r="N143" s="23">
        <f t="shared" si="13"/>
        <v>200</v>
      </c>
      <c r="O143" s="19"/>
      <c r="P143" s="43">
        <f t="shared" si="14"/>
        <v>0</v>
      </c>
    </row>
    <row r="144" spans="1:16" ht="24.6">
      <c r="A144" s="10">
        <v>140</v>
      </c>
      <c r="B144" s="19" t="s">
        <v>289</v>
      </c>
      <c r="C144" s="71">
        <f>+'23'!H144</f>
        <v>0</v>
      </c>
      <c r="D144" s="95">
        <v>0</v>
      </c>
      <c r="E144" s="46">
        <f t="shared" si="0"/>
        <v>0</v>
      </c>
      <c r="F144" s="106">
        <v>0</v>
      </c>
      <c r="G144" s="104">
        <v>0</v>
      </c>
      <c r="H144" s="46">
        <f t="shared" ref="H144:H209" si="15">+E144-F144-I144-G144</f>
        <v>0</v>
      </c>
      <c r="I144" s="96"/>
      <c r="J144" s="20">
        <v>60</v>
      </c>
      <c r="K144" s="72">
        <f t="shared" si="12"/>
        <v>0</v>
      </c>
      <c r="L144" s="17" t="s">
        <v>16</v>
      </c>
      <c r="M144" s="18">
        <v>0</v>
      </c>
      <c r="N144" s="23">
        <f t="shared" si="13"/>
        <v>0</v>
      </c>
      <c r="O144" s="19"/>
      <c r="P144" s="43">
        <f t="shared" si="14"/>
        <v>0</v>
      </c>
    </row>
    <row r="145" spans="1:16" ht="24.6">
      <c r="A145" s="10">
        <v>141</v>
      </c>
      <c r="B145" s="19" t="s">
        <v>343</v>
      </c>
      <c r="C145" s="71">
        <f>+'23'!H145</f>
        <v>0</v>
      </c>
      <c r="D145" s="95">
        <v>0</v>
      </c>
      <c r="E145" s="46">
        <f t="shared" si="0"/>
        <v>0</v>
      </c>
      <c r="F145" s="106">
        <v>0</v>
      </c>
      <c r="G145" s="104">
        <v>0</v>
      </c>
      <c r="H145" s="46">
        <f t="shared" si="15"/>
        <v>0</v>
      </c>
      <c r="I145" s="96"/>
      <c r="J145" s="20">
        <v>50</v>
      </c>
      <c r="K145" s="72">
        <f t="shared" ref="K145:K210" si="16">+J145*I145</f>
        <v>0</v>
      </c>
      <c r="L145" s="17" t="s">
        <v>16</v>
      </c>
      <c r="M145" s="18">
        <v>0</v>
      </c>
      <c r="N145" s="23">
        <f t="shared" ref="N145:N210" si="17">SUM(K145-M145)</f>
        <v>0</v>
      </c>
      <c r="O145" s="19"/>
      <c r="P145" s="43">
        <f t="shared" ref="P145:P210" si="18">+K145*O145</f>
        <v>0</v>
      </c>
    </row>
    <row r="146" spans="1:16" ht="24.6">
      <c r="A146" s="10">
        <v>142</v>
      </c>
      <c r="B146" s="19" t="s">
        <v>134</v>
      </c>
      <c r="C146" s="71">
        <f>+'23'!H146</f>
        <v>0</v>
      </c>
      <c r="D146" s="95">
        <v>0</v>
      </c>
      <c r="E146" s="46">
        <f t="shared" si="0"/>
        <v>0</v>
      </c>
      <c r="F146" s="106">
        <v>0</v>
      </c>
      <c r="G146" s="104">
        <v>0</v>
      </c>
      <c r="H146" s="46">
        <f t="shared" si="15"/>
        <v>0</v>
      </c>
      <c r="I146" s="96"/>
      <c r="J146" s="20">
        <v>35</v>
      </c>
      <c r="K146" s="72">
        <f t="shared" si="16"/>
        <v>0</v>
      </c>
      <c r="L146" s="17" t="s">
        <v>16</v>
      </c>
      <c r="M146" s="18">
        <v>0</v>
      </c>
      <c r="N146" s="23">
        <f t="shared" si="17"/>
        <v>0</v>
      </c>
      <c r="O146" s="19"/>
      <c r="P146" s="43">
        <f t="shared" si="18"/>
        <v>0</v>
      </c>
    </row>
    <row r="147" spans="1:16" ht="24.6">
      <c r="A147" s="10">
        <v>143</v>
      </c>
      <c r="B147" s="19" t="s">
        <v>358</v>
      </c>
      <c r="C147" s="71">
        <f>+'23'!H147</f>
        <v>0</v>
      </c>
      <c r="D147" s="95">
        <v>0</v>
      </c>
      <c r="E147" s="46">
        <f t="shared" si="0"/>
        <v>0</v>
      </c>
      <c r="F147" s="106">
        <v>0</v>
      </c>
      <c r="G147" s="104">
        <v>0</v>
      </c>
      <c r="H147" s="46">
        <f t="shared" si="15"/>
        <v>0</v>
      </c>
      <c r="I147" s="96"/>
      <c r="J147" s="20">
        <v>10</v>
      </c>
      <c r="K147" s="72">
        <f t="shared" si="16"/>
        <v>0</v>
      </c>
      <c r="L147" s="17" t="s">
        <v>16</v>
      </c>
      <c r="M147" s="18">
        <v>0</v>
      </c>
      <c r="N147" s="23">
        <f t="shared" si="17"/>
        <v>0</v>
      </c>
      <c r="O147" s="19"/>
      <c r="P147" s="43">
        <f t="shared" si="18"/>
        <v>0</v>
      </c>
    </row>
    <row r="148" spans="1:16" ht="24.6">
      <c r="A148" s="10">
        <v>144</v>
      </c>
      <c r="B148" s="19" t="s">
        <v>357</v>
      </c>
      <c r="C148" s="71">
        <f>+'23'!H148</f>
        <v>0</v>
      </c>
      <c r="D148" s="95">
        <v>0</v>
      </c>
      <c r="E148" s="46">
        <f t="shared" si="0"/>
        <v>0</v>
      </c>
      <c r="F148" s="106">
        <v>0</v>
      </c>
      <c r="G148" s="104">
        <v>0</v>
      </c>
      <c r="H148" s="46">
        <f t="shared" si="15"/>
        <v>0</v>
      </c>
      <c r="I148" s="96"/>
      <c r="J148" s="20">
        <v>10</v>
      </c>
      <c r="K148" s="72">
        <f t="shared" si="16"/>
        <v>0</v>
      </c>
      <c r="L148" s="17" t="s">
        <v>16</v>
      </c>
      <c r="M148" s="18">
        <v>0</v>
      </c>
      <c r="N148" s="23">
        <f t="shared" si="17"/>
        <v>0</v>
      </c>
      <c r="O148" s="19"/>
      <c r="P148" s="43">
        <f t="shared" si="18"/>
        <v>0</v>
      </c>
    </row>
    <row r="149" spans="1:16" ht="24.6">
      <c r="A149" s="10">
        <v>145</v>
      </c>
      <c r="B149" s="19" t="s">
        <v>193</v>
      </c>
      <c r="C149" s="71">
        <f>+'23'!H149</f>
        <v>0</v>
      </c>
      <c r="D149" s="95">
        <v>0</v>
      </c>
      <c r="E149" s="46">
        <f t="shared" si="0"/>
        <v>0</v>
      </c>
      <c r="F149" s="106">
        <v>0</v>
      </c>
      <c r="G149" s="104">
        <v>0</v>
      </c>
      <c r="H149" s="46">
        <f t="shared" si="15"/>
        <v>0</v>
      </c>
      <c r="I149" s="96"/>
      <c r="J149" s="20">
        <v>10</v>
      </c>
      <c r="K149" s="72">
        <f t="shared" si="16"/>
        <v>0</v>
      </c>
      <c r="L149" s="17" t="s">
        <v>16</v>
      </c>
      <c r="M149" s="18">
        <v>0</v>
      </c>
      <c r="N149" s="23">
        <f t="shared" si="17"/>
        <v>0</v>
      </c>
      <c r="O149" s="19"/>
      <c r="P149" s="43">
        <f t="shared" si="18"/>
        <v>0</v>
      </c>
    </row>
    <row r="150" spans="1:16" ht="24.6">
      <c r="A150" s="10">
        <v>146</v>
      </c>
      <c r="B150" s="19" t="s">
        <v>196</v>
      </c>
      <c r="C150" s="71">
        <f>+'23'!H150</f>
        <v>0</v>
      </c>
      <c r="D150" s="95">
        <v>0</v>
      </c>
      <c r="E150" s="46">
        <f t="shared" si="0"/>
        <v>0</v>
      </c>
      <c r="F150" s="106">
        <v>0</v>
      </c>
      <c r="G150" s="104">
        <v>0</v>
      </c>
      <c r="H150" s="46">
        <f t="shared" si="15"/>
        <v>0</v>
      </c>
      <c r="I150" s="96"/>
      <c r="J150" s="20">
        <v>10</v>
      </c>
      <c r="K150" s="72">
        <f t="shared" si="16"/>
        <v>0</v>
      </c>
      <c r="L150" s="17" t="s">
        <v>16</v>
      </c>
      <c r="M150" s="18">
        <v>0</v>
      </c>
      <c r="N150" s="23">
        <f t="shared" si="17"/>
        <v>0</v>
      </c>
      <c r="O150" s="19"/>
      <c r="P150" s="43">
        <f t="shared" si="18"/>
        <v>0</v>
      </c>
    </row>
    <row r="151" spans="1:16" ht="24.6">
      <c r="A151" s="10">
        <v>147</v>
      </c>
      <c r="B151" s="19" t="s">
        <v>195</v>
      </c>
      <c r="C151" s="71">
        <f>+'23'!H151</f>
        <v>0</v>
      </c>
      <c r="D151" s="95">
        <v>0</v>
      </c>
      <c r="E151" s="46">
        <f t="shared" si="0"/>
        <v>0</v>
      </c>
      <c r="F151" s="106">
        <v>0</v>
      </c>
      <c r="G151" s="104">
        <v>0</v>
      </c>
      <c r="H151" s="46">
        <f t="shared" si="15"/>
        <v>0</v>
      </c>
      <c r="I151" s="96"/>
      <c r="J151" s="20">
        <v>10</v>
      </c>
      <c r="K151" s="72">
        <f t="shared" si="16"/>
        <v>0</v>
      </c>
      <c r="L151" s="17" t="s">
        <v>16</v>
      </c>
      <c r="M151" s="18">
        <v>0</v>
      </c>
      <c r="N151" s="23">
        <f t="shared" si="17"/>
        <v>0</v>
      </c>
      <c r="O151" s="19"/>
      <c r="P151" s="43">
        <f t="shared" si="18"/>
        <v>0</v>
      </c>
    </row>
    <row r="152" spans="1:16" ht="24.75" customHeight="1">
      <c r="A152" s="10">
        <v>148</v>
      </c>
      <c r="B152" s="19" t="s">
        <v>197</v>
      </c>
      <c r="C152" s="71">
        <f>+'23'!H152</f>
        <v>0</v>
      </c>
      <c r="D152" s="95">
        <v>0</v>
      </c>
      <c r="E152" s="46">
        <f t="shared" si="0"/>
        <v>0</v>
      </c>
      <c r="F152" s="106">
        <v>0</v>
      </c>
      <c r="G152" s="104">
        <v>0</v>
      </c>
      <c r="H152" s="46">
        <f t="shared" si="15"/>
        <v>0</v>
      </c>
      <c r="I152" s="96"/>
      <c r="J152" s="20">
        <v>10</v>
      </c>
      <c r="K152" s="72">
        <f t="shared" si="16"/>
        <v>0</v>
      </c>
      <c r="L152" s="17" t="s">
        <v>16</v>
      </c>
      <c r="M152" s="18">
        <v>0</v>
      </c>
      <c r="N152" s="23">
        <f t="shared" si="17"/>
        <v>0</v>
      </c>
      <c r="O152" s="19"/>
      <c r="P152" s="43">
        <f t="shared" si="18"/>
        <v>0</v>
      </c>
    </row>
    <row r="153" spans="1:16" ht="24.75" customHeight="1">
      <c r="A153" s="10">
        <v>149</v>
      </c>
      <c r="B153" s="19" t="s">
        <v>194</v>
      </c>
      <c r="C153" s="71">
        <f>+'23'!H153</f>
        <v>0</v>
      </c>
      <c r="D153" s="95">
        <v>0</v>
      </c>
      <c r="E153" s="46">
        <f t="shared" si="0"/>
        <v>0</v>
      </c>
      <c r="F153" s="106">
        <v>0</v>
      </c>
      <c r="G153" s="104">
        <v>0</v>
      </c>
      <c r="H153" s="46">
        <f t="shared" si="15"/>
        <v>0</v>
      </c>
      <c r="I153" s="96"/>
      <c r="J153" s="20">
        <v>10</v>
      </c>
      <c r="K153" s="72">
        <f t="shared" si="16"/>
        <v>0</v>
      </c>
      <c r="L153" s="17" t="s">
        <v>16</v>
      </c>
      <c r="M153" s="18">
        <v>0</v>
      </c>
      <c r="N153" s="23">
        <f t="shared" si="17"/>
        <v>0</v>
      </c>
      <c r="O153" s="19"/>
      <c r="P153" s="43">
        <f t="shared" si="18"/>
        <v>0</v>
      </c>
    </row>
    <row r="154" spans="1:16" ht="24.75" customHeight="1">
      <c r="A154" s="10">
        <v>150</v>
      </c>
      <c r="B154" s="19" t="s">
        <v>290</v>
      </c>
      <c r="C154" s="71">
        <f>+'23'!H154</f>
        <v>0</v>
      </c>
      <c r="D154" s="95">
        <v>0</v>
      </c>
      <c r="E154" s="46">
        <f t="shared" si="0"/>
        <v>0</v>
      </c>
      <c r="F154" s="106">
        <v>0</v>
      </c>
      <c r="G154" s="104">
        <v>0</v>
      </c>
      <c r="H154" s="46">
        <f t="shared" si="15"/>
        <v>0</v>
      </c>
      <c r="I154" s="96"/>
      <c r="J154" s="20">
        <v>10</v>
      </c>
      <c r="K154" s="72">
        <f t="shared" si="16"/>
        <v>0</v>
      </c>
      <c r="L154" s="17" t="s">
        <v>16</v>
      </c>
      <c r="M154" s="18">
        <v>0</v>
      </c>
      <c r="N154" s="23">
        <f t="shared" si="17"/>
        <v>0</v>
      </c>
      <c r="O154" s="19"/>
      <c r="P154" s="43">
        <f t="shared" si="18"/>
        <v>0</v>
      </c>
    </row>
    <row r="155" spans="1:16" ht="24.75" customHeight="1">
      <c r="A155" s="10">
        <v>151</v>
      </c>
      <c r="B155" s="19" t="s">
        <v>141</v>
      </c>
      <c r="C155" s="71">
        <f>+'23'!H155</f>
        <v>0</v>
      </c>
      <c r="D155" s="95">
        <v>0</v>
      </c>
      <c r="E155" s="46">
        <f t="shared" ref="E155:E220" si="19">C155+D155</f>
        <v>0</v>
      </c>
      <c r="F155" s="106">
        <v>0</v>
      </c>
      <c r="G155" s="104">
        <v>0</v>
      </c>
      <c r="H155" s="46">
        <f t="shared" si="15"/>
        <v>0</v>
      </c>
      <c r="I155" s="96"/>
      <c r="J155" s="20">
        <v>40</v>
      </c>
      <c r="K155" s="72">
        <f t="shared" si="16"/>
        <v>0</v>
      </c>
      <c r="L155" s="17" t="s">
        <v>16</v>
      </c>
      <c r="M155" s="18">
        <v>0</v>
      </c>
      <c r="N155" s="23">
        <f t="shared" si="17"/>
        <v>0</v>
      </c>
      <c r="O155" s="19"/>
      <c r="P155" s="43">
        <f t="shared" si="18"/>
        <v>0</v>
      </c>
    </row>
    <row r="156" spans="1:16" ht="24.75" customHeight="1">
      <c r="A156" s="10">
        <v>152</v>
      </c>
      <c r="B156" s="19" t="s">
        <v>142</v>
      </c>
      <c r="C156" s="71">
        <f>+'23'!H156</f>
        <v>0</v>
      </c>
      <c r="D156" s="95">
        <v>0</v>
      </c>
      <c r="E156" s="46">
        <f t="shared" si="19"/>
        <v>0</v>
      </c>
      <c r="F156" s="106">
        <v>0</v>
      </c>
      <c r="G156" s="104">
        <v>0</v>
      </c>
      <c r="H156" s="46">
        <f t="shared" si="15"/>
        <v>0</v>
      </c>
      <c r="I156" s="96"/>
      <c r="J156" s="20">
        <v>50</v>
      </c>
      <c r="K156" s="72">
        <f t="shared" si="16"/>
        <v>0</v>
      </c>
      <c r="L156" s="17" t="s">
        <v>16</v>
      </c>
      <c r="M156" s="18">
        <v>0</v>
      </c>
      <c r="N156" s="23">
        <f t="shared" si="17"/>
        <v>0</v>
      </c>
      <c r="O156" s="19"/>
      <c r="P156" s="43">
        <f t="shared" si="18"/>
        <v>0</v>
      </c>
    </row>
    <row r="157" spans="1:16" ht="24.6">
      <c r="A157" s="10">
        <v>153</v>
      </c>
      <c r="B157" s="19" t="s">
        <v>135</v>
      </c>
      <c r="C157" s="71">
        <f>+'23'!H157</f>
        <v>0</v>
      </c>
      <c r="D157" s="95">
        <v>0</v>
      </c>
      <c r="E157" s="46">
        <f t="shared" si="19"/>
        <v>0</v>
      </c>
      <c r="F157" s="106">
        <v>0</v>
      </c>
      <c r="G157" s="104">
        <v>0</v>
      </c>
      <c r="H157" s="46">
        <f t="shared" si="15"/>
        <v>0</v>
      </c>
      <c r="I157" s="96"/>
      <c r="J157" s="20">
        <v>55</v>
      </c>
      <c r="K157" s="72">
        <f t="shared" si="16"/>
        <v>0</v>
      </c>
      <c r="L157" s="17" t="s">
        <v>16</v>
      </c>
      <c r="M157" s="18">
        <v>0</v>
      </c>
      <c r="N157" s="23">
        <f t="shared" si="17"/>
        <v>0</v>
      </c>
      <c r="O157" s="19"/>
      <c r="P157" s="43">
        <f t="shared" si="18"/>
        <v>0</v>
      </c>
    </row>
    <row r="158" spans="1:16" ht="24.6">
      <c r="A158" s="10">
        <v>154</v>
      </c>
      <c r="B158" s="19" t="s">
        <v>144</v>
      </c>
      <c r="C158" s="71">
        <f>+'23'!H158</f>
        <v>0</v>
      </c>
      <c r="D158" s="95">
        <v>0</v>
      </c>
      <c r="E158" s="46">
        <f t="shared" si="19"/>
        <v>0</v>
      </c>
      <c r="F158" s="106">
        <v>0</v>
      </c>
      <c r="G158" s="104">
        <v>0</v>
      </c>
      <c r="H158" s="46">
        <f t="shared" si="15"/>
        <v>0</v>
      </c>
      <c r="I158" s="96"/>
      <c r="J158" s="20">
        <v>55</v>
      </c>
      <c r="K158" s="72">
        <f t="shared" si="16"/>
        <v>0</v>
      </c>
      <c r="L158" s="17" t="s">
        <v>16</v>
      </c>
      <c r="M158" s="18">
        <v>0</v>
      </c>
      <c r="N158" s="23">
        <f t="shared" si="17"/>
        <v>0</v>
      </c>
      <c r="O158" s="19"/>
      <c r="P158" s="43">
        <f t="shared" si="18"/>
        <v>0</v>
      </c>
    </row>
    <row r="159" spans="1:16" ht="24.6">
      <c r="A159" s="10">
        <v>155</v>
      </c>
      <c r="B159" s="19" t="s">
        <v>143</v>
      </c>
      <c r="C159" s="71">
        <f>+'23'!H159</f>
        <v>0</v>
      </c>
      <c r="D159" s="95">
        <v>0</v>
      </c>
      <c r="E159" s="46">
        <f t="shared" si="19"/>
        <v>0</v>
      </c>
      <c r="F159" s="106">
        <v>0</v>
      </c>
      <c r="G159" s="104">
        <v>0</v>
      </c>
      <c r="H159" s="46">
        <f t="shared" si="15"/>
        <v>0</v>
      </c>
      <c r="I159" s="96"/>
      <c r="J159" s="20">
        <v>55</v>
      </c>
      <c r="K159" s="72">
        <f t="shared" si="16"/>
        <v>0</v>
      </c>
      <c r="L159" s="17" t="s">
        <v>16</v>
      </c>
      <c r="M159" s="18">
        <v>0</v>
      </c>
      <c r="N159" s="23">
        <f t="shared" si="17"/>
        <v>0</v>
      </c>
      <c r="O159" s="19"/>
      <c r="P159" s="43">
        <f t="shared" si="18"/>
        <v>0</v>
      </c>
    </row>
    <row r="160" spans="1:16" ht="24.6">
      <c r="A160" s="10">
        <v>156</v>
      </c>
      <c r="B160" s="19" t="s">
        <v>137</v>
      </c>
      <c r="C160" s="71">
        <f>+'23'!H160</f>
        <v>0</v>
      </c>
      <c r="D160" s="95">
        <v>0</v>
      </c>
      <c r="E160" s="46">
        <f t="shared" si="19"/>
        <v>0</v>
      </c>
      <c r="F160" s="106">
        <v>0</v>
      </c>
      <c r="G160" s="104">
        <v>0</v>
      </c>
      <c r="H160" s="46">
        <f t="shared" si="15"/>
        <v>0</v>
      </c>
      <c r="I160" s="96"/>
      <c r="J160" s="20">
        <v>30</v>
      </c>
      <c r="K160" s="72">
        <f t="shared" si="16"/>
        <v>0</v>
      </c>
      <c r="L160" s="17" t="s">
        <v>16</v>
      </c>
      <c r="M160" s="18">
        <v>0</v>
      </c>
      <c r="N160" s="23">
        <f t="shared" si="17"/>
        <v>0</v>
      </c>
      <c r="O160" s="19"/>
      <c r="P160" s="43">
        <f t="shared" si="18"/>
        <v>0</v>
      </c>
    </row>
    <row r="161" spans="1:16" ht="24.6">
      <c r="A161" s="10">
        <v>157</v>
      </c>
      <c r="B161" s="19" t="s">
        <v>291</v>
      </c>
      <c r="C161" s="71">
        <f>+'23'!H161</f>
        <v>4</v>
      </c>
      <c r="D161" s="95">
        <v>0</v>
      </c>
      <c r="E161" s="46">
        <f t="shared" si="19"/>
        <v>4</v>
      </c>
      <c r="F161" s="106">
        <v>0</v>
      </c>
      <c r="G161" s="104">
        <v>0</v>
      </c>
      <c r="H161" s="46">
        <f t="shared" si="15"/>
        <v>4</v>
      </c>
      <c r="I161" s="96"/>
      <c r="J161" s="20">
        <v>25</v>
      </c>
      <c r="K161" s="72">
        <f t="shared" si="16"/>
        <v>0</v>
      </c>
      <c r="L161" s="17" t="s">
        <v>16</v>
      </c>
      <c r="M161" s="18">
        <v>0</v>
      </c>
      <c r="N161" s="23">
        <f t="shared" si="17"/>
        <v>0</v>
      </c>
      <c r="O161" s="19"/>
      <c r="P161" s="43">
        <f t="shared" si="18"/>
        <v>0</v>
      </c>
    </row>
    <row r="162" spans="1:16" ht="24.6">
      <c r="A162" s="10">
        <v>158</v>
      </c>
      <c r="B162" s="19" t="s">
        <v>292</v>
      </c>
      <c r="C162" s="71">
        <f>+'23'!H162</f>
        <v>7</v>
      </c>
      <c r="D162" s="95">
        <v>0</v>
      </c>
      <c r="E162" s="46">
        <f t="shared" si="19"/>
        <v>7</v>
      </c>
      <c r="F162" s="106">
        <v>0</v>
      </c>
      <c r="G162" s="104">
        <v>0</v>
      </c>
      <c r="H162" s="46">
        <f t="shared" si="15"/>
        <v>7</v>
      </c>
      <c r="I162" s="96"/>
      <c r="J162" s="20">
        <v>25</v>
      </c>
      <c r="K162" s="72">
        <f t="shared" si="16"/>
        <v>0</v>
      </c>
      <c r="L162" s="17" t="s">
        <v>16</v>
      </c>
      <c r="M162" s="18">
        <v>0</v>
      </c>
      <c r="N162" s="23">
        <f t="shared" si="17"/>
        <v>0</v>
      </c>
      <c r="O162" s="19"/>
      <c r="P162" s="43">
        <f t="shared" si="18"/>
        <v>0</v>
      </c>
    </row>
    <row r="163" spans="1:16" ht="24.6">
      <c r="A163" s="10">
        <v>159</v>
      </c>
      <c r="B163" s="19" t="s">
        <v>293</v>
      </c>
      <c r="C163" s="71">
        <f>+'23'!H163</f>
        <v>0</v>
      </c>
      <c r="D163" s="95">
        <v>0</v>
      </c>
      <c r="E163" s="46">
        <f t="shared" si="19"/>
        <v>0</v>
      </c>
      <c r="F163" s="106">
        <v>0</v>
      </c>
      <c r="G163" s="104">
        <v>0</v>
      </c>
      <c r="H163" s="46">
        <f t="shared" si="15"/>
        <v>0</v>
      </c>
      <c r="I163" s="96"/>
      <c r="J163" s="20">
        <v>55</v>
      </c>
      <c r="K163" s="72">
        <f t="shared" si="16"/>
        <v>0</v>
      </c>
      <c r="L163" s="17" t="s">
        <v>16</v>
      </c>
      <c r="M163" s="18">
        <v>0</v>
      </c>
      <c r="N163" s="23">
        <f t="shared" si="17"/>
        <v>0</v>
      </c>
      <c r="O163" s="19"/>
      <c r="P163" s="43">
        <f t="shared" si="18"/>
        <v>0</v>
      </c>
    </row>
    <row r="164" spans="1:16" ht="24.6">
      <c r="A164" s="10">
        <v>160</v>
      </c>
      <c r="B164" s="19" t="s">
        <v>294</v>
      </c>
      <c r="C164" s="71">
        <f>+'23'!H164</f>
        <v>0</v>
      </c>
      <c r="D164" s="95">
        <v>0</v>
      </c>
      <c r="E164" s="46">
        <f t="shared" si="19"/>
        <v>0</v>
      </c>
      <c r="F164" s="106">
        <v>0</v>
      </c>
      <c r="G164" s="104">
        <v>0</v>
      </c>
      <c r="H164" s="46">
        <f t="shared" si="15"/>
        <v>0</v>
      </c>
      <c r="I164" s="96"/>
      <c r="J164" s="20">
        <v>50</v>
      </c>
      <c r="K164" s="72">
        <f t="shared" si="16"/>
        <v>0</v>
      </c>
      <c r="L164" s="17" t="s">
        <v>16</v>
      </c>
      <c r="M164" s="18">
        <v>0</v>
      </c>
      <c r="N164" s="23">
        <f t="shared" si="17"/>
        <v>0</v>
      </c>
      <c r="O164" s="19"/>
      <c r="P164" s="43">
        <f t="shared" si="18"/>
        <v>0</v>
      </c>
    </row>
    <row r="165" spans="1:16" ht="24.6">
      <c r="A165" s="10">
        <v>161</v>
      </c>
      <c r="B165" s="19" t="s">
        <v>362</v>
      </c>
      <c r="C165" s="71">
        <f>+'23'!H165</f>
        <v>0</v>
      </c>
      <c r="D165" s="95">
        <v>0</v>
      </c>
      <c r="E165" s="46">
        <f t="shared" si="19"/>
        <v>0</v>
      </c>
      <c r="F165" s="106">
        <v>0</v>
      </c>
      <c r="G165" s="104">
        <v>0</v>
      </c>
      <c r="H165" s="46">
        <f t="shared" si="15"/>
        <v>0</v>
      </c>
      <c r="I165" s="96"/>
      <c r="J165" s="20">
        <v>65</v>
      </c>
      <c r="K165" s="72">
        <f t="shared" si="16"/>
        <v>0</v>
      </c>
      <c r="L165" s="17" t="s">
        <v>16</v>
      </c>
      <c r="M165" s="18">
        <v>0</v>
      </c>
      <c r="N165" s="23">
        <f t="shared" si="17"/>
        <v>0</v>
      </c>
      <c r="O165" s="19"/>
      <c r="P165" s="43">
        <f t="shared" si="18"/>
        <v>0</v>
      </c>
    </row>
    <row r="166" spans="1:16" ht="24.6">
      <c r="A166" s="10">
        <v>162</v>
      </c>
      <c r="B166" s="19" t="s">
        <v>363</v>
      </c>
      <c r="C166" s="71">
        <f>+'23'!H166</f>
        <v>0</v>
      </c>
      <c r="D166" s="95">
        <v>0</v>
      </c>
      <c r="E166" s="46">
        <f t="shared" si="19"/>
        <v>0</v>
      </c>
      <c r="F166" s="106">
        <v>0</v>
      </c>
      <c r="G166" s="104">
        <v>0</v>
      </c>
      <c r="H166" s="46">
        <f t="shared" si="15"/>
        <v>0</v>
      </c>
      <c r="I166" s="96"/>
      <c r="J166" s="20">
        <v>50</v>
      </c>
      <c r="K166" s="72">
        <f t="shared" si="16"/>
        <v>0</v>
      </c>
      <c r="L166" s="17" t="s">
        <v>16</v>
      </c>
      <c r="M166" s="18">
        <v>0</v>
      </c>
      <c r="N166" s="23">
        <f t="shared" si="17"/>
        <v>0</v>
      </c>
      <c r="O166" s="19"/>
      <c r="P166" s="43">
        <f t="shared" si="18"/>
        <v>0</v>
      </c>
    </row>
    <row r="167" spans="1:16" ht="24.6">
      <c r="A167" s="10">
        <v>163</v>
      </c>
      <c r="B167" s="19" t="s">
        <v>364</v>
      </c>
      <c r="C167" s="71">
        <f>+'23'!H167</f>
        <v>0</v>
      </c>
      <c r="D167" s="95">
        <v>0</v>
      </c>
      <c r="E167" s="46">
        <f t="shared" si="19"/>
        <v>0</v>
      </c>
      <c r="F167" s="106">
        <v>0</v>
      </c>
      <c r="G167" s="104">
        <v>0</v>
      </c>
      <c r="H167" s="46">
        <f t="shared" si="15"/>
        <v>0</v>
      </c>
      <c r="I167" s="96"/>
      <c r="J167" s="20">
        <v>50</v>
      </c>
      <c r="K167" s="72">
        <f t="shared" si="16"/>
        <v>0</v>
      </c>
      <c r="L167" s="17" t="s">
        <v>16</v>
      </c>
      <c r="M167" s="18">
        <v>0</v>
      </c>
      <c r="N167" s="23">
        <f t="shared" si="17"/>
        <v>0</v>
      </c>
      <c r="O167" s="19"/>
      <c r="P167" s="43">
        <f t="shared" si="18"/>
        <v>0</v>
      </c>
    </row>
    <row r="168" spans="1:16" ht="24.6">
      <c r="A168" s="10">
        <v>164</v>
      </c>
      <c r="B168" s="19" t="s">
        <v>365</v>
      </c>
      <c r="C168" s="71">
        <f>+'23'!H168</f>
        <v>0</v>
      </c>
      <c r="D168" s="95">
        <v>0</v>
      </c>
      <c r="E168" s="46">
        <f t="shared" si="19"/>
        <v>0</v>
      </c>
      <c r="F168" s="106">
        <v>0</v>
      </c>
      <c r="G168" s="104">
        <v>0</v>
      </c>
      <c r="H168" s="46">
        <f t="shared" si="15"/>
        <v>0</v>
      </c>
      <c r="I168" s="96"/>
      <c r="J168" s="20">
        <v>60</v>
      </c>
      <c r="K168" s="72">
        <f t="shared" si="16"/>
        <v>0</v>
      </c>
      <c r="L168" s="17" t="s">
        <v>16</v>
      </c>
      <c r="M168" s="18">
        <v>0</v>
      </c>
      <c r="N168" s="23">
        <f t="shared" si="17"/>
        <v>0</v>
      </c>
      <c r="O168" s="19"/>
      <c r="P168" s="43">
        <f t="shared" si="18"/>
        <v>0</v>
      </c>
    </row>
    <row r="169" spans="1:16" ht="24.6">
      <c r="A169" s="10">
        <v>165</v>
      </c>
      <c r="B169" s="19" t="s">
        <v>366</v>
      </c>
      <c r="C169" s="71">
        <f>+'23'!H169</f>
        <v>0</v>
      </c>
      <c r="D169" s="95">
        <v>0</v>
      </c>
      <c r="E169" s="46">
        <f t="shared" si="19"/>
        <v>0</v>
      </c>
      <c r="F169" s="106">
        <v>0</v>
      </c>
      <c r="G169" s="104">
        <v>0</v>
      </c>
      <c r="H169" s="46">
        <f t="shared" si="15"/>
        <v>0</v>
      </c>
      <c r="I169" s="96"/>
      <c r="J169" s="20">
        <v>60</v>
      </c>
      <c r="K169" s="72">
        <f t="shared" si="16"/>
        <v>0</v>
      </c>
      <c r="L169" s="17" t="s">
        <v>16</v>
      </c>
      <c r="M169" s="18">
        <v>0</v>
      </c>
      <c r="N169" s="23">
        <f t="shared" si="17"/>
        <v>0</v>
      </c>
      <c r="O169" s="19"/>
      <c r="P169" s="43">
        <f t="shared" si="18"/>
        <v>0</v>
      </c>
    </row>
    <row r="170" spans="1:16" ht="24.6">
      <c r="A170" s="10">
        <v>166</v>
      </c>
      <c r="B170" s="19" t="s">
        <v>359</v>
      </c>
      <c r="C170" s="71">
        <f>+'23'!H170</f>
        <v>0</v>
      </c>
      <c r="D170" s="95">
        <v>0</v>
      </c>
      <c r="E170" s="46">
        <f t="shared" si="19"/>
        <v>0</v>
      </c>
      <c r="F170" s="106">
        <v>0</v>
      </c>
      <c r="G170" s="104">
        <v>0</v>
      </c>
      <c r="H170" s="46">
        <f t="shared" si="15"/>
        <v>0</v>
      </c>
      <c r="I170" s="96"/>
      <c r="J170" s="20">
        <v>40</v>
      </c>
      <c r="K170" s="72">
        <f t="shared" si="16"/>
        <v>0</v>
      </c>
      <c r="L170" s="17" t="s">
        <v>16</v>
      </c>
      <c r="M170" s="18">
        <v>0</v>
      </c>
      <c r="N170" s="23">
        <f t="shared" si="17"/>
        <v>0</v>
      </c>
      <c r="O170" s="19"/>
      <c r="P170" s="43">
        <f t="shared" si="18"/>
        <v>0</v>
      </c>
    </row>
    <row r="171" spans="1:16" ht="24.6">
      <c r="A171" s="10">
        <v>167</v>
      </c>
      <c r="B171" s="19" t="s">
        <v>148</v>
      </c>
      <c r="C171" s="71">
        <f>+'23'!H171</f>
        <v>0</v>
      </c>
      <c r="D171" s="95">
        <v>0</v>
      </c>
      <c r="E171" s="46">
        <f t="shared" si="19"/>
        <v>0</v>
      </c>
      <c r="F171" s="106">
        <v>0</v>
      </c>
      <c r="G171" s="104">
        <v>0</v>
      </c>
      <c r="H171" s="46">
        <f t="shared" si="15"/>
        <v>0</v>
      </c>
      <c r="I171" s="96"/>
      <c r="J171" s="20">
        <v>45</v>
      </c>
      <c r="K171" s="72">
        <f t="shared" si="16"/>
        <v>0</v>
      </c>
      <c r="L171" s="17" t="s">
        <v>16</v>
      </c>
      <c r="M171" s="18">
        <v>0</v>
      </c>
      <c r="N171" s="23">
        <f t="shared" si="17"/>
        <v>0</v>
      </c>
      <c r="O171" s="19"/>
      <c r="P171" s="43">
        <f t="shared" si="18"/>
        <v>0</v>
      </c>
    </row>
    <row r="172" spans="1:16" ht="24.6">
      <c r="A172" s="10">
        <v>168</v>
      </c>
      <c r="B172" s="19" t="s">
        <v>149</v>
      </c>
      <c r="C172" s="71">
        <f>+'23'!H172</f>
        <v>0</v>
      </c>
      <c r="D172" s="95">
        <v>0</v>
      </c>
      <c r="E172" s="46">
        <f t="shared" si="19"/>
        <v>0</v>
      </c>
      <c r="F172" s="106">
        <v>0</v>
      </c>
      <c r="G172" s="104">
        <v>0</v>
      </c>
      <c r="H172" s="46">
        <f t="shared" si="15"/>
        <v>0</v>
      </c>
      <c r="I172" s="96"/>
      <c r="J172" s="20">
        <v>45</v>
      </c>
      <c r="K172" s="72">
        <f t="shared" si="16"/>
        <v>0</v>
      </c>
      <c r="L172" s="17" t="s">
        <v>16</v>
      </c>
      <c r="M172" s="18">
        <v>0</v>
      </c>
      <c r="N172" s="23">
        <f t="shared" si="17"/>
        <v>0</v>
      </c>
      <c r="O172" s="19"/>
      <c r="P172" s="43">
        <f t="shared" si="18"/>
        <v>0</v>
      </c>
    </row>
    <row r="173" spans="1:16" ht="24.6">
      <c r="A173" s="10">
        <v>169</v>
      </c>
      <c r="B173" s="19" t="s">
        <v>150</v>
      </c>
      <c r="C173" s="71">
        <f>+'23'!H173</f>
        <v>0</v>
      </c>
      <c r="D173" s="95">
        <v>0</v>
      </c>
      <c r="E173" s="46">
        <f t="shared" si="19"/>
        <v>0</v>
      </c>
      <c r="F173" s="106">
        <v>0</v>
      </c>
      <c r="G173" s="104">
        <v>0</v>
      </c>
      <c r="H173" s="46">
        <f t="shared" si="15"/>
        <v>0</v>
      </c>
      <c r="I173" s="96"/>
      <c r="J173" s="20">
        <v>45</v>
      </c>
      <c r="K173" s="72">
        <f t="shared" si="16"/>
        <v>0</v>
      </c>
      <c r="L173" s="17" t="s">
        <v>16</v>
      </c>
      <c r="M173" s="18">
        <v>0</v>
      </c>
      <c r="N173" s="23">
        <f t="shared" si="17"/>
        <v>0</v>
      </c>
      <c r="O173" s="19"/>
      <c r="P173" s="43">
        <f t="shared" si="18"/>
        <v>0</v>
      </c>
    </row>
    <row r="174" spans="1:16" ht="24.6">
      <c r="A174" s="10">
        <v>170</v>
      </c>
      <c r="B174" s="19" t="s">
        <v>151</v>
      </c>
      <c r="C174" s="71">
        <f>+'23'!H174</f>
        <v>0</v>
      </c>
      <c r="D174" s="95">
        <v>0</v>
      </c>
      <c r="E174" s="46">
        <f t="shared" si="19"/>
        <v>0</v>
      </c>
      <c r="F174" s="106">
        <v>0</v>
      </c>
      <c r="G174" s="104">
        <v>0</v>
      </c>
      <c r="H174" s="46">
        <f t="shared" si="15"/>
        <v>0</v>
      </c>
      <c r="I174" s="96"/>
      <c r="J174" s="20">
        <v>45</v>
      </c>
      <c r="K174" s="72">
        <f t="shared" si="16"/>
        <v>0</v>
      </c>
      <c r="L174" s="17" t="s">
        <v>16</v>
      </c>
      <c r="M174" s="18">
        <v>0</v>
      </c>
      <c r="N174" s="23">
        <f t="shared" si="17"/>
        <v>0</v>
      </c>
      <c r="O174" s="19"/>
      <c r="P174" s="43">
        <f t="shared" si="18"/>
        <v>0</v>
      </c>
    </row>
    <row r="175" spans="1:16" ht="24.6">
      <c r="A175" s="10">
        <v>171</v>
      </c>
      <c r="B175" s="19" t="s">
        <v>152</v>
      </c>
      <c r="C175" s="71">
        <f>+'23'!H175</f>
        <v>0</v>
      </c>
      <c r="D175" s="95">
        <v>0</v>
      </c>
      <c r="E175" s="46">
        <f t="shared" si="19"/>
        <v>0</v>
      </c>
      <c r="F175" s="106">
        <v>0</v>
      </c>
      <c r="G175" s="104">
        <v>0</v>
      </c>
      <c r="H175" s="46">
        <f t="shared" si="15"/>
        <v>0</v>
      </c>
      <c r="I175" s="96"/>
      <c r="J175" s="20">
        <v>45</v>
      </c>
      <c r="K175" s="72">
        <f t="shared" si="16"/>
        <v>0</v>
      </c>
      <c r="L175" s="17" t="s">
        <v>16</v>
      </c>
      <c r="M175" s="18">
        <v>0</v>
      </c>
      <c r="N175" s="23">
        <f t="shared" si="17"/>
        <v>0</v>
      </c>
      <c r="O175" s="19"/>
      <c r="P175" s="43">
        <f t="shared" si="18"/>
        <v>0</v>
      </c>
    </row>
    <row r="176" spans="1:16" ht="24.6">
      <c r="A176" s="10">
        <v>172</v>
      </c>
      <c r="B176" s="19" t="s">
        <v>153</v>
      </c>
      <c r="C176" s="71">
        <f>+'23'!H176</f>
        <v>0</v>
      </c>
      <c r="D176" s="95">
        <v>0</v>
      </c>
      <c r="E176" s="46">
        <f t="shared" si="19"/>
        <v>0</v>
      </c>
      <c r="F176" s="106">
        <v>0</v>
      </c>
      <c r="G176" s="104">
        <v>0</v>
      </c>
      <c r="H176" s="46">
        <f t="shared" si="15"/>
        <v>0</v>
      </c>
      <c r="I176" s="96"/>
      <c r="J176" s="20">
        <v>45</v>
      </c>
      <c r="K176" s="72">
        <f t="shared" si="16"/>
        <v>0</v>
      </c>
      <c r="L176" s="17" t="s">
        <v>16</v>
      </c>
      <c r="M176" s="18">
        <v>0</v>
      </c>
      <c r="N176" s="23">
        <f t="shared" si="17"/>
        <v>0</v>
      </c>
      <c r="O176" s="19"/>
      <c r="P176" s="43">
        <f t="shared" si="18"/>
        <v>0</v>
      </c>
    </row>
    <row r="177" spans="1:16" ht="24.6">
      <c r="A177" s="10">
        <v>173</v>
      </c>
      <c r="B177" s="19" t="s">
        <v>467</v>
      </c>
      <c r="C177" s="71">
        <f>+'23'!H177</f>
        <v>0</v>
      </c>
      <c r="D177" s="95">
        <v>0</v>
      </c>
      <c r="E177" s="46">
        <f>C177+D177</f>
        <v>0</v>
      </c>
      <c r="F177" s="106">
        <v>0</v>
      </c>
      <c r="G177" s="104">
        <v>0</v>
      </c>
      <c r="H177" s="46">
        <f>+E177-F177-I177-G177</f>
        <v>0</v>
      </c>
      <c r="I177" s="96"/>
      <c r="J177" s="20">
        <v>35</v>
      </c>
      <c r="K177" s="72">
        <f>+J177*I177</f>
        <v>0</v>
      </c>
      <c r="L177" s="17" t="s">
        <v>16</v>
      </c>
      <c r="M177" s="18">
        <v>0</v>
      </c>
      <c r="N177" s="23">
        <f>SUM(K177-M177)</f>
        <v>0</v>
      </c>
      <c r="O177" s="19"/>
      <c r="P177" s="43">
        <f>+K177*O177</f>
        <v>0</v>
      </c>
    </row>
    <row r="178" spans="1:16" ht="24.6">
      <c r="A178" s="10">
        <v>174</v>
      </c>
      <c r="B178" s="19" t="s">
        <v>491</v>
      </c>
      <c r="C178" s="71">
        <f>+'23'!H178</f>
        <v>0</v>
      </c>
      <c r="D178" s="95">
        <v>0</v>
      </c>
      <c r="E178" s="46">
        <f>C178+D178</f>
        <v>0</v>
      </c>
      <c r="F178" s="106">
        <v>0</v>
      </c>
      <c r="G178" s="104">
        <v>0</v>
      </c>
      <c r="H178" s="46">
        <f>+E178-F178-I178-G178</f>
        <v>0</v>
      </c>
      <c r="I178" s="96"/>
      <c r="J178" s="20">
        <v>25</v>
      </c>
      <c r="K178" s="72">
        <f>+J178*I178</f>
        <v>0</v>
      </c>
      <c r="L178" s="17" t="s">
        <v>16</v>
      </c>
      <c r="M178" s="18">
        <v>0</v>
      </c>
      <c r="N178" s="23">
        <f>SUM(K178-M178)</f>
        <v>0</v>
      </c>
      <c r="O178" s="19"/>
      <c r="P178" s="43">
        <f>+K178*O178</f>
        <v>0</v>
      </c>
    </row>
    <row r="179" spans="1:16" ht="24.6">
      <c r="A179" s="10">
        <v>175</v>
      </c>
      <c r="B179" s="19" t="s">
        <v>118</v>
      </c>
      <c r="C179" s="71">
        <f>+'23'!H179</f>
        <v>0</v>
      </c>
      <c r="D179" s="95">
        <v>0</v>
      </c>
      <c r="E179" s="46">
        <f t="shared" si="19"/>
        <v>0</v>
      </c>
      <c r="F179" s="106">
        <v>0</v>
      </c>
      <c r="G179" s="104">
        <v>0</v>
      </c>
      <c r="H179" s="46">
        <f t="shared" si="15"/>
        <v>0</v>
      </c>
      <c r="I179" s="96"/>
      <c r="J179" s="20">
        <v>100</v>
      </c>
      <c r="K179" s="72">
        <f t="shared" si="16"/>
        <v>0</v>
      </c>
      <c r="L179" s="17" t="s">
        <v>16</v>
      </c>
      <c r="M179" s="18">
        <v>0</v>
      </c>
      <c r="N179" s="23">
        <f t="shared" si="17"/>
        <v>0</v>
      </c>
      <c r="O179" s="19"/>
      <c r="P179" s="43">
        <f t="shared" si="18"/>
        <v>0</v>
      </c>
    </row>
    <row r="180" spans="1:16" ht="24.6">
      <c r="A180" s="10">
        <v>176</v>
      </c>
      <c r="B180" s="19" t="s">
        <v>112</v>
      </c>
      <c r="C180" s="71">
        <f>+'23'!H180</f>
        <v>0</v>
      </c>
      <c r="D180" s="95">
        <v>0</v>
      </c>
      <c r="E180" s="46">
        <f t="shared" si="19"/>
        <v>0</v>
      </c>
      <c r="F180" s="106">
        <v>0</v>
      </c>
      <c r="G180" s="104">
        <v>0</v>
      </c>
      <c r="H180" s="46">
        <f t="shared" si="15"/>
        <v>0</v>
      </c>
      <c r="I180" s="96"/>
      <c r="J180" s="20">
        <v>55</v>
      </c>
      <c r="K180" s="72">
        <f t="shared" si="16"/>
        <v>0</v>
      </c>
      <c r="L180" s="17" t="s">
        <v>16</v>
      </c>
      <c r="M180" s="18">
        <v>0</v>
      </c>
      <c r="N180" s="23">
        <f t="shared" si="17"/>
        <v>0</v>
      </c>
      <c r="O180" s="19"/>
      <c r="P180" s="43">
        <f t="shared" si="18"/>
        <v>0</v>
      </c>
    </row>
    <row r="181" spans="1:16" ht="24.6">
      <c r="A181" s="10">
        <v>177</v>
      </c>
      <c r="B181" s="19" t="s">
        <v>120</v>
      </c>
      <c r="C181" s="71">
        <f>+'23'!H181</f>
        <v>0</v>
      </c>
      <c r="D181" s="95">
        <v>0</v>
      </c>
      <c r="E181" s="46">
        <f t="shared" si="19"/>
        <v>0</v>
      </c>
      <c r="F181" s="106">
        <v>0</v>
      </c>
      <c r="G181" s="104">
        <v>0</v>
      </c>
      <c r="H181" s="46">
        <f t="shared" si="15"/>
        <v>0</v>
      </c>
      <c r="I181" s="96"/>
      <c r="J181" s="20">
        <v>80</v>
      </c>
      <c r="K181" s="72">
        <f t="shared" si="16"/>
        <v>0</v>
      </c>
      <c r="L181" s="17" t="s">
        <v>16</v>
      </c>
      <c r="M181" s="18">
        <v>0</v>
      </c>
      <c r="N181" s="23">
        <f t="shared" si="17"/>
        <v>0</v>
      </c>
      <c r="O181" s="19"/>
      <c r="P181" s="43">
        <f t="shared" si="18"/>
        <v>0</v>
      </c>
    </row>
    <row r="182" spans="1:16" ht="24.6">
      <c r="A182" s="10">
        <v>178</v>
      </c>
      <c r="B182" s="19" t="s">
        <v>139</v>
      </c>
      <c r="C182" s="71">
        <f>+'23'!H182</f>
        <v>0</v>
      </c>
      <c r="D182" s="95">
        <v>0</v>
      </c>
      <c r="E182" s="46">
        <f t="shared" si="19"/>
        <v>0</v>
      </c>
      <c r="F182" s="106">
        <v>0</v>
      </c>
      <c r="G182" s="104">
        <v>0</v>
      </c>
      <c r="H182" s="46">
        <f t="shared" si="15"/>
        <v>0</v>
      </c>
      <c r="I182" s="96"/>
      <c r="J182" s="20">
        <v>10</v>
      </c>
      <c r="K182" s="72">
        <f t="shared" si="16"/>
        <v>0</v>
      </c>
      <c r="L182" s="17" t="s">
        <v>16</v>
      </c>
      <c r="M182" s="18">
        <v>0</v>
      </c>
      <c r="N182" s="23">
        <f t="shared" si="17"/>
        <v>0</v>
      </c>
      <c r="O182" s="19"/>
      <c r="P182" s="43">
        <f t="shared" si="18"/>
        <v>0</v>
      </c>
    </row>
    <row r="183" spans="1:16" ht="24.6">
      <c r="A183" s="10">
        <v>179</v>
      </c>
      <c r="B183" s="19" t="s">
        <v>261</v>
      </c>
      <c r="C183" s="71">
        <f>+'23'!H183</f>
        <v>0</v>
      </c>
      <c r="D183" s="95">
        <v>0</v>
      </c>
      <c r="E183" s="46">
        <f t="shared" si="19"/>
        <v>0</v>
      </c>
      <c r="F183" s="106">
        <v>0</v>
      </c>
      <c r="G183" s="104">
        <v>0</v>
      </c>
      <c r="H183" s="46">
        <f t="shared" si="15"/>
        <v>0</v>
      </c>
      <c r="I183" s="96"/>
      <c r="J183" s="20">
        <v>35</v>
      </c>
      <c r="K183" s="72">
        <f t="shared" si="16"/>
        <v>0</v>
      </c>
      <c r="L183" s="17" t="s">
        <v>16</v>
      </c>
      <c r="M183" s="18">
        <v>0</v>
      </c>
      <c r="N183" s="23">
        <f t="shared" si="17"/>
        <v>0</v>
      </c>
      <c r="O183" s="19"/>
      <c r="P183" s="43">
        <f t="shared" si="18"/>
        <v>0</v>
      </c>
    </row>
    <row r="184" spans="1:16" ht="24.6">
      <c r="A184" s="10">
        <v>180</v>
      </c>
      <c r="B184" s="19" t="s">
        <v>262</v>
      </c>
      <c r="C184" s="71">
        <f>+'23'!H184</f>
        <v>0</v>
      </c>
      <c r="D184" s="95">
        <v>0</v>
      </c>
      <c r="E184" s="46">
        <f t="shared" si="19"/>
        <v>0</v>
      </c>
      <c r="F184" s="106">
        <v>0</v>
      </c>
      <c r="G184" s="104">
        <v>0</v>
      </c>
      <c r="H184" s="46">
        <f t="shared" si="15"/>
        <v>0</v>
      </c>
      <c r="I184" s="96"/>
      <c r="J184" s="20">
        <v>40</v>
      </c>
      <c r="K184" s="72">
        <f t="shared" si="16"/>
        <v>0</v>
      </c>
      <c r="L184" s="17" t="s">
        <v>16</v>
      </c>
      <c r="M184" s="18">
        <v>0</v>
      </c>
      <c r="N184" s="23">
        <f t="shared" si="17"/>
        <v>0</v>
      </c>
      <c r="O184" s="19"/>
      <c r="P184" s="43">
        <f t="shared" si="18"/>
        <v>0</v>
      </c>
    </row>
    <row r="185" spans="1:16" ht="24.6">
      <c r="A185" s="10">
        <v>181</v>
      </c>
      <c r="B185" s="19" t="s">
        <v>176</v>
      </c>
      <c r="C185" s="71">
        <f>+'23'!H185</f>
        <v>0</v>
      </c>
      <c r="D185" s="95">
        <v>0</v>
      </c>
      <c r="E185" s="46">
        <f t="shared" si="19"/>
        <v>0</v>
      </c>
      <c r="F185" s="106">
        <v>0</v>
      </c>
      <c r="G185" s="104">
        <v>0</v>
      </c>
      <c r="H185" s="46">
        <f t="shared" si="15"/>
        <v>0</v>
      </c>
      <c r="I185" s="96"/>
      <c r="J185" s="20">
        <v>50</v>
      </c>
      <c r="K185" s="72">
        <f t="shared" si="16"/>
        <v>0</v>
      </c>
      <c r="L185" s="17" t="s">
        <v>16</v>
      </c>
      <c r="M185" s="18">
        <v>0</v>
      </c>
      <c r="N185" s="23">
        <f t="shared" si="17"/>
        <v>0</v>
      </c>
      <c r="O185" s="19"/>
      <c r="P185" s="43">
        <f t="shared" si="18"/>
        <v>0</v>
      </c>
    </row>
    <row r="186" spans="1:16" ht="24.6">
      <c r="A186" s="10">
        <v>182</v>
      </c>
      <c r="B186" s="19" t="s">
        <v>177</v>
      </c>
      <c r="C186" s="71">
        <f>+'23'!H186</f>
        <v>0</v>
      </c>
      <c r="D186" s="95">
        <v>0</v>
      </c>
      <c r="E186" s="46">
        <f t="shared" si="19"/>
        <v>0</v>
      </c>
      <c r="F186" s="106">
        <v>0</v>
      </c>
      <c r="G186" s="104">
        <v>0</v>
      </c>
      <c r="H186" s="46">
        <f t="shared" si="15"/>
        <v>0</v>
      </c>
      <c r="I186" s="96"/>
      <c r="J186" s="20">
        <v>50</v>
      </c>
      <c r="K186" s="72">
        <f t="shared" si="16"/>
        <v>0</v>
      </c>
      <c r="L186" s="17" t="s">
        <v>16</v>
      </c>
      <c r="M186" s="18">
        <v>0</v>
      </c>
      <c r="N186" s="23">
        <f t="shared" si="17"/>
        <v>0</v>
      </c>
      <c r="O186" s="19"/>
      <c r="P186" s="43">
        <f t="shared" si="18"/>
        <v>0</v>
      </c>
    </row>
    <row r="187" spans="1:16" ht="24.6">
      <c r="A187" s="10">
        <v>183</v>
      </c>
      <c r="B187" s="19" t="s">
        <v>178</v>
      </c>
      <c r="C187" s="71">
        <f>+'23'!H187</f>
        <v>0</v>
      </c>
      <c r="D187" s="95">
        <v>0</v>
      </c>
      <c r="E187" s="46">
        <f t="shared" si="19"/>
        <v>0</v>
      </c>
      <c r="F187" s="106">
        <v>0</v>
      </c>
      <c r="G187" s="104">
        <v>0</v>
      </c>
      <c r="H187" s="46">
        <f t="shared" si="15"/>
        <v>0</v>
      </c>
      <c r="I187" s="96"/>
      <c r="J187" s="20">
        <v>50</v>
      </c>
      <c r="K187" s="72">
        <f t="shared" si="16"/>
        <v>0</v>
      </c>
      <c r="L187" s="17" t="s">
        <v>16</v>
      </c>
      <c r="M187" s="18">
        <v>0</v>
      </c>
      <c r="N187" s="23">
        <f t="shared" si="17"/>
        <v>0</v>
      </c>
      <c r="O187" s="19"/>
      <c r="P187" s="43">
        <f t="shared" si="18"/>
        <v>0</v>
      </c>
    </row>
    <row r="188" spans="1:16" ht="24.6">
      <c r="A188" s="10">
        <v>184</v>
      </c>
      <c r="B188" s="19" t="s">
        <v>182</v>
      </c>
      <c r="C188" s="71">
        <f>+'23'!H188</f>
        <v>0</v>
      </c>
      <c r="D188" s="95">
        <v>0</v>
      </c>
      <c r="E188" s="46">
        <f t="shared" si="19"/>
        <v>0</v>
      </c>
      <c r="F188" s="106">
        <v>0</v>
      </c>
      <c r="G188" s="104">
        <v>0</v>
      </c>
      <c r="H188" s="46">
        <f t="shared" si="15"/>
        <v>0</v>
      </c>
      <c r="I188" s="96"/>
      <c r="J188" s="20">
        <v>90</v>
      </c>
      <c r="K188" s="72">
        <f t="shared" si="16"/>
        <v>0</v>
      </c>
      <c r="L188" s="17" t="s">
        <v>16</v>
      </c>
      <c r="M188" s="18">
        <v>0</v>
      </c>
      <c r="N188" s="23">
        <f t="shared" si="17"/>
        <v>0</v>
      </c>
      <c r="O188" s="19"/>
      <c r="P188" s="43">
        <f t="shared" si="18"/>
        <v>0</v>
      </c>
    </row>
    <row r="189" spans="1:16" ht="24.6">
      <c r="A189" s="10">
        <v>185</v>
      </c>
      <c r="B189" s="19" t="s">
        <v>360</v>
      </c>
      <c r="C189" s="71">
        <f>+'23'!H189</f>
        <v>0</v>
      </c>
      <c r="D189" s="95">
        <v>0</v>
      </c>
      <c r="E189" s="46">
        <f t="shared" si="19"/>
        <v>0</v>
      </c>
      <c r="F189" s="106">
        <v>0</v>
      </c>
      <c r="G189" s="104">
        <v>0</v>
      </c>
      <c r="H189" s="46">
        <f t="shared" si="15"/>
        <v>0</v>
      </c>
      <c r="I189" s="96"/>
      <c r="J189" s="20">
        <v>35</v>
      </c>
      <c r="K189" s="72">
        <f t="shared" si="16"/>
        <v>0</v>
      </c>
      <c r="L189" s="17" t="s">
        <v>16</v>
      </c>
      <c r="M189" s="18">
        <v>0</v>
      </c>
      <c r="N189" s="23">
        <f t="shared" si="17"/>
        <v>0</v>
      </c>
      <c r="O189" s="19"/>
      <c r="P189" s="43">
        <f t="shared" si="18"/>
        <v>0</v>
      </c>
    </row>
    <row r="190" spans="1:16" ht="24.6">
      <c r="A190" s="10">
        <v>186</v>
      </c>
      <c r="B190" s="19" t="s">
        <v>295</v>
      </c>
      <c r="C190" s="71">
        <f>+'23'!H190</f>
        <v>0</v>
      </c>
      <c r="D190" s="95">
        <v>0</v>
      </c>
      <c r="E190" s="46">
        <f t="shared" si="19"/>
        <v>0</v>
      </c>
      <c r="F190" s="106">
        <v>0</v>
      </c>
      <c r="G190" s="104">
        <v>0</v>
      </c>
      <c r="H190" s="46">
        <f t="shared" si="15"/>
        <v>0</v>
      </c>
      <c r="I190" s="96"/>
      <c r="J190" s="20">
        <v>35</v>
      </c>
      <c r="K190" s="72">
        <f t="shared" si="16"/>
        <v>0</v>
      </c>
      <c r="L190" s="17" t="s">
        <v>16</v>
      </c>
      <c r="M190" s="18">
        <v>0</v>
      </c>
      <c r="N190" s="23">
        <f t="shared" si="17"/>
        <v>0</v>
      </c>
      <c r="O190" s="19"/>
      <c r="P190" s="43">
        <f t="shared" si="18"/>
        <v>0</v>
      </c>
    </row>
    <row r="191" spans="1:16" ht="24.6">
      <c r="A191" s="10">
        <v>187</v>
      </c>
      <c r="B191" s="19" t="s">
        <v>296</v>
      </c>
      <c r="C191" s="71">
        <f>+'23'!H191</f>
        <v>0</v>
      </c>
      <c r="D191" s="95">
        <v>0</v>
      </c>
      <c r="E191" s="46">
        <f t="shared" si="19"/>
        <v>0</v>
      </c>
      <c r="F191" s="106">
        <v>0</v>
      </c>
      <c r="G191" s="104">
        <v>0</v>
      </c>
      <c r="H191" s="46">
        <f t="shared" si="15"/>
        <v>0</v>
      </c>
      <c r="I191" s="96"/>
      <c r="J191" s="20">
        <v>60</v>
      </c>
      <c r="K191" s="72">
        <f t="shared" si="16"/>
        <v>0</v>
      </c>
      <c r="L191" s="17" t="s">
        <v>16</v>
      </c>
      <c r="M191" s="18">
        <v>0</v>
      </c>
      <c r="N191" s="23">
        <f t="shared" si="17"/>
        <v>0</v>
      </c>
      <c r="O191" s="19"/>
      <c r="P191" s="43">
        <f t="shared" si="18"/>
        <v>0</v>
      </c>
    </row>
    <row r="192" spans="1:16" ht="24.6">
      <c r="A192" s="10">
        <v>188</v>
      </c>
      <c r="B192" s="19" t="s">
        <v>297</v>
      </c>
      <c r="C192" s="71">
        <f>+'23'!H192</f>
        <v>2</v>
      </c>
      <c r="D192" s="95">
        <v>0</v>
      </c>
      <c r="E192" s="46">
        <f t="shared" si="19"/>
        <v>2</v>
      </c>
      <c r="F192" s="106">
        <v>0</v>
      </c>
      <c r="G192" s="104">
        <v>0</v>
      </c>
      <c r="H192" s="46">
        <f t="shared" si="15"/>
        <v>2</v>
      </c>
      <c r="I192" s="96"/>
      <c r="J192" s="20">
        <v>120</v>
      </c>
      <c r="K192" s="72">
        <f t="shared" si="16"/>
        <v>0</v>
      </c>
      <c r="L192" s="17" t="s">
        <v>16</v>
      </c>
      <c r="M192" s="18">
        <v>0</v>
      </c>
      <c r="N192" s="23">
        <f t="shared" si="17"/>
        <v>0</v>
      </c>
      <c r="O192" s="19"/>
      <c r="P192" s="43">
        <f t="shared" si="18"/>
        <v>0</v>
      </c>
    </row>
    <row r="193" spans="1:16" ht="24.6">
      <c r="A193" s="10">
        <v>189</v>
      </c>
      <c r="B193" s="19" t="s">
        <v>344</v>
      </c>
      <c r="C193" s="71">
        <f>+'23'!H193</f>
        <v>0</v>
      </c>
      <c r="D193" s="95">
        <v>0</v>
      </c>
      <c r="E193" s="46">
        <f t="shared" si="19"/>
        <v>0</v>
      </c>
      <c r="F193" s="106">
        <v>0</v>
      </c>
      <c r="G193" s="104">
        <v>0</v>
      </c>
      <c r="H193" s="46">
        <f t="shared" si="15"/>
        <v>0</v>
      </c>
      <c r="I193" s="96"/>
      <c r="J193" s="20">
        <v>60</v>
      </c>
      <c r="K193" s="72">
        <f t="shared" si="16"/>
        <v>0</v>
      </c>
      <c r="L193" s="17" t="s">
        <v>16</v>
      </c>
      <c r="M193" s="18">
        <v>0</v>
      </c>
      <c r="N193" s="23">
        <f t="shared" si="17"/>
        <v>0</v>
      </c>
      <c r="O193" s="19"/>
      <c r="P193" s="43">
        <f t="shared" si="18"/>
        <v>0</v>
      </c>
    </row>
    <row r="194" spans="1:16" ht="24.6">
      <c r="A194" s="10">
        <v>190</v>
      </c>
      <c r="B194" s="19" t="s">
        <v>345</v>
      </c>
      <c r="C194" s="71">
        <f>+'23'!H194</f>
        <v>0</v>
      </c>
      <c r="D194" s="95">
        <v>0</v>
      </c>
      <c r="E194" s="46">
        <f t="shared" si="19"/>
        <v>0</v>
      </c>
      <c r="F194" s="106">
        <v>0</v>
      </c>
      <c r="G194" s="104">
        <v>0</v>
      </c>
      <c r="H194" s="46">
        <f t="shared" si="15"/>
        <v>0</v>
      </c>
      <c r="I194" s="96"/>
      <c r="J194" s="20">
        <v>120</v>
      </c>
      <c r="K194" s="72">
        <f t="shared" si="16"/>
        <v>0</v>
      </c>
      <c r="L194" s="17" t="s">
        <v>16</v>
      </c>
      <c r="M194" s="18">
        <v>0</v>
      </c>
      <c r="N194" s="23">
        <f t="shared" si="17"/>
        <v>0</v>
      </c>
      <c r="O194" s="19"/>
      <c r="P194" s="43">
        <f t="shared" si="18"/>
        <v>0</v>
      </c>
    </row>
    <row r="195" spans="1:16" ht="24.6">
      <c r="A195" s="10">
        <v>191</v>
      </c>
      <c r="B195" s="19" t="s">
        <v>109</v>
      </c>
      <c r="C195" s="71">
        <f>+'23'!H195</f>
        <v>0</v>
      </c>
      <c r="D195" s="95">
        <v>0</v>
      </c>
      <c r="E195" s="46">
        <f t="shared" si="19"/>
        <v>0</v>
      </c>
      <c r="F195" s="106">
        <v>0</v>
      </c>
      <c r="G195" s="104">
        <v>0</v>
      </c>
      <c r="H195" s="46">
        <f t="shared" si="15"/>
        <v>0</v>
      </c>
      <c r="I195" s="96"/>
      <c r="J195" s="20">
        <v>50</v>
      </c>
      <c r="K195" s="72">
        <f t="shared" si="16"/>
        <v>0</v>
      </c>
      <c r="L195" s="17" t="s">
        <v>16</v>
      </c>
      <c r="M195" s="18">
        <v>0</v>
      </c>
      <c r="N195" s="23">
        <f t="shared" si="17"/>
        <v>0</v>
      </c>
      <c r="O195" s="19"/>
      <c r="P195" s="43">
        <f t="shared" si="18"/>
        <v>0</v>
      </c>
    </row>
    <row r="196" spans="1:16" ht="24.6">
      <c r="A196" s="10">
        <v>192</v>
      </c>
      <c r="B196" s="19" t="s">
        <v>110</v>
      </c>
      <c r="C196" s="71">
        <f>+'23'!H196</f>
        <v>0</v>
      </c>
      <c r="D196" s="95">
        <v>0</v>
      </c>
      <c r="E196" s="46">
        <f t="shared" si="19"/>
        <v>0</v>
      </c>
      <c r="F196" s="106">
        <v>0</v>
      </c>
      <c r="G196" s="104">
        <v>0</v>
      </c>
      <c r="H196" s="46">
        <f t="shared" si="15"/>
        <v>0</v>
      </c>
      <c r="I196" s="96"/>
      <c r="J196" s="20">
        <v>50</v>
      </c>
      <c r="K196" s="72">
        <f t="shared" si="16"/>
        <v>0</v>
      </c>
      <c r="L196" s="17" t="s">
        <v>16</v>
      </c>
      <c r="M196" s="18">
        <v>0</v>
      </c>
      <c r="N196" s="23">
        <f t="shared" si="17"/>
        <v>0</v>
      </c>
      <c r="O196" s="19"/>
      <c r="P196" s="43">
        <f t="shared" si="18"/>
        <v>0</v>
      </c>
    </row>
    <row r="197" spans="1:16" ht="24.6">
      <c r="A197" s="10">
        <v>193</v>
      </c>
      <c r="B197" s="19" t="s">
        <v>162</v>
      </c>
      <c r="C197" s="71">
        <f>+'23'!H197</f>
        <v>0</v>
      </c>
      <c r="D197" s="95">
        <v>0</v>
      </c>
      <c r="E197" s="46">
        <f t="shared" si="19"/>
        <v>0</v>
      </c>
      <c r="F197" s="106">
        <v>0</v>
      </c>
      <c r="G197" s="104">
        <v>0</v>
      </c>
      <c r="H197" s="46">
        <f t="shared" si="15"/>
        <v>0</v>
      </c>
      <c r="I197" s="96"/>
      <c r="J197" s="20">
        <v>120</v>
      </c>
      <c r="K197" s="72">
        <f t="shared" si="16"/>
        <v>0</v>
      </c>
      <c r="L197" s="17" t="s">
        <v>16</v>
      </c>
      <c r="M197" s="18">
        <v>0</v>
      </c>
      <c r="N197" s="23">
        <f t="shared" si="17"/>
        <v>0</v>
      </c>
      <c r="O197" s="19"/>
      <c r="P197" s="43">
        <f t="shared" si="18"/>
        <v>0</v>
      </c>
    </row>
    <row r="198" spans="1:16" ht="24.6">
      <c r="A198" s="10">
        <v>194</v>
      </c>
      <c r="B198" s="19" t="s">
        <v>163</v>
      </c>
      <c r="C198" s="71">
        <f>+'23'!H198</f>
        <v>0</v>
      </c>
      <c r="D198" s="95">
        <v>0</v>
      </c>
      <c r="E198" s="46">
        <f t="shared" si="19"/>
        <v>0</v>
      </c>
      <c r="F198" s="106">
        <v>0</v>
      </c>
      <c r="G198" s="104">
        <v>0</v>
      </c>
      <c r="H198" s="46">
        <f t="shared" si="15"/>
        <v>0</v>
      </c>
      <c r="I198" s="96"/>
      <c r="J198" s="20">
        <v>120</v>
      </c>
      <c r="K198" s="72">
        <f t="shared" si="16"/>
        <v>0</v>
      </c>
      <c r="L198" s="17" t="s">
        <v>16</v>
      </c>
      <c r="M198" s="18">
        <v>0</v>
      </c>
      <c r="N198" s="23">
        <f t="shared" si="17"/>
        <v>0</v>
      </c>
      <c r="O198" s="19"/>
      <c r="P198" s="43">
        <f t="shared" si="18"/>
        <v>0</v>
      </c>
    </row>
    <row r="199" spans="1:16" ht="24.6">
      <c r="A199" s="10">
        <v>195</v>
      </c>
      <c r="B199" s="19" t="s">
        <v>154</v>
      </c>
      <c r="C199" s="71">
        <f>+'23'!H199</f>
        <v>0</v>
      </c>
      <c r="D199" s="95">
        <v>0</v>
      </c>
      <c r="E199" s="46">
        <f t="shared" si="19"/>
        <v>0</v>
      </c>
      <c r="F199" s="106">
        <v>0</v>
      </c>
      <c r="G199" s="104">
        <v>0</v>
      </c>
      <c r="H199" s="46">
        <f t="shared" si="15"/>
        <v>0</v>
      </c>
      <c r="I199" s="96"/>
      <c r="J199" s="20">
        <v>120</v>
      </c>
      <c r="K199" s="72">
        <f t="shared" si="16"/>
        <v>0</v>
      </c>
      <c r="L199" s="17" t="s">
        <v>16</v>
      </c>
      <c r="M199" s="18">
        <v>0</v>
      </c>
      <c r="N199" s="23">
        <f t="shared" si="17"/>
        <v>0</v>
      </c>
      <c r="O199" s="19"/>
      <c r="P199" s="43">
        <f t="shared" si="18"/>
        <v>0</v>
      </c>
    </row>
    <row r="200" spans="1:16" ht="24.6">
      <c r="A200" s="10">
        <v>196</v>
      </c>
      <c r="B200" s="19" t="s">
        <v>155</v>
      </c>
      <c r="C200" s="71">
        <f>+'23'!H200</f>
        <v>0</v>
      </c>
      <c r="D200" s="95">
        <v>0</v>
      </c>
      <c r="E200" s="46">
        <f t="shared" si="19"/>
        <v>0</v>
      </c>
      <c r="F200" s="106">
        <v>0</v>
      </c>
      <c r="G200" s="104">
        <v>0</v>
      </c>
      <c r="H200" s="46">
        <f t="shared" si="15"/>
        <v>0</v>
      </c>
      <c r="I200" s="96"/>
      <c r="J200" s="20">
        <v>120</v>
      </c>
      <c r="K200" s="72">
        <f t="shared" si="16"/>
        <v>0</v>
      </c>
      <c r="L200" s="17" t="s">
        <v>16</v>
      </c>
      <c r="M200" s="18">
        <v>0</v>
      </c>
      <c r="N200" s="23">
        <f t="shared" si="17"/>
        <v>0</v>
      </c>
      <c r="O200" s="19"/>
      <c r="P200" s="43">
        <f t="shared" si="18"/>
        <v>0</v>
      </c>
    </row>
    <row r="201" spans="1:16" ht="24.6">
      <c r="A201" s="10">
        <v>197</v>
      </c>
      <c r="B201" s="19" t="s">
        <v>164</v>
      </c>
      <c r="C201" s="71">
        <f>+'23'!H201</f>
        <v>0</v>
      </c>
      <c r="D201" s="95">
        <v>0</v>
      </c>
      <c r="E201" s="46">
        <f t="shared" si="19"/>
        <v>0</v>
      </c>
      <c r="F201" s="106">
        <v>0</v>
      </c>
      <c r="G201" s="104">
        <v>0</v>
      </c>
      <c r="H201" s="46">
        <f t="shared" si="15"/>
        <v>0</v>
      </c>
      <c r="I201" s="96"/>
      <c r="J201" s="20">
        <v>120</v>
      </c>
      <c r="K201" s="72">
        <f t="shared" si="16"/>
        <v>0</v>
      </c>
      <c r="L201" s="17" t="s">
        <v>16</v>
      </c>
      <c r="M201" s="18">
        <v>0</v>
      </c>
      <c r="N201" s="23">
        <f t="shared" si="17"/>
        <v>0</v>
      </c>
      <c r="O201" s="19"/>
      <c r="P201" s="43">
        <f t="shared" si="18"/>
        <v>0</v>
      </c>
    </row>
    <row r="202" spans="1:16" ht="24.6">
      <c r="A202" s="10">
        <v>198</v>
      </c>
      <c r="B202" s="19" t="s">
        <v>165</v>
      </c>
      <c r="C202" s="71">
        <f>+'23'!H202</f>
        <v>0</v>
      </c>
      <c r="D202" s="95">
        <v>0</v>
      </c>
      <c r="E202" s="46">
        <f t="shared" si="19"/>
        <v>0</v>
      </c>
      <c r="F202" s="106">
        <v>0</v>
      </c>
      <c r="G202" s="104">
        <v>0</v>
      </c>
      <c r="H202" s="46">
        <f t="shared" si="15"/>
        <v>0</v>
      </c>
      <c r="I202" s="96"/>
      <c r="J202" s="20">
        <v>120</v>
      </c>
      <c r="K202" s="72">
        <f t="shared" si="16"/>
        <v>0</v>
      </c>
      <c r="L202" s="17" t="s">
        <v>16</v>
      </c>
      <c r="M202" s="18">
        <v>0</v>
      </c>
      <c r="N202" s="23">
        <f t="shared" si="17"/>
        <v>0</v>
      </c>
      <c r="O202" s="19"/>
      <c r="P202" s="43">
        <f t="shared" si="18"/>
        <v>0</v>
      </c>
    </row>
    <row r="203" spans="1:16" ht="24.6">
      <c r="A203" s="10">
        <v>199</v>
      </c>
      <c r="B203" s="19" t="s">
        <v>247</v>
      </c>
      <c r="C203" s="71">
        <f>+'23'!H203</f>
        <v>27</v>
      </c>
      <c r="D203" s="95">
        <v>0</v>
      </c>
      <c r="E203" s="46">
        <f t="shared" si="19"/>
        <v>27</v>
      </c>
      <c r="F203" s="106">
        <v>0</v>
      </c>
      <c r="G203" s="104">
        <v>0</v>
      </c>
      <c r="H203" s="46">
        <f t="shared" si="15"/>
        <v>27</v>
      </c>
      <c r="I203" s="96"/>
      <c r="J203" s="20">
        <v>150</v>
      </c>
      <c r="K203" s="72">
        <f t="shared" si="16"/>
        <v>0</v>
      </c>
      <c r="L203" s="17" t="s">
        <v>16</v>
      </c>
      <c r="M203" s="18">
        <v>0</v>
      </c>
      <c r="N203" s="23">
        <f t="shared" si="17"/>
        <v>0</v>
      </c>
      <c r="O203" s="19"/>
      <c r="P203" s="43">
        <f t="shared" si="18"/>
        <v>0</v>
      </c>
    </row>
    <row r="204" spans="1:16" ht="24.6">
      <c r="A204" s="10">
        <v>200</v>
      </c>
      <c r="B204" s="19" t="s">
        <v>248</v>
      </c>
      <c r="C204" s="71">
        <f>+'23'!H204</f>
        <v>0</v>
      </c>
      <c r="D204" s="95">
        <v>0</v>
      </c>
      <c r="E204" s="46">
        <f t="shared" si="19"/>
        <v>0</v>
      </c>
      <c r="F204" s="106">
        <v>0</v>
      </c>
      <c r="G204" s="104">
        <v>0</v>
      </c>
      <c r="H204" s="46">
        <f t="shared" si="15"/>
        <v>0</v>
      </c>
      <c r="I204" s="96"/>
      <c r="J204" s="20">
        <v>150</v>
      </c>
      <c r="K204" s="72">
        <f t="shared" si="16"/>
        <v>0</v>
      </c>
      <c r="L204" s="17" t="s">
        <v>16</v>
      </c>
      <c r="M204" s="18">
        <v>0</v>
      </c>
      <c r="N204" s="23">
        <f t="shared" si="17"/>
        <v>0</v>
      </c>
      <c r="O204" s="19"/>
      <c r="P204" s="43">
        <f t="shared" si="18"/>
        <v>0</v>
      </c>
    </row>
    <row r="205" spans="1:16" ht="24.6">
      <c r="A205" s="10">
        <v>201</v>
      </c>
      <c r="B205" s="19" t="s">
        <v>249</v>
      </c>
      <c r="C205" s="71">
        <f>+'23'!H205</f>
        <v>0</v>
      </c>
      <c r="D205" s="95">
        <v>0</v>
      </c>
      <c r="E205" s="46">
        <f t="shared" si="19"/>
        <v>0</v>
      </c>
      <c r="F205" s="106">
        <v>0</v>
      </c>
      <c r="G205" s="104">
        <v>0</v>
      </c>
      <c r="H205" s="46">
        <f t="shared" si="15"/>
        <v>0</v>
      </c>
      <c r="I205" s="96"/>
      <c r="J205" s="20">
        <v>150</v>
      </c>
      <c r="K205" s="72">
        <f t="shared" si="16"/>
        <v>0</v>
      </c>
      <c r="L205" s="17" t="s">
        <v>16</v>
      </c>
      <c r="M205" s="18">
        <v>0</v>
      </c>
      <c r="N205" s="23">
        <f t="shared" si="17"/>
        <v>0</v>
      </c>
      <c r="O205" s="19"/>
      <c r="P205" s="43">
        <f t="shared" si="18"/>
        <v>0</v>
      </c>
    </row>
    <row r="206" spans="1:16" ht="24.6">
      <c r="A206" s="10">
        <v>202</v>
      </c>
      <c r="B206" s="19" t="s">
        <v>250</v>
      </c>
      <c r="C206" s="71">
        <f>+'23'!H206</f>
        <v>0</v>
      </c>
      <c r="D206" s="95">
        <v>0</v>
      </c>
      <c r="E206" s="46">
        <f t="shared" si="19"/>
        <v>0</v>
      </c>
      <c r="F206" s="106">
        <v>0</v>
      </c>
      <c r="G206" s="104">
        <v>0</v>
      </c>
      <c r="H206" s="46">
        <f t="shared" si="15"/>
        <v>0</v>
      </c>
      <c r="I206" s="96"/>
      <c r="J206" s="20">
        <v>150</v>
      </c>
      <c r="K206" s="72">
        <f t="shared" si="16"/>
        <v>0</v>
      </c>
      <c r="L206" s="17" t="s">
        <v>16</v>
      </c>
      <c r="M206" s="18">
        <v>0</v>
      </c>
      <c r="N206" s="23">
        <f t="shared" si="17"/>
        <v>0</v>
      </c>
      <c r="O206" s="19"/>
      <c r="P206" s="43">
        <f t="shared" si="18"/>
        <v>0</v>
      </c>
    </row>
    <row r="207" spans="1:16" ht="24.6">
      <c r="A207" s="10">
        <v>203</v>
      </c>
      <c r="B207" s="19" t="s">
        <v>166</v>
      </c>
      <c r="C207" s="71">
        <f>+'23'!H207</f>
        <v>0</v>
      </c>
      <c r="D207" s="95">
        <v>0</v>
      </c>
      <c r="E207" s="46">
        <f t="shared" si="19"/>
        <v>0</v>
      </c>
      <c r="F207" s="106">
        <v>0</v>
      </c>
      <c r="G207" s="104">
        <v>0</v>
      </c>
      <c r="H207" s="46">
        <f t="shared" si="15"/>
        <v>0</v>
      </c>
      <c r="I207" s="96"/>
      <c r="J207" s="20">
        <v>185</v>
      </c>
      <c r="K207" s="72">
        <f t="shared" si="16"/>
        <v>0</v>
      </c>
      <c r="L207" s="17" t="s">
        <v>16</v>
      </c>
      <c r="M207" s="18">
        <v>0</v>
      </c>
      <c r="N207" s="23">
        <f t="shared" si="17"/>
        <v>0</v>
      </c>
      <c r="O207" s="19"/>
      <c r="P207" s="43">
        <f t="shared" si="18"/>
        <v>0</v>
      </c>
    </row>
    <row r="208" spans="1:16" ht="24.6">
      <c r="A208" s="10">
        <v>204</v>
      </c>
      <c r="B208" s="19" t="s">
        <v>167</v>
      </c>
      <c r="C208" s="71">
        <f>+'23'!H208</f>
        <v>0</v>
      </c>
      <c r="D208" s="95">
        <v>0</v>
      </c>
      <c r="E208" s="46">
        <f t="shared" si="19"/>
        <v>0</v>
      </c>
      <c r="F208" s="106">
        <v>0</v>
      </c>
      <c r="G208" s="104">
        <v>0</v>
      </c>
      <c r="H208" s="46">
        <f t="shared" si="15"/>
        <v>0</v>
      </c>
      <c r="I208" s="96"/>
      <c r="J208" s="20">
        <v>185</v>
      </c>
      <c r="K208" s="72">
        <f t="shared" si="16"/>
        <v>0</v>
      </c>
      <c r="L208" s="17" t="s">
        <v>16</v>
      </c>
      <c r="M208" s="18">
        <v>0</v>
      </c>
      <c r="N208" s="23">
        <f t="shared" si="17"/>
        <v>0</v>
      </c>
      <c r="O208" s="19"/>
      <c r="P208" s="43">
        <f t="shared" si="18"/>
        <v>0</v>
      </c>
    </row>
    <row r="209" spans="1:29" ht="24.6">
      <c r="A209" s="10">
        <v>205</v>
      </c>
      <c r="B209" s="19" t="s">
        <v>168</v>
      </c>
      <c r="C209" s="71">
        <f>+'23'!H209</f>
        <v>0</v>
      </c>
      <c r="D209" s="95">
        <v>0</v>
      </c>
      <c r="E209" s="46">
        <f t="shared" si="19"/>
        <v>0</v>
      </c>
      <c r="F209" s="106">
        <v>0</v>
      </c>
      <c r="G209" s="104">
        <v>0</v>
      </c>
      <c r="H209" s="46">
        <f t="shared" si="15"/>
        <v>0</v>
      </c>
      <c r="I209" s="96"/>
      <c r="J209" s="20">
        <v>185</v>
      </c>
      <c r="K209" s="72">
        <f t="shared" si="16"/>
        <v>0</v>
      </c>
      <c r="L209" s="17" t="s">
        <v>16</v>
      </c>
      <c r="M209" s="18">
        <v>0</v>
      </c>
      <c r="N209" s="23">
        <f t="shared" si="17"/>
        <v>0</v>
      </c>
      <c r="O209" s="19"/>
      <c r="P209" s="43">
        <f t="shared" si="18"/>
        <v>0</v>
      </c>
    </row>
    <row r="210" spans="1:29" ht="24.6">
      <c r="A210" s="10">
        <v>206</v>
      </c>
      <c r="B210" s="19" t="s">
        <v>169</v>
      </c>
      <c r="C210" s="71">
        <f>+'23'!H210</f>
        <v>0</v>
      </c>
      <c r="D210" s="95">
        <v>0</v>
      </c>
      <c r="E210" s="46">
        <f t="shared" si="19"/>
        <v>0</v>
      </c>
      <c r="F210" s="106">
        <v>0</v>
      </c>
      <c r="G210" s="104">
        <v>0</v>
      </c>
      <c r="H210" s="46">
        <f t="shared" ref="H210:H271" si="20">+E210-F210-I210-G210</f>
        <v>0</v>
      </c>
      <c r="I210" s="96"/>
      <c r="J210" s="20">
        <v>185</v>
      </c>
      <c r="K210" s="72">
        <f t="shared" si="16"/>
        <v>0</v>
      </c>
      <c r="L210" s="17" t="s">
        <v>16</v>
      </c>
      <c r="M210" s="18">
        <v>0</v>
      </c>
      <c r="N210" s="23">
        <f t="shared" si="17"/>
        <v>0</v>
      </c>
      <c r="O210" s="19"/>
      <c r="P210" s="43">
        <f t="shared" si="18"/>
        <v>0</v>
      </c>
      <c r="AC210" s="29"/>
    </row>
    <row r="211" spans="1:29" ht="24.6">
      <c r="A211" s="10">
        <v>207</v>
      </c>
      <c r="B211" s="19" t="s">
        <v>168</v>
      </c>
      <c r="C211" s="71">
        <f>+'23'!H211</f>
        <v>0</v>
      </c>
      <c r="D211" s="95">
        <v>0</v>
      </c>
      <c r="E211" s="46">
        <f t="shared" si="19"/>
        <v>0</v>
      </c>
      <c r="F211" s="106">
        <v>0</v>
      </c>
      <c r="G211" s="104">
        <v>0</v>
      </c>
      <c r="H211" s="46">
        <f t="shared" si="20"/>
        <v>0</v>
      </c>
      <c r="I211" s="96"/>
      <c r="J211" s="20">
        <v>185</v>
      </c>
      <c r="K211" s="72">
        <f t="shared" ref="K211:K271" si="21">+J211*I211</f>
        <v>0</v>
      </c>
      <c r="L211" s="17" t="s">
        <v>16</v>
      </c>
      <c r="M211" s="18">
        <v>0</v>
      </c>
      <c r="N211" s="23">
        <f t="shared" ref="N211:N271" si="22">SUM(K211-M211)</f>
        <v>0</v>
      </c>
      <c r="O211" s="19"/>
      <c r="P211" s="43">
        <f t="shared" ref="P211:P271" si="23">+K211*O211</f>
        <v>0</v>
      </c>
      <c r="AC211" s="29"/>
    </row>
    <row r="212" spans="1:29" ht="24.6">
      <c r="A212" s="10">
        <v>208</v>
      </c>
      <c r="B212" s="19" t="s">
        <v>169</v>
      </c>
      <c r="C212" s="71">
        <f>+'23'!H212</f>
        <v>0</v>
      </c>
      <c r="D212" s="95">
        <v>0</v>
      </c>
      <c r="E212" s="46">
        <f t="shared" si="19"/>
        <v>0</v>
      </c>
      <c r="F212" s="106">
        <v>0</v>
      </c>
      <c r="G212" s="104">
        <v>0</v>
      </c>
      <c r="H212" s="46">
        <f t="shared" si="20"/>
        <v>0</v>
      </c>
      <c r="I212" s="96"/>
      <c r="J212" s="20">
        <v>185</v>
      </c>
      <c r="K212" s="72">
        <f t="shared" si="21"/>
        <v>0</v>
      </c>
      <c r="L212" s="17" t="s">
        <v>16</v>
      </c>
      <c r="M212" s="18">
        <v>0</v>
      </c>
      <c r="N212" s="23">
        <f t="shared" si="22"/>
        <v>0</v>
      </c>
      <c r="O212" s="19"/>
      <c r="P212" s="43">
        <f t="shared" si="23"/>
        <v>0</v>
      </c>
    </row>
    <row r="213" spans="1:29" ht="24.6">
      <c r="A213" s="10">
        <v>209</v>
      </c>
      <c r="B213" s="19" t="s">
        <v>170</v>
      </c>
      <c r="C213" s="71">
        <f>+'23'!H213</f>
        <v>0</v>
      </c>
      <c r="D213" s="95">
        <v>0</v>
      </c>
      <c r="E213" s="46">
        <f t="shared" si="19"/>
        <v>0</v>
      </c>
      <c r="F213" s="106">
        <v>0</v>
      </c>
      <c r="G213" s="104">
        <v>0</v>
      </c>
      <c r="H213" s="46">
        <f t="shared" si="20"/>
        <v>0</v>
      </c>
      <c r="I213" s="96"/>
      <c r="J213" s="20">
        <v>135</v>
      </c>
      <c r="K213" s="72">
        <f t="shared" si="21"/>
        <v>0</v>
      </c>
      <c r="L213" s="17" t="s">
        <v>16</v>
      </c>
      <c r="M213" s="18">
        <v>0</v>
      </c>
      <c r="N213" s="23">
        <f t="shared" si="22"/>
        <v>0</v>
      </c>
      <c r="O213" s="19"/>
      <c r="P213" s="43">
        <f t="shared" si="23"/>
        <v>0</v>
      </c>
    </row>
    <row r="214" spans="1:29" ht="24.6">
      <c r="A214" s="10">
        <v>210</v>
      </c>
      <c r="B214" s="19" t="s">
        <v>115</v>
      </c>
      <c r="C214" s="71">
        <f>+'23'!H214</f>
        <v>0</v>
      </c>
      <c r="D214" s="95">
        <v>0</v>
      </c>
      <c r="E214" s="46">
        <f t="shared" si="19"/>
        <v>0</v>
      </c>
      <c r="F214" s="106">
        <v>0</v>
      </c>
      <c r="G214" s="104">
        <v>0</v>
      </c>
      <c r="H214" s="46">
        <f t="shared" si="20"/>
        <v>0</v>
      </c>
      <c r="I214" s="96"/>
      <c r="J214" s="20">
        <v>100</v>
      </c>
      <c r="K214" s="72">
        <f t="shared" si="21"/>
        <v>0</v>
      </c>
      <c r="L214" s="17" t="s">
        <v>16</v>
      </c>
      <c r="M214" s="18">
        <v>0</v>
      </c>
      <c r="N214" s="23">
        <f t="shared" si="22"/>
        <v>0</v>
      </c>
      <c r="O214" s="19"/>
      <c r="P214" s="43">
        <f t="shared" si="23"/>
        <v>0</v>
      </c>
    </row>
    <row r="215" spans="1:29" ht="24.6">
      <c r="A215" s="10">
        <v>211</v>
      </c>
      <c r="B215" s="19" t="s">
        <v>171</v>
      </c>
      <c r="C215" s="71">
        <f>+'23'!H215</f>
        <v>0</v>
      </c>
      <c r="D215" s="95">
        <v>0</v>
      </c>
      <c r="E215" s="46">
        <f t="shared" si="19"/>
        <v>0</v>
      </c>
      <c r="F215" s="106">
        <v>0</v>
      </c>
      <c r="G215" s="104">
        <v>0</v>
      </c>
      <c r="H215" s="46">
        <f t="shared" si="20"/>
        <v>0</v>
      </c>
      <c r="I215" s="96"/>
      <c r="J215" s="20">
        <v>90</v>
      </c>
      <c r="K215" s="72">
        <f t="shared" si="21"/>
        <v>0</v>
      </c>
      <c r="L215" s="17" t="s">
        <v>16</v>
      </c>
      <c r="M215" s="18">
        <v>0</v>
      </c>
      <c r="N215" s="23">
        <f t="shared" si="22"/>
        <v>0</v>
      </c>
      <c r="O215" s="19"/>
      <c r="P215" s="43">
        <f t="shared" si="23"/>
        <v>0</v>
      </c>
    </row>
    <row r="216" spans="1:29" ht="24.6">
      <c r="A216" s="10">
        <v>212</v>
      </c>
      <c r="B216" s="19" t="s">
        <v>172</v>
      </c>
      <c r="C216" s="71">
        <f>+'23'!H216</f>
        <v>0</v>
      </c>
      <c r="D216" s="95">
        <v>0</v>
      </c>
      <c r="E216" s="46">
        <f t="shared" si="19"/>
        <v>0</v>
      </c>
      <c r="F216" s="106">
        <v>0</v>
      </c>
      <c r="G216" s="104">
        <v>0</v>
      </c>
      <c r="H216" s="46">
        <f t="shared" si="20"/>
        <v>0</v>
      </c>
      <c r="I216" s="96"/>
      <c r="J216" s="20">
        <v>90</v>
      </c>
      <c r="K216" s="72">
        <f t="shared" si="21"/>
        <v>0</v>
      </c>
      <c r="L216" s="17" t="s">
        <v>16</v>
      </c>
      <c r="M216" s="18">
        <v>0</v>
      </c>
      <c r="N216" s="23">
        <f t="shared" si="22"/>
        <v>0</v>
      </c>
      <c r="O216" s="19"/>
      <c r="P216" s="43">
        <f t="shared" si="23"/>
        <v>0</v>
      </c>
    </row>
    <row r="217" spans="1:29" ht="24.6">
      <c r="A217" s="10">
        <v>213</v>
      </c>
      <c r="B217" s="19" t="s">
        <v>173</v>
      </c>
      <c r="C217" s="71">
        <f>+'23'!H217</f>
        <v>0</v>
      </c>
      <c r="D217" s="95">
        <v>0</v>
      </c>
      <c r="E217" s="46">
        <f t="shared" si="19"/>
        <v>0</v>
      </c>
      <c r="F217" s="106">
        <v>0</v>
      </c>
      <c r="G217" s="104">
        <v>0</v>
      </c>
      <c r="H217" s="46">
        <f t="shared" si="20"/>
        <v>0</v>
      </c>
      <c r="I217" s="96"/>
      <c r="J217" s="20">
        <v>90</v>
      </c>
      <c r="K217" s="72">
        <f t="shared" si="21"/>
        <v>0</v>
      </c>
      <c r="L217" s="17" t="s">
        <v>16</v>
      </c>
      <c r="M217" s="18">
        <v>0</v>
      </c>
      <c r="N217" s="23">
        <f t="shared" si="22"/>
        <v>0</v>
      </c>
      <c r="O217" s="19"/>
      <c r="P217" s="43">
        <f t="shared" si="23"/>
        <v>0</v>
      </c>
    </row>
    <row r="218" spans="1:29" ht="24.6">
      <c r="A218" s="10">
        <v>214</v>
      </c>
      <c r="B218" s="19" t="s">
        <v>174</v>
      </c>
      <c r="C218" s="71">
        <f>+'23'!H218</f>
        <v>0</v>
      </c>
      <c r="D218" s="95">
        <v>0</v>
      </c>
      <c r="E218" s="46">
        <f t="shared" si="19"/>
        <v>0</v>
      </c>
      <c r="F218" s="106">
        <v>0</v>
      </c>
      <c r="G218" s="104">
        <v>0</v>
      </c>
      <c r="H218" s="46">
        <f t="shared" si="20"/>
        <v>0</v>
      </c>
      <c r="I218" s="96"/>
      <c r="J218" s="20">
        <v>90</v>
      </c>
      <c r="K218" s="72">
        <f t="shared" si="21"/>
        <v>0</v>
      </c>
      <c r="L218" s="17" t="s">
        <v>16</v>
      </c>
      <c r="M218" s="18">
        <v>0</v>
      </c>
      <c r="N218" s="23">
        <f t="shared" si="22"/>
        <v>0</v>
      </c>
      <c r="O218" s="19"/>
      <c r="P218" s="43">
        <f t="shared" si="23"/>
        <v>0</v>
      </c>
    </row>
    <row r="219" spans="1:29" ht="24.6">
      <c r="A219" s="10">
        <v>215</v>
      </c>
      <c r="B219" s="19" t="s">
        <v>367</v>
      </c>
      <c r="C219" s="71">
        <f>+'23'!H219</f>
        <v>0</v>
      </c>
      <c r="D219" s="95">
        <v>0</v>
      </c>
      <c r="E219" s="46">
        <f t="shared" si="19"/>
        <v>0</v>
      </c>
      <c r="F219" s="106">
        <v>0</v>
      </c>
      <c r="G219" s="104">
        <v>0</v>
      </c>
      <c r="H219" s="46">
        <f t="shared" si="20"/>
        <v>0</v>
      </c>
      <c r="I219" s="96"/>
      <c r="J219" s="20">
        <v>50</v>
      </c>
      <c r="K219" s="72">
        <f t="shared" si="21"/>
        <v>0</v>
      </c>
      <c r="L219" s="17" t="s">
        <v>16</v>
      </c>
      <c r="M219" s="18">
        <v>0</v>
      </c>
      <c r="N219" s="23">
        <f t="shared" si="22"/>
        <v>0</v>
      </c>
      <c r="O219" s="19"/>
      <c r="P219" s="43">
        <f t="shared" si="23"/>
        <v>0</v>
      </c>
    </row>
    <row r="220" spans="1:29" ht="24.6">
      <c r="A220" s="10">
        <v>216</v>
      </c>
      <c r="B220" s="19" t="s">
        <v>179</v>
      </c>
      <c r="C220" s="71">
        <f>+'23'!H220</f>
        <v>0</v>
      </c>
      <c r="D220" s="95">
        <v>0</v>
      </c>
      <c r="E220" s="46">
        <f t="shared" si="19"/>
        <v>0</v>
      </c>
      <c r="F220" s="106">
        <v>0</v>
      </c>
      <c r="G220" s="104">
        <v>0</v>
      </c>
      <c r="H220" s="46">
        <f t="shared" si="20"/>
        <v>0</v>
      </c>
      <c r="I220" s="96"/>
      <c r="J220" s="20">
        <v>50</v>
      </c>
      <c r="K220" s="72">
        <f t="shared" si="21"/>
        <v>0</v>
      </c>
      <c r="L220" s="17" t="s">
        <v>16</v>
      </c>
      <c r="M220" s="18">
        <v>0</v>
      </c>
      <c r="N220" s="23">
        <f t="shared" si="22"/>
        <v>0</v>
      </c>
      <c r="O220" s="19"/>
      <c r="P220" s="43">
        <f t="shared" si="23"/>
        <v>0</v>
      </c>
    </row>
    <row r="221" spans="1:29" ht="24.6">
      <c r="A221" s="10">
        <v>217</v>
      </c>
      <c r="B221" s="19" t="s">
        <v>180</v>
      </c>
      <c r="C221" s="71">
        <f>+'23'!H221</f>
        <v>7</v>
      </c>
      <c r="D221" s="95">
        <v>0</v>
      </c>
      <c r="E221" s="46">
        <f t="shared" ref="E221:E273" si="24">C221+D221</f>
        <v>7</v>
      </c>
      <c r="F221" s="106">
        <v>0</v>
      </c>
      <c r="G221" s="104">
        <v>0</v>
      </c>
      <c r="H221" s="46">
        <f t="shared" si="20"/>
        <v>7</v>
      </c>
      <c r="I221" s="96"/>
      <c r="J221" s="20">
        <v>55</v>
      </c>
      <c r="K221" s="72">
        <f t="shared" si="21"/>
        <v>0</v>
      </c>
      <c r="L221" s="17" t="s">
        <v>16</v>
      </c>
      <c r="M221" s="18">
        <v>0</v>
      </c>
      <c r="N221" s="23">
        <f t="shared" si="22"/>
        <v>0</v>
      </c>
      <c r="O221" s="19"/>
      <c r="P221" s="43">
        <f t="shared" si="23"/>
        <v>0</v>
      </c>
    </row>
    <row r="222" spans="1:29" ht="24.6">
      <c r="A222" s="10">
        <v>218</v>
      </c>
      <c r="B222" s="19" t="s">
        <v>181</v>
      </c>
      <c r="C222" s="71">
        <f>+'23'!H222</f>
        <v>0</v>
      </c>
      <c r="D222" s="95">
        <v>0</v>
      </c>
      <c r="E222" s="46">
        <f t="shared" si="24"/>
        <v>0</v>
      </c>
      <c r="F222" s="106">
        <v>0</v>
      </c>
      <c r="G222" s="104">
        <v>0</v>
      </c>
      <c r="H222" s="46">
        <f t="shared" si="20"/>
        <v>0</v>
      </c>
      <c r="I222" s="96"/>
      <c r="J222" s="20">
        <v>85</v>
      </c>
      <c r="K222" s="72">
        <f t="shared" si="21"/>
        <v>0</v>
      </c>
      <c r="L222" s="17" t="s">
        <v>16</v>
      </c>
      <c r="M222" s="18">
        <v>0</v>
      </c>
      <c r="N222" s="23">
        <f t="shared" si="22"/>
        <v>0</v>
      </c>
      <c r="O222" s="19"/>
      <c r="P222" s="43">
        <f t="shared" si="23"/>
        <v>0</v>
      </c>
    </row>
    <row r="223" spans="1:29" ht="24.6">
      <c r="A223" s="10">
        <v>219</v>
      </c>
      <c r="B223" s="19" t="s">
        <v>298</v>
      </c>
      <c r="C223" s="71">
        <f>+'23'!H223</f>
        <v>0</v>
      </c>
      <c r="D223" s="95">
        <v>0</v>
      </c>
      <c r="E223" s="46">
        <f t="shared" si="24"/>
        <v>0</v>
      </c>
      <c r="F223" s="106">
        <v>0</v>
      </c>
      <c r="G223" s="104">
        <v>0</v>
      </c>
      <c r="H223" s="46">
        <f t="shared" si="20"/>
        <v>0</v>
      </c>
      <c r="I223" s="96"/>
      <c r="J223" s="20">
        <v>55</v>
      </c>
      <c r="K223" s="72">
        <f t="shared" si="21"/>
        <v>0</v>
      </c>
      <c r="L223" s="17" t="s">
        <v>16</v>
      </c>
      <c r="M223" s="18">
        <v>0</v>
      </c>
      <c r="N223" s="23">
        <f t="shared" si="22"/>
        <v>0</v>
      </c>
      <c r="O223" s="19"/>
      <c r="P223" s="43">
        <f t="shared" si="23"/>
        <v>0</v>
      </c>
    </row>
    <row r="224" spans="1:29" ht="24.6">
      <c r="A224" s="10">
        <v>220</v>
      </c>
      <c r="B224" s="19" t="s">
        <v>299</v>
      </c>
      <c r="C224" s="71">
        <f>+'23'!H224</f>
        <v>0</v>
      </c>
      <c r="D224" s="95">
        <v>0</v>
      </c>
      <c r="E224" s="46">
        <f t="shared" si="24"/>
        <v>0</v>
      </c>
      <c r="F224" s="106">
        <v>0</v>
      </c>
      <c r="G224" s="104">
        <v>0</v>
      </c>
      <c r="H224" s="46">
        <f t="shared" si="20"/>
        <v>0</v>
      </c>
      <c r="I224" s="96"/>
      <c r="J224" s="20">
        <v>55</v>
      </c>
      <c r="K224" s="72">
        <f t="shared" si="21"/>
        <v>0</v>
      </c>
      <c r="L224" s="17" t="s">
        <v>16</v>
      </c>
      <c r="M224" s="18">
        <v>0</v>
      </c>
      <c r="N224" s="23">
        <f t="shared" si="22"/>
        <v>0</v>
      </c>
      <c r="O224" s="19"/>
      <c r="P224" s="43">
        <f t="shared" si="23"/>
        <v>0</v>
      </c>
    </row>
    <row r="225" spans="1:16" ht="24.6">
      <c r="A225" s="10">
        <v>221</v>
      </c>
      <c r="B225" s="19" t="s">
        <v>300</v>
      </c>
      <c r="C225" s="71">
        <f>+'23'!H225</f>
        <v>0</v>
      </c>
      <c r="D225" s="95">
        <v>0</v>
      </c>
      <c r="E225" s="46">
        <f t="shared" si="24"/>
        <v>0</v>
      </c>
      <c r="F225" s="106">
        <v>0</v>
      </c>
      <c r="G225" s="104">
        <v>0</v>
      </c>
      <c r="H225" s="46">
        <f t="shared" si="20"/>
        <v>0</v>
      </c>
      <c r="I225" s="96"/>
      <c r="J225" s="20">
        <v>55</v>
      </c>
      <c r="K225" s="72">
        <f t="shared" si="21"/>
        <v>0</v>
      </c>
      <c r="L225" s="17" t="s">
        <v>16</v>
      </c>
      <c r="M225" s="18">
        <v>0</v>
      </c>
      <c r="N225" s="23">
        <f t="shared" si="22"/>
        <v>0</v>
      </c>
      <c r="O225" s="19"/>
      <c r="P225" s="43">
        <f t="shared" si="23"/>
        <v>0</v>
      </c>
    </row>
    <row r="226" spans="1:16" ht="24.6">
      <c r="A226" s="10">
        <v>222</v>
      </c>
      <c r="B226" s="19" t="s">
        <v>301</v>
      </c>
      <c r="C226" s="71">
        <f>+'23'!H226</f>
        <v>0</v>
      </c>
      <c r="D226" s="95">
        <v>0</v>
      </c>
      <c r="E226" s="46">
        <f t="shared" si="24"/>
        <v>0</v>
      </c>
      <c r="F226" s="106">
        <v>0</v>
      </c>
      <c r="G226" s="104">
        <v>0</v>
      </c>
      <c r="H226" s="46">
        <f t="shared" si="20"/>
        <v>0</v>
      </c>
      <c r="I226" s="96"/>
      <c r="J226" s="20">
        <v>55</v>
      </c>
      <c r="K226" s="72">
        <f t="shared" si="21"/>
        <v>0</v>
      </c>
      <c r="L226" s="17" t="s">
        <v>16</v>
      </c>
      <c r="M226" s="18">
        <v>0</v>
      </c>
      <c r="N226" s="23">
        <f t="shared" si="22"/>
        <v>0</v>
      </c>
      <c r="O226" s="19"/>
      <c r="P226" s="43">
        <f t="shared" si="23"/>
        <v>0</v>
      </c>
    </row>
    <row r="227" spans="1:16" ht="24.6">
      <c r="A227" s="10">
        <v>223</v>
      </c>
      <c r="B227" s="19" t="s">
        <v>372</v>
      </c>
      <c r="C227" s="71">
        <f>+'23'!H227</f>
        <v>0</v>
      </c>
      <c r="D227" s="95">
        <v>0</v>
      </c>
      <c r="E227" s="46">
        <f t="shared" si="24"/>
        <v>0</v>
      </c>
      <c r="F227" s="106">
        <v>0</v>
      </c>
      <c r="G227" s="104">
        <v>0</v>
      </c>
      <c r="H227" s="46">
        <f t="shared" si="20"/>
        <v>0</v>
      </c>
      <c r="I227" s="96"/>
      <c r="J227" s="20">
        <v>40</v>
      </c>
      <c r="K227" s="72">
        <f t="shared" si="21"/>
        <v>0</v>
      </c>
      <c r="L227" s="17" t="s">
        <v>16</v>
      </c>
      <c r="M227" s="18">
        <v>0</v>
      </c>
      <c r="N227" s="23">
        <f t="shared" si="22"/>
        <v>0</v>
      </c>
      <c r="O227" s="19"/>
      <c r="P227" s="43">
        <f t="shared" si="23"/>
        <v>0</v>
      </c>
    </row>
    <row r="228" spans="1:16" ht="24.6">
      <c r="A228" s="10">
        <v>224</v>
      </c>
      <c r="B228" s="19" t="s">
        <v>184</v>
      </c>
      <c r="C228" s="71">
        <f>+'23'!H228</f>
        <v>0</v>
      </c>
      <c r="D228" s="95">
        <v>0</v>
      </c>
      <c r="E228" s="46">
        <f t="shared" si="24"/>
        <v>0</v>
      </c>
      <c r="F228" s="106">
        <v>0</v>
      </c>
      <c r="G228" s="104">
        <v>0</v>
      </c>
      <c r="H228" s="46">
        <f t="shared" si="20"/>
        <v>0</v>
      </c>
      <c r="I228" s="96"/>
      <c r="J228" s="20">
        <v>120</v>
      </c>
      <c r="K228" s="72">
        <f t="shared" si="21"/>
        <v>0</v>
      </c>
      <c r="L228" s="17" t="s">
        <v>16</v>
      </c>
      <c r="M228" s="18">
        <v>0</v>
      </c>
      <c r="N228" s="23">
        <f t="shared" si="22"/>
        <v>0</v>
      </c>
      <c r="O228" s="19"/>
      <c r="P228" s="43">
        <f t="shared" si="23"/>
        <v>0</v>
      </c>
    </row>
    <row r="229" spans="1:16" ht="24.6">
      <c r="A229" s="10">
        <v>225</v>
      </c>
      <c r="B229" s="19" t="s">
        <v>185</v>
      </c>
      <c r="C229" s="71">
        <f>+'23'!H229</f>
        <v>0</v>
      </c>
      <c r="D229" s="95">
        <v>0</v>
      </c>
      <c r="E229" s="46">
        <f t="shared" si="24"/>
        <v>0</v>
      </c>
      <c r="F229" s="106">
        <v>0</v>
      </c>
      <c r="G229" s="104">
        <v>0</v>
      </c>
      <c r="H229" s="46">
        <f t="shared" si="20"/>
        <v>0</v>
      </c>
      <c r="I229" s="96"/>
      <c r="J229" s="20">
        <v>120</v>
      </c>
      <c r="K229" s="72">
        <f t="shared" si="21"/>
        <v>0</v>
      </c>
      <c r="L229" s="17" t="s">
        <v>16</v>
      </c>
      <c r="M229" s="18">
        <v>0</v>
      </c>
      <c r="N229" s="23">
        <f t="shared" si="22"/>
        <v>0</v>
      </c>
      <c r="O229" s="19"/>
      <c r="P229" s="43">
        <f t="shared" si="23"/>
        <v>0</v>
      </c>
    </row>
    <row r="230" spans="1:16" ht="24.6">
      <c r="A230" s="10">
        <v>226</v>
      </c>
      <c r="B230" s="19" t="s">
        <v>187</v>
      </c>
      <c r="C230" s="71">
        <f>+'23'!H230</f>
        <v>0</v>
      </c>
      <c r="D230" s="95">
        <v>0</v>
      </c>
      <c r="E230" s="46">
        <f t="shared" si="24"/>
        <v>0</v>
      </c>
      <c r="F230" s="106">
        <v>0</v>
      </c>
      <c r="G230" s="104">
        <v>0</v>
      </c>
      <c r="H230" s="46">
        <f t="shared" si="20"/>
        <v>0</v>
      </c>
      <c r="I230" s="96"/>
      <c r="J230" s="20">
        <v>50</v>
      </c>
      <c r="K230" s="72">
        <f t="shared" si="21"/>
        <v>0</v>
      </c>
      <c r="L230" s="17" t="s">
        <v>16</v>
      </c>
      <c r="M230" s="18">
        <v>0</v>
      </c>
      <c r="N230" s="23">
        <f t="shared" si="22"/>
        <v>0</v>
      </c>
      <c r="O230" s="19"/>
      <c r="P230" s="43">
        <f t="shared" si="23"/>
        <v>0</v>
      </c>
    </row>
    <row r="231" spans="1:16" ht="24.6">
      <c r="A231" s="10">
        <v>227</v>
      </c>
      <c r="B231" s="19" t="s">
        <v>188</v>
      </c>
      <c r="C231" s="71">
        <f>+'23'!H231</f>
        <v>0</v>
      </c>
      <c r="D231" s="95">
        <v>0</v>
      </c>
      <c r="E231" s="46">
        <f t="shared" si="24"/>
        <v>0</v>
      </c>
      <c r="F231" s="106">
        <v>0</v>
      </c>
      <c r="G231" s="104">
        <v>0</v>
      </c>
      <c r="H231" s="46">
        <f t="shared" si="20"/>
        <v>0</v>
      </c>
      <c r="I231" s="96"/>
      <c r="J231" s="20">
        <v>50</v>
      </c>
      <c r="K231" s="72">
        <f t="shared" si="21"/>
        <v>0</v>
      </c>
      <c r="L231" s="17" t="s">
        <v>16</v>
      </c>
      <c r="M231" s="18">
        <v>0</v>
      </c>
      <c r="N231" s="23">
        <f t="shared" si="22"/>
        <v>0</v>
      </c>
      <c r="O231" s="19"/>
      <c r="P231" s="43">
        <f t="shared" si="23"/>
        <v>0</v>
      </c>
    </row>
    <row r="232" spans="1:16" ht="24.6">
      <c r="A232" s="10">
        <v>228</v>
      </c>
      <c r="B232" s="19" t="s">
        <v>302</v>
      </c>
      <c r="C232" s="71">
        <f>+'23'!H232</f>
        <v>9</v>
      </c>
      <c r="D232" s="95">
        <v>0</v>
      </c>
      <c r="E232" s="46">
        <f t="shared" si="24"/>
        <v>9</v>
      </c>
      <c r="F232" s="106">
        <v>0</v>
      </c>
      <c r="G232" s="104">
        <v>0</v>
      </c>
      <c r="H232" s="46">
        <f t="shared" si="20"/>
        <v>6</v>
      </c>
      <c r="I232" s="96">
        <v>3</v>
      </c>
      <c r="J232" s="20">
        <v>120</v>
      </c>
      <c r="K232" s="72">
        <f t="shared" si="21"/>
        <v>360</v>
      </c>
      <c r="L232" s="17" t="s">
        <v>16</v>
      </c>
      <c r="M232" s="18">
        <v>0</v>
      </c>
      <c r="N232" s="23">
        <f t="shared" si="22"/>
        <v>360</v>
      </c>
      <c r="O232" s="19"/>
      <c r="P232" s="43">
        <f t="shared" si="23"/>
        <v>0</v>
      </c>
    </row>
    <row r="233" spans="1:16" ht="24.6">
      <c r="A233" s="10">
        <v>229</v>
      </c>
      <c r="B233" s="19" t="s">
        <v>303</v>
      </c>
      <c r="C233" s="71">
        <f>+'23'!H233</f>
        <v>2</v>
      </c>
      <c r="D233" s="95">
        <v>0</v>
      </c>
      <c r="E233" s="46">
        <f t="shared" si="24"/>
        <v>2</v>
      </c>
      <c r="F233" s="106">
        <v>0</v>
      </c>
      <c r="G233" s="104">
        <v>0</v>
      </c>
      <c r="H233" s="46">
        <f t="shared" si="20"/>
        <v>1</v>
      </c>
      <c r="I233" s="96">
        <v>1</v>
      </c>
      <c r="J233" s="20">
        <v>25</v>
      </c>
      <c r="K233" s="72">
        <f t="shared" si="21"/>
        <v>25</v>
      </c>
      <c r="L233" s="17" t="s">
        <v>16</v>
      </c>
      <c r="M233" s="18">
        <v>0</v>
      </c>
      <c r="N233" s="23">
        <f t="shared" si="22"/>
        <v>25</v>
      </c>
      <c r="O233" s="19"/>
      <c r="P233" s="43">
        <f t="shared" si="23"/>
        <v>0</v>
      </c>
    </row>
    <row r="234" spans="1:16" ht="24.6">
      <c r="A234" s="10">
        <v>230</v>
      </c>
      <c r="B234" s="19" t="s">
        <v>304</v>
      </c>
      <c r="C234" s="71">
        <f>+'23'!H234</f>
        <v>5</v>
      </c>
      <c r="D234" s="95">
        <v>0</v>
      </c>
      <c r="E234" s="46">
        <f t="shared" si="24"/>
        <v>5</v>
      </c>
      <c r="F234" s="106">
        <v>0</v>
      </c>
      <c r="G234" s="104">
        <v>0</v>
      </c>
      <c r="H234" s="46">
        <f t="shared" si="20"/>
        <v>5</v>
      </c>
      <c r="I234" s="96"/>
      <c r="J234" s="20">
        <v>25</v>
      </c>
      <c r="K234" s="72">
        <f t="shared" si="21"/>
        <v>0</v>
      </c>
      <c r="L234" s="17" t="s">
        <v>16</v>
      </c>
      <c r="M234" s="18">
        <v>0</v>
      </c>
      <c r="N234" s="23">
        <f t="shared" si="22"/>
        <v>0</v>
      </c>
      <c r="O234" s="19"/>
      <c r="P234" s="43">
        <f t="shared" si="23"/>
        <v>0</v>
      </c>
    </row>
    <row r="235" spans="1:16" ht="24.6">
      <c r="A235" s="10">
        <v>231</v>
      </c>
      <c r="B235" s="19" t="s">
        <v>305</v>
      </c>
      <c r="C235" s="71">
        <f>+'23'!H235</f>
        <v>3</v>
      </c>
      <c r="D235" s="95">
        <v>0</v>
      </c>
      <c r="E235" s="46">
        <f t="shared" si="24"/>
        <v>3</v>
      </c>
      <c r="F235" s="106">
        <v>0</v>
      </c>
      <c r="G235" s="104">
        <v>0</v>
      </c>
      <c r="H235" s="46">
        <f t="shared" si="20"/>
        <v>1</v>
      </c>
      <c r="I235" s="96">
        <v>2</v>
      </c>
      <c r="J235" s="20">
        <v>25</v>
      </c>
      <c r="K235" s="72">
        <f t="shared" si="21"/>
        <v>50</v>
      </c>
      <c r="L235" s="17" t="s">
        <v>16</v>
      </c>
      <c r="M235" s="18">
        <v>0</v>
      </c>
      <c r="N235" s="23">
        <f t="shared" si="22"/>
        <v>50</v>
      </c>
      <c r="O235" s="19"/>
      <c r="P235" s="43">
        <f t="shared" si="23"/>
        <v>0</v>
      </c>
    </row>
    <row r="236" spans="1:16" ht="24.6">
      <c r="A236" s="10">
        <v>232</v>
      </c>
      <c r="B236" s="19" t="s">
        <v>306</v>
      </c>
      <c r="C236" s="71">
        <f>+'23'!H236</f>
        <v>3</v>
      </c>
      <c r="D236" s="95">
        <v>0</v>
      </c>
      <c r="E236" s="46">
        <f t="shared" si="24"/>
        <v>3</v>
      </c>
      <c r="F236" s="106">
        <v>0</v>
      </c>
      <c r="G236" s="104">
        <v>0</v>
      </c>
      <c r="H236" s="46">
        <f t="shared" si="20"/>
        <v>1</v>
      </c>
      <c r="I236" s="96">
        <v>2</v>
      </c>
      <c r="J236" s="20">
        <v>25</v>
      </c>
      <c r="K236" s="72">
        <f t="shared" si="21"/>
        <v>50</v>
      </c>
      <c r="L236" s="17" t="s">
        <v>16</v>
      </c>
      <c r="M236" s="18">
        <v>0</v>
      </c>
      <c r="N236" s="23">
        <f t="shared" si="22"/>
        <v>50</v>
      </c>
      <c r="O236" s="19"/>
      <c r="P236" s="43">
        <f t="shared" si="23"/>
        <v>0</v>
      </c>
    </row>
    <row r="237" spans="1:16" ht="24.6">
      <c r="A237" s="10">
        <v>233</v>
      </c>
      <c r="B237" s="19" t="s">
        <v>307</v>
      </c>
      <c r="C237" s="71">
        <f>+'23'!H237</f>
        <v>6</v>
      </c>
      <c r="D237" s="95">
        <v>0</v>
      </c>
      <c r="E237" s="46">
        <f t="shared" si="24"/>
        <v>6</v>
      </c>
      <c r="F237" s="106">
        <v>0</v>
      </c>
      <c r="G237" s="104">
        <v>0</v>
      </c>
      <c r="H237" s="46">
        <f t="shared" si="20"/>
        <v>6</v>
      </c>
      <c r="I237" s="96"/>
      <c r="J237" s="20">
        <v>25</v>
      </c>
      <c r="K237" s="72">
        <f t="shared" si="21"/>
        <v>0</v>
      </c>
      <c r="L237" s="17" t="s">
        <v>16</v>
      </c>
      <c r="M237" s="18">
        <v>0</v>
      </c>
      <c r="N237" s="23">
        <f t="shared" si="22"/>
        <v>0</v>
      </c>
      <c r="O237" s="19"/>
      <c r="P237" s="43">
        <f t="shared" si="23"/>
        <v>0</v>
      </c>
    </row>
    <row r="238" spans="1:16" ht="24.6">
      <c r="A238" s="10">
        <v>234</v>
      </c>
      <c r="B238" s="19" t="s">
        <v>308</v>
      </c>
      <c r="C238" s="71">
        <f>+'23'!H238</f>
        <v>0</v>
      </c>
      <c r="D238" s="95">
        <v>0</v>
      </c>
      <c r="E238" s="46">
        <f t="shared" si="24"/>
        <v>0</v>
      </c>
      <c r="F238" s="106">
        <v>0</v>
      </c>
      <c r="G238" s="104">
        <v>0</v>
      </c>
      <c r="H238" s="46">
        <f t="shared" si="20"/>
        <v>0</v>
      </c>
      <c r="I238" s="96"/>
      <c r="J238" s="20">
        <v>25</v>
      </c>
      <c r="K238" s="72">
        <f t="shared" si="21"/>
        <v>0</v>
      </c>
      <c r="L238" s="17" t="s">
        <v>16</v>
      </c>
      <c r="M238" s="18">
        <v>0</v>
      </c>
      <c r="N238" s="23">
        <f t="shared" si="22"/>
        <v>0</v>
      </c>
      <c r="O238" s="19"/>
      <c r="P238" s="43">
        <f t="shared" si="23"/>
        <v>0</v>
      </c>
    </row>
    <row r="239" spans="1:16" ht="24.6">
      <c r="A239" s="10">
        <v>235</v>
      </c>
      <c r="B239" s="19" t="s">
        <v>361</v>
      </c>
      <c r="C239" s="71">
        <f>+'23'!H239</f>
        <v>0</v>
      </c>
      <c r="D239" s="95">
        <v>0</v>
      </c>
      <c r="E239" s="46">
        <f t="shared" si="24"/>
        <v>0</v>
      </c>
      <c r="F239" s="106">
        <v>0</v>
      </c>
      <c r="G239" s="104">
        <v>0</v>
      </c>
      <c r="H239" s="46">
        <f t="shared" si="20"/>
        <v>0</v>
      </c>
      <c r="I239" s="96"/>
      <c r="J239" s="20">
        <v>10</v>
      </c>
      <c r="K239" s="72">
        <f t="shared" si="21"/>
        <v>0</v>
      </c>
      <c r="L239" s="17" t="s">
        <v>16</v>
      </c>
      <c r="M239" s="18">
        <v>0</v>
      </c>
      <c r="N239" s="23">
        <f t="shared" si="22"/>
        <v>0</v>
      </c>
      <c r="O239" s="19"/>
      <c r="P239" s="43">
        <f t="shared" si="23"/>
        <v>0</v>
      </c>
    </row>
    <row r="240" spans="1:16" ht="24.6">
      <c r="A240" s="10">
        <v>236</v>
      </c>
      <c r="B240" s="19" t="s">
        <v>309</v>
      </c>
      <c r="C240" s="71">
        <f>+'23'!H240</f>
        <v>0</v>
      </c>
      <c r="D240" s="95">
        <v>0</v>
      </c>
      <c r="E240" s="46">
        <f t="shared" si="24"/>
        <v>0</v>
      </c>
      <c r="F240" s="106">
        <v>0</v>
      </c>
      <c r="G240" s="104">
        <v>0</v>
      </c>
      <c r="H240" s="46">
        <f t="shared" si="20"/>
        <v>0</v>
      </c>
      <c r="I240" s="96"/>
      <c r="J240" s="20">
        <v>10</v>
      </c>
      <c r="K240" s="72">
        <f t="shared" si="21"/>
        <v>0</v>
      </c>
      <c r="L240" s="17" t="s">
        <v>16</v>
      </c>
      <c r="M240" s="18">
        <v>0</v>
      </c>
      <c r="N240" s="23">
        <f t="shared" si="22"/>
        <v>0</v>
      </c>
      <c r="O240" s="19"/>
      <c r="P240" s="43">
        <f t="shared" si="23"/>
        <v>0</v>
      </c>
    </row>
    <row r="241" spans="1:16" ht="24.6">
      <c r="A241" s="10">
        <v>237</v>
      </c>
      <c r="B241" s="19" t="s">
        <v>310</v>
      </c>
      <c r="C241" s="71">
        <f>+'23'!H241</f>
        <v>0</v>
      </c>
      <c r="D241" s="95">
        <v>0</v>
      </c>
      <c r="E241" s="46">
        <f t="shared" si="24"/>
        <v>0</v>
      </c>
      <c r="F241" s="106">
        <v>0</v>
      </c>
      <c r="G241" s="104">
        <v>0</v>
      </c>
      <c r="H241" s="46">
        <f t="shared" si="20"/>
        <v>0</v>
      </c>
      <c r="I241" s="96"/>
      <c r="J241" s="20">
        <v>10</v>
      </c>
      <c r="K241" s="72">
        <f t="shared" si="21"/>
        <v>0</v>
      </c>
      <c r="L241" s="17" t="s">
        <v>16</v>
      </c>
      <c r="M241" s="18">
        <v>0</v>
      </c>
      <c r="N241" s="23">
        <f t="shared" si="22"/>
        <v>0</v>
      </c>
      <c r="O241" s="19"/>
      <c r="P241" s="43">
        <f t="shared" si="23"/>
        <v>0</v>
      </c>
    </row>
    <row r="242" spans="1:16" ht="24.6">
      <c r="A242" s="10">
        <v>238</v>
      </c>
      <c r="B242" s="19" t="s">
        <v>311</v>
      </c>
      <c r="C242" s="71">
        <f>+'23'!H242</f>
        <v>0</v>
      </c>
      <c r="D242" s="95">
        <v>0</v>
      </c>
      <c r="E242" s="46">
        <f t="shared" si="24"/>
        <v>0</v>
      </c>
      <c r="F242" s="106">
        <v>0</v>
      </c>
      <c r="G242" s="104">
        <v>0</v>
      </c>
      <c r="H242" s="46">
        <f t="shared" si="20"/>
        <v>0</v>
      </c>
      <c r="I242" s="96"/>
      <c r="J242" s="20">
        <v>10</v>
      </c>
      <c r="K242" s="72">
        <f t="shared" si="21"/>
        <v>0</v>
      </c>
      <c r="L242" s="17" t="s">
        <v>16</v>
      </c>
      <c r="M242" s="18">
        <v>0</v>
      </c>
      <c r="N242" s="23">
        <f t="shared" si="22"/>
        <v>0</v>
      </c>
      <c r="O242" s="19"/>
      <c r="P242" s="43">
        <f t="shared" si="23"/>
        <v>0</v>
      </c>
    </row>
    <row r="243" spans="1:16" ht="24.6">
      <c r="A243" s="10">
        <v>239</v>
      </c>
      <c r="B243" s="19" t="s">
        <v>312</v>
      </c>
      <c r="C243" s="71">
        <f>+'23'!H243</f>
        <v>0</v>
      </c>
      <c r="D243" s="95">
        <v>0</v>
      </c>
      <c r="E243" s="46">
        <f t="shared" si="24"/>
        <v>0</v>
      </c>
      <c r="F243" s="106">
        <v>0</v>
      </c>
      <c r="G243" s="104">
        <v>0</v>
      </c>
      <c r="H243" s="46">
        <f t="shared" si="20"/>
        <v>0</v>
      </c>
      <c r="I243" s="96"/>
      <c r="J243" s="20"/>
      <c r="K243" s="72">
        <f t="shared" si="21"/>
        <v>0</v>
      </c>
      <c r="L243" s="17" t="s">
        <v>16</v>
      </c>
      <c r="M243" s="18">
        <v>0</v>
      </c>
      <c r="N243" s="23">
        <f t="shared" si="22"/>
        <v>0</v>
      </c>
      <c r="O243" s="19"/>
      <c r="P243" s="43">
        <f t="shared" si="23"/>
        <v>0</v>
      </c>
    </row>
    <row r="244" spans="1:16" ht="24.6">
      <c r="A244" s="10">
        <v>240</v>
      </c>
      <c r="B244" s="19" t="s">
        <v>183</v>
      </c>
      <c r="C244" s="71">
        <f>+'23'!H244</f>
        <v>1</v>
      </c>
      <c r="D244" s="95">
        <v>0</v>
      </c>
      <c r="E244" s="46">
        <f t="shared" si="24"/>
        <v>1</v>
      </c>
      <c r="F244" s="106">
        <v>0</v>
      </c>
      <c r="G244" s="104">
        <v>0</v>
      </c>
      <c r="H244" s="46">
        <f t="shared" si="20"/>
        <v>1</v>
      </c>
      <c r="I244" s="96"/>
      <c r="J244" s="20">
        <v>40</v>
      </c>
      <c r="K244" s="72">
        <f t="shared" si="21"/>
        <v>0</v>
      </c>
      <c r="L244" s="17" t="s">
        <v>16</v>
      </c>
      <c r="M244" s="18">
        <v>0</v>
      </c>
      <c r="N244" s="23">
        <f t="shared" si="22"/>
        <v>0</v>
      </c>
      <c r="O244" s="19"/>
      <c r="P244" s="43">
        <f t="shared" si="23"/>
        <v>0</v>
      </c>
    </row>
    <row r="245" spans="1:16" ht="24.6">
      <c r="A245" s="10">
        <v>241</v>
      </c>
      <c r="B245" s="19" t="s">
        <v>117</v>
      </c>
      <c r="C245" s="71">
        <f>+'23'!H245</f>
        <v>0</v>
      </c>
      <c r="D245" s="95">
        <v>0</v>
      </c>
      <c r="E245" s="46">
        <f t="shared" si="24"/>
        <v>0</v>
      </c>
      <c r="F245" s="106">
        <v>0</v>
      </c>
      <c r="G245" s="104">
        <v>0</v>
      </c>
      <c r="H245" s="46">
        <f t="shared" si="20"/>
        <v>0</v>
      </c>
      <c r="I245" s="96"/>
      <c r="J245" s="20">
        <v>20</v>
      </c>
      <c r="K245" s="72">
        <f t="shared" si="21"/>
        <v>0</v>
      </c>
      <c r="L245" s="17" t="s">
        <v>16</v>
      </c>
      <c r="M245" s="18">
        <v>0</v>
      </c>
      <c r="N245" s="23">
        <f t="shared" si="22"/>
        <v>0</v>
      </c>
      <c r="O245" s="19"/>
      <c r="P245" s="43">
        <f t="shared" si="23"/>
        <v>0</v>
      </c>
    </row>
    <row r="246" spans="1:16" ht="24.6">
      <c r="A246" s="10">
        <v>242</v>
      </c>
      <c r="B246" s="19" t="s">
        <v>313</v>
      </c>
      <c r="C246" s="71">
        <f>+'23'!H246</f>
        <v>0</v>
      </c>
      <c r="D246" s="95">
        <v>0</v>
      </c>
      <c r="E246" s="46">
        <f t="shared" si="24"/>
        <v>0</v>
      </c>
      <c r="F246" s="106">
        <v>0</v>
      </c>
      <c r="G246" s="104">
        <v>0</v>
      </c>
      <c r="H246" s="46">
        <f t="shared" si="20"/>
        <v>0</v>
      </c>
      <c r="I246" s="96"/>
      <c r="J246" s="20">
        <v>30</v>
      </c>
      <c r="K246" s="72">
        <f t="shared" si="21"/>
        <v>0</v>
      </c>
      <c r="L246" s="17" t="s">
        <v>16</v>
      </c>
      <c r="M246" s="18">
        <v>0</v>
      </c>
      <c r="N246" s="23">
        <f t="shared" si="22"/>
        <v>0</v>
      </c>
      <c r="O246" s="19"/>
      <c r="P246" s="43">
        <f t="shared" si="23"/>
        <v>0</v>
      </c>
    </row>
    <row r="247" spans="1:16" ht="24.6">
      <c r="A247" s="10">
        <v>243</v>
      </c>
      <c r="B247" s="19" t="s">
        <v>371</v>
      </c>
      <c r="C247" s="71">
        <f>+'23'!H247</f>
        <v>0</v>
      </c>
      <c r="D247" s="95">
        <v>0</v>
      </c>
      <c r="E247" s="46">
        <f t="shared" si="24"/>
        <v>0</v>
      </c>
      <c r="F247" s="106">
        <v>0</v>
      </c>
      <c r="G247" s="104">
        <v>0</v>
      </c>
      <c r="H247" s="46">
        <f t="shared" si="20"/>
        <v>0</v>
      </c>
      <c r="I247" s="96"/>
      <c r="J247" s="20">
        <v>800</v>
      </c>
      <c r="K247" s="72">
        <f t="shared" si="21"/>
        <v>0</v>
      </c>
      <c r="L247" s="17" t="s">
        <v>16</v>
      </c>
      <c r="M247" s="18">
        <v>0</v>
      </c>
      <c r="N247" s="23">
        <f t="shared" si="22"/>
        <v>0</v>
      </c>
      <c r="O247" s="19"/>
      <c r="P247" s="43">
        <f t="shared" si="23"/>
        <v>0</v>
      </c>
    </row>
    <row r="248" spans="1:16" ht="24.6">
      <c r="A248" s="10">
        <v>244</v>
      </c>
      <c r="B248" s="19" t="s">
        <v>373</v>
      </c>
      <c r="C248" s="71">
        <f>+'23'!H248</f>
        <v>0</v>
      </c>
      <c r="D248" s="95">
        <v>0</v>
      </c>
      <c r="E248" s="46">
        <f t="shared" si="24"/>
        <v>0</v>
      </c>
      <c r="F248" s="106">
        <v>0</v>
      </c>
      <c r="G248" s="104">
        <v>0</v>
      </c>
      <c r="H248" s="46">
        <f t="shared" si="20"/>
        <v>0</v>
      </c>
      <c r="I248" s="96"/>
      <c r="J248" s="20">
        <v>150</v>
      </c>
      <c r="K248" s="72">
        <f t="shared" si="21"/>
        <v>0</v>
      </c>
      <c r="L248" s="17" t="s">
        <v>16</v>
      </c>
      <c r="M248" s="18">
        <v>0</v>
      </c>
      <c r="N248" s="23">
        <f t="shared" si="22"/>
        <v>0</v>
      </c>
      <c r="O248" s="19"/>
      <c r="P248" s="43">
        <f t="shared" si="23"/>
        <v>0</v>
      </c>
    </row>
    <row r="249" spans="1:16" ht="24.6">
      <c r="A249" s="10">
        <v>245</v>
      </c>
      <c r="B249" s="19" t="s">
        <v>315</v>
      </c>
      <c r="C249" s="71">
        <f>+'23'!H249</f>
        <v>0</v>
      </c>
      <c r="D249" s="95">
        <v>0</v>
      </c>
      <c r="E249" s="46">
        <f t="shared" si="24"/>
        <v>0</v>
      </c>
      <c r="F249" s="106">
        <v>0</v>
      </c>
      <c r="G249" s="104">
        <v>0</v>
      </c>
      <c r="H249" s="46">
        <f t="shared" si="20"/>
        <v>0</v>
      </c>
      <c r="I249" s="96"/>
      <c r="J249" s="20">
        <v>200</v>
      </c>
      <c r="K249" s="72">
        <f t="shared" si="21"/>
        <v>0</v>
      </c>
      <c r="L249" s="17" t="s">
        <v>16</v>
      </c>
      <c r="M249" s="18">
        <v>0</v>
      </c>
      <c r="N249" s="23">
        <f t="shared" si="22"/>
        <v>0</v>
      </c>
      <c r="O249" s="19"/>
      <c r="P249" s="43">
        <f t="shared" si="23"/>
        <v>0</v>
      </c>
    </row>
    <row r="250" spans="1:16" ht="24.6">
      <c r="A250" s="10">
        <v>246</v>
      </c>
      <c r="B250" s="19" t="s">
        <v>374</v>
      </c>
      <c r="C250" s="71">
        <f>+'23'!H250</f>
        <v>0</v>
      </c>
      <c r="D250" s="95">
        <v>0</v>
      </c>
      <c r="E250" s="46">
        <f t="shared" si="24"/>
        <v>0</v>
      </c>
      <c r="F250" s="106">
        <v>0</v>
      </c>
      <c r="G250" s="104">
        <v>0</v>
      </c>
      <c r="H250" s="46">
        <f t="shared" si="20"/>
        <v>0</v>
      </c>
      <c r="I250" s="96"/>
      <c r="J250" s="20">
        <v>250</v>
      </c>
      <c r="K250" s="72">
        <f t="shared" si="21"/>
        <v>0</v>
      </c>
      <c r="L250" s="17" t="s">
        <v>16</v>
      </c>
      <c r="M250" s="18">
        <v>0</v>
      </c>
      <c r="N250" s="23">
        <f t="shared" si="22"/>
        <v>0</v>
      </c>
      <c r="O250" s="19"/>
      <c r="P250" s="43">
        <f t="shared" si="23"/>
        <v>0</v>
      </c>
    </row>
    <row r="251" spans="1:16" ht="24.6">
      <c r="A251" s="10">
        <v>247</v>
      </c>
      <c r="B251" s="19" t="s">
        <v>316</v>
      </c>
      <c r="C251" s="71">
        <f>+'23'!H251</f>
        <v>0</v>
      </c>
      <c r="D251" s="95">
        <v>0</v>
      </c>
      <c r="E251" s="46">
        <f t="shared" si="24"/>
        <v>0</v>
      </c>
      <c r="F251" s="106">
        <v>0</v>
      </c>
      <c r="G251" s="104">
        <v>0</v>
      </c>
      <c r="H251" s="46">
        <f t="shared" si="20"/>
        <v>0</v>
      </c>
      <c r="I251" s="96"/>
      <c r="J251" s="20">
        <v>50</v>
      </c>
      <c r="K251" s="72">
        <f t="shared" si="21"/>
        <v>0</v>
      </c>
      <c r="L251" s="17" t="s">
        <v>16</v>
      </c>
      <c r="M251" s="18">
        <v>0</v>
      </c>
      <c r="N251" s="23">
        <f t="shared" si="22"/>
        <v>0</v>
      </c>
      <c r="O251" s="19"/>
      <c r="P251" s="43">
        <f t="shared" si="23"/>
        <v>0</v>
      </c>
    </row>
    <row r="252" spans="1:16" ht="24.6">
      <c r="A252" s="10">
        <v>248</v>
      </c>
      <c r="B252" s="19" t="s">
        <v>314</v>
      </c>
      <c r="C252" s="71">
        <f>+'23'!H252</f>
        <v>0</v>
      </c>
      <c r="D252" s="95">
        <v>0</v>
      </c>
      <c r="E252" s="46">
        <f t="shared" si="24"/>
        <v>0</v>
      </c>
      <c r="F252" s="106">
        <v>0</v>
      </c>
      <c r="G252" s="104">
        <v>0</v>
      </c>
      <c r="H252" s="46">
        <f t="shared" si="20"/>
        <v>0</v>
      </c>
      <c r="I252" s="96"/>
      <c r="J252" s="20">
        <v>0</v>
      </c>
      <c r="K252" s="72">
        <f t="shared" si="21"/>
        <v>0</v>
      </c>
      <c r="L252" s="17" t="s">
        <v>16</v>
      </c>
      <c r="M252" s="18">
        <v>0</v>
      </c>
      <c r="N252" s="23">
        <f t="shared" si="22"/>
        <v>0</v>
      </c>
      <c r="O252" s="19"/>
      <c r="P252" s="43">
        <f t="shared" si="23"/>
        <v>0</v>
      </c>
    </row>
    <row r="253" spans="1:16" ht="24" customHeight="1">
      <c r="A253" s="10">
        <v>249</v>
      </c>
      <c r="B253" s="19" t="s">
        <v>337</v>
      </c>
      <c r="C253" s="71">
        <f>+'23'!H253</f>
        <v>0</v>
      </c>
      <c r="D253" s="95">
        <v>0</v>
      </c>
      <c r="E253" s="46">
        <f t="shared" si="24"/>
        <v>0</v>
      </c>
      <c r="F253" s="106">
        <v>0</v>
      </c>
      <c r="G253" s="104">
        <v>0</v>
      </c>
      <c r="H253" s="46">
        <f t="shared" si="20"/>
        <v>0</v>
      </c>
      <c r="I253" s="96"/>
      <c r="J253" s="20">
        <v>45</v>
      </c>
      <c r="K253" s="72">
        <f t="shared" si="21"/>
        <v>0</v>
      </c>
      <c r="L253" s="17" t="s">
        <v>16</v>
      </c>
      <c r="M253" s="18">
        <v>0</v>
      </c>
      <c r="N253" s="23">
        <f t="shared" si="22"/>
        <v>0</v>
      </c>
      <c r="O253" s="19"/>
      <c r="P253" s="43">
        <f t="shared" si="23"/>
        <v>0</v>
      </c>
    </row>
    <row r="254" spans="1:16" ht="24.6">
      <c r="A254" s="10">
        <v>250</v>
      </c>
      <c r="B254" s="19" t="s">
        <v>338</v>
      </c>
      <c r="C254" s="71">
        <f>+'23'!H254</f>
        <v>0</v>
      </c>
      <c r="D254" s="95">
        <v>0</v>
      </c>
      <c r="E254" s="46">
        <f t="shared" si="24"/>
        <v>0</v>
      </c>
      <c r="F254" s="106">
        <v>0</v>
      </c>
      <c r="G254" s="104">
        <v>0</v>
      </c>
      <c r="H254" s="46">
        <f t="shared" si="20"/>
        <v>0</v>
      </c>
      <c r="I254" s="96"/>
      <c r="J254" s="20">
        <v>35</v>
      </c>
      <c r="K254" s="72">
        <f t="shared" si="21"/>
        <v>0</v>
      </c>
      <c r="L254" s="17" t="s">
        <v>16</v>
      </c>
      <c r="M254" s="18">
        <v>0</v>
      </c>
      <c r="N254" s="23">
        <f t="shared" si="22"/>
        <v>0</v>
      </c>
      <c r="O254" s="19"/>
      <c r="P254" s="43">
        <f t="shared" si="23"/>
        <v>0</v>
      </c>
    </row>
    <row r="255" spans="1:16" ht="24.6">
      <c r="A255" s="10">
        <v>251</v>
      </c>
      <c r="B255" s="19" t="s">
        <v>339</v>
      </c>
      <c r="C255" s="71">
        <f>+'23'!H255</f>
        <v>0</v>
      </c>
      <c r="D255" s="95">
        <v>0</v>
      </c>
      <c r="E255" s="46">
        <f t="shared" si="24"/>
        <v>0</v>
      </c>
      <c r="F255" s="106">
        <v>0</v>
      </c>
      <c r="G255" s="104">
        <v>0</v>
      </c>
      <c r="H255" s="46">
        <f t="shared" si="20"/>
        <v>0</v>
      </c>
      <c r="I255" s="96"/>
      <c r="J255" s="20">
        <v>25</v>
      </c>
      <c r="K255" s="72">
        <f t="shared" si="21"/>
        <v>0</v>
      </c>
      <c r="L255" s="17" t="s">
        <v>16</v>
      </c>
      <c r="M255" s="18">
        <v>0</v>
      </c>
      <c r="N255" s="23">
        <f t="shared" si="22"/>
        <v>0</v>
      </c>
      <c r="O255" s="19"/>
      <c r="P255" s="43">
        <f t="shared" si="23"/>
        <v>0</v>
      </c>
    </row>
    <row r="256" spans="1:16" ht="24.6">
      <c r="A256" s="10">
        <v>252</v>
      </c>
      <c r="B256" s="19" t="s">
        <v>317</v>
      </c>
      <c r="C256" s="71">
        <f>+'23'!H256</f>
        <v>0</v>
      </c>
      <c r="D256" s="95">
        <v>0</v>
      </c>
      <c r="E256" s="46">
        <f t="shared" si="24"/>
        <v>0</v>
      </c>
      <c r="F256" s="106">
        <v>0</v>
      </c>
      <c r="G256" s="104">
        <v>0</v>
      </c>
      <c r="H256" s="46">
        <f t="shared" si="20"/>
        <v>0</v>
      </c>
      <c r="I256" s="96"/>
      <c r="J256" s="20">
        <v>50</v>
      </c>
      <c r="K256" s="72">
        <f t="shared" si="21"/>
        <v>0</v>
      </c>
      <c r="L256" s="17" t="s">
        <v>16</v>
      </c>
      <c r="M256" s="18">
        <v>0</v>
      </c>
      <c r="N256" s="23">
        <f t="shared" si="22"/>
        <v>0</v>
      </c>
      <c r="O256" s="19"/>
      <c r="P256" s="43">
        <f t="shared" si="23"/>
        <v>0</v>
      </c>
    </row>
    <row r="257" spans="1:16" ht="24.6">
      <c r="A257" s="10">
        <v>253</v>
      </c>
      <c r="B257" s="19" t="s">
        <v>318</v>
      </c>
      <c r="C257" s="71">
        <f>+'23'!H257</f>
        <v>0</v>
      </c>
      <c r="D257" s="95">
        <v>0</v>
      </c>
      <c r="E257" s="46">
        <f t="shared" si="24"/>
        <v>0</v>
      </c>
      <c r="F257" s="106">
        <v>0</v>
      </c>
      <c r="G257" s="104">
        <v>0</v>
      </c>
      <c r="H257" s="46">
        <f t="shared" si="20"/>
        <v>0</v>
      </c>
      <c r="I257" s="96"/>
      <c r="J257" s="20">
        <v>60</v>
      </c>
      <c r="K257" s="72">
        <f t="shared" si="21"/>
        <v>0</v>
      </c>
      <c r="L257" s="17" t="s">
        <v>16</v>
      </c>
      <c r="M257" s="18">
        <v>0</v>
      </c>
      <c r="N257" s="23">
        <f t="shared" si="22"/>
        <v>0</v>
      </c>
      <c r="O257" s="19"/>
      <c r="P257" s="43">
        <f t="shared" si="23"/>
        <v>0</v>
      </c>
    </row>
    <row r="258" spans="1:16" ht="24.6">
      <c r="A258" s="10">
        <v>254</v>
      </c>
      <c r="B258" s="19" t="s">
        <v>319</v>
      </c>
      <c r="C258" s="71">
        <f>+'23'!H258</f>
        <v>0</v>
      </c>
      <c r="D258" s="95">
        <v>0</v>
      </c>
      <c r="E258" s="46">
        <f t="shared" si="24"/>
        <v>0</v>
      </c>
      <c r="F258" s="106">
        <v>0</v>
      </c>
      <c r="G258" s="104">
        <v>0</v>
      </c>
      <c r="H258" s="46">
        <f t="shared" si="20"/>
        <v>0</v>
      </c>
      <c r="I258" s="96"/>
      <c r="J258" s="20">
        <v>250</v>
      </c>
      <c r="K258" s="72">
        <f t="shared" si="21"/>
        <v>0</v>
      </c>
      <c r="L258" s="17" t="s">
        <v>16</v>
      </c>
      <c r="M258" s="18">
        <v>0</v>
      </c>
      <c r="N258" s="23">
        <f t="shared" si="22"/>
        <v>0</v>
      </c>
      <c r="O258" s="19"/>
      <c r="P258" s="43">
        <f t="shared" si="23"/>
        <v>0</v>
      </c>
    </row>
    <row r="259" spans="1:16" ht="24.6">
      <c r="A259" s="10">
        <v>255</v>
      </c>
      <c r="B259" s="19" t="s">
        <v>320</v>
      </c>
      <c r="C259" s="71">
        <f>+'23'!H259</f>
        <v>0</v>
      </c>
      <c r="D259" s="95">
        <v>0</v>
      </c>
      <c r="E259" s="46">
        <f t="shared" si="24"/>
        <v>0</v>
      </c>
      <c r="F259" s="106">
        <v>0</v>
      </c>
      <c r="G259" s="104">
        <v>0</v>
      </c>
      <c r="H259" s="46">
        <f t="shared" si="20"/>
        <v>0</v>
      </c>
      <c r="I259" s="96"/>
      <c r="J259" s="15">
        <v>100</v>
      </c>
      <c r="K259" s="72">
        <f t="shared" si="21"/>
        <v>0</v>
      </c>
      <c r="L259" s="17" t="s">
        <v>16</v>
      </c>
      <c r="M259" s="18">
        <v>0</v>
      </c>
      <c r="N259" s="23">
        <f t="shared" si="22"/>
        <v>0</v>
      </c>
      <c r="O259" s="19"/>
      <c r="P259" s="43">
        <f t="shared" si="23"/>
        <v>0</v>
      </c>
    </row>
    <row r="260" spans="1:16" ht="24.6">
      <c r="A260" s="10">
        <v>256</v>
      </c>
      <c r="B260" s="19" t="s">
        <v>321</v>
      </c>
      <c r="C260" s="71">
        <f>+'23'!H260</f>
        <v>0</v>
      </c>
      <c r="D260" s="95">
        <v>0</v>
      </c>
      <c r="E260" s="46">
        <f t="shared" si="24"/>
        <v>0</v>
      </c>
      <c r="F260" s="106">
        <v>0</v>
      </c>
      <c r="G260" s="104">
        <v>0</v>
      </c>
      <c r="H260" s="46">
        <f t="shared" si="20"/>
        <v>0</v>
      </c>
      <c r="I260" s="96"/>
      <c r="J260" s="15">
        <v>350</v>
      </c>
      <c r="K260" s="72">
        <f t="shared" si="21"/>
        <v>0</v>
      </c>
      <c r="L260" s="17" t="s">
        <v>16</v>
      </c>
      <c r="M260" s="18">
        <v>0</v>
      </c>
      <c r="N260" s="23">
        <f t="shared" si="22"/>
        <v>0</v>
      </c>
      <c r="O260" s="19"/>
      <c r="P260" s="43">
        <f t="shared" si="23"/>
        <v>0</v>
      </c>
    </row>
    <row r="261" spans="1:16" ht="24.6">
      <c r="A261" s="10">
        <v>257</v>
      </c>
      <c r="B261" s="19" t="s">
        <v>322</v>
      </c>
      <c r="C261" s="71">
        <f>+'23'!H261</f>
        <v>0</v>
      </c>
      <c r="D261" s="95">
        <v>0</v>
      </c>
      <c r="E261" s="46">
        <f t="shared" si="24"/>
        <v>0</v>
      </c>
      <c r="F261" s="106">
        <v>0</v>
      </c>
      <c r="G261" s="104">
        <v>0</v>
      </c>
      <c r="H261" s="46">
        <f t="shared" si="20"/>
        <v>0</v>
      </c>
      <c r="I261" s="96"/>
      <c r="J261" s="15">
        <v>60</v>
      </c>
      <c r="K261" s="72">
        <f t="shared" si="21"/>
        <v>0</v>
      </c>
      <c r="L261" s="17" t="s">
        <v>16</v>
      </c>
      <c r="M261" s="18">
        <v>0</v>
      </c>
      <c r="N261" s="23">
        <f t="shared" si="22"/>
        <v>0</v>
      </c>
      <c r="O261" s="19"/>
      <c r="P261" s="43">
        <f t="shared" si="23"/>
        <v>0</v>
      </c>
    </row>
    <row r="262" spans="1:16" ht="24.6">
      <c r="A262" s="10">
        <v>258</v>
      </c>
      <c r="B262" s="19" t="s">
        <v>323</v>
      </c>
      <c r="C262" s="71">
        <f>+'23'!H262</f>
        <v>0</v>
      </c>
      <c r="D262" s="95">
        <v>0</v>
      </c>
      <c r="E262" s="46">
        <f t="shared" si="24"/>
        <v>0</v>
      </c>
      <c r="F262" s="106">
        <v>0</v>
      </c>
      <c r="G262" s="104">
        <v>0</v>
      </c>
      <c r="H262" s="46">
        <f t="shared" si="20"/>
        <v>0</v>
      </c>
      <c r="I262" s="96"/>
      <c r="J262" s="15">
        <v>50</v>
      </c>
      <c r="K262" s="72">
        <f t="shared" si="21"/>
        <v>0</v>
      </c>
      <c r="L262" s="17" t="s">
        <v>16</v>
      </c>
      <c r="M262" s="18">
        <v>0</v>
      </c>
      <c r="N262" s="23">
        <f t="shared" si="22"/>
        <v>0</v>
      </c>
      <c r="O262" s="19"/>
      <c r="P262" s="43">
        <f t="shared" si="23"/>
        <v>0</v>
      </c>
    </row>
    <row r="263" spans="1:16" ht="24.6">
      <c r="A263" s="10">
        <v>259</v>
      </c>
      <c r="B263" s="19" t="s">
        <v>324</v>
      </c>
      <c r="C263" s="71">
        <f>+'23'!H263</f>
        <v>0</v>
      </c>
      <c r="D263" s="95">
        <v>0</v>
      </c>
      <c r="E263" s="46">
        <f t="shared" si="24"/>
        <v>0</v>
      </c>
      <c r="F263" s="106">
        <v>0</v>
      </c>
      <c r="G263" s="104">
        <v>0</v>
      </c>
      <c r="H263" s="46">
        <f t="shared" si="20"/>
        <v>0</v>
      </c>
      <c r="I263" s="96"/>
      <c r="J263" s="15">
        <v>100</v>
      </c>
      <c r="K263" s="72">
        <f t="shared" si="21"/>
        <v>0</v>
      </c>
      <c r="L263" s="17" t="s">
        <v>16</v>
      </c>
      <c r="M263" s="18">
        <v>0</v>
      </c>
      <c r="N263" s="23">
        <f t="shared" si="22"/>
        <v>0</v>
      </c>
      <c r="O263" s="19"/>
      <c r="P263" s="43">
        <f t="shared" si="23"/>
        <v>0</v>
      </c>
    </row>
    <row r="264" spans="1:16" ht="24.6">
      <c r="A264" s="10">
        <v>260</v>
      </c>
      <c r="B264" s="19" t="s">
        <v>325</v>
      </c>
      <c r="C264" s="71">
        <f>+'23'!H264</f>
        <v>0</v>
      </c>
      <c r="D264" s="95">
        <v>0</v>
      </c>
      <c r="E264" s="46">
        <f t="shared" si="24"/>
        <v>0</v>
      </c>
      <c r="F264" s="106">
        <v>0</v>
      </c>
      <c r="G264" s="104">
        <v>0</v>
      </c>
      <c r="H264" s="46">
        <f t="shared" si="20"/>
        <v>0</v>
      </c>
      <c r="I264" s="96"/>
      <c r="J264" s="15">
        <v>120</v>
      </c>
      <c r="K264" s="72">
        <f t="shared" si="21"/>
        <v>0</v>
      </c>
      <c r="L264" s="17" t="s">
        <v>16</v>
      </c>
      <c r="M264" s="18">
        <v>0</v>
      </c>
      <c r="N264" s="23">
        <f t="shared" si="22"/>
        <v>0</v>
      </c>
      <c r="O264" s="19"/>
      <c r="P264" s="43">
        <f t="shared" si="23"/>
        <v>0</v>
      </c>
    </row>
    <row r="265" spans="1:16" ht="24.6">
      <c r="A265" s="10">
        <v>261</v>
      </c>
      <c r="B265" s="19" t="s">
        <v>326</v>
      </c>
      <c r="C265" s="71">
        <f>+'23'!H265</f>
        <v>0</v>
      </c>
      <c r="D265" s="95">
        <v>0</v>
      </c>
      <c r="E265" s="46">
        <f t="shared" si="24"/>
        <v>0</v>
      </c>
      <c r="F265" s="106">
        <v>0</v>
      </c>
      <c r="G265" s="104">
        <v>0</v>
      </c>
      <c r="H265" s="46">
        <f t="shared" si="20"/>
        <v>0</v>
      </c>
      <c r="I265" s="96"/>
      <c r="J265" s="15">
        <v>60</v>
      </c>
      <c r="K265" s="72">
        <f t="shared" si="21"/>
        <v>0</v>
      </c>
      <c r="L265" s="17" t="s">
        <v>16</v>
      </c>
      <c r="M265" s="18">
        <v>0</v>
      </c>
      <c r="N265" s="23">
        <f t="shared" si="22"/>
        <v>0</v>
      </c>
      <c r="O265" s="19"/>
      <c r="P265" s="43">
        <f t="shared" si="23"/>
        <v>0</v>
      </c>
    </row>
    <row r="266" spans="1:16" ht="24.6">
      <c r="A266" s="10">
        <v>262</v>
      </c>
      <c r="B266" s="19" t="s">
        <v>327</v>
      </c>
      <c r="C266" s="71">
        <f>+'23'!H266</f>
        <v>0</v>
      </c>
      <c r="D266" s="95">
        <v>0</v>
      </c>
      <c r="E266" s="46">
        <f t="shared" si="24"/>
        <v>0</v>
      </c>
      <c r="F266" s="106">
        <v>0</v>
      </c>
      <c r="G266" s="104">
        <v>0</v>
      </c>
      <c r="H266" s="46">
        <f t="shared" si="20"/>
        <v>0</v>
      </c>
      <c r="I266" s="96"/>
      <c r="J266" s="15">
        <v>150</v>
      </c>
      <c r="K266" s="72">
        <f t="shared" si="21"/>
        <v>0</v>
      </c>
      <c r="L266" s="17" t="s">
        <v>16</v>
      </c>
      <c r="M266" s="18">
        <v>0</v>
      </c>
      <c r="N266" s="23">
        <f t="shared" si="22"/>
        <v>0</v>
      </c>
      <c r="O266" s="19"/>
      <c r="P266" s="43">
        <f t="shared" si="23"/>
        <v>0</v>
      </c>
    </row>
    <row r="267" spans="1:16" ht="24.6">
      <c r="A267" s="10">
        <v>263</v>
      </c>
      <c r="B267" s="19" t="s">
        <v>328</v>
      </c>
      <c r="C267" s="71">
        <f>+'23'!H267</f>
        <v>0</v>
      </c>
      <c r="D267" s="95">
        <v>0</v>
      </c>
      <c r="E267" s="46">
        <f t="shared" si="24"/>
        <v>0</v>
      </c>
      <c r="F267" s="106">
        <v>0</v>
      </c>
      <c r="G267" s="104">
        <v>0</v>
      </c>
      <c r="H267" s="46">
        <f t="shared" si="20"/>
        <v>0</v>
      </c>
      <c r="I267" s="96"/>
      <c r="J267" s="15">
        <v>150</v>
      </c>
      <c r="K267" s="72">
        <f t="shared" si="21"/>
        <v>0</v>
      </c>
      <c r="L267" s="17" t="s">
        <v>16</v>
      </c>
      <c r="M267" s="18">
        <v>0</v>
      </c>
      <c r="N267" s="23">
        <f t="shared" si="22"/>
        <v>0</v>
      </c>
      <c r="O267" s="19"/>
      <c r="P267" s="43">
        <f t="shared" si="23"/>
        <v>0</v>
      </c>
    </row>
    <row r="268" spans="1:16" ht="24.6">
      <c r="A268" s="10">
        <v>264</v>
      </c>
      <c r="B268" s="19" t="s">
        <v>329</v>
      </c>
      <c r="C268" s="71">
        <f>+'23'!H268</f>
        <v>0</v>
      </c>
      <c r="D268" s="95">
        <v>0</v>
      </c>
      <c r="E268" s="46">
        <f t="shared" si="24"/>
        <v>0</v>
      </c>
      <c r="F268" s="106">
        <v>0</v>
      </c>
      <c r="G268" s="104">
        <v>0</v>
      </c>
      <c r="H268" s="46">
        <f t="shared" si="20"/>
        <v>0</v>
      </c>
      <c r="I268" s="96"/>
      <c r="J268" s="15">
        <v>200</v>
      </c>
      <c r="K268" s="72">
        <f t="shared" si="21"/>
        <v>0</v>
      </c>
      <c r="L268" s="17" t="s">
        <v>16</v>
      </c>
      <c r="M268" s="18">
        <v>0</v>
      </c>
      <c r="N268" s="23">
        <f t="shared" si="22"/>
        <v>0</v>
      </c>
      <c r="O268" s="19"/>
      <c r="P268" s="43">
        <f t="shared" si="23"/>
        <v>0</v>
      </c>
    </row>
    <row r="269" spans="1:16" ht="24.6">
      <c r="A269" s="10">
        <v>265</v>
      </c>
      <c r="B269" s="19" t="s">
        <v>330</v>
      </c>
      <c r="C269" s="71">
        <f>+'23'!H269</f>
        <v>0</v>
      </c>
      <c r="D269" s="95">
        <v>0</v>
      </c>
      <c r="E269" s="46">
        <f t="shared" si="24"/>
        <v>0</v>
      </c>
      <c r="F269" s="106">
        <v>0</v>
      </c>
      <c r="G269" s="104">
        <v>0</v>
      </c>
      <c r="H269" s="46">
        <f t="shared" si="20"/>
        <v>0</v>
      </c>
      <c r="I269" s="96"/>
      <c r="J269" s="15"/>
      <c r="K269" s="72">
        <f t="shared" si="21"/>
        <v>0</v>
      </c>
      <c r="L269" s="17" t="s">
        <v>16</v>
      </c>
      <c r="M269" s="18">
        <v>0</v>
      </c>
      <c r="N269" s="23">
        <f t="shared" si="22"/>
        <v>0</v>
      </c>
      <c r="O269" s="19"/>
      <c r="P269" s="43">
        <f t="shared" si="23"/>
        <v>0</v>
      </c>
    </row>
    <row r="270" spans="1:16" ht="24.6">
      <c r="A270" s="10">
        <v>266</v>
      </c>
      <c r="B270" s="19" t="s">
        <v>331</v>
      </c>
      <c r="C270" s="71">
        <f>+'23'!H270</f>
        <v>0</v>
      </c>
      <c r="D270" s="95">
        <v>0</v>
      </c>
      <c r="E270" s="46">
        <f t="shared" si="24"/>
        <v>0</v>
      </c>
      <c r="F270" s="106">
        <v>0</v>
      </c>
      <c r="G270" s="104">
        <v>0</v>
      </c>
      <c r="H270" s="46">
        <f t="shared" si="20"/>
        <v>0</v>
      </c>
      <c r="I270" s="96"/>
      <c r="J270" s="15"/>
      <c r="K270" s="72">
        <f t="shared" si="21"/>
        <v>0</v>
      </c>
      <c r="L270" s="17" t="s">
        <v>16</v>
      </c>
      <c r="M270" s="18">
        <v>0</v>
      </c>
      <c r="N270" s="23">
        <f t="shared" si="22"/>
        <v>0</v>
      </c>
      <c r="O270" s="19"/>
      <c r="P270" s="43">
        <f t="shared" si="23"/>
        <v>0</v>
      </c>
    </row>
    <row r="271" spans="1:16" ht="24.6">
      <c r="A271" s="10">
        <v>267</v>
      </c>
      <c r="B271" s="19" t="s">
        <v>368</v>
      </c>
      <c r="C271" s="71">
        <f>+'23'!H271</f>
        <v>0</v>
      </c>
      <c r="D271" s="95">
        <v>0</v>
      </c>
      <c r="E271" s="46">
        <f t="shared" si="24"/>
        <v>0</v>
      </c>
      <c r="F271" s="106">
        <v>0</v>
      </c>
      <c r="G271" s="104">
        <v>0</v>
      </c>
      <c r="H271" s="46">
        <f t="shared" si="20"/>
        <v>0</v>
      </c>
      <c r="I271" s="96"/>
      <c r="J271" s="15"/>
      <c r="K271" s="72">
        <f t="shared" si="21"/>
        <v>0</v>
      </c>
      <c r="L271" s="17" t="s">
        <v>16</v>
      </c>
      <c r="M271" s="18">
        <v>0</v>
      </c>
      <c r="N271" s="23">
        <f t="shared" si="22"/>
        <v>0</v>
      </c>
      <c r="O271" s="19"/>
      <c r="P271" s="43">
        <f t="shared" si="23"/>
        <v>0</v>
      </c>
    </row>
    <row r="272" spans="1:16" ht="24.6">
      <c r="A272" s="10">
        <v>268</v>
      </c>
      <c r="B272" s="19" t="s">
        <v>485</v>
      </c>
      <c r="C272" s="71">
        <f>+'23'!H272</f>
        <v>0</v>
      </c>
      <c r="D272" s="95">
        <v>0</v>
      </c>
      <c r="E272" s="46">
        <f t="shared" si="24"/>
        <v>0</v>
      </c>
      <c r="F272" s="106">
        <v>0</v>
      </c>
      <c r="G272" s="104">
        <v>0</v>
      </c>
      <c r="H272" s="46">
        <f t="shared" ref="H272:H284" si="25">+E272-F272-I272-G272</f>
        <v>0</v>
      </c>
      <c r="I272" s="96"/>
      <c r="J272" s="20">
        <v>250</v>
      </c>
      <c r="K272" s="72">
        <f t="shared" ref="K272:K284" si="26">+J272*I272</f>
        <v>0</v>
      </c>
      <c r="L272" s="17" t="s">
        <v>16</v>
      </c>
      <c r="M272" s="18">
        <v>0</v>
      </c>
      <c r="N272" s="23">
        <f t="shared" ref="N272:N284" si="27">SUM(K272-M272)</f>
        <v>0</v>
      </c>
      <c r="O272" s="19"/>
      <c r="P272" s="43">
        <f t="shared" ref="P272:P284" si="28">+K272*O272</f>
        <v>0</v>
      </c>
    </row>
    <row r="273" spans="1:17" ht="24.6">
      <c r="A273" s="10">
        <v>269</v>
      </c>
      <c r="B273" s="19" t="s">
        <v>494</v>
      </c>
      <c r="C273" s="71">
        <f>+'23'!H273</f>
        <v>15</v>
      </c>
      <c r="D273" s="95">
        <v>0</v>
      </c>
      <c r="E273" s="46">
        <f t="shared" si="24"/>
        <v>15</v>
      </c>
      <c r="F273" s="106">
        <v>0</v>
      </c>
      <c r="G273" s="104">
        <v>0</v>
      </c>
      <c r="H273" s="46">
        <f t="shared" si="25"/>
        <v>15</v>
      </c>
      <c r="I273" s="96"/>
      <c r="J273" s="20">
        <v>250</v>
      </c>
      <c r="K273" s="72">
        <f t="shared" si="26"/>
        <v>0</v>
      </c>
      <c r="L273" s="17" t="s">
        <v>16</v>
      </c>
      <c r="M273" s="18">
        <v>0</v>
      </c>
      <c r="N273" s="23">
        <f t="shared" si="27"/>
        <v>0</v>
      </c>
      <c r="O273" s="19"/>
      <c r="P273" s="43">
        <f t="shared" si="28"/>
        <v>0</v>
      </c>
    </row>
    <row r="274" spans="1:17" ht="24.6">
      <c r="A274" s="10">
        <v>270</v>
      </c>
      <c r="B274" s="19"/>
      <c r="C274" s="71">
        <f>+'23'!H274</f>
        <v>0</v>
      </c>
      <c r="D274" s="95">
        <v>0</v>
      </c>
      <c r="E274" s="46">
        <f t="shared" ref="E274:E284" si="29">C274+D274</f>
        <v>0</v>
      </c>
      <c r="F274" s="106">
        <v>0</v>
      </c>
      <c r="G274" s="104">
        <v>0</v>
      </c>
      <c r="H274" s="46">
        <f t="shared" si="25"/>
        <v>0</v>
      </c>
      <c r="I274" s="96"/>
      <c r="J274" s="20"/>
      <c r="K274" s="72">
        <f t="shared" si="26"/>
        <v>0</v>
      </c>
      <c r="L274" s="17" t="s">
        <v>16</v>
      </c>
      <c r="M274" s="18">
        <v>0</v>
      </c>
      <c r="N274" s="23">
        <f t="shared" si="27"/>
        <v>0</v>
      </c>
      <c r="O274" s="19"/>
      <c r="P274" s="43">
        <f t="shared" si="28"/>
        <v>0</v>
      </c>
    </row>
    <row r="275" spans="1:17" ht="24.6">
      <c r="A275" s="10">
        <v>271</v>
      </c>
      <c r="B275" s="19"/>
      <c r="C275" s="71">
        <f>+'23'!H275</f>
        <v>0</v>
      </c>
      <c r="D275" s="95">
        <v>0</v>
      </c>
      <c r="E275" s="46">
        <f t="shared" si="29"/>
        <v>0</v>
      </c>
      <c r="F275" s="106">
        <v>0</v>
      </c>
      <c r="G275" s="104">
        <v>0</v>
      </c>
      <c r="H275" s="46">
        <f t="shared" si="25"/>
        <v>0</v>
      </c>
      <c r="I275" s="96"/>
      <c r="J275" s="20"/>
      <c r="K275" s="72">
        <f t="shared" si="26"/>
        <v>0</v>
      </c>
      <c r="L275" s="17" t="s">
        <v>16</v>
      </c>
      <c r="M275" s="18">
        <v>0</v>
      </c>
      <c r="N275" s="23">
        <f t="shared" si="27"/>
        <v>0</v>
      </c>
      <c r="O275" s="19"/>
      <c r="P275" s="43">
        <f t="shared" si="28"/>
        <v>0</v>
      </c>
    </row>
    <row r="276" spans="1:17" ht="24.6">
      <c r="A276" s="10">
        <v>272</v>
      </c>
      <c r="B276" s="19"/>
      <c r="C276" s="71">
        <f>+'23'!H276</f>
        <v>0</v>
      </c>
      <c r="D276" s="95">
        <v>0</v>
      </c>
      <c r="E276" s="46">
        <f t="shared" si="29"/>
        <v>0</v>
      </c>
      <c r="F276" s="106">
        <v>0</v>
      </c>
      <c r="G276" s="104">
        <v>0</v>
      </c>
      <c r="H276" s="46">
        <f t="shared" si="25"/>
        <v>0</v>
      </c>
      <c r="I276" s="96"/>
      <c r="J276" s="20"/>
      <c r="K276" s="72">
        <f t="shared" si="26"/>
        <v>0</v>
      </c>
      <c r="L276" s="17" t="s">
        <v>16</v>
      </c>
      <c r="M276" s="18">
        <v>0</v>
      </c>
      <c r="N276" s="23">
        <f t="shared" si="27"/>
        <v>0</v>
      </c>
      <c r="O276" s="19"/>
      <c r="P276" s="43">
        <f t="shared" si="28"/>
        <v>0</v>
      </c>
    </row>
    <row r="277" spans="1:17" ht="24.6">
      <c r="A277" s="10">
        <v>273</v>
      </c>
      <c r="B277" s="19"/>
      <c r="C277" s="71">
        <f>+'23'!H277</f>
        <v>0</v>
      </c>
      <c r="D277" s="95">
        <v>0</v>
      </c>
      <c r="E277" s="46">
        <f t="shared" si="29"/>
        <v>0</v>
      </c>
      <c r="F277" s="106">
        <v>0</v>
      </c>
      <c r="G277" s="104">
        <v>0</v>
      </c>
      <c r="H277" s="46">
        <f t="shared" si="25"/>
        <v>0</v>
      </c>
      <c r="I277" s="96"/>
      <c r="J277" s="20"/>
      <c r="K277" s="72">
        <f t="shared" si="26"/>
        <v>0</v>
      </c>
      <c r="L277" s="17" t="s">
        <v>16</v>
      </c>
      <c r="M277" s="18">
        <v>0</v>
      </c>
      <c r="N277" s="23">
        <f t="shared" si="27"/>
        <v>0</v>
      </c>
      <c r="O277" s="19"/>
      <c r="P277" s="43">
        <f t="shared" si="28"/>
        <v>0</v>
      </c>
    </row>
    <row r="278" spans="1:17" ht="24.6">
      <c r="A278" s="10">
        <v>274</v>
      </c>
      <c r="B278" s="19"/>
      <c r="C278" s="71">
        <f>+'23'!H278</f>
        <v>0</v>
      </c>
      <c r="D278" s="95">
        <v>0</v>
      </c>
      <c r="E278" s="46">
        <f t="shared" si="29"/>
        <v>0</v>
      </c>
      <c r="F278" s="106">
        <v>0</v>
      </c>
      <c r="G278" s="104">
        <v>0</v>
      </c>
      <c r="H278" s="46">
        <f t="shared" si="25"/>
        <v>0</v>
      </c>
      <c r="I278" s="96"/>
      <c r="J278" s="20"/>
      <c r="K278" s="72">
        <f t="shared" si="26"/>
        <v>0</v>
      </c>
      <c r="L278" s="17" t="s">
        <v>16</v>
      </c>
      <c r="M278" s="18">
        <v>0</v>
      </c>
      <c r="N278" s="23">
        <f t="shared" si="27"/>
        <v>0</v>
      </c>
      <c r="O278" s="19"/>
      <c r="P278" s="43">
        <f t="shared" si="28"/>
        <v>0</v>
      </c>
    </row>
    <row r="279" spans="1:17" ht="24.6">
      <c r="A279" s="10">
        <v>275</v>
      </c>
      <c r="B279" s="19"/>
      <c r="C279" s="71">
        <f>+'23'!H279</f>
        <v>0</v>
      </c>
      <c r="D279" s="95">
        <v>0</v>
      </c>
      <c r="E279" s="46">
        <f t="shared" si="29"/>
        <v>0</v>
      </c>
      <c r="F279" s="106">
        <v>0</v>
      </c>
      <c r="G279" s="104">
        <v>0</v>
      </c>
      <c r="H279" s="46">
        <f t="shared" si="25"/>
        <v>0</v>
      </c>
      <c r="I279" s="96"/>
      <c r="J279" s="20"/>
      <c r="K279" s="72">
        <f t="shared" si="26"/>
        <v>0</v>
      </c>
      <c r="L279" s="17" t="s">
        <v>16</v>
      </c>
      <c r="M279" s="18">
        <v>0</v>
      </c>
      <c r="N279" s="23">
        <f t="shared" si="27"/>
        <v>0</v>
      </c>
      <c r="O279" s="19"/>
      <c r="P279" s="43">
        <f t="shared" si="28"/>
        <v>0</v>
      </c>
    </row>
    <row r="280" spans="1:17" ht="24.6">
      <c r="A280" s="10">
        <v>276</v>
      </c>
      <c r="B280" s="19"/>
      <c r="C280" s="71">
        <f>+'23'!H280</f>
        <v>0</v>
      </c>
      <c r="D280" s="95">
        <v>0</v>
      </c>
      <c r="E280" s="46">
        <f t="shared" si="29"/>
        <v>0</v>
      </c>
      <c r="F280" s="106">
        <v>0</v>
      </c>
      <c r="G280" s="104">
        <v>0</v>
      </c>
      <c r="H280" s="46">
        <f t="shared" si="25"/>
        <v>0</v>
      </c>
      <c r="I280" s="96"/>
      <c r="J280" s="20"/>
      <c r="K280" s="72">
        <f t="shared" si="26"/>
        <v>0</v>
      </c>
      <c r="L280" s="17" t="s">
        <v>16</v>
      </c>
      <c r="M280" s="18">
        <v>0</v>
      </c>
      <c r="N280" s="23">
        <f t="shared" si="27"/>
        <v>0</v>
      </c>
      <c r="O280" s="19"/>
      <c r="P280" s="43">
        <f t="shared" si="28"/>
        <v>0</v>
      </c>
    </row>
    <row r="281" spans="1:17" ht="24.6">
      <c r="A281" s="10">
        <v>277</v>
      </c>
      <c r="B281" s="19"/>
      <c r="C281" s="71">
        <f>+'23'!H281</f>
        <v>0</v>
      </c>
      <c r="D281" s="95">
        <v>0</v>
      </c>
      <c r="E281" s="46">
        <f t="shared" si="29"/>
        <v>0</v>
      </c>
      <c r="F281" s="106">
        <v>0</v>
      </c>
      <c r="G281" s="104">
        <v>0</v>
      </c>
      <c r="H281" s="46">
        <f t="shared" si="25"/>
        <v>0</v>
      </c>
      <c r="I281" s="96"/>
      <c r="J281" s="20"/>
      <c r="K281" s="72">
        <f t="shared" si="26"/>
        <v>0</v>
      </c>
      <c r="L281" s="17" t="s">
        <v>16</v>
      </c>
      <c r="M281" s="18">
        <v>0</v>
      </c>
      <c r="N281" s="23">
        <f t="shared" si="27"/>
        <v>0</v>
      </c>
      <c r="O281" s="19"/>
      <c r="P281" s="43">
        <f t="shared" si="28"/>
        <v>0</v>
      </c>
    </row>
    <row r="282" spans="1:17" ht="24.6">
      <c r="A282" s="10">
        <v>278</v>
      </c>
      <c r="B282" s="19"/>
      <c r="C282" s="71">
        <f>+'23'!H282</f>
        <v>0</v>
      </c>
      <c r="D282" s="95">
        <v>0</v>
      </c>
      <c r="E282" s="46">
        <f t="shared" si="29"/>
        <v>0</v>
      </c>
      <c r="F282" s="106">
        <v>0</v>
      </c>
      <c r="G282" s="104">
        <v>0</v>
      </c>
      <c r="H282" s="46">
        <f t="shared" si="25"/>
        <v>0</v>
      </c>
      <c r="I282" s="96"/>
      <c r="J282" s="20"/>
      <c r="K282" s="72">
        <f t="shared" si="26"/>
        <v>0</v>
      </c>
      <c r="L282" s="17" t="s">
        <v>16</v>
      </c>
      <c r="M282" s="18">
        <v>0</v>
      </c>
      <c r="N282" s="23">
        <f t="shared" si="27"/>
        <v>0</v>
      </c>
      <c r="O282" s="19"/>
      <c r="P282" s="43">
        <f t="shared" si="28"/>
        <v>0</v>
      </c>
    </row>
    <row r="283" spans="1:17" ht="24.6">
      <c r="A283" s="10">
        <v>279</v>
      </c>
      <c r="B283" s="19"/>
      <c r="C283" s="71">
        <f>+'23'!H283</f>
        <v>0</v>
      </c>
      <c r="D283" s="95">
        <v>0</v>
      </c>
      <c r="E283" s="46">
        <f t="shared" si="29"/>
        <v>0</v>
      </c>
      <c r="F283" s="106">
        <v>0</v>
      </c>
      <c r="G283" s="104">
        <v>0</v>
      </c>
      <c r="H283" s="46">
        <f t="shared" si="25"/>
        <v>0</v>
      </c>
      <c r="I283" s="96"/>
      <c r="J283" s="20"/>
      <c r="K283" s="72">
        <f t="shared" si="26"/>
        <v>0</v>
      </c>
      <c r="L283" s="17" t="s">
        <v>16</v>
      </c>
      <c r="M283" s="18">
        <v>0</v>
      </c>
      <c r="N283" s="23">
        <f t="shared" si="27"/>
        <v>0</v>
      </c>
      <c r="O283" s="19"/>
      <c r="P283" s="43">
        <f t="shared" si="28"/>
        <v>0</v>
      </c>
    </row>
    <row r="284" spans="1:17" ht="24.6">
      <c r="A284" s="10">
        <v>280</v>
      </c>
      <c r="B284" s="19"/>
      <c r="C284" s="71">
        <f>+'23'!H284</f>
        <v>0</v>
      </c>
      <c r="D284" s="95">
        <v>0</v>
      </c>
      <c r="E284" s="46">
        <f t="shared" si="29"/>
        <v>0</v>
      </c>
      <c r="F284" s="106">
        <v>0</v>
      </c>
      <c r="G284" s="104">
        <v>0</v>
      </c>
      <c r="H284" s="46">
        <f t="shared" si="25"/>
        <v>0</v>
      </c>
      <c r="I284" s="96"/>
      <c r="J284" s="20"/>
      <c r="K284" s="72">
        <f t="shared" si="26"/>
        <v>0</v>
      </c>
      <c r="L284" s="17" t="s">
        <v>16</v>
      </c>
      <c r="M284" s="18">
        <v>0</v>
      </c>
      <c r="N284" s="23">
        <f t="shared" si="27"/>
        <v>0</v>
      </c>
      <c r="O284" s="19"/>
      <c r="P284" s="43">
        <f t="shared" si="28"/>
        <v>0</v>
      </c>
    </row>
    <row r="285" spans="1:17" ht="24.6">
      <c r="A285" s="1"/>
      <c r="E285" s="24"/>
      <c r="F285" s="25"/>
      <c r="G285" s="25"/>
      <c r="H285" s="24"/>
      <c r="I285" s="24"/>
      <c r="J285" s="26"/>
      <c r="K285" s="28"/>
      <c r="L285" s="27"/>
      <c r="M285" s="18">
        <v>0</v>
      </c>
      <c r="N285" s="100" t="s">
        <v>213</v>
      </c>
      <c r="O285" s="101"/>
      <c r="P285" s="101">
        <f>SUM(P5:P284)</f>
        <v>0</v>
      </c>
      <c r="Q285" s="101"/>
    </row>
    <row r="286" spans="1:17" ht="25.5" customHeight="1">
      <c r="A286" s="1"/>
      <c r="E286" s="24"/>
      <c r="F286" s="25"/>
      <c r="G286" s="25"/>
      <c r="H286" s="24"/>
      <c r="I286" s="187" t="s">
        <v>212</v>
      </c>
      <c r="J286" s="188"/>
      <c r="K286" s="30">
        <f>+AA197</f>
        <v>0</v>
      </c>
      <c r="L286" s="27"/>
      <c r="M286" s="29"/>
    </row>
    <row r="287" spans="1:17" ht="24.6">
      <c r="A287" s="1"/>
      <c r="E287" s="31"/>
      <c r="H287" s="31"/>
      <c r="I287" s="32"/>
      <c r="J287" s="189" t="s">
        <v>202</v>
      </c>
      <c r="K287" s="189"/>
      <c r="L287" s="33">
        <f>SUM(K5:K286)</f>
        <v>3630</v>
      </c>
    </row>
    <row r="288" spans="1:17" ht="24.6">
      <c r="A288" s="1"/>
      <c r="E288" s="31"/>
      <c r="H288" s="31"/>
      <c r="J288" s="174" t="s">
        <v>203</v>
      </c>
      <c r="K288" s="175"/>
      <c r="L288" s="36"/>
    </row>
    <row r="289" spans="1:17" ht="24.6">
      <c r="A289" s="1"/>
      <c r="E289" s="31"/>
      <c r="H289" s="31"/>
      <c r="J289" s="34" t="s">
        <v>204</v>
      </c>
      <c r="K289" s="35"/>
      <c r="L289" s="36">
        <f>SUM(M289:AR289)</f>
        <v>765</v>
      </c>
      <c r="M289" s="2">
        <v>25</v>
      </c>
      <c r="N289" s="2">
        <v>50</v>
      </c>
      <c r="O289" s="2">
        <v>100</v>
      </c>
      <c r="P289" s="2">
        <v>370</v>
      </c>
      <c r="Q289" s="2">
        <v>220</v>
      </c>
    </row>
    <row r="290" spans="1:17" ht="24.6">
      <c r="A290" s="1"/>
      <c r="E290" s="31"/>
      <c r="H290" s="31"/>
      <c r="J290" s="174" t="s">
        <v>205</v>
      </c>
      <c r="K290" s="175"/>
      <c r="L290" s="36">
        <v>0</v>
      </c>
    </row>
    <row r="291" spans="1:17" ht="24.6">
      <c r="A291" s="1"/>
      <c r="E291" s="31"/>
      <c r="H291" s="31"/>
      <c r="J291" s="174" t="s">
        <v>206</v>
      </c>
      <c r="K291" s="175"/>
      <c r="L291" s="36">
        <v>50</v>
      </c>
      <c r="M291" s="2" t="s">
        <v>430</v>
      </c>
    </row>
    <row r="292" spans="1:17" ht="24.6">
      <c r="A292" s="1"/>
      <c r="E292" s="31"/>
      <c r="H292" s="31"/>
      <c r="J292" s="174" t="s">
        <v>207</v>
      </c>
      <c r="K292" s="175"/>
      <c r="L292" s="37">
        <f>SUM(M5:M285)</f>
        <v>450</v>
      </c>
    </row>
    <row r="293" spans="1:17" ht="24.6">
      <c r="A293" s="1"/>
      <c r="E293" s="31"/>
      <c r="H293" s="31"/>
      <c r="J293" s="174" t="s">
        <v>208</v>
      </c>
      <c r="K293" s="175"/>
      <c r="L293" s="33">
        <f>L287-L288-L289-L291-L292</f>
        <v>2365</v>
      </c>
    </row>
    <row r="294" spans="1:17" ht="24.6">
      <c r="A294" s="1"/>
      <c r="E294" s="31"/>
      <c r="H294" s="31"/>
      <c r="J294" s="174" t="s">
        <v>209</v>
      </c>
      <c r="K294" s="175"/>
      <c r="L294" s="37">
        <v>2365</v>
      </c>
    </row>
    <row r="295" spans="1:17" ht="24.6">
      <c r="A295" s="1"/>
      <c r="E295" s="31"/>
      <c r="H295" s="31"/>
      <c r="J295" s="174" t="s">
        <v>210</v>
      </c>
      <c r="K295" s="175"/>
      <c r="L295" s="33">
        <f>+L294-L293</f>
        <v>0</v>
      </c>
    </row>
    <row r="296" spans="1:17" ht="24.6">
      <c r="H296" s="2"/>
      <c r="J296" s="174" t="s">
        <v>211</v>
      </c>
      <c r="K296" s="175"/>
      <c r="L296" s="33">
        <f>+L294-L293</f>
        <v>0</v>
      </c>
    </row>
    <row r="297" spans="1:17">
      <c r="H297" s="2"/>
      <c r="J297" s="2"/>
    </row>
    <row r="298" spans="1:17" ht="24.6">
      <c r="H298" s="2"/>
      <c r="J298" s="97" t="s">
        <v>332</v>
      </c>
    </row>
    <row r="299" spans="1:17">
      <c r="H299" s="2"/>
      <c r="J299" s="2"/>
    </row>
    <row r="300" spans="1:17">
      <c r="H300" s="2"/>
      <c r="J300" s="2"/>
    </row>
    <row r="301" spans="1:17">
      <c r="H301" s="2"/>
      <c r="J301" s="2"/>
    </row>
    <row r="302" spans="1:17">
      <c r="H302" s="2"/>
      <c r="J302" s="2"/>
    </row>
    <row r="303" spans="1:17">
      <c r="H303" s="2"/>
      <c r="J303" s="2"/>
    </row>
    <row r="304" spans="1:17">
      <c r="H304" s="2"/>
      <c r="J304" s="2"/>
    </row>
    <row r="305" s="2" customFormat="1"/>
    <row r="306" s="2" customFormat="1"/>
    <row r="307" s="2" customFormat="1"/>
    <row r="308" s="2" customFormat="1"/>
    <row r="309" s="2" customFormat="1"/>
    <row r="310" s="2" customFormat="1"/>
    <row r="311" s="2" customFormat="1"/>
    <row r="312" s="2" customFormat="1"/>
    <row r="313" s="2" customFormat="1"/>
    <row r="314" s="2" customFormat="1"/>
    <row r="315" s="2" customFormat="1"/>
    <row r="316" s="2" customFormat="1"/>
    <row r="317" s="2" customFormat="1"/>
    <row r="318" s="2" customFormat="1"/>
    <row r="319" s="2" customFormat="1"/>
    <row r="320" s="2" customFormat="1"/>
    <row r="321" s="2" customFormat="1"/>
    <row r="322" s="2" customFormat="1"/>
    <row r="323" s="2" customFormat="1"/>
    <row r="324" s="2" customFormat="1"/>
    <row r="325" s="2" customFormat="1"/>
    <row r="326" s="2" customFormat="1"/>
    <row r="327" s="2" customFormat="1"/>
    <row r="328" s="2" customFormat="1"/>
    <row r="329" s="2" customFormat="1"/>
    <row r="330" s="2" customFormat="1"/>
    <row r="331" s="2" customFormat="1"/>
    <row r="332" s="2" customFormat="1"/>
    <row r="333" s="2" customFormat="1"/>
    <row r="334" s="2" customFormat="1"/>
    <row r="335" s="2" customFormat="1"/>
    <row r="336" s="2" customFormat="1"/>
    <row r="337" s="2" customFormat="1"/>
    <row r="338" s="2" customFormat="1"/>
    <row r="339" s="2" customFormat="1"/>
    <row r="340" s="2" customFormat="1"/>
    <row r="341" s="2" customFormat="1"/>
    <row r="342" s="2" customFormat="1"/>
    <row r="343" s="2" customFormat="1"/>
    <row r="344" s="2" customFormat="1"/>
    <row r="345" s="2" customFormat="1"/>
    <row r="346" s="2" customFormat="1"/>
    <row r="347" s="2" customFormat="1"/>
    <row r="348" s="2" customFormat="1"/>
    <row r="349" s="2" customFormat="1"/>
    <row r="350" s="2" customFormat="1"/>
    <row r="351" s="2" customFormat="1"/>
    <row r="352" s="2" customFormat="1"/>
    <row r="353" s="2" customFormat="1"/>
    <row r="354" s="2" customFormat="1"/>
    <row r="355" s="2" customFormat="1"/>
    <row r="356" s="2" customFormat="1"/>
    <row r="357" s="2" customFormat="1"/>
    <row r="358" s="2" customFormat="1"/>
    <row r="359" s="2" customFormat="1"/>
    <row r="360" s="2" customFormat="1"/>
    <row r="361" s="2" customFormat="1"/>
    <row r="362" s="2" customFormat="1"/>
    <row r="363" s="2" customFormat="1"/>
    <row r="364" s="2" customFormat="1"/>
    <row r="365" s="2" customFormat="1"/>
    <row r="366" s="2" customFormat="1"/>
    <row r="367" s="2" customFormat="1"/>
    <row r="368" s="2" customFormat="1"/>
    <row r="369" s="2" customFormat="1"/>
    <row r="370" s="2" customFormat="1"/>
    <row r="371" s="2" customFormat="1"/>
  </sheetData>
  <autoFilter ref="A1:AB296" xr:uid="{A8659A1D-7742-48A0-A8EC-0F2280F9B025}"/>
  <mergeCells count="34">
    <mergeCell ref="A2:L2"/>
    <mergeCell ref="R2:AB2"/>
    <mergeCell ref="A3:A4"/>
    <mergeCell ref="B3:B4"/>
    <mergeCell ref="C3:C4"/>
    <mergeCell ref="D3:D4"/>
    <mergeCell ref="E3:E4"/>
    <mergeCell ref="H3:H4"/>
    <mergeCell ref="I3:K3"/>
    <mergeCell ref="L3:L4"/>
    <mergeCell ref="X3:X4"/>
    <mergeCell ref="Y3:AA3"/>
    <mergeCell ref="AB3:AB4"/>
    <mergeCell ref="G3:G4"/>
    <mergeCell ref="O3:O4"/>
    <mergeCell ref="P3:P4"/>
    <mergeCell ref="AC3:AC4"/>
    <mergeCell ref="U3:U4"/>
    <mergeCell ref="V3:V4"/>
    <mergeCell ref="J293:K293"/>
    <mergeCell ref="S32:Z32"/>
    <mergeCell ref="M3:M4"/>
    <mergeCell ref="R3:R4"/>
    <mergeCell ref="S3:S4"/>
    <mergeCell ref="T3:T4"/>
    <mergeCell ref="J294:K294"/>
    <mergeCell ref="J295:K295"/>
    <mergeCell ref="J296:K296"/>
    <mergeCell ref="I286:J286"/>
    <mergeCell ref="J287:K287"/>
    <mergeCell ref="J288:K288"/>
    <mergeCell ref="J290:K290"/>
    <mergeCell ref="J291:K291"/>
    <mergeCell ref="J292:K292"/>
  </mergeCells>
  <pageMargins left="0.7" right="0.7" top="0.75" bottom="0.75" header="0.3" footer="0.3"/>
  <pageSetup paperSize="9"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3DF788-9F21-4170-A4B1-05962F024DFD}">
  <sheetPr codeName="Sheet31">
    <tabColor rgb="FFF789D2"/>
  </sheetPr>
  <dimension ref="A1:AC371"/>
  <sheetViews>
    <sheetView zoomScaleNormal="100" workbookViewId="0">
      <pane xSplit="8" ySplit="4" topLeftCell="I5" activePane="bottomRight" state="frozen"/>
      <selection activeCell="B280" sqref="B280"/>
      <selection pane="topRight" activeCell="B280" sqref="B280"/>
      <selection pane="bottomLeft" activeCell="B280" sqref="B280"/>
      <selection pane="bottomRight" activeCell="L295" sqref="L295"/>
    </sheetView>
  </sheetViews>
  <sheetFormatPr defaultColWidth="9" defaultRowHeight="24"/>
  <cols>
    <col min="1" max="1" width="6.6640625" style="2" customWidth="1"/>
    <col min="2" max="2" width="43.77734375" style="2" bestFit="1" customWidth="1"/>
    <col min="3" max="7" width="9.6640625" style="2" customWidth="1"/>
    <col min="8" max="8" width="9.6640625" style="38" customWidth="1"/>
    <col min="9" max="9" width="9.6640625" style="2" customWidth="1"/>
    <col min="10" max="10" width="9.6640625" style="39" customWidth="1"/>
    <col min="11" max="11" width="10.6640625" style="2" customWidth="1"/>
    <col min="12" max="12" width="17.6640625" style="2" bestFit="1" customWidth="1"/>
    <col min="13" max="13" width="9" style="2"/>
    <col min="14" max="14" width="19.109375" style="2" customWidth="1"/>
    <col min="15" max="15" width="10.109375" style="2" customWidth="1"/>
    <col min="16" max="16" width="17.6640625" style="2" bestFit="1" customWidth="1"/>
    <col min="17" max="17" width="10.109375" style="2" bestFit="1" customWidth="1"/>
    <col min="18" max="18" width="9" style="2"/>
    <col min="19" max="19" width="34.6640625" style="2" bestFit="1" customWidth="1"/>
    <col min="20" max="27" width="9" style="2"/>
    <col min="28" max="28" width="15.6640625" style="2" customWidth="1"/>
    <col min="29" max="16384" width="9" style="2"/>
  </cols>
  <sheetData>
    <row r="1" spans="1:29">
      <c r="A1" s="1"/>
      <c r="H1" s="2"/>
      <c r="J1" s="2"/>
    </row>
    <row r="2" spans="1:29" s="3" customFormat="1" ht="28.8">
      <c r="A2" s="185" t="s">
        <v>413</v>
      </c>
      <c r="B2" s="185"/>
      <c r="C2" s="185"/>
      <c r="D2" s="185"/>
      <c r="E2" s="185"/>
      <c r="F2" s="185"/>
      <c r="G2" s="185"/>
      <c r="H2" s="185"/>
      <c r="I2" s="185"/>
      <c r="J2" s="185"/>
      <c r="K2" s="185"/>
      <c r="L2" s="185"/>
      <c r="R2" s="186" t="s">
        <v>0</v>
      </c>
      <c r="S2" s="186"/>
      <c r="T2" s="186"/>
      <c r="U2" s="186"/>
      <c r="V2" s="186"/>
      <c r="W2" s="186"/>
      <c r="X2" s="186"/>
      <c r="Y2" s="186"/>
      <c r="Z2" s="186"/>
      <c r="AA2" s="186"/>
      <c r="AB2" s="186"/>
    </row>
    <row r="3" spans="1:29" s="5" customFormat="1" ht="26.4">
      <c r="A3" s="176" t="s">
        <v>1</v>
      </c>
      <c r="B3" s="181" t="s">
        <v>2</v>
      </c>
      <c r="C3" s="176" t="s">
        <v>3</v>
      </c>
      <c r="D3" s="176" t="s">
        <v>4</v>
      </c>
      <c r="E3" s="176" t="s">
        <v>5</v>
      </c>
      <c r="F3" s="105" t="s">
        <v>6</v>
      </c>
      <c r="G3" s="183" t="s">
        <v>334</v>
      </c>
      <c r="H3" s="176" t="s">
        <v>7</v>
      </c>
      <c r="I3" s="182" t="s">
        <v>8</v>
      </c>
      <c r="J3" s="182"/>
      <c r="K3" s="182"/>
      <c r="L3" s="176" t="s">
        <v>9</v>
      </c>
      <c r="M3" s="180" t="s">
        <v>10</v>
      </c>
      <c r="O3" s="170" t="s">
        <v>335</v>
      </c>
      <c r="P3" s="172" t="s">
        <v>336</v>
      </c>
      <c r="R3" s="176" t="s">
        <v>1</v>
      </c>
      <c r="S3" s="176" t="s">
        <v>2</v>
      </c>
      <c r="T3" s="176" t="s">
        <v>3</v>
      </c>
      <c r="U3" s="176" t="s">
        <v>4</v>
      </c>
      <c r="V3" s="176" t="s">
        <v>5</v>
      </c>
      <c r="W3" s="93" t="s">
        <v>6</v>
      </c>
      <c r="X3" s="176" t="s">
        <v>7</v>
      </c>
      <c r="Y3" s="182" t="s">
        <v>8</v>
      </c>
      <c r="Z3" s="182"/>
      <c r="AA3" s="182"/>
      <c r="AB3" s="176" t="s">
        <v>9</v>
      </c>
      <c r="AC3" s="180" t="s">
        <v>10</v>
      </c>
    </row>
    <row r="4" spans="1:29" s="5" customFormat="1" ht="26.4">
      <c r="A4" s="176"/>
      <c r="B4" s="181"/>
      <c r="C4" s="176"/>
      <c r="D4" s="176"/>
      <c r="E4" s="176"/>
      <c r="F4" s="105" t="s">
        <v>11</v>
      </c>
      <c r="G4" s="184"/>
      <c r="H4" s="176"/>
      <c r="I4" s="93" t="s">
        <v>12</v>
      </c>
      <c r="J4" s="94" t="s">
        <v>13</v>
      </c>
      <c r="K4" s="93" t="s">
        <v>14</v>
      </c>
      <c r="L4" s="176"/>
      <c r="M4" s="180"/>
      <c r="O4" s="171"/>
      <c r="P4" s="173"/>
      <c r="R4" s="176"/>
      <c r="S4" s="176"/>
      <c r="T4" s="176"/>
      <c r="U4" s="176"/>
      <c r="V4" s="176"/>
      <c r="W4" s="93" t="s">
        <v>11</v>
      </c>
      <c r="X4" s="176"/>
      <c r="Y4" s="93" t="s">
        <v>12</v>
      </c>
      <c r="Z4" s="94" t="s">
        <v>13</v>
      </c>
      <c r="AA4" s="93" t="s">
        <v>14</v>
      </c>
      <c r="AB4" s="176"/>
      <c r="AC4" s="180"/>
    </row>
    <row r="5" spans="1:29" ht="24.6">
      <c r="A5" s="10">
        <v>1</v>
      </c>
      <c r="B5" s="19" t="s">
        <v>407</v>
      </c>
      <c r="C5" s="71">
        <f>+'24'!H5</f>
        <v>30</v>
      </c>
      <c r="D5" s="95">
        <v>0</v>
      </c>
      <c r="E5" s="46">
        <f t="shared" ref="E5:E154" si="0">C5+D5</f>
        <v>30</v>
      </c>
      <c r="F5" s="106">
        <v>1</v>
      </c>
      <c r="G5" s="104">
        <v>0</v>
      </c>
      <c r="H5" s="46">
        <f t="shared" ref="H5:H73" si="1">+E5-F5-I5-G5</f>
        <v>28</v>
      </c>
      <c r="I5" s="96">
        <v>1</v>
      </c>
      <c r="J5" s="20">
        <v>50</v>
      </c>
      <c r="K5" s="72">
        <f>+J5*I5</f>
        <v>50</v>
      </c>
      <c r="L5" s="17" t="s">
        <v>436</v>
      </c>
      <c r="M5" s="18">
        <v>0</v>
      </c>
      <c r="N5" s="89">
        <f>SUM(K5-M5)</f>
        <v>50</v>
      </c>
      <c r="O5" s="19"/>
      <c r="P5" s="43">
        <f>+K5*O5</f>
        <v>0</v>
      </c>
      <c r="R5" s="10">
        <v>1</v>
      </c>
      <c r="S5" s="19"/>
      <c r="T5" s="46">
        <v>0</v>
      </c>
      <c r="U5" s="95">
        <v>0</v>
      </c>
      <c r="V5" s="46">
        <f t="shared" ref="V5:V14" si="2">T5+U5</f>
        <v>0</v>
      </c>
      <c r="W5" s="95">
        <v>0</v>
      </c>
      <c r="X5" s="46">
        <f t="shared" ref="X5:X14" si="3">V5-W5-Y5</f>
        <v>0</v>
      </c>
      <c r="Y5" s="96">
        <v>0</v>
      </c>
      <c r="Z5" s="22"/>
      <c r="AA5" s="43">
        <f t="shared" ref="AA5:AA14" si="4">Y5*Z5</f>
        <v>0</v>
      </c>
      <c r="AB5" s="17" t="s">
        <v>16</v>
      </c>
      <c r="AC5" s="18">
        <v>0</v>
      </c>
    </row>
    <row r="6" spans="1:29" ht="24.6">
      <c r="A6" s="10">
        <v>2</v>
      </c>
      <c r="B6" s="19" t="s">
        <v>408</v>
      </c>
      <c r="C6" s="71">
        <f>+'24'!H6</f>
        <v>42</v>
      </c>
      <c r="D6" s="95">
        <v>0</v>
      </c>
      <c r="E6" s="46">
        <f t="shared" si="0"/>
        <v>42</v>
      </c>
      <c r="F6" s="106">
        <v>0</v>
      </c>
      <c r="G6" s="104">
        <v>0</v>
      </c>
      <c r="H6" s="46">
        <f t="shared" si="1"/>
        <v>41</v>
      </c>
      <c r="I6" s="96">
        <v>1</v>
      </c>
      <c r="J6" s="20">
        <v>100</v>
      </c>
      <c r="K6" s="72">
        <f t="shared" ref="K6:K74" si="5">+J6*I6</f>
        <v>100</v>
      </c>
      <c r="L6" s="17" t="s">
        <v>16</v>
      </c>
      <c r="M6" s="18">
        <v>0</v>
      </c>
      <c r="N6" s="89">
        <f t="shared" ref="N6:N74" si="6">SUM(K6-M6)</f>
        <v>100</v>
      </c>
      <c r="O6" s="19"/>
      <c r="P6" s="43">
        <f t="shared" ref="P6:P74" si="7">+K6*O6</f>
        <v>0</v>
      </c>
      <c r="R6" s="10">
        <v>2</v>
      </c>
      <c r="S6" s="19"/>
      <c r="T6" s="46">
        <v>0</v>
      </c>
      <c r="U6" s="95">
        <v>0</v>
      </c>
      <c r="V6" s="46">
        <f t="shared" si="2"/>
        <v>0</v>
      </c>
      <c r="W6" s="95">
        <v>0</v>
      </c>
      <c r="X6" s="46">
        <f t="shared" si="3"/>
        <v>0</v>
      </c>
      <c r="Y6" s="96">
        <v>0</v>
      </c>
      <c r="Z6" s="22"/>
      <c r="AA6" s="43">
        <f t="shared" si="4"/>
        <v>0</v>
      </c>
      <c r="AB6" s="17" t="s">
        <v>16</v>
      </c>
      <c r="AC6" s="18">
        <v>0</v>
      </c>
    </row>
    <row r="7" spans="1:29" ht="24.6">
      <c r="A7" s="10">
        <v>3</v>
      </c>
      <c r="B7" s="19" t="s">
        <v>395</v>
      </c>
      <c r="C7" s="71">
        <f>+'24'!H7</f>
        <v>0</v>
      </c>
      <c r="D7" s="95">
        <v>0</v>
      </c>
      <c r="E7" s="46">
        <f t="shared" si="0"/>
        <v>0</v>
      </c>
      <c r="F7" s="106">
        <v>0</v>
      </c>
      <c r="G7" s="104">
        <v>0</v>
      </c>
      <c r="H7" s="46">
        <f t="shared" si="1"/>
        <v>0</v>
      </c>
      <c r="I7" s="96"/>
      <c r="J7" s="15">
        <v>50</v>
      </c>
      <c r="K7" s="72">
        <f t="shared" si="5"/>
        <v>0</v>
      </c>
      <c r="L7" s="17" t="s">
        <v>16</v>
      </c>
      <c r="M7" s="18">
        <v>0</v>
      </c>
      <c r="N7" s="23">
        <f t="shared" si="6"/>
        <v>0</v>
      </c>
      <c r="O7" s="19"/>
      <c r="P7" s="43">
        <f t="shared" si="7"/>
        <v>0</v>
      </c>
      <c r="R7" s="10">
        <v>3</v>
      </c>
      <c r="S7" s="19"/>
      <c r="T7" s="46">
        <v>0</v>
      </c>
      <c r="U7" s="95">
        <v>0</v>
      </c>
      <c r="V7" s="46">
        <f t="shared" si="2"/>
        <v>0</v>
      </c>
      <c r="W7" s="95">
        <v>0</v>
      </c>
      <c r="X7" s="46">
        <f t="shared" si="3"/>
        <v>0</v>
      </c>
      <c r="Y7" s="96">
        <v>0</v>
      </c>
      <c r="Z7" s="22"/>
      <c r="AA7" s="43">
        <f t="shared" si="4"/>
        <v>0</v>
      </c>
      <c r="AB7" s="17" t="s">
        <v>16</v>
      </c>
      <c r="AC7" s="18">
        <v>0</v>
      </c>
    </row>
    <row r="8" spans="1:29" ht="24.6">
      <c r="A8" s="10">
        <v>4</v>
      </c>
      <c r="B8" s="19" t="s">
        <v>394</v>
      </c>
      <c r="C8" s="71">
        <f>+'24'!H8</f>
        <v>0</v>
      </c>
      <c r="D8" s="95">
        <v>0</v>
      </c>
      <c r="E8" s="46">
        <f t="shared" si="0"/>
        <v>0</v>
      </c>
      <c r="F8" s="106">
        <v>0</v>
      </c>
      <c r="G8" s="104">
        <v>0</v>
      </c>
      <c r="H8" s="46">
        <f t="shared" si="1"/>
        <v>0</v>
      </c>
      <c r="I8" s="96"/>
      <c r="J8" s="15">
        <v>100</v>
      </c>
      <c r="K8" s="72">
        <f t="shared" si="5"/>
        <v>0</v>
      </c>
      <c r="L8" s="17" t="s">
        <v>16</v>
      </c>
      <c r="M8" s="18">
        <v>0</v>
      </c>
      <c r="N8" s="23">
        <f t="shared" si="6"/>
        <v>0</v>
      </c>
      <c r="O8" s="19"/>
      <c r="P8" s="43">
        <f t="shared" si="7"/>
        <v>0</v>
      </c>
      <c r="R8" s="10">
        <v>4</v>
      </c>
      <c r="S8" s="19"/>
      <c r="T8" s="46">
        <v>0</v>
      </c>
      <c r="U8" s="95">
        <v>0</v>
      </c>
      <c r="V8" s="46">
        <f t="shared" si="2"/>
        <v>0</v>
      </c>
      <c r="W8" s="95">
        <v>0</v>
      </c>
      <c r="X8" s="46">
        <f t="shared" si="3"/>
        <v>0</v>
      </c>
      <c r="Y8" s="96">
        <v>0</v>
      </c>
      <c r="Z8" s="22"/>
      <c r="AA8" s="43">
        <f t="shared" si="4"/>
        <v>0</v>
      </c>
      <c r="AB8" s="17" t="s">
        <v>16</v>
      </c>
      <c r="AC8" s="18">
        <v>0</v>
      </c>
    </row>
    <row r="9" spans="1:29" ht="24.6">
      <c r="A9" s="10">
        <v>5</v>
      </c>
      <c r="B9" s="19" t="s">
        <v>20</v>
      </c>
      <c r="C9" s="71">
        <f>+'24'!H9</f>
        <v>0</v>
      </c>
      <c r="D9" s="95">
        <v>0</v>
      </c>
      <c r="E9" s="46">
        <f t="shared" si="0"/>
        <v>0</v>
      </c>
      <c r="F9" s="106">
        <v>0</v>
      </c>
      <c r="G9" s="104">
        <v>0</v>
      </c>
      <c r="H9" s="46">
        <f t="shared" si="1"/>
        <v>0</v>
      </c>
      <c r="I9" s="96"/>
      <c r="J9" s="15">
        <v>10</v>
      </c>
      <c r="K9" s="72">
        <f t="shared" si="5"/>
        <v>0</v>
      </c>
      <c r="L9" s="17" t="s">
        <v>16</v>
      </c>
      <c r="M9" s="18">
        <v>0</v>
      </c>
      <c r="N9" s="23">
        <f t="shared" si="6"/>
        <v>0</v>
      </c>
      <c r="O9" s="19"/>
      <c r="P9" s="43">
        <f t="shared" si="7"/>
        <v>0</v>
      </c>
      <c r="R9" s="10">
        <v>5</v>
      </c>
      <c r="S9" s="19"/>
      <c r="T9" s="46">
        <v>0</v>
      </c>
      <c r="U9" s="95">
        <v>0</v>
      </c>
      <c r="V9" s="46">
        <f t="shared" si="2"/>
        <v>0</v>
      </c>
      <c r="W9" s="95">
        <v>0</v>
      </c>
      <c r="X9" s="46">
        <f t="shared" si="3"/>
        <v>0</v>
      </c>
      <c r="Y9" s="96">
        <v>0</v>
      </c>
      <c r="Z9" s="22"/>
      <c r="AA9" s="43">
        <f t="shared" si="4"/>
        <v>0</v>
      </c>
      <c r="AB9" s="17" t="s">
        <v>16</v>
      </c>
      <c r="AC9" s="18">
        <v>0</v>
      </c>
    </row>
    <row r="10" spans="1:29" ht="24.6">
      <c r="A10" s="10">
        <v>6</v>
      </c>
      <c r="B10" s="19" t="s">
        <v>21</v>
      </c>
      <c r="C10" s="71">
        <f>+'24'!H10</f>
        <v>0</v>
      </c>
      <c r="D10" s="95">
        <v>0</v>
      </c>
      <c r="E10" s="46">
        <f t="shared" si="0"/>
        <v>0</v>
      </c>
      <c r="F10" s="106">
        <v>0</v>
      </c>
      <c r="G10" s="104">
        <v>0</v>
      </c>
      <c r="H10" s="46">
        <f t="shared" si="1"/>
        <v>0</v>
      </c>
      <c r="I10" s="96"/>
      <c r="J10" s="15">
        <v>15</v>
      </c>
      <c r="K10" s="72">
        <f t="shared" si="5"/>
        <v>0</v>
      </c>
      <c r="L10" s="17" t="s">
        <v>16</v>
      </c>
      <c r="M10" s="18">
        <v>0</v>
      </c>
      <c r="N10" s="23">
        <f t="shared" si="6"/>
        <v>0</v>
      </c>
      <c r="O10" s="19"/>
      <c r="P10" s="43">
        <f t="shared" si="7"/>
        <v>0</v>
      </c>
      <c r="R10" s="10">
        <v>6</v>
      </c>
      <c r="S10" s="19"/>
      <c r="T10" s="46">
        <v>0</v>
      </c>
      <c r="U10" s="95">
        <v>0</v>
      </c>
      <c r="V10" s="46">
        <f t="shared" si="2"/>
        <v>0</v>
      </c>
      <c r="W10" s="95">
        <v>0</v>
      </c>
      <c r="X10" s="46">
        <f t="shared" si="3"/>
        <v>0</v>
      </c>
      <c r="Y10" s="96">
        <v>0</v>
      </c>
      <c r="Z10" s="22"/>
      <c r="AA10" s="43">
        <f t="shared" si="4"/>
        <v>0</v>
      </c>
      <c r="AB10" s="17" t="s">
        <v>16</v>
      </c>
      <c r="AC10" s="18">
        <v>0</v>
      </c>
    </row>
    <row r="11" spans="1:29" ht="24.6">
      <c r="A11" s="10">
        <v>7</v>
      </c>
      <c r="B11" s="19" t="s">
        <v>401</v>
      </c>
      <c r="C11" s="71">
        <f>+'24'!H11</f>
        <v>0</v>
      </c>
      <c r="D11" s="95">
        <v>0</v>
      </c>
      <c r="E11" s="46">
        <f t="shared" si="0"/>
        <v>0</v>
      </c>
      <c r="F11" s="106">
        <v>0</v>
      </c>
      <c r="G11" s="104">
        <v>0</v>
      </c>
      <c r="H11" s="46">
        <f t="shared" si="1"/>
        <v>0</v>
      </c>
      <c r="I11" s="96"/>
      <c r="J11" s="15">
        <v>40</v>
      </c>
      <c r="K11" s="72">
        <f t="shared" si="5"/>
        <v>0</v>
      </c>
      <c r="L11" s="17" t="s">
        <v>16</v>
      </c>
      <c r="M11" s="18">
        <v>0</v>
      </c>
      <c r="N11" s="23">
        <f t="shared" si="6"/>
        <v>0</v>
      </c>
      <c r="O11" s="19"/>
      <c r="P11" s="43">
        <f t="shared" si="7"/>
        <v>0</v>
      </c>
      <c r="R11" s="10">
        <v>7</v>
      </c>
      <c r="S11" s="19"/>
      <c r="T11" s="46">
        <v>0</v>
      </c>
      <c r="U11" s="95">
        <v>0</v>
      </c>
      <c r="V11" s="46">
        <f t="shared" si="2"/>
        <v>0</v>
      </c>
      <c r="W11" s="95">
        <v>0</v>
      </c>
      <c r="X11" s="46">
        <f t="shared" si="3"/>
        <v>0</v>
      </c>
      <c r="Y11" s="96">
        <v>0</v>
      </c>
      <c r="Z11" s="22"/>
      <c r="AA11" s="43">
        <f t="shared" si="4"/>
        <v>0</v>
      </c>
      <c r="AB11" s="17" t="s">
        <v>16</v>
      </c>
      <c r="AC11" s="18">
        <v>0</v>
      </c>
    </row>
    <row r="12" spans="1:29" ht="24.6">
      <c r="A12" s="10">
        <v>8</v>
      </c>
      <c r="B12" s="19" t="s">
        <v>377</v>
      </c>
      <c r="C12" s="71">
        <f>+'24'!H12</f>
        <v>0</v>
      </c>
      <c r="D12" s="95">
        <v>0</v>
      </c>
      <c r="E12" s="46">
        <f t="shared" si="0"/>
        <v>0</v>
      </c>
      <c r="F12" s="106">
        <v>0</v>
      </c>
      <c r="G12" s="104">
        <v>0</v>
      </c>
      <c r="H12" s="46">
        <f t="shared" si="1"/>
        <v>0</v>
      </c>
      <c r="I12" s="96"/>
      <c r="J12" s="15">
        <v>100</v>
      </c>
      <c r="K12" s="72">
        <f t="shared" si="5"/>
        <v>0</v>
      </c>
      <c r="L12" s="17" t="s">
        <v>16</v>
      </c>
      <c r="M12" s="18">
        <v>0</v>
      </c>
      <c r="N12" s="23">
        <f t="shared" si="6"/>
        <v>0</v>
      </c>
      <c r="O12" s="19"/>
      <c r="P12" s="43">
        <f t="shared" si="7"/>
        <v>0</v>
      </c>
      <c r="R12" s="10">
        <v>8</v>
      </c>
      <c r="S12" s="19"/>
      <c r="T12" s="46">
        <v>0</v>
      </c>
      <c r="U12" s="95">
        <v>0</v>
      </c>
      <c r="V12" s="46">
        <f t="shared" si="2"/>
        <v>0</v>
      </c>
      <c r="W12" s="95">
        <v>0</v>
      </c>
      <c r="X12" s="46">
        <f t="shared" si="3"/>
        <v>0</v>
      </c>
      <c r="Y12" s="96">
        <v>0</v>
      </c>
      <c r="Z12" s="22"/>
      <c r="AA12" s="43">
        <f t="shared" si="4"/>
        <v>0</v>
      </c>
      <c r="AB12" s="17" t="s">
        <v>16</v>
      </c>
      <c r="AC12" s="18">
        <v>0</v>
      </c>
    </row>
    <row r="13" spans="1:29" ht="24.6">
      <c r="A13" s="10">
        <v>9</v>
      </c>
      <c r="B13" s="19" t="s">
        <v>391</v>
      </c>
      <c r="C13" s="71">
        <f>+'24'!H13</f>
        <v>16</v>
      </c>
      <c r="D13" s="95">
        <v>0</v>
      </c>
      <c r="E13" s="46">
        <f t="shared" si="0"/>
        <v>16</v>
      </c>
      <c r="F13" s="106">
        <v>0</v>
      </c>
      <c r="G13" s="104">
        <v>0</v>
      </c>
      <c r="H13" s="46">
        <f t="shared" si="1"/>
        <v>16</v>
      </c>
      <c r="I13" s="96"/>
      <c r="J13" s="15">
        <v>50</v>
      </c>
      <c r="K13" s="72">
        <f t="shared" si="5"/>
        <v>0</v>
      </c>
      <c r="L13" s="17" t="s">
        <v>16</v>
      </c>
      <c r="M13" s="18">
        <v>0</v>
      </c>
      <c r="N13" s="23">
        <f t="shared" si="6"/>
        <v>0</v>
      </c>
      <c r="O13" s="19"/>
      <c r="P13" s="43">
        <f t="shared" si="7"/>
        <v>0</v>
      </c>
      <c r="R13" s="10">
        <v>9</v>
      </c>
      <c r="S13" s="19"/>
      <c r="T13" s="46">
        <v>0</v>
      </c>
      <c r="U13" s="95">
        <v>0</v>
      </c>
      <c r="V13" s="46">
        <f t="shared" si="2"/>
        <v>0</v>
      </c>
      <c r="W13" s="95">
        <v>0</v>
      </c>
      <c r="X13" s="46">
        <f t="shared" si="3"/>
        <v>0</v>
      </c>
      <c r="Y13" s="96">
        <v>0</v>
      </c>
      <c r="Z13" s="22"/>
      <c r="AA13" s="43">
        <f t="shared" si="4"/>
        <v>0</v>
      </c>
      <c r="AB13" s="17" t="s">
        <v>16</v>
      </c>
      <c r="AC13" s="18">
        <v>0</v>
      </c>
    </row>
    <row r="14" spans="1:29" ht="24.6">
      <c r="A14" s="10">
        <v>10</v>
      </c>
      <c r="B14" s="19" t="s">
        <v>400</v>
      </c>
      <c r="C14" s="71">
        <f>+'24'!H14</f>
        <v>0</v>
      </c>
      <c r="D14" s="95">
        <v>0</v>
      </c>
      <c r="E14" s="46">
        <f t="shared" si="0"/>
        <v>0</v>
      </c>
      <c r="F14" s="106">
        <v>0</v>
      </c>
      <c r="G14" s="104">
        <v>0</v>
      </c>
      <c r="H14" s="46">
        <f t="shared" si="1"/>
        <v>0</v>
      </c>
      <c r="I14" s="96"/>
      <c r="J14" s="15">
        <v>50</v>
      </c>
      <c r="K14" s="72">
        <f t="shared" si="5"/>
        <v>0</v>
      </c>
      <c r="L14" s="17" t="s">
        <v>16</v>
      </c>
      <c r="M14" s="18">
        <v>0</v>
      </c>
      <c r="N14" s="23">
        <f t="shared" si="6"/>
        <v>0</v>
      </c>
      <c r="O14" s="19"/>
      <c r="P14" s="43">
        <f t="shared" si="7"/>
        <v>0</v>
      </c>
      <c r="R14" s="10">
        <v>10</v>
      </c>
      <c r="S14" s="19"/>
      <c r="T14" s="46">
        <v>0</v>
      </c>
      <c r="U14" s="95">
        <v>0</v>
      </c>
      <c r="V14" s="46">
        <f t="shared" si="2"/>
        <v>0</v>
      </c>
      <c r="W14" s="95">
        <v>0</v>
      </c>
      <c r="X14" s="46">
        <f t="shared" si="3"/>
        <v>0</v>
      </c>
      <c r="Y14" s="96">
        <v>0</v>
      </c>
      <c r="Z14" s="22"/>
      <c r="AA14" s="43">
        <f t="shared" si="4"/>
        <v>0</v>
      </c>
      <c r="AB14" s="17" t="s">
        <v>16</v>
      </c>
      <c r="AC14" s="18">
        <v>0</v>
      </c>
    </row>
    <row r="15" spans="1:29" ht="24.6">
      <c r="A15" s="10">
        <v>11</v>
      </c>
      <c r="B15" s="19" t="s">
        <v>383</v>
      </c>
      <c r="C15" s="71">
        <f>+'24'!H15</f>
        <v>0</v>
      </c>
      <c r="D15" s="95">
        <v>0</v>
      </c>
      <c r="E15" s="46">
        <f t="shared" si="0"/>
        <v>0</v>
      </c>
      <c r="F15" s="106">
        <v>0</v>
      </c>
      <c r="G15" s="104">
        <v>0</v>
      </c>
      <c r="H15" s="46">
        <f t="shared" si="1"/>
        <v>0</v>
      </c>
      <c r="I15" s="96"/>
      <c r="J15" s="15">
        <v>50</v>
      </c>
      <c r="K15" s="72">
        <f t="shared" si="5"/>
        <v>0</v>
      </c>
      <c r="L15" s="17" t="s">
        <v>16</v>
      </c>
      <c r="M15" s="18">
        <v>0</v>
      </c>
      <c r="N15" s="23">
        <f t="shared" si="6"/>
        <v>0</v>
      </c>
      <c r="O15" s="19"/>
      <c r="P15" s="43">
        <f t="shared" si="7"/>
        <v>0</v>
      </c>
      <c r="R15" s="10">
        <v>11</v>
      </c>
      <c r="S15" s="19"/>
      <c r="T15" s="46">
        <v>0</v>
      </c>
      <c r="U15" s="95">
        <v>0</v>
      </c>
      <c r="V15" s="46">
        <f t="shared" ref="V15:V29" si="8">T15+U15</f>
        <v>0</v>
      </c>
      <c r="W15" s="95">
        <v>0</v>
      </c>
      <c r="X15" s="46">
        <f t="shared" ref="X15:X29" si="9">V15-W15-Y15</f>
        <v>0</v>
      </c>
      <c r="Y15" s="96">
        <v>0</v>
      </c>
      <c r="Z15" s="22"/>
      <c r="AA15" s="43">
        <f t="shared" ref="AA15:AA29" si="10">Y15*Z15</f>
        <v>0</v>
      </c>
      <c r="AB15" s="17" t="s">
        <v>16</v>
      </c>
      <c r="AC15" s="18">
        <v>0</v>
      </c>
    </row>
    <row r="16" spans="1:29" ht="24.6">
      <c r="A16" s="10">
        <v>12</v>
      </c>
      <c r="B16" s="19" t="s">
        <v>402</v>
      </c>
      <c r="C16" s="71">
        <f>+'24'!H16</f>
        <v>14</v>
      </c>
      <c r="D16" s="95">
        <v>0</v>
      </c>
      <c r="E16" s="46">
        <f t="shared" si="0"/>
        <v>14</v>
      </c>
      <c r="F16" s="106">
        <v>0</v>
      </c>
      <c r="G16" s="104">
        <v>0</v>
      </c>
      <c r="H16" s="46">
        <f t="shared" si="1"/>
        <v>13</v>
      </c>
      <c r="I16" s="96">
        <v>1</v>
      </c>
      <c r="J16" s="15">
        <v>50</v>
      </c>
      <c r="K16" s="72">
        <f t="shared" si="5"/>
        <v>50</v>
      </c>
      <c r="L16" s="17" t="s">
        <v>16</v>
      </c>
      <c r="M16" s="18">
        <v>0</v>
      </c>
      <c r="N16" s="89">
        <f t="shared" si="6"/>
        <v>50</v>
      </c>
      <c r="O16" s="19"/>
      <c r="P16" s="43">
        <f t="shared" si="7"/>
        <v>0</v>
      </c>
      <c r="R16" s="10">
        <v>12</v>
      </c>
      <c r="S16" s="19"/>
      <c r="T16" s="46">
        <v>0</v>
      </c>
      <c r="U16" s="95">
        <v>0</v>
      </c>
      <c r="V16" s="46">
        <f t="shared" si="8"/>
        <v>0</v>
      </c>
      <c r="W16" s="95">
        <v>0</v>
      </c>
      <c r="X16" s="46">
        <f t="shared" si="9"/>
        <v>0</v>
      </c>
      <c r="Y16" s="96">
        <v>0</v>
      </c>
      <c r="Z16" s="22"/>
      <c r="AA16" s="43">
        <f t="shared" si="10"/>
        <v>0</v>
      </c>
      <c r="AB16" s="17" t="s">
        <v>16</v>
      </c>
      <c r="AC16" s="18">
        <v>0</v>
      </c>
    </row>
    <row r="17" spans="1:29" ht="24.6">
      <c r="A17" s="10">
        <v>13</v>
      </c>
      <c r="B17" s="19" t="s">
        <v>381</v>
      </c>
      <c r="C17" s="71">
        <f>+'24'!H17</f>
        <v>15</v>
      </c>
      <c r="D17" s="95">
        <v>0</v>
      </c>
      <c r="E17" s="46">
        <f t="shared" si="0"/>
        <v>15</v>
      </c>
      <c r="F17" s="106">
        <v>0</v>
      </c>
      <c r="G17" s="104">
        <v>0</v>
      </c>
      <c r="H17" s="46">
        <f t="shared" si="1"/>
        <v>15</v>
      </c>
      <c r="I17" s="96"/>
      <c r="J17" s="15">
        <v>50</v>
      </c>
      <c r="K17" s="72">
        <f t="shared" si="5"/>
        <v>0</v>
      </c>
      <c r="L17" s="17" t="s">
        <v>16</v>
      </c>
      <c r="M17" s="18">
        <v>0</v>
      </c>
      <c r="N17" s="23">
        <f t="shared" si="6"/>
        <v>0</v>
      </c>
      <c r="O17" s="19"/>
      <c r="P17" s="43">
        <f t="shared" si="7"/>
        <v>0</v>
      </c>
      <c r="R17" s="10">
        <v>13</v>
      </c>
      <c r="S17" s="19"/>
      <c r="T17" s="46">
        <v>0</v>
      </c>
      <c r="U17" s="95">
        <v>0</v>
      </c>
      <c r="V17" s="46">
        <f t="shared" si="8"/>
        <v>0</v>
      </c>
      <c r="W17" s="95">
        <v>0</v>
      </c>
      <c r="X17" s="46">
        <f t="shared" si="9"/>
        <v>0</v>
      </c>
      <c r="Y17" s="96">
        <v>0</v>
      </c>
      <c r="Z17" s="22"/>
      <c r="AA17" s="43">
        <f t="shared" si="10"/>
        <v>0</v>
      </c>
      <c r="AB17" s="17" t="s">
        <v>16</v>
      </c>
      <c r="AC17" s="18">
        <v>0</v>
      </c>
    </row>
    <row r="18" spans="1:29" ht="24.6">
      <c r="A18" s="10">
        <v>14</v>
      </c>
      <c r="B18" s="19" t="s">
        <v>404</v>
      </c>
      <c r="C18" s="71">
        <f>+'24'!H18</f>
        <v>0</v>
      </c>
      <c r="D18" s="95">
        <v>0</v>
      </c>
      <c r="E18" s="46">
        <f t="shared" si="0"/>
        <v>0</v>
      </c>
      <c r="F18" s="106">
        <v>0</v>
      </c>
      <c r="G18" s="104">
        <v>0</v>
      </c>
      <c r="H18" s="46">
        <f t="shared" si="1"/>
        <v>0</v>
      </c>
      <c r="I18" s="96"/>
      <c r="J18" s="15">
        <v>50</v>
      </c>
      <c r="K18" s="72">
        <f t="shared" si="5"/>
        <v>0</v>
      </c>
      <c r="L18" s="17" t="s">
        <v>16</v>
      </c>
      <c r="M18" s="18">
        <v>0</v>
      </c>
      <c r="N18" s="23">
        <f t="shared" si="6"/>
        <v>0</v>
      </c>
      <c r="O18" s="19"/>
      <c r="P18" s="43">
        <f t="shared" si="7"/>
        <v>0</v>
      </c>
      <c r="R18" s="10">
        <v>14</v>
      </c>
      <c r="S18" s="19"/>
      <c r="T18" s="46">
        <v>0</v>
      </c>
      <c r="U18" s="95">
        <v>0</v>
      </c>
      <c r="V18" s="46">
        <f t="shared" si="8"/>
        <v>0</v>
      </c>
      <c r="W18" s="95">
        <v>0</v>
      </c>
      <c r="X18" s="46">
        <f t="shared" si="9"/>
        <v>0</v>
      </c>
      <c r="Y18" s="96">
        <v>0</v>
      </c>
      <c r="Z18" s="22"/>
      <c r="AA18" s="43">
        <f t="shared" si="10"/>
        <v>0</v>
      </c>
      <c r="AB18" s="17" t="s">
        <v>16</v>
      </c>
      <c r="AC18" s="18">
        <v>0</v>
      </c>
    </row>
    <row r="19" spans="1:29" ht="24.6">
      <c r="A19" s="10">
        <v>15</v>
      </c>
      <c r="B19" s="19" t="s">
        <v>385</v>
      </c>
      <c r="C19" s="71">
        <f>+'24'!H19</f>
        <v>0</v>
      </c>
      <c r="D19" s="95">
        <v>0</v>
      </c>
      <c r="E19" s="46">
        <f t="shared" si="0"/>
        <v>0</v>
      </c>
      <c r="F19" s="106">
        <v>0</v>
      </c>
      <c r="G19" s="104">
        <v>0</v>
      </c>
      <c r="H19" s="46">
        <f t="shared" si="1"/>
        <v>0</v>
      </c>
      <c r="I19" s="96"/>
      <c r="J19" s="15">
        <v>50</v>
      </c>
      <c r="K19" s="72">
        <f t="shared" si="5"/>
        <v>0</v>
      </c>
      <c r="L19" s="17" t="s">
        <v>16</v>
      </c>
      <c r="M19" s="18">
        <v>0</v>
      </c>
      <c r="N19" s="23">
        <f t="shared" si="6"/>
        <v>0</v>
      </c>
      <c r="O19" s="19"/>
      <c r="P19" s="43">
        <f t="shared" si="7"/>
        <v>0</v>
      </c>
      <c r="R19" s="10">
        <v>15</v>
      </c>
      <c r="S19" s="19"/>
      <c r="T19" s="46">
        <v>0</v>
      </c>
      <c r="U19" s="95">
        <v>0</v>
      </c>
      <c r="V19" s="46">
        <f t="shared" si="8"/>
        <v>0</v>
      </c>
      <c r="W19" s="95">
        <v>0</v>
      </c>
      <c r="X19" s="46">
        <f t="shared" si="9"/>
        <v>0</v>
      </c>
      <c r="Y19" s="96">
        <v>0</v>
      </c>
      <c r="Z19" s="22"/>
      <c r="AA19" s="43">
        <f t="shared" si="10"/>
        <v>0</v>
      </c>
      <c r="AB19" s="17" t="s">
        <v>16</v>
      </c>
      <c r="AC19" s="18">
        <v>0</v>
      </c>
    </row>
    <row r="20" spans="1:29" ht="24.6">
      <c r="A20" s="10">
        <v>16</v>
      </c>
      <c r="B20" s="19" t="s">
        <v>399</v>
      </c>
      <c r="C20" s="71">
        <f>+'24'!H20</f>
        <v>13</v>
      </c>
      <c r="D20" s="95">
        <v>0</v>
      </c>
      <c r="E20" s="46">
        <f t="shared" si="0"/>
        <v>13</v>
      </c>
      <c r="F20" s="106">
        <v>0</v>
      </c>
      <c r="G20" s="104">
        <v>0</v>
      </c>
      <c r="H20" s="46">
        <f t="shared" si="1"/>
        <v>13</v>
      </c>
      <c r="I20" s="96"/>
      <c r="J20" s="15">
        <v>50</v>
      </c>
      <c r="K20" s="72">
        <f t="shared" si="5"/>
        <v>0</v>
      </c>
      <c r="L20" s="17" t="s">
        <v>16</v>
      </c>
      <c r="M20" s="18">
        <v>0</v>
      </c>
      <c r="N20" s="23">
        <f t="shared" si="6"/>
        <v>0</v>
      </c>
      <c r="O20" s="19"/>
      <c r="P20" s="43">
        <f t="shared" si="7"/>
        <v>0</v>
      </c>
      <c r="R20" s="10">
        <v>16</v>
      </c>
      <c r="S20" s="19"/>
      <c r="T20" s="46">
        <v>0</v>
      </c>
      <c r="U20" s="95">
        <v>0</v>
      </c>
      <c r="V20" s="46">
        <f t="shared" si="8"/>
        <v>0</v>
      </c>
      <c r="W20" s="95">
        <v>0</v>
      </c>
      <c r="X20" s="46">
        <f t="shared" si="9"/>
        <v>0</v>
      </c>
      <c r="Y20" s="96">
        <v>0</v>
      </c>
      <c r="Z20" s="22"/>
      <c r="AA20" s="43">
        <f t="shared" si="10"/>
        <v>0</v>
      </c>
      <c r="AB20" s="17" t="s">
        <v>16</v>
      </c>
      <c r="AC20" s="18">
        <v>0</v>
      </c>
    </row>
    <row r="21" spans="1:29" ht="24.6">
      <c r="A21" s="10">
        <v>17</v>
      </c>
      <c r="B21" s="19" t="s">
        <v>388</v>
      </c>
      <c r="C21" s="71">
        <f>+'24'!H21</f>
        <v>0</v>
      </c>
      <c r="D21" s="95">
        <v>0</v>
      </c>
      <c r="E21" s="46">
        <f t="shared" si="0"/>
        <v>0</v>
      </c>
      <c r="F21" s="106">
        <v>0</v>
      </c>
      <c r="G21" s="104">
        <v>0</v>
      </c>
      <c r="H21" s="46">
        <f t="shared" si="1"/>
        <v>0</v>
      </c>
      <c r="I21" s="96"/>
      <c r="J21" s="15">
        <v>50</v>
      </c>
      <c r="K21" s="72">
        <f t="shared" si="5"/>
        <v>0</v>
      </c>
      <c r="L21" s="17" t="s">
        <v>16</v>
      </c>
      <c r="M21" s="18">
        <v>0</v>
      </c>
      <c r="N21" s="23">
        <f t="shared" si="6"/>
        <v>0</v>
      </c>
      <c r="O21" s="19"/>
      <c r="P21" s="43">
        <f t="shared" si="7"/>
        <v>0</v>
      </c>
      <c r="R21" s="10">
        <v>17</v>
      </c>
      <c r="S21" s="19"/>
      <c r="T21" s="46">
        <v>0</v>
      </c>
      <c r="U21" s="95">
        <v>0</v>
      </c>
      <c r="V21" s="46">
        <f t="shared" si="8"/>
        <v>0</v>
      </c>
      <c r="W21" s="95">
        <v>0</v>
      </c>
      <c r="X21" s="46">
        <f t="shared" si="9"/>
        <v>0</v>
      </c>
      <c r="Y21" s="96">
        <v>0</v>
      </c>
      <c r="Z21" s="22"/>
      <c r="AA21" s="43">
        <f t="shared" si="10"/>
        <v>0</v>
      </c>
      <c r="AB21" s="17" t="s">
        <v>16</v>
      </c>
      <c r="AC21" s="18">
        <v>0</v>
      </c>
    </row>
    <row r="22" spans="1:29" ht="24.6">
      <c r="A22" s="10">
        <v>18</v>
      </c>
      <c r="B22" s="19" t="s">
        <v>397</v>
      </c>
      <c r="C22" s="71">
        <f>+'24'!H22</f>
        <v>0</v>
      </c>
      <c r="D22" s="95">
        <v>0</v>
      </c>
      <c r="E22" s="46">
        <f t="shared" si="0"/>
        <v>0</v>
      </c>
      <c r="F22" s="106">
        <v>0</v>
      </c>
      <c r="G22" s="104">
        <v>0</v>
      </c>
      <c r="H22" s="46">
        <f t="shared" si="1"/>
        <v>0</v>
      </c>
      <c r="I22" s="96"/>
      <c r="J22" s="15">
        <v>50</v>
      </c>
      <c r="K22" s="72">
        <f t="shared" si="5"/>
        <v>0</v>
      </c>
      <c r="L22" s="17" t="s">
        <v>16</v>
      </c>
      <c r="M22" s="18">
        <v>0</v>
      </c>
      <c r="N22" s="23">
        <f t="shared" si="6"/>
        <v>0</v>
      </c>
      <c r="O22" s="19"/>
      <c r="P22" s="43">
        <f t="shared" si="7"/>
        <v>0</v>
      </c>
      <c r="R22" s="10">
        <v>18</v>
      </c>
      <c r="S22" s="19"/>
      <c r="T22" s="46">
        <v>0</v>
      </c>
      <c r="U22" s="95">
        <v>0</v>
      </c>
      <c r="V22" s="46">
        <f t="shared" si="8"/>
        <v>0</v>
      </c>
      <c r="W22" s="95">
        <v>0</v>
      </c>
      <c r="X22" s="46">
        <f t="shared" si="9"/>
        <v>0</v>
      </c>
      <c r="Y22" s="96">
        <v>0</v>
      </c>
      <c r="Z22" s="22"/>
      <c r="AA22" s="43">
        <f t="shared" si="10"/>
        <v>0</v>
      </c>
      <c r="AB22" s="17" t="s">
        <v>16</v>
      </c>
      <c r="AC22" s="18">
        <v>0</v>
      </c>
    </row>
    <row r="23" spans="1:29" ht="24.6">
      <c r="A23" s="10">
        <v>19</v>
      </c>
      <c r="B23" s="19" t="s">
        <v>25</v>
      </c>
      <c r="C23" s="71">
        <f>+'24'!H23</f>
        <v>0</v>
      </c>
      <c r="D23" s="95">
        <v>0</v>
      </c>
      <c r="E23" s="46">
        <f t="shared" si="0"/>
        <v>0</v>
      </c>
      <c r="F23" s="106">
        <v>0</v>
      </c>
      <c r="G23" s="104">
        <v>0</v>
      </c>
      <c r="H23" s="46">
        <f t="shared" si="1"/>
        <v>0</v>
      </c>
      <c r="I23" s="96"/>
      <c r="J23" s="15">
        <v>65</v>
      </c>
      <c r="K23" s="72">
        <f t="shared" si="5"/>
        <v>0</v>
      </c>
      <c r="L23" s="17" t="s">
        <v>16</v>
      </c>
      <c r="M23" s="18">
        <v>0</v>
      </c>
      <c r="N23" s="23">
        <f t="shared" si="6"/>
        <v>0</v>
      </c>
      <c r="O23" s="19"/>
      <c r="P23" s="43">
        <f t="shared" si="7"/>
        <v>0</v>
      </c>
      <c r="R23" s="10">
        <v>19</v>
      </c>
      <c r="S23" s="19"/>
      <c r="T23" s="46">
        <v>0</v>
      </c>
      <c r="U23" s="95">
        <v>0</v>
      </c>
      <c r="V23" s="46">
        <f t="shared" si="8"/>
        <v>0</v>
      </c>
      <c r="W23" s="95">
        <v>0</v>
      </c>
      <c r="X23" s="46">
        <f t="shared" si="9"/>
        <v>0</v>
      </c>
      <c r="Y23" s="96">
        <v>0</v>
      </c>
      <c r="Z23" s="22"/>
      <c r="AA23" s="43">
        <f t="shared" si="10"/>
        <v>0</v>
      </c>
      <c r="AB23" s="17" t="s">
        <v>16</v>
      </c>
      <c r="AC23" s="18">
        <v>0</v>
      </c>
    </row>
    <row r="24" spans="1:29" ht="24.6">
      <c r="A24" s="10">
        <v>20</v>
      </c>
      <c r="B24" s="19" t="s">
        <v>405</v>
      </c>
      <c r="C24" s="71">
        <f>+'24'!H24</f>
        <v>0</v>
      </c>
      <c r="D24" s="95">
        <v>0</v>
      </c>
      <c r="E24" s="46">
        <f t="shared" si="0"/>
        <v>0</v>
      </c>
      <c r="F24" s="106">
        <v>0</v>
      </c>
      <c r="G24" s="104">
        <v>0</v>
      </c>
      <c r="H24" s="46">
        <f t="shared" si="1"/>
        <v>0</v>
      </c>
      <c r="I24" s="96"/>
      <c r="J24" s="15">
        <v>85</v>
      </c>
      <c r="K24" s="72">
        <f t="shared" si="5"/>
        <v>0</v>
      </c>
      <c r="L24" s="17" t="s">
        <v>16</v>
      </c>
      <c r="M24" s="18">
        <v>0</v>
      </c>
      <c r="N24" s="23">
        <f t="shared" si="6"/>
        <v>0</v>
      </c>
      <c r="O24" s="19"/>
      <c r="P24" s="43">
        <f t="shared" si="7"/>
        <v>0</v>
      </c>
      <c r="R24" s="10">
        <v>20</v>
      </c>
      <c r="S24" s="19"/>
      <c r="T24" s="46">
        <v>0</v>
      </c>
      <c r="U24" s="95">
        <v>0</v>
      </c>
      <c r="V24" s="46">
        <f t="shared" si="8"/>
        <v>0</v>
      </c>
      <c r="W24" s="95">
        <v>0</v>
      </c>
      <c r="X24" s="46">
        <f t="shared" si="9"/>
        <v>0</v>
      </c>
      <c r="Y24" s="96">
        <v>0</v>
      </c>
      <c r="Z24" s="22"/>
      <c r="AA24" s="43">
        <f t="shared" si="10"/>
        <v>0</v>
      </c>
      <c r="AB24" s="17" t="s">
        <v>16</v>
      </c>
      <c r="AC24" s="18">
        <v>0</v>
      </c>
    </row>
    <row r="25" spans="1:29" ht="24.6">
      <c r="A25" s="10">
        <v>21</v>
      </c>
      <c r="B25" s="19" t="s">
        <v>392</v>
      </c>
      <c r="C25" s="71">
        <f>+'24'!H25</f>
        <v>24</v>
      </c>
      <c r="D25" s="95">
        <v>0</v>
      </c>
      <c r="E25" s="46">
        <f t="shared" si="0"/>
        <v>24</v>
      </c>
      <c r="F25" s="106">
        <v>0</v>
      </c>
      <c r="G25" s="104">
        <v>0</v>
      </c>
      <c r="H25" s="46">
        <f t="shared" si="1"/>
        <v>23</v>
      </c>
      <c r="I25" s="96">
        <v>1</v>
      </c>
      <c r="J25" s="15">
        <v>100</v>
      </c>
      <c r="K25" s="72">
        <f t="shared" si="5"/>
        <v>100</v>
      </c>
      <c r="L25" s="17" t="s">
        <v>16</v>
      </c>
      <c r="M25" s="18">
        <v>0</v>
      </c>
      <c r="N25" s="89">
        <f t="shared" si="6"/>
        <v>100</v>
      </c>
      <c r="O25" s="19"/>
      <c r="P25" s="43">
        <f t="shared" si="7"/>
        <v>0</v>
      </c>
      <c r="R25" s="10">
        <v>21</v>
      </c>
      <c r="S25" s="19"/>
      <c r="T25" s="46">
        <v>0</v>
      </c>
      <c r="U25" s="95">
        <v>0</v>
      </c>
      <c r="V25" s="46">
        <f t="shared" si="8"/>
        <v>0</v>
      </c>
      <c r="W25" s="95">
        <v>0</v>
      </c>
      <c r="X25" s="46">
        <f t="shared" si="9"/>
        <v>0</v>
      </c>
      <c r="Y25" s="96">
        <v>0</v>
      </c>
      <c r="Z25" s="22"/>
      <c r="AA25" s="43">
        <f t="shared" si="10"/>
        <v>0</v>
      </c>
      <c r="AB25" s="17" t="s">
        <v>16</v>
      </c>
      <c r="AC25" s="18">
        <v>0</v>
      </c>
    </row>
    <row r="26" spans="1:29" ht="24.6">
      <c r="A26" s="10">
        <v>22</v>
      </c>
      <c r="B26" s="19" t="s">
        <v>403</v>
      </c>
      <c r="C26" s="71">
        <f>+'24'!H26</f>
        <v>0</v>
      </c>
      <c r="D26" s="95">
        <v>0</v>
      </c>
      <c r="E26" s="46">
        <f t="shared" si="0"/>
        <v>0</v>
      </c>
      <c r="F26" s="106">
        <v>0</v>
      </c>
      <c r="G26" s="104">
        <v>0</v>
      </c>
      <c r="H26" s="46">
        <f t="shared" si="1"/>
        <v>0</v>
      </c>
      <c r="I26" s="96"/>
      <c r="J26" s="15">
        <v>100</v>
      </c>
      <c r="K26" s="72">
        <f t="shared" si="5"/>
        <v>0</v>
      </c>
      <c r="L26" s="17" t="s">
        <v>16</v>
      </c>
      <c r="M26" s="18">
        <v>0</v>
      </c>
      <c r="N26" s="23">
        <f t="shared" si="6"/>
        <v>0</v>
      </c>
      <c r="O26" s="19"/>
      <c r="P26" s="43">
        <f t="shared" si="7"/>
        <v>0</v>
      </c>
      <c r="R26" s="10">
        <v>22</v>
      </c>
      <c r="S26" s="19"/>
      <c r="T26" s="46">
        <v>0</v>
      </c>
      <c r="U26" s="95">
        <v>0</v>
      </c>
      <c r="V26" s="46">
        <f t="shared" si="8"/>
        <v>0</v>
      </c>
      <c r="W26" s="95">
        <v>0</v>
      </c>
      <c r="X26" s="46">
        <f t="shared" si="9"/>
        <v>0</v>
      </c>
      <c r="Y26" s="96">
        <v>0</v>
      </c>
      <c r="Z26" s="22"/>
      <c r="AA26" s="43">
        <f t="shared" si="10"/>
        <v>0</v>
      </c>
      <c r="AB26" s="17" t="s">
        <v>16</v>
      </c>
      <c r="AC26" s="18">
        <v>0</v>
      </c>
    </row>
    <row r="27" spans="1:29" ht="24.6">
      <c r="A27" s="10">
        <v>23</v>
      </c>
      <c r="B27" s="19" t="s">
        <v>382</v>
      </c>
      <c r="C27" s="71">
        <f>+'24'!H27</f>
        <v>23</v>
      </c>
      <c r="D27" s="95">
        <v>0</v>
      </c>
      <c r="E27" s="46">
        <f t="shared" si="0"/>
        <v>23</v>
      </c>
      <c r="F27" s="106">
        <v>0</v>
      </c>
      <c r="G27" s="104">
        <v>0</v>
      </c>
      <c r="H27" s="46">
        <f t="shared" si="1"/>
        <v>23</v>
      </c>
      <c r="I27" s="96"/>
      <c r="J27" s="15">
        <v>100</v>
      </c>
      <c r="K27" s="72">
        <f t="shared" si="5"/>
        <v>0</v>
      </c>
      <c r="L27" s="17" t="s">
        <v>16</v>
      </c>
      <c r="M27" s="18">
        <v>0</v>
      </c>
      <c r="N27" s="23">
        <f t="shared" si="6"/>
        <v>0</v>
      </c>
      <c r="O27" s="19"/>
      <c r="P27" s="43">
        <f t="shared" si="7"/>
        <v>0</v>
      </c>
      <c r="R27" s="10">
        <v>23</v>
      </c>
      <c r="S27" s="19"/>
      <c r="T27" s="46">
        <v>0</v>
      </c>
      <c r="U27" s="95">
        <v>0</v>
      </c>
      <c r="V27" s="46">
        <f t="shared" si="8"/>
        <v>0</v>
      </c>
      <c r="W27" s="95">
        <v>0</v>
      </c>
      <c r="X27" s="46">
        <f t="shared" si="9"/>
        <v>0</v>
      </c>
      <c r="Y27" s="96">
        <v>0</v>
      </c>
      <c r="Z27" s="22"/>
      <c r="AA27" s="43">
        <f t="shared" si="10"/>
        <v>0</v>
      </c>
      <c r="AB27" s="17" t="s">
        <v>16</v>
      </c>
      <c r="AC27" s="18">
        <v>0</v>
      </c>
    </row>
    <row r="28" spans="1:29" ht="24.6">
      <c r="A28" s="10">
        <v>24</v>
      </c>
      <c r="B28" s="19" t="s">
        <v>387</v>
      </c>
      <c r="C28" s="71">
        <f>+'24'!H28</f>
        <v>0</v>
      </c>
      <c r="D28" s="95">
        <v>0</v>
      </c>
      <c r="E28" s="46">
        <f t="shared" si="0"/>
        <v>0</v>
      </c>
      <c r="F28" s="106">
        <v>0</v>
      </c>
      <c r="G28" s="104">
        <v>0</v>
      </c>
      <c r="H28" s="46">
        <f t="shared" si="1"/>
        <v>0</v>
      </c>
      <c r="I28" s="96"/>
      <c r="J28" s="15">
        <v>100</v>
      </c>
      <c r="K28" s="72">
        <f t="shared" si="5"/>
        <v>0</v>
      </c>
      <c r="L28" s="17" t="s">
        <v>16</v>
      </c>
      <c r="M28" s="18">
        <v>0</v>
      </c>
      <c r="N28" s="23">
        <f t="shared" si="6"/>
        <v>0</v>
      </c>
      <c r="O28" s="19"/>
      <c r="P28" s="43">
        <f t="shared" si="7"/>
        <v>0</v>
      </c>
      <c r="R28" s="10">
        <v>24</v>
      </c>
      <c r="S28" s="19"/>
      <c r="T28" s="46">
        <v>0</v>
      </c>
      <c r="U28" s="95">
        <v>0</v>
      </c>
      <c r="V28" s="46">
        <f t="shared" si="8"/>
        <v>0</v>
      </c>
      <c r="W28" s="95">
        <v>0</v>
      </c>
      <c r="X28" s="46">
        <f t="shared" si="9"/>
        <v>0</v>
      </c>
      <c r="Y28" s="96">
        <v>0</v>
      </c>
      <c r="Z28" s="22"/>
      <c r="AA28" s="43">
        <f t="shared" si="10"/>
        <v>0</v>
      </c>
      <c r="AB28" s="17" t="s">
        <v>16</v>
      </c>
      <c r="AC28" s="18">
        <v>0</v>
      </c>
    </row>
    <row r="29" spans="1:29" ht="24.6">
      <c r="A29" s="10">
        <v>25</v>
      </c>
      <c r="B29" s="19" t="s">
        <v>389</v>
      </c>
      <c r="C29" s="71">
        <f>+'24'!H29</f>
        <v>0</v>
      </c>
      <c r="D29" s="95">
        <v>0</v>
      </c>
      <c r="E29" s="46">
        <f t="shared" si="0"/>
        <v>0</v>
      </c>
      <c r="F29" s="106">
        <v>0</v>
      </c>
      <c r="G29" s="104">
        <v>0</v>
      </c>
      <c r="H29" s="46">
        <f t="shared" si="1"/>
        <v>0</v>
      </c>
      <c r="I29" s="96"/>
      <c r="J29" s="15">
        <v>100</v>
      </c>
      <c r="K29" s="72">
        <f t="shared" si="5"/>
        <v>0</v>
      </c>
      <c r="L29" s="17" t="s">
        <v>16</v>
      </c>
      <c r="M29" s="18">
        <v>0</v>
      </c>
      <c r="N29" s="23">
        <f t="shared" si="6"/>
        <v>0</v>
      </c>
      <c r="O29" s="19"/>
      <c r="P29" s="43">
        <f t="shared" si="7"/>
        <v>0</v>
      </c>
      <c r="R29" s="10">
        <v>25</v>
      </c>
      <c r="S29" s="19"/>
      <c r="T29" s="46">
        <v>0</v>
      </c>
      <c r="U29" s="95">
        <v>0</v>
      </c>
      <c r="V29" s="46">
        <f t="shared" si="8"/>
        <v>0</v>
      </c>
      <c r="W29" s="95">
        <v>0</v>
      </c>
      <c r="X29" s="46">
        <f t="shared" si="9"/>
        <v>0</v>
      </c>
      <c r="Y29" s="96">
        <v>0</v>
      </c>
      <c r="Z29" s="22"/>
      <c r="AA29" s="43">
        <f t="shared" si="10"/>
        <v>0</v>
      </c>
      <c r="AB29" s="17" t="s">
        <v>16</v>
      </c>
      <c r="AC29" s="18">
        <v>0</v>
      </c>
    </row>
    <row r="30" spans="1:29" ht="24.6">
      <c r="A30" s="10">
        <v>26</v>
      </c>
      <c r="B30" s="19" t="s">
        <v>384</v>
      </c>
      <c r="C30" s="71">
        <f>+'24'!H30</f>
        <v>0</v>
      </c>
      <c r="D30" s="95">
        <v>0</v>
      </c>
      <c r="E30" s="46">
        <f t="shared" si="0"/>
        <v>0</v>
      </c>
      <c r="F30" s="106">
        <v>0</v>
      </c>
      <c r="G30" s="104">
        <v>0</v>
      </c>
      <c r="H30" s="46">
        <f t="shared" si="1"/>
        <v>0</v>
      </c>
      <c r="I30" s="96"/>
      <c r="J30" s="15">
        <v>100</v>
      </c>
      <c r="K30" s="72">
        <f t="shared" si="5"/>
        <v>0</v>
      </c>
      <c r="L30" s="17" t="s">
        <v>16</v>
      </c>
      <c r="M30" s="18">
        <v>0</v>
      </c>
      <c r="N30" s="23">
        <f t="shared" si="6"/>
        <v>0</v>
      </c>
      <c r="O30" s="19"/>
      <c r="P30" s="43">
        <f t="shared" si="7"/>
        <v>0</v>
      </c>
      <c r="R30" s="1"/>
      <c r="T30" s="24"/>
      <c r="U30" s="25"/>
      <c r="V30" s="24"/>
      <c r="W30" s="25"/>
      <c r="X30" s="24"/>
      <c r="Y30" s="24"/>
      <c r="Z30" s="26"/>
      <c r="AA30" s="25"/>
      <c r="AB30" s="27"/>
      <c r="AC30" s="41">
        <v>0</v>
      </c>
    </row>
    <row r="31" spans="1:29" ht="24.6">
      <c r="A31" s="10">
        <v>27</v>
      </c>
      <c r="B31" s="19" t="s">
        <v>398</v>
      </c>
      <c r="C31" s="71">
        <f>+'24'!H31</f>
        <v>0</v>
      </c>
      <c r="D31" s="95">
        <v>0</v>
      </c>
      <c r="E31" s="46">
        <f t="shared" si="0"/>
        <v>0</v>
      </c>
      <c r="F31" s="106">
        <v>0</v>
      </c>
      <c r="G31" s="104">
        <v>0</v>
      </c>
      <c r="H31" s="46">
        <f t="shared" si="1"/>
        <v>0</v>
      </c>
      <c r="I31" s="96"/>
      <c r="J31" s="15">
        <v>100</v>
      </c>
      <c r="K31" s="72">
        <f t="shared" si="5"/>
        <v>0</v>
      </c>
      <c r="L31" s="17" t="s">
        <v>16</v>
      </c>
      <c r="M31" s="18">
        <v>0</v>
      </c>
      <c r="N31" s="23">
        <f t="shared" si="6"/>
        <v>0</v>
      </c>
      <c r="O31" s="19"/>
      <c r="P31" s="43">
        <f t="shared" si="7"/>
        <v>0</v>
      </c>
    </row>
    <row r="32" spans="1:29" ht="24.6">
      <c r="A32" s="10">
        <v>28</v>
      </c>
      <c r="B32" s="19" t="s">
        <v>396</v>
      </c>
      <c r="C32" s="71">
        <f>+'24'!H32</f>
        <v>18</v>
      </c>
      <c r="D32" s="95">
        <v>0</v>
      </c>
      <c r="E32" s="46">
        <f t="shared" si="0"/>
        <v>18</v>
      </c>
      <c r="F32" s="106">
        <v>0</v>
      </c>
      <c r="G32" s="104">
        <v>0</v>
      </c>
      <c r="H32" s="46">
        <f t="shared" si="1"/>
        <v>18</v>
      </c>
      <c r="I32" s="96"/>
      <c r="J32" s="15">
        <v>100</v>
      </c>
      <c r="K32" s="72">
        <f t="shared" si="5"/>
        <v>0</v>
      </c>
      <c r="L32" s="17" t="s">
        <v>16</v>
      </c>
      <c r="M32" s="18">
        <v>0</v>
      </c>
      <c r="N32" s="23">
        <f t="shared" si="6"/>
        <v>0</v>
      </c>
      <c r="O32" s="19"/>
      <c r="P32" s="43">
        <f t="shared" si="7"/>
        <v>0</v>
      </c>
      <c r="S32" s="177" t="s">
        <v>119</v>
      </c>
      <c r="T32" s="178"/>
      <c r="U32" s="178"/>
      <c r="V32" s="178"/>
      <c r="W32" s="178"/>
      <c r="X32" s="178"/>
      <c r="Y32" s="178"/>
      <c r="Z32" s="179"/>
      <c r="AA32" s="40">
        <f>SUM(AA5:AA29)</f>
        <v>0</v>
      </c>
    </row>
    <row r="33" spans="1:26" ht="24.6">
      <c r="A33" s="10">
        <v>29</v>
      </c>
      <c r="B33" s="19" t="s">
        <v>382</v>
      </c>
      <c r="C33" s="71">
        <f>+'24'!H33</f>
        <v>0</v>
      </c>
      <c r="D33" s="95">
        <v>0</v>
      </c>
      <c r="E33" s="46">
        <f t="shared" si="0"/>
        <v>0</v>
      </c>
      <c r="F33" s="106">
        <v>0</v>
      </c>
      <c r="G33" s="104">
        <v>0</v>
      </c>
      <c r="H33" s="46">
        <f t="shared" si="1"/>
        <v>0</v>
      </c>
      <c r="I33" s="96"/>
      <c r="J33" s="15">
        <v>100</v>
      </c>
      <c r="K33" s="72">
        <f t="shared" si="5"/>
        <v>0</v>
      </c>
      <c r="L33" s="17" t="s">
        <v>16</v>
      </c>
      <c r="M33" s="18">
        <v>0</v>
      </c>
      <c r="N33" s="23">
        <f t="shared" si="6"/>
        <v>0</v>
      </c>
      <c r="O33" s="19"/>
      <c r="P33" s="43">
        <f t="shared" si="7"/>
        <v>0</v>
      </c>
      <c r="S33" s="5"/>
      <c r="T33" s="5"/>
      <c r="U33" s="5"/>
      <c r="V33" s="5"/>
      <c r="W33" s="5"/>
      <c r="X33" s="5"/>
      <c r="Y33" s="5"/>
      <c r="Z33" s="5"/>
    </row>
    <row r="34" spans="1:26" ht="24.6">
      <c r="A34" s="10">
        <v>30</v>
      </c>
      <c r="B34" s="19" t="s">
        <v>386</v>
      </c>
      <c r="C34" s="71">
        <f>+'24'!H34</f>
        <v>0</v>
      </c>
      <c r="D34" s="95">
        <v>0</v>
      </c>
      <c r="E34" s="46">
        <f t="shared" si="0"/>
        <v>0</v>
      </c>
      <c r="F34" s="106">
        <v>0</v>
      </c>
      <c r="G34" s="104">
        <v>0</v>
      </c>
      <c r="H34" s="46">
        <f t="shared" si="1"/>
        <v>0</v>
      </c>
      <c r="I34" s="96"/>
      <c r="J34" s="15">
        <v>100</v>
      </c>
      <c r="K34" s="72">
        <f t="shared" si="5"/>
        <v>0</v>
      </c>
      <c r="L34" s="17" t="s">
        <v>16</v>
      </c>
      <c r="M34" s="18">
        <v>0</v>
      </c>
      <c r="N34" s="23">
        <f t="shared" si="6"/>
        <v>0</v>
      </c>
      <c r="O34" s="19"/>
      <c r="P34" s="43">
        <f t="shared" si="7"/>
        <v>0</v>
      </c>
    </row>
    <row r="35" spans="1:26" ht="24.6">
      <c r="A35" s="10">
        <v>31</v>
      </c>
      <c r="B35" s="19" t="s">
        <v>390</v>
      </c>
      <c r="C35" s="71">
        <f>+'24'!H35</f>
        <v>3</v>
      </c>
      <c r="D35" s="95">
        <v>0</v>
      </c>
      <c r="E35" s="46">
        <f t="shared" si="0"/>
        <v>3</v>
      </c>
      <c r="F35" s="106">
        <v>0</v>
      </c>
      <c r="G35" s="104">
        <v>0</v>
      </c>
      <c r="H35" s="46">
        <f t="shared" si="1"/>
        <v>3</v>
      </c>
      <c r="I35" s="96"/>
      <c r="J35" s="15">
        <v>100</v>
      </c>
      <c r="K35" s="72">
        <f t="shared" si="5"/>
        <v>0</v>
      </c>
      <c r="L35" s="17" t="s">
        <v>16</v>
      </c>
      <c r="M35" s="18">
        <v>0</v>
      </c>
      <c r="N35" s="23">
        <f t="shared" si="6"/>
        <v>0</v>
      </c>
      <c r="O35" s="19"/>
      <c r="P35" s="43">
        <f t="shared" si="7"/>
        <v>0</v>
      </c>
    </row>
    <row r="36" spans="1:26" ht="24.6">
      <c r="A36" s="10">
        <v>32</v>
      </c>
      <c r="B36" s="19" t="s">
        <v>48</v>
      </c>
      <c r="C36" s="71">
        <f>+'24'!H36</f>
        <v>9</v>
      </c>
      <c r="D36" s="95">
        <v>0</v>
      </c>
      <c r="E36" s="46">
        <f t="shared" si="0"/>
        <v>9</v>
      </c>
      <c r="F36" s="106">
        <v>0</v>
      </c>
      <c r="G36" s="104">
        <v>0</v>
      </c>
      <c r="H36" s="46">
        <f t="shared" si="1"/>
        <v>7</v>
      </c>
      <c r="I36" s="96">
        <v>2</v>
      </c>
      <c r="J36" s="15">
        <v>100</v>
      </c>
      <c r="K36" s="72">
        <f t="shared" si="5"/>
        <v>200</v>
      </c>
      <c r="L36" s="17" t="s">
        <v>16</v>
      </c>
      <c r="M36" s="18">
        <v>0</v>
      </c>
      <c r="N36" s="89">
        <f t="shared" si="6"/>
        <v>200</v>
      </c>
      <c r="O36" s="19"/>
      <c r="P36" s="43">
        <f t="shared" si="7"/>
        <v>0</v>
      </c>
    </row>
    <row r="37" spans="1:26" ht="24.6">
      <c r="A37" s="10">
        <v>33</v>
      </c>
      <c r="B37" s="19" t="s">
        <v>393</v>
      </c>
      <c r="C37" s="71">
        <f>+'24'!H37</f>
        <v>3</v>
      </c>
      <c r="D37" s="95">
        <v>0</v>
      </c>
      <c r="E37" s="46">
        <f t="shared" si="0"/>
        <v>3</v>
      </c>
      <c r="F37" s="106">
        <v>0</v>
      </c>
      <c r="G37" s="104">
        <v>0</v>
      </c>
      <c r="H37" s="46">
        <f t="shared" si="1"/>
        <v>2</v>
      </c>
      <c r="I37" s="96">
        <v>1</v>
      </c>
      <c r="J37" s="15">
        <v>130</v>
      </c>
      <c r="K37" s="72">
        <f t="shared" si="5"/>
        <v>130</v>
      </c>
      <c r="L37" s="17" t="s">
        <v>16</v>
      </c>
      <c r="M37" s="18">
        <v>0</v>
      </c>
      <c r="N37" s="89">
        <f t="shared" si="6"/>
        <v>130</v>
      </c>
      <c r="O37" s="19"/>
      <c r="P37" s="43">
        <f t="shared" si="7"/>
        <v>0</v>
      </c>
    </row>
    <row r="38" spans="1:26" ht="24.6">
      <c r="A38" s="10">
        <v>34</v>
      </c>
      <c r="B38" s="19" t="s">
        <v>406</v>
      </c>
      <c r="C38" s="71">
        <f>+'24'!H38</f>
        <v>5</v>
      </c>
      <c r="D38" s="95">
        <v>0</v>
      </c>
      <c r="E38" s="46">
        <f t="shared" si="0"/>
        <v>5</v>
      </c>
      <c r="F38" s="106">
        <v>0</v>
      </c>
      <c r="G38" s="104">
        <v>0</v>
      </c>
      <c r="H38" s="46">
        <f t="shared" si="1"/>
        <v>5</v>
      </c>
      <c r="I38" s="96"/>
      <c r="J38" s="15">
        <v>130</v>
      </c>
      <c r="K38" s="72">
        <f t="shared" si="5"/>
        <v>0</v>
      </c>
      <c r="L38" s="17" t="s">
        <v>16</v>
      </c>
      <c r="M38" s="18">
        <v>0</v>
      </c>
      <c r="N38" s="23">
        <f t="shared" si="6"/>
        <v>0</v>
      </c>
      <c r="O38" s="19"/>
      <c r="P38" s="43">
        <f t="shared" si="7"/>
        <v>0</v>
      </c>
    </row>
    <row r="39" spans="1:26" ht="24.6">
      <c r="A39" s="10">
        <v>35</v>
      </c>
      <c r="B39" s="19" t="s">
        <v>333</v>
      </c>
      <c r="C39" s="71">
        <f>+'24'!H39</f>
        <v>0</v>
      </c>
      <c r="D39" s="95">
        <v>0</v>
      </c>
      <c r="E39" s="46">
        <f t="shared" si="0"/>
        <v>0</v>
      </c>
      <c r="F39" s="106">
        <v>0</v>
      </c>
      <c r="G39" s="104">
        <v>0</v>
      </c>
      <c r="H39" s="46">
        <f t="shared" si="1"/>
        <v>0</v>
      </c>
      <c r="I39" s="96"/>
      <c r="J39" s="15">
        <v>35</v>
      </c>
      <c r="K39" s="72">
        <f t="shared" si="5"/>
        <v>0</v>
      </c>
      <c r="L39" s="17" t="s">
        <v>16</v>
      </c>
      <c r="M39" s="18">
        <v>0</v>
      </c>
      <c r="N39" s="23">
        <f t="shared" si="6"/>
        <v>0</v>
      </c>
      <c r="O39" s="19"/>
      <c r="P39" s="43">
        <f t="shared" si="7"/>
        <v>0</v>
      </c>
    </row>
    <row r="40" spans="1:26" ht="24.6">
      <c r="A40" s="10">
        <v>36</v>
      </c>
      <c r="B40" s="19" t="s">
        <v>138</v>
      </c>
      <c r="C40" s="71">
        <f>+'24'!H40</f>
        <v>0</v>
      </c>
      <c r="D40" s="95">
        <v>0</v>
      </c>
      <c r="E40" s="46">
        <f t="shared" si="0"/>
        <v>0</v>
      </c>
      <c r="F40" s="106">
        <v>0</v>
      </c>
      <c r="G40" s="104">
        <v>0</v>
      </c>
      <c r="H40" s="46">
        <f t="shared" si="1"/>
        <v>0</v>
      </c>
      <c r="I40" s="96"/>
      <c r="J40" s="15">
        <v>40</v>
      </c>
      <c r="K40" s="72">
        <f t="shared" si="5"/>
        <v>0</v>
      </c>
      <c r="L40" s="17" t="s">
        <v>16</v>
      </c>
      <c r="M40" s="18">
        <v>0</v>
      </c>
      <c r="N40" s="23">
        <f t="shared" si="6"/>
        <v>0</v>
      </c>
      <c r="O40" s="19"/>
      <c r="P40" s="43">
        <f t="shared" si="7"/>
        <v>0</v>
      </c>
    </row>
    <row r="41" spans="1:26" ht="24.6">
      <c r="A41" s="10">
        <v>37</v>
      </c>
      <c r="B41" s="19" t="s">
        <v>445</v>
      </c>
      <c r="C41" s="71">
        <f>+'24'!H41</f>
        <v>0</v>
      </c>
      <c r="D41" s="95">
        <v>0</v>
      </c>
      <c r="E41" s="46">
        <f>C41+D41</f>
        <v>0</v>
      </c>
      <c r="F41" s="106">
        <v>0</v>
      </c>
      <c r="G41" s="104">
        <v>0</v>
      </c>
      <c r="H41" s="46">
        <f>+E41-F41-I41-G41</f>
        <v>0</v>
      </c>
      <c r="I41" s="96"/>
      <c r="J41" s="15">
        <v>35</v>
      </c>
      <c r="K41" s="72">
        <f>+J41*I41</f>
        <v>0</v>
      </c>
      <c r="L41" s="17" t="s">
        <v>16</v>
      </c>
      <c r="M41" s="18">
        <v>0</v>
      </c>
      <c r="N41" s="23">
        <f>SUM(K41-M41)</f>
        <v>0</v>
      </c>
      <c r="O41" s="19"/>
      <c r="P41" s="43">
        <f>+K41*O41</f>
        <v>0</v>
      </c>
    </row>
    <row r="42" spans="1:26" ht="24.6">
      <c r="A42" s="10">
        <v>38</v>
      </c>
      <c r="B42" s="19" t="s">
        <v>49</v>
      </c>
      <c r="C42" s="71">
        <f>+'24'!H42</f>
        <v>8</v>
      </c>
      <c r="D42" s="95">
        <v>0</v>
      </c>
      <c r="E42" s="46">
        <f t="shared" si="0"/>
        <v>8</v>
      </c>
      <c r="F42" s="106">
        <v>0</v>
      </c>
      <c r="G42" s="104">
        <v>0</v>
      </c>
      <c r="H42" s="46">
        <f t="shared" si="1"/>
        <v>8</v>
      </c>
      <c r="I42" s="96"/>
      <c r="J42" s="15">
        <v>50</v>
      </c>
      <c r="K42" s="72">
        <f t="shared" si="5"/>
        <v>0</v>
      </c>
      <c r="L42" s="17" t="s">
        <v>16</v>
      </c>
      <c r="M42" s="18">
        <v>0</v>
      </c>
      <c r="N42" s="23">
        <f t="shared" si="6"/>
        <v>0</v>
      </c>
      <c r="O42" s="19"/>
      <c r="P42" s="43">
        <f t="shared" si="7"/>
        <v>0</v>
      </c>
    </row>
    <row r="43" spans="1:26" ht="24.6">
      <c r="A43" s="10">
        <v>39</v>
      </c>
      <c r="B43" s="19" t="s">
        <v>50</v>
      </c>
      <c r="C43" s="71">
        <f>+'24'!H43</f>
        <v>4</v>
      </c>
      <c r="D43" s="95">
        <v>0</v>
      </c>
      <c r="E43" s="46">
        <f t="shared" si="0"/>
        <v>4</v>
      </c>
      <c r="F43" s="106">
        <v>0</v>
      </c>
      <c r="G43" s="104">
        <v>0</v>
      </c>
      <c r="H43" s="46">
        <f t="shared" si="1"/>
        <v>4</v>
      </c>
      <c r="I43" s="96"/>
      <c r="J43" s="15">
        <v>50</v>
      </c>
      <c r="K43" s="72">
        <f t="shared" si="5"/>
        <v>0</v>
      </c>
      <c r="L43" s="17" t="s">
        <v>16</v>
      </c>
      <c r="M43" s="18">
        <v>0</v>
      </c>
      <c r="N43" s="23">
        <f t="shared" si="6"/>
        <v>0</v>
      </c>
      <c r="O43" s="19"/>
      <c r="P43" s="43">
        <f t="shared" si="7"/>
        <v>0</v>
      </c>
    </row>
    <row r="44" spans="1:26" ht="24.6">
      <c r="A44" s="10">
        <v>40</v>
      </c>
      <c r="B44" s="19" t="s">
        <v>51</v>
      </c>
      <c r="C44" s="71">
        <f>+'24'!H44</f>
        <v>10</v>
      </c>
      <c r="D44" s="95">
        <v>0</v>
      </c>
      <c r="E44" s="46">
        <f t="shared" si="0"/>
        <v>10</v>
      </c>
      <c r="F44" s="106">
        <v>0</v>
      </c>
      <c r="G44" s="104">
        <v>0</v>
      </c>
      <c r="H44" s="46">
        <f t="shared" si="1"/>
        <v>10</v>
      </c>
      <c r="I44" s="96"/>
      <c r="J44" s="15">
        <v>50</v>
      </c>
      <c r="K44" s="72">
        <f t="shared" si="5"/>
        <v>0</v>
      </c>
      <c r="L44" s="17" t="s">
        <v>16</v>
      </c>
      <c r="M44" s="18">
        <v>0</v>
      </c>
      <c r="N44" s="23">
        <f t="shared" si="6"/>
        <v>0</v>
      </c>
      <c r="O44" s="19"/>
      <c r="P44" s="43">
        <f t="shared" si="7"/>
        <v>0</v>
      </c>
    </row>
    <row r="45" spans="1:26" ht="24.6">
      <c r="A45" s="10">
        <v>41</v>
      </c>
      <c r="B45" s="19" t="s">
        <v>501</v>
      </c>
      <c r="C45" s="71">
        <f>+'24'!H45</f>
        <v>5</v>
      </c>
      <c r="D45" s="95">
        <v>0</v>
      </c>
      <c r="E45" s="46">
        <f>C45+D45</f>
        <v>5</v>
      </c>
      <c r="F45" s="106">
        <v>0</v>
      </c>
      <c r="G45" s="104">
        <v>0</v>
      </c>
      <c r="H45" s="46">
        <f>+E45-F45-I45-G45</f>
        <v>4</v>
      </c>
      <c r="I45" s="96">
        <v>1</v>
      </c>
      <c r="J45" s="20">
        <v>35</v>
      </c>
      <c r="K45" s="72">
        <f>+J45*I45</f>
        <v>35</v>
      </c>
      <c r="L45" s="17" t="s">
        <v>520</v>
      </c>
      <c r="M45" s="18">
        <v>20</v>
      </c>
      <c r="N45" s="89">
        <f>SUM(K45-M45)</f>
        <v>15</v>
      </c>
      <c r="O45" s="19"/>
      <c r="P45" s="43">
        <f>+K45*O45</f>
        <v>0</v>
      </c>
    </row>
    <row r="46" spans="1:26" ht="24.6">
      <c r="A46" s="10">
        <v>42</v>
      </c>
      <c r="B46" s="19" t="s">
        <v>264</v>
      </c>
      <c r="C46" s="71">
        <f>+'24'!H46</f>
        <v>5</v>
      </c>
      <c r="D46" s="95">
        <v>0</v>
      </c>
      <c r="E46" s="46">
        <f t="shared" si="0"/>
        <v>5</v>
      </c>
      <c r="F46" s="106">
        <v>0</v>
      </c>
      <c r="G46" s="104">
        <v>0</v>
      </c>
      <c r="H46" s="46">
        <f t="shared" si="1"/>
        <v>5</v>
      </c>
      <c r="I46" s="96"/>
      <c r="J46" s="15">
        <v>25</v>
      </c>
      <c r="K46" s="72">
        <f t="shared" si="5"/>
        <v>0</v>
      </c>
      <c r="L46" s="17" t="s">
        <v>16</v>
      </c>
      <c r="M46" s="18">
        <v>0</v>
      </c>
      <c r="N46" s="23">
        <f t="shared" si="6"/>
        <v>0</v>
      </c>
      <c r="O46" s="19"/>
      <c r="P46" s="43">
        <f t="shared" si="7"/>
        <v>0</v>
      </c>
    </row>
    <row r="47" spans="1:26" ht="24.6">
      <c r="A47" s="10">
        <v>43</v>
      </c>
      <c r="B47" s="19" t="s">
        <v>446</v>
      </c>
      <c r="C47" s="71">
        <f>+'24'!H47</f>
        <v>5</v>
      </c>
      <c r="D47" s="95">
        <v>0</v>
      </c>
      <c r="E47" s="46">
        <f>C47+D47</f>
        <v>5</v>
      </c>
      <c r="F47" s="106">
        <v>0</v>
      </c>
      <c r="G47" s="104">
        <v>0</v>
      </c>
      <c r="H47" s="46">
        <f>+E47-F47-I47-G47</f>
        <v>5</v>
      </c>
      <c r="I47" s="96"/>
      <c r="J47" s="20">
        <v>25</v>
      </c>
      <c r="K47" s="72">
        <f>+J47*I47</f>
        <v>0</v>
      </c>
      <c r="L47" s="17" t="s">
        <v>16</v>
      </c>
      <c r="M47" s="18">
        <v>0</v>
      </c>
      <c r="N47" s="23">
        <f>SUM(K47-M47)</f>
        <v>0</v>
      </c>
      <c r="O47" s="19"/>
      <c r="P47" s="43">
        <f>+K47*O47</f>
        <v>0</v>
      </c>
    </row>
    <row r="48" spans="1:26" ht="24.6">
      <c r="A48" s="10">
        <v>44</v>
      </c>
      <c r="B48" s="19" t="s">
        <v>447</v>
      </c>
      <c r="C48" s="71">
        <f>+'24'!H48</f>
        <v>0</v>
      </c>
      <c r="D48" s="95">
        <v>0</v>
      </c>
      <c r="E48" s="46">
        <f>C48+D48</f>
        <v>0</v>
      </c>
      <c r="F48" s="106">
        <v>0</v>
      </c>
      <c r="G48" s="104">
        <v>0</v>
      </c>
      <c r="H48" s="46">
        <f>+E48-F48-I48-G48</f>
        <v>0</v>
      </c>
      <c r="I48" s="96"/>
      <c r="J48" s="20">
        <v>25</v>
      </c>
      <c r="K48" s="72">
        <f>+J48*I48</f>
        <v>0</v>
      </c>
      <c r="L48" s="17" t="s">
        <v>16</v>
      </c>
      <c r="M48" s="18">
        <v>0</v>
      </c>
      <c r="N48" s="23">
        <f>SUM(K48-M48)</f>
        <v>0</v>
      </c>
      <c r="O48" s="19"/>
      <c r="P48" s="43">
        <f>+K48*O48</f>
        <v>0</v>
      </c>
    </row>
    <row r="49" spans="1:16" ht="24.6">
      <c r="A49" s="10">
        <v>45</v>
      </c>
      <c r="B49" s="19" t="s">
        <v>448</v>
      </c>
      <c r="C49" s="71">
        <f>+'24'!H49</f>
        <v>0</v>
      </c>
      <c r="D49" s="95">
        <v>0</v>
      </c>
      <c r="E49" s="46">
        <f>C49+D49</f>
        <v>0</v>
      </c>
      <c r="F49" s="106">
        <v>0</v>
      </c>
      <c r="G49" s="104">
        <v>0</v>
      </c>
      <c r="H49" s="46">
        <f>+E49-F49-I49-G49</f>
        <v>0</v>
      </c>
      <c r="I49" s="96"/>
      <c r="J49" s="20">
        <v>25</v>
      </c>
      <c r="K49" s="72">
        <f>+J49*I49</f>
        <v>0</v>
      </c>
      <c r="L49" s="17" t="s">
        <v>16</v>
      </c>
      <c r="M49" s="18">
        <v>0</v>
      </c>
      <c r="N49" s="23">
        <f>SUM(K49-M49)</f>
        <v>0</v>
      </c>
      <c r="O49" s="19"/>
      <c r="P49" s="43">
        <f>+K49*O49</f>
        <v>0</v>
      </c>
    </row>
    <row r="50" spans="1:16" ht="24.6">
      <c r="A50" s="10">
        <v>46</v>
      </c>
      <c r="B50" s="19" t="s">
        <v>265</v>
      </c>
      <c r="C50" s="71">
        <f>+'24'!H50</f>
        <v>0</v>
      </c>
      <c r="D50" s="95">
        <v>0</v>
      </c>
      <c r="E50" s="46">
        <f t="shared" si="0"/>
        <v>0</v>
      </c>
      <c r="F50" s="106">
        <v>0</v>
      </c>
      <c r="G50" s="104">
        <v>0</v>
      </c>
      <c r="H50" s="46">
        <f t="shared" si="1"/>
        <v>0</v>
      </c>
      <c r="I50" s="96"/>
      <c r="J50" s="15">
        <v>50</v>
      </c>
      <c r="K50" s="72">
        <f t="shared" si="5"/>
        <v>0</v>
      </c>
      <c r="L50" s="17" t="s">
        <v>16</v>
      </c>
      <c r="M50" s="18">
        <v>0</v>
      </c>
      <c r="N50" s="23">
        <f t="shared" si="6"/>
        <v>0</v>
      </c>
      <c r="O50" s="19"/>
      <c r="P50" s="43">
        <f t="shared" si="7"/>
        <v>0</v>
      </c>
    </row>
    <row r="51" spans="1:16" ht="24.6">
      <c r="A51" s="10">
        <v>47</v>
      </c>
      <c r="B51" s="19" t="s">
        <v>52</v>
      </c>
      <c r="C51" s="71">
        <f>+'24'!H51</f>
        <v>1</v>
      </c>
      <c r="D51" s="95">
        <v>0</v>
      </c>
      <c r="E51" s="46">
        <f t="shared" si="0"/>
        <v>1</v>
      </c>
      <c r="F51" s="106">
        <v>0</v>
      </c>
      <c r="G51" s="104">
        <v>0</v>
      </c>
      <c r="H51" s="46">
        <f t="shared" si="1"/>
        <v>1</v>
      </c>
      <c r="I51" s="96"/>
      <c r="J51" s="15">
        <v>50</v>
      </c>
      <c r="K51" s="72">
        <f t="shared" si="5"/>
        <v>0</v>
      </c>
      <c r="L51" s="17" t="s">
        <v>16</v>
      </c>
      <c r="M51" s="18">
        <v>0</v>
      </c>
      <c r="N51" s="23">
        <f t="shared" si="6"/>
        <v>0</v>
      </c>
      <c r="O51" s="19"/>
      <c r="P51" s="43">
        <f t="shared" si="7"/>
        <v>0</v>
      </c>
    </row>
    <row r="52" spans="1:16" ht="24.6">
      <c r="A52" s="10">
        <v>48</v>
      </c>
      <c r="B52" s="19" t="s">
        <v>53</v>
      </c>
      <c r="C52" s="71">
        <f>+'24'!H52</f>
        <v>1</v>
      </c>
      <c r="D52" s="95">
        <v>0</v>
      </c>
      <c r="E52" s="46">
        <f t="shared" si="0"/>
        <v>1</v>
      </c>
      <c r="F52" s="106">
        <v>0</v>
      </c>
      <c r="G52" s="104">
        <v>0</v>
      </c>
      <c r="H52" s="46">
        <f t="shared" si="1"/>
        <v>1</v>
      </c>
      <c r="I52" s="96"/>
      <c r="J52" s="15">
        <v>50</v>
      </c>
      <c r="K52" s="72">
        <f t="shared" si="5"/>
        <v>0</v>
      </c>
      <c r="L52" s="17" t="s">
        <v>16</v>
      </c>
      <c r="M52" s="18">
        <v>0</v>
      </c>
      <c r="N52" s="23">
        <f t="shared" si="6"/>
        <v>0</v>
      </c>
      <c r="O52" s="19"/>
      <c r="P52" s="43">
        <f t="shared" si="7"/>
        <v>0</v>
      </c>
    </row>
    <row r="53" spans="1:16" ht="24.6">
      <c r="A53" s="10">
        <v>49</v>
      </c>
      <c r="B53" s="19" t="s">
        <v>54</v>
      </c>
      <c r="C53" s="71">
        <f>+'24'!H53</f>
        <v>4</v>
      </c>
      <c r="D53" s="95">
        <v>0</v>
      </c>
      <c r="E53" s="46">
        <f t="shared" si="0"/>
        <v>4</v>
      </c>
      <c r="F53" s="106">
        <v>0</v>
      </c>
      <c r="G53" s="104">
        <v>0</v>
      </c>
      <c r="H53" s="46">
        <f t="shared" si="1"/>
        <v>4</v>
      </c>
      <c r="I53" s="96"/>
      <c r="J53" s="15">
        <v>50</v>
      </c>
      <c r="K53" s="72">
        <f t="shared" si="5"/>
        <v>0</v>
      </c>
      <c r="L53" s="17" t="s">
        <v>16</v>
      </c>
      <c r="M53" s="18">
        <v>0</v>
      </c>
      <c r="N53" s="23">
        <f t="shared" si="6"/>
        <v>0</v>
      </c>
      <c r="O53" s="19"/>
      <c r="P53" s="43">
        <f t="shared" si="7"/>
        <v>0</v>
      </c>
    </row>
    <row r="54" spans="1:16" ht="24.6">
      <c r="A54" s="10">
        <v>50</v>
      </c>
      <c r="B54" s="19" t="s">
        <v>55</v>
      </c>
      <c r="C54" s="71">
        <f>+'24'!H54</f>
        <v>0</v>
      </c>
      <c r="D54" s="95">
        <v>0</v>
      </c>
      <c r="E54" s="46">
        <f t="shared" si="0"/>
        <v>0</v>
      </c>
      <c r="F54" s="106">
        <v>0</v>
      </c>
      <c r="G54" s="104">
        <v>0</v>
      </c>
      <c r="H54" s="46">
        <f t="shared" si="1"/>
        <v>0</v>
      </c>
      <c r="I54" s="96"/>
      <c r="J54" s="15">
        <v>50</v>
      </c>
      <c r="K54" s="72">
        <f t="shared" si="5"/>
        <v>0</v>
      </c>
      <c r="L54" s="17" t="s">
        <v>16</v>
      </c>
      <c r="M54" s="18">
        <v>0</v>
      </c>
      <c r="N54" s="23">
        <f t="shared" si="6"/>
        <v>0</v>
      </c>
      <c r="O54" s="19"/>
      <c r="P54" s="43">
        <f t="shared" si="7"/>
        <v>0</v>
      </c>
    </row>
    <row r="55" spans="1:16" ht="24.6">
      <c r="A55" s="10">
        <v>51</v>
      </c>
      <c r="B55" s="19" t="s">
        <v>56</v>
      </c>
      <c r="C55" s="71">
        <f>+'24'!H55</f>
        <v>0</v>
      </c>
      <c r="D55" s="95">
        <v>0</v>
      </c>
      <c r="E55" s="46">
        <f t="shared" si="0"/>
        <v>0</v>
      </c>
      <c r="F55" s="106">
        <v>0</v>
      </c>
      <c r="G55" s="104">
        <v>0</v>
      </c>
      <c r="H55" s="46">
        <f t="shared" si="1"/>
        <v>0</v>
      </c>
      <c r="I55" s="96"/>
      <c r="J55" s="15">
        <v>50</v>
      </c>
      <c r="K55" s="72">
        <f t="shared" si="5"/>
        <v>0</v>
      </c>
      <c r="L55" s="17" t="s">
        <v>16</v>
      </c>
      <c r="M55" s="18">
        <v>0</v>
      </c>
      <c r="N55" s="23">
        <f t="shared" si="6"/>
        <v>0</v>
      </c>
      <c r="O55" s="19"/>
      <c r="P55" s="43">
        <f t="shared" si="7"/>
        <v>0</v>
      </c>
    </row>
    <row r="56" spans="1:16" ht="24.6">
      <c r="A56" s="10">
        <v>52</v>
      </c>
      <c r="B56" s="19" t="s">
        <v>57</v>
      </c>
      <c r="C56" s="71">
        <f>+'24'!H56</f>
        <v>3</v>
      </c>
      <c r="D56" s="95">
        <v>0</v>
      </c>
      <c r="E56" s="46">
        <f t="shared" si="0"/>
        <v>3</v>
      </c>
      <c r="F56" s="106">
        <v>0</v>
      </c>
      <c r="G56" s="104">
        <v>0</v>
      </c>
      <c r="H56" s="46">
        <f t="shared" si="1"/>
        <v>3</v>
      </c>
      <c r="I56" s="96"/>
      <c r="J56" s="15">
        <v>50</v>
      </c>
      <c r="K56" s="72">
        <f t="shared" si="5"/>
        <v>0</v>
      </c>
      <c r="L56" s="17" t="s">
        <v>16</v>
      </c>
      <c r="M56" s="18">
        <v>0</v>
      </c>
      <c r="N56" s="23">
        <f t="shared" si="6"/>
        <v>0</v>
      </c>
      <c r="O56" s="19"/>
      <c r="P56" s="43">
        <f t="shared" si="7"/>
        <v>0</v>
      </c>
    </row>
    <row r="57" spans="1:16" ht="24.6">
      <c r="A57" s="10">
        <v>53</v>
      </c>
      <c r="B57" s="19" t="s">
        <v>58</v>
      </c>
      <c r="C57" s="71">
        <f>+'24'!H57</f>
        <v>3</v>
      </c>
      <c r="D57" s="95">
        <v>0</v>
      </c>
      <c r="E57" s="46">
        <f t="shared" si="0"/>
        <v>3</v>
      </c>
      <c r="F57" s="106">
        <v>0</v>
      </c>
      <c r="G57" s="104">
        <v>0</v>
      </c>
      <c r="H57" s="46">
        <f t="shared" si="1"/>
        <v>3</v>
      </c>
      <c r="I57" s="96"/>
      <c r="J57" s="15">
        <v>50</v>
      </c>
      <c r="K57" s="72">
        <f t="shared" si="5"/>
        <v>0</v>
      </c>
      <c r="L57" s="17" t="s">
        <v>16</v>
      </c>
      <c r="M57" s="18">
        <v>0</v>
      </c>
      <c r="N57" s="23">
        <f t="shared" si="6"/>
        <v>0</v>
      </c>
      <c r="O57" s="19"/>
      <c r="P57" s="43">
        <f t="shared" si="7"/>
        <v>0</v>
      </c>
    </row>
    <row r="58" spans="1:16" ht="24.6">
      <c r="A58" s="10">
        <v>54</v>
      </c>
      <c r="B58" s="19" t="s">
        <v>59</v>
      </c>
      <c r="C58" s="71">
        <f>+'24'!H58</f>
        <v>4</v>
      </c>
      <c r="D58" s="95">
        <v>0</v>
      </c>
      <c r="E58" s="46">
        <f t="shared" si="0"/>
        <v>4</v>
      </c>
      <c r="F58" s="106">
        <v>0</v>
      </c>
      <c r="G58" s="104">
        <v>0</v>
      </c>
      <c r="H58" s="46">
        <f t="shared" si="1"/>
        <v>4</v>
      </c>
      <c r="I58" s="96"/>
      <c r="J58" s="15">
        <v>50</v>
      </c>
      <c r="K58" s="72">
        <f t="shared" si="5"/>
        <v>0</v>
      </c>
      <c r="L58" s="17" t="s">
        <v>16</v>
      </c>
      <c r="M58" s="18">
        <v>0</v>
      </c>
      <c r="N58" s="23">
        <f t="shared" si="6"/>
        <v>0</v>
      </c>
      <c r="O58" s="19"/>
      <c r="P58" s="43">
        <f t="shared" si="7"/>
        <v>0</v>
      </c>
    </row>
    <row r="59" spans="1:16" ht="24.6">
      <c r="A59" s="10">
        <v>55</v>
      </c>
      <c r="B59" s="19" t="s">
        <v>60</v>
      </c>
      <c r="C59" s="71">
        <f>+'24'!H59</f>
        <v>0</v>
      </c>
      <c r="D59" s="95">
        <v>0</v>
      </c>
      <c r="E59" s="46">
        <f t="shared" si="0"/>
        <v>0</v>
      </c>
      <c r="F59" s="106">
        <v>0</v>
      </c>
      <c r="G59" s="104">
        <v>0</v>
      </c>
      <c r="H59" s="46">
        <f t="shared" si="1"/>
        <v>0</v>
      </c>
      <c r="I59" s="96"/>
      <c r="J59" s="15">
        <v>50</v>
      </c>
      <c r="K59" s="72">
        <f t="shared" si="5"/>
        <v>0</v>
      </c>
      <c r="L59" s="17" t="s">
        <v>16</v>
      </c>
      <c r="M59" s="18">
        <v>0</v>
      </c>
      <c r="N59" s="23">
        <f t="shared" si="6"/>
        <v>0</v>
      </c>
      <c r="O59" s="19"/>
      <c r="P59" s="43">
        <f t="shared" si="7"/>
        <v>0</v>
      </c>
    </row>
    <row r="60" spans="1:16" ht="24.6">
      <c r="A60" s="10">
        <v>56</v>
      </c>
      <c r="B60" s="19" t="s">
        <v>61</v>
      </c>
      <c r="C60" s="71">
        <f>+'24'!H60</f>
        <v>0</v>
      </c>
      <c r="D60" s="95">
        <v>0</v>
      </c>
      <c r="E60" s="46">
        <f t="shared" si="0"/>
        <v>0</v>
      </c>
      <c r="F60" s="106">
        <v>0</v>
      </c>
      <c r="G60" s="104">
        <v>0</v>
      </c>
      <c r="H60" s="46">
        <f t="shared" si="1"/>
        <v>0</v>
      </c>
      <c r="I60" s="96"/>
      <c r="J60" s="15">
        <v>120</v>
      </c>
      <c r="K60" s="72">
        <f t="shared" si="5"/>
        <v>0</v>
      </c>
      <c r="L60" s="17" t="s">
        <v>16</v>
      </c>
      <c r="M60" s="18">
        <v>0</v>
      </c>
      <c r="N60" s="23">
        <f t="shared" si="6"/>
        <v>0</v>
      </c>
      <c r="O60" s="19"/>
      <c r="P60" s="43">
        <f t="shared" si="7"/>
        <v>0</v>
      </c>
    </row>
    <row r="61" spans="1:16" ht="24.6">
      <c r="A61" s="10">
        <v>57</v>
      </c>
      <c r="B61" s="19" t="s">
        <v>62</v>
      </c>
      <c r="C61" s="71">
        <f>+'24'!H61</f>
        <v>0</v>
      </c>
      <c r="D61" s="95">
        <v>0</v>
      </c>
      <c r="E61" s="46">
        <f t="shared" si="0"/>
        <v>0</v>
      </c>
      <c r="F61" s="106">
        <v>0</v>
      </c>
      <c r="G61" s="104">
        <v>0</v>
      </c>
      <c r="H61" s="46">
        <f t="shared" si="1"/>
        <v>0</v>
      </c>
      <c r="I61" s="96"/>
      <c r="J61" s="15">
        <v>120</v>
      </c>
      <c r="K61" s="72">
        <f t="shared" si="5"/>
        <v>0</v>
      </c>
      <c r="L61" s="17" t="s">
        <v>16</v>
      </c>
      <c r="M61" s="18">
        <v>0</v>
      </c>
      <c r="N61" s="23">
        <f t="shared" si="6"/>
        <v>0</v>
      </c>
      <c r="O61" s="19"/>
      <c r="P61" s="43">
        <f t="shared" si="7"/>
        <v>0</v>
      </c>
    </row>
    <row r="62" spans="1:16" ht="24.6">
      <c r="A62" s="10">
        <v>58</v>
      </c>
      <c r="B62" s="19" t="s">
        <v>63</v>
      </c>
      <c r="C62" s="71">
        <f>+'24'!H62</f>
        <v>0</v>
      </c>
      <c r="D62" s="95">
        <v>0</v>
      </c>
      <c r="E62" s="46">
        <f t="shared" si="0"/>
        <v>0</v>
      </c>
      <c r="F62" s="106">
        <v>0</v>
      </c>
      <c r="G62" s="104">
        <v>0</v>
      </c>
      <c r="H62" s="46">
        <f t="shared" si="1"/>
        <v>0</v>
      </c>
      <c r="I62" s="96"/>
      <c r="J62" s="15">
        <v>120</v>
      </c>
      <c r="K62" s="72">
        <f t="shared" si="5"/>
        <v>0</v>
      </c>
      <c r="L62" s="17" t="s">
        <v>16</v>
      </c>
      <c r="M62" s="18">
        <v>0</v>
      </c>
      <c r="N62" s="23">
        <f t="shared" si="6"/>
        <v>0</v>
      </c>
      <c r="O62" s="19"/>
      <c r="P62" s="43">
        <f t="shared" si="7"/>
        <v>0</v>
      </c>
    </row>
    <row r="63" spans="1:16" ht="24.6">
      <c r="A63" s="10">
        <v>59</v>
      </c>
      <c r="B63" s="19" t="s">
        <v>64</v>
      </c>
      <c r="C63" s="71">
        <f>+'24'!H63</f>
        <v>0</v>
      </c>
      <c r="D63" s="95">
        <v>0</v>
      </c>
      <c r="E63" s="46">
        <f t="shared" si="0"/>
        <v>0</v>
      </c>
      <c r="F63" s="106">
        <v>0</v>
      </c>
      <c r="G63" s="104">
        <v>0</v>
      </c>
      <c r="H63" s="46">
        <f t="shared" si="1"/>
        <v>0</v>
      </c>
      <c r="I63" s="96"/>
      <c r="J63" s="15">
        <v>120</v>
      </c>
      <c r="K63" s="72">
        <f t="shared" si="5"/>
        <v>0</v>
      </c>
      <c r="L63" s="17" t="s">
        <v>16</v>
      </c>
      <c r="M63" s="18">
        <v>0</v>
      </c>
      <c r="N63" s="23">
        <f t="shared" si="6"/>
        <v>0</v>
      </c>
      <c r="O63" s="19"/>
      <c r="P63" s="43">
        <f t="shared" si="7"/>
        <v>0</v>
      </c>
    </row>
    <row r="64" spans="1:16" ht="24.6">
      <c r="A64" s="10">
        <v>60</v>
      </c>
      <c r="B64" s="19" t="s">
        <v>65</v>
      </c>
      <c r="C64" s="71">
        <f>+'24'!H64</f>
        <v>0</v>
      </c>
      <c r="D64" s="95">
        <v>0</v>
      </c>
      <c r="E64" s="46">
        <f t="shared" si="0"/>
        <v>0</v>
      </c>
      <c r="F64" s="106">
        <v>0</v>
      </c>
      <c r="G64" s="104">
        <v>0</v>
      </c>
      <c r="H64" s="46">
        <f t="shared" si="1"/>
        <v>0</v>
      </c>
      <c r="I64" s="96"/>
      <c r="J64" s="15">
        <v>120</v>
      </c>
      <c r="K64" s="72">
        <f t="shared" si="5"/>
        <v>0</v>
      </c>
      <c r="L64" s="17" t="s">
        <v>16</v>
      </c>
      <c r="M64" s="18">
        <v>0</v>
      </c>
      <c r="N64" s="23">
        <f t="shared" si="6"/>
        <v>0</v>
      </c>
      <c r="O64" s="19"/>
      <c r="P64" s="43">
        <f t="shared" si="7"/>
        <v>0</v>
      </c>
    </row>
    <row r="65" spans="1:16" ht="24.6">
      <c r="A65" s="10">
        <v>61</v>
      </c>
      <c r="B65" s="19" t="s">
        <v>66</v>
      </c>
      <c r="C65" s="71">
        <f>+'24'!H65</f>
        <v>0</v>
      </c>
      <c r="D65" s="95">
        <v>0</v>
      </c>
      <c r="E65" s="46">
        <f t="shared" si="0"/>
        <v>0</v>
      </c>
      <c r="F65" s="106">
        <v>0</v>
      </c>
      <c r="G65" s="104">
        <v>0</v>
      </c>
      <c r="H65" s="46">
        <f t="shared" si="1"/>
        <v>0</v>
      </c>
      <c r="I65" s="96"/>
      <c r="J65" s="15">
        <v>120</v>
      </c>
      <c r="K65" s="72">
        <f t="shared" si="5"/>
        <v>0</v>
      </c>
      <c r="L65" s="17" t="s">
        <v>16</v>
      </c>
      <c r="M65" s="18">
        <v>0</v>
      </c>
      <c r="N65" s="23">
        <f t="shared" si="6"/>
        <v>0</v>
      </c>
      <c r="O65" s="19"/>
      <c r="P65" s="43">
        <f t="shared" si="7"/>
        <v>0</v>
      </c>
    </row>
    <row r="66" spans="1:16" ht="24.6">
      <c r="A66" s="10">
        <v>62</v>
      </c>
      <c r="B66" s="19" t="s">
        <v>266</v>
      </c>
      <c r="C66" s="71">
        <f>+'24'!H66</f>
        <v>0</v>
      </c>
      <c r="D66" s="95">
        <v>0</v>
      </c>
      <c r="E66" s="46">
        <f t="shared" si="0"/>
        <v>0</v>
      </c>
      <c r="F66" s="106">
        <v>0</v>
      </c>
      <c r="G66" s="104">
        <v>0</v>
      </c>
      <c r="H66" s="46">
        <f t="shared" si="1"/>
        <v>0</v>
      </c>
      <c r="I66" s="96"/>
      <c r="J66" s="15">
        <v>120</v>
      </c>
      <c r="K66" s="72">
        <f t="shared" si="5"/>
        <v>0</v>
      </c>
      <c r="L66" s="17" t="s">
        <v>16</v>
      </c>
      <c r="M66" s="18">
        <v>0</v>
      </c>
      <c r="N66" s="23">
        <f t="shared" si="6"/>
        <v>0</v>
      </c>
      <c r="O66" s="19"/>
      <c r="P66" s="43">
        <f t="shared" si="7"/>
        <v>0</v>
      </c>
    </row>
    <row r="67" spans="1:16" ht="24.6">
      <c r="A67" s="10">
        <v>63</v>
      </c>
      <c r="B67" s="19" t="s">
        <v>340</v>
      </c>
      <c r="C67" s="71">
        <f>+'24'!H67</f>
        <v>0</v>
      </c>
      <c r="D67" s="95">
        <v>0</v>
      </c>
      <c r="E67" s="46">
        <f t="shared" si="0"/>
        <v>0</v>
      </c>
      <c r="F67" s="106">
        <v>0</v>
      </c>
      <c r="G67" s="104">
        <v>0</v>
      </c>
      <c r="H67" s="46">
        <f t="shared" si="1"/>
        <v>0</v>
      </c>
      <c r="I67" s="96"/>
      <c r="J67" s="15">
        <v>30</v>
      </c>
      <c r="K67" s="72">
        <f t="shared" si="5"/>
        <v>0</v>
      </c>
      <c r="L67" s="17" t="s">
        <v>16</v>
      </c>
      <c r="M67" s="18">
        <v>0</v>
      </c>
      <c r="N67" s="23">
        <f t="shared" si="6"/>
        <v>0</v>
      </c>
      <c r="O67" s="19"/>
      <c r="P67" s="43">
        <f t="shared" si="7"/>
        <v>0</v>
      </c>
    </row>
    <row r="68" spans="1:16" ht="24.6">
      <c r="A68" s="10">
        <v>64</v>
      </c>
      <c r="B68" s="19" t="s">
        <v>341</v>
      </c>
      <c r="C68" s="71">
        <f>+'24'!H68</f>
        <v>0</v>
      </c>
      <c r="D68" s="95">
        <v>0</v>
      </c>
      <c r="E68" s="46">
        <f t="shared" si="0"/>
        <v>0</v>
      </c>
      <c r="F68" s="106">
        <v>0</v>
      </c>
      <c r="G68" s="104">
        <v>0</v>
      </c>
      <c r="H68" s="46">
        <f t="shared" si="1"/>
        <v>0</v>
      </c>
      <c r="I68" s="96"/>
      <c r="J68" s="21">
        <v>30</v>
      </c>
      <c r="K68" s="72">
        <f t="shared" si="5"/>
        <v>0</v>
      </c>
      <c r="L68" s="17" t="s">
        <v>16</v>
      </c>
      <c r="M68" s="18">
        <v>0</v>
      </c>
      <c r="N68" s="23">
        <f t="shared" si="6"/>
        <v>0</v>
      </c>
      <c r="O68" s="19"/>
      <c r="P68" s="43">
        <f t="shared" si="7"/>
        <v>0</v>
      </c>
    </row>
    <row r="69" spans="1:16" ht="24.6">
      <c r="A69" s="10">
        <v>65</v>
      </c>
      <c r="B69" s="19" t="s">
        <v>342</v>
      </c>
      <c r="C69" s="71">
        <f>+'24'!H69</f>
        <v>0</v>
      </c>
      <c r="D69" s="95">
        <v>0</v>
      </c>
      <c r="E69" s="46">
        <f t="shared" si="0"/>
        <v>0</v>
      </c>
      <c r="F69" s="106">
        <v>0</v>
      </c>
      <c r="G69" s="104">
        <v>0</v>
      </c>
      <c r="H69" s="46">
        <f t="shared" si="1"/>
        <v>0</v>
      </c>
      <c r="I69" s="96"/>
      <c r="J69" s="21">
        <v>30</v>
      </c>
      <c r="K69" s="72">
        <f t="shared" si="5"/>
        <v>0</v>
      </c>
      <c r="L69" s="17" t="s">
        <v>16</v>
      </c>
      <c r="M69" s="18">
        <v>0</v>
      </c>
      <c r="N69" s="23">
        <f t="shared" si="6"/>
        <v>0</v>
      </c>
      <c r="O69" s="19"/>
      <c r="P69" s="43">
        <f t="shared" si="7"/>
        <v>0</v>
      </c>
    </row>
    <row r="70" spans="1:16" ht="24.6">
      <c r="A70" s="10">
        <v>66</v>
      </c>
      <c r="B70" s="19" t="s">
        <v>72</v>
      </c>
      <c r="C70" s="71">
        <f>+'24'!H70</f>
        <v>6</v>
      </c>
      <c r="D70" s="95">
        <v>0</v>
      </c>
      <c r="E70" s="46">
        <f t="shared" si="0"/>
        <v>6</v>
      </c>
      <c r="F70" s="106">
        <v>0</v>
      </c>
      <c r="G70" s="104">
        <v>0</v>
      </c>
      <c r="H70" s="46">
        <f t="shared" si="1"/>
        <v>6</v>
      </c>
      <c r="I70" s="96"/>
      <c r="J70" s="21">
        <v>50</v>
      </c>
      <c r="K70" s="72">
        <f t="shared" si="5"/>
        <v>0</v>
      </c>
      <c r="L70" s="17" t="s">
        <v>16</v>
      </c>
      <c r="M70" s="18">
        <v>0</v>
      </c>
      <c r="N70" s="23">
        <f t="shared" si="6"/>
        <v>0</v>
      </c>
      <c r="O70" s="19"/>
      <c r="P70" s="43">
        <f t="shared" si="7"/>
        <v>0</v>
      </c>
    </row>
    <row r="71" spans="1:16" ht="24.6">
      <c r="A71" s="10">
        <v>67</v>
      </c>
      <c r="B71" s="19" t="s">
        <v>73</v>
      </c>
      <c r="C71" s="71">
        <f>+'24'!H71</f>
        <v>6</v>
      </c>
      <c r="D71" s="95">
        <v>0</v>
      </c>
      <c r="E71" s="46">
        <f t="shared" si="0"/>
        <v>6</v>
      </c>
      <c r="F71" s="106">
        <v>0</v>
      </c>
      <c r="G71" s="104">
        <v>0</v>
      </c>
      <c r="H71" s="46">
        <f t="shared" si="1"/>
        <v>6</v>
      </c>
      <c r="I71" s="96"/>
      <c r="J71" s="21">
        <v>50</v>
      </c>
      <c r="K71" s="72">
        <f t="shared" si="5"/>
        <v>0</v>
      </c>
      <c r="L71" s="17" t="s">
        <v>16</v>
      </c>
      <c r="M71" s="18">
        <v>0</v>
      </c>
      <c r="N71" s="23">
        <f t="shared" si="6"/>
        <v>0</v>
      </c>
      <c r="O71" s="19"/>
      <c r="P71" s="43">
        <f t="shared" si="7"/>
        <v>0</v>
      </c>
    </row>
    <row r="72" spans="1:16" ht="24.6">
      <c r="A72" s="10">
        <v>68</v>
      </c>
      <c r="B72" s="19" t="s">
        <v>74</v>
      </c>
      <c r="C72" s="71">
        <f>+'24'!H72</f>
        <v>3</v>
      </c>
      <c r="D72" s="95">
        <v>0</v>
      </c>
      <c r="E72" s="46">
        <f t="shared" si="0"/>
        <v>3</v>
      </c>
      <c r="F72" s="106">
        <v>0</v>
      </c>
      <c r="G72" s="104">
        <v>0</v>
      </c>
      <c r="H72" s="46">
        <f t="shared" si="1"/>
        <v>2</v>
      </c>
      <c r="I72" s="96">
        <v>1</v>
      </c>
      <c r="J72" s="15">
        <v>50</v>
      </c>
      <c r="K72" s="72">
        <f t="shared" si="5"/>
        <v>50</v>
      </c>
      <c r="L72" s="17" t="s">
        <v>16</v>
      </c>
      <c r="M72" s="18">
        <v>0</v>
      </c>
      <c r="N72" s="89">
        <f t="shared" si="6"/>
        <v>50</v>
      </c>
      <c r="O72" s="19"/>
      <c r="P72" s="43">
        <f t="shared" si="7"/>
        <v>0</v>
      </c>
    </row>
    <row r="73" spans="1:16" ht="24.6">
      <c r="A73" s="10">
        <v>69</v>
      </c>
      <c r="B73" s="19" t="s">
        <v>175</v>
      </c>
      <c r="C73" s="71">
        <f>+'24'!H73</f>
        <v>0</v>
      </c>
      <c r="D73" s="95">
        <v>0</v>
      </c>
      <c r="E73" s="46">
        <f t="shared" si="0"/>
        <v>0</v>
      </c>
      <c r="F73" s="106">
        <v>0</v>
      </c>
      <c r="G73" s="104">
        <v>0</v>
      </c>
      <c r="H73" s="46">
        <f t="shared" si="1"/>
        <v>0</v>
      </c>
      <c r="I73" s="96"/>
      <c r="J73" s="21">
        <v>50</v>
      </c>
      <c r="K73" s="72">
        <f t="shared" si="5"/>
        <v>0</v>
      </c>
      <c r="L73" s="17" t="s">
        <v>16</v>
      </c>
      <c r="M73" s="18">
        <v>0</v>
      </c>
      <c r="N73" s="23">
        <f t="shared" si="6"/>
        <v>0</v>
      </c>
      <c r="O73" s="19"/>
      <c r="P73" s="43">
        <f t="shared" si="7"/>
        <v>0</v>
      </c>
    </row>
    <row r="74" spans="1:16" ht="24.6">
      <c r="A74" s="10">
        <v>70</v>
      </c>
      <c r="B74" s="19" t="s">
        <v>267</v>
      </c>
      <c r="C74" s="71">
        <f>+'24'!H74</f>
        <v>0</v>
      </c>
      <c r="D74" s="95">
        <v>0</v>
      </c>
      <c r="E74" s="46">
        <f t="shared" si="0"/>
        <v>0</v>
      </c>
      <c r="F74" s="106">
        <v>0</v>
      </c>
      <c r="G74" s="104">
        <v>0</v>
      </c>
      <c r="H74" s="46">
        <f t="shared" ref="H74:H143" si="11">+E74-F74-I74-G74</f>
        <v>0</v>
      </c>
      <c r="I74" s="96"/>
      <c r="J74" s="15">
        <v>50</v>
      </c>
      <c r="K74" s="72">
        <f t="shared" si="5"/>
        <v>0</v>
      </c>
      <c r="L74" s="17" t="s">
        <v>16</v>
      </c>
      <c r="M74" s="18">
        <v>0</v>
      </c>
      <c r="N74" s="23">
        <f t="shared" si="6"/>
        <v>0</v>
      </c>
      <c r="O74" s="19"/>
      <c r="P74" s="43">
        <f t="shared" si="7"/>
        <v>0</v>
      </c>
    </row>
    <row r="75" spans="1:16" ht="24.6">
      <c r="A75" s="10">
        <v>71</v>
      </c>
      <c r="B75" s="19" t="s">
        <v>70</v>
      </c>
      <c r="C75" s="71">
        <f>+'24'!H75</f>
        <v>0</v>
      </c>
      <c r="D75" s="95">
        <v>0</v>
      </c>
      <c r="E75" s="46">
        <f t="shared" si="0"/>
        <v>0</v>
      </c>
      <c r="F75" s="106">
        <v>0</v>
      </c>
      <c r="G75" s="104">
        <v>0</v>
      </c>
      <c r="H75" s="46">
        <f t="shared" si="11"/>
        <v>0</v>
      </c>
      <c r="I75" s="96"/>
      <c r="J75" s="20">
        <v>70</v>
      </c>
      <c r="K75" s="72">
        <f t="shared" ref="K75:K144" si="12">+J75*I75</f>
        <v>0</v>
      </c>
      <c r="L75" s="17" t="s">
        <v>16</v>
      </c>
      <c r="M75" s="18">
        <v>0</v>
      </c>
      <c r="N75" s="23">
        <f t="shared" ref="N75:N144" si="13">SUM(K75-M75)</f>
        <v>0</v>
      </c>
      <c r="O75" s="19"/>
      <c r="P75" s="43">
        <f t="shared" ref="P75:P144" si="14">+K75*O75</f>
        <v>0</v>
      </c>
    </row>
    <row r="76" spans="1:16" ht="24.6">
      <c r="A76" s="10">
        <v>72</v>
      </c>
      <c r="B76" s="19" t="s">
        <v>71</v>
      </c>
      <c r="C76" s="71">
        <f>+'24'!H76</f>
        <v>0</v>
      </c>
      <c r="D76" s="95">
        <v>0</v>
      </c>
      <c r="E76" s="46">
        <f t="shared" si="0"/>
        <v>0</v>
      </c>
      <c r="F76" s="106">
        <v>0</v>
      </c>
      <c r="G76" s="104">
        <v>0</v>
      </c>
      <c r="H76" s="46">
        <f t="shared" si="11"/>
        <v>0</v>
      </c>
      <c r="I76" s="96"/>
      <c r="J76" s="20">
        <v>80</v>
      </c>
      <c r="K76" s="72">
        <f t="shared" si="12"/>
        <v>0</v>
      </c>
      <c r="L76" s="17" t="s">
        <v>16</v>
      </c>
      <c r="M76" s="18">
        <v>0</v>
      </c>
      <c r="N76" s="23">
        <f t="shared" si="13"/>
        <v>0</v>
      </c>
      <c r="O76" s="19"/>
      <c r="P76" s="43">
        <f t="shared" si="14"/>
        <v>0</v>
      </c>
    </row>
    <row r="77" spans="1:16" ht="24.6">
      <c r="A77" s="10">
        <v>73</v>
      </c>
      <c r="B77" s="19" t="s">
        <v>199</v>
      </c>
      <c r="C77" s="71">
        <f>+'24'!H77</f>
        <v>0</v>
      </c>
      <c r="D77" s="95">
        <v>0</v>
      </c>
      <c r="E77" s="46">
        <f t="shared" si="0"/>
        <v>0</v>
      </c>
      <c r="F77" s="106">
        <v>0</v>
      </c>
      <c r="G77" s="104">
        <v>0</v>
      </c>
      <c r="H77" s="46">
        <f t="shared" si="11"/>
        <v>0</v>
      </c>
      <c r="I77" s="96"/>
      <c r="J77" s="21">
        <v>150</v>
      </c>
      <c r="K77" s="72">
        <f t="shared" si="12"/>
        <v>0</v>
      </c>
      <c r="L77" s="17" t="s">
        <v>16</v>
      </c>
      <c r="M77" s="18">
        <v>0</v>
      </c>
      <c r="N77" s="23">
        <f t="shared" si="13"/>
        <v>0</v>
      </c>
      <c r="O77" s="19"/>
      <c r="P77" s="43">
        <f t="shared" si="14"/>
        <v>0</v>
      </c>
    </row>
    <row r="78" spans="1:16" ht="24.6">
      <c r="A78" s="10">
        <v>74</v>
      </c>
      <c r="B78" s="19" t="s">
        <v>200</v>
      </c>
      <c r="C78" s="71">
        <f>+'24'!H78</f>
        <v>0</v>
      </c>
      <c r="D78" s="95">
        <v>0</v>
      </c>
      <c r="E78" s="46">
        <f t="shared" si="0"/>
        <v>0</v>
      </c>
      <c r="F78" s="106">
        <v>0</v>
      </c>
      <c r="G78" s="104">
        <v>0</v>
      </c>
      <c r="H78" s="46">
        <f t="shared" si="11"/>
        <v>0</v>
      </c>
      <c r="I78" s="96"/>
      <c r="J78" s="21">
        <v>150</v>
      </c>
      <c r="K78" s="72">
        <f t="shared" si="12"/>
        <v>0</v>
      </c>
      <c r="L78" s="17" t="s">
        <v>16</v>
      </c>
      <c r="M78" s="18">
        <v>0</v>
      </c>
      <c r="N78" s="23">
        <f t="shared" si="13"/>
        <v>0</v>
      </c>
      <c r="O78" s="19"/>
      <c r="P78" s="43">
        <f t="shared" si="14"/>
        <v>0</v>
      </c>
    </row>
    <row r="79" spans="1:16" ht="24.6">
      <c r="A79" s="10">
        <v>75</v>
      </c>
      <c r="B79" s="19" t="s">
        <v>201</v>
      </c>
      <c r="C79" s="71">
        <f>+'24'!H79</f>
        <v>0</v>
      </c>
      <c r="D79" s="95">
        <v>0</v>
      </c>
      <c r="E79" s="46">
        <f t="shared" si="0"/>
        <v>0</v>
      </c>
      <c r="F79" s="106">
        <v>0</v>
      </c>
      <c r="G79" s="104">
        <v>0</v>
      </c>
      <c r="H79" s="46">
        <f t="shared" si="11"/>
        <v>0</v>
      </c>
      <c r="I79" s="96"/>
      <c r="J79" s="20">
        <v>150</v>
      </c>
      <c r="K79" s="72">
        <f t="shared" si="12"/>
        <v>0</v>
      </c>
      <c r="L79" s="17" t="s">
        <v>16</v>
      </c>
      <c r="M79" s="18">
        <v>0</v>
      </c>
      <c r="N79" s="23">
        <f t="shared" si="13"/>
        <v>0</v>
      </c>
      <c r="O79" s="19"/>
      <c r="P79" s="43">
        <f t="shared" si="14"/>
        <v>0</v>
      </c>
    </row>
    <row r="80" spans="1:16" ht="24.6">
      <c r="A80" s="10">
        <v>76</v>
      </c>
      <c r="B80" s="19" t="s">
        <v>77</v>
      </c>
      <c r="C80" s="71">
        <f>+'24'!H80</f>
        <v>0</v>
      </c>
      <c r="D80" s="95">
        <v>0</v>
      </c>
      <c r="E80" s="46">
        <f t="shared" si="0"/>
        <v>0</v>
      </c>
      <c r="F80" s="106">
        <v>0</v>
      </c>
      <c r="G80" s="104">
        <v>0</v>
      </c>
      <c r="H80" s="46">
        <f t="shared" si="11"/>
        <v>0</v>
      </c>
      <c r="I80" s="96"/>
      <c r="J80" s="20">
        <v>50</v>
      </c>
      <c r="K80" s="72">
        <f t="shared" si="12"/>
        <v>0</v>
      </c>
      <c r="L80" s="17" t="s">
        <v>16</v>
      </c>
      <c r="M80" s="18">
        <v>0</v>
      </c>
      <c r="N80" s="23">
        <f t="shared" si="13"/>
        <v>0</v>
      </c>
      <c r="O80" s="19"/>
      <c r="P80" s="43">
        <f t="shared" si="14"/>
        <v>0</v>
      </c>
    </row>
    <row r="81" spans="1:16" ht="24.6">
      <c r="A81" s="10">
        <v>77</v>
      </c>
      <c r="B81" s="19" t="s">
        <v>409</v>
      </c>
      <c r="C81" s="71">
        <f>+'24'!H81</f>
        <v>0</v>
      </c>
      <c r="D81" s="95">
        <v>0</v>
      </c>
      <c r="E81" s="46">
        <f t="shared" si="0"/>
        <v>0</v>
      </c>
      <c r="F81" s="106">
        <v>0</v>
      </c>
      <c r="G81" s="104">
        <v>0</v>
      </c>
      <c r="H81" s="46">
        <f t="shared" si="11"/>
        <v>0</v>
      </c>
      <c r="I81" s="96"/>
      <c r="J81" s="20">
        <v>50</v>
      </c>
      <c r="K81" s="72">
        <f t="shared" si="12"/>
        <v>0</v>
      </c>
      <c r="L81" s="17" t="s">
        <v>16</v>
      </c>
      <c r="M81" s="18">
        <v>0</v>
      </c>
      <c r="N81" s="23">
        <f t="shared" si="13"/>
        <v>0</v>
      </c>
      <c r="O81" s="19"/>
      <c r="P81" s="43">
        <f t="shared" si="14"/>
        <v>0</v>
      </c>
    </row>
    <row r="82" spans="1:16" ht="24.6">
      <c r="A82" s="10">
        <v>78</v>
      </c>
      <c r="B82" s="19" t="s">
        <v>410</v>
      </c>
      <c r="C82" s="71">
        <f>+'24'!H82</f>
        <v>0</v>
      </c>
      <c r="D82" s="95">
        <v>0</v>
      </c>
      <c r="E82" s="46">
        <f t="shared" si="0"/>
        <v>0</v>
      </c>
      <c r="F82" s="106">
        <v>0</v>
      </c>
      <c r="G82" s="104">
        <v>0</v>
      </c>
      <c r="H82" s="46">
        <f t="shared" si="11"/>
        <v>0</v>
      </c>
      <c r="I82" s="96"/>
      <c r="J82" s="20">
        <v>120</v>
      </c>
      <c r="K82" s="72">
        <f t="shared" si="12"/>
        <v>0</v>
      </c>
      <c r="L82" s="17" t="s">
        <v>16</v>
      </c>
      <c r="M82" s="18">
        <v>0</v>
      </c>
      <c r="N82" s="23">
        <f t="shared" si="13"/>
        <v>0</v>
      </c>
      <c r="O82" s="19"/>
      <c r="P82" s="43">
        <f t="shared" si="14"/>
        <v>0</v>
      </c>
    </row>
    <row r="83" spans="1:16" ht="24.6">
      <c r="A83" s="10">
        <v>79</v>
      </c>
      <c r="B83" s="19" t="s">
        <v>411</v>
      </c>
      <c r="C83" s="71">
        <f>+'24'!H83</f>
        <v>17</v>
      </c>
      <c r="D83" s="95">
        <v>0</v>
      </c>
      <c r="E83" s="46">
        <f t="shared" si="0"/>
        <v>17</v>
      </c>
      <c r="F83" s="106">
        <v>0</v>
      </c>
      <c r="G83" s="104">
        <v>0</v>
      </c>
      <c r="H83" s="46">
        <f t="shared" si="11"/>
        <v>12</v>
      </c>
      <c r="I83" s="96">
        <v>5</v>
      </c>
      <c r="J83" s="20">
        <v>50</v>
      </c>
      <c r="K83" s="72">
        <f t="shared" si="12"/>
        <v>250</v>
      </c>
      <c r="L83" s="17" t="s">
        <v>429</v>
      </c>
      <c r="M83" s="18">
        <v>125</v>
      </c>
      <c r="N83" s="89">
        <f t="shared" si="13"/>
        <v>125</v>
      </c>
      <c r="O83" s="19"/>
      <c r="P83" s="43">
        <f t="shared" si="14"/>
        <v>0</v>
      </c>
    </row>
    <row r="84" spans="1:16" ht="24.6">
      <c r="A84" s="10">
        <v>80</v>
      </c>
      <c r="B84" s="19" t="s">
        <v>412</v>
      </c>
      <c r="C84" s="71">
        <f>+'24'!H84</f>
        <v>0</v>
      </c>
      <c r="D84" s="95">
        <v>0</v>
      </c>
      <c r="E84" s="46">
        <f t="shared" si="0"/>
        <v>0</v>
      </c>
      <c r="F84" s="106">
        <v>0</v>
      </c>
      <c r="G84" s="104">
        <v>0</v>
      </c>
      <c r="H84" s="46">
        <f t="shared" si="11"/>
        <v>0</v>
      </c>
      <c r="I84" s="96"/>
      <c r="J84" s="20">
        <v>120</v>
      </c>
      <c r="K84" s="72">
        <f t="shared" si="12"/>
        <v>0</v>
      </c>
      <c r="L84" s="17" t="s">
        <v>16</v>
      </c>
      <c r="M84" s="18">
        <v>0</v>
      </c>
      <c r="N84" s="23">
        <f t="shared" si="13"/>
        <v>0</v>
      </c>
      <c r="O84" s="19"/>
      <c r="P84" s="43">
        <f t="shared" si="14"/>
        <v>0</v>
      </c>
    </row>
    <row r="85" spans="1:16" ht="24.6">
      <c r="A85" s="10">
        <v>81</v>
      </c>
      <c r="B85" s="19" t="s">
        <v>346</v>
      </c>
      <c r="C85" s="71">
        <f>+'24'!H85</f>
        <v>18</v>
      </c>
      <c r="D85" s="95">
        <v>0</v>
      </c>
      <c r="E85" s="46">
        <f t="shared" si="0"/>
        <v>18</v>
      </c>
      <c r="F85" s="106">
        <v>0</v>
      </c>
      <c r="G85" s="104">
        <v>0</v>
      </c>
      <c r="H85" s="46">
        <f t="shared" si="11"/>
        <v>18</v>
      </c>
      <c r="I85" s="96"/>
      <c r="J85" s="22">
        <v>50</v>
      </c>
      <c r="K85" s="72">
        <f t="shared" si="12"/>
        <v>0</v>
      </c>
      <c r="L85" s="17" t="s">
        <v>16</v>
      </c>
      <c r="M85" s="18">
        <v>0</v>
      </c>
      <c r="N85" s="23">
        <f t="shared" si="13"/>
        <v>0</v>
      </c>
      <c r="O85" s="19"/>
      <c r="P85" s="43">
        <f t="shared" si="14"/>
        <v>0</v>
      </c>
    </row>
    <row r="86" spans="1:16" ht="24.6">
      <c r="A86" s="10">
        <v>82</v>
      </c>
      <c r="B86" s="19" t="s">
        <v>268</v>
      </c>
      <c r="C86" s="71">
        <f>+'24'!H86</f>
        <v>6</v>
      </c>
      <c r="D86" s="95">
        <v>0</v>
      </c>
      <c r="E86" s="46">
        <f t="shared" si="0"/>
        <v>6</v>
      </c>
      <c r="F86" s="106">
        <v>0</v>
      </c>
      <c r="G86" s="104">
        <v>0</v>
      </c>
      <c r="H86" s="46">
        <f t="shared" si="11"/>
        <v>5</v>
      </c>
      <c r="I86" s="96">
        <v>1</v>
      </c>
      <c r="J86" s="20">
        <v>45</v>
      </c>
      <c r="K86" s="72">
        <f t="shared" si="12"/>
        <v>45</v>
      </c>
      <c r="L86" s="17" t="s">
        <v>521</v>
      </c>
      <c r="M86" s="18">
        <v>30</v>
      </c>
      <c r="N86" s="89">
        <f t="shared" si="13"/>
        <v>15</v>
      </c>
      <c r="O86" s="19"/>
      <c r="P86" s="43">
        <f t="shared" si="14"/>
        <v>0</v>
      </c>
    </row>
    <row r="87" spans="1:16" ht="24.6">
      <c r="A87" s="10">
        <v>83</v>
      </c>
      <c r="B87" s="19" t="s">
        <v>524</v>
      </c>
      <c r="C87" s="71">
        <f>+'24'!H87</f>
        <v>0</v>
      </c>
      <c r="D87" s="95">
        <v>0</v>
      </c>
      <c r="E87" s="46">
        <f>C87+D87</f>
        <v>0</v>
      </c>
      <c r="F87" s="106">
        <v>0</v>
      </c>
      <c r="G87" s="104">
        <v>0</v>
      </c>
      <c r="H87" s="46">
        <f>+E87-F87-I87-G87</f>
        <v>0</v>
      </c>
      <c r="I87" s="96"/>
      <c r="J87" s="20">
        <v>35</v>
      </c>
      <c r="K87" s="72">
        <f>+J87*I87</f>
        <v>0</v>
      </c>
      <c r="L87" s="17" t="s">
        <v>16</v>
      </c>
      <c r="M87" s="18">
        <v>0</v>
      </c>
      <c r="N87" s="23">
        <f>SUM(K87-M87)</f>
        <v>0</v>
      </c>
      <c r="O87" s="19"/>
      <c r="P87" s="43">
        <f>+K87*O87</f>
        <v>0</v>
      </c>
    </row>
    <row r="88" spans="1:16" ht="24.6">
      <c r="A88" s="10">
        <v>84</v>
      </c>
      <c r="B88" s="19" t="s">
        <v>347</v>
      </c>
      <c r="C88" s="71">
        <f>+'24'!H88</f>
        <v>0</v>
      </c>
      <c r="D88" s="95">
        <v>0</v>
      </c>
      <c r="E88" s="46">
        <f t="shared" si="0"/>
        <v>0</v>
      </c>
      <c r="F88" s="106">
        <v>0</v>
      </c>
      <c r="G88" s="104">
        <v>0</v>
      </c>
      <c r="H88" s="46">
        <f t="shared" si="11"/>
        <v>0</v>
      </c>
      <c r="I88" s="96"/>
      <c r="J88" s="20">
        <v>50</v>
      </c>
      <c r="K88" s="72">
        <f t="shared" si="12"/>
        <v>0</v>
      </c>
      <c r="L88" s="17" t="s">
        <v>16</v>
      </c>
      <c r="M88" s="18">
        <v>0</v>
      </c>
      <c r="N88" s="23">
        <f t="shared" si="13"/>
        <v>0</v>
      </c>
      <c r="O88" s="19"/>
      <c r="P88" s="43">
        <f t="shared" si="14"/>
        <v>0</v>
      </c>
    </row>
    <row r="89" spans="1:16" ht="24.6">
      <c r="A89" s="10">
        <v>85</v>
      </c>
      <c r="B89" s="19" t="s">
        <v>269</v>
      </c>
      <c r="C89" s="71">
        <f>+'24'!H89</f>
        <v>4</v>
      </c>
      <c r="D89" s="95">
        <v>0</v>
      </c>
      <c r="E89" s="46">
        <f t="shared" si="0"/>
        <v>4</v>
      </c>
      <c r="F89" s="106">
        <v>0</v>
      </c>
      <c r="G89" s="104">
        <v>0</v>
      </c>
      <c r="H89" s="46">
        <f t="shared" si="11"/>
        <v>3</v>
      </c>
      <c r="I89" s="96">
        <v>1</v>
      </c>
      <c r="J89" s="22">
        <v>55</v>
      </c>
      <c r="K89" s="72">
        <f t="shared" si="12"/>
        <v>55</v>
      </c>
      <c r="L89" s="17" t="s">
        <v>16</v>
      </c>
      <c r="M89" s="18">
        <v>0</v>
      </c>
      <c r="N89" s="89">
        <f t="shared" si="13"/>
        <v>55</v>
      </c>
      <c r="O89" s="19"/>
      <c r="P89" s="43">
        <f t="shared" si="14"/>
        <v>0</v>
      </c>
    </row>
    <row r="90" spans="1:16" ht="24.6">
      <c r="A90" s="10">
        <v>86</v>
      </c>
      <c r="B90" s="19" t="s">
        <v>93</v>
      </c>
      <c r="C90" s="71">
        <f>+'24'!H90</f>
        <v>7</v>
      </c>
      <c r="D90" s="95">
        <v>0</v>
      </c>
      <c r="E90" s="46">
        <f t="shared" si="0"/>
        <v>7</v>
      </c>
      <c r="F90" s="106">
        <v>0</v>
      </c>
      <c r="G90" s="104">
        <v>0</v>
      </c>
      <c r="H90" s="46">
        <f t="shared" si="11"/>
        <v>7</v>
      </c>
      <c r="I90" s="96"/>
      <c r="J90" s="22">
        <v>55</v>
      </c>
      <c r="K90" s="72">
        <f t="shared" si="12"/>
        <v>0</v>
      </c>
      <c r="L90" s="17" t="s">
        <v>16</v>
      </c>
      <c r="M90" s="18">
        <v>0</v>
      </c>
      <c r="N90" s="23">
        <f t="shared" si="13"/>
        <v>0</v>
      </c>
      <c r="O90" s="19"/>
      <c r="P90" s="43">
        <f t="shared" si="14"/>
        <v>0</v>
      </c>
    </row>
    <row r="91" spans="1:16" ht="24.6">
      <c r="A91" s="10">
        <v>87</v>
      </c>
      <c r="B91" s="19" t="s">
        <v>94</v>
      </c>
      <c r="C91" s="71">
        <f>+'24'!H91</f>
        <v>0</v>
      </c>
      <c r="D91" s="95">
        <v>0</v>
      </c>
      <c r="E91" s="46">
        <f t="shared" si="0"/>
        <v>0</v>
      </c>
      <c r="F91" s="106">
        <v>0</v>
      </c>
      <c r="G91" s="104">
        <v>0</v>
      </c>
      <c r="H91" s="46">
        <f t="shared" si="11"/>
        <v>0</v>
      </c>
      <c r="I91" s="96"/>
      <c r="J91" s="22">
        <v>55</v>
      </c>
      <c r="K91" s="72">
        <f t="shared" si="12"/>
        <v>0</v>
      </c>
      <c r="L91" s="17" t="s">
        <v>16</v>
      </c>
      <c r="M91" s="18">
        <v>0</v>
      </c>
      <c r="N91" s="23">
        <f t="shared" si="13"/>
        <v>0</v>
      </c>
      <c r="O91" s="19"/>
      <c r="P91" s="43">
        <f t="shared" si="14"/>
        <v>0</v>
      </c>
    </row>
    <row r="92" spans="1:16" ht="24.6">
      <c r="A92" s="10">
        <v>88</v>
      </c>
      <c r="B92" s="19" t="s">
        <v>369</v>
      </c>
      <c r="C92" s="71">
        <f>+'24'!H92</f>
        <v>0</v>
      </c>
      <c r="D92" s="95">
        <v>0</v>
      </c>
      <c r="E92" s="46">
        <f t="shared" si="0"/>
        <v>0</v>
      </c>
      <c r="F92" s="106">
        <v>0</v>
      </c>
      <c r="G92" s="104">
        <v>0</v>
      </c>
      <c r="H92" s="46">
        <f t="shared" si="11"/>
        <v>0</v>
      </c>
      <c r="I92" s="96"/>
      <c r="J92" s="22">
        <v>30</v>
      </c>
      <c r="K92" s="72">
        <f t="shared" si="12"/>
        <v>0</v>
      </c>
      <c r="L92" s="17" t="s">
        <v>16</v>
      </c>
      <c r="M92" s="18">
        <v>0</v>
      </c>
      <c r="N92" s="23">
        <f t="shared" si="13"/>
        <v>0</v>
      </c>
      <c r="O92" s="19"/>
      <c r="P92" s="43">
        <f t="shared" si="14"/>
        <v>0</v>
      </c>
    </row>
    <row r="93" spans="1:16" ht="24.6">
      <c r="A93" s="10">
        <v>89</v>
      </c>
      <c r="B93" s="19" t="s">
        <v>370</v>
      </c>
      <c r="C93" s="71">
        <f>+'24'!H93</f>
        <v>0</v>
      </c>
      <c r="D93" s="95">
        <v>0</v>
      </c>
      <c r="E93" s="46">
        <f t="shared" si="0"/>
        <v>0</v>
      </c>
      <c r="F93" s="106">
        <v>0</v>
      </c>
      <c r="G93" s="104">
        <v>0</v>
      </c>
      <c r="H93" s="46">
        <f t="shared" si="11"/>
        <v>0</v>
      </c>
      <c r="I93" s="96"/>
      <c r="J93" s="22">
        <v>30</v>
      </c>
      <c r="K93" s="72">
        <f t="shared" si="12"/>
        <v>0</v>
      </c>
      <c r="L93" s="17" t="s">
        <v>16</v>
      </c>
      <c r="M93" s="18">
        <v>0</v>
      </c>
      <c r="N93" s="23">
        <f t="shared" si="13"/>
        <v>0</v>
      </c>
      <c r="O93" s="19"/>
      <c r="P93" s="43">
        <f t="shared" si="14"/>
        <v>0</v>
      </c>
    </row>
    <row r="94" spans="1:16" ht="24.6">
      <c r="A94" s="10">
        <v>90</v>
      </c>
      <c r="B94" s="19" t="s">
        <v>270</v>
      </c>
      <c r="C94" s="71">
        <f>+'24'!H94</f>
        <v>0</v>
      </c>
      <c r="D94" s="95">
        <v>0</v>
      </c>
      <c r="E94" s="46">
        <f t="shared" si="0"/>
        <v>0</v>
      </c>
      <c r="F94" s="106">
        <v>0</v>
      </c>
      <c r="G94" s="104">
        <v>0</v>
      </c>
      <c r="H94" s="46">
        <f t="shared" si="11"/>
        <v>0</v>
      </c>
      <c r="I94" s="96"/>
      <c r="J94" s="20"/>
      <c r="K94" s="72">
        <f t="shared" si="12"/>
        <v>0</v>
      </c>
      <c r="L94" s="17" t="s">
        <v>16</v>
      </c>
      <c r="M94" s="18">
        <v>0</v>
      </c>
      <c r="N94" s="23">
        <f t="shared" si="13"/>
        <v>0</v>
      </c>
      <c r="O94" s="19"/>
      <c r="P94" s="43">
        <f t="shared" si="14"/>
        <v>0</v>
      </c>
    </row>
    <row r="95" spans="1:16" ht="24.6">
      <c r="A95" s="10">
        <v>91</v>
      </c>
      <c r="B95" s="19" t="s">
        <v>271</v>
      </c>
      <c r="C95" s="71">
        <f>+'24'!H95</f>
        <v>0</v>
      </c>
      <c r="D95" s="95">
        <v>0</v>
      </c>
      <c r="E95" s="46">
        <f t="shared" si="0"/>
        <v>0</v>
      </c>
      <c r="F95" s="106">
        <v>0</v>
      </c>
      <c r="G95" s="104">
        <v>0</v>
      </c>
      <c r="H95" s="46">
        <f t="shared" si="11"/>
        <v>0</v>
      </c>
      <c r="I95" s="96"/>
      <c r="J95" s="22"/>
      <c r="K95" s="72">
        <f t="shared" si="12"/>
        <v>0</v>
      </c>
      <c r="L95" s="17" t="s">
        <v>16</v>
      </c>
      <c r="M95" s="18">
        <v>0</v>
      </c>
      <c r="N95" s="23">
        <f t="shared" si="13"/>
        <v>0</v>
      </c>
      <c r="O95" s="19"/>
      <c r="P95" s="43">
        <f t="shared" si="14"/>
        <v>0</v>
      </c>
    </row>
    <row r="96" spans="1:16" ht="24.6">
      <c r="A96" s="10">
        <v>92</v>
      </c>
      <c r="B96" s="19" t="s">
        <v>244</v>
      </c>
      <c r="C96" s="71">
        <f>+'24'!H96</f>
        <v>8</v>
      </c>
      <c r="D96" s="95">
        <v>0</v>
      </c>
      <c r="E96" s="46">
        <f t="shared" si="0"/>
        <v>8</v>
      </c>
      <c r="F96" s="106">
        <v>0</v>
      </c>
      <c r="G96" s="104">
        <v>0</v>
      </c>
      <c r="H96" s="46">
        <f t="shared" si="11"/>
        <v>5</v>
      </c>
      <c r="I96" s="96">
        <v>3</v>
      </c>
      <c r="J96" s="15">
        <v>35</v>
      </c>
      <c r="K96" s="72">
        <f t="shared" si="12"/>
        <v>105</v>
      </c>
      <c r="L96" s="17" t="s">
        <v>16</v>
      </c>
      <c r="M96" s="18">
        <v>0</v>
      </c>
      <c r="N96" s="89">
        <f t="shared" si="13"/>
        <v>105</v>
      </c>
      <c r="O96" s="19"/>
      <c r="P96" s="43">
        <f t="shared" si="14"/>
        <v>0</v>
      </c>
    </row>
    <row r="97" spans="1:16" ht="24.6">
      <c r="A97" s="10">
        <v>93</v>
      </c>
      <c r="B97" s="19" t="s">
        <v>272</v>
      </c>
      <c r="C97" s="71">
        <f>+'24'!H97</f>
        <v>0</v>
      </c>
      <c r="D97" s="95">
        <v>0</v>
      </c>
      <c r="E97" s="46">
        <f t="shared" si="0"/>
        <v>0</v>
      </c>
      <c r="F97" s="106">
        <v>0</v>
      </c>
      <c r="G97" s="104">
        <v>0</v>
      </c>
      <c r="H97" s="46">
        <f t="shared" si="11"/>
        <v>0</v>
      </c>
      <c r="I97" s="96"/>
      <c r="J97" s="22">
        <v>120</v>
      </c>
      <c r="K97" s="72">
        <f t="shared" si="12"/>
        <v>0</v>
      </c>
      <c r="L97" s="17" t="s">
        <v>16</v>
      </c>
      <c r="M97" s="18">
        <v>0</v>
      </c>
      <c r="N97" s="23">
        <f t="shared" si="13"/>
        <v>0</v>
      </c>
      <c r="O97" s="19"/>
      <c r="P97" s="43">
        <f t="shared" si="14"/>
        <v>0</v>
      </c>
    </row>
    <row r="98" spans="1:16" ht="24.6">
      <c r="A98" s="10">
        <v>94</v>
      </c>
      <c r="B98" s="19" t="s">
        <v>273</v>
      </c>
      <c r="C98" s="71">
        <f>+'24'!H98</f>
        <v>5</v>
      </c>
      <c r="D98" s="95">
        <v>0</v>
      </c>
      <c r="E98" s="46">
        <f t="shared" si="0"/>
        <v>5</v>
      </c>
      <c r="F98" s="106">
        <v>0</v>
      </c>
      <c r="G98" s="104">
        <v>0</v>
      </c>
      <c r="H98" s="46">
        <f t="shared" si="11"/>
        <v>2</v>
      </c>
      <c r="I98" s="96">
        <v>3</v>
      </c>
      <c r="J98" s="22">
        <v>45</v>
      </c>
      <c r="K98" s="72">
        <f t="shared" si="12"/>
        <v>135</v>
      </c>
      <c r="L98" s="17" t="s">
        <v>521</v>
      </c>
      <c r="M98" s="18">
        <v>90</v>
      </c>
      <c r="N98" s="89">
        <f t="shared" si="13"/>
        <v>45</v>
      </c>
      <c r="O98" s="19"/>
      <c r="P98" s="43">
        <f t="shared" si="14"/>
        <v>0</v>
      </c>
    </row>
    <row r="99" spans="1:16" ht="24.6">
      <c r="A99" s="10">
        <v>95</v>
      </c>
      <c r="B99" s="19" t="s">
        <v>507</v>
      </c>
      <c r="C99" s="71">
        <f>+'24'!H99</f>
        <v>3</v>
      </c>
      <c r="D99" s="95">
        <v>0</v>
      </c>
      <c r="E99" s="46">
        <f>C99+D99</f>
        <v>3</v>
      </c>
      <c r="F99" s="106">
        <v>0</v>
      </c>
      <c r="G99" s="104">
        <v>0</v>
      </c>
      <c r="H99" s="46">
        <f>+E99-F99-I99-G99</f>
        <v>3</v>
      </c>
      <c r="I99" s="96"/>
      <c r="J99" s="20">
        <v>35</v>
      </c>
      <c r="K99" s="72">
        <f>+J99*I99</f>
        <v>0</v>
      </c>
      <c r="L99" s="17" t="s">
        <v>16</v>
      </c>
      <c r="M99" s="18">
        <v>0</v>
      </c>
      <c r="N99" s="23">
        <f>SUM(K99-M99)</f>
        <v>0</v>
      </c>
      <c r="O99" s="19"/>
      <c r="P99" s="43">
        <f>+K99*O99</f>
        <v>0</v>
      </c>
    </row>
    <row r="100" spans="1:16" ht="24.6">
      <c r="A100" s="10">
        <v>96</v>
      </c>
      <c r="B100" s="19" t="s">
        <v>246</v>
      </c>
      <c r="C100" s="71">
        <f>+'24'!H100</f>
        <v>0</v>
      </c>
      <c r="D100" s="95">
        <v>0</v>
      </c>
      <c r="E100" s="46">
        <f t="shared" si="0"/>
        <v>0</v>
      </c>
      <c r="F100" s="106">
        <v>0</v>
      </c>
      <c r="G100" s="104">
        <v>0</v>
      </c>
      <c r="H100" s="46">
        <f t="shared" si="11"/>
        <v>0</v>
      </c>
      <c r="I100" s="96"/>
      <c r="J100" s="20">
        <v>40</v>
      </c>
      <c r="K100" s="72">
        <f t="shared" si="12"/>
        <v>0</v>
      </c>
      <c r="L100" s="17" t="s">
        <v>16</v>
      </c>
      <c r="M100" s="18">
        <v>0</v>
      </c>
      <c r="N100" s="23">
        <f t="shared" si="13"/>
        <v>0</v>
      </c>
      <c r="O100" s="19"/>
      <c r="P100" s="43">
        <f t="shared" si="14"/>
        <v>0</v>
      </c>
    </row>
    <row r="101" spans="1:16" ht="24.6">
      <c r="A101" s="10">
        <v>97</v>
      </c>
      <c r="B101" s="19" t="s">
        <v>348</v>
      </c>
      <c r="C101" s="71">
        <f>+'24'!H101</f>
        <v>0</v>
      </c>
      <c r="D101" s="95">
        <v>0</v>
      </c>
      <c r="E101" s="46">
        <f t="shared" si="0"/>
        <v>0</v>
      </c>
      <c r="F101" s="106">
        <v>0</v>
      </c>
      <c r="G101" s="104">
        <v>0</v>
      </c>
      <c r="H101" s="46">
        <f t="shared" si="11"/>
        <v>0</v>
      </c>
      <c r="I101" s="96"/>
      <c r="J101" s="22">
        <v>35</v>
      </c>
      <c r="K101" s="72">
        <f t="shared" si="12"/>
        <v>0</v>
      </c>
      <c r="L101" s="17" t="s">
        <v>16</v>
      </c>
      <c r="M101" s="18">
        <v>0</v>
      </c>
      <c r="N101" s="23">
        <f t="shared" si="13"/>
        <v>0</v>
      </c>
      <c r="O101" s="19"/>
      <c r="P101" s="43">
        <f t="shared" si="14"/>
        <v>0</v>
      </c>
    </row>
    <row r="102" spans="1:16" ht="24.6">
      <c r="A102" s="10">
        <v>98</v>
      </c>
      <c r="B102" s="19" t="s">
        <v>349</v>
      </c>
      <c r="C102" s="71">
        <f>+'24'!H102</f>
        <v>0</v>
      </c>
      <c r="D102" s="95">
        <v>0</v>
      </c>
      <c r="E102" s="46">
        <f t="shared" si="0"/>
        <v>0</v>
      </c>
      <c r="F102" s="106">
        <v>0</v>
      </c>
      <c r="G102" s="104">
        <v>0</v>
      </c>
      <c r="H102" s="46">
        <f t="shared" si="11"/>
        <v>0</v>
      </c>
      <c r="I102" s="96"/>
      <c r="J102" s="22">
        <v>35</v>
      </c>
      <c r="K102" s="72">
        <f t="shared" si="12"/>
        <v>0</v>
      </c>
      <c r="L102" s="17" t="s">
        <v>16</v>
      </c>
      <c r="M102" s="18">
        <v>0</v>
      </c>
      <c r="N102" s="23">
        <f t="shared" si="13"/>
        <v>0</v>
      </c>
      <c r="O102" s="19"/>
      <c r="P102" s="43">
        <f t="shared" si="14"/>
        <v>0</v>
      </c>
    </row>
    <row r="103" spans="1:16" ht="24.6">
      <c r="A103" s="10">
        <v>99</v>
      </c>
      <c r="B103" s="19" t="s">
        <v>350</v>
      </c>
      <c r="C103" s="71">
        <f>+'24'!H103</f>
        <v>0</v>
      </c>
      <c r="D103" s="95">
        <v>0</v>
      </c>
      <c r="E103" s="46">
        <f t="shared" si="0"/>
        <v>0</v>
      </c>
      <c r="F103" s="106">
        <v>0</v>
      </c>
      <c r="G103" s="104">
        <v>0</v>
      </c>
      <c r="H103" s="46">
        <f t="shared" si="11"/>
        <v>0</v>
      </c>
      <c r="I103" s="96"/>
      <c r="J103" s="22">
        <v>35</v>
      </c>
      <c r="K103" s="72">
        <f t="shared" si="12"/>
        <v>0</v>
      </c>
      <c r="L103" s="17" t="s">
        <v>16</v>
      </c>
      <c r="M103" s="18">
        <v>0</v>
      </c>
      <c r="N103" s="23">
        <f t="shared" si="13"/>
        <v>0</v>
      </c>
      <c r="O103" s="19"/>
      <c r="P103" s="43">
        <f t="shared" si="14"/>
        <v>0</v>
      </c>
    </row>
    <row r="104" spans="1:16" ht="24.6">
      <c r="A104" s="10">
        <v>100</v>
      </c>
      <c r="B104" s="19" t="s">
        <v>274</v>
      </c>
      <c r="C104" s="71">
        <f>+'24'!H104</f>
        <v>0</v>
      </c>
      <c r="D104" s="95">
        <v>0</v>
      </c>
      <c r="E104" s="46">
        <f t="shared" si="0"/>
        <v>0</v>
      </c>
      <c r="F104" s="106">
        <v>0</v>
      </c>
      <c r="G104" s="104">
        <v>0</v>
      </c>
      <c r="H104" s="46">
        <f t="shared" si="11"/>
        <v>0</v>
      </c>
      <c r="I104" s="96"/>
      <c r="J104" s="22">
        <v>35</v>
      </c>
      <c r="K104" s="72">
        <f t="shared" si="12"/>
        <v>0</v>
      </c>
      <c r="L104" s="17" t="s">
        <v>16</v>
      </c>
      <c r="M104" s="18">
        <v>0</v>
      </c>
      <c r="N104" s="23">
        <f t="shared" si="13"/>
        <v>0</v>
      </c>
      <c r="O104" s="19"/>
      <c r="P104" s="43">
        <f t="shared" si="14"/>
        <v>0</v>
      </c>
    </row>
    <row r="105" spans="1:16" ht="24.6">
      <c r="A105" s="10">
        <v>101</v>
      </c>
      <c r="B105" s="19" t="s">
        <v>351</v>
      </c>
      <c r="C105" s="71">
        <f>+'24'!H105</f>
        <v>0</v>
      </c>
      <c r="D105" s="95">
        <v>0</v>
      </c>
      <c r="E105" s="46">
        <f t="shared" si="0"/>
        <v>0</v>
      </c>
      <c r="F105" s="106">
        <v>0</v>
      </c>
      <c r="G105" s="104">
        <v>0</v>
      </c>
      <c r="H105" s="46">
        <f t="shared" si="11"/>
        <v>0</v>
      </c>
      <c r="I105" s="96"/>
      <c r="J105" s="22">
        <v>35</v>
      </c>
      <c r="K105" s="72">
        <f t="shared" si="12"/>
        <v>0</v>
      </c>
      <c r="L105" s="17" t="s">
        <v>16</v>
      </c>
      <c r="M105" s="18">
        <v>0</v>
      </c>
      <c r="N105" s="23">
        <f t="shared" si="13"/>
        <v>0</v>
      </c>
      <c r="O105" s="19"/>
      <c r="P105" s="43">
        <f t="shared" si="14"/>
        <v>0</v>
      </c>
    </row>
    <row r="106" spans="1:16" ht="24.6">
      <c r="A106" s="10">
        <v>102</v>
      </c>
      <c r="B106" s="19" t="s">
        <v>275</v>
      </c>
      <c r="C106" s="71">
        <f>+'24'!H106</f>
        <v>0</v>
      </c>
      <c r="D106" s="95">
        <v>0</v>
      </c>
      <c r="E106" s="46">
        <f t="shared" si="0"/>
        <v>0</v>
      </c>
      <c r="F106" s="106">
        <v>0</v>
      </c>
      <c r="G106" s="104">
        <v>0</v>
      </c>
      <c r="H106" s="46">
        <f t="shared" si="11"/>
        <v>0</v>
      </c>
      <c r="I106" s="96"/>
      <c r="J106" s="22">
        <v>35</v>
      </c>
      <c r="K106" s="72">
        <f t="shared" si="12"/>
        <v>0</v>
      </c>
      <c r="L106" s="17" t="s">
        <v>16</v>
      </c>
      <c r="M106" s="18">
        <v>0</v>
      </c>
      <c r="N106" s="23">
        <f t="shared" si="13"/>
        <v>0</v>
      </c>
      <c r="O106" s="19"/>
      <c r="P106" s="43">
        <f t="shared" si="14"/>
        <v>0</v>
      </c>
    </row>
    <row r="107" spans="1:16" ht="24.6">
      <c r="A107" s="10">
        <v>103</v>
      </c>
      <c r="B107" s="19" t="s">
        <v>276</v>
      </c>
      <c r="C107" s="71">
        <f>+'24'!H107</f>
        <v>11</v>
      </c>
      <c r="D107" s="95">
        <v>0</v>
      </c>
      <c r="E107" s="46">
        <f t="shared" si="0"/>
        <v>11</v>
      </c>
      <c r="F107" s="106">
        <v>0</v>
      </c>
      <c r="G107" s="104">
        <v>0</v>
      </c>
      <c r="H107" s="46">
        <f t="shared" si="11"/>
        <v>10</v>
      </c>
      <c r="I107" s="96">
        <v>1</v>
      </c>
      <c r="J107" s="22">
        <v>120</v>
      </c>
      <c r="K107" s="72">
        <f t="shared" si="12"/>
        <v>120</v>
      </c>
      <c r="L107" s="17" t="s">
        <v>16</v>
      </c>
      <c r="M107" s="18">
        <v>0</v>
      </c>
      <c r="N107" s="89">
        <f t="shared" si="13"/>
        <v>120</v>
      </c>
      <c r="O107" s="19"/>
      <c r="P107" s="43">
        <f t="shared" si="14"/>
        <v>0</v>
      </c>
    </row>
    <row r="108" spans="1:16" ht="24.6">
      <c r="A108" s="10">
        <v>104</v>
      </c>
      <c r="B108" s="19" t="s">
        <v>277</v>
      </c>
      <c r="C108" s="71">
        <f>+'24'!H108</f>
        <v>3</v>
      </c>
      <c r="D108" s="95">
        <v>0</v>
      </c>
      <c r="E108" s="46">
        <f t="shared" si="0"/>
        <v>3</v>
      </c>
      <c r="F108" s="106">
        <v>0</v>
      </c>
      <c r="G108" s="104">
        <v>0</v>
      </c>
      <c r="H108" s="46">
        <f t="shared" si="11"/>
        <v>3</v>
      </c>
      <c r="I108" s="96"/>
      <c r="J108" s="22">
        <v>250</v>
      </c>
      <c r="K108" s="72">
        <f t="shared" si="12"/>
        <v>0</v>
      </c>
      <c r="L108" s="17" t="s">
        <v>16</v>
      </c>
      <c r="M108" s="18">
        <v>0</v>
      </c>
      <c r="N108" s="23">
        <f t="shared" si="13"/>
        <v>0</v>
      </c>
      <c r="O108" s="19"/>
      <c r="P108" s="43">
        <f t="shared" si="14"/>
        <v>0</v>
      </c>
    </row>
    <row r="109" spans="1:16" ht="24.6">
      <c r="A109" s="10">
        <v>105</v>
      </c>
      <c r="B109" s="19" t="s">
        <v>466</v>
      </c>
      <c r="C109" s="71">
        <f>+'24'!H109</f>
        <v>4</v>
      </c>
      <c r="D109" s="95">
        <v>0</v>
      </c>
      <c r="E109" s="46">
        <f>C109+D109</f>
        <v>4</v>
      </c>
      <c r="F109" s="106">
        <v>0</v>
      </c>
      <c r="G109" s="104">
        <v>0</v>
      </c>
      <c r="H109" s="46">
        <f>+E109-F109-I109-G109</f>
        <v>3</v>
      </c>
      <c r="I109" s="96">
        <v>1</v>
      </c>
      <c r="J109" s="20">
        <v>45</v>
      </c>
      <c r="K109" s="72">
        <f>+J109*I109</f>
        <v>45</v>
      </c>
      <c r="L109" s="17" t="s">
        <v>508</v>
      </c>
      <c r="M109" s="18">
        <v>10</v>
      </c>
      <c r="N109" s="89">
        <f>SUM(K109-M109)</f>
        <v>35</v>
      </c>
      <c r="O109" s="19"/>
      <c r="P109" s="43">
        <f>+K109*O109</f>
        <v>0</v>
      </c>
    </row>
    <row r="110" spans="1:16" ht="24.6">
      <c r="A110" s="10">
        <v>106</v>
      </c>
      <c r="B110" s="19" t="s">
        <v>278</v>
      </c>
      <c r="C110" s="71">
        <f>+'24'!H110</f>
        <v>7</v>
      </c>
      <c r="D110" s="95">
        <v>0</v>
      </c>
      <c r="E110" s="46">
        <f t="shared" si="0"/>
        <v>7</v>
      </c>
      <c r="F110" s="106">
        <v>0</v>
      </c>
      <c r="G110" s="104">
        <v>0</v>
      </c>
      <c r="H110" s="46">
        <f t="shared" si="11"/>
        <v>7</v>
      </c>
      <c r="I110" s="96"/>
      <c r="J110" s="20">
        <v>100</v>
      </c>
      <c r="K110" s="72">
        <f t="shared" si="12"/>
        <v>0</v>
      </c>
      <c r="L110" s="17" t="s">
        <v>16</v>
      </c>
      <c r="M110" s="18">
        <v>0</v>
      </c>
      <c r="N110" s="23">
        <f t="shared" si="13"/>
        <v>0</v>
      </c>
      <c r="O110" s="19"/>
      <c r="P110" s="43">
        <f t="shared" si="14"/>
        <v>0</v>
      </c>
    </row>
    <row r="111" spans="1:16" ht="24.6">
      <c r="A111" s="10">
        <v>107</v>
      </c>
      <c r="B111" s="19" t="s">
        <v>279</v>
      </c>
      <c r="C111" s="71">
        <f>+'24'!H111</f>
        <v>0</v>
      </c>
      <c r="D111" s="95">
        <v>0</v>
      </c>
      <c r="E111" s="46">
        <f t="shared" si="0"/>
        <v>0</v>
      </c>
      <c r="F111" s="106">
        <v>0</v>
      </c>
      <c r="G111" s="104">
        <v>0</v>
      </c>
      <c r="H111" s="46">
        <f t="shared" si="11"/>
        <v>0</v>
      </c>
      <c r="I111" s="96"/>
      <c r="J111" s="20">
        <v>55</v>
      </c>
      <c r="K111" s="72">
        <f t="shared" si="12"/>
        <v>0</v>
      </c>
      <c r="L111" s="17" t="s">
        <v>16</v>
      </c>
      <c r="M111" s="18">
        <v>0</v>
      </c>
      <c r="N111" s="23">
        <f t="shared" si="13"/>
        <v>0</v>
      </c>
      <c r="O111" s="19"/>
      <c r="P111" s="43">
        <f t="shared" si="14"/>
        <v>0</v>
      </c>
    </row>
    <row r="112" spans="1:16" ht="24.6">
      <c r="A112" s="10">
        <v>108</v>
      </c>
      <c r="B112" s="19" t="s">
        <v>280</v>
      </c>
      <c r="C112" s="71">
        <f>+'24'!H112</f>
        <v>0</v>
      </c>
      <c r="D112" s="95">
        <v>0</v>
      </c>
      <c r="E112" s="46">
        <f t="shared" si="0"/>
        <v>0</v>
      </c>
      <c r="F112" s="106">
        <v>0</v>
      </c>
      <c r="G112" s="104">
        <v>0</v>
      </c>
      <c r="H112" s="46">
        <f t="shared" si="11"/>
        <v>0</v>
      </c>
      <c r="I112" s="96"/>
      <c r="J112" s="20">
        <v>60</v>
      </c>
      <c r="K112" s="72">
        <f t="shared" si="12"/>
        <v>0</v>
      </c>
      <c r="L112" s="17" t="s">
        <v>16</v>
      </c>
      <c r="M112" s="18">
        <v>0</v>
      </c>
      <c r="N112" s="23">
        <f t="shared" si="13"/>
        <v>0</v>
      </c>
      <c r="O112" s="19"/>
      <c r="P112" s="43">
        <f t="shared" si="14"/>
        <v>0</v>
      </c>
    </row>
    <row r="113" spans="1:16" ht="24.6">
      <c r="A113" s="10">
        <v>109</v>
      </c>
      <c r="B113" s="19" t="s">
        <v>281</v>
      </c>
      <c r="C113" s="71">
        <f>+'24'!H113</f>
        <v>7</v>
      </c>
      <c r="D113" s="95">
        <v>0</v>
      </c>
      <c r="E113" s="46">
        <f t="shared" si="0"/>
        <v>7</v>
      </c>
      <c r="F113" s="106">
        <v>0</v>
      </c>
      <c r="G113" s="104">
        <v>0</v>
      </c>
      <c r="H113" s="46">
        <f t="shared" si="11"/>
        <v>7</v>
      </c>
      <c r="I113" s="96"/>
      <c r="J113" s="20">
        <v>100</v>
      </c>
      <c r="K113" s="72">
        <f t="shared" si="12"/>
        <v>0</v>
      </c>
      <c r="L113" s="17" t="s">
        <v>16</v>
      </c>
      <c r="M113" s="18">
        <v>0</v>
      </c>
      <c r="N113" s="23">
        <f t="shared" si="13"/>
        <v>0</v>
      </c>
      <c r="O113" s="19"/>
      <c r="P113" s="43">
        <f t="shared" si="14"/>
        <v>0</v>
      </c>
    </row>
    <row r="114" spans="1:16" ht="24.6">
      <c r="A114" s="10">
        <v>110</v>
      </c>
      <c r="B114" s="19" t="s">
        <v>100</v>
      </c>
      <c r="C114" s="71">
        <f>+'24'!H114</f>
        <v>0</v>
      </c>
      <c r="D114" s="95">
        <v>0</v>
      </c>
      <c r="E114" s="46">
        <f t="shared" si="0"/>
        <v>0</v>
      </c>
      <c r="F114" s="106">
        <v>0</v>
      </c>
      <c r="G114" s="104">
        <v>0</v>
      </c>
      <c r="H114" s="46">
        <f t="shared" si="11"/>
        <v>0</v>
      </c>
      <c r="I114" s="96"/>
      <c r="J114" s="20">
        <v>55</v>
      </c>
      <c r="K114" s="72">
        <f t="shared" si="12"/>
        <v>0</v>
      </c>
      <c r="L114" s="17" t="s">
        <v>16</v>
      </c>
      <c r="M114" s="18">
        <v>0</v>
      </c>
      <c r="N114" s="23">
        <f t="shared" si="13"/>
        <v>0</v>
      </c>
      <c r="O114" s="19"/>
      <c r="P114" s="43">
        <f t="shared" si="14"/>
        <v>0</v>
      </c>
    </row>
    <row r="115" spans="1:16" ht="24.6">
      <c r="A115" s="10">
        <v>111</v>
      </c>
      <c r="B115" s="19" t="s">
        <v>101</v>
      </c>
      <c r="C115" s="71">
        <f>+'24'!H115</f>
        <v>0</v>
      </c>
      <c r="D115" s="95">
        <v>0</v>
      </c>
      <c r="E115" s="46">
        <f t="shared" si="0"/>
        <v>0</v>
      </c>
      <c r="F115" s="106">
        <v>0</v>
      </c>
      <c r="G115" s="104">
        <v>0</v>
      </c>
      <c r="H115" s="46">
        <f t="shared" si="11"/>
        <v>0</v>
      </c>
      <c r="I115" s="96"/>
      <c r="J115" s="22">
        <v>50</v>
      </c>
      <c r="K115" s="72">
        <f t="shared" si="12"/>
        <v>0</v>
      </c>
      <c r="L115" s="17" t="s">
        <v>16</v>
      </c>
      <c r="M115" s="18">
        <v>0</v>
      </c>
      <c r="N115" s="23">
        <f t="shared" si="13"/>
        <v>0</v>
      </c>
      <c r="O115" s="19"/>
      <c r="P115" s="43">
        <f t="shared" si="14"/>
        <v>0</v>
      </c>
    </row>
    <row r="116" spans="1:16" ht="24.6">
      <c r="A116" s="10">
        <v>112</v>
      </c>
      <c r="B116" s="19" t="s">
        <v>102</v>
      </c>
      <c r="C116" s="71">
        <f>+'24'!H116</f>
        <v>0</v>
      </c>
      <c r="D116" s="95">
        <v>0</v>
      </c>
      <c r="E116" s="46">
        <f t="shared" si="0"/>
        <v>0</v>
      </c>
      <c r="F116" s="106">
        <v>0</v>
      </c>
      <c r="G116" s="104">
        <v>0</v>
      </c>
      <c r="H116" s="46">
        <f t="shared" si="11"/>
        <v>0</v>
      </c>
      <c r="I116" s="96"/>
      <c r="J116" s="22">
        <v>50</v>
      </c>
      <c r="K116" s="72">
        <f t="shared" si="12"/>
        <v>0</v>
      </c>
      <c r="L116" s="17" t="s">
        <v>16</v>
      </c>
      <c r="M116" s="18">
        <v>0</v>
      </c>
      <c r="N116" s="23">
        <f t="shared" si="13"/>
        <v>0</v>
      </c>
      <c r="O116" s="19"/>
      <c r="P116" s="43">
        <f t="shared" si="14"/>
        <v>0</v>
      </c>
    </row>
    <row r="117" spans="1:16" ht="24.6">
      <c r="A117" s="10">
        <v>113</v>
      </c>
      <c r="B117" s="19" t="s">
        <v>282</v>
      </c>
      <c r="C117" s="71">
        <f>+'24'!H117</f>
        <v>0</v>
      </c>
      <c r="D117" s="95">
        <v>0</v>
      </c>
      <c r="E117" s="46">
        <f t="shared" si="0"/>
        <v>0</v>
      </c>
      <c r="F117" s="106">
        <v>0</v>
      </c>
      <c r="G117" s="104">
        <v>0</v>
      </c>
      <c r="H117" s="46">
        <f t="shared" si="11"/>
        <v>0</v>
      </c>
      <c r="I117" s="96"/>
      <c r="J117" s="20">
        <v>35</v>
      </c>
      <c r="K117" s="72">
        <f t="shared" si="12"/>
        <v>0</v>
      </c>
      <c r="L117" s="17" t="s">
        <v>16</v>
      </c>
      <c r="M117" s="18">
        <v>0</v>
      </c>
      <c r="N117" s="23">
        <f t="shared" si="13"/>
        <v>0</v>
      </c>
      <c r="O117" s="19"/>
      <c r="P117" s="43">
        <f t="shared" si="14"/>
        <v>0</v>
      </c>
    </row>
    <row r="118" spans="1:16" ht="24.6">
      <c r="A118" s="10">
        <v>114</v>
      </c>
      <c r="B118" s="19" t="s">
        <v>283</v>
      </c>
      <c r="C118" s="71">
        <f>+'24'!H118</f>
        <v>0</v>
      </c>
      <c r="D118" s="95">
        <v>0</v>
      </c>
      <c r="E118" s="46">
        <f t="shared" si="0"/>
        <v>0</v>
      </c>
      <c r="F118" s="106">
        <v>0</v>
      </c>
      <c r="G118" s="104">
        <v>0</v>
      </c>
      <c r="H118" s="46">
        <f t="shared" si="11"/>
        <v>0</v>
      </c>
      <c r="I118" s="96"/>
      <c r="J118" s="20">
        <v>50</v>
      </c>
      <c r="K118" s="72">
        <f t="shared" si="12"/>
        <v>0</v>
      </c>
      <c r="L118" s="17" t="s">
        <v>16</v>
      </c>
      <c r="M118" s="18">
        <v>0</v>
      </c>
      <c r="N118" s="23">
        <f t="shared" si="13"/>
        <v>0</v>
      </c>
      <c r="O118" s="19"/>
      <c r="P118" s="43">
        <f t="shared" si="14"/>
        <v>0</v>
      </c>
    </row>
    <row r="119" spans="1:16" ht="24.6">
      <c r="A119" s="10">
        <v>115</v>
      </c>
      <c r="B119" s="19" t="s">
        <v>352</v>
      </c>
      <c r="C119" s="71">
        <f>+'24'!H119</f>
        <v>0</v>
      </c>
      <c r="D119" s="95">
        <v>0</v>
      </c>
      <c r="E119" s="46">
        <f t="shared" si="0"/>
        <v>0</v>
      </c>
      <c r="F119" s="106">
        <v>0</v>
      </c>
      <c r="G119" s="104">
        <v>0</v>
      </c>
      <c r="H119" s="46">
        <f t="shared" si="11"/>
        <v>0</v>
      </c>
      <c r="I119" s="96"/>
      <c r="J119" s="20">
        <v>50</v>
      </c>
      <c r="K119" s="72">
        <f t="shared" si="12"/>
        <v>0</v>
      </c>
      <c r="L119" s="17" t="s">
        <v>16</v>
      </c>
      <c r="M119" s="18">
        <v>0</v>
      </c>
      <c r="N119" s="23">
        <f t="shared" si="13"/>
        <v>0</v>
      </c>
      <c r="O119" s="19"/>
      <c r="P119" s="43">
        <f t="shared" si="14"/>
        <v>0</v>
      </c>
    </row>
    <row r="120" spans="1:16" ht="24.6">
      <c r="A120" s="10">
        <v>116</v>
      </c>
      <c r="B120" s="19" t="s">
        <v>354</v>
      </c>
      <c r="C120" s="71">
        <f>+'24'!H120</f>
        <v>0</v>
      </c>
      <c r="D120" s="95">
        <v>0</v>
      </c>
      <c r="E120" s="46">
        <f t="shared" si="0"/>
        <v>0</v>
      </c>
      <c r="F120" s="106">
        <v>0</v>
      </c>
      <c r="G120" s="104">
        <v>0</v>
      </c>
      <c r="H120" s="46">
        <f t="shared" si="11"/>
        <v>0</v>
      </c>
      <c r="I120" s="96"/>
      <c r="J120" s="20">
        <v>50</v>
      </c>
      <c r="K120" s="72">
        <f t="shared" si="12"/>
        <v>0</v>
      </c>
      <c r="L120" s="17" t="s">
        <v>16</v>
      </c>
      <c r="M120" s="18">
        <v>0</v>
      </c>
      <c r="N120" s="23">
        <f t="shared" si="13"/>
        <v>0</v>
      </c>
      <c r="O120" s="19"/>
      <c r="P120" s="43">
        <f t="shared" si="14"/>
        <v>0</v>
      </c>
    </row>
    <row r="121" spans="1:16" ht="24.6">
      <c r="A121" s="10">
        <v>117</v>
      </c>
      <c r="B121" s="19" t="s">
        <v>353</v>
      </c>
      <c r="C121" s="71">
        <f>+'24'!H121</f>
        <v>0</v>
      </c>
      <c r="D121" s="95">
        <v>0</v>
      </c>
      <c r="E121" s="46">
        <f t="shared" si="0"/>
        <v>0</v>
      </c>
      <c r="F121" s="106">
        <v>0</v>
      </c>
      <c r="G121" s="104">
        <v>0</v>
      </c>
      <c r="H121" s="46">
        <f t="shared" si="11"/>
        <v>0</v>
      </c>
      <c r="I121" s="96"/>
      <c r="J121" s="20">
        <v>50</v>
      </c>
      <c r="K121" s="72">
        <f t="shared" si="12"/>
        <v>0</v>
      </c>
      <c r="L121" s="17" t="s">
        <v>16</v>
      </c>
      <c r="M121" s="18">
        <v>0</v>
      </c>
      <c r="N121" s="23">
        <f t="shared" si="13"/>
        <v>0</v>
      </c>
      <c r="O121" s="19"/>
      <c r="P121" s="43">
        <f t="shared" si="14"/>
        <v>0</v>
      </c>
    </row>
    <row r="122" spans="1:16" ht="24.6">
      <c r="A122" s="10">
        <v>118</v>
      </c>
      <c r="B122" s="19" t="s">
        <v>355</v>
      </c>
      <c r="C122" s="71">
        <f>+'24'!H122</f>
        <v>0</v>
      </c>
      <c r="D122" s="95">
        <v>0</v>
      </c>
      <c r="E122" s="46">
        <f t="shared" si="0"/>
        <v>0</v>
      </c>
      <c r="F122" s="106">
        <v>0</v>
      </c>
      <c r="G122" s="104">
        <v>0</v>
      </c>
      <c r="H122" s="46">
        <f t="shared" si="11"/>
        <v>0</v>
      </c>
      <c r="I122" s="96"/>
      <c r="J122" s="20">
        <v>50</v>
      </c>
      <c r="K122" s="72">
        <f t="shared" si="12"/>
        <v>0</v>
      </c>
      <c r="L122" s="17" t="s">
        <v>16</v>
      </c>
      <c r="M122" s="18">
        <v>0</v>
      </c>
      <c r="N122" s="23">
        <f t="shared" si="13"/>
        <v>0</v>
      </c>
      <c r="O122" s="19"/>
      <c r="P122" s="43">
        <f t="shared" si="14"/>
        <v>0</v>
      </c>
    </row>
    <row r="123" spans="1:16" ht="24.6">
      <c r="A123" s="10">
        <v>119</v>
      </c>
      <c r="B123" s="19" t="s">
        <v>145</v>
      </c>
      <c r="C123" s="71">
        <f>+'24'!H123</f>
        <v>0</v>
      </c>
      <c r="D123" s="95">
        <v>0</v>
      </c>
      <c r="E123" s="46">
        <f t="shared" si="0"/>
        <v>0</v>
      </c>
      <c r="F123" s="106">
        <v>0</v>
      </c>
      <c r="G123" s="104">
        <v>0</v>
      </c>
      <c r="H123" s="46">
        <f t="shared" si="11"/>
        <v>0</v>
      </c>
      <c r="I123" s="96"/>
      <c r="J123" s="20">
        <v>45</v>
      </c>
      <c r="K123" s="72">
        <f t="shared" si="12"/>
        <v>0</v>
      </c>
      <c r="L123" s="17" t="s">
        <v>16</v>
      </c>
      <c r="M123" s="18">
        <v>0</v>
      </c>
      <c r="N123" s="23">
        <f t="shared" si="13"/>
        <v>0</v>
      </c>
      <c r="O123" s="19"/>
      <c r="P123" s="43">
        <f t="shared" si="14"/>
        <v>0</v>
      </c>
    </row>
    <row r="124" spans="1:16" ht="24.6">
      <c r="A124" s="10">
        <v>120</v>
      </c>
      <c r="B124" s="19" t="s">
        <v>146</v>
      </c>
      <c r="C124" s="71">
        <f>+'24'!H124</f>
        <v>0</v>
      </c>
      <c r="D124" s="95">
        <v>0</v>
      </c>
      <c r="E124" s="46">
        <f t="shared" si="0"/>
        <v>0</v>
      </c>
      <c r="F124" s="106">
        <v>0</v>
      </c>
      <c r="G124" s="104">
        <v>0</v>
      </c>
      <c r="H124" s="46">
        <f t="shared" si="11"/>
        <v>0</v>
      </c>
      <c r="I124" s="96"/>
      <c r="J124" s="20">
        <v>45</v>
      </c>
      <c r="K124" s="72">
        <f t="shared" si="12"/>
        <v>0</v>
      </c>
      <c r="L124" s="17" t="s">
        <v>16</v>
      </c>
      <c r="M124" s="18">
        <v>0</v>
      </c>
      <c r="N124" s="23">
        <f t="shared" si="13"/>
        <v>0</v>
      </c>
      <c r="O124" s="19"/>
      <c r="P124" s="43">
        <f t="shared" si="14"/>
        <v>0</v>
      </c>
    </row>
    <row r="125" spans="1:16" ht="24.6">
      <c r="A125" s="10">
        <v>121</v>
      </c>
      <c r="B125" s="19" t="s">
        <v>147</v>
      </c>
      <c r="C125" s="71">
        <f>+'24'!H125</f>
        <v>0</v>
      </c>
      <c r="D125" s="95">
        <v>0</v>
      </c>
      <c r="E125" s="46">
        <f t="shared" si="0"/>
        <v>0</v>
      </c>
      <c r="F125" s="106">
        <v>0</v>
      </c>
      <c r="G125" s="104">
        <v>0</v>
      </c>
      <c r="H125" s="46">
        <f t="shared" si="11"/>
        <v>0</v>
      </c>
      <c r="I125" s="96"/>
      <c r="J125" s="20">
        <v>55</v>
      </c>
      <c r="K125" s="72">
        <f t="shared" si="12"/>
        <v>0</v>
      </c>
      <c r="L125" s="17" t="s">
        <v>16</v>
      </c>
      <c r="M125" s="18">
        <v>0</v>
      </c>
      <c r="N125" s="23">
        <f t="shared" si="13"/>
        <v>0</v>
      </c>
      <c r="O125" s="19"/>
      <c r="P125" s="43">
        <f t="shared" si="14"/>
        <v>0</v>
      </c>
    </row>
    <row r="126" spans="1:16" ht="24.6">
      <c r="A126" s="10">
        <v>122</v>
      </c>
      <c r="B126" s="19" t="s">
        <v>449</v>
      </c>
      <c r="C126" s="71">
        <f>+'24'!H126</f>
        <v>0</v>
      </c>
      <c r="D126" s="95">
        <v>0</v>
      </c>
      <c r="E126" s="46">
        <f>C126+D126</f>
        <v>0</v>
      </c>
      <c r="F126" s="106">
        <v>0</v>
      </c>
      <c r="G126" s="104">
        <v>0</v>
      </c>
      <c r="H126" s="46">
        <f>+E126-F126-I126-G126</f>
        <v>0</v>
      </c>
      <c r="I126" s="96"/>
      <c r="J126" s="20">
        <v>45</v>
      </c>
      <c r="K126" s="72">
        <f>+J126*I126</f>
        <v>0</v>
      </c>
      <c r="L126" s="17" t="s">
        <v>16</v>
      </c>
      <c r="M126" s="18">
        <v>0</v>
      </c>
      <c r="N126" s="23">
        <f>SUM(K126-M126)</f>
        <v>0</v>
      </c>
      <c r="O126" s="19"/>
      <c r="P126" s="43">
        <f>+K126*O126</f>
        <v>0</v>
      </c>
    </row>
    <row r="127" spans="1:16" ht="24.6">
      <c r="A127" s="10">
        <v>123</v>
      </c>
      <c r="B127" s="19" t="s">
        <v>356</v>
      </c>
      <c r="C127" s="71">
        <f>+'24'!H127</f>
        <v>0</v>
      </c>
      <c r="D127" s="95">
        <v>0</v>
      </c>
      <c r="E127" s="46">
        <f t="shared" si="0"/>
        <v>0</v>
      </c>
      <c r="F127" s="106">
        <v>0</v>
      </c>
      <c r="G127" s="104">
        <v>0</v>
      </c>
      <c r="H127" s="46">
        <f t="shared" si="11"/>
        <v>0</v>
      </c>
      <c r="I127" s="96"/>
      <c r="J127" s="20">
        <v>50</v>
      </c>
      <c r="K127" s="72">
        <f t="shared" si="12"/>
        <v>0</v>
      </c>
      <c r="L127" s="17" t="s">
        <v>16</v>
      </c>
      <c r="M127" s="18">
        <v>0</v>
      </c>
      <c r="N127" s="23">
        <f t="shared" si="13"/>
        <v>0</v>
      </c>
      <c r="O127" s="19"/>
      <c r="P127" s="43">
        <f t="shared" si="14"/>
        <v>0</v>
      </c>
    </row>
    <row r="128" spans="1:16" ht="24.6">
      <c r="A128" s="10">
        <v>124</v>
      </c>
      <c r="B128" s="19" t="s">
        <v>375</v>
      </c>
      <c r="C128" s="71">
        <f>+'24'!H128</f>
        <v>0</v>
      </c>
      <c r="D128" s="95">
        <v>0</v>
      </c>
      <c r="E128" s="46">
        <f t="shared" si="0"/>
        <v>0</v>
      </c>
      <c r="F128" s="106">
        <v>0</v>
      </c>
      <c r="G128" s="104">
        <v>0</v>
      </c>
      <c r="H128" s="46">
        <f t="shared" si="11"/>
        <v>0</v>
      </c>
      <c r="I128" s="96"/>
      <c r="J128" s="20">
        <v>50</v>
      </c>
      <c r="K128" s="72">
        <f t="shared" si="12"/>
        <v>0</v>
      </c>
      <c r="L128" s="17" t="s">
        <v>16</v>
      </c>
      <c r="M128" s="18">
        <v>0</v>
      </c>
      <c r="N128" s="23">
        <f t="shared" si="13"/>
        <v>0</v>
      </c>
      <c r="O128" s="19"/>
      <c r="P128" s="43">
        <f t="shared" si="14"/>
        <v>0</v>
      </c>
    </row>
    <row r="129" spans="1:16" ht="24.6">
      <c r="A129" s="10">
        <v>125</v>
      </c>
      <c r="B129" s="19" t="s">
        <v>376</v>
      </c>
      <c r="C129" s="71">
        <f>+'24'!H129</f>
        <v>0</v>
      </c>
      <c r="D129" s="95">
        <v>0</v>
      </c>
      <c r="E129" s="46">
        <f t="shared" si="0"/>
        <v>0</v>
      </c>
      <c r="F129" s="106">
        <v>0</v>
      </c>
      <c r="G129" s="104">
        <v>0</v>
      </c>
      <c r="H129" s="46">
        <f t="shared" si="11"/>
        <v>0</v>
      </c>
      <c r="I129" s="96"/>
      <c r="J129" s="20">
        <v>50</v>
      </c>
      <c r="K129" s="72">
        <f t="shared" si="12"/>
        <v>0</v>
      </c>
      <c r="L129" s="17" t="s">
        <v>16</v>
      </c>
      <c r="M129" s="18">
        <v>0</v>
      </c>
      <c r="N129" s="23">
        <f t="shared" si="13"/>
        <v>0</v>
      </c>
      <c r="O129" s="19"/>
      <c r="P129" s="43">
        <f t="shared" si="14"/>
        <v>0</v>
      </c>
    </row>
    <row r="130" spans="1:16" ht="24.6">
      <c r="A130" s="10">
        <v>126</v>
      </c>
      <c r="B130" s="19" t="s">
        <v>133</v>
      </c>
      <c r="C130" s="71">
        <f>+'24'!H130</f>
        <v>0</v>
      </c>
      <c r="D130" s="95">
        <v>0</v>
      </c>
      <c r="E130" s="46">
        <f t="shared" si="0"/>
        <v>0</v>
      </c>
      <c r="F130" s="106">
        <v>0</v>
      </c>
      <c r="G130" s="104">
        <v>0</v>
      </c>
      <c r="H130" s="46">
        <f t="shared" si="11"/>
        <v>0</v>
      </c>
      <c r="I130" s="96"/>
      <c r="J130" s="20">
        <v>40</v>
      </c>
      <c r="K130" s="72">
        <f t="shared" si="12"/>
        <v>0</v>
      </c>
      <c r="L130" s="17" t="s">
        <v>16</v>
      </c>
      <c r="M130" s="18">
        <v>0</v>
      </c>
      <c r="N130" s="23">
        <f t="shared" si="13"/>
        <v>0</v>
      </c>
      <c r="O130" s="19"/>
      <c r="P130" s="43">
        <f t="shared" si="14"/>
        <v>0</v>
      </c>
    </row>
    <row r="131" spans="1:16" ht="24.6">
      <c r="A131" s="10">
        <v>127</v>
      </c>
      <c r="B131" s="19" t="s">
        <v>284</v>
      </c>
      <c r="C131" s="71">
        <f>+'24'!H131</f>
        <v>0</v>
      </c>
      <c r="D131" s="95">
        <v>0</v>
      </c>
      <c r="E131" s="46">
        <f t="shared" si="0"/>
        <v>0</v>
      </c>
      <c r="F131" s="106">
        <v>0</v>
      </c>
      <c r="G131" s="104">
        <v>0</v>
      </c>
      <c r="H131" s="46">
        <f t="shared" si="11"/>
        <v>0</v>
      </c>
      <c r="I131" s="96"/>
      <c r="J131" s="20">
        <v>40</v>
      </c>
      <c r="K131" s="72">
        <f t="shared" si="12"/>
        <v>0</v>
      </c>
      <c r="L131" s="17" t="s">
        <v>16</v>
      </c>
      <c r="M131" s="18">
        <v>0</v>
      </c>
      <c r="N131" s="23">
        <f t="shared" si="13"/>
        <v>0</v>
      </c>
      <c r="O131" s="19"/>
      <c r="P131" s="43">
        <f t="shared" si="14"/>
        <v>0</v>
      </c>
    </row>
    <row r="132" spans="1:16" ht="24.6">
      <c r="A132" s="10">
        <v>128</v>
      </c>
      <c r="B132" s="19" t="s">
        <v>108</v>
      </c>
      <c r="C132" s="71">
        <f>+'24'!H132</f>
        <v>0</v>
      </c>
      <c r="D132" s="95">
        <v>0</v>
      </c>
      <c r="E132" s="46">
        <f t="shared" si="0"/>
        <v>0</v>
      </c>
      <c r="F132" s="106">
        <v>0</v>
      </c>
      <c r="G132" s="104">
        <v>0</v>
      </c>
      <c r="H132" s="46">
        <f t="shared" si="11"/>
        <v>0</v>
      </c>
      <c r="I132" s="96"/>
      <c r="J132" s="20">
        <v>40</v>
      </c>
      <c r="K132" s="72">
        <f t="shared" si="12"/>
        <v>0</v>
      </c>
      <c r="L132" s="17" t="s">
        <v>16</v>
      </c>
      <c r="M132" s="18">
        <v>0</v>
      </c>
      <c r="N132" s="23">
        <f t="shared" si="13"/>
        <v>0</v>
      </c>
      <c r="O132" s="19"/>
      <c r="P132" s="43">
        <f t="shared" si="14"/>
        <v>0</v>
      </c>
    </row>
    <row r="133" spans="1:16" ht="24.6">
      <c r="A133" s="10">
        <v>129</v>
      </c>
      <c r="B133" s="19" t="s">
        <v>245</v>
      </c>
      <c r="C133" s="71">
        <f>+'24'!H133</f>
        <v>0</v>
      </c>
      <c r="D133" s="95">
        <v>0</v>
      </c>
      <c r="E133" s="46">
        <f t="shared" si="0"/>
        <v>0</v>
      </c>
      <c r="F133" s="106">
        <v>0</v>
      </c>
      <c r="G133" s="104">
        <v>0</v>
      </c>
      <c r="H133" s="46">
        <f t="shared" si="11"/>
        <v>0</v>
      </c>
      <c r="I133" s="96"/>
      <c r="J133" s="20">
        <v>40</v>
      </c>
      <c r="K133" s="72">
        <f t="shared" si="12"/>
        <v>0</v>
      </c>
      <c r="L133" s="17" t="s">
        <v>16</v>
      </c>
      <c r="M133" s="18">
        <v>0</v>
      </c>
      <c r="N133" s="23">
        <f t="shared" si="13"/>
        <v>0</v>
      </c>
      <c r="O133" s="19"/>
      <c r="P133" s="43">
        <f t="shared" si="14"/>
        <v>0</v>
      </c>
    </row>
    <row r="134" spans="1:16" ht="24.6">
      <c r="A134" s="10">
        <v>130</v>
      </c>
      <c r="B134" s="19" t="s">
        <v>285</v>
      </c>
      <c r="C134" s="71">
        <f>+'24'!H134</f>
        <v>0</v>
      </c>
      <c r="D134" s="95">
        <v>0</v>
      </c>
      <c r="E134" s="46">
        <f t="shared" si="0"/>
        <v>0</v>
      </c>
      <c r="F134" s="106">
        <v>0</v>
      </c>
      <c r="G134" s="104">
        <v>0</v>
      </c>
      <c r="H134" s="46">
        <f t="shared" si="11"/>
        <v>0</v>
      </c>
      <c r="I134" s="96"/>
      <c r="J134" s="20">
        <v>55</v>
      </c>
      <c r="K134" s="72">
        <f t="shared" si="12"/>
        <v>0</v>
      </c>
      <c r="L134" s="17" t="s">
        <v>16</v>
      </c>
      <c r="M134" s="18">
        <v>0</v>
      </c>
      <c r="N134" s="23">
        <f t="shared" si="13"/>
        <v>0</v>
      </c>
      <c r="O134" s="19"/>
      <c r="P134" s="43">
        <f t="shared" si="14"/>
        <v>0</v>
      </c>
    </row>
    <row r="135" spans="1:16" ht="24.6">
      <c r="A135" s="10">
        <v>131</v>
      </c>
      <c r="B135" s="19" t="s">
        <v>121</v>
      </c>
      <c r="C135" s="71">
        <f>+'24'!H135</f>
        <v>0</v>
      </c>
      <c r="D135" s="95">
        <v>0</v>
      </c>
      <c r="E135" s="46">
        <f t="shared" si="0"/>
        <v>0</v>
      </c>
      <c r="F135" s="106">
        <v>0</v>
      </c>
      <c r="G135" s="104">
        <v>0</v>
      </c>
      <c r="H135" s="46">
        <f t="shared" si="11"/>
        <v>0</v>
      </c>
      <c r="I135" s="96"/>
      <c r="J135" s="20">
        <v>60</v>
      </c>
      <c r="K135" s="72">
        <f t="shared" si="12"/>
        <v>0</v>
      </c>
      <c r="L135" s="17" t="s">
        <v>16</v>
      </c>
      <c r="M135" s="18">
        <v>0</v>
      </c>
      <c r="N135" s="23">
        <f t="shared" si="13"/>
        <v>0</v>
      </c>
      <c r="O135" s="19"/>
      <c r="P135" s="43">
        <f t="shared" si="14"/>
        <v>0</v>
      </c>
    </row>
    <row r="136" spans="1:16" ht="24.6">
      <c r="A136" s="10">
        <v>132</v>
      </c>
      <c r="B136" s="19" t="s">
        <v>113</v>
      </c>
      <c r="C136" s="71">
        <f>+'24'!H136</f>
        <v>8</v>
      </c>
      <c r="D136" s="95">
        <v>0</v>
      </c>
      <c r="E136" s="46">
        <f t="shared" si="0"/>
        <v>8</v>
      </c>
      <c r="F136" s="106">
        <v>0</v>
      </c>
      <c r="G136" s="104">
        <v>0</v>
      </c>
      <c r="H136" s="46">
        <f t="shared" si="11"/>
        <v>8</v>
      </c>
      <c r="I136" s="96"/>
      <c r="J136" s="20">
        <v>50</v>
      </c>
      <c r="K136" s="72">
        <f t="shared" si="12"/>
        <v>0</v>
      </c>
      <c r="L136" s="17" t="s">
        <v>16</v>
      </c>
      <c r="M136" s="18">
        <v>0</v>
      </c>
      <c r="N136" s="23">
        <f t="shared" si="13"/>
        <v>0</v>
      </c>
      <c r="O136" s="19"/>
      <c r="P136" s="43">
        <f t="shared" si="14"/>
        <v>0</v>
      </c>
    </row>
    <row r="137" spans="1:16" ht="24.6">
      <c r="A137" s="10">
        <v>133</v>
      </c>
      <c r="B137" s="19" t="s">
        <v>114</v>
      </c>
      <c r="C137" s="71">
        <f>+'24'!H137</f>
        <v>0</v>
      </c>
      <c r="D137" s="95">
        <v>0</v>
      </c>
      <c r="E137" s="46">
        <f t="shared" si="0"/>
        <v>0</v>
      </c>
      <c r="F137" s="106">
        <v>0</v>
      </c>
      <c r="G137" s="104">
        <v>0</v>
      </c>
      <c r="H137" s="46">
        <f t="shared" si="11"/>
        <v>0</v>
      </c>
      <c r="I137" s="96"/>
      <c r="J137" s="20">
        <v>100</v>
      </c>
      <c r="K137" s="72">
        <f t="shared" si="12"/>
        <v>0</v>
      </c>
      <c r="L137" s="17" t="s">
        <v>16</v>
      </c>
      <c r="M137" s="18">
        <v>0</v>
      </c>
      <c r="N137" s="23">
        <f t="shared" si="13"/>
        <v>0</v>
      </c>
      <c r="O137" s="19"/>
      <c r="P137" s="43">
        <f t="shared" si="14"/>
        <v>0</v>
      </c>
    </row>
    <row r="138" spans="1:16" ht="24.6">
      <c r="A138" s="10">
        <v>134</v>
      </c>
      <c r="B138" s="19" t="s">
        <v>198</v>
      </c>
      <c r="C138" s="71">
        <f>+'24'!H138</f>
        <v>0</v>
      </c>
      <c r="D138" s="95">
        <v>0</v>
      </c>
      <c r="E138" s="46">
        <f t="shared" si="0"/>
        <v>0</v>
      </c>
      <c r="F138" s="106">
        <v>0</v>
      </c>
      <c r="G138" s="104">
        <v>0</v>
      </c>
      <c r="H138" s="46">
        <f t="shared" si="11"/>
        <v>0</v>
      </c>
      <c r="I138" s="96"/>
      <c r="J138" s="20">
        <v>25</v>
      </c>
      <c r="K138" s="72">
        <f t="shared" si="12"/>
        <v>0</v>
      </c>
      <c r="L138" s="17" t="s">
        <v>16</v>
      </c>
      <c r="M138" s="18">
        <v>0</v>
      </c>
      <c r="N138" s="23">
        <f t="shared" si="13"/>
        <v>0</v>
      </c>
      <c r="O138" s="19"/>
      <c r="P138" s="43">
        <f t="shared" si="14"/>
        <v>0</v>
      </c>
    </row>
    <row r="139" spans="1:16" ht="24.6">
      <c r="A139" s="10">
        <v>135</v>
      </c>
      <c r="B139" s="19" t="s">
        <v>505</v>
      </c>
      <c r="C139" s="71">
        <f>+'24'!H139</f>
        <v>2</v>
      </c>
      <c r="D139" s="95">
        <v>0</v>
      </c>
      <c r="E139" s="46">
        <f>C139+D139</f>
        <v>2</v>
      </c>
      <c r="F139" s="106">
        <v>0</v>
      </c>
      <c r="G139" s="104">
        <v>0</v>
      </c>
      <c r="H139" s="46">
        <f>+E139-F139-I139-G139</f>
        <v>1</v>
      </c>
      <c r="I139" s="96">
        <v>1</v>
      </c>
      <c r="J139" s="20">
        <v>35</v>
      </c>
      <c r="K139" s="72">
        <f>+J139*I139</f>
        <v>35</v>
      </c>
      <c r="L139" s="17" t="s">
        <v>16</v>
      </c>
      <c r="M139" s="18">
        <v>0</v>
      </c>
      <c r="N139" s="89">
        <f>SUM(K139-M139)</f>
        <v>35</v>
      </c>
      <c r="O139" s="19"/>
      <c r="P139" s="43">
        <f>+K139*O139</f>
        <v>0</v>
      </c>
    </row>
    <row r="140" spans="1:16" ht="24.6">
      <c r="A140" s="10">
        <v>136</v>
      </c>
      <c r="B140" s="19" t="s">
        <v>506</v>
      </c>
      <c r="C140" s="71">
        <f>+'24'!H140</f>
        <v>0</v>
      </c>
      <c r="D140" s="95">
        <v>0</v>
      </c>
      <c r="E140" s="46">
        <f>C140+D140</f>
        <v>0</v>
      </c>
      <c r="F140" s="106">
        <v>0</v>
      </c>
      <c r="G140" s="104">
        <v>0</v>
      </c>
      <c r="H140" s="46">
        <f>+E140-F140-I140-G140</f>
        <v>0</v>
      </c>
      <c r="I140" s="96"/>
      <c r="J140" s="20">
        <v>35</v>
      </c>
      <c r="K140" s="72">
        <f>+J140*I140</f>
        <v>0</v>
      </c>
      <c r="L140" s="17" t="s">
        <v>16</v>
      </c>
      <c r="M140" s="18">
        <v>0</v>
      </c>
      <c r="N140" s="23">
        <f>SUM(K140-M140)</f>
        <v>0</v>
      </c>
      <c r="O140" s="19"/>
      <c r="P140" s="43">
        <f>+K140*O140</f>
        <v>0</v>
      </c>
    </row>
    <row r="141" spans="1:16" ht="24.6">
      <c r="A141" s="10">
        <v>137</v>
      </c>
      <c r="B141" s="19" t="s">
        <v>286</v>
      </c>
      <c r="C141" s="71">
        <f>+'24'!H141</f>
        <v>4</v>
      </c>
      <c r="D141" s="95">
        <v>0</v>
      </c>
      <c r="E141" s="46">
        <f t="shared" si="0"/>
        <v>4</v>
      </c>
      <c r="F141" s="106">
        <v>0</v>
      </c>
      <c r="G141" s="104">
        <v>0</v>
      </c>
      <c r="H141" s="46">
        <f t="shared" si="11"/>
        <v>4</v>
      </c>
      <c r="I141" s="96"/>
      <c r="J141" s="20">
        <v>50</v>
      </c>
      <c r="K141" s="72">
        <f t="shared" si="12"/>
        <v>0</v>
      </c>
      <c r="L141" s="17" t="s">
        <v>16</v>
      </c>
      <c r="M141" s="18">
        <v>0</v>
      </c>
      <c r="N141" s="23">
        <f t="shared" si="13"/>
        <v>0</v>
      </c>
      <c r="O141" s="19"/>
      <c r="P141" s="43">
        <f t="shared" si="14"/>
        <v>0</v>
      </c>
    </row>
    <row r="142" spans="1:16" ht="24.6">
      <c r="A142" s="10">
        <v>138</v>
      </c>
      <c r="B142" s="19" t="s">
        <v>287</v>
      </c>
      <c r="C142" s="71">
        <f>+'24'!H142</f>
        <v>0</v>
      </c>
      <c r="D142" s="95">
        <v>0</v>
      </c>
      <c r="E142" s="46">
        <f t="shared" si="0"/>
        <v>0</v>
      </c>
      <c r="F142" s="106">
        <v>0</v>
      </c>
      <c r="G142" s="104">
        <v>0</v>
      </c>
      <c r="H142" s="46">
        <f t="shared" si="11"/>
        <v>0</v>
      </c>
      <c r="I142" s="96"/>
      <c r="J142" s="22">
        <v>40</v>
      </c>
      <c r="K142" s="72">
        <f t="shared" si="12"/>
        <v>0</v>
      </c>
      <c r="L142" s="17" t="s">
        <v>16</v>
      </c>
      <c r="M142" s="18">
        <v>0</v>
      </c>
      <c r="N142" s="23">
        <f t="shared" si="13"/>
        <v>0</v>
      </c>
      <c r="O142" s="19"/>
      <c r="P142" s="43">
        <f t="shared" si="14"/>
        <v>0</v>
      </c>
    </row>
    <row r="143" spans="1:16" ht="24.6">
      <c r="A143" s="10">
        <v>139</v>
      </c>
      <c r="B143" s="19" t="s">
        <v>288</v>
      </c>
      <c r="C143" s="71">
        <f>+'24'!H143</f>
        <v>22</v>
      </c>
      <c r="D143" s="95">
        <v>0</v>
      </c>
      <c r="E143" s="46">
        <f t="shared" si="0"/>
        <v>22</v>
      </c>
      <c r="F143" s="106">
        <v>0</v>
      </c>
      <c r="G143" s="104">
        <v>0</v>
      </c>
      <c r="H143" s="46">
        <f t="shared" si="11"/>
        <v>20</v>
      </c>
      <c r="I143" s="96">
        <v>2</v>
      </c>
      <c r="J143" s="22">
        <v>50</v>
      </c>
      <c r="K143" s="72">
        <f t="shared" si="12"/>
        <v>100</v>
      </c>
      <c r="L143" s="17" t="s">
        <v>16</v>
      </c>
      <c r="M143" s="18">
        <v>0</v>
      </c>
      <c r="N143" s="89">
        <f t="shared" si="13"/>
        <v>100</v>
      </c>
      <c r="O143" s="19"/>
      <c r="P143" s="43">
        <f t="shared" si="14"/>
        <v>0</v>
      </c>
    </row>
    <row r="144" spans="1:16" ht="24.6">
      <c r="A144" s="10">
        <v>140</v>
      </c>
      <c r="B144" s="19" t="s">
        <v>289</v>
      </c>
      <c r="C144" s="71">
        <f>+'24'!H144</f>
        <v>0</v>
      </c>
      <c r="D144" s="95">
        <v>0</v>
      </c>
      <c r="E144" s="46">
        <f t="shared" si="0"/>
        <v>0</v>
      </c>
      <c r="F144" s="106">
        <v>0</v>
      </c>
      <c r="G144" s="104">
        <v>0</v>
      </c>
      <c r="H144" s="46">
        <f t="shared" ref="H144:H209" si="15">+E144-F144-I144-G144</f>
        <v>0</v>
      </c>
      <c r="I144" s="96"/>
      <c r="J144" s="20">
        <v>60</v>
      </c>
      <c r="K144" s="72">
        <f t="shared" si="12"/>
        <v>0</v>
      </c>
      <c r="L144" s="17" t="s">
        <v>16</v>
      </c>
      <c r="M144" s="18">
        <v>0</v>
      </c>
      <c r="N144" s="23">
        <f t="shared" si="13"/>
        <v>0</v>
      </c>
      <c r="O144" s="19"/>
      <c r="P144" s="43">
        <f t="shared" si="14"/>
        <v>0</v>
      </c>
    </row>
    <row r="145" spans="1:16" ht="24.6">
      <c r="A145" s="10">
        <v>141</v>
      </c>
      <c r="B145" s="19" t="s">
        <v>343</v>
      </c>
      <c r="C145" s="71">
        <f>+'24'!H145</f>
        <v>0</v>
      </c>
      <c r="D145" s="95">
        <v>0</v>
      </c>
      <c r="E145" s="46">
        <f t="shared" si="0"/>
        <v>0</v>
      </c>
      <c r="F145" s="106">
        <v>0</v>
      </c>
      <c r="G145" s="104">
        <v>0</v>
      </c>
      <c r="H145" s="46">
        <f t="shared" si="15"/>
        <v>0</v>
      </c>
      <c r="I145" s="96"/>
      <c r="J145" s="20">
        <v>50</v>
      </c>
      <c r="K145" s="72">
        <f t="shared" ref="K145:K210" si="16">+J145*I145</f>
        <v>0</v>
      </c>
      <c r="L145" s="17" t="s">
        <v>16</v>
      </c>
      <c r="M145" s="18">
        <v>0</v>
      </c>
      <c r="N145" s="23">
        <f t="shared" ref="N145:N210" si="17">SUM(K145-M145)</f>
        <v>0</v>
      </c>
      <c r="O145" s="19"/>
      <c r="P145" s="43">
        <f t="shared" ref="P145:P210" si="18">+K145*O145</f>
        <v>0</v>
      </c>
    </row>
    <row r="146" spans="1:16" ht="24.6">
      <c r="A146" s="10">
        <v>142</v>
      </c>
      <c r="B146" s="19" t="s">
        <v>134</v>
      </c>
      <c r="C146" s="71">
        <f>+'24'!H146</f>
        <v>0</v>
      </c>
      <c r="D146" s="95">
        <v>0</v>
      </c>
      <c r="E146" s="46">
        <f t="shared" si="0"/>
        <v>0</v>
      </c>
      <c r="F146" s="106">
        <v>0</v>
      </c>
      <c r="G146" s="104">
        <v>0</v>
      </c>
      <c r="H146" s="46">
        <f t="shared" si="15"/>
        <v>0</v>
      </c>
      <c r="I146" s="96"/>
      <c r="J146" s="20">
        <v>35</v>
      </c>
      <c r="K146" s="72">
        <f t="shared" si="16"/>
        <v>0</v>
      </c>
      <c r="L146" s="17" t="s">
        <v>16</v>
      </c>
      <c r="M146" s="18">
        <v>0</v>
      </c>
      <c r="N146" s="23">
        <f t="shared" si="17"/>
        <v>0</v>
      </c>
      <c r="O146" s="19"/>
      <c r="P146" s="43">
        <f t="shared" si="18"/>
        <v>0</v>
      </c>
    </row>
    <row r="147" spans="1:16" ht="24.6">
      <c r="A147" s="10">
        <v>143</v>
      </c>
      <c r="B147" s="19" t="s">
        <v>358</v>
      </c>
      <c r="C147" s="71">
        <f>+'24'!H147</f>
        <v>0</v>
      </c>
      <c r="D147" s="95">
        <v>0</v>
      </c>
      <c r="E147" s="46">
        <f t="shared" si="0"/>
        <v>0</v>
      </c>
      <c r="F147" s="106">
        <v>0</v>
      </c>
      <c r="G147" s="104">
        <v>0</v>
      </c>
      <c r="H147" s="46">
        <f t="shared" si="15"/>
        <v>0</v>
      </c>
      <c r="I147" s="96"/>
      <c r="J147" s="20">
        <v>10</v>
      </c>
      <c r="K147" s="72">
        <f t="shared" si="16"/>
        <v>0</v>
      </c>
      <c r="L147" s="17" t="s">
        <v>16</v>
      </c>
      <c r="M147" s="18">
        <v>0</v>
      </c>
      <c r="N147" s="23">
        <f t="shared" si="17"/>
        <v>0</v>
      </c>
      <c r="O147" s="19"/>
      <c r="P147" s="43">
        <f t="shared" si="18"/>
        <v>0</v>
      </c>
    </row>
    <row r="148" spans="1:16" ht="24.6">
      <c r="A148" s="10">
        <v>144</v>
      </c>
      <c r="B148" s="19" t="s">
        <v>357</v>
      </c>
      <c r="C148" s="71">
        <f>+'24'!H148</f>
        <v>0</v>
      </c>
      <c r="D148" s="95">
        <v>0</v>
      </c>
      <c r="E148" s="46">
        <f t="shared" si="0"/>
        <v>0</v>
      </c>
      <c r="F148" s="106">
        <v>0</v>
      </c>
      <c r="G148" s="104">
        <v>0</v>
      </c>
      <c r="H148" s="46">
        <f t="shared" si="15"/>
        <v>0</v>
      </c>
      <c r="I148" s="96"/>
      <c r="J148" s="20">
        <v>10</v>
      </c>
      <c r="K148" s="72">
        <f t="shared" si="16"/>
        <v>0</v>
      </c>
      <c r="L148" s="17" t="s">
        <v>16</v>
      </c>
      <c r="M148" s="18">
        <v>0</v>
      </c>
      <c r="N148" s="23">
        <f t="shared" si="17"/>
        <v>0</v>
      </c>
      <c r="O148" s="19"/>
      <c r="P148" s="43">
        <f t="shared" si="18"/>
        <v>0</v>
      </c>
    </row>
    <row r="149" spans="1:16" ht="24.6">
      <c r="A149" s="10">
        <v>145</v>
      </c>
      <c r="B149" s="19" t="s">
        <v>193</v>
      </c>
      <c r="C149" s="71">
        <f>+'24'!H149</f>
        <v>0</v>
      </c>
      <c r="D149" s="95">
        <v>0</v>
      </c>
      <c r="E149" s="46">
        <f t="shared" si="0"/>
        <v>0</v>
      </c>
      <c r="F149" s="106">
        <v>0</v>
      </c>
      <c r="G149" s="104">
        <v>0</v>
      </c>
      <c r="H149" s="46">
        <f t="shared" si="15"/>
        <v>0</v>
      </c>
      <c r="I149" s="96"/>
      <c r="J149" s="20">
        <v>10</v>
      </c>
      <c r="K149" s="72">
        <f t="shared" si="16"/>
        <v>0</v>
      </c>
      <c r="L149" s="17" t="s">
        <v>16</v>
      </c>
      <c r="M149" s="18">
        <v>0</v>
      </c>
      <c r="N149" s="23">
        <f t="shared" si="17"/>
        <v>0</v>
      </c>
      <c r="O149" s="19"/>
      <c r="P149" s="43">
        <f t="shared" si="18"/>
        <v>0</v>
      </c>
    </row>
    <row r="150" spans="1:16" ht="24.6">
      <c r="A150" s="10">
        <v>146</v>
      </c>
      <c r="B150" s="19" t="s">
        <v>196</v>
      </c>
      <c r="C150" s="71">
        <f>+'24'!H150</f>
        <v>0</v>
      </c>
      <c r="D150" s="95">
        <v>0</v>
      </c>
      <c r="E150" s="46">
        <f t="shared" si="0"/>
        <v>0</v>
      </c>
      <c r="F150" s="106">
        <v>0</v>
      </c>
      <c r="G150" s="104">
        <v>0</v>
      </c>
      <c r="H150" s="46">
        <f t="shared" si="15"/>
        <v>0</v>
      </c>
      <c r="I150" s="96"/>
      <c r="J150" s="20">
        <v>10</v>
      </c>
      <c r="K150" s="72">
        <f t="shared" si="16"/>
        <v>0</v>
      </c>
      <c r="L150" s="17" t="s">
        <v>16</v>
      </c>
      <c r="M150" s="18">
        <v>0</v>
      </c>
      <c r="N150" s="23">
        <f t="shared" si="17"/>
        <v>0</v>
      </c>
      <c r="O150" s="19"/>
      <c r="P150" s="43">
        <f t="shared" si="18"/>
        <v>0</v>
      </c>
    </row>
    <row r="151" spans="1:16" ht="24.6">
      <c r="A151" s="10">
        <v>147</v>
      </c>
      <c r="B151" s="19" t="s">
        <v>195</v>
      </c>
      <c r="C151" s="71">
        <f>+'24'!H151</f>
        <v>0</v>
      </c>
      <c r="D151" s="95">
        <v>0</v>
      </c>
      <c r="E151" s="46">
        <f t="shared" si="0"/>
        <v>0</v>
      </c>
      <c r="F151" s="106">
        <v>0</v>
      </c>
      <c r="G151" s="104">
        <v>0</v>
      </c>
      <c r="H151" s="46">
        <f t="shared" si="15"/>
        <v>0</v>
      </c>
      <c r="I151" s="96"/>
      <c r="J151" s="20">
        <v>10</v>
      </c>
      <c r="K151" s="72">
        <f t="shared" si="16"/>
        <v>0</v>
      </c>
      <c r="L151" s="17" t="s">
        <v>16</v>
      </c>
      <c r="M151" s="18">
        <v>0</v>
      </c>
      <c r="N151" s="23">
        <f t="shared" si="17"/>
        <v>0</v>
      </c>
      <c r="O151" s="19"/>
      <c r="P151" s="43">
        <f t="shared" si="18"/>
        <v>0</v>
      </c>
    </row>
    <row r="152" spans="1:16" ht="24.75" customHeight="1">
      <c r="A152" s="10">
        <v>148</v>
      </c>
      <c r="B152" s="19" t="s">
        <v>197</v>
      </c>
      <c r="C152" s="71">
        <f>+'24'!H152</f>
        <v>0</v>
      </c>
      <c r="D152" s="95">
        <v>0</v>
      </c>
      <c r="E152" s="46">
        <f t="shared" si="0"/>
        <v>0</v>
      </c>
      <c r="F152" s="106">
        <v>0</v>
      </c>
      <c r="G152" s="104">
        <v>0</v>
      </c>
      <c r="H152" s="46">
        <f t="shared" si="15"/>
        <v>0</v>
      </c>
      <c r="I152" s="96"/>
      <c r="J152" s="20">
        <v>10</v>
      </c>
      <c r="K152" s="72">
        <f t="shared" si="16"/>
        <v>0</v>
      </c>
      <c r="L152" s="17" t="s">
        <v>16</v>
      </c>
      <c r="M152" s="18">
        <v>0</v>
      </c>
      <c r="N152" s="23">
        <f t="shared" si="17"/>
        <v>0</v>
      </c>
      <c r="O152" s="19"/>
      <c r="P152" s="43">
        <f t="shared" si="18"/>
        <v>0</v>
      </c>
    </row>
    <row r="153" spans="1:16" ht="24.75" customHeight="1">
      <c r="A153" s="10">
        <v>149</v>
      </c>
      <c r="B153" s="19" t="s">
        <v>194</v>
      </c>
      <c r="C153" s="71">
        <f>+'24'!H153</f>
        <v>0</v>
      </c>
      <c r="D153" s="95">
        <v>0</v>
      </c>
      <c r="E153" s="46">
        <f t="shared" si="0"/>
        <v>0</v>
      </c>
      <c r="F153" s="106">
        <v>0</v>
      </c>
      <c r="G153" s="104">
        <v>0</v>
      </c>
      <c r="H153" s="46">
        <f t="shared" si="15"/>
        <v>0</v>
      </c>
      <c r="I153" s="96"/>
      <c r="J153" s="20">
        <v>10</v>
      </c>
      <c r="K153" s="72">
        <f t="shared" si="16"/>
        <v>0</v>
      </c>
      <c r="L153" s="17" t="s">
        <v>16</v>
      </c>
      <c r="M153" s="18">
        <v>0</v>
      </c>
      <c r="N153" s="23">
        <f t="shared" si="17"/>
        <v>0</v>
      </c>
      <c r="O153" s="19"/>
      <c r="P153" s="43">
        <f t="shared" si="18"/>
        <v>0</v>
      </c>
    </row>
    <row r="154" spans="1:16" ht="24.75" customHeight="1">
      <c r="A154" s="10">
        <v>150</v>
      </c>
      <c r="B154" s="19" t="s">
        <v>290</v>
      </c>
      <c r="C154" s="71">
        <f>+'24'!H154</f>
        <v>0</v>
      </c>
      <c r="D154" s="95">
        <v>0</v>
      </c>
      <c r="E154" s="46">
        <f t="shared" si="0"/>
        <v>0</v>
      </c>
      <c r="F154" s="106">
        <v>0</v>
      </c>
      <c r="G154" s="104">
        <v>0</v>
      </c>
      <c r="H154" s="46">
        <f t="shared" si="15"/>
        <v>0</v>
      </c>
      <c r="I154" s="96"/>
      <c r="J154" s="20">
        <v>10</v>
      </c>
      <c r="K154" s="72">
        <f t="shared" si="16"/>
        <v>0</v>
      </c>
      <c r="L154" s="17" t="s">
        <v>16</v>
      </c>
      <c r="M154" s="18">
        <v>0</v>
      </c>
      <c r="N154" s="23">
        <f t="shared" si="17"/>
        <v>0</v>
      </c>
      <c r="O154" s="19"/>
      <c r="P154" s="43">
        <f t="shared" si="18"/>
        <v>0</v>
      </c>
    </row>
    <row r="155" spans="1:16" ht="24.75" customHeight="1">
      <c r="A155" s="10">
        <v>151</v>
      </c>
      <c r="B155" s="19" t="s">
        <v>141</v>
      </c>
      <c r="C155" s="71">
        <f>+'24'!H155</f>
        <v>0</v>
      </c>
      <c r="D155" s="95">
        <v>0</v>
      </c>
      <c r="E155" s="46">
        <f t="shared" ref="E155:E220" si="19">C155+D155</f>
        <v>0</v>
      </c>
      <c r="F155" s="106">
        <v>0</v>
      </c>
      <c r="G155" s="104">
        <v>0</v>
      </c>
      <c r="H155" s="46">
        <f t="shared" si="15"/>
        <v>0</v>
      </c>
      <c r="I155" s="96"/>
      <c r="J155" s="20">
        <v>40</v>
      </c>
      <c r="K155" s="72">
        <f t="shared" si="16"/>
        <v>0</v>
      </c>
      <c r="L155" s="17" t="s">
        <v>16</v>
      </c>
      <c r="M155" s="18">
        <v>0</v>
      </c>
      <c r="N155" s="23">
        <f t="shared" si="17"/>
        <v>0</v>
      </c>
      <c r="O155" s="19"/>
      <c r="P155" s="43">
        <f t="shared" si="18"/>
        <v>0</v>
      </c>
    </row>
    <row r="156" spans="1:16" ht="24.75" customHeight="1">
      <c r="A156" s="10">
        <v>152</v>
      </c>
      <c r="B156" s="19" t="s">
        <v>142</v>
      </c>
      <c r="C156" s="71">
        <f>+'24'!H156</f>
        <v>0</v>
      </c>
      <c r="D156" s="95">
        <v>0</v>
      </c>
      <c r="E156" s="46">
        <f t="shared" si="19"/>
        <v>0</v>
      </c>
      <c r="F156" s="106">
        <v>0</v>
      </c>
      <c r="G156" s="104">
        <v>0</v>
      </c>
      <c r="H156" s="46">
        <f t="shared" si="15"/>
        <v>0</v>
      </c>
      <c r="I156" s="96"/>
      <c r="J156" s="20">
        <v>50</v>
      </c>
      <c r="K156" s="72">
        <f t="shared" si="16"/>
        <v>0</v>
      </c>
      <c r="L156" s="17" t="s">
        <v>16</v>
      </c>
      <c r="M156" s="18">
        <v>0</v>
      </c>
      <c r="N156" s="23">
        <f t="shared" si="17"/>
        <v>0</v>
      </c>
      <c r="O156" s="19"/>
      <c r="P156" s="43">
        <f t="shared" si="18"/>
        <v>0</v>
      </c>
    </row>
    <row r="157" spans="1:16" ht="24.6">
      <c r="A157" s="10">
        <v>153</v>
      </c>
      <c r="B157" s="19" t="s">
        <v>135</v>
      </c>
      <c r="C157" s="71">
        <f>+'24'!H157</f>
        <v>0</v>
      </c>
      <c r="D157" s="95">
        <v>0</v>
      </c>
      <c r="E157" s="46">
        <f t="shared" si="19"/>
        <v>0</v>
      </c>
      <c r="F157" s="106">
        <v>0</v>
      </c>
      <c r="G157" s="104">
        <v>0</v>
      </c>
      <c r="H157" s="46">
        <f t="shared" si="15"/>
        <v>0</v>
      </c>
      <c r="I157" s="96"/>
      <c r="J157" s="20">
        <v>55</v>
      </c>
      <c r="K157" s="72">
        <f t="shared" si="16"/>
        <v>0</v>
      </c>
      <c r="L157" s="17" t="s">
        <v>16</v>
      </c>
      <c r="M157" s="18">
        <v>0</v>
      </c>
      <c r="N157" s="23">
        <f t="shared" si="17"/>
        <v>0</v>
      </c>
      <c r="O157" s="19"/>
      <c r="P157" s="43">
        <f t="shared" si="18"/>
        <v>0</v>
      </c>
    </row>
    <row r="158" spans="1:16" ht="24.6">
      <c r="A158" s="10">
        <v>154</v>
      </c>
      <c r="B158" s="19" t="s">
        <v>144</v>
      </c>
      <c r="C158" s="71">
        <f>+'24'!H158</f>
        <v>0</v>
      </c>
      <c r="D158" s="95">
        <v>0</v>
      </c>
      <c r="E158" s="46">
        <f t="shared" si="19"/>
        <v>0</v>
      </c>
      <c r="F158" s="106">
        <v>0</v>
      </c>
      <c r="G158" s="104">
        <v>0</v>
      </c>
      <c r="H158" s="46">
        <f t="shared" si="15"/>
        <v>0</v>
      </c>
      <c r="I158" s="96"/>
      <c r="J158" s="20">
        <v>55</v>
      </c>
      <c r="K158" s="72">
        <f t="shared" si="16"/>
        <v>0</v>
      </c>
      <c r="L158" s="17" t="s">
        <v>16</v>
      </c>
      <c r="M158" s="18">
        <v>0</v>
      </c>
      <c r="N158" s="23">
        <f t="shared" si="17"/>
        <v>0</v>
      </c>
      <c r="O158" s="19"/>
      <c r="P158" s="43">
        <f t="shared" si="18"/>
        <v>0</v>
      </c>
    </row>
    <row r="159" spans="1:16" ht="24.6">
      <c r="A159" s="10">
        <v>155</v>
      </c>
      <c r="B159" s="19" t="s">
        <v>143</v>
      </c>
      <c r="C159" s="71">
        <f>+'24'!H159</f>
        <v>0</v>
      </c>
      <c r="D159" s="95">
        <v>0</v>
      </c>
      <c r="E159" s="46">
        <f t="shared" si="19"/>
        <v>0</v>
      </c>
      <c r="F159" s="106">
        <v>0</v>
      </c>
      <c r="G159" s="104">
        <v>0</v>
      </c>
      <c r="H159" s="46">
        <f t="shared" si="15"/>
        <v>0</v>
      </c>
      <c r="I159" s="96"/>
      <c r="J159" s="20">
        <v>55</v>
      </c>
      <c r="K159" s="72">
        <f t="shared" si="16"/>
        <v>0</v>
      </c>
      <c r="L159" s="17" t="s">
        <v>16</v>
      </c>
      <c r="M159" s="18">
        <v>0</v>
      </c>
      <c r="N159" s="23">
        <f t="shared" si="17"/>
        <v>0</v>
      </c>
      <c r="O159" s="19"/>
      <c r="P159" s="43">
        <f t="shared" si="18"/>
        <v>0</v>
      </c>
    </row>
    <row r="160" spans="1:16" ht="24.6">
      <c r="A160" s="10">
        <v>156</v>
      </c>
      <c r="B160" s="19" t="s">
        <v>137</v>
      </c>
      <c r="C160" s="71">
        <f>+'24'!H160</f>
        <v>0</v>
      </c>
      <c r="D160" s="95">
        <v>0</v>
      </c>
      <c r="E160" s="46">
        <f t="shared" si="19"/>
        <v>0</v>
      </c>
      <c r="F160" s="106">
        <v>0</v>
      </c>
      <c r="G160" s="104">
        <v>0</v>
      </c>
      <c r="H160" s="46">
        <f t="shared" si="15"/>
        <v>0</v>
      </c>
      <c r="I160" s="96"/>
      <c r="J160" s="20">
        <v>30</v>
      </c>
      <c r="K160" s="72">
        <f t="shared" si="16"/>
        <v>0</v>
      </c>
      <c r="L160" s="17" t="s">
        <v>16</v>
      </c>
      <c r="M160" s="18">
        <v>0</v>
      </c>
      <c r="N160" s="23">
        <f t="shared" si="17"/>
        <v>0</v>
      </c>
      <c r="O160" s="19"/>
      <c r="P160" s="43">
        <f t="shared" si="18"/>
        <v>0</v>
      </c>
    </row>
    <row r="161" spans="1:16" ht="24.6">
      <c r="A161" s="10">
        <v>157</v>
      </c>
      <c r="B161" s="19" t="s">
        <v>291</v>
      </c>
      <c r="C161" s="71">
        <f>+'24'!H161</f>
        <v>4</v>
      </c>
      <c r="D161" s="95">
        <v>0</v>
      </c>
      <c r="E161" s="46">
        <f t="shared" si="19"/>
        <v>4</v>
      </c>
      <c r="F161" s="106">
        <v>0</v>
      </c>
      <c r="G161" s="104">
        <v>0</v>
      </c>
      <c r="H161" s="46">
        <f t="shared" si="15"/>
        <v>4</v>
      </c>
      <c r="I161" s="96"/>
      <c r="J161" s="20">
        <v>25</v>
      </c>
      <c r="K161" s="72">
        <f t="shared" si="16"/>
        <v>0</v>
      </c>
      <c r="L161" s="17" t="s">
        <v>16</v>
      </c>
      <c r="M161" s="18">
        <v>0</v>
      </c>
      <c r="N161" s="23">
        <f t="shared" si="17"/>
        <v>0</v>
      </c>
      <c r="O161" s="19"/>
      <c r="P161" s="43">
        <f t="shared" si="18"/>
        <v>0</v>
      </c>
    </row>
    <row r="162" spans="1:16" ht="24.6">
      <c r="A162" s="10">
        <v>158</v>
      </c>
      <c r="B162" s="19" t="s">
        <v>292</v>
      </c>
      <c r="C162" s="71">
        <f>+'24'!H162</f>
        <v>7</v>
      </c>
      <c r="D162" s="95">
        <v>0</v>
      </c>
      <c r="E162" s="46">
        <f t="shared" si="19"/>
        <v>7</v>
      </c>
      <c r="F162" s="106">
        <v>0</v>
      </c>
      <c r="G162" s="104">
        <v>0</v>
      </c>
      <c r="H162" s="46">
        <f t="shared" si="15"/>
        <v>7</v>
      </c>
      <c r="I162" s="96"/>
      <c r="J162" s="20">
        <v>25</v>
      </c>
      <c r="K162" s="72">
        <f t="shared" si="16"/>
        <v>0</v>
      </c>
      <c r="L162" s="17" t="s">
        <v>16</v>
      </c>
      <c r="M162" s="18">
        <v>0</v>
      </c>
      <c r="N162" s="23">
        <f t="shared" si="17"/>
        <v>0</v>
      </c>
      <c r="O162" s="19"/>
      <c r="P162" s="43">
        <f t="shared" si="18"/>
        <v>0</v>
      </c>
    </row>
    <row r="163" spans="1:16" ht="24.6">
      <c r="A163" s="10">
        <v>159</v>
      </c>
      <c r="B163" s="19" t="s">
        <v>293</v>
      </c>
      <c r="C163" s="71">
        <f>+'24'!H163</f>
        <v>0</v>
      </c>
      <c r="D163" s="95">
        <v>0</v>
      </c>
      <c r="E163" s="46">
        <f t="shared" si="19"/>
        <v>0</v>
      </c>
      <c r="F163" s="106">
        <v>0</v>
      </c>
      <c r="G163" s="104">
        <v>0</v>
      </c>
      <c r="H163" s="46">
        <f t="shared" si="15"/>
        <v>0</v>
      </c>
      <c r="I163" s="96"/>
      <c r="J163" s="20">
        <v>55</v>
      </c>
      <c r="K163" s="72">
        <f t="shared" si="16"/>
        <v>0</v>
      </c>
      <c r="L163" s="17" t="s">
        <v>16</v>
      </c>
      <c r="M163" s="18">
        <v>0</v>
      </c>
      <c r="N163" s="23">
        <f t="shared" si="17"/>
        <v>0</v>
      </c>
      <c r="O163" s="19"/>
      <c r="P163" s="43">
        <f t="shared" si="18"/>
        <v>0</v>
      </c>
    </row>
    <row r="164" spans="1:16" ht="24.6">
      <c r="A164" s="10">
        <v>160</v>
      </c>
      <c r="B164" s="19" t="s">
        <v>294</v>
      </c>
      <c r="C164" s="71">
        <f>+'24'!H164</f>
        <v>0</v>
      </c>
      <c r="D164" s="95">
        <v>0</v>
      </c>
      <c r="E164" s="46">
        <f t="shared" si="19"/>
        <v>0</v>
      </c>
      <c r="F164" s="106">
        <v>0</v>
      </c>
      <c r="G164" s="104">
        <v>0</v>
      </c>
      <c r="H164" s="46">
        <f t="shared" si="15"/>
        <v>0</v>
      </c>
      <c r="I164" s="96"/>
      <c r="J164" s="20">
        <v>50</v>
      </c>
      <c r="K164" s="72">
        <f t="shared" si="16"/>
        <v>0</v>
      </c>
      <c r="L164" s="17" t="s">
        <v>16</v>
      </c>
      <c r="M164" s="18">
        <v>0</v>
      </c>
      <c r="N164" s="23">
        <f t="shared" si="17"/>
        <v>0</v>
      </c>
      <c r="O164" s="19"/>
      <c r="P164" s="43">
        <f t="shared" si="18"/>
        <v>0</v>
      </c>
    </row>
    <row r="165" spans="1:16" ht="24.6">
      <c r="A165" s="10">
        <v>161</v>
      </c>
      <c r="B165" s="19" t="s">
        <v>362</v>
      </c>
      <c r="C165" s="71">
        <f>+'24'!H165</f>
        <v>0</v>
      </c>
      <c r="D165" s="95">
        <v>0</v>
      </c>
      <c r="E165" s="46">
        <f t="shared" si="19"/>
        <v>0</v>
      </c>
      <c r="F165" s="106">
        <v>0</v>
      </c>
      <c r="G165" s="104">
        <v>0</v>
      </c>
      <c r="H165" s="46">
        <f t="shared" si="15"/>
        <v>0</v>
      </c>
      <c r="I165" s="96"/>
      <c r="J165" s="20">
        <v>65</v>
      </c>
      <c r="K165" s="72">
        <f t="shared" si="16"/>
        <v>0</v>
      </c>
      <c r="L165" s="17" t="s">
        <v>16</v>
      </c>
      <c r="M165" s="18">
        <v>0</v>
      </c>
      <c r="N165" s="23">
        <f t="shared" si="17"/>
        <v>0</v>
      </c>
      <c r="O165" s="19"/>
      <c r="P165" s="43">
        <f t="shared" si="18"/>
        <v>0</v>
      </c>
    </row>
    <row r="166" spans="1:16" ht="24.6">
      <c r="A166" s="10">
        <v>162</v>
      </c>
      <c r="B166" s="19" t="s">
        <v>363</v>
      </c>
      <c r="C166" s="71">
        <f>+'24'!H166</f>
        <v>0</v>
      </c>
      <c r="D166" s="95">
        <v>0</v>
      </c>
      <c r="E166" s="46">
        <f t="shared" si="19"/>
        <v>0</v>
      </c>
      <c r="F166" s="106">
        <v>0</v>
      </c>
      <c r="G166" s="104">
        <v>0</v>
      </c>
      <c r="H166" s="46">
        <f t="shared" si="15"/>
        <v>0</v>
      </c>
      <c r="I166" s="96"/>
      <c r="J166" s="20">
        <v>50</v>
      </c>
      <c r="K166" s="72">
        <f t="shared" si="16"/>
        <v>0</v>
      </c>
      <c r="L166" s="17" t="s">
        <v>16</v>
      </c>
      <c r="M166" s="18">
        <v>0</v>
      </c>
      <c r="N166" s="23">
        <f t="shared" si="17"/>
        <v>0</v>
      </c>
      <c r="O166" s="19"/>
      <c r="P166" s="43">
        <f t="shared" si="18"/>
        <v>0</v>
      </c>
    </row>
    <row r="167" spans="1:16" ht="24.6">
      <c r="A167" s="10">
        <v>163</v>
      </c>
      <c r="B167" s="19" t="s">
        <v>364</v>
      </c>
      <c r="C167" s="71">
        <f>+'24'!H167</f>
        <v>0</v>
      </c>
      <c r="D167" s="95">
        <v>0</v>
      </c>
      <c r="E167" s="46">
        <f t="shared" si="19"/>
        <v>0</v>
      </c>
      <c r="F167" s="106">
        <v>0</v>
      </c>
      <c r="G167" s="104">
        <v>0</v>
      </c>
      <c r="H167" s="46">
        <f t="shared" si="15"/>
        <v>0</v>
      </c>
      <c r="I167" s="96"/>
      <c r="J167" s="20">
        <v>50</v>
      </c>
      <c r="K167" s="72">
        <f t="shared" si="16"/>
        <v>0</v>
      </c>
      <c r="L167" s="17" t="s">
        <v>16</v>
      </c>
      <c r="M167" s="18">
        <v>0</v>
      </c>
      <c r="N167" s="23">
        <f t="shared" si="17"/>
        <v>0</v>
      </c>
      <c r="O167" s="19"/>
      <c r="P167" s="43">
        <f t="shared" si="18"/>
        <v>0</v>
      </c>
    </row>
    <row r="168" spans="1:16" ht="24.6">
      <c r="A168" s="10">
        <v>164</v>
      </c>
      <c r="B168" s="19" t="s">
        <v>365</v>
      </c>
      <c r="C168" s="71">
        <f>+'24'!H168</f>
        <v>0</v>
      </c>
      <c r="D168" s="95">
        <v>0</v>
      </c>
      <c r="E168" s="46">
        <f t="shared" si="19"/>
        <v>0</v>
      </c>
      <c r="F168" s="106">
        <v>0</v>
      </c>
      <c r="G168" s="104">
        <v>0</v>
      </c>
      <c r="H168" s="46">
        <f t="shared" si="15"/>
        <v>0</v>
      </c>
      <c r="I168" s="96"/>
      <c r="J168" s="20">
        <v>60</v>
      </c>
      <c r="K168" s="72">
        <f t="shared" si="16"/>
        <v>0</v>
      </c>
      <c r="L168" s="17" t="s">
        <v>16</v>
      </c>
      <c r="M168" s="18">
        <v>0</v>
      </c>
      <c r="N168" s="23">
        <f t="shared" si="17"/>
        <v>0</v>
      </c>
      <c r="O168" s="19"/>
      <c r="P168" s="43">
        <f t="shared" si="18"/>
        <v>0</v>
      </c>
    </row>
    <row r="169" spans="1:16" ht="24.6">
      <c r="A169" s="10">
        <v>165</v>
      </c>
      <c r="B169" s="19" t="s">
        <v>366</v>
      </c>
      <c r="C169" s="71">
        <f>+'24'!H169</f>
        <v>0</v>
      </c>
      <c r="D169" s="95">
        <v>0</v>
      </c>
      <c r="E169" s="46">
        <f t="shared" si="19"/>
        <v>0</v>
      </c>
      <c r="F169" s="106">
        <v>0</v>
      </c>
      <c r="G169" s="104">
        <v>0</v>
      </c>
      <c r="H169" s="46">
        <f t="shared" si="15"/>
        <v>0</v>
      </c>
      <c r="I169" s="96"/>
      <c r="J169" s="20">
        <v>60</v>
      </c>
      <c r="K169" s="72">
        <f t="shared" si="16"/>
        <v>0</v>
      </c>
      <c r="L169" s="17" t="s">
        <v>16</v>
      </c>
      <c r="M169" s="18">
        <v>0</v>
      </c>
      <c r="N169" s="23">
        <f t="shared" si="17"/>
        <v>0</v>
      </c>
      <c r="O169" s="19"/>
      <c r="P169" s="43">
        <f t="shared" si="18"/>
        <v>0</v>
      </c>
    </row>
    <row r="170" spans="1:16" ht="24.6">
      <c r="A170" s="10">
        <v>166</v>
      </c>
      <c r="B170" s="19" t="s">
        <v>359</v>
      </c>
      <c r="C170" s="71">
        <f>+'24'!H170</f>
        <v>0</v>
      </c>
      <c r="D170" s="95">
        <v>0</v>
      </c>
      <c r="E170" s="46">
        <f t="shared" si="19"/>
        <v>0</v>
      </c>
      <c r="F170" s="106">
        <v>0</v>
      </c>
      <c r="G170" s="104">
        <v>0</v>
      </c>
      <c r="H170" s="46">
        <f t="shared" si="15"/>
        <v>0</v>
      </c>
      <c r="I170" s="96"/>
      <c r="J170" s="20">
        <v>40</v>
      </c>
      <c r="K170" s="72">
        <f t="shared" si="16"/>
        <v>0</v>
      </c>
      <c r="L170" s="17" t="s">
        <v>16</v>
      </c>
      <c r="M170" s="18">
        <v>0</v>
      </c>
      <c r="N170" s="23">
        <f t="shared" si="17"/>
        <v>0</v>
      </c>
      <c r="O170" s="19"/>
      <c r="P170" s="43">
        <f t="shared" si="18"/>
        <v>0</v>
      </c>
    </row>
    <row r="171" spans="1:16" ht="24.6">
      <c r="A171" s="10">
        <v>167</v>
      </c>
      <c r="B171" s="19" t="s">
        <v>148</v>
      </c>
      <c r="C171" s="71">
        <f>+'24'!H171</f>
        <v>0</v>
      </c>
      <c r="D171" s="95">
        <v>0</v>
      </c>
      <c r="E171" s="46">
        <f t="shared" si="19"/>
        <v>0</v>
      </c>
      <c r="F171" s="106">
        <v>0</v>
      </c>
      <c r="G171" s="104">
        <v>0</v>
      </c>
      <c r="H171" s="46">
        <f t="shared" si="15"/>
        <v>0</v>
      </c>
      <c r="I171" s="96"/>
      <c r="J171" s="20">
        <v>45</v>
      </c>
      <c r="K171" s="72">
        <f t="shared" si="16"/>
        <v>0</v>
      </c>
      <c r="L171" s="17" t="s">
        <v>16</v>
      </c>
      <c r="M171" s="18">
        <v>0</v>
      </c>
      <c r="N171" s="23">
        <f t="shared" si="17"/>
        <v>0</v>
      </c>
      <c r="O171" s="19"/>
      <c r="P171" s="43">
        <f t="shared" si="18"/>
        <v>0</v>
      </c>
    </row>
    <row r="172" spans="1:16" ht="24.6">
      <c r="A172" s="10">
        <v>168</v>
      </c>
      <c r="B172" s="19" t="s">
        <v>149</v>
      </c>
      <c r="C172" s="71">
        <f>+'24'!H172</f>
        <v>0</v>
      </c>
      <c r="D172" s="95">
        <v>0</v>
      </c>
      <c r="E172" s="46">
        <f t="shared" si="19"/>
        <v>0</v>
      </c>
      <c r="F172" s="106">
        <v>0</v>
      </c>
      <c r="G172" s="104">
        <v>0</v>
      </c>
      <c r="H172" s="46">
        <f t="shared" si="15"/>
        <v>0</v>
      </c>
      <c r="I172" s="96"/>
      <c r="J172" s="20">
        <v>45</v>
      </c>
      <c r="K172" s="72">
        <f t="shared" si="16"/>
        <v>0</v>
      </c>
      <c r="L172" s="17" t="s">
        <v>16</v>
      </c>
      <c r="M172" s="18">
        <v>0</v>
      </c>
      <c r="N172" s="23">
        <f t="shared" si="17"/>
        <v>0</v>
      </c>
      <c r="O172" s="19"/>
      <c r="P172" s="43">
        <f t="shared" si="18"/>
        <v>0</v>
      </c>
    </row>
    <row r="173" spans="1:16" ht="24.6">
      <c r="A173" s="10">
        <v>169</v>
      </c>
      <c r="B173" s="19" t="s">
        <v>150</v>
      </c>
      <c r="C173" s="71">
        <f>+'24'!H173</f>
        <v>0</v>
      </c>
      <c r="D173" s="95">
        <v>0</v>
      </c>
      <c r="E173" s="46">
        <f t="shared" si="19"/>
        <v>0</v>
      </c>
      <c r="F173" s="106">
        <v>0</v>
      </c>
      <c r="G173" s="104">
        <v>0</v>
      </c>
      <c r="H173" s="46">
        <f t="shared" si="15"/>
        <v>0</v>
      </c>
      <c r="I173" s="96"/>
      <c r="J173" s="20">
        <v>45</v>
      </c>
      <c r="K173" s="72">
        <f t="shared" si="16"/>
        <v>0</v>
      </c>
      <c r="L173" s="17" t="s">
        <v>16</v>
      </c>
      <c r="M173" s="18">
        <v>0</v>
      </c>
      <c r="N173" s="23">
        <f t="shared" si="17"/>
        <v>0</v>
      </c>
      <c r="O173" s="19"/>
      <c r="P173" s="43">
        <f t="shared" si="18"/>
        <v>0</v>
      </c>
    </row>
    <row r="174" spans="1:16" ht="24.6">
      <c r="A174" s="10">
        <v>170</v>
      </c>
      <c r="B174" s="19" t="s">
        <v>151</v>
      </c>
      <c r="C174" s="71">
        <f>+'24'!H174</f>
        <v>0</v>
      </c>
      <c r="D174" s="95">
        <v>0</v>
      </c>
      <c r="E174" s="46">
        <f t="shared" si="19"/>
        <v>0</v>
      </c>
      <c r="F174" s="106">
        <v>0</v>
      </c>
      <c r="G174" s="104">
        <v>0</v>
      </c>
      <c r="H174" s="46">
        <f t="shared" si="15"/>
        <v>0</v>
      </c>
      <c r="I174" s="96"/>
      <c r="J174" s="20">
        <v>45</v>
      </c>
      <c r="K174" s="72">
        <f t="shared" si="16"/>
        <v>0</v>
      </c>
      <c r="L174" s="17" t="s">
        <v>16</v>
      </c>
      <c r="M174" s="18">
        <v>0</v>
      </c>
      <c r="N174" s="23">
        <f t="shared" si="17"/>
        <v>0</v>
      </c>
      <c r="O174" s="19"/>
      <c r="P174" s="43">
        <f t="shared" si="18"/>
        <v>0</v>
      </c>
    </row>
    <row r="175" spans="1:16" ht="24.6">
      <c r="A175" s="10">
        <v>171</v>
      </c>
      <c r="B175" s="19" t="s">
        <v>152</v>
      </c>
      <c r="C175" s="71">
        <f>+'24'!H175</f>
        <v>0</v>
      </c>
      <c r="D175" s="95">
        <v>0</v>
      </c>
      <c r="E175" s="46">
        <f t="shared" si="19"/>
        <v>0</v>
      </c>
      <c r="F175" s="106">
        <v>0</v>
      </c>
      <c r="G175" s="104">
        <v>0</v>
      </c>
      <c r="H175" s="46">
        <f t="shared" si="15"/>
        <v>0</v>
      </c>
      <c r="I175" s="96"/>
      <c r="J175" s="20">
        <v>45</v>
      </c>
      <c r="K175" s="72">
        <f t="shared" si="16"/>
        <v>0</v>
      </c>
      <c r="L175" s="17" t="s">
        <v>16</v>
      </c>
      <c r="M175" s="18">
        <v>0</v>
      </c>
      <c r="N175" s="23">
        <f t="shared" si="17"/>
        <v>0</v>
      </c>
      <c r="O175" s="19"/>
      <c r="P175" s="43">
        <f t="shared" si="18"/>
        <v>0</v>
      </c>
    </row>
    <row r="176" spans="1:16" ht="24.6">
      <c r="A176" s="10">
        <v>172</v>
      </c>
      <c r="B176" s="19" t="s">
        <v>153</v>
      </c>
      <c r="C176" s="71">
        <f>+'24'!H176</f>
        <v>0</v>
      </c>
      <c r="D176" s="95">
        <v>0</v>
      </c>
      <c r="E176" s="46">
        <f t="shared" si="19"/>
        <v>0</v>
      </c>
      <c r="F176" s="106">
        <v>0</v>
      </c>
      <c r="G176" s="104">
        <v>0</v>
      </c>
      <c r="H176" s="46">
        <f t="shared" si="15"/>
        <v>0</v>
      </c>
      <c r="I176" s="96"/>
      <c r="J176" s="20">
        <v>45</v>
      </c>
      <c r="K176" s="72">
        <f t="shared" si="16"/>
        <v>0</v>
      </c>
      <c r="L176" s="17" t="s">
        <v>16</v>
      </c>
      <c r="M176" s="18">
        <v>0</v>
      </c>
      <c r="N176" s="23">
        <f t="shared" si="17"/>
        <v>0</v>
      </c>
      <c r="O176" s="19"/>
      <c r="P176" s="43">
        <f t="shared" si="18"/>
        <v>0</v>
      </c>
    </row>
    <row r="177" spans="1:16" ht="24.6">
      <c r="A177" s="10">
        <v>173</v>
      </c>
      <c r="B177" s="19" t="s">
        <v>467</v>
      </c>
      <c r="C177" s="71">
        <f>+'24'!H177</f>
        <v>0</v>
      </c>
      <c r="D177" s="95">
        <v>0</v>
      </c>
      <c r="E177" s="46">
        <f>C177+D177</f>
        <v>0</v>
      </c>
      <c r="F177" s="106">
        <v>0</v>
      </c>
      <c r="G177" s="104">
        <v>0</v>
      </c>
      <c r="H177" s="46">
        <f>+E177-F177-I177-G177</f>
        <v>0</v>
      </c>
      <c r="I177" s="96"/>
      <c r="J177" s="20">
        <v>35</v>
      </c>
      <c r="K177" s="72">
        <f>+J177*I177</f>
        <v>0</v>
      </c>
      <c r="L177" s="17" t="s">
        <v>16</v>
      </c>
      <c r="M177" s="18">
        <v>0</v>
      </c>
      <c r="N177" s="23">
        <f>SUM(K177-M177)</f>
        <v>0</v>
      </c>
      <c r="O177" s="19"/>
      <c r="P177" s="43">
        <f>+K177*O177</f>
        <v>0</v>
      </c>
    </row>
    <row r="178" spans="1:16" ht="24.6">
      <c r="A178" s="10">
        <v>174</v>
      </c>
      <c r="B178" s="19" t="s">
        <v>491</v>
      </c>
      <c r="C178" s="71">
        <f>+'24'!H178</f>
        <v>0</v>
      </c>
      <c r="D178" s="95">
        <v>0</v>
      </c>
      <c r="E178" s="46">
        <f>C178+D178</f>
        <v>0</v>
      </c>
      <c r="F178" s="106">
        <v>0</v>
      </c>
      <c r="G178" s="104">
        <v>0</v>
      </c>
      <c r="H178" s="46">
        <f>+E178-F178-I178-G178</f>
        <v>0</v>
      </c>
      <c r="I178" s="96"/>
      <c r="J178" s="20">
        <v>25</v>
      </c>
      <c r="K178" s="72">
        <f>+J178*I178</f>
        <v>0</v>
      </c>
      <c r="L178" s="17" t="s">
        <v>16</v>
      </c>
      <c r="M178" s="18">
        <v>0</v>
      </c>
      <c r="N178" s="23">
        <f>SUM(K178-M178)</f>
        <v>0</v>
      </c>
      <c r="O178" s="19"/>
      <c r="P178" s="43">
        <f>+K178*O178</f>
        <v>0</v>
      </c>
    </row>
    <row r="179" spans="1:16" ht="24.6">
      <c r="A179" s="10">
        <v>175</v>
      </c>
      <c r="B179" s="19" t="s">
        <v>118</v>
      </c>
      <c r="C179" s="71">
        <f>+'24'!H179</f>
        <v>0</v>
      </c>
      <c r="D179" s="95">
        <v>0</v>
      </c>
      <c r="E179" s="46">
        <f t="shared" si="19"/>
        <v>0</v>
      </c>
      <c r="F179" s="106">
        <v>0</v>
      </c>
      <c r="G179" s="104">
        <v>0</v>
      </c>
      <c r="H179" s="46">
        <f t="shared" si="15"/>
        <v>0</v>
      </c>
      <c r="I179" s="96"/>
      <c r="J179" s="20">
        <v>100</v>
      </c>
      <c r="K179" s="72">
        <f t="shared" si="16"/>
        <v>0</v>
      </c>
      <c r="L179" s="17" t="s">
        <v>16</v>
      </c>
      <c r="M179" s="18">
        <v>0</v>
      </c>
      <c r="N179" s="23">
        <f t="shared" si="17"/>
        <v>0</v>
      </c>
      <c r="O179" s="19"/>
      <c r="P179" s="43">
        <f t="shared" si="18"/>
        <v>0</v>
      </c>
    </row>
    <row r="180" spans="1:16" ht="24.6">
      <c r="A180" s="10">
        <v>176</v>
      </c>
      <c r="B180" s="19" t="s">
        <v>112</v>
      </c>
      <c r="C180" s="71">
        <f>+'24'!H180</f>
        <v>0</v>
      </c>
      <c r="D180" s="95">
        <v>0</v>
      </c>
      <c r="E180" s="46">
        <f t="shared" si="19"/>
        <v>0</v>
      </c>
      <c r="F180" s="106">
        <v>0</v>
      </c>
      <c r="G180" s="104">
        <v>0</v>
      </c>
      <c r="H180" s="46">
        <f t="shared" si="15"/>
        <v>0</v>
      </c>
      <c r="I180" s="96"/>
      <c r="J180" s="20">
        <v>55</v>
      </c>
      <c r="K180" s="72">
        <f t="shared" si="16"/>
        <v>0</v>
      </c>
      <c r="L180" s="17" t="s">
        <v>16</v>
      </c>
      <c r="M180" s="18">
        <v>0</v>
      </c>
      <c r="N180" s="23">
        <f t="shared" si="17"/>
        <v>0</v>
      </c>
      <c r="O180" s="19"/>
      <c r="P180" s="43">
        <f t="shared" si="18"/>
        <v>0</v>
      </c>
    </row>
    <row r="181" spans="1:16" ht="24.6">
      <c r="A181" s="10">
        <v>177</v>
      </c>
      <c r="B181" s="19" t="s">
        <v>120</v>
      </c>
      <c r="C181" s="71">
        <f>+'24'!H181</f>
        <v>0</v>
      </c>
      <c r="D181" s="95">
        <v>0</v>
      </c>
      <c r="E181" s="46">
        <f t="shared" si="19"/>
        <v>0</v>
      </c>
      <c r="F181" s="106">
        <v>0</v>
      </c>
      <c r="G181" s="104">
        <v>0</v>
      </c>
      <c r="H181" s="46">
        <f t="shared" si="15"/>
        <v>0</v>
      </c>
      <c r="I181" s="96"/>
      <c r="J181" s="20">
        <v>80</v>
      </c>
      <c r="K181" s="72">
        <f t="shared" si="16"/>
        <v>0</v>
      </c>
      <c r="L181" s="17" t="s">
        <v>16</v>
      </c>
      <c r="M181" s="18">
        <v>0</v>
      </c>
      <c r="N181" s="23">
        <f t="shared" si="17"/>
        <v>0</v>
      </c>
      <c r="O181" s="19"/>
      <c r="P181" s="43">
        <f t="shared" si="18"/>
        <v>0</v>
      </c>
    </row>
    <row r="182" spans="1:16" ht="24.6">
      <c r="A182" s="10">
        <v>178</v>
      </c>
      <c r="B182" s="19" t="s">
        <v>139</v>
      </c>
      <c r="C182" s="71">
        <f>+'24'!H182</f>
        <v>0</v>
      </c>
      <c r="D182" s="95">
        <v>0</v>
      </c>
      <c r="E182" s="46">
        <f t="shared" si="19"/>
        <v>0</v>
      </c>
      <c r="F182" s="106">
        <v>0</v>
      </c>
      <c r="G182" s="104">
        <v>0</v>
      </c>
      <c r="H182" s="46">
        <f t="shared" si="15"/>
        <v>0</v>
      </c>
      <c r="I182" s="96"/>
      <c r="J182" s="20">
        <v>10</v>
      </c>
      <c r="K182" s="72">
        <f t="shared" si="16"/>
        <v>0</v>
      </c>
      <c r="L182" s="17" t="s">
        <v>16</v>
      </c>
      <c r="M182" s="18">
        <v>0</v>
      </c>
      <c r="N182" s="23">
        <f t="shared" si="17"/>
        <v>0</v>
      </c>
      <c r="O182" s="19"/>
      <c r="P182" s="43">
        <f t="shared" si="18"/>
        <v>0</v>
      </c>
    </row>
    <row r="183" spans="1:16" ht="24.6">
      <c r="A183" s="10">
        <v>179</v>
      </c>
      <c r="B183" s="19" t="s">
        <v>261</v>
      </c>
      <c r="C183" s="71">
        <f>+'24'!H183</f>
        <v>0</v>
      </c>
      <c r="D183" s="95">
        <v>0</v>
      </c>
      <c r="E183" s="46">
        <f t="shared" si="19"/>
        <v>0</v>
      </c>
      <c r="F183" s="106">
        <v>0</v>
      </c>
      <c r="G183" s="104">
        <v>0</v>
      </c>
      <c r="H183" s="46">
        <f t="shared" si="15"/>
        <v>0</v>
      </c>
      <c r="I183" s="96"/>
      <c r="J183" s="20">
        <v>35</v>
      </c>
      <c r="K183" s="72">
        <f t="shared" si="16"/>
        <v>0</v>
      </c>
      <c r="L183" s="17" t="s">
        <v>16</v>
      </c>
      <c r="M183" s="18">
        <v>0</v>
      </c>
      <c r="N183" s="23">
        <f t="shared" si="17"/>
        <v>0</v>
      </c>
      <c r="O183" s="19"/>
      <c r="P183" s="43">
        <f t="shared" si="18"/>
        <v>0</v>
      </c>
    </row>
    <row r="184" spans="1:16" ht="24.6">
      <c r="A184" s="10">
        <v>180</v>
      </c>
      <c r="B184" s="19" t="s">
        <v>262</v>
      </c>
      <c r="C184" s="71">
        <f>+'24'!H184</f>
        <v>0</v>
      </c>
      <c r="D184" s="95">
        <v>0</v>
      </c>
      <c r="E184" s="46">
        <f t="shared" si="19"/>
        <v>0</v>
      </c>
      <c r="F184" s="106">
        <v>0</v>
      </c>
      <c r="G184" s="104">
        <v>0</v>
      </c>
      <c r="H184" s="46">
        <f t="shared" si="15"/>
        <v>0</v>
      </c>
      <c r="I184" s="96"/>
      <c r="J184" s="20">
        <v>40</v>
      </c>
      <c r="K184" s="72">
        <f t="shared" si="16"/>
        <v>0</v>
      </c>
      <c r="L184" s="17" t="s">
        <v>16</v>
      </c>
      <c r="M184" s="18">
        <v>0</v>
      </c>
      <c r="N184" s="23">
        <f t="shared" si="17"/>
        <v>0</v>
      </c>
      <c r="O184" s="19"/>
      <c r="P184" s="43">
        <f t="shared" si="18"/>
        <v>0</v>
      </c>
    </row>
    <row r="185" spans="1:16" ht="24.6">
      <c r="A185" s="10">
        <v>181</v>
      </c>
      <c r="B185" s="19" t="s">
        <v>176</v>
      </c>
      <c r="C185" s="71">
        <f>+'24'!H185</f>
        <v>0</v>
      </c>
      <c r="D185" s="95">
        <v>0</v>
      </c>
      <c r="E185" s="46">
        <f t="shared" si="19"/>
        <v>0</v>
      </c>
      <c r="F185" s="106">
        <v>0</v>
      </c>
      <c r="G185" s="104">
        <v>0</v>
      </c>
      <c r="H185" s="46">
        <f t="shared" si="15"/>
        <v>0</v>
      </c>
      <c r="I185" s="96"/>
      <c r="J185" s="20">
        <v>50</v>
      </c>
      <c r="K185" s="72">
        <f t="shared" si="16"/>
        <v>0</v>
      </c>
      <c r="L185" s="17" t="s">
        <v>16</v>
      </c>
      <c r="M185" s="18">
        <v>0</v>
      </c>
      <c r="N185" s="23">
        <f t="shared" si="17"/>
        <v>0</v>
      </c>
      <c r="O185" s="19"/>
      <c r="P185" s="43">
        <f t="shared" si="18"/>
        <v>0</v>
      </c>
    </row>
    <row r="186" spans="1:16" ht="24.6">
      <c r="A186" s="10">
        <v>182</v>
      </c>
      <c r="B186" s="19" t="s">
        <v>177</v>
      </c>
      <c r="C186" s="71">
        <f>+'24'!H186</f>
        <v>0</v>
      </c>
      <c r="D186" s="95">
        <v>0</v>
      </c>
      <c r="E186" s="46">
        <f t="shared" si="19"/>
        <v>0</v>
      </c>
      <c r="F186" s="106">
        <v>0</v>
      </c>
      <c r="G186" s="104">
        <v>0</v>
      </c>
      <c r="H186" s="46">
        <f t="shared" si="15"/>
        <v>0</v>
      </c>
      <c r="I186" s="96"/>
      <c r="J186" s="20">
        <v>50</v>
      </c>
      <c r="K186" s="72">
        <f t="shared" si="16"/>
        <v>0</v>
      </c>
      <c r="L186" s="17" t="s">
        <v>16</v>
      </c>
      <c r="M186" s="18">
        <v>0</v>
      </c>
      <c r="N186" s="23">
        <f t="shared" si="17"/>
        <v>0</v>
      </c>
      <c r="O186" s="19"/>
      <c r="P186" s="43">
        <f t="shared" si="18"/>
        <v>0</v>
      </c>
    </row>
    <row r="187" spans="1:16" ht="24.6">
      <c r="A187" s="10">
        <v>183</v>
      </c>
      <c r="B187" s="19" t="s">
        <v>178</v>
      </c>
      <c r="C187" s="71">
        <f>+'24'!H187</f>
        <v>0</v>
      </c>
      <c r="D187" s="95">
        <v>0</v>
      </c>
      <c r="E187" s="46">
        <f t="shared" si="19"/>
        <v>0</v>
      </c>
      <c r="F187" s="106">
        <v>0</v>
      </c>
      <c r="G187" s="104">
        <v>0</v>
      </c>
      <c r="H187" s="46">
        <f t="shared" si="15"/>
        <v>0</v>
      </c>
      <c r="I187" s="96"/>
      <c r="J187" s="20">
        <v>50</v>
      </c>
      <c r="K187" s="72">
        <f t="shared" si="16"/>
        <v>0</v>
      </c>
      <c r="L187" s="17" t="s">
        <v>16</v>
      </c>
      <c r="M187" s="18">
        <v>0</v>
      </c>
      <c r="N187" s="23">
        <f t="shared" si="17"/>
        <v>0</v>
      </c>
      <c r="O187" s="19"/>
      <c r="P187" s="43">
        <f t="shared" si="18"/>
        <v>0</v>
      </c>
    </row>
    <row r="188" spans="1:16" ht="24.6">
      <c r="A188" s="10">
        <v>184</v>
      </c>
      <c r="B188" s="19" t="s">
        <v>182</v>
      </c>
      <c r="C188" s="71">
        <f>+'24'!H188</f>
        <v>0</v>
      </c>
      <c r="D188" s="95">
        <v>0</v>
      </c>
      <c r="E188" s="46">
        <f t="shared" si="19"/>
        <v>0</v>
      </c>
      <c r="F188" s="106">
        <v>0</v>
      </c>
      <c r="G188" s="104">
        <v>0</v>
      </c>
      <c r="H188" s="46">
        <f t="shared" si="15"/>
        <v>0</v>
      </c>
      <c r="I188" s="96"/>
      <c r="J188" s="20">
        <v>90</v>
      </c>
      <c r="K188" s="72">
        <f t="shared" si="16"/>
        <v>0</v>
      </c>
      <c r="L188" s="17" t="s">
        <v>16</v>
      </c>
      <c r="M188" s="18">
        <v>0</v>
      </c>
      <c r="N188" s="23">
        <f t="shared" si="17"/>
        <v>0</v>
      </c>
      <c r="O188" s="19"/>
      <c r="P188" s="43">
        <f t="shared" si="18"/>
        <v>0</v>
      </c>
    </row>
    <row r="189" spans="1:16" ht="24.6">
      <c r="A189" s="10">
        <v>185</v>
      </c>
      <c r="B189" s="19" t="s">
        <v>360</v>
      </c>
      <c r="C189" s="71">
        <f>+'24'!H189</f>
        <v>0</v>
      </c>
      <c r="D189" s="95">
        <v>0</v>
      </c>
      <c r="E189" s="46">
        <f t="shared" si="19"/>
        <v>0</v>
      </c>
      <c r="F189" s="106">
        <v>0</v>
      </c>
      <c r="G189" s="104">
        <v>0</v>
      </c>
      <c r="H189" s="46">
        <f t="shared" si="15"/>
        <v>0</v>
      </c>
      <c r="I189" s="96"/>
      <c r="J189" s="20">
        <v>35</v>
      </c>
      <c r="K189" s="72">
        <f t="shared" si="16"/>
        <v>0</v>
      </c>
      <c r="L189" s="17" t="s">
        <v>16</v>
      </c>
      <c r="M189" s="18">
        <v>0</v>
      </c>
      <c r="N189" s="23">
        <f t="shared" si="17"/>
        <v>0</v>
      </c>
      <c r="O189" s="19"/>
      <c r="P189" s="43">
        <f t="shared" si="18"/>
        <v>0</v>
      </c>
    </row>
    <row r="190" spans="1:16" ht="24.6">
      <c r="A190" s="10">
        <v>186</v>
      </c>
      <c r="B190" s="19" t="s">
        <v>295</v>
      </c>
      <c r="C190" s="71">
        <f>+'24'!H190</f>
        <v>0</v>
      </c>
      <c r="D190" s="95">
        <v>0</v>
      </c>
      <c r="E190" s="46">
        <f t="shared" si="19"/>
        <v>0</v>
      </c>
      <c r="F190" s="106">
        <v>0</v>
      </c>
      <c r="G190" s="104">
        <v>0</v>
      </c>
      <c r="H190" s="46">
        <f t="shared" si="15"/>
        <v>0</v>
      </c>
      <c r="I190" s="96"/>
      <c r="J190" s="20">
        <v>35</v>
      </c>
      <c r="K190" s="72">
        <f t="shared" si="16"/>
        <v>0</v>
      </c>
      <c r="L190" s="17" t="s">
        <v>16</v>
      </c>
      <c r="M190" s="18">
        <v>0</v>
      </c>
      <c r="N190" s="23">
        <f t="shared" si="17"/>
        <v>0</v>
      </c>
      <c r="O190" s="19"/>
      <c r="P190" s="43">
        <f t="shared" si="18"/>
        <v>0</v>
      </c>
    </row>
    <row r="191" spans="1:16" ht="24.6">
      <c r="A191" s="10">
        <v>187</v>
      </c>
      <c r="B191" s="19" t="s">
        <v>296</v>
      </c>
      <c r="C191" s="71">
        <f>+'24'!H191</f>
        <v>0</v>
      </c>
      <c r="D191" s="95">
        <v>0</v>
      </c>
      <c r="E191" s="46">
        <f t="shared" si="19"/>
        <v>0</v>
      </c>
      <c r="F191" s="106">
        <v>0</v>
      </c>
      <c r="G191" s="104">
        <v>0</v>
      </c>
      <c r="H191" s="46">
        <f t="shared" si="15"/>
        <v>0</v>
      </c>
      <c r="I191" s="96"/>
      <c r="J191" s="20">
        <v>60</v>
      </c>
      <c r="K191" s="72">
        <f t="shared" si="16"/>
        <v>0</v>
      </c>
      <c r="L191" s="17" t="s">
        <v>16</v>
      </c>
      <c r="M191" s="18">
        <v>0</v>
      </c>
      <c r="N191" s="23">
        <f t="shared" si="17"/>
        <v>0</v>
      </c>
      <c r="O191" s="19"/>
      <c r="P191" s="43">
        <f t="shared" si="18"/>
        <v>0</v>
      </c>
    </row>
    <row r="192" spans="1:16" ht="24.6">
      <c r="A192" s="10">
        <v>188</v>
      </c>
      <c r="B192" s="19" t="s">
        <v>297</v>
      </c>
      <c r="C192" s="71">
        <f>+'24'!H192</f>
        <v>2</v>
      </c>
      <c r="D192" s="95">
        <v>0</v>
      </c>
      <c r="E192" s="46">
        <f t="shared" si="19"/>
        <v>2</v>
      </c>
      <c r="F192" s="106">
        <v>0</v>
      </c>
      <c r="G192" s="104">
        <v>0</v>
      </c>
      <c r="H192" s="46">
        <f t="shared" si="15"/>
        <v>2</v>
      </c>
      <c r="I192" s="96"/>
      <c r="J192" s="20">
        <v>120</v>
      </c>
      <c r="K192" s="72">
        <f t="shared" si="16"/>
        <v>0</v>
      </c>
      <c r="L192" s="17" t="s">
        <v>16</v>
      </c>
      <c r="M192" s="18">
        <v>0</v>
      </c>
      <c r="N192" s="23">
        <f t="shared" si="17"/>
        <v>0</v>
      </c>
      <c r="O192" s="19"/>
      <c r="P192" s="43">
        <f t="shared" si="18"/>
        <v>0</v>
      </c>
    </row>
    <row r="193" spans="1:16" ht="24.6">
      <c r="A193" s="10">
        <v>189</v>
      </c>
      <c r="B193" s="19" t="s">
        <v>344</v>
      </c>
      <c r="C193" s="71">
        <f>+'24'!H193</f>
        <v>0</v>
      </c>
      <c r="D193" s="95">
        <v>0</v>
      </c>
      <c r="E193" s="46">
        <f t="shared" si="19"/>
        <v>0</v>
      </c>
      <c r="F193" s="106">
        <v>0</v>
      </c>
      <c r="G193" s="104">
        <v>0</v>
      </c>
      <c r="H193" s="46">
        <f t="shared" si="15"/>
        <v>0</v>
      </c>
      <c r="I193" s="96"/>
      <c r="J193" s="20">
        <v>60</v>
      </c>
      <c r="K193" s="72">
        <f t="shared" si="16"/>
        <v>0</v>
      </c>
      <c r="L193" s="17" t="s">
        <v>16</v>
      </c>
      <c r="M193" s="18">
        <v>0</v>
      </c>
      <c r="N193" s="23">
        <f t="shared" si="17"/>
        <v>0</v>
      </c>
      <c r="O193" s="19"/>
      <c r="P193" s="43">
        <f t="shared" si="18"/>
        <v>0</v>
      </c>
    </row>
    <row r="194" spans="1:16" ht="24.6">
      <c r="A194" s="10">
        <v>190</v>
      </c>
      <c r="B194" s="19" t="s">
        <v>345</v>
      </c>
      <c r="C194" s="71">
        <f>+'24'!H194</f>
        <v>0</v>
      </c>
      <c r="D194" s="95">
        <v>0</v>
      </c>
      <c r="E194" s="46">
        <f t="shared" si="19"/>
        <v>0</v>
      </c>
      <c r="F194" s="106">
        <v>0</v>
      </c>
      <c r="G194" s="104">
        <v>0</v>
      </c>
      <c r="H194" s="46">
        <f t="shared" si="15"/>
        <v>0</v>
      </c>
      <c r="I194" s="96"/>
      <c r="J194" s="20">
        <v>120</v>
      </c>
      <c r="K194" s="72">
        <f t="shared" si="16"/>
        <v>0</v>
      </c>
      <c r="L194" s="17" t="s">
        <v>16</v>
      </c>
      <c r="M194" s="18">
        <v>0</v>
      </c>
      <c r="N194" s="23">
        <f t="shared" si="17"/>
        <v>0</v>
      </c>
      <c r="O194" s="19"/>
      <c r="P194" s="43">
        <f t="shared" si="18"/>
        <v>0</v>
      </c>
    </row>
    <row r="195" spans="1:16" ht="24.6">
      <c r="A195" s="10">
        <v>191</v>
      </c>
      <c r="B195" s="19" t="s">
        <v>109</v>
      </c>
      <c r="C195" s="71">
        <f>+'24'!H195</f>
        <v>0</v>
      </c>
      <c r="D195" s="95">
        <v>0</v>
      </c>
      <c r="E195" s="46">
        <f t="shared" si="19"/>
        <v>0</v>
      </c>
      <c r="F195" s="106">
        <v>0</v>
      </c>
      <c r="G195" s="104">
        <v>0</v>
      </c>
      <c r="H195" s="46">
        <f t="shared" si="15"/>
        <v>0</v>
      </c>
      <c r="I195" s="96"/>
      <c r="J195" s="20">
        <v>50</v>
      </c>
      <c r="K195" s="72">
        <f t="shared" si="16"/>
        <v>0</v>
      </c>
      <c r="L195" s="17" t="s">
        <v>16</v>
      </c>
      <c r="M195" s="18">
        <v>0</v>
      </c>
      <c r="N195" s="23">
        <f t="shared" si="17"/>
        <v>0</v>
      </c>
      <c r="O195" s="19"/>
      <c r="P195" s="43">
        <f t="shared" si="18"/>
        <v>0</v>
      </c>
    </row>
    <row r="196" spans="1:16" ht="24.6">
      <c r="A196" s="10">
        <v>192</v>
      </c>
      <c r="B196" s="19" t="s">
        <v>110</v>
      </c>
      <c r="C196" s="71">
        <f>+'24'!H196</f>
        <v>0</v>
      </c>
      <c r="D196" s="95">
        <v>0</v>
      </c>
      <c r="E196" s="46">
        <f t="shared" si="19"/>
        <v>0</v>
      </c>
      <c r="F196" s="106">
        <v>0</v>
      </c>
      <c r="G196" s="104">
        <v>0</v>
      </c>
      <c r="H196" s="46">
        <f t="shared" si="15"/>
        <v>0</v>
      </c>
      <c r="I196" s="96"/>
      <c r="J196" s="20">
        <v>50</v>
      </c>
      <c r="K196" s="72">
        <f t="shared" si="16"/>
        <v>0</v>
      </c>
      <c r="L196" s="17" t="s">
        <v>16</v>
      </c>
      <c r="M196" s="18">
        <v>0</v>
      </c>
      <c r="N196" s="23">
        <f t="shared" si="17"/>
        <v>0</v>
      </c>
      <c r="O196" s="19"/>
      <c r="P196" s="43">
        <f t="shared" si="18"/>
        <v>0</v>
      </c>
    </row>
    <row r="197" spans="1:16" ht="24.6">
      <c r="A197" s="10">
        <v>193</v>
      </c>
      <c r="B197" s="19" t="s">
        <v>162</v>
      </c>
      <c r="C197" s="71">
        <f>+'24'!H197</f>
        <v>0</v>
      </c>
      <c r="D197" s="95">
        <v>0</v>
      </c>
      <c r="E197" s="46">
        <f t="shared" si="19"/>
        <v>0</v>
      </c>
      <c r="F197" s="106">
        <v>0</v>
      </c>
      <c r="G197" s="104">
        <v>0</v>
      </c>
      <c r="H197" s="46">
        <f t="shared" si="15"/>
        <v>0</v>
      </c>
      <c r="I197" s="96"/>
      <c r="J197" s="20">
        <v>120</v>
      </c>
      <c r="K197" s="72">
        <f t="shared" si="16"/>
        <v>0</v>
      </c>
      <c r="L197" s="17" t="s">
        <v>16</v>
      </c>
      <c r="M197" s="18">
        <v>0</v>
      </c>
      <c r="N197" s="23">
        <f t="shared" si="17"/>
        <v>0</v>
      </c>
      <c r="O197" s="19"/>
      <c r="P197" s="43">
        <f t="shared" si="18"/>
        <v>0</v>
      </c>
    </row>
    <row r="198" spans="1:16" ht="24.6">
      <c r="A198" s="10">
        <v>194</v>
      </c>
      <c r="B198" s="19" t="s">
        <v>163</v>
      </c>
      <c r="C198" s="71">
        <f>+'24'!H198</f>
        <v>0</v>
      </c>
      <c r="D198" s="95">
        <v>0</v>
      </c>
      <c r="E198" s="46">
        <f t="shared" si="19"/>
        <v>0</v>
      </c>
      <c r="F198" s="106">
        <v>0</v>
      </c>
      <c r="G198" s="104">
        <v>0</v>
      </c>
      <c r="H198" s="46">
        <f t="shared" si="15"/>
        <v>0</v>
      </c>
      <c r="I198" s="96"/>
      <c r="J198" s="20">
        <v>120</v>
      </c>
      <c r="K198" s="72">
        <f t="shared" si="16"/>
        <v>0</v>
      </c>
      <c r="L198" s="17" t="s">
        <v>16</v>
      </c>
      <c r="M198" s="18">
        <v>0</v>
      </c>
      <c r="N198" s="23">
        <f t="shared" si="17"/>
        <v>0</v>
      </c>
      <c r="O198" s="19"/>
      <c r="P198" s="43">
        <f t="shared" si="18"/>
        <v>0</v>
      </c>
    </row>
    <row r="199" spans="1:16" ht="24.6">
      <c r="A199" s="10">
        <v>195</v>
      </c>
      <c r="B199" s="19" t="s">
        <v>154</v>
      </c>
      <c r="C199" s="71">
        <f>+'24'!H199</f>
        <v>0</v>
      </c>
      <c r="D199" s="95">
        <v>0</v>
      </c>
      <c r="E199" s="46">
        <f t="shared" si="19"/>
        <v>0</v>
      </c>
      <c r="F199" s="106">
        <v>0</v>
      </c>
      <c r="G199" s="104">
        <v>0</v>
      </c>
      <c r="H199" s="46">
        <f t="shared" si="15"/>
        <v>0</v>
      </c>
      <c r="I199" s="96"/>
      <c r="J199" s="20">
        <v>120</v>
      </c>
      <c r="K199" s="72">
        <f t="shared" si="16"/>
        <v>0</v>
      </c>
      <c r="L199" s="17" t="s">
        <v>16</v>
      </c>
      <c r="M199" s="18">
        <v>0</v>
      </c>
      <c r="N199" s="23">
        <f t="shared" si="17"/>
        <v>0</v>
      </c>
      <c r="O199" s="19"/>
      <c r="P199" s="43">
        <f t="shared" si="18"/>
        <v>0</v>
      </c>
    </row>
    <row r="200" spans="1:16" ht="24.6">
      <c r="A200" s="10">
        <v>196</v>
      </c>
      <c r="B200" s="19" t="s">
        <v>155</v>
      </c>
      <c r="C200" s="71">
        <f>+'24'!H200</f>
        <v>0</v>
      </c>
      <c r="D200" s="95">
        <v>0</v>
      </c>
      <c r="E200" s="46">
        <f t="shared" si="19"/>
        <v>0</v>
      </c>
      <c r="F200" s="106">
        <v>0</v>
      </c>
      <c r="G200" s="104">
        <v>0</v>
      </c>
      <c r="H200" s="46">
        <f t="shared" si="15"/>
        <v>0</v>
      </c>
      <c r="I200" s="96"/>
      <c r="J200" s="20">
        <v>120</v>
      </c>
      <c r="K200" s="72">
        <f t="shared" si="16"/>
        <v>0</v>
      </c>
      <c r="L200" s="17" t="s">
        <v>16</v>
      </c>
      <c r="M200" s="18">
        <v>0</v>
      </c>
      <c r="N200" s="23">
        <f t="shared" si="17"/>
        <v>0</v>
      </c>
      <c r="O200" s="19"/>
      <c r="P200" s="43">
        <f t="shared" si="18"/>
        <v>0</v>
      </c>
    </row>
    <row r="201" spans="1:16" ht="24.6">
      <c r="A201" s="10">
        <v>197</v>
      </c>
      <c r="B201" s="19" t="s">
        <v>164</v>
      </c>
      <c r="C201" s="71">
        <f>+'24'!H201</f>
        <v>0</v>
      </c>
      <c r="D201" s="95">
        <v>0</v>
      </c>
      <c r="E201" s="46">
        <f t="shared" si="19"/>
        <v>0</v>
      </c>
      <c r="F201" s="106">
        <v>0</v>
      </c>
      <c r="G201" s="104">
        <v>0</v>
      </c>
      <c r="H201" s="46">
        <f t="shared" si="15"/>
        <v>0</v>
      </c>
      <c r="I201" s="96"/>
      <c r="J201" s="20">
        <v>120</v>
      </c>
      <c r="K201" s="72">
        <f t="shared" si="16"/>
        <v>0</v>
      </c>
      <c r="L201" s="17" t="s">
        <v>16</v>
      </c>
      <c r="M201" s="18">
        <v>0</v>
      </c>
      <c r="N201" s="23">
        <f t="shared" si="17"/>
        <v>0</v>
      </c>
      <c r="O201" s="19"/>
      <c r="P201" s="43">
        <f t="shared" si="18"/>
        <v>0</v>
      </c>
    </row>
    <row r="202" spans="1:16" ht="24.6">
      <c r="A202" s="10">
        <v>198</v>
      </c>
      <c r="B202" s="19" t="s">
        <v>165</v>
      </c>
      <c r="C202" s="71">
        <f>+'24'!H202</f>
        <v>0</v>
      </c>
      <c r="D202" s="95">
        <v>0</v>
      </c>
      <c r="E202" s="46">
        <f t="shared" si="19"/>
        <v>0</v>
      </c>
      <c r="F202" s="106">
        <v>0</v>
      </c>
      <c r="G202" s="104">
        <v>0</v>
      </c>
      <c r="H202" s="46">
        <f t="shared" si="15"/>
        <v>0</v>
      </c>
      <c r="I202" s="96"/>
      <c r="J202" s="20">
        <v>120</v>
      </c>
      <c r="K202" s="72">
        <f t="shared" si="16"/>
        <v>0</v>
      </c>
      <c r="L202" s="17" t="s">
        <v>16</v>
      </c>
      <c r="M202" s="18">
        <v>0</v>
      </c>
      <c r="N202" s="23">
        <f t="shared" si="17"/>
        <v>0</v>
      </c>
      <c r="O202" s="19"/>
      <c r="P202" s="43">
        <f t="shared" si="18"/>
        <v>0</v>
      </c>
    </row>
    <row r="203" spans="1:16" ht="24.6">
      <c r="A203" s="10">
        <v>199</v>
      </c>
      <c r="B203" s="19" t="s">
        <v>247</v>
      </c>
      <c r="C203" s="71">
        <f>+'24'!H203</f>
        <v>27</v>
      </c>
      <c r="D203" s="95">
        <v>0</v>
      </c>
      <c r="E203" s="46">
        <f t="shared" si="19"/>
        <v>27</v>
      </c>
      <c r="F203" s="106">
        <v>0</v>
      </c>
      <c r="G203" s="104">
        <v>0</v>
      </c>
      <c r="H203" s="46">
        <f t="shared" si="15"/>
        <v>27</v>
      </c>
      <c r="I203" s="96"/>
      <c r="J203" s="20">
        <v>150</v>
      </c>
      <c r="K203" s="72">
        <f t="shared" si="16"/>
        <v>0</v>
      </c>
      <c r="L203" s="17" t="s">
        <v>16</v>
      </c>
      <c r="M203" s="18">
        <v>0</v>
      </c>
      <c r="N203" s="23">
        <f t="shared" si="17"/>
        <v>0</v>
      </c>
      <c r="O203" s="19"/>
      <c r="P203" s="43">
        <f t="shared" si="18"/>
        <v>0</v>
      </c>
    </row>
    <row r="204" spans="1:16" ht="24.6">
      <c r="A204" s="10">
        <v>200</v>
      </c>
      <c r="B204" s="19" t="s">
        <v>248</v>
      </c>
      <c r="C204" s="71">
        <f>+'24'!H204</f>
        <v>0</v>
      </c>
      <c r="D204" s="95">
        <v>0</v>
      </c>
      <c r="E204" s="46">
        <f t="shared" si="19"/>
        <v>0</v>
      </c>
      <c r="F204" s="106">
        <v>0</v>
      </c>
      <c r="G204" s="104">
        <v>0</v>
      </c>
      <c r="H204" s="46">
        <f t="shared" si="15"/>
        <v>0</v>
      </c>
      <c r="I204" s="96"/>
      <c r="J204" s="20">
        <v>150</v>
      </c>
      <c r="K204" s="72">
        <f t="shared" si="16"/>
        <v>0</v>
      </c>
      <c r="L204" s="17" t="s">
        <v>16</v>
      </c>
      <c r="M204" s="18">
        <v>0</v>
      </c>
      <c r="N204" s="23">
        <f t="shared" si="17"/>
        <v>0</v>
      </c>
      <c r="O204" s="19"/>
      <c r="P204" s="43">
        <f t="shared" si="18"/>
        <v>0</v>
      </c>
    </row>
    <row r="205" spans="1:16" ht="24.6">
      <c r="A205" s="10">
        <v>201</v>
      </c>
      <c r="B205" s="19" t="s">
        <v>249</v>
      </c>
      <c r="C205" s="71">
        <f>+'24'!H205</f>
        <v>0</v>
      </c>
      <c r="D205" s="95">
        <v>0</v>
      </c>
      <c r="E205" s="46">
        <f t="shared" si="19"/>
        <v>0</v>
      </c>
      <c r="F205" s="106">
        <v>0</v>
      </c>
      <c r="G205" s="104">
        <v>0</v>
      </c>
      <c r="H205" s="46">
        <f t="shared" si="15"/>
        <v>0</v>
      </c>
      <c r="I205" s="96"/>
      <c r="J205" s="20">
        <v>150</v>
      </c>
      <c r="K205" s="72">
        <f t="shared" si="16"/>
        <v>0</v>
      </c>
      <c r="L205" s="17" t="s">
        <v>16</v>
      </c>
      <c r="M205" s="18">
        <v>0</v>
      </c>
      <c r="N205" s="23">
        <f t="shared" si="17"/>
        <v>0</v>
      </c>
      <c r="O205" s="19"/>
      <c r="P205" s="43">
        <f t="shared" si="18"/>
        <v>0</v>
      </c>
    </row>
    <row r="206" spans="1:16" ht="24.6">
      <c r="A206" s="10">
        <v>202</v>
      </c>
      <c r="B206" s="19" t="s">
        <v>250</v>
      </c>
      <c r="C206" s="71">
        <f>+'24'!H206</f>
        <v>0</v>
      </c>
      <c r="D206" s="95">
        <v>0</v>
      </c>
      <c r="E206" s="46">
        <f t="shared" si="19"/>
        <v>0</v>
      </c>
      <c r="F206" s="106">
        <v>0</v>
      </c>
      <c r="G206" s="104">
        <v>0</v>
      </c>
      <c r="H206" s="46">
        <f t="shared" si="15"/>
        <v>0</v>
      </c>
      <c r="I206" s="96"/>
      <c r="J206" s="20">
        <v>150</v>
      </c>
      <c r="K206" s="72">
        <f t="shared" si="16"/>
        <v>0</v>
      </c>
      <c r="L206" s="17" t="s">
        <v>16</v>
      </c>
      <c r="M206" s="18">
        <v>0</v>
      </c>
      <c r="N206" s="23">
        <f t="shared" si="17"/>
        <v>0</v>
      </c>
      <c r="O206" s="19"/>
      <c r="P206" s="43">
        <f t="shared" si="18"/>
        <v>0</v>
      </c>
    </row>
    <row r="207" spans="1:16" ht="24.6">
      <c r="A207" s="10">
        <v>203</v>
      </c>
      <c r="B207" s="19" t="s">
        <v>166</v>
      </c>
      <c r="C207" s="71">
        <f>+'24'!H207</f>
        <v>0</v>
      </c>
      <c r="D207" s="95">
        <v>0</v>
      </c>
      <c r="E207" s="46">
        <f t="shared" si="19"/>
        <v>0</v>
      </c>
      <c r="F207" s="106">
        <v>0</v>
      </c>
      <c r="G207" s="104">
        <v>0</v>
      </c>
      <c r="H207" s="46">
        <f t="shared" si="15"/>
        <v>0</v>
      </c>
      <c r="I207" s="96"/>
      <c r="J207" s="20">
        <v>185</v>
      </c>
      <c r="K207" s="72">
        <f t="shared" si="16"/>
        <v>0</v>
      </c>
      <c r="L207" s="17" t="s">
        <v>16</v>
      </c>
      <c r="M207" s="18">
        <v>0</v>
      </c>
      <c r="N207" s="23">
        <f t="shared" si="17"/>
        <v>0</v>
      </c>
      <c r="O207" s="19"/>
      <c r="P207" s="43">
        <f t="shared" si="18"/>
        <v>0</v>
      </c>
    </row>
    <row r="208" spans="1:16" ht="24.6">
      <c r="A208" s="10">
        <v>204</v>
      </c>
      <c r="B208" s="19" t="s">
        <v>167</v>
      </c>
      <c r="C208" s="71">
        <f>+'24'!H208</f>
        <v>0</v>
      </c>
      <c r="D208" s="95">
        <v>0</v>
      </c>
      <c r="E208" s="46">
        <f t="shared" si="19"/>
        <v>0</v>
      </c>
      <c r="F208" s="106">
        <v>0</v>
      </c>
      <c r="G208" s="104">
        <v>0</v>
      </c>
      <c r="H208" s="46">
        <f t="shared" si="15"/>
        <v>0</v>
      </c>
      <c r="I208" s="96"/>
      <c r="J208" s="20">
        <v>185</v>
      </c>
      <c r="K208" s="72">
        <f t="shared" si="16"/>
        <v>0</v>
      </c>
      <c r="L208" s="17" t="s">
        <v>16</v>
      </c>
      <c r="M208" s="18">
        <v>0</v>
      </c>
      <c r="N208" s="23">
        <f t="shared" si="17"/>
        <v>0</v>
      </c>
      <c r="O208" s="19"/>
      <c r="P208" s="43">
        <f t="shared" si="18"/>
        <v>0</v>
      </c>
    </row>
    <row r="209" spans="1:29" ht="24.6">
      <c r="A209" s="10">
        <v>205</v>
      </c>
      <c r="B209" s="19" t="s">
        <v>168</v>
      </c>
      <c r="C209" s="71">
        <f>+'24'!H209</f>
        <v>0</v>
      </c>
      <c r="D209" s="95">
        <v>0</v>
      </c>
      <c r="E209" s="46">
        <f t="shared" si="19"/>
        <v>0</v>
      </c>
      <c r="F209" s="106">
        <v>0</v>
      </c>
      <c r="G209" s="104">
        <v>0</v>
      </c>
      <c r="H209" s="46">
        <f t="shared" si="15"/>
        <v>0</v>
      </c>
      <c r="I209" s="96"/>
      <c r="J209" s="20">
        <v>185</v>
      </c>
      <c r="K209" s="72">
        <f t="shared" si="16"/>
        <v>0</v>
      </c>
      <c r="L209" s="17" t="s">
        <v>16</v>
      </c>
      <c r="M209" s="18">
        <v>0</v>
      </c>
      <c r="N209" s="23">
        <f t="shared" si="17"/>
        <v>0</v>
      </c>
      <c r="O209" s="19"/>
      <c r="P209" s="43">
        <f t="shared" si="18"/>
        <v>0</v>
      </c>
    </row>
    <row r="210" spans="1:29" ht="24.6">
      <c r="A210" s="10">
        <v>206</v>
      </c>
      <c r="B210" s="19" t="s">
        <v>169</v>
      </c>
      <c r="C210" s="71">
        <f>+'24'!H210</f>
        <v>0</v>
      </c>
      <c r="D210" s="95">
        <v>0</v>
      </c>
      <c r="E210" s="46">
        <f t="shared" si="19"/>
        <v>0</v>
      </c>
      <c r="F210" s="106">
        <v>0</v>
      </c>
      <c r="G210" s="104">
        <v>0</v>
      </c>
      <c r="H210" s="46">
        <f t="shared" ref="H210:H271" si="20">+E210-F210-I210-G210</f>
        <v>0</v>
      </c>
      <c r="I210" s="96"/>
      <c r="J210" s="20">
        <v>185</v>
      </c>
      <c r="K210" s="72">
        <f t="shared" si="16"/>
        <v>0</v>
      </c>
      <c r="L210" s="17" t="s">
        <v>16</v>
      </c>
      <c r="M210" s="18">
        <v>0</v>
      </c>
      <c r="N210" s="23">
        <f t="shared" si="17"/>
        <v>0</v>
      </c>
      <c r="O210" s="19"/>
      <c r="P210" s="43">
        <f t="shared" si="18"/>
        <v>0</v>
      </c>
      <c r="AC210" s="29"/>
    </row>
    <row r="211" spans="1:29" ht="24.6">
      <c r="A211" s="10">
        <v>207</v>
      </c>
      <c r="B211" s="19" t="s">
        <v>168</v>
      </c>
      <c r="C211" s="71">
        <f>+'24'!H211</f>
        <v>0</v>
      </c>
      <c r="D211" s="95">
        <v>0</v>
      </c>
      <c r="E211" s="46">
        <f t="shared" si="19"/>
        <v>0</v>
      </c>
      <c r="F211" s="106">
        <v>0</v>
      </c>
      <c r="G211" s="104">
        <v>0</v>
      </c>
      <c r="H211" s="46">
        <f t="shared" si="20"/>
        <v>0</v>
      </c>
      <c r="I211" s="96"/>
      <c r="J211" s="20">
        <v>185</v>
      </c>
      <c r="K211" s="72">
        <f t="shared" ref="K211:K271" si="21">+J211*I211</f>
        <v>0</v>
      </c>
      <c r="L211" s="17" t="s">
        <v>16</v>
      </c>
      <c r="M211" s="18">
        <v>0</v>
      </c>
      <c r="N211" s="23">
        <f t="shared" ref="N211:N271" si="22">SUM(K211-M211)</f>
        <v>0</v>
      </c>
      <c r="O211" s="19"/>
      <c r="P211" s="43">
        <f t="shared" ref="P211:P271" si="23">+K211*O211</f>
        <v>0</v>
      </c>
      <c r="AC211" s="29"/>
    </row>
    <row r="212" spans="1:29" ht="24.6">
      <c r="A212" s="10">
        <v>208</v>
      </c>
      <c r="B212" s="19" t="s">
        <v>169</v>
      </c>
      <c r="C212" s="71">
        <f>+'24'!H212</f>
        <v>0</v>
      </c>
      <c r="D212" s="95">
        <v>0</v>
      </c>
      <c r="E212" s="46">
        <f t="shared" si="19"/>
        <v>0</v>
      </c>
      <c r="F212" s="106">
        <v>0</v>
      </c>
      <c r="G212" s="104">
        <v>0</v>
      </c>
      <c r="H212" s="46">
        <f t="shared" si="20"/>
        <v>0</v>
      </c>
      <c r="I212" s="96"/>
      <c r="J212" s="20">
        <v>185</v>
      </c>
      <c r="K212" s="72">
        <f t="shared" si="21"/>
        <v>0</v>
      </c>
      <c r="L212" s="17" t="s">
        <v>16</v>
      </c>
      <c r="M212" s="18">
        <v>0</v>
      </c>
      <c r="N212" s="23">
        <f t="shared" si="22"/>
        <v>0</v>
      </c>
      <c r="O212" s="19"/>
      <c r="P212" s="43">
        <f t="shared" si="23"/>
        <v>0</v>
      </c>
    </row>
    <row r="213" spans="1:29" ht="24.6">
      <c r="A213" s="10">
        <v>209</v>
      </c>
      <c r="B213" s="19" t="s">
        <v>170</v>
      </c>
      <c r="C213" s="71">
        <f>+'24'!H213</f>
        <v>0</v>
      </c>
      <c r="D213" s="95">
        <v>0</v>
      </c>
      <c r="E213" s="46">
        <f t="shared" si="19"/>
        <v>0</v>
      </c>
      <c r="F213" s="106">
        <v>0</v>
      </c>
      <c r="G213" s="104">
        <v>0</v>
      </c>
      <c r="H213" s="46">
        <f t="shared" si="20"/>
        <v>0</v>
      </c>
      <c r="I213" s="96"/>
      <c r="J213" s="20">
        <v>135</v>
      </c>
      <c r="K213" s="72">
        <f t="shared" si="21"/>
        <v>0</v>
      </c>
      <c r="L213" s="17" t="s">
        <v>16</v>
      </c>
      <c r="M213" s="18">
        <v>0</v>
      </c>
      <c r="N213" s="23">
        <f t="shared" si="22"/>
        <v>0</v>
      </c>
      <c r="O213" s="19"/>
      <c r="P213" s="43">
        <f t="shared" si="23"/>
        <v>0</v>
      </c>
    </row>
    <row r="214" spans="1:29" ht="24.6">
      <c r="A214" s="10">
        <v>210</v>
      </c>
      <c r="B214" s="19" t="s">
        <v>115</v>
      </c>
      <c r="C214" s="71">
        <f>+'24'!H214</f>
        <v>0</v>
      </c>
      <c r="D214" s="95">
        <v>0</v>
      </c>
      <c r="E214" s="46">
        <f t="shared" si="19"/>
        <v>0</v>
      </c>
      <c r="F214" s="106">
        <v>0</v>
      </c>
      <c r="G214" s="104">
        <v>0</v>
      </c>
      <c r="H214" s="46">
        <f t="shared" si="20"/>
        <v>0</v>
      </c>
      <c r="I214" s="96"/>
      <c r="J214" s="20">
        <v>100</v>
      </c>
      <c r="K214" s="72">
        <f t="shared" si="21"/>
        <v>0</v>
      </c>
      <c r="L214" s="17" t="s">
        <v>16</v>
      </c>
      <c r="M214" s="18">
        <v>0</v>
      </c>
      <c r="N214" s="23">
        <f t="shared" si="22"/>
        <v>0</v>
      </c>
      <c r="O214" s="19"/>
      <c r="P214" s="43">
        <f t="shared" si="23"/>
        <v>0</v>
      </c>
    </row>
    <row r="215" spans="1:29" ht="24.6">
      <c r="A215" s="10">
        <v>211</v>
      </c>
      <c r="B215" s="19" t="s">
        <v>171</v>
      </c>
      <c r="C215" s="71">
        <f>+'24'!H215</f>
        <v>0</v>
      </c>
      <c r="D215" s="95">
        <v>0</v>
      </c>
      <c r="E215" s="46">
        <f t="shared" si="19"/>
        <v>0</v>
      </c>
      <c r="F215" s="106">
        <v>0</v>
      </c>
      <c r="G215" s="104">
        <v>0</v>
      </c>
      <c r="H215" s="46">
        <f t="shared" si="20"/>
        <v>0</v>
      </c>
      <c r="I215" s="96"/>
      <c r="J215" s="20">
        <v>90</v>
      </c>
      <c r="K215" s="72">
        <f t="shared" si="21"/>
        <v>0</v>
      </c>
      <c r="L215" s="17" t="s">
        <v>16</v>
      </c>
      <c r="M215" s="18">
        <v>0</v>
      </c>
      <c r="N215" s="23">
        <f t="shared" si="22"/>
        <v>0</v>
      </c>
      <c r="O215" s="19"/>
      <c r="P215" s="43">
        <f t="shared" si="23"/>
        <v>0</v>
      </c>
    </row>
    <row r="216" spans="1:29" ht="24.6">
      <c r="A216" s="10">
        <v>212</v>
      </c>
      <c r="B216" s="19" t="s">
        <v>172</v>
      </c>
      <c r="C216" s="71">
        <f>+'24'!H216</f>
        <v>0</v>
      </c>
      <c r="D216" s="95">
        <v>0</v>
      </c>
      <c r="E216" s="46">
        <f t="shared" si="19"/>
        <v>0</v>
      </c>
      <c r="F216" s="106">
        <v>0</v>
      </c>
      <c r="G216" s="104">
        <v>0</v>
      </c>
      <c r="H216" s="46">
        <f t="shared" si="20"/>
        <v>0</v>
      </c>
      <c r="I216" s="96"/>
      <c r="J216" s="20">
        <v>90</v>
      </c>
      <c r="K216" s="72">
        <f t="shared" si="21"/>
        <v>0</v>
      </c>
      <c r="L216" s="17" t="s">
        <v>16</v>
      </c>
      <c r="M216" s="18">
        <v>0</v>
      </c>
      <c r="N216" s="23">
        <f t="shared" si="22"/>
        <v>0</v>
      </c>
      <c r="O216" s="19"/>
      <c r="P216" s="43">
        <f t="shared" si="23"/>
        <v>0</v>
      </c>
    </row>
    <row r="217" spans="1:29" ht="24.6">
      <c r="A217" s="10">
        <v>213</v>
      </c>
      <c r="B217" s="19" t="s">
        <v>173</v>
      </c>
      <c r="C217" s="71">
        <f>+'24'!H217</f>
        <v>0</v>
      </c>
      <c r="D217" s="95">
        <v>0</v>
      </c>
      <c r="E217" s="46">
        <f t="shared" si="19"/>
        <v>0</v>
      </c>
      <c r="F217" s="106">
        <v>0</v>
      </c>
      <c r="G217" s="104">
        <v>0</v>
      </c>
      <c r="H217" s="46">
        <f t="shared" si="20"/>
        <v>0</v>
      </c>
      <c r="I217" s="96"/>
      <c r="J217" s="20">
        <v>90</v>
      </c>
      <c r="K217" s="72">
        <f t="shared" si="21"/>
        <v>0</v>
      </c>
      <c r="L217" s="17" t="s">
        <v>16</v>
      </c>
      <c r="M217" s="18">
        <v>0</v>
      </c>
      <c r="N217" s="23">
        <f t="shared" si="22"/>
        <v>0</v>
      </c>
      <c r="O217" s="19"/>
      <c r="P217" s="43">
        <f t="shared" si="23"/>
        <v>0</v>
      </c>
    </row>
    <row r="218" spans="1:29" ht="24.6">
      <c r="A218" s="10">
        <v>214</v>
      </c>
      <c r="B218" s="19" t="s">
        <v>174</v>
      </c>
      <c r="C218" s="71">
        <f>+'24'!H218</f>
        <v>0</v>
      </c>
      <c r="D218" s="95">
        <v>0</v>
      </c>
      <c r="E218" s="46">
        <f t="shared" si="19"/>
        <v>0</v>
      </c>
      <c r="F218" s="106">
        <v>0</v>
      </c>
      <c r="G218" s="104">
        <v>0</v>
      </c>
      <c r="H218" s="46">
        <f t="shared" si="20"/>
        <v>0</v>
      </c>
      <c r="I218" s="96"/>
      <c r="J218" s="20">
        <v>90</v>
      </c>
      <c r="K218" s="72">
        <f t="shared" si="21"/>
        <v>0</v>
      </c>
      <c r="L218" s="17" t="s">
        <v>16</v>
      </c>
      <c r="M218" s="18">
        <v>0</v>
      </c>
      <c r="N218" s="23">
        <f t="shared" si="22"/>
        <v>0</v>
      </c>
      <c r="O218" s="19"/>
      <c r="P218" s="43">
        <f t="shared" si="23"/>
        <v>0</v>
      </c>
    </row>
    <row r="219" spans="1:29" ht="24.6">
      <c r="A219" s="10">
        <v>215</v>
      </c>
      <c r="B219" s="19" t="s">
        <v>367</v>
      </c>
      <c r="C219" s="71">
        <f>+'24'!H219</f>
        <v>0</v>
      </c>
      <c r="D219" s="95">
        <v>0</v>
      </c>
      <c r="E219" s="46">
        <f t="shared" si="19"/>
        <v>0</v>
      </c>
      <c r="F219" s="106">
        <v>0</v>
      </c>
      <c r="G219" s="104">
        <v>0</v>
      </c>
      <c r="H219" s="46">
        <f t="shared" si="20"/>
        <v>0</v>
      </c>
      <c r="I219" s="96"/>
      <c r="J219" s="20">
        <v>50</v>
      </c>
      <c r="K219" s="72">
        <f t="shared" si="21"/>
        <v>0</v>
      </c>
      <c r="L219" s="17" t="s">
        <v>16</v>
      </c>
      <c r="M219" s="18">
        <v>0</v>
      </c>
      <c r="N219" s="23">
        <f t="shared" si="22"/>
        <v>0</v>
      </c>
      <c r="O219" s="19"/>
      <c r="P219" s="43">
        <f t="shared" si="23"/>
        <v>0</v>
      </c>
    </row>
    <row r="220" spans="1:29" ht="24.6">
      <c r="A220" s="10">
        <v>216</v>
      </c>
      <c r="B220" s="19" t="s">
        <v>179</v>
      </c>
      <c r="C220" s="71">
        <f>+'24'!H220</f>
        <v>0</v>
      </c>
      <c r="D220" s="95">
        <v>0</v>
      </c>
      <c r="E220" s="46">
        <f t="shared" si="19"/>
        <v>0</v>
      </c>
      <c r="F220" s="106">
        <v>0</v>
      </c>
      <c r="G220" s="104">
        <v>0</v>
      </c>
      <c r="H220" s="46">
        <f t="shared" si="20"/>
        <v>0</v>
      </c>
      <c r="I220" s="96"/>
      <c r="J220" s="20">
        <v>50</v>
      </c>
      <c r="K220" s="72">
        <f t="shared" si="21"/>
        <v>0</v>
      </c>
      <c r="L220" s="17" t="s">
        <v>16</v>
      </c>
      <c r="M220" s="18">
        <v>0</v>
      </c>
      <c r="N220" s="23">
        <f t="shared" si="22"/>
        <v>0</v>
      </c>
      <c r="O220" s="19"/>
      <c r="P220" s="43">
        <f t="shared" si="23"/>
        <v>0</v>
      </c>
    </row>
    <row r="221" spans="1:29" ht="24.6">
      <c r="A221" s="10">
        <v>217</v>
      </c>
      <c r="B221" s="19" t="s">
        <v>180</v>
      </c>
      <c r="C221" s="71">
        <f>+'24'!H221</f>
        <v>7</v>
      </c>
      <c r="D221" s="95">
        <v>0</v>
      </c>
      <c r="E221" s="46">
        <f t="shared" ref="E221:E273" si="24">C221+D221</f>
        <v>7</v>
      </c>
      <c r="F221" s="106">
        <v>0</v>
      </c>
      <c r="G221" s="104">
        <v>0</v>
      </c>
      <c r="H221" s="46">
        <f t="shared" si="20"/>
        <v>7</v>
      </c>
      <c r="I221" s="96"/>
      <c r="J221" s="20">
        <v>55</v>
      </c>
      <c r="K221" s="72">
        <f t="shared" si="21"/>
        <v>0</v>
      </c>
      <c r="L221" s="17" t="s">
        <v>16</v>
      </c>
      <c r="M221" s="18">
        <v>0</v>
      </c>
      <c r="N221" s="23">
        <f t="shared" si="22"/>
        <v>0</v>
      </c>
      <c r="O221" s="19"/>
      <c r="P221" s="43">
        <f t="shared" si="23"/>
        <v>0</v>
      </c>
    </row>
    <row r="222" spans="1:29" ht="24.6">
      <c r="A222" s="10">
        <v>218</v>
      </c>
      <c r="B222" s="19" t="s">
        <v>181</v>
      </c>
      <c r="C222" s="71">
        <f>+'24'!H222</f>
        <v>0</v>
      </c>
      <c r="D222" s="95">
        <v>0</v>
      </c>
      <c r="E222" s="46">
        <f t="shared" si="24"/>
        <v>0</v>
      </c>
      <c r="F222" s="106">
        <v>0</v>
      </c>
      <c r="G222" s="104">
        <v>0</v>
      </c>
      <c r="H222" s="46">
        <f t="shared" si="20"/>
        <v>0</v>
      </c>
      <c r="I222" s="96"/>
      <c r="J222" s="20">
        <v>85</v>
      </c>
      <c r="K222" s="72">
        <f t="shared" si="21"/>
        <v>0</v>
      </c>
      <c r="L222" s="17" t="s">
        <v>16</v>
      </c>
      <c r="M222" s="18">
        <v>0</v>
      </c>
      <c r="N222" s="23">
        <f t="shared" si="22"/>
        <v>0</v>
      </c>
      <c r="O222" s="19"/>
      <c r="P222" s="43">
        <f t="shared" si="23"/>
        <v>0</v>
      </c>
    </row>
    <row r="223" spans="1:29" ht="24.6">
      <c r="A223" s="10">
        <v>219</v>
      </c>
      <c r="B223" s="19" t="s">
        <v>298</v>
      </c>
      <c r="C223" s="71">
        <f>+'24'!H223</f>
        <v>0</v>
      </c>
      <c r="D223" s="95">
        <v>0</v>
      </c>
      <c r="E223" s="46">
        <f t="shared" si="24"/>
        <v>0</v>
      </c>
      <c r="F223" s="106">
        <v>0</v>
      </c>
      <c r="G223" s="104">
        <v>0</v>
      </c>
      <c r="H223" s="46">
        <f t="shared" si="20"/>
        <v>0</v>
      </c>
      <c r="I223" s="96"/>
      <c r="J223" s="20">
        <v>55</v>
      </c>
      <c r="K223" s="72">
        <f t="shared" si="21"/>
        <v>0</v>
      </c>
      <c r="L223" s="17" t="s">
        <v>16</v>
      </c>
      <c r="M223" s="18">
        <v>0</v>
      </c>
      <c r="N223" s="23">
        <f t="shared" si="22"/>
        <v>0</v>
      </c>
      <c r="O223" s="19"/>
      <c r="P223" s="43">
        <f t="shared" si="23"/>
        <v>0</v>
      </c>
    </row>
    <row r="224" spans="1:29" ht="24.6">
      <c r="A224" s="10">
        <v>220</v>
      </c>
      <c r="B224" s="19" t="s">
        <v>299</v>
      </c>
      <c r="C224" s="71">
        <f>+'24'!H224</f>
        <v>0</v>
      </c>
      <c r="D224" s="95">
        <v>0</v>
      </c>
      <c r="E224" s="46">
        <f t="shared" si="24"/>
        <v>0</v>
      </c>
      <c r="F224" s="106">
        <v>0</v>
      </c>
      <c r="G224" s="104">
        <v>0</v>
      </c>
      <c r="H224" s="46">
        <f t="shared" si="20"/>
        <v>0</v>
      </c>
      <c r="I224" s="96"/>
      <c r="J224" s="20">
        <v>55</v>
      </c>
      <c r="K224" s="72">
        <f t="shared" si="21"/>
        <v>0</v>
      </c>
      <c r="L224" s="17" t="s">
        <v>16</v>
      </c>
      <c r="M224" s="18">
        <v>0</v>
      </c>
      <c r="N224" s="23">
        <f t="shared" si="22"/>
        <v>0</v>
      </c>
      <c r="O224" s="19"/>
      <c r="P224" s="43">
        <f t="shared" si="23"/>
        <v>0</v>
      </c>
    </row>
    <row r="225" spans="1:16" ht="24.6">
      <c r="A225" s="10">
        <v>221</v>
      </c>
      <c r="B225" s="19" t="s">
        <v>300</v>
      </c>
      <c r="C225" s="71">
        <f>+'24'!H225</f>
        <v>0</v>
      </c>
      <c r="D225" s="95">
        <v>0</v>
      </c>
      <c r="E225" s="46">
        <f t="shared" si="24"/>
        <v>0</v>
      </c>
      <c r="F225" s="106">
        <v>0</v>
      </c>
      <c r="G225" s="104">
        <v>0</v>
      </c>
      <c r="H225" s="46">
        <f t="shared" si="20"/>
        <v>0</v>
      </c>
      <c r="I225" s="96"/>
      <c r="J225" s="20">
        <v>55</v>
      </c>
      <c r="K225" s="72">
        <f t="shared" si="21"/>
        <v>0</v>
      </c>
      <c r="L225" s="17" t="s">
        <v>16</v>
      </c>
      <c r="M225" s="18">
        <v>0</v>
      </c>
      <c r="N225" s="23">
        <f t="shared" si="22"/>
        <v>0</v>
      </c>
      <c r="O225" s="19"/>
      <c r="P225" s="43">
        <f t="shared" si="23"/>
        <v>0</v>
      </c>
    </row>
    <row r="226" spans="1:16" ht="24.6">
      <c r="A226" s="10">
        <v>222</v>
      </c>
      <c r="B226" s="19" t="s">
        <v>301</v>
      </c>
      <c r="C226" s="71">
        <f>+'24'!H226</f>
        <v>0</v>
      </c>
      <c r="D226" s="95">
        <v>0</v>
      </c>
      <c r="E226" s="46">
        <f t="shared" si="24"/>
        <v>0</v>
      </c>
      <c r="F226" s="106">
        <v>0</v>
      </c>
      <c r="G226" s="104">
        <v>0</v>
      </c>
      <c r="H226" s="46">
        <f t="shared" si="20"/>
        <v>0</v>
      </c>
      <c r="I226" s="96"/>
      <c r="J226" s="20">
        <v>55</v>
      </c>
      <c r="K226" s="72">
        <f t="shared" si="21"/>
        <v>0</v>
      </c>
      <c r="L226" s="17" t="s">
        <v>16</v>
      </c>
      <c r="M226" s="18">
        <v>0</v>
      </c>
      <c r="N226" s="23">
        <f t="shared" si="22"/>
        <v>0</v>
      </c>
      <c r="O226" s="19"/>
      <c r="P226" s="43">
        <f t="shared" si="23"/>
        <v>0</v>
      </c>
    </row>
    <row r="227" spans="1:16" ht="24.6">
      <c r="A227" s="10">
        <v>223</v>
      </c>
      <c r="B227" s="19" t="s">
        <v>372</v>
      </c>
      <c r="C227" s="71">
        <f>+'24'!H227</f>
        <v>0</v>
      </c>
      <c r="D227" s="95">
        <v>0</v>
      </c>
      <c r="E227" s="46">
        <f t="shared" si="24"/>
        <v>0</v>
      </c>
      <c r="F227" s="106">
        <v>0</v>
      </c>
      <c r="G227" s="104">
        <v>0</v>
      </c>
      <c r="H227" s="46">
        <f t="shared" si="20"/>
        <v>0</v>
      </c>
      <c r="I227" s="96"/>
      <c r="J227" s="20">
        <v>40</v>
      </c>
      <c r="K227" s="72">
        <f t="shared" si="21"/>
        <v>0</v>
      </c>
      <c r="L227" s="17" t="s">
        <v>16</v>
      </c>
      <c r="M227" s="18">
        <v>0</v>
      </c>
      <c r="N227" s="23">
        <f t="shared" si="22"/>
        <v>0</v>
      </c>
      <c r="O227" s="19"/>
      <c r="P227" s="43">
        <f t="shared" si="23"/>
        <v>0</v>
      </c>
    </row>
    <row r="228" spans="1:16" ht="24.6">
      <c r="A228" s="10">
        <v>224</v>
      </c>
      <c r="B228" s="19" t="s">
        <v>184</v>
      </c>
      <c r="C228" s="71">
        <f>+'24'!H228</f>
        <v>0</v>
      </c>
      <c r="D228" s="95">
        <v>0</v>
      </c>
      <c r="E228" s="46">
        <f t="shared" si="24"/>
        <v>0</v>
      </c>
      <c r="F228" s="106">
        <v>0</v>
      </c>
      <c r="G228" s="104">
        <v>0</v>
      </c>
      <c r="H228" s="46">
        <f t="shared" si="20"/>
        <v>0</v>
      </c>
      <c r="I228" s="96"/>
      <c r="J228" s="20">
        <v>120</v>
      </c>
      <c r="K228" s="72">
        <f t="shared" si="21"/>
        <v>0</v>
      </c>
      <c r="L228" s="17" t="s">
        <v>16</v>
      </c>
      <c r="M228" s="18">
        <v>0</v>
      </c>
      <c r="N228" s="23">
        <f t="shared" si="22"/>
        <v>0</v>
      </c>
      <c r="O228" s="19"/>
      <c r="P228" s="43">
        <f t="shared" si="23"/>
        <v>0</v>
      </c>
    </row>
    <row r="229" spans="1:16" ht="24.6">
      <c r="A229" s="10">
        <v>225</v>
      </c>
      <c r="B229" s="19" t="s">
        <v>185</v>
      </c>
      <c r="C229" s="71">
        <f>+'24'!H229</f>
        <v>0</v>
      </c>
      <c r="D229" s="95">
        <v>0</v>
      </c>
      <c r="E229" s="46">
        <f t="shared" si="24"/>
        <v>0</v>
      </c>
      <c r="F229" s="106">
        <v>0</v>
      </c>
      <c r="G229" s="104">
        <v>0</v>
      </c>
      <c r="H229" s="46">
        <f t="shared" si="20"/>
        <v>0</v>
      </c>
      <c r="I229" s="96"/>
      <c r="J229" s="20">
        <v>120</v>
      </c>
      <c r="K229" s="72">
        <f t="shared" si="21"/>
        <v>0</v>
      </c>
      <c r="L229" s="17" t="s">
        <v>16</v>
      </c>
      <c r="M229" s="18">
        <v>0</v>
      </c>
      <c r="N229" s="23">
        <f t="shared" si="22"/>
        <v>0</v>
      </c>
      <c r="O229" s="19"/>
      <c r="P229" s="43">
        <f t="shared" si="23"/>
        <v>0</v>
      </c>
    </row>
    <row r="230" spans="1:16" ht="24.6">
      <c r="A230" s="10">
        <v>226</v>
      </c>
      <c r="B230" s="19" t="s">
        <v>187</v>
      </c>
      <c r="C230" s="71">
        <f>+'24'!H230</f>
        <v>0</v>
      </c>
      <c r="D230" s="95">
        <v>0</v>
      </c>
      <c r="E230" s="46">
        <f t="shared" si="24"/>
        <v>0</v>
      </c>
      <c r="F230" s="106">
        <v>0</v>
      </c>
      <c r="G230" s="104">
        <v>0</v>
      </c>
      <c r="H230" s="46">
        <f t="shared" si="20"/>
        <v>0</v>
      </c>
      <c r="I230" s="96"/>
      <c r="J230" s="20">
        <v>50</v>
      </c>
      <c r="K230" s="72">
        <f t="shared" si="21"/>
        <v>0</v>
      </c>
      <c r="L230" s="17" t="s">
        <v>16</v>
      </c>
      <c r="M230" s="18">
        <v>0</v>
      </c>
      <c r="N230" s="23">
        <f t="shared" si="22"/>
        <v>0</v>
      </c>
      <c r="O230" s="19"/>
      <c r="P230" s="43">
        <f t="shared" si="23"/>
        <v>0</v>
      </c>
    </row>
    <row r="231" spans="1:16" ht="24.6">
      <c r="A231" s="10">
        <v>227</v>
      </c>
      <c r="B231" s="19" t="s">
        <v>188</v>
      </c>
      <c r="C231" s="71">
        <f>+'24'!H231</f>
        <v>0</v>
      </c>
      <c r="D231" s="95">
        <v>0</v>
      </c>
      <c r="E231" s="46">
        <f t="shared" si="24"/>
        <v>0</v>
      </c>
      <c r="F231" s="106">
        <v>0</v>
      </c>
      <c r="G231" s="104">
        <v>0</v>
      </c>
      <c r="H231" s="46">
        <f t="shared" si="20"/>
        <v>0</v>
      </c>
      <c r="I231" s="96"/>
      <c r="J231" s="20">
        <v>50</v>
      </c>
      <c r="K231" s="72">
        <f t="shared" si="21"/>
        <v>0</v>
      </c>
      <c r="L231" s="17" t="s">
        <v>16</v>
      </c>
      <c r="M231" s="18">
        <v>0</v>
      </c>
      <c r="N231" s="23">
        <f t="shared" si="22"/>
        <v>0</v>
      </c>
      <c r="O231" s="19"/>
      <c r="P231" s="43">
        <f t="shared" si="23"/>
        <v>0</v>
      </c>
    </row>
    <row r="232" spans="1:16" ht="24.6">
      <c r="A232" s="10">
        <v>228</v>
      </c>
      <c r="B232" s="19" t="s">
        <v>302</v>
      </c>
      <c r="C232" s="71">
        <f>+'24'!H232</f>
        <v>6</v>
      </c>
      <c r="D232" s="95">
        <v>0</v>
      </c>
      <c r="E232" s="46">
        <f t="shared" si="24"/>
        <v>6</v>
      </c>
      <c r="F232" s="106">
        <v>0</v>
      </c>
      <c r="G232" s="104">
        <v>0</v>
      </c>
      <c r="H232" s="46">
        <f t="shared" si="20"/>
        <v>6</v>
      </c>
      <c r="I232" s="96"/>
      <c r="J232" s="20">
        <v>120</v>
      </c>
      <c r="K232" s="72">
        <f t="shared" si="21"/>
        <v>0</v>
      </c>
      <c r="L232" s="17" t="s">
        <v>16</v>
      </c>
      <c r="M232" s="18">
        <v>0</v>
      </c>
      <c r="N232" s="23">
        <f t="shared" si="22"/>
        <v>0</v>
      </c>
      <c r="O232" s="19"/>
      <c r="P232" s="43">
        <f t="shared" si="23"/>
        <v>0</v>
      </c>
    </row>
    <row r="233" spans="1:16" ht="24.6">
      <c r="A233" s="10">
        <v>229</v>
      </c>
      <c r="B233" s="19" t="s">
        <v>303</v>
      </c>
      <c r="C233" s="71">
        <f>+'24'!H233</f>
        <v>1</v>
      </c>
      <c r="D233" s="95">
        <v>0</v>
      </c>
      <c r="E233" s="46">
        <f t="shared" si="24"/>
        <v>1</v>
      </c>
      <c r="F233" s="106">
        <v>0</v>
      </c>
      <c r="G233" s="104">
        <v>0</v>
      </c>
      <c r="H233" s="46">
        <f t="shared" si="20"/>
        <v>0</v>
      </c>
      <c r="I233" s="96">
        <v>1</v>
      </c>
      <c r="J233" s="20">
        <v>25</v>
      </c>
      <c r="K233" s="72">
        <f t="shared" si="21"/>
        <v>25</v>
      </c>
      <c r="L233" s="17" t="s">
        <v>16</v>
      </c>
      <c r="M233" s="18">
        <v>0</v>
      </c>
      <c r="N233" s="89">
        <f t="shared" si="22"/>
        <v>25</v>
      </c>
      <c r="O233" s="19"/>
      <c r="P233" s="43">
        <f t="shared" si="23"/>
        <v>0</v>
      </c>
    </row>
    <row r="234" spans="1:16" ht="24.6">
      <c r="A234" s="10">
        <v>230</v>
      </c>
      <c r="B234" s="19" t="s">
        <v>304</v>
      </c>
      <c r="C234" s="71">
        <f>+'24'!H234</f>
        <v>5</v>
      </c>
      <c r="D234" s="95">
        <v>0</v>
      </c>
      <c r="E234" s="46">
        <f t="shared" si="24"/>
        <v>5</v>
      </c>
      <c r="F234" s="106">
        <v>2</v>
      </c>
      <c r="G234" s="104">
        <v>0</v>
      </c>
      <c r="H234" s="46">
        <f t="shared" si="20"/>
        <v>3</v>
      </c>
      <c r="I234" s="96"/>
      <c r="J234" s="20">
        <v>25</v>
      </c>
      <c r="K234" s="72">
        <f t="shared" si="21"/>
        <v>0</v>
      </c>
      <c r="L234" s="17" t="s">
        <v>522</v>
      </c>
      <c r="M234" s="18">
        <v>0</v>
      </c>
      <c r="N234" s="23">
        <f t="shared" si="22"/>
        <v>0</v>
      </c>
      <c r="O234" s="19"/>
      <c r="P234" s="43">
        <f t="shared" si="23"/>
        <v>0</v>
      </c>
    </row>
    <row r="235" spans="1:16" ht="24.6">
      <c r="A235" s="10">
        <v>231</v>
      </c>
      <c r="B235" s="19" t="s">
        <v>305</v>
      </c>
      <c r="C235" s="71">
        <f>+'24'!H235</f>
        <v>1</v>
      </c>
      <c r="D235" s="95">
        <v>0</v>
      </c>
      <c r="E235" s="46">
        <f t="shared" si="24"/>
        <v>1</v>
      </c>
      <c r="F235" s="106">
        <v>1</v>
      </c>
      <c r="G235" s="104">
        <v>0</v>
      </c>
      <c r="H235" s="46">
        <f t="shared" si="20"/>
        <v>0</v>
      </c>
      <c r="I235" s="96"/>
      <c r="J235" s="20">
        <v>25</v>
      </c>
      <c r="K235" s="72">
        <f t="shared" si="21"/>
        <v>0</v>
      </c>
      <c r="L235" s="17" t="s">
        <v>523</v>
      </c>
      <c r="M235" s="18">
        <v>0</v>
      </c>
      <c r="N235" s="23">
        <f t="shared" si="22"/>
        <v>0</v>
      </c>
      <c r="O235" s="19"/>
      <c r="P235" s="43">
        <f t="shared" si="23"/>
        <v>0</v>
      </c>
    </row>
    <row r="236" spans="1:16" ht="24.6">
      <c r="A236" s="10">
        <v>232</v>
      </c>
      <c r="B236" s="19" t="s">
        <v>306</v>
      </c>
      <c r="C236" s="71">
        <f>+'24'!H236</f>
        <v>1</v>
      </c>
      <c r="D236" s="95">
        <v>0</v>
      </c>
      <c r="E236" s="46">
        <f t="shared" si="24"/>
        <v>1</v>
      </c>
      <c r="F236" s="106">
        <v>0</v>
      </c>
      <c r="G236" s="104">
        <v>0</v>
      </c>
      <c r="H236" s="46">
        <f t="shared" si="20"/>
        <v>0</v>
      </c>
      <c r="I236" s="96">
        <v>1</v>
      </c>
      <c r="J236" s="20">
        <v>25</v>
      </c>
      <c r="K236" s="72">
        <f t="shared" si="21"/>
        <v>25</v>
      </c>
      <c r="L236" s="17" t="s">
        <v>16</v>
      </c>
      <c r="M236" s="18">
        <v>0</v>
      </c>
      <c r="N236" s="89">
        <f t="shared" si="22"/>
        <v>25</v>
      </c>
      <c r="O236" s="19"/>
      <c r="P236" s="43">
        <f t="shared" si="23"/>
        <v>0</v>
      </c>
    </row>
    <row r="237" spans="1:16" ht="24.6">
      <c r="A237" s="10">
        <v>233</v>
      </c>
      <c r="B237" s="19" t="s">
        <v>307</v>
      </c>
      <c r="C237" s="71">
        <f>+'24'!H237</f>
        <v>6</v>
      </c>
      <c r="D237" s="95">
        <v>0</v>
      </c>
      <c r="E237" s="46">
        <f t="shared" si="24"/>
        <v>6</v>
      </c>
      <c r="F237" s="106">
        <v>0</v>
      </c>
      <c r="G237" s="104">
        <v>0</v>
      </c>
      <c r="H237" s="46">
        <f t="shared" si="20"/>
        <v>5</v>
      </c>
      <c r="I237" s="96">
        <v>1</v>
      </c>
      <c r="J237" s="20">
        <v>25</v>
      </c>
      <c r="K237" s="72">
        <f t="shared" si="21"/>
        <v>25</v>
      </c>
      <c r="L237" s="17" t="s">
        <v>16</v>
      </c>
      <c r="M237" s="18">
        <v>0</v>
      </c>
      <c r="N237" s="89">
        <f t="shared" si="22"/>
        <v>25</v>
      </c>
      <c r="O237" s="19"/>
      <c r="P237" s="43">
        <f t="shared" si="23"/>
        <v>0</v>
      </c>
    </row>
    <row r="238" spans="1:16" ht="24.6">
      <c r="A238" s="10">
        <v>234</v>
      </c>
      <c r="B238" s="19" t="s">
        <v>308</v>
      </c>
      <c r="C238" s="71">
        <f>+'24'!H238</f>
        <v>0</v>
      </c>
      <c r="D238" s="95">
        <v>0</v>
      </c>
      <c r="E238" s="46">
        <f t="shared" si="24"/>
        <v>0</v>
      </c>
      <c r="F238" s="106">
        <v>0</v>
      </c>
      <c r="G238" s="104">
        <v>0</v>
      </c>
      <c r="H238" s="46">
        <f t="shared" si="20"/>
        <v>0</v>
      </c>
      <c r="I238" s="96"/>
      <c r="J238" s="20">
        <v>25</v>
      </c>
      <c r="K238" s="72">
        <f t="shared" si="21"/>
        <v>0</v>
      </c>
      <c r="L238" s="17" t="s">
        <v>16</v>
      </c>
      <c r="M238" s="18">
        <v>0</v>
      </c>
      <c r="N238" s="23">
        <f t="shared" si="22"/>
        <v>0</v>
      </c>
      <c r="O238" s="19"/>
      <c r="P238" s="43">
        <f t="shared" si="23"/>
        <v>0</v>
      </c>
    </row>
    <row r="239" spans="1:16" ht="24.6">
      <c r="A239" s="10">
        <v>235</v>
      </c>
      <c r="B239" s="19" t="s">
        <v>361</v>
      </c>
      <c r="C239" s="71">
        <f>+'24'!H239</f>
        <v>0</v>
      </c>
      <c r="D239" s="95">
        <v>0</v>
      </c>
      <c r="E239" s="46">
        <f t="shared" si="24"/>
        <v>0</v>
      </c>
      <c r="F239" s="106">
        <v>0</v>
      </c>
      <c r="G239" s="104">
        <v>0</v>
      </c>
      <c r="H239" s="46">
        <f t="shared" si="20"/>
        <v>0</v>
      </c>
      <c r="I239" s="96"/>
      <c r="J239" s="20">
        <v>10</v>
      </c>
      <c r="K239" s="72">
        <f t="shared" si="21"/>
        <v>0</v>
      </c>
      <c r="L239" s="17" t="s">
        <v>16</v>
      </c>
      <c r="M239" s="18">
        <v>0</v>
      </c>
      <c r="N239" s="23">
        <f t="shared" si="22"/>
        <v>0</v>
      </c>
      <c r="O239" s="19"/>
      <c r="P239" s="43">
        <f t="shared" si="23"/>
        <v>0</v>
      </c>
    </row>
    <row r="240" spans="1:16" ht="24.6">
      <c r="A240" s="10">
        <v>236</v>
      </c>
      <c r="B240" s="19" t="s">
        <v>309</v>
      </c>
      <c r="C240" s="71">
        <f>+'24'!H240</f>
        <v>0</v>
      </c>
      <c r="D240" s="95">
        <v>0</v>
      </c>
      <c r="E240" s="46">
        <f t="shared" si="24"/>
        <v>0</v>
      </c>
      <c r="F240" s="106">
        <v>0</v>
      </c>
      <c r="G240" s="104">
        <v>0</v>
      </c>
      <c r="H240" s="46">
        <f t="shared" si="20"/>
        <v>0</v>
      </c>
      <c r="I240" s="96"/>
      <c r="J240" s="20">
        <v>10</v>
      </c>
      <c r="K240" s="72">
        <f t="shared" si="21"/>
        <v>0</v>
      </c>
      <c r="L240" s="17" t="s">
        <v>16</v>
      </c>
      <c r="M240" s="18">
        <v>0</v>
      </c>
      <c r="N240" s="23">
        <f t="shared" si="22"/>
        <v>0</v>
      </c>
      <c r="O240" s="19"/>
      <c r="P240" s="43">
        <f t="shared" si="23"/>
        <v>0</v>
      </c>
    </row>
    <row r="241" spans="1:16" ht="24.6">
      <c r="A241" s="10">
        <v>237</v>
      </c>
      <c r="B241" s="19" t="s">
        <v>310</v>
      </c>
      <c r="C241" s="71">
        <f>+'24'!H241</f>
        <v>0</v>
      </c>
      <c r="D241" s="95">
        <v>0</v>
      </c>
      <c r="E241" s="46">
        <f t="shared" si="24"/>
        <v>0</v>
      </c>
      <c r="F241" s="106">
        <v>0</v>
      </c>
      <c r="G241" s="104">
        <v>0</v>
      </c>
      <c r="H241" s="46">
        <f t="shared" si="20"/>
        <v>0</v>
      </c>
      <c r="I241" s="96"/>
      <c r="J241" s="20">
        <v>10</v>
      </c>
      <c r="K241" s="72">
        <f t="shared" si="21"/>
        <v>0</v>
      </c>
      <c r="L241" s="17" t="s">
        <v>16</v>
      </c>
      <c r="M241" s="18">
        <v>0</v>
      </c>
      <c r="N241" s="23">
        <f t="shared" si="22"/>
        <v>0</v>
      </c>
      <c r="O241" s="19"/>
      <c r="P241" s="43">
        <f t="shared" si="23"/>
        <v>0</v>
      </c>
    </row>
    <row r="242" spans="1:16" ht="24.6">
      <c r="A242" s="10">
        <v>238</v>
      </c>
      <c r="B242" s="19" t="s">
        <v>311</v>
      </c>
      <c r="C242" s="71">
        <f>+'24'!H242</f>
        <v>0</v>
      </c>
      <c r="D242" s="95">
        <v>0</v>
      </c>
      <c r="E242" s="46">
        <f t="shared" si="24"/>
        <v>0</v>
      </c>
      <c r="F242" s="106">
        <v>0</v>
      </c>
      <c r="G242" s="104">
        <v>0</v>
      </c>
      <c r="H242" s="46">
        <f t="shared" si="20"/>
        <v>0</v>
      </c>
      <c r="I242" s="96"/>
      <c r="J242" s="20">
        <v>10</v>
      </c>
      <c r="K242" s="72">
        <f t="shared" si="21"/>
        <v>0</v>
      </c>
      <c r="L242" s="17" t="s">
        <v>16</v>
      </c>
      <c r="M242" s="18">
        <v>0</v>
      </c>
      <c r="N242" s="23">
        <f t="shared" si="22"/>
        <v>0</v>
      </c>
      <c r="O242" s="19"/>
      <c r="P242" s="43">
        <f t="shared" si="23"/>
        <v>0</v>
      </c>
    </row>
    <row r="243" spans="1:16" ht="24.6">
      <c r="A243" s="10">
        <v>239</v>
      </c>
      <c r="B243" s="19" t="s">
        <v>312</v>
      </c>
      <c r="C243" s="71">
        <f>+'24'!H243</f>
        <v>0</v>
      </c>
      <c r="D243" s="95">
        <v>0</v>
      </c>
      <c r="E243" s="46">
        <f t="shared" si="24"/>
        <v>0</v>
      </c>
      <c r="F243" s="106">
        <v>0</v>
      </c>
      <c r="G243" s="104">
        <v>0</v>
      </c>
      <c r="H243" s="46">
        <f t="shared" si="20"/>
        <v>0</v>
      </c>
      <c r="I243" s="96"/>
      <c r="J243" s="20"/>
      <c r="K243" s="72">
        <f t="shared" si="21"/>
        <v>0</v>
      </c>
      <c r="L243" s="17" t="s">
        <v>16</v>
      </c>
      <c r="M243" s="18">
        <v>0</v>
      </c>
      <c r="N243" s="23">
        <f t="shared" si="22"/>
        <v>0</v>
      </c>
      <c r="O243" s="19"/>
      <c r="P243" s="43">
        <f t="shared" si="23"/>
        <v>0</v>
      </c>
    </row>
    <row r="244" spans="1:16" ht="24.6">
      <c r="A244" s="10">
        <v>240</v>
      </c>
      <c r="B244" s="19" t="s">
        <v>183</v>
      </c>
      <c r="C244" s="71">
        <f>+'24'!H244</f>
        <v>1</v>
      </c>
      <c r="D244" s="95">
        <v>0</v>
      </c>
      <c r="E244" s="46">
        <f t="shared" si="24"/>
        <v>1</v>
      </c>
      <c r="F244" s="106">
        <v>0</v>
      </c>
      <c r="G244" s="104">
        <v>0</v>
      </c>
      <c r="H244" s="46">
        <f t="shared" si="20"/>
        <v>1</v>
      </c>
      <c r="I244" s="96"/>
      <c r="J244" s="20">
        <v>40</v>
      </c>
      <c r="K244" s="72">
        <f t="shared" si="21"/>
        <v>0</v>
      </c>
      <c r="L244" s="17" t="s">
        <v>16</v>
      </c>
      <c r="M244" s="18">
        <v>0</v>
      </c>
      <c r="N244" s="23">
        <f t="shared" si="22"/>
        <v>0</v>
      </c>
      <c r="O244" s="19"/>
      <c r="P244" s="43">
        <f t="shared" si="23"/>
        <v>0</v>
      </c>
    </row>
    <row r="245" spans="1:16" ht="24.6">
      <c r="A245" s="10">
        <v>241</v>
      </c>
      <c r="B245" s="19" t="s">
        <v>117</v>
      </c>
      <c r="C245" s="71">
        <f>+'24'!H245</f>
        <v>0</v>
      </c>
      <c r="D245" s="95">
        <v>0</v>
      </c>
      <c r="E245" s="46">
        <f t="shared" si="24"/>
        <v>0</v>
      </c>
      <c r="F245" s="106">
        <v>0</v>
      </c>
      <c r="G245" s="104">
        <v>0</v>
      </c>
      <c r="H245" s="46">
        <f t="shared" si="20"/>
        <v>0</v>
      </c>
      <c r="I245" s="96"/>
      <c r="J245" s="20">
        <v>20</v>
      </c>
      <c r="K245" s="72">
        <f t="shared" si="21"/>
        <v>0</v>
      </c>
      <c r="L245" s="17" t="s">
        <v>16</v>
      </c>
      <c r="M245" s="18">
        <v>0</v>
      </c>
      <c r="N245" s="23">
        <f t="shared" si="22"/>
        <v>0</v>
      </c>
      <c r="O245" s="19"/>
      <c r="P245" s="43">
        <f t="shared" si="23"/>
        <v>0</v>
      </c>
    </row>
    <row r="246" spans="1:16" ht="24.6">
      <c r="A246" s="10">
        <v>242</v>
      </c>
      <c r="B246" s="19" t="s">
        <v>313</v>
      </c>
      <c r="C246" s="71">
        <f>+'24'!H246</f>
        <v>0</v>
      </c>
      <c r="D246" s="95">
        <v>0</v>
      </c>
      <c r="E246" s="46">
        <f t="shared" si="24"/>
        <v>0</v>
      </c>
      <c r="F246" s="106">
        <v>0</v>
      </c>
      <c r="G246" s="104">
        <v>0</v>
      </c>
      <c r="H246" s="46">
        <f t="shared" si="20"/>
        <v>0</v>
      </c>
      <c r="I246" s="96"/>
      <c r="J246" s="20">
        <v>30</v>
      </c>
      <c r="K246" s="72">
        <f t="shared" si="21"/>
        <v>0</v>
      </c>
      <c r="L246" s="17" t="s">
        <v>16</v>
      </c>
      <c r="M246" s="18">
        <v>0</v>
      </c>
      <c r="N246" s="23">
        <f t="shared" si="22"/>
        <v>0</v>
      </c>
      <c r="O246" s="19"/>
      <c r="P246" s="43">
        <f t="shared" si="23"/>
        <v>0</v>
      </c>
    </row>
    <row r="247" spans="1:16" ht="24.6">
      <c r="A247" s="10">
        <v>243</v>
      </c>
      <c r="B247" s="19" t="s">
        <v>371</v>
      </c>
      <c r="C247" s="71">
        <f>+'24'!H247</f>
        <v>0</v>
      </c>
      <c r="D247" s="95">
        <v>0</v>
      </c>
      <c r="E247" s="46">
        <f t="shared" si="24"/>
        <v>0</v>
      </c>
      <c r="F247" s="106">
        <v>0</v>
      </c>
      <c r="G247" s="104">
        <v>0</v>
      </c>
      <c r="H247" s="46">
        <f t="shared" si="20"/>
        <v>0</v>
      </c>
      <c r="I247" s="96"/>
      <c r="J247" s="20">
        <v>800</v>
      </c>
      <c r="K247" s="72">
        <f t="shared" si="21"/>
        <v>0</v>
      </c>
      <c r="L247" s="17" t="s">
        <v>16</v>
      </c>
      <c r="M247" s="18">
        <v>0</v>
      </c>
      <c r="N247" s="23">
        <f t="shared" si="22"/>
        <v>0</v>
      </c>
      <c r="O247" s="19"/>
      <c r="P247" s="43">
        <f t="shared" si="23"/>
        <v>0</v>
      </c>
    </row>
    <row r="248" spans="1:16" ht="24.6">
      <c r="A248" s="10">
        <v>244</v>
      </c>
      <c r="B248" s="19" t="s">
        <v>373</v>
      </c>
      <c r="C248" s="71">
        <f>+'24'!H248</f>
        <v>0</v>
      </c>
      <c r="D248" s="95">
        <v>0</v>
      </c>
      <c r="E248" s="46">
        <f t="shared" si="24"/>
        <v>0</v>
      </c>
      <c r="F248" s="106">
        <v>0</v>
      </c>
      <c r="G248" s="104">
        <v>0</v>
      </c>
      <c r="H248" s="46">
        <f t="shared" si="20"/>
        <v>0</v>
      </c>
      <c r="I248" s="96"/>
      <c r="J248" s="20">
        <v>150</v>
      </c>
      <c r="K248" s="72">
        <f t="shared" si="21"/>
        <v>0</v>
      </c>
      <c r="L248" s="17" t="s">
        <v>16</v>
      </c>
      <c r="M248" s="18">
        <v>0</v>
      </c>
      <c r="N248" s="23">
        <f t="shared" si="22"/>
        <v>0</v>
      </c>
      <c r="O248" s="19"/>
      <c r="P248" s="43">
        <f t="shared" si="23"/>
        <v>0</v>
      </c>
    </row>
    <row r="249" spans="1:16" ht="24.6">
      <c r="A249" s="10">
        <v>245</v>
      </c>
      <c r="B249" s="19" t="s">
        <v>315</v>
      </c>
      <c r="C249" s="71">
        <f>+'24'!H249</f>
        <v>0</v>
      </c>
      <c r="D249" s="95">
        <v>0</v>
      </c>
      <c r="E249" s="46">
        <f t="shared" si="24"/>
        <v>0</v>
      </c>
      <c r="F249" s="106">
        <v>0</v>
      </c>
      <c r="G249" s="104">
        <v>0</v>
      </c>
      <c r="H249" s="46">
        <f t="shared" si="20"/>
        <v>0</v>
      </c>
      <c r="I249" s="96"/>
      <c r="J249" s="20">
        <v>200</v>
      </c>
      <c r="K249" s="72">
        <f t="shared" si="21"/>
        <v>0</v>
      </c>
      <c r="L249" s="17" t="s">
        <v>16</v>
      </c>
      <c r="M249" s="18">
        <v>0</v>
      </c>
      <c r="N249" s="23">
        <f t="shared" si="22"/>
        <v>0</v>
      </c>
      <c r="O249" s="19"/>
      <c r="P249" s="43">
        <f t="shared" si="23"/>
        <v>0</v>
      </c>
    </row>
    <row r="250" spans="1:16" ht="24.6">
      <c r="A250" s="10">
        <v>246</v>
      </c>
      <c r="B250" s="19" t="s">
        <v>374</v>
      </c>
      <c r="C250" s="71">
        <f>+'24'!H250</f>
        <v>0</v>
      </c>
      <c r="D250" s="95">
        <v>0</v>
      </c>
      <c r="E250" s="46">
        <f t="shared" si="24"/>
        <v>0</v>
      </c>
      <c r="F250" s="106">
        <v>0</v>
      </c>
      <c r="G250" s="104">
        <v>0</v>
      </c>
      <c r="H250" s="46">
        <f t="shared" si="20"/>
        <v>0</v>
      </c>
      <c r="I250" s="96"/>
      <c r="J250" s="20">
        <v>250</v>
      </c>
      <c r="K250" s="72">
        <f t="shared" si="21"/>
        <v>0</v>
      </c>
      <c r="L250" s="17" t="s">
        <v>16</v>
      </c>
      <c r="M250" s="18">
        <v>0</v>
      </c>
      <c r="N250" s="23">
        <f t="shared" si="22"/>
        <v>0</v>
      </c>
      <c r="O250" s="19"/>
      <c r="P250" s="43">
        <f t="shared" si="23"/>
        <v>0</v>
      </c>
    </row>
    <row r="251" spans="1:16" ht="24.6">
      <c r="A251" s="10">
        <v>247</v>
      </c>
      <c r="B251" s="19" t="s">
        <v>316</v>
      </c>
      <c r="C251" s="71">
        <f>+'24'!H251</f>
        <v>0</v>
      </c>
      <c r="D251" s="95">
        <v>0</v>
      </c>
      <c r="E251" s="46">
        <f t="shared" si="24"/>
        <v>0</v>
      </c>
      <c r="F251" s="106">
        <v>0</v>
      </c>
      <c r="G251" s="104">
        <v>0</v>
      </c>
      <c r="H251" s="46">
        <f t="shared" si="20"/>
        <v>0</v>
      </c>
      <c r="I251" s="96"/>
      <c r="J251" s="20">
        <v>50</v>
      </c>
      <c r="K251" s="72">
        <f t="shared" si="21"/>
        <v>0</v>
      </c>
      <c r="L251" s="17" t="s">
        <v>16</v>
      </c>
      <c r="M251" s="18">
        <v>0</v>
      </c>
      <c r="N251" s="23">
        <f t="shared" si="22"/>
        <v>0</v>
      </c>
      <c r="O251" s="19"/>
      <c r="P251" s="43">
        <f t="shared" si="23"/>
        <v>0</v>
      </c>
    </row>
    <row r="252" spans="1:16" ht="24.6">
      <c r="A252" s="10">
        <v>248</v>
      </c>
      <c r="B252" s="19" t="s">
        <v>314</v>
      </c>
      <c r="C252" s="71">
        <f>+'24'!H252</f>
        <v>0</v>
      </c>
      <c r="D252" s="95">
        <v>0</v>
      </c>
      <c r="E252" s="46">
        <f t="shared" si="24"/>
        <v>0</v>
      </c>
      <c r="F252" s="106">
        <v>0</v>
      </c>
      <c r="G252" s="104">
        <v>0</v>
      </c>
      <c r="H252" s="46">
        <f t="shared" si="20"/>
        <v>0</v>
      </c>
      <c r="I252" s="96"/>
      <c r="J252" s="20">
        <v>0</v>
      </c>
      <c r="K252" s="72">
        <f t="shared" si="21"/>
        <v>0</v>
      </c>
      <c r="L252" s="17" t="s">
        <v>16</v>
      </c>
      <c r="M252" s="18">
        <v>0</v>
      </c>
      <c r="N252" s="23">
        <f t="shared" si="22"/>
        <v>0</v>
      </c>
      <c r="O252" s="19"/>
      <c r="P252" s="43">
        <f t="shared" si="23"/>
        <v>0</v>
      </c>
    </row>
    <row r="253" spans="1:16" ht="24" customHeight="1">
      <c r="A253" s="10">
        <v>249</v>
      </c>
      <c r="B253" s="19" t="s">
        <v>337</v>
      </c>
      <c r="C253" s="71">
        <f>+'24'!H253</f>
        <v>0</v>
      </c>
      <c r="D253" s="95">
        <v>0</v>
      </c>
      <c r="E253" s="46">
        <f t="shared" si="24"/>
        <v>0</v>
      </c>
      <c r="F253" s="106">
        <v>0</v>
      </c>
      <c r="G253" s="104">
        <v>0</v>
      </c>
      <c r="H253" s="46">
        <f t="shared" si="20"/>
        <v>0</v>
      </c>
      <c r="I253" s="96"/>
      <c r="J253" s="20">
        <v>45</v>
      </c>
      <c r="K253" s="72">
        <f t="shared" si="21"/>
        <v>0</v>
      </c>
      <c r="L253" s="17" t="s">
        <v>16</v>
      </c>
      <c r="M253" s="18">
        <v>0</v>
      </c>
      <c r="N253" s="23">
        <f t="shared" si="22"/>
        <v>0</v>
      </c>
      <c r="O253" s="19"/>
      <c r="P253" s="43">
        <f t="shared" si="23"/>
        <v>0</v>
      </c>
    </row>
    <row r="254" spans="1:16" ht="24.6">
      <c r="A254" s="10">
        <v>250</v>
      </c>
      <c r="B254" s="19" t="s">
        <v>338</v>
      </c>
      <c r="C254" s="71">
        <f>+'24'!H254</f>
        <v>0</v>
      </c>
      <c r="D254" s="95">
        <v>0</v>
      </c>
      <c r="E254" s="46">
        <f t="shared" si="24"/>
        <v>0</v>
      </c>
      <c r="F254" s="106">
        <v>0</v>
      </c>
      <c r="G254" s="104">
        <v>0</v>
      </c>
      <c r="H254" s="46">
        <f t="shared" si="20"/>
        <v>0</v>
      </c>
      <c r="I254" s="96"/>
      <c r="J254" s="20">
        <v>35</v>
      </c>
      <c r="K254" s="72">
        <f t="shared" si="21"/>
        <v>0</v>
      </c>
      <c r="L254" s="17" t="s">
        <v>16</v>
      </c>
      <c r="M254" s="18">
        <v>0</v>
      </c>
      <c r="N254" s="23">
        <f t="shared" si="22"/>
        <v>0</v>
      </c>
      <c r="O254" s="19"/>
      <c r="P254" s="43">
        <f t="shared" si="23"/>
        <v>0</v>
      </c>
    </row>
    <row r="255" spans="1:16" ht="24.6">
      <c r="A255" s="10">
        <v>251</v>
      </c>
      <c r="B255" s="19" t="s">
        <v>339</v>
      </c>
      <c r="C255" s="71">
        <f>+'24'!H255</f>
        <v>0</v>
      </c>
      <c r="D255" s="95">
        <v>0</v>
      </c>
      <c r="E255" s="46">
        <f t="shared" si="24"/>
        <v>0</v>
      </c>
      <c r="F255" s="106">
        <v>0</v>
      </c>
      <c r="G255" s="104">
        <v>0</v>
      </c>
      <c r="H255" s="46">
        <f t="shared" si="20"/>
        <v>0</v>
      </c>
      <c r="I255" s="96"/>
      <c r="J255" s="20">
        <v>25</v>
      </c>
      <c r="K255" s="72">
        <f t="shared" si="21"/>
        <v>0</v>
      </c>
      <c r="L255" s="17" t="s">
        <v>16</v>
      </c>
      <c r="M255" s="18">
        <v>0</v>
      </c>
      <c r="N255" s="23">
        <f t="shared" si="22"/>
        <v>0</v>
      </c>
      <c r="O255" s="19"/>
      <c r="P255" s="43">
        <f t="shared" si="23"/>
        <v>0</v>
      </c>
    </row>
    <row r="256" spans="1:16" ht="24.6">
      <c r="A256" s="10">
        <v>252</v>
      </c>
      <c r="B256" s="19" t="s">
        <v>317</v>
      </c>
      <c r="C256" s="71">
        <f>+'24'!H256</f>
        <v>0</v>
      </c>
      <c r="D256" s="95">
        <v>0</v>
      </c>
      <c r="E256" s="46">
        <f t="shared" si="24"/>
        <v>0</v>
      </c>
      <c r="F256" s="106">
        <v>0</v>
      </c>
      <c r="G256" s="104">
        <v>0</v>
      </c>
      <c r="H256" s="46">
        <f t="shared" si="20"/>
        <v>0</v>
      </c>
      <c r="I256" s="96"/>
      <c r="J256" s="20">
        <v>50</v>
      </c>
      <c r="K256" s="72">
        <f t="shared" si="21"/>
        <v>0</v>
      </c>
      <c r="L256" s="17" t="s">
        <v>16</v>
      </c>
      <c r="M256" s="18">
        <v>0</v>
      </c>
      <c r="N256" s="23">
        <f t="shared" si="22"/>
        <v>0</v>
      </c>
      <c r="O256" s="19"/>
      <c r="P256" s="43">
        <f t="shared" si="23"/>
        <v>0</v>
      </c>
    </row>
    <row r="257" spans="1:16" ht="24.6">
      <c r="A257" s="10">
        <v>253</v>
      </c>
      <c r="B257" s="19" t="s">
        <v>318</v>
      </c>
      <c r="C257" s="71">
        <f>+'24'!H257</f>
        <v>0</v>
      </c>
      <c r="D257" s="95">
        <v>0</v>
      </c>
      <c r="E257" s="46">
        <f t="shared" si="24"/>
        <v>0</v>
      </c>
      <c r="F257" s="106">
        <v>0</v>
      </c>
      <c r="G257" s="104">
        <v>0</v>
      </c>
      <c r="H257" s="46">
        <f t="shared" si="20"/>
        <v>0</v>
      </c>
      <c r="I257" s="96"/>
      <c r="J257" s="20">
        <v>60</v>
      </c>
      <c r="K257" s="72">
        <f t="shared" si="21"/>
        <v>0</v>
      </c>
      <c r="L257" s="17" t="s">
        <v>16</v>
      </c>
      <c r="M257" s="18">
        <v>0</v>
      </c>
      <c r="N257" s="23">
        <f t="shared" si="22"/>
        <v>0</v>
      </c>
      <c r="O257" s="19"/>
      <c r="P257" s="43">
        <f t="shared" si="23"/>
        <v>0</v>
      </c>
    </row>
    <row r="258" spans="1:16" ht="24.6">
      <c r="A258" s="10">
        <v>254</v>
      </c>
      <c r="B258" s="19" t="s">
        <v>319</v>
      </c>
      <c r="C258" s="71">
        <f>+'24'!H258</f>
        <v>0</v>
      </c>
      <c r="D258" s="95">
        <v>0</v>
      </c>
      <c r="E258" s="46">
        <f t="shared" si="24"/>
        <v>0</v>
      </c>
      <c r="F258" s="106">
        <v>0</v>
      </c>
      <c r="G258" s="104">
        <v>0</v>
      </c>
      <c r="H258" s="46">
        <f t="shared" si="20"/>
        <v>0</v>
      </c>
      <c r="I258" s="96"/>
      <c r="J258" s="20">
        <v>250</v>
      </c>
      <c r="K258" s="72">
        <f t="shared" si="21"/>
        <v>0</v>
      </c>
      <c r="L258" s="17" t="s">
        <v>16</v>
      </c>
      <c r="M258" s="18">
        <v>0</v>
      </c>
      <c r="N258" s="23">
        <f t="shared" si="22"/>
        <v>0</v>
      </c>
      <c r="O258" s="19"/>
      <c r="P258" s="43">
        <f t="shared" si="23"/>
        <v>0</v>
      </c>
    </row>
    <row r="259" spans="1:16" ht="24.6">
      <c r="A259" s="10">
        <v>255</v>
      </c>
      <c r="B259" s="19" t="s">
        <v>320</v>
      </c>
      <c r="C259" s="71">
        <f>+'24'!H259</f>
        <v>0</v>
      </c>
      <c r="D259" s="95">
        <v>0</v>
      </c>
      <c r="E259" s="46">
        <f t="shared" si="24"/>
        <v>0</v>
      </c>
      <c r="F259" s="106">
        <v>0</v>
      </c>
      <c r="G259" s="104">
        <v>0</v>
      </c>
      <c r="H259" s="46">
        <f t="shared" si="20"/>
        <v>0</v>
      </c>
      <c r="I259" s="96"/>
      <c r="J259" s="15">
        <v>100</v>
      </c>
      <c r="K259" s="72">
        <f t="shared" si="21"/>
        <v>0</v>
      </c>
      <c r="L259" s="17" t="s">
        <v>16</v>
      </c>
      <c r="M259" s="18">
        <v>0</v>
      </c>
      <c r="N259" s="23">
        <f t="shared" si="22"/>
        <v>0</v>
      </c>
      <c r="O259" s="19"/>
      <c r="P259" s="43">
        <f t="shared" si="23"/>
        <v>0</v>
      </c>
    </row>
    <row r="260" spans="1:16" ht="24.6">
      <c r="A260" s="10">
        <v>256</v>
      </c>
      <c r="B260" s="19" t="s">
        <v>321</v>
      </c>
      <c r="C260" s="71">
        <f>+'24'!H260</f>
        <v>0</v>
      </c>
      <c r="D260" s="95">
        <v>0</v>
      </c>
      <c r="E260" s="46">
        <f t="shared" si="24"/>
        <v>0</v>
      </c>
      <c r="F260" s="106">
        <v>0</v>
      </c>
      <c r="G260" s="104">
        <v>0</v>
      </c>
      <c r="H260" s="46">
        <f t="shared" si="20"/>
        <v>0</v>
      </c>
      <c r="I260" s="96"/>
      <c r="J260" s="15">
        <v>350</v>
      </c>
      <c r="K260" s="72">
        <f t="shared" si="21"/>
        <v>0</v>
      </c>
      <c r="L260" s="17" t="s">
        <v>16</v>
      </c>
      <c r="M260" s="18">
        <v>0</v>
      </c>
      <c r="N260" s="23">
        <f t="shared" si="22"/>
        <v>0</v>
      </c>
      <c r="O260" s="19"/>
      <c r="P260" s="43">
        <f t="shared" si="23"/>
        <v>0</v>
      </c>
    </row>
    <row r="261" spans="1:16" ht="24.6">
      <c r="A261" s="10">
        <v>257</v>
      </c>
      <c r="B261" s="19" t="s">
        <v>322</v>
      </c>
      <c r="C261" s="71">
        <f>+'24'!H261</f>
        <v>0</v>
      </c>
      <c r="D261" s="95">
        <v>0</v>
      </c>
      <c r="E261" s="46">
        <f t="shared" si="24"/>
        <v>0</v>
      </c>
      <c r="F261" s="106">
        <v>0</v>
      </c>
      <c r="G261" s="104">
        <v>0</v>
      </c>
      <c r="H261" s="46">
        <f t="shared" si="20"/>
        <v>0</v>
      </c>
      <c r="I261" s="96"/>
      <c r="J261" s="15">
        <v>60</v>
      </c>
      <c r="K261" s="72">
        <f t="shared" si="21"/>
        <v>0</v>
      </c>
      <c r="L261" s="17" t="s">
        <v>16</v>
      </c>
      <c r="M261" s="18">
        <v>0</v>
      </c>
      <c r="N261" s="23">
        <f t="shared" si="22"/>
        <v>0</v>
      </c>
      <c r="O261" s="19"/>
      <c r="P261" s="43">
        <f t="shared" si="23"/>
        <v>0</v>
      </c>
    </row>
    <row r="262" spans="1:16" ht="24.6">
      <c r="A262" s="10">
        <v>258</v>
      </c>
      <c r="B262" s="19" t="s">
        <v>323</v>
      </c>
      <c r="C262" s="71">
        <f>+'24'!H262</f>
        <v>0</v>
      </c>
      <c r="D262" s="95">
        <v>0</v>
      </c>
      <c r="E262" s="46">
        <f t="shared" si="24"/>
        <v>0</v>
      </c>
      <c r="F262" s="106">
        <v>0</v>
      </c>
      <c r="G262" s="104">
        <v>0</v>
      </c>
      <c r="H262" s="46">
        <f t="shared" si="20"/>
        <v>0</v>
      </c>
      <c r="I262" s="96"/>
      <c r="J262" s="15">
        <v>50</v>
      </c>
      <c r="K262" s="72">
        <f t="shared" si="21"/>
        <v>0</v>
      </c>
      <c r="L262" s="17" t="s">
        <v>16</v>
      </c>
      <c r="M262" s="18">
        <v>0</v>
      </c>
      <c r="N262" s="23">
        <f t="shared" si="22"/>
        <v>0</v>
      </c>
      <c r="O262" s="19"/>
      <c r="P262" s="43">
        <f t="shared" si="23"/>
        <v>0</v>
      </c>
    </row>
    <row r="263" spans="1:16" ht="24.6">
      <c r="A263" s="10">
        <v>259</v>
      </c>
      <c r="B263" s="19" t="s">
        <v>324</v>
      </c>
      <c r="C263" s="71">
        <f>+'24'!H263</f>
        <v>0</v>
      </c>
      <c r="D263" s="95">
        <v>0</v>
      </c>
      <c r="E263" s="46">
        <f t="shared" si="24"/>
        <v>0</v>
      </c>
      <c r="F263" s="106">
        <v>0</v>
      </c>
      <c r="G263" s="104">
        <v>0</v>
      </c>
      <c r="H263" s="46">
        <f t="shared" si="20"/>
        <v>0</v>
      </c>
      <c r="I263" s="96"/>
      <c r="J263" s="15">
        <v>100</v>
      </c>
      <c r="K263" s="72">
        <f t="shared" si="21"/>
        <v>0</v>
      </c>
      <c r="L263" s="17" t="s">
        <v>16</v>
      </c>
      <c r="M263" s="18">
        <v>0</v>
      </c>
      <c r="N263" s="23">
        <f t="shared" si="22"/>
        <v>0</v>
      </c>
      <c r="O263" s="19"/>
      <c r="P263" s="43">
        <f t="shared" si="23"/>
        <v>0</v>
      </c>
    </row>
    <row r="264" spans="1:16" ht="24.6">
      <c r="A264" s="10">
        <v>260</v>
      </c>
      <c r="B264" s="19" t="s">
        <v>325</v>
      </c>
      <c r="C264" s="71">
        <f>+'24'!H264</f>
        <v>0</v>
      </c>
      <c r="D264" s="95">
        <v>0</v>
      </c>
      <c r="E264" s="46">
        <f t="shared" si="24"/>
        <v>0</v>
      </c>
      <c r="F264" s="106">
        <v>0</v>
      </c>
      <c r="G264" s="104">
        <v>0</v>
      </c>
      <c r="H264" s="46">
        <f t="shared" si="20"/>
        <v>0</v>
      </c>
      <c r="I264" s="96"/>
      <c r="J264" s="15">
        <v>120</v>
      </c>
      <c r="K264" s="72">
        <f t="shared" si="21"/>
        <v>0</v>
      </c>
      <c r="L264" s="17" t="s">
        <v>16</v>
      </c>
      <c r="M264" s="18">
        <v>0</v>
      </c>
      <c r="N264" s="23">
        <f t="shared" si="22"/>
        <v>0</v>
      </c>
      <c r="O264" s="19"/>
      <c r="P264" s="43">
        <f t="shared" si="23"/>
        <v>0</v>
      </c>
    </row>
    <row r="265" spans="1:16" ht="24.6">
      <c r="A265" s="10">
        <v>261</v>
      </c>
      <c r="B265" s="19" t="s">
        <v>326</v>
      </c>
      <c r="C265" s="71">
        <f>+'24'!H265</f>
        <v>0</v>
      </c>
      <c r="D265" s="95">
        <v>0</v>
      </c>
      <c r="E265" s="46">
        <f t="shared" si="24"/>
        <v>0</v>
      </c>
      <c r="F265" s="106">
        <v>0</v>
      </c>
      <c r="G265" s="104">
        <v>0</v>
      </c>
      <c r="H265" s="46">
        <f t="shared" si="20"/>
        <v>0</v>
      </c>
      <c r="I265" s="96"/>
      <c r="J265" s="15">
        <v>60</v>
      </c>
      <c r="K265" s="72">
        <f t="shared" si="21"/>
        <v>0</v>
      </c>
      <c r="L265" s="17" t="s">
        <v>16</v>
      </c>
      <c r="M265" s="18">
        <v>0</v>
      </c>
      <c r="N265" s="23">
        <f t="shared" si="22"/>
        <v>0</v>
      </c>
      <c r="O265" s="19"/>
      <c r="P265" s="43">
        <f t="shared" si="23"/>
        <v>0</v>
      </c>
    </row>
    <row r="266" spans="1:16" ht="24.6">
      <c r="A266" s="10">
        <v>262</v>
      </c>
      <c r="B266" s="19" t="s">
        <v>327</v>
      </c>
      <c r="C266" s="71">
        <f>+'24'!H266</f>
        <v>0</v>
      </c>
      <c r="D266" s="95">
        <v>0</v>
      </c>
      <c r="E266" s="46">
        <f t="shared" si="24"/>
        <v>0</v>
      </c>
      <c r="F266" s="106">
        <v>0</v>
      </c>
      <c r="G266" s="104">
        <v>0</v>
      </c>
      <c r="H266" s="46">
        <f t="shared" si="20"/>
        <v>0</v>
      </c>
      <c r="I266" s="96"/>
      <c r="J266" s="15">
        <v>150</v>
      </c>
      <c r="K266" s="72">
        <f t="shared" si="21"/>
        <v>0</v>
      </c>
      <c r="L266" s="17" t="s">
        <v>16</v>
      </c>
      <c r="M266" s="18">
        <v>0</v>
      </c>
      <c r="N266" s="23">
        <f t="shared" si="22"/>
        <v>0</v>
      </c>
      <c r="O266" s="19"/>
      <c r="P266" s="43">
        <f t="shared" si="23"/>
        <v>0</v>
      </c>
    </row>
    <row r="267" spans="1:16" ht="24.6">
      <c r="A267" s="10">
        <v>263</v>
      </c>
      <c r="B267" s="19" t="s">
        <v>328</v>
      </c>
      <c r="C267" s="71">
        <f>+'24'!H267</f>
        <v>0</v>
      </c>
      <c r="D267" s="95">
        <v>0</v>
      </c>
      <c r="E267" s="46">
        <f t="shared" si="24"/>
        <v>0</v>
      </c>
      <c r="F267" s="106">
        <v>0</v>
      </c>
      <c r="G267" s="104">
        <v>0</v>
      </c>
      <c r="H267" s="46">
        <f t="shared" si="20"/>
        <v>0</v>
      </c>
      <c r="I267" s="96"/>
      <c r="J267" s="15">
        <v>150</v>
      </c>
      <c r="K267" s="72">
        <f t="shared" si="21"/>
        <v>0</v>
      </c>
      <c r="L267" s="17" t="s">
        <v>16</v>
      </c>
      <c r="M267" s="18">
        <v>0</v>
      </c>
      <c r="N267" s="23">
        <f t="shared" si="22"/>
        <v>0</v>
      </c>
      <c r="O267" s="19"/>
      <c r="P267" s="43">
        <f t="shared" si="23"/>
        <v>0</v>
      </c>
    </row>
    <row r="268" spans="1:16" ht="24.6">
      <c r="A268" s="10">
        <v>264</v>
      </c>
      <c r="B268" s="19" t="s">
        <v>329</v>
      </c>
      <c r="C268" s="71">
        <f>+'24'!H268</f>
        <v>0</v>
      </c>
      <c r="D268" s="95">
        <v>0</v>
      </c>
      <c r="E268" s="46">
        <f t="shared" si="24"/>
        <v>0</v>
      </c>
      <c r="F268" s="106">
        <v>0</v>
      </c>
      <c r="G268" s="104">
        <v>0</v>
      </c>
      <c r="H268" s="46">
        <f t="shared" si="20"/>
        <v>0</v>
      </c>
      <c r="I268" s="96"/>
      <c r="J268" s="15">
        <v>200</v>
      </c>
      <c r="K268" s="72">
        <f t="shared" si="21"/>
        <v>0</v>
      </c>
      <c r="L268" s="17" t="s">
        <v>16</v>
      </c>
      <c r="M268" s="18">
        <v>0</v>
      </c>
      <c r="N268" s="23">
        <f t="shared" si="22"/>
        <v>0</v>
      </c>
      <c r="O268" s="19"/>
      <c r="P268" s="43">
        <f t="shared" si="23"/>
        <v>0</v>
      </c>
    </row>
    <row r="269" spans="1:16" ht="24.6">
      <c r="A269" s="10">
        <v>265</v>
      </c>
      <c r="B269" s="19" t="s">
        <v>330</v>
      </c>
      <c r="C269" s="71">
        <f>+'24'!H269</f>
        <v>0</v>
      </c>
      <c r="D269" s="95">
        <v>0</v>
      </c>
      <c r="E269" s="46">
        <f t="shared" si="24"/>
        <v>0</v>
      </c>
      <c r="F269" s="106">
        <v>0</v>
      </c>
      <c r="G269" s="104">
        <v>0</v>
      </c>
      <c r="H269" s="46">
        <f t="shared" si="20"/>
        <v>0</v>
      </c>
      <c r="I269" s="96"/>
      <c r="J269" s="15"/>
      <c r="K269" s="72">
        <f t="shared" si="21"/>
        <v>0</v>
      </c>
      <c r="L269" s="17" t="s">
        <v>16</v>
      </c>
      <c r="M269" s="18">
        <v>0</v>
      </c>
      <c r="N269" s="23">
        <f t="shared" si="22"/>
        <v>0</v>
      </c>
      <c r="O269" s="19"/>
      <c r="P269" s="43">
        <f t="shared" si="23"/>
        <v>0</v>
      </c>
    </row>
    <row r="270" spans="1:16" ht="24.6">
      <c r="A270" s="10">
        <v>266</v>
      </c>
      <c r="B270" s="19" t="s">
        <v>331</v>
      </c>
      <c r="C270" s="71">
        <f>+'24'!H270</f>
        <v>0</v>
      </c>
      <c r="D270" s="95">
        <v>0</v>
      </c>
      <c r="E270" s="46">
        <f t="shared" si="24"/>
        <v>0</v>
      </c>
      <c r="F270" s="106">
        <v>0</v>
      </c>
      <c r="G270" s="104">
        <v>0</v>
      </c>
      <c r="H270" s="46">
        <f t="shared" si="20"/>
        <v>0</v>
      </c>
      <c r="I270" s="96"/>
      <c r="J270" s="15"/>
      <c r="K270" s="72">
        <f t="shared" si="21"/>
        <v>0</v>
      </c>
      <c r="L270" s="17" t="s">
        <v>16</v>
      </c>
      <c r="M270" s="18">
        <v>0</v>
      </c>
      <c r="N270" s="23">
        <f t="shared" si="22"/>
        <v>0</v>
      </c>
      <c r="O270" s="19"/>
      <c r="P270" s="43">
        <f t="shared" si="23"/>
        <v>0</v>
      </c>
    </row>
    <row r="271" spans="1:16" ht="24.6">
      <c r="A271" s="10">
        <v>267</v>
      </c>
      <c r="B271" s="19" t="s">
        <v>368</v>
      </c>
      <c r="C271" s="71">
        <f>+'24'!H271</f>
        <v>0</v>
      </c>
      <c r="D271" s="95">
        <v>0</v>
      </c>
      <c r="E271" s="46">
        <f t="shared" si="24"/>
        <v>0</v>
      </c>
      <c r="F271" s="106">
        <v>0</v>
      </c>
      <c r="G271" s="104">
        <v>0</v>
      </c>
      <c r="H271" s="46">
        <f t="shared" si="20"/>
        <v>0</v>
      </c>
      <c r="I271" s="96"/>
      <c r="J271" s="15"/>
      <c r="K271" s="72">
        <f t="shared" si="21"/>
        <v>0</v>
      </c>
      <c r="L271" s="17" t="s">
        <v>16</v>
      </c>
      <c r="M271" s="18">
        <v>0</v>
      </c>
      <c r="N271" s="23">
        <f t="shared" si="22"/>
        <v>0</v>
      </c>
      <c r="O271" s="19"/>
      <c r="P271" s="43">
        <f t="shared" si="23"/>
        <v>0</v>
      </c>
    </row>
    <row r="272" spans="1:16" ht="24.6">
      <c r="A272" s="10">
        <v>268</v>
      </c>
      <c r="B272" s="19" t="s">
        <v>485</v>
      </c>
      <c r="C272" s="71">
        <f>+'24'!H272</f>
        <v>0</v>
      </c>
      <c r="D272" s="95">
        <v>0</v>
      </c>
      <c r="E272" s="46">
        <f t="shared" si="24"/>
        <v>0</v>
      </c>
      <c r="F272" s="106">
        <v>0</v>
      </c>
      <c r="G272" s="104">
        <v>0</v>
      </c>
      <c r="H272" s="46">
        <f t="shared" ref="H272:H284" si="25">+E272-F272-I272-G272</f>
        <v>0</v>
      </c>
      <c r="I272" s="96"/>
      <c r="J272" s="20">
        <v>250</v>
      </c>
      <c r="K272" s="72">
        <f t="shared" ref="K272:K284" si="26">+J272*I272</f>
        <v>0</v>
      </c>
      <c r="L272" s="17" t="s">
        <v>16</v>
      </c>
      <c r="M272" s="18">
        <v>0</v>
      </c>
      <c r="N272" s="23">
        <f t="shared" ref="N272:N284" si="27">SUM(K272-M272)</f>
        <v>0</v>
      </c>
      <c r="O272" s="19"/>
      <c r="P272" s="43">
        <f t="shared" ref="P272:P284" si="28">+K272*O272</f>
        <v>0</v>
      </c>
    </row>
    <row r="273" spans="1:17" ht="24.6">
      <c r="A273" s="10">
        <v>269</v>
      </c>
      <c r="B273" s="19" t="s">
        <v>494</v>
      </c>
      <c r="C273" s="71">
        <f>+'24'!H273</f>
        <v>15</v>
      </c>
      <c r="D273" s="95">
        <v>0</v>
      </c>
      <c r="E273" s="46">
        <f t="shared" si="24"/>
        <v>15</v>
      </c>
      <c r="F273" s="106">
        <v>0</v>
      </c>
      <c r="G273" s="104">
        <v>0</v>
      </c>
      <c r="H273" s="46">
        <f t="shared" si="25"/>
        <v>15</v>
      </c>
      <c r="I273" s="96"/>
      <c r="J273" s="20">
        <v>250</v>
      </c>
      <c r="K273" s="72">
        <f t="shared" si="26"/>
        <v>0</v>
      </c>
      <c r="L273" s="17" t="s">
        <v>16</v>
      </c>
      <c r="M273" s="18">
        <v>0</v>
      </c>
      <c r="N273" s="23">
        <f t="shared" si="27"/>
        <v>0</v>
      </c>
      <c r="O273" s="19"/>
      <c r="P273" s="43">
        <f t="shared" si="28"/>
        <v>0</v>
      </c>
    </row>
    <row r="274" spans="1:17" ht="24.6">
      <c r="A274" s="10">
        <v>270</v>
      </c>
      <c r="B274" s="19"/>
      <c r="C274" s="71">
        <f>+'24'!H274</f>
        <v>0</v>
      </c>
      <c r="D274" s="95">
        <v>0</v>
      </c>
      <c r="E274" s="46">
        <f t="shared" ref="E274:E284" si="29">C274+D274</f>
        <v>0</v>
      </c>
      <c r="F274" s="106">
        <v>0</v>
      </c>
      <c r="G274" s="104">
        <v>0</v>
      </c>
      <c r="H274" s="46">
        <f t="shared" si="25"/>
        <v>0</v>
      </c>
      <c r="I274" s="96"/>
      <c r="J274" s="20"/>
      <c r="K274" s="72">
        <f t="shared" si="26"/>
        <v>0</v>
      </c>
      <c r="L274" s="17" t="s">
        <v>16</v>
      </c>
      <c r="M274" s="18">
        <v>0</v>
      </c>
      <c r="N274" s="23">
        <f t="shared" si="27"/>
        <v>0</v>
      </c>
      <c r="O274" s="19"/>
      <c r="P274" s="43">
        <f t="shared" si="28"/>
        <v>0</v>
      </c>
    </row>
    <row r="275" spans="1:17" ht="24.6">
      <c r="A275" s="10">
        <v>271</v>
      </c>
      <c r="B275" s="19"/>
      <c r="C275" s="71">
        <f>+'24'!H275</f>
        <v>0</v>
      </c>
      <c r="D275" s="95">
        <v>0</v>
      </c>
      <c r="E275" s="46">
        <f t="shared" si="29"/>
        <v>0</v>
      </c>
      <c r="F275" s="106">
        <v>0</v>
      </c>
      <c r="G275" s="104">
        <v>0</v>
      </c>
      <c r="H275" s="46">
        <f t="shared" si="25"/>
        <v>0</v>
      </c>
      <c r="I275" s="96"/>
      <c r="J275" s="20"/>
      <c r="K275" s="72">
        <f t="shared" si="26"/>
        <v>0</v>
      </c>
      <c r="L275" s="17" t="s">
        <v>16</v>
      </c>
      <c r="M275" s="18">
        <v>0</v>
      </c>
      <c r="N275" s="23">
        <f t="shared" si="27"/>
        <v>0</v>
      </c>
      <c r="O275" s="19"/>
      <c r="P275" s="43">
        <f t="shared" si="28"/>
        <v>0</v>
      </c>
    </row>
    <row r="276" spans="1:17" ht="24.6">
      <c r="A276" s="10">
        <v>272</v>
      </c>
      <c r="B276" s="19"/>
      <c r="C276" s="71">
        <f>+'24'!H276</f>
        <v>0</v>
      </c>
      <c r="D276" s="95">
        <v>0</v>
      </c>
      <c r="E276" s="46">
        <f t="shared" si="29"/>
        <v>0</v>
      </c>
      <c r="F276" s="106">
        <v>0</v>
      </c>
      <c r="G276" s="104">
        <v>0</v>
      </c>
      <c r="H276" s="46">
        <f t="shared" si="25"/>
        <v>0</v>
      </c>
      <c r="I276" s="96"/>
      <c r="J276" s="20"/>
      <c r="K276" s="72">
        <f t="shared" si="26"/>
        <v>0</v>
      </c>
      <c r="L276" s="17" t="s">
        <v>16</v>
      </c>
      <c r="M276" s="18">
        <v>0</v>
      </c>
      <c r="N276" s="23">
        <f t="shared" si="27"/>
        <v>0</v>
      </c>
      <c r="O276" s="19"/>
      <c r="P276" s="43">
        <f t="shared" si="28"/>
        <v>0</v>
      </c>
    </row>
    <row r="277" spans="1:17" ht="24.6">
      <c r="A277" s="10">
        <v>273</v>
      </c>
      <c r="B277" s="19"/>
      <c r="C277" s="71">
        <f>+'24'!H277</f>
        <v>0</v>
      </c>
      <c r="D277" s="95">
        <v>0</v>
      </c>
      <c r="E277" s="46">
        <f t="shared" si="29"/>
        <v>0</v>
      </c>
      <c r="F277" s="106">
        <v>0</v>
      </c>
      <c r="G277" s="104">
        <v>0</v>
      </c>
      <c r="H277" s="46">
        <f t="shared" si="25"/>
        <v>0</v>
      </c>
      <c r="I277" s="96"/>
      <c r="J277" s="20"/>
      <c r="K277" s="72">
        <f t="shared" si="26"/>
        <v>0</v>
      </c>
      <c r="L277" s="17" t="s">
        <v>16</v>
      </c>
      <c r="M277" s="18">
        <v>0</v>
      </c>
      <c r="N277" s="23">
        <f t="shared" si="27"/>
        <v>0</v>
      </c>
      <c r="O277" s="19"/>
      <c r="P277" s="43">
        <f t="shared" si="28"/>
        <v>0</v>
      </c>
    </row>
    <row r="278" spans="1:17" ht="24.6">
      <c r="A278" s="10">
        <v>274</v>
      </c>
      <c r="B278" s="19"/>
      <c r="C278" s="71">
        <f>+'24'!H278</f>
        <v>0</v>
      </c>
      <c r="D278" s="95">
        <v>0</v>
      </c>
      <c r="E278" s="46">
        <f t="shared" si="29"/>
        <v>0</v>
      </c>
      <c r="F278" s="106">
        <v>0</v>
      </c>
      <c r="G278" s="104">
        <v>0</v>
      </c>
      <c r="H278" s="46">
        <f t="shared" si="25"/>
        <v>0</v>
      </c>
      <c r="I278" s="96"/>
      <c r="J278" s="20"/>
      <c r="K278" s="72">
        <f t="shared" si="26"/>
        <v>0</v>
      </c>
      <c r="L278" s="17" t="s">
        <v>16</v>
      </c>
      <c r="M278" s="18">
        <v>0</v>
      </c>
      <c r="N278" s="23">
        <f t="shared" si="27"/>
        <v>0</v>
      </c>
      <c r="O278" s="19"/>
      <c r="P278" s="43">
        <f t="shared" si="28"/>
        <v>0</v>
      </c>
    </row>
    <row r="279" spans="1:17" ht="24.6">
      <c r="A279" s="10">
        <v>275</v>
      </c>
      <c r="B279" s="19"/>
      <c r="C279" s="71">
        <f>+'24'!H279</f>
        <v>0</v>
      </c>
      <c r="D279" s="95">
        <v>0</v>
      </c>
      <c r="E279" s="46">
        <f t="shared" si="29"/>
        <v>0</v>
      </c>
      <c r="F279" s="106">
        <v>0</v>
      </c>
      <c r="G279" s="104">
        <v>0</v>
      </c>
      <c r="H279" s="46">
        <f t="shared" si="25"/>
        <v>0</v>
      </c>
      <c r="I279" s="96"/>
      <c r="J279" s="20"/>
      <c r="K279" s="72">
        <f t="shared" si="26"/>
        <v>0</v>
      </c>
      <c r="L279" s="17" t="s">
        <v>16</v>
      </c>
      <c r="M279" s="18">
        <v>0</v>
      </c>
      <c r="N279" s="23">
        <f t="shared" si="27"/>
        <v>0</v>
      </c>
      <c r="O279" s="19"/>
      <c r="P279" s="43">
        <f t="shared" si="28"/>
        <v>0</v>
      </c>
    </row>
    <row r="280" spans="1:17" ht="24.6">
      <c r="A280" s="10">
        <v>276</v>
      </c>
      <c r="B280" s="19"/>
      <c r="C280" s="71">
        <f>+'24'!H280</f>
        <v>0</v>
      </c>
      <c r="D280" s="95">
        <v>0</v>
      </c>
      <c r="E280" s="46">
        <f t="shared" si="29"/>
        <v>0</v>
      </c>
      <c r="F280" s="106">
        <v>0</v>
      </c>
      <c r="G280" s="104">
        <v>0</v>
      </c>
      <c r="H280" s="46">
        <f t="shared" si="25"/>
        <v>0</v>
      </c>
      <c r="I280" s="96"/>
      <c r="J280" s="20"/>
      <c r="K280" s="72">
        <f t="shared" si="26"/>
        <v>0</v>
      </c>
      <c r="L280" s="17" t="s">
        <v>16</v>
      </c>
      <c r="M280" s="18">
        <v>0</v>
      </c>
      <c r="N280" s="23">
        <f t="shared" si="27"/>
        <v>0</v>
      </c>
      <c r="O280" s="19"/>
      <c r="P280" s="43">
        <f t="shared" si="28"/>
        <v>0</v>
      </c>
    </row>
    <row r="281" spans="1:17" ht="24.6">
      <c r="A281" s="10">
        <v>277</v>
      </c>
      <c r="B281" s="19"/>
      <c r="C281" s="71">
        <f>+'24'!H281</f>
        <v>0</v>
      </c>
      <c r="D281" s="95">
        <v>0</v>
      </c>
      <c r="E281" s="46">
        <f t="shared" si="29"/>
        <v>0</v>
      </c>
      <c r="F281" s="106">
        <v>0</v>
      </c>
      <c r="G281" s="104">
        <v>0</v>
      </c>
      <c r="H281" s="46">
        <f t="shared" si="25"/>
        <v>0</v>
      </c>
      <c r="I281" s="96"/>
      <c r="J281" s="20"/>
      <c r="K281" s="72">
        <f t="shared" si="26"/>
        <v>0</v>
      </c>
      <c r="L281" s="17" t="s">
        <v>16</v>
      </c>
      <c r="M281" s="18">
        <v>0</v>
      </c>
      <c r="N281" s="23">
        <f t="shared" si="27"/>
        <v>0</v>
      </c>
      <c r="O281" s="19"/>
      <c r="P281" s="43">
        <f t="shared" si="28"/>
        <v>0</v>
      </c>
    </row>
    <row r="282" spans="1:17" ht="24.6">
      <c r="A282" s="10">
        <v>278</v>
      </c>
      <c r="B282" s="19"/>
      <c r="C282" s="71">
        <f>+'24'!H282</f>
        <v>0</v>
      </c>
      <c r="D282" s="95">
        <v>0</v>
      </c>
      <c r="E282" s="46">
        <f t="shared" si="29"/>
        <v>0</v>
      </c>
      <c r="F282" s="106">
        <v>0</v>
      </c>
      <c r="G282" s="104">
        <v>0</v>
      </c>
      <c r="H282" s="46">
        <f t="shared" si="25"/>
        <v>0</v>
      </c>
      <c r="I282" s="96"/>
      <c r="J282" s="20"/>
      <c r="K282" s="72">
        <f t="shared" si="26"/>
        <v>0</v>
      </c>
      <c r="L282" s="17" t="s">
        <v>16</v>
      </c>
      <c r="M282" s="18">
        <v>0</v>
      </c>
      <c r="N282" s="23">
        <f t="shared" si="27"/>
        <v>0</v>
      </c>
      <c r="O282" s="19"/>
      <c r="P282" s="43">
        <f t="shared" si="28"/>
        <v>0</v>
      </c>
    </row>
    <row r="283" spans="1:17" ht="24.6">
      <c r="A283" s="10">
        <v>279</v>
      </c>
      <c r="B283" s="19"/>
      <c r="C283" s="71">
        <f>+'24'!H283</f>
        <v>0</v>
      </c>
      <c r="D283" s="95">
        <v>0</v>
      </c>
      <c r="E283" s="46">
        <f t="shared" si="29"/>
        <v>0</v>
      </c>
      <c r="F283" s="106">
        <v>0</v>
      </c>
      <c r="G283" s="104">
        <v>0</v>
      </c>
      <c r="H283" s="46">
        <f t="shared" si="25"/>
        <v>0</v>
      </c>
      <c r="I283" s="96"/>
      <c r="J283" s="20"/>
      <c r="K283" s="72">
        <f t="shared" si="26"/>
        <v>0</v>
      </c>
      <c r="L283" s="17" t="s">
        <v>16</v>
      </c>
      <c r="M283" s="18">
        <v>0</v>
      </c>
      <c r="N283" s="23">
        <f t="shared" si="27"/>
        <v>0</v>
      </c>
      <c r="O283" s="19"/>
      <c r="P283" s="43">
        <f t="shared" si="28"/>
        <v>0</v>
      </c>
    </row>
    <row r="284" spans="1:17" ht="24.6">
      <c r="A284" s="10">
        <v>280</v>
      </c>
      <c r="B284" s="19"/>
      <c r="C284" s="71">
        <f>+'24'!H284</f>
        <v>0</v>
      </c>
      <c r="D284" s="95">
        <v>0</v>
      </c>
      <c r="E284" s="46">
        <f t="shared" si="29"/>
        <v>0</v>
      </c>
      <c r="F284" s="106">
        <v>0</v>
      </c>
      <c r="G284" s="104">
        <v>0</v>
      </c>
      <c r="H284" s="46">
        <f t="shared" si="25"/>
        <v>0</v>
      </c>
      <c r="I284" s="96"/>
      <c r="J284" s="20"/>
      <c r="K284" s="72">
        <f t="shared" si="26"/>
        <v>0</v>
      </c>
      <c r="L284" s="17" t="s">
        <v>16</v>
      </c>
      <c r="M284" s="18">
        <v>0</v>
      </c>
      <c r="N284" s="23">
        <f t="shared" si="27"/>
        <v>0</v>
      </c>
      <c r="O284" s="19"/>
      <c r="P284" s="43">
        <f t="shared" si="28"/>
        <v>0</v>
      </c>
    </row>
    <row r="285" spans="1:17" ht="24.6">
      <c r="A285" s="1"/>
      <c r="E285" s="24"/>
      <c r="F285" s="25"/>
      <c r="G285" s="25"/>
      <c r="H285" s="24"/>
      <c r="I285" s="24"/>
      <c r="J285" s="26"/>
      <c r="K285" s="28"/>
      <c r="L285" s="27"/>
      <c r="M285" s="18">
        <v>0</v>
      </c>
      <c r="N285" s="100" t="s">
        <v>213</v>
      </c>
      <c r="O285" s="101"/>
      <c r="P285" s="101">
        <f>SUM(P5:P284)</f>
        <v>0</v>
      </c>
      <c r="Q285" s="101"/>
    </row>
    <row r="286" spans="1:17" ht="25.5" customHeight="1">
      <c r="A286" s="1"/>
      <c r="E286" s="24"/>
      <c r="F286" s="25"/>
      <c r="G286" s="25"/>
      <c r="H286" s="24"/>
      <c r="I286" s="187" t="s">
        <v>212</v>
      </c>
      <c r="J286" s="188"/>
      <c r="K286" s="30">
        <f>+AA197</f>
        <v>0</v>
      </c>
      <c r="L286" s="27"/>
      <c r="M286" s="29"/>
    </row>
    <row r="287" spans="1:17" ht="24.6">
      <c r="A287" s="1"/>
      <c r="E287" s="31"/>
      <c r="H287" s="31"/>
      <c r="I287" s="32"/>
      <c r="J287" s="189" t="s">
        <v>202</v>
      </c>
      <c r="K287" s="189"/>
      <c r="L287" s="33">
        <f>SUM(K5:K286)</f>
        <v>1680</v>
      </c>
    </row>
    <row r="288" spans="1:17" ht="24.6">
      <c r="A288" s="1"/>
      <c r="E288" s="31"/>
      <c r="H288" s="31"/>
      <c r="J288" s="174" t="s">
        <v>203</v>
      </c>
      <c r="K288" s="175"/>
      <c r="L288" s="36">
        <v>0</v>
      </c>
    </row>
    <row r="289" spans="1:17" ht="24.6">
      <c r="A289" s="1"/>
      <c r="E289" s="31"/>
      <c r="H289" s="31"/>
      <c r="J289" s="34" t="s">
        <v>204</v>
      </c>
      <c r="K289" s="35"/>
      <c r="L289" s="36">
        <f>SUM(M289:AR289)</f>
        <v>700</v>
      </c>
      <c r="M289" s="2">
        <v>150</v>
      </c>
      <c r="N289" s="2">
        <v>130</v>
      </c>
      <c r="O289" s="2">
        <v>245</v>
      </c>
      <c r="P289" s="2">
        <v>150</v>
      </c>
      <c r="Q289" s="2">
        <v>25</v>
      </c>
    </row>
    <row r="290" spans="1:17" ht="24.6">
      <c r="A290" s="1"/>
      <c r="E290" s="31"/>
      <c r="H290" s="31"/>
      <c r="J290" s="174" t="s">
        <v>205</v>
      </c>
      <c r="K290" s="175"/>
      <c r="L290" s="36">
        <v>0</v>
      </c>
    </row>
    <row r="291" spans="1:17" ht="24.6">
      <c r="A291" s="1"/>
      <c r="E291" s="31"/>
      <c r="H291" s="31"/>
      <c r="J291" s="174" t="s">
        <v>206</v>
      </c>
      <c r="K291" s="175"/>
      <c r="L291" s="36">
        <v>0</v>
      </c>
    </row>
    <row r="292" spans="1:17" ht="24.6">
      <c r="A292" s="1"/>
      <c r="E292" s="31"/>
      <c r="H292" s="31"/>
      <c r="J292" s="174" t="s">
        <v>207</v>
      </c>
      <c r="K292" s="175"/>
      <c r="L292" s="37">
        <f>SUM(M5:M285)</f>
        <v>275</v>
      </c>
    </row>
    <row r="293" spans="1:17" ht="24.6">
      <c r="A293" s="1"/>
      <c r="E293" s="31"/>
      <c r="H293" s="31"/>
      <c r="J293" s="174" t="s">
        <v>208</v>
      </c>
      <c r="K293" s="175"/>
      <c r="L293" s="33">
        <f>L287-L288-L289-L291-L292</f>
        <v>705</v>
      </c>
    </row>
    <row r="294" spans="1:17" ht="24.6">
      <c r="A294" s="1"/>
      <c r="E294" s="31"/>
      <c r="H294" s="31"/>
      <c r="J294" s="174" t="s">
        <v>209</v>
      </c>
      <c r="K294" s="175"/>
      <c r="L294" s="37">
        <v>705</v>
      </c>
    </row>
    <row r="295" spans="1:17" ht="24.6">
      <c r="A295" s="1"/>
      <c r="E295" s="31"/>
      <c r="H295" s="31"/>
      <c r="J295" s="174" t="s">
        <v>210</v>
      </c>
      <c r="K295" s="175"/>
      <c r="L295" s="33">
        <f>+L294-L293</f>
        <v>0</v>
      </c>
    </row>
    <row r="296" spans="1:17" ht="24.6">
      <c r="H296" s="2"/>
      <c r="J296" s="174" t="s">
        <v>211</v>
      </c>
      <c r="K296" s="175"/>
      <c r="L296" s="33">
        <f>+L294-L293</f>
        <v>0</v>
      </c>
    </row>
    <row r="297" spans="1:17">
      <c r="H297" s="2"/>
      <c r="J297" s="2"/>
    </row>
    <row r="298" spans="1:17" ht="24.6">
      <c r="H298" s="2"/>
      <c r="J298" s="97" t="s">
        <v>332</v>
      </c>
    </row>
    <row r="299" spans="1:17">
      <c r="H299" s="2"/>
      <c r="J299" s="2"/>
    </row>
    <row r="300" spans="1:17">
      <c r="H300" s="2"/>
      <c r="J300" s="2"/>
    </row>
    <row r="301" spans="1:17">
      <c r="H301" s="2"/>
      <c r="J301" s="2"/>
    </row>
    <row r="302" spans="1:17">
      <c r="H302" s="2"/>
      <c r="J302" s="2"/>
    </row>
    <row r="303" spans="1:17">
      <c r="H303" s="2"/>
      <c r="J303" s="2"/>
    </row>
    <row r="304" spans="1:17">
      <c r="H304" s="2"/>
      <c r="J304" s="2"/>
    </row>
    <row r="305" s="2" customFormat="1"/>
    <row r="306" s="2" customFormat="1"/>
    <row r="307" s="2" customFormat="1"/>
    <row r="308" s="2" customFormat="1"/>
    <row r="309" s="2" customFormat="1"/>
    <row r="310" s="2" customFormat="1"/>
    <row r="311" s="2" customFormat="1"/>
    <row r="312" s="2" customFormat="1"/>
    <row r="313" s="2" customFormat="1"/>
    <row r="314" s="2" customFormat="1"/>
    <row r="315" s="2" customFormat="1"/>
    <row r="316" s="2" customFormat="1"/>
    <row r="317" s="2" customFormat="1"/>
    <row r="318" s="2" customFormat="1"/>
    <row r="319" s="2" customFormat="1"/>
    <row r="320" s="2" customFormat="1"/>
    <row r="321" s="2" customFormat="1"/>
    <row r="322" s="2" customFormat="1"/>
    <row r="323" s="2" customFormat="1"/>
    <row r="324" s="2" customFormat="1"/>
    <row r="325" s="2" customFormat="1"/>
    <row r="326" s="2" customFormat="1"/>
    <row r="327" s="2" customFormat="1"/>
    <row r="328" s="2" customFormat="1"/>
    <row r="329" s="2" customFormat="1"/>
    <row r="330" s="2" customFormat="1"/>
    <row r="331" s="2" customFormat="1"/>
    <row r="332" s="2" customFormat="1"/>
    <row r="333" s="2" customFormat="1"/>
    <row r="334" s="2" customFormat="1"/>
    <row r="335" s="2" customFormat="1"/>
    <row r="336" s="2" customFormat="1"/>
    <row r="337" s="2" customFormat="1"/>
    <row r="338" s="2" customFormat="1"/>
    <row r="339" s="2" customFormat="1"/>
    <row r="340" s="2" customFormat="1"/>
    <row r="341" s="2" customFormat="1"/>
    <row r="342" s="2" customFormat="1"/>
    <row r="343" s="2" customFormat="1"/>
    <row r="344" s="2" customFormat="1"/>
    <row r="345" s="2" customFormat="1"/>
    <row r="346" s="2" customFormat="1"/>
    <row r="347" s="2" customFormat="1"/>
    <row r="348" s="2" customFormat="1"/>
    <row r="349" s="2" customFormat="1"/>
    <row r="350" s="2" customFormat="1"/>
    <row r="351" s="2" customFormat="1"/>
    <row r="352" s="2" customFormat="1"/>
    <row r="353" s="2" customFormat="1"/>
    <row r="354" s="2" customFormat="1"/>
    <row r="355" s="2" customFormat="1"/>
    <row r="356" s="2" customFormat="1"/>
    <row r="357" s="2" customFormat="1"/>
    <row r="358" s="2" customFormat="1"/>
    <row r="359" s="2" customFormat="1"/>
    <row r="360" s="2" customFormat="1"/>
    <row r="361" s="2" customFormat="1"/>
    <row r="362" s="2" customFormat="1"/>
    <row r="363" s="2" customFormat="1"/>
    <row r="364" s="2" customFormat="1"/>
    <row r="365" s="2" customFormat="1"/>
    <row r="366" s="2" customFormat="1"/>
    <row r="367" s="2" customFormat="1"/>
    <row r="368" s="2" customFormat="1"/>
    <row r="369" s="2" customFormat="1"/>
    <row r="370" s="2" customFormat="1"/>
    <row r="371" s="2" customFormat="1"/>
  </sheetData>
  <autoFilter ref="A1:AB296" xr:uid="{A8659A1D-7742-48A0-A8EC-0F2280F9B025}"/>
  <mergeCells count="34">
    <mergeCell ref="A2:L2"/>
    <mergeCell ref="R2:AB2"/>
    <mergeCell ref="A3:A4"/>
    <mergeCell ref="B3:B4"/>
    <mergeCell ref="C3:C4"/>
    <mergeCell ref="D3:D4"/>
    <mergeCell ref="E3:E4"/>
    <mergeCell ref="H3:H4"/>
    <mergeCell ref="I3:K3"/>
    <mergeCell ref="L3:L4"/>
    <mergeCell ref="X3:X4"/>
    <mergeCell ref="Y3:AA3"/>
    <mergeCell ref="AB3:AB4"/>
    <mergeCell ref="G3:G4"/>
    <mergeCell ref="O3:O4"/>
    <mergeCell ref="P3:P4"/>
    <mergeCell ref="AC3:AC4"/>
    <mergeCell ref="U3:U4"/>
    <mergeCell ref="V3:V4"/>
    <mergeCell ref="J293:K293"/>
    <mergeCell ref="S32:Z32"/>
    <mergeCell ref="M3:M4"/>
    <mergeCell ref="R3:R4"/>
    <mergeCell ref="S3:S4"/>
    <mergeCell ref="T3:T4"/>
    <mergeCell ref="J294:K294"/>
    <mergeCell ref="J295:K295"/>
    <mergeCell ref="J296:K296"/>
    <mergeCell ref="I286:J286"/>
    <mergeCell ref="J287:K287"/>
    <mergeCell ref="J288:K288"/>
    <mergeCell ref="J290:K290"/>
    <mergeCell ref="J291:K291"/>
    <mergeCell ref="J292:K292"/>
  </mergeCells>
  <pageMargins left="0.7" right="0.7" top="0.75" bottom="0.75" header="0.3" footer="0.3"/>
  <pageSetup paperSize="9"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540C3B-EEC3-4ED3-820C-D66B873C4555}">
  <sheetPr codeName="Sheet32">
    <tabColor rgb="FFF789D2"/>
  </sheetPr>
  <dimension ref="A1:AC371"/>
  <sheetViews>
    <sheetView zoomScaleNormal="100" workbookViewId="0">
      <pane xSplit="8" ySplit="4" topLeftCell="I5" activePane="bottomRight" state="frozen"/>
      <selection activeCell="A5" sqref="A5:A284"/>
      <selection pane="topRight" activeCell="A5" sqref="A5:A284"/>
      <selection pane="bottomLeft" activeCell="A5" sqref="A5:A284"/>
      <selection pane="bottomRight" activeCell="K164" sqref="K164"/>
    </sheetView>
  </sheetViews>
  <sheetFormatPr defaultColWidth="9" defaultRowHeight="24"/>
  <cols>
    <col min="1" max="1" width="6.6640625" style="2" customWidth="1"/>
    <col min="2" max="2" width="43.77734375" style="2" bestFit="1" customWidth="1"/>
    <col min="3" max="7" width="9.6640625" style="2" customWidth="1"/>
    <col min="8" max="8" width="9.6640625" style="38" customWidth="1"/>
    <col min="9" max="9" width="9.6640625" style="2" customWidth="1"/>
    <col min="10" max="10" width="9.6640625" style="39" customWidth="1"/>
    <col min="11" max="11" width="10.6640625" style="2" customWidth="1"/>
    <col min="12" max="12" width="27.109375" style="2" bestFit="1" customWidth="1"/>
    <col min="13" max="13" width="9" style="2"/>
    <col min="14" max="14" width="19.109375" style="2" customWidth="1"/>
    <col min="15" max="15" width="10.109375" style="2" customWidth="1"/>
    <col min="16" max="16" width="17.6640625" style="2" bestFit="1" customWidth="1"/>
    <col min="17" max="17" width="10.109375" style="2" bestFit="1" customWidth="1"/>
    <col min="18" max="18" width="9" style="2"/>
    <col min="19" max="19" width="34.6640625" style="2" bestFit="1" customWidth="1"/>
    <col min="20" max="27" width="9" style="2"/>
    <col min="28" max="28" width="15.6640625" style="2" customWidth="1"/>
    <col min="29" max="16384" width="9" style="2"/>
  </cols>
  <sheetData>
    <row r="1" spans="1:29">
      <c r="A1" s="1"/>
      <c r="H1" s="2"/>
      <c r="J1" s="2"/>
    </row>
    <row r="2" spans="1:29" s="3" customFormat="1" ht="28.8">
      <c r="A2" s="185" t="s">
        <v>413</v>
      </c>
      <c r="B2" s="185"/>
      <c r="C2" s="185"/>
      <c r="D2" s="185"/>
      <c r="E2" s="185"/>
      <c r="F2" s="185"/>
      <c r="G2" s="185"/>
      <c r="H2" s="185"/>
      <c r="I2" s="185"/>
      <c r="J2" s="185"/>
      <c r="K2" s="185"/>
      <c r="L2" s="185"/>
      <c r="R2" s="186" t="s">
        <v>0</v>
      </c>
      <c r="S2" s="186"/>
      <c r="T2" s="186"/>
      <c r="U2" s="186"/>
      <c r="V2" s="186"/>
      <c r="W2" s="186"/>
      <c r="X2" s="186"/>
      <c r="Y2" s="186"/>
      <c r="Z2" s="186"/>
      <c r="AA2" s="186"/>
      <c r="AB2" s="186"/>
    </row>
    <row r="3" spans="1:29" s="5" customFormat="1" ht="26.4">
      <c r="A3" s="176" t="s">
        <v>1</v>
      </c>
      <c r="B3" s="181" t="s">
        <v>2</v>
      </c>
      <c r="C3" s="176" t="s">
        <v>3</v>
      </c>
      <c r="D3" s="176" t="s">
        <v>4</v>
      </c>
      <c r="E3" s="176" t="s">
        <v>5</v>
      </c>
      <c r="F3" s="105" t="s">
        <v>6</v>
      </c>
      <c r="G3" s="183" t="s">
        <v>334</v>
      </c>
      <c r="H3" s="176" t="s">
        <v>7</v>
      </c>
      <c r="I3" s="182" t="s">
        <v>8</v>
      </c>
      <c r="J3" s="182"/>
      <c r="K3" s="182"/>
      <c r="L3" s="176" t="s">
        <v>9</v>
      </c>
      <c r="M3" s="180" t="s">
        <v>10</v>
      </c>
      <c r="O3" s="170" t="s">
        <v>335</v>
      </c>
      <c r="P3" s="172" t="s">
        <v>336</v>
      </c>
      <c r="R3" s="176" t="s">
        <v>1</v>
      </c>
      <c r="S3" s="176" t="s">
        <v>2</v>
      </c>
      <c r="T3" s="176" t="s">
        <v>3</v>
      </c>
      <c r="U3" s="176" t="s">
        <v>4</v>
      </c>
      <c r="V3" s="176" t="s">
        <v>5</v>
      </c>
      <c r="W3" s="93" t="s">
        <v>6</v>
      </c>
      <c r="X3" s="176" t="s">
        <v>7</v>
      </c>
      <c r="Y3" s="182" t="s">
        <v>8</v>
      </c>
      <c r="Z3" s="182"/>
      <c r="AA3" s="182"/>
      <c r="AB3" s="176" t="s">
        <v>9</v>
      </c>
      <c r="AC3" s="180" t="s">
        <v>10</v>
      </c>
    </row>
    <row r="4" spans="1:29" s="5" customFormat="1" ht="26.4">
      <c r="A4" s="176"/>
      <c r="B4" s="181"/>
      <c r="C4" s="176"/>
      <c r="D4" s="176"/>
      <c r="E4" s="176"/>
      <c r="F4" s="105" t="s">
        <v>11</v>
      </c>
      <c r="G4" s="184"/>
      <c r="H4" s="176"/>
      <c r="I4" s="93" t="s">
        <v>12</v>
      </c>
      <c r="J4" s="94" t="s">
        <v>13</v>
      </c>
      <c r="K4" s="93" t="s">
        <v>14</v>
      </c>
      <c r="L4" s="176"/>
      <c r="M4" s="180"/>
      <c r="O4" s="171"/>
      <c r="P4" s="173"/>
      <c r="R4" s="176"/>
      <c r="S4" s="176"/>
      <c r="T4" s="176"/>
      <c r="U4" s="176"/>
      <c r="V4" s="176"/>
      <c r="W4" s="93" t="s">
        <v>11</v>
      </c>
      <c r="X4" s="176"/>
      <c r="Y4" s="93" t="s">
        <v>12</v>
      </c>
      <c r="Z4" s="94" t="s">
        <v>13</v>
      </c>
      <c r="AA4" s="93" t="s">
        <v>14</v>
      </c>
      <c r="AB4" s="176"/>
      <c r="AC4" s="180"/>
    </row>
    <row r="5" spans="1:29" ht="24.6">
      <c r="A5" s="10">
        <v>1</v>
      </c>
      <c r="B5" s="19" t="s">
        <v>407</v>
      </c>
      <c r="C5" s="71">
        <f>+'25'!H5</f>
        <v>28</v>
      </c>
      <c r="D5" s="95">
        <v>0</v>
      </c>
      <c r="E5" s="46">
        <f t="shared" ref="E5:E154" si="0">C5+D5</f>
        <v>28</v>
      </c>
      <c r="F5" s="106">
        <v>0</v>
      </c>
      <c r="G5" s="104">
        <v>0</v>
      </c>
      <c r="H5" s="46">
        <f t="shared" ref="H5:H73" si="1">+E5-F5-I5-G5</f>
        <v>28</v>
      </c>
      <c r="I5" s="96"/>
      <c r="J5" s="20">
        <v>50</v>
      </c>
      <c r="K5" s="72">
        <f>+J5*I5</f>
        <v>0</v>
      </c>
      <c r="L5" s="17" t="s">
        <v>16</v>
      </c>
      <c r="M5" s="18">
        <v>0</v>
      </c>
      <c r="N5" s="23">
        <f>SUM(K5-M5)</f>
        <v>0</v>
      </c>
      <c r="O5" s="19"/>
      <c r="P5" s="43">
        <f>+K5*O5</f>
        <v>0</v>
      </c>
      <c r="R5" s="10">
        <v>1</v>
      </c>
      <c r="S5" s="19"/>
      <c r="T5" s="46">
        <v>0</v>
      </c>
      <c r="U5" s="95">
        <v>0</v>
      </c>
      <c r="V5" s="46">
        <f t="shared" ref="V5:V14" si="2">T5+U5</f>
        <v>0</v>
      </c>
      <c r="W5" s="95">
        <v>0</v>
      </c>
      <c r="X5" s="46">
        <f t="shared" ref="X5:X14" si="3">V5-W5-Y5</f>
        <v>0</v>
      </c>
      <c r="Y5" s="96">
        <v>0</v>
      </c>
      <c r="Z5" s="22"/>
      <c r="AA5" s="43">
        <f t="shared" ref="AA5:AA14" si="4">Y5*Z5</f>
        <v>0</v>
      </c>
      <c r="AB5" s="17" t="s">
        <v>16</v>
      </c>
      <c r="AC5" s="18">
        <v>0</v>
      </c>
    </row>
    <row r="6" spans="1:29" ht="24.6">
      <c r="A6" s="10">
        <v>2</v>
      </c>
      <c r="B6" s="19" t="s">
        <v>408</v>
      </c>
      <c r="C6" s="71">
        <f>+'25'!H6</f>
        <v>41</v>
      </c>
      <c r="D6" s="95">
        <v>20</v>
      </c>
      <c r="E6" s="46">
        <f t="shared" si="0"/>
        <v>61</v>
      </c>
      <c r="F6" s="106">
        <v>0</v>
      </c>
      <c r="G6" s="104">
        <v>0</v>
      </c>
      <c r="H6" s="46">
        <f t="shared" si="1"/>
        <v>59</v>
      </c>
      <c r="I6" s="96">
        <v>2</v>
      </c>
      <c r="J6" s="20">
        <v>100</v>
      </c>
      <c r="K6" s="72">
        <f t="shared" ref="K6:K74" si="5">+J6*I6</f>
        <v>200</v>
      </c>
      <c r="L6" s="17" t="s">
        <v>16</v>
      </c>
      <c r="M6" s="18">
        <v>0</v>
      </c>
      <c r="N6" s="23">
        <f t="shared" ref="N6:N74" si="6">SUM(K6-M6)</f>
        <v>200</v>
      </c>
      <c r="O6" s="19"/>
      <c r="P6" s="43">
        <f t="shared" ref="P6:P74" si="7">+K6*O6</f>
        <v>0</v>
      </c>
      <c r="R6" s="10">
        <v>2</v>
      </c>
      <c r="S6" s="19"/>
      <c r="T6" s="46">
        <v>0</v>
      </c>
      <c r="U6" s="95">
        <v>0</v>
      </c>
      <c r="V6" s="46">
        <f t="shared" si="2"/>
        <v>0</v>
      </c>
      <c r="W6" s="95">
        <v>0</v>
      </c>
      <c r="X6" s="46">
        <f t="shared" si="3"/>
        <v>0</v>
      </c>
      <c r="Y6" s="96">
        <v>0</v>
      </c>
      <c r="Z6" s="22"/>
      <c r="AA6" s="43">
        <f t="shared" si="4"/>
        <v>0</v>
      </c>
      <c r="AB6" s="17" t="s">
        <v>16</v>
      </c>
      <c r="AC6" s="18">
        <v>0</v>
      </c>
    </row>
    <row r="7" spans="1:29" ht="24.6">
      <c r="A7" s="10">
        <v>3</v>
      </c>
      <c r="B7" s="19" t="s">
        <v>395</v>
      </c>
      <c r="C7" s="71">
        <f>+'25'!H7</f>
        <v>0</v>
      </c>
      <c r="D7" s="95">
        <v>0</v>
      </c>
      <c r="E7" s="46">
        <f t="shared" si="0"/>
        <v>0</v>
      </c>
      <c r="F7" s="106">
        <v>0</v>
      </c>
      <c r="G7" s="104">
        <v>0</v>
      </c>
      <c r="H7" s="46">
        <f t="shared" si="1"/>
        <v>0</v>
      </c>
      <c r="I7" s="96"/>
      <c r="J7" s="15">
        <v>50</v>
      </c>
      <c r="K7" s="72">
        <f t="shared" si="5"/>
        <v>0</v>
      </c>
      <c r="L7" s="17" t="s">
        <v>16</v>
      </c>
      <c r="M7" s="18">
        <v>0</v>
      </c>
      <c r="N7" s="23">
        <f t="shared" si="6"/>
        <v>0</v>
      </c>
      <c r="O7" s="19"/>
      <c r="P7" s="43">
        <f t="shared" si="7"/>
        <v>0</v>
      </c>
      <c r="R7" s="10">
        <v>3</v>
      </c>
      <c r="S7" s="19"/>
      <c r="T7" s="46">
        <v>0</v>
      </c>
      <c r="U7" s="95">
        <v>0</v>
      </c>
      <c r="V7" s="46">
        <f t="shared" si="2"/>
        <v>0</v>
      </c>
      <c r="W7" s="95">
        <v>0</v>
      </c>
      <c r="X7" s="46">
        <f t="shared" si="3"/>
        <v>0</v>
      </c>
      <c r="Y7" s="96">
        <v>0</v>
      </c>
      <c r="Z7" s="22"/>
      <c r="AA7" s="43">
        <f t="shared" si="4"/>
        <v>0</v>
      </c>
      <c r="AB7" s="17" t="s">
        <v>16</v>
      </c>
      <c r="AC7" s="18">
        <v>0</v>
      </c>
    </row>
    <row r="8" spans="1:29" ht="24.6">
      <c r="A8" s="10">
        <v>4</v>
      </c>
      <c r="B8" s="19" t="s">
        <v>394</v>
      </c>
      <c r="C8" s="71">
        <f>+'25'!H8</f>
        <v>0</v>
      </c>
      <c r="D8" s="95">
        <v>0</v>
      </c>
      <c r="E8" s="46">
        <f t="shared" si="0"/>
        <v>0</v>
      </c>
      <c r="F8" s="106">
        <v>0</v>
      </c>
      <c r="G8" s="104">
        <v>0</v>
      </c>
      <c r="H8" s="46">
        <f t="shared" si="1"/>
        <v>0</v>
      </c>
      <c r="I8" s="96"/>
      <c r="J8" s="15">
        <v>100</v>
      </c>
      <c r="K8" s="72">
        <f t="shared" si="5"/>
        <v>0</v>
      </c>
      <c r="L8" s="17" t="s">
        <v>16</v>
      </c>
      <c r="M8" s="18">
        <v>0</v>
      </c>
      <c r="N8" s="23">
        <f t="shared" si="6"/>
        <v>0</v>
      </c>
      <c r="O8" s="19"/>
      <c r="P8" s="43">
        <f t="shared" si="7"/>
        <v>0</v>
      </c>
      <c r="R8" s="10">
        <v>4</v>
      </c>
      <c r="S8" s="19"/>
      <c r="T8" s="46">
        <v>0</v>
      </c>
      <c r="U8" s="95">
        <v>0</v>
      </c>
      <c r="V8" s="46">
        <f t="shared" si="2"/>
        <v>0</v>
      </c>
      <c r="W8" s="95">
        <v>0</v>
      </c>
      <c r="X8" s="46">
        <f t="shared" si="3"/>
        <v>0</v>
      </c>
      <c r="Y8" s="96">
        <v>0</v>
      </c>
      <c r="Z8" s="22"/>
      <c r="AA8" s="43">
        <f t="shared" si="4"/>
        <v>0</v>
      </c>
      <c r="AB8" s="17" t="s">
        <v>16</v>
      </c>
      <c r="AC8" s="18">
        <v>0</v>
      </c>
    </row>
    <row r="9" spans="1:29" ht="24.6">
      <c r="A9" s="10">
        <v>5</v>
      </c>
      <c r="B9" s="19" t="s">
        <v>20</v>
      </c>
      <c r="C9" s="71">
        <f>+'25'!H9</f>
        <v>0</v>
      </c>
      <c r="D9" s="95">
        <v>0</v>
      </c>
      <c r="E9" s="46">
        <f t="shared" si="0"/>
        <v>0</v>
      </c>
      <c r="F9" s="106">
        <v>0</v>
      </c>
      <c r="G9" s="104">
        <v>0</v>
      </c>
      <c r="H9" s="46">
        <f t="shared" si="1"/>
        <v>0</v>
      </c>
      <c r="I9" s="96"/>
      <c r="J9" s="15">
        <v>10</v>
      </c>
      <c r="K9" s="72">
        <f t="shared" si="5"/>
        <v>0</v>
      </c>
      <c r="L9" s="17" t="s">
        <v>16</v>
      </c>
      <c r="M9" s="18">
        <v>0</v>
      </c>
      <c r="N9" s="23">
        <f t="shared" si="6"/>
        <v>0</v>
      </c>
      <c r="O9" s="19"/>
      <c r="P9" s="43">
        <f t="shared" si="7"/>
        <v>0</v>
      </c>
      <c r="R9" s="10">
        <v>5</v>
      </c>
      <c r="S9" s="19"/>
      <c r="T9" s="46">
        <v>0</v>
      </c>
      <c r="U9" s="95">
        <v>0</v>
      </c>
      <c r="V9" s="46">
        <f t="shared" si="2"/>
        <v>0</v>
      </c>
      <c r="W9" s="95">
        <v>0</v>
      </c>
      <c r="X9" s="46">
        <f t="shared" si="3"/>
        <v>0</v>
      </c>
      <c r="Y9" s="96">
        <v>0</v>
      </c>
      <c r="Z9" s="22"/>
      <c r="AA9" s="43">
        <f t="shared" si="4"/>
        <v>0</v>
      </c>
      <c r="AB9" s="17" t="s">
        <v>16</v>
      </c>
      <c r="AC9" s="18">
        <v>0</v>
      </c>
    </row>
    <row r="10" spans="1:29" ht="24.6">
      <c r="A10" s="10">
        <v>6</v>
      </c>
      <c r="B10" s="19" t="s">
        <v>21</v>
      </c>
      <c r="C10" s="71">
        <f>+'25'!H10</f>
        <v>0</v>
      </c>
      <c r="D10" s="95">
        <v>0</v>
      </c>
      <c r="E10" s="46">
        <f t="shared" si="0"/>
        <v>0</v>
      </c>
      <c r="F10" s="106">
        <v>0</v>
      </c>
      <c r="G10" s="104">
        <v>0</v>
      </c>
      <c r="H10" s="46">
        <f t="shared" si="1"/>
        <v>0</v>
      </c>
      <c r="I10" s="96"/>
      <c r="J10" s="15">
        <v>15</v>
      </c>
      <c r="K10" s="72">
        <f t="shared" si="5"/>
        <v>0</v>
      </c>
      <c r="L10" s="17" t="s">
        <v>16</v>
      </c>
      <c r="M10" s="18">
        <v>0</v>
      </c>
      <c r="N10" s="23">
        <f t="shared" si="6"/>
        <v>0</v>
      </c>
      <c r="O10" s="19"/>
      <c r="P10" s="43">
        <f t="shared" si="7"/>
        <v>0</v>
      </c>
      <c r="R10" s="10">
        <v>6</v>
      </c>
      <c r="S10" s="19"/>
      <c r="T10" s="46">
        <v>0</v>
      </c>
      <c r="U10" s="95">
        <v>0</v>
      </c>
      <c r="V10" s="46">
        <f t="shared" si="2"/>
        <v>0</v>
      </c>
      <c r="W10" s="95">
        <v>0</v>
      </c>
      <c r="X10" s="46">
        <f t="shared" si="3"/>
        <v>0</v>
      </c>
      <c r="Y10" s="96">
        <v>0</v>
      </c>
      <c r="Z10" s="22"/>
      <c r="AA10" s="43">
        <f t="shared" si="4"/>
        <v>0</v>
      </c>
      <c r="AB10" s="17" t="s">
        <v>16</v>
      </c>
      <c r="AC10" s="18">
        <v>0</v>
      </c>
    </row>
    <row r="11" spans="1:29" ht="24.6">
      <c r="A11" s="10">
        <v>7</v>
      </c>
      <c r="B11" s="19" t="s">
        <v>401</v>
      </c>
      <c r="C11" s="71">
        <f>+'25'!H11</f>
        <v>0</v>
      </c>
      <c r="D11" s="95">
        <v>0</v>
      </c>
      <c r="E11" s="46">
        <f t="shared" si="0"/>
        <v>0</v>
      </c>
      <c r="F11" s="106">
        <v>0</v>
      </c>
      <c r="G11" s="104">
        <v>0</v>
      </c>
      <c r="H11" s="46">
        <f t="shared" si="1"/>
        <v>0</v>
      </c>
      <c r="I11" s="96"/>
      <c r="J11" s="15">
        <v>40</v>
      </c>
      <c r="K11" s="72">
        <f t="shared" si="5"/>
        <v>0</v>
      </c>
      <c r="L11" s="17" t="s">
        <v>16</v>
      </c>
      <c r="M11" s="18">
        <v>0</v>
      </c>
      <c r="N11" s="23">
        <f t="shared" si="6"/>
        <v>0</v>
      </c>
      <c r="O11" s="19"/>
      <c r="P11" s="43">
        <f t="shared" si="7"/>
        <v>0</v>
      </c>
      <c r="R11" s="10">
        <v>7</v>
      </c>
      <c r="S11" s="19"/>
      <c r="T11" s="46">
        <v>0</v>
      </c>
      <c r="U11" s="95">
        <v>0</v>
      </c>
      <c r="V11" s="46">
        <f t="shared" si="2"/>
        <v>0</v>
      </c>
      <c r="W11" s="95">
        <v>0</v>
      </c>
      <c r="X11" s="46">
        <f t="shared" si="3"/>
        <v>0</v>
      </c>
      <c r="Y11" s="96">
        <v>0</v>
      </c>
      <c r="Z11" s="22"/>
      <c r="AA11" s="43">
        <f t="shared" si="4"/>
        <v>0</v>
      </c>
      <c r="AB11" s="17" t="s">
        <v>16</v>
      </c>
      <c r="AC11" s="18">
        <v>0</v>
      </c>
    </row>
    <row r="12" spans="1:29" ht="24.6">
      <c r="A12" s="10">
        <v>8</v>
      </c>
      <c r="B12" s="19" t="s">
        <v>377</v>
      </c>
      <c r="C12" s="71">
        <f>+'25'!H12</f>
        <v>0</v>
      </c>
      <c r="D12" s="95">
        <v>0</v>
      </c>
      <c r="E12" s="46">
        <f t="shared" si="0"/>
        <v>0</v>
      </c>
      <c r="F12" s="106">
        <v>0</v>
      </c>
      <c r="G12" s="104">
        <v>0</v>
      </c>
      <c r="H12" s="46">
        <f t="shared" si="1"/>
        <v>0</v>
      </c>
      <c r="I12" s="96"/>
      <c r="J12" s="15">
        <v>100</v>
      </c>
      <c r="K12" s="72">
        <f t="shared" si="5"/>
        <v>0</v>
      </c>
      <c r="L12" s="17" t="s">
        <v>16</v>
      </c>
      <c r="M12" s="18">
        <v>0</v>
      </c>
      <c r="N12" s="23">
        <f t="shared" si="6"/>
        <v>0</v>
      </c>
      <c r="O12" s="19"/>
      <c r="P12" s="43">
        <f t="shared" si="7"/>
        <v>0</v>
      </c>
      <c r="R12" s="10">
        <v>8</v>
      </c>
      <c r="S12" s="19"/>
      <c r="T12" s="46">
        <v>0</v>
      </c>
      <c r="U12" s="95">
        <v>0</v>
      </c>
      <c r="V12" s="46">
        <f t="shared" si="2"/>
        <v>0</v>
      </c>
      <c r="W12" s="95">
        <v>0</v>
      </c>
      <c r="X12" s="46">
        <f t="shared" si="3"/>
        <v>0</v>
      </c>
      <c r="Y12" s="96">
        <v>0</v>
      </c>
      <c r="Z12" s="22"/>
      <c r="AA12" s="43">
        <f t="shared" si="4"/>
        <v>0</v>
      </c>
      <c r="AB12" s="17" t="s">
        <v>16</v>
      </c>
      <c r="AC12" s="18">
        <v>0</v>
      </c>
    </row>
    <row r="13" spans="1:29" ht="24.6">
      <c r="A13" s="10">
        <v>9</v>
      </c>
      <c r="B13" s="19" t="s">
        <v>391</v>
      </c>
      <c r="C13" s="71">
        <f>+'25'!H13</f>
        <v>16</v>
      </c>
      <c r="D13" s="95">
        <v>5</v>
      </c>
      <c r="E13" s="46">
        <f t="shared" si="0"/>
        <v>21</v>
      </c>
      <c r="F13" s="106">
        <v>0</v>
      </c>
      <c r="G13" s="104">
        <v>0</v>
      </c>
      <c r="H13" s="46">
        <f t="shared" si="1"/>
        <v>21</v>
      </c>
      <c r="I13" s="96"/>
      <c r="J13" s="15">
        <v>50</v>
      </c>
      <c r="K13" s="72">
        <f t="shared" si="5"/>
        <v>0</v>
      </c>
      <c r="L13" s="17" t="s">
        <v>16</v>
      </c>
      <c r="M13" s="18">
        <v>0</v>
      </c>
      <c r="N13" s="23">
        <f t="shared" si="6"/>
        <v>0</v>
      </c>
      <c r="O13" s="19"/>
      <c r="P13" s="43">
        <f t="shared" si="7"/>
        <v>0</v>
      </c>
      <c r="R13" s="10">
        <v>9</v>
      </c>
      <c r="S13" s="19"/>
      <c r="T13" s="46">
        <v>0</v>
      </c>
      <c r="U13" s="95">
        <v>0</v>
      </c>
      <c r="V13" s="46">
        <f t="shared" si="2"/>
        <v>0</v>
      </c>
      <c r="W13" s="95">
        <v>0</v>
      </c>
      <c r="X13" s="46">
        <f t="shared" si="3"/>
        <v>0</v>
      </c>
      <c r="Y13" s="96">
        <v>0</v>
      </c>
      <c r="Z13" s="22"/>
      <c r="AA13" s="43">
        <f t="shared" si="4"/>
        <v>0</v>
      </c>
      <c r="AB13" s="17" t="s">
        <v>16</v>
      </c>
      <c r="AC13" s="18">
        <v>0</v>
      </c>
    </row>
    <row r="14" spans="1:29" ht="24.6">
      <c r="A14" s="10">
        <v>10</v>
      </c>
      <c r="B14" s="19" t="s">
        <v>400</v>
      </c>
      <c r="C14" s="71">
        <f>+'25'!H14</f>
        <v>0</v>
      </c>
      <c r="D14" s="95">
        <v>0</v>
      </c>
      <c r="E14" s="46">
        <f t="shared" si="0"/>
        <v>0</v>
      </c>
      <c r="F14" s="106">
        <v>0</v>
      </c>
      <c r="G14" s="104">
        <v>0</v>
      </c>
      <c r="H14" s="46">
        <f t="shared" si="1"/>
        <v>0</v>
      </c>
      <c r="I14" s="96"/>
      <c r="J14" s="15">
        <v>50</v>
      </c>
      <c r="K14" s="72">
        <f t="shared" si="5"/>
        <v>0</v>
      </c>
      <c r="L14" s="17" t="s">
        <v>16</v>
      </c>
      <c r="M14" s="18">
        <v>0</v>
      </c>
      <c r="N14" s="23">
        <f t="shared" si="6"/>
        <v>0</v>
      </c>
      <c r="O14" s="19"/>
      <c r="P14" s="43">
        <f t="shared" si="7"/>
        <v>0</v>
      </c>
      <c r="R14" s="10">
        <v>10</v>
      </c>
      <c r="S14" s="19"/>
      <c r="T14" s="46">
        <v>0</v>
      </c>
      <c r="U14" s="95">
        <v>0</v>
      </c>
      <c r="V14" s="46">
        <f t="shared" si="2"/>
        <v>0</v>
      </c>
      <c r="W14" s="95">
        <v>0</v>
      </c>
      <c r="X14" s="46">
        <f t="shared" si="3"/>
        <v>0</v>
      </c>
      <c r="Y14" s="96">
        <v>0</v>
      </c>
      <c r="Z14" s="22"/>
      <c r="AA14" s="43">
        <f t="shared" si="4"/>
        <v>0</v>
      </c>
      <c r="AB14" s="17" t="s">
        <v>16</v>
      </c>
      <c r="AC14" s="18">
        <v>0</v>
      </c>
    </row>
    <row r="15" spans="1:29" ht="24.6">
      <c r="A15" s="10">
        <v>11</v>
      </c>
      <c r="B15" s="19" t="s">
        <v>383</v>
      </c>
      <c r="C15" s="71">
        <f>+'25'!H15</f>
        <v>0</v>
      </c>
      <c r="D15" s="95">
        <v>0</v>
      </c>
      <c r="E15" s="46">
        <f t="shared" si="0"/>
        <v>0</v>
      </c>
      <c r="F15" s="106">
        <v>0</v>
      </c>
      <c r="G15" s="104">
        <v>0</v>
      </c>
      <c r="H15" s="46">
        <f t="shared" si="1"/>
        <v>0</v>
      </c>
      <c r="I15" s="96"/>
      <c r="J15" s="15">
        <v>50</v>
      </c>
      <c r="K15" s="72">
        <f t="shared" si="5"/>
        <v>0</v>
      </c>
      <c r="L15" s="17" t="s">
        <v>16</v>
      </c>
      <c r="M15" s="18">
        <v>0</v>
      </c>
      <c r="N15" s="23">
        <f t="shared" si="6"/>
        <v>0</v>
      </c>
      <c r="O15" s="19"/>
      <c r="P15" s="43">
        <f t="shared" si="7"/>
        <v>0</v>
      </c>
      <c r="R15" s="10">
        <v>11</v>
      </c>
      <c r="S15" s="19"/>
      <c r="T15" s="46">
        <v>0</v>
      </c>
      <c r="U15" s="95">
        <v>0</v>
      </c>
      <c r="V15" s="46">
        <f t="shared" ref="V15:V29" si="8">T15+U15</f>
        <v>0</v>
      </c>
      <c r="W15" s="95">
        <v>0</v>
      </c>
      <c r="X15" s="46">
        <f t="shared" ref="X15:X29" si="9">V15-W15-Y15</f>
        <v>0</v>
      </c>
      <c r="Y15" s="96">
        <v>0</v>
      </c>
      <c r="Z15" s="22"/>
      <c r="AA15" s="43">
        <f t="shared" ref="AA15:AA29" si="10">Y15*Z15</f>
        <v>0</v>
      </c>
      <c r="AB15" s="17" t="s">
        <v>16</v>
      </c>
      <c r="AC15" s="18">
        <v>0</v>
      </c>
    </row>
    <row r="16" spans="1:29" ht="24.6">
      <c r="A16" s="10">
        <v>12</v>
      </c>
      <c r="B16" s="19" t="s">
        <v>402</v>
      </c>
      <c r="C16" s="71">
        <f>+'25'!H16</f>
        <v>13</v>
      </c>
      <c r="D16" s="95">
        <v>5</v>
      </c>
      <c r="E16" s="46">
        <f t="shared" si="0"/>
        <v>18</v>
      </c>
      <c r="F16" s="106">
        <v>0</v>
      </c>
      <c r="G16" s="104">
        <v>0</v>
      </c>
      <c r="H16" s="46">
        <f t="shared" si="1"/>
        <v>18</v>
      </c>
      <c r="I16" s="96"/>
      <c r="J16" s="15">
        <v>50</v>
      </c>
      <c r="K16" s="72">
        <f t="shared" si="5"/>
        <v>0</v>
      </c>
      <c r="L16" s="17" t="s">
        <v>16</v>
      </c>
      <c r="M16" s="18">
        <v>0</v>
      </c>
      <c r="N16" s="23">
        <f t="shared" si="6"/>
        <v>0</v>
      </c>
      <c r="O16" s="19"/>
      <c r="P16" s="43">
        <f t="shared" si="7"/>
        <v>0</v>
      </c>
      <c r="R16" s="10">
        <v>12</v>
      </c>
      <c r="S16" s="19"/>
      <c r="T16" s="46">
        <v>0</v>
      </c>
      <c r="U16" s="95">
        <v>0</v>
      </c>
      <c r="V16" s="46">
        <f t="shared" si="8"/>
        <v>0</v>
      </c>
      <c r="W16" s="95">
        <v>0</v>
      </c>
      <c r="X16" s="46">
        <f t="shared" si="9"/>
        <v>0</v>
      </c>
      <c r="Y16" s="96">
        <v>0</v>
      </c>
      <c r="Z16" s="22"/>
      <c r="AA16" s="43">
        <f t="shared" si="10"/>
        <v>0</v>
      </c>
      <c r="AB16" s="17" t="s">
        <v>16</v>
      </c>
      <c r="AC16" s="18">
        <v>0</v>
      </c>
    </row>
    <row r="17" spans="1:29" ht="24.6">
      <c r="A17" s="10">
        <v>13</v>
      </c>
      <c r="B17" s="19" t="s">
        <v>381</v>
      </c>
      <c r="C17" s="71">
        <f>+'25'!H17</f>
        <v>15</v>
      </c>
      <c r="D17" s="95">
        <v>5</v>
      </c>
      <c r="E17" s="46">
        <f t="shared" si="0"/>
        <v>20</v>
      </c>
      <c r="F17" s="106">
        <v>0</v>
      </c>
      <c r="G17" s="104">
        <v>0</v>
      </c>
      <c r="H17" s="46">
        <f t="shared" si="1"/>
        <v>20</v>
      </c>
      <c r="I17" s="96"/>
      <c r="J17" s="15">
        <v>50</v>
      </c>
      <c r="K17" s="72">
        <f t="shared" si="5"/>
        <v>0</v>
      </c>
      <c r="L17" s="17" t="s">
        <v>16</v>
      </c>
      <c r="M17" s="18">
        <v>0</v>
      </c>
      <c r="N17" s="23">
        <f t="shared" si="6"/>
        <v>0</v>
      </c>
      <c r="O17" s="19"/>
      <c r="P17" s="43">
        <f t="shared" si="7"/>
        <v>0</v>
      </c>
      <c r="R17" s="10">
        <v>13</v>
      </c>
      <c r="S17" s="19"/>
      <c r="T17" s="46">
        <v>0</v>
      </c>
      <c r="U17" s="95">
        <v>0</v>
      </c>
      <c r="V17" s="46">
        <f t="shared" si="8"/>
        <v>0</v>
      </c>
      <c r="W17" s="95">
        <v>0</v>
      </c>
      <c r="X17" s="46">
        <f t="shared" si="9"/>
        <v>0</v>
      </c>
      <c r="Y17" s="96">
        <v>0</v>
      </c>
      <c r="Z17" s="22"/>
      <c r="AA17" s="43">
        <f t="shared" si="10"/>
        <v>0</v>
      </c>
      <c r="AB17" s="17" t="s">
        <v>16</v>
      </c>
      <c r="AC17" s="18">
        <v>0</v>
      </c>
    </row>
    <row r="18" spans="1:29" ht="24.6">
      <c r="A18" s="10">
        <v>14</v>
      </c>
      <c r="B18" s="19" t="s">
        <v>404</v>
      </c>
      <c r="C18" s="71">
        <f>+'25'!H18</f>
        <v>0</v>
      </c>
      <c r="D18" s="95">
        <v>0</v>
      </c>
      <c r="E18" s="46">
        <f t="shared" si="0"/>
        <v>0</v>
      </c>
      <c r="F18" s="106">
        <v>0</v>
      </c>
      <c r="G18" s="104">
        <v>0</v>
      </c>
      <c r="H18" s="46">
        <f t="shared" si="1"/>
        <v>0</v>
      </c>
      <c r="I18" s="96"/>
      <c r="J18" s="15">
        <v>50</v>
      </c>
      <c r="K18" s="72">
        <f t="shared" si="5"/>
        <v>0</v>
      </c>
      <c r="L18" s="17" t="s">
        <v>16</v>
      </c>
      <c r="M18" s="18">
        <v>0</v>
      </c>
      <c r="N18" s="23">
        <f t="shared" si="6"/>
        <v>0</v>
      </c>
      <c r="O18" s="19"/>
      <c r="P18" s="43">
        <f t="shared" si="7"/>
        <v>0</v>
      </c>
      <c r="R18" s="10">
        <v>14</v>
      </c>
      <c r="S18" s="19"/>
      <c r="T18" s="46">
        <v>0</v>
      </c>
      <c r="U18" s="95">
        <v>0</v>
      </c>
      <c r="V18" s="46">
        <f t="shared" si="8"/>
        <v>0</v>
      </c>
      <c r="W18" s="95">
        <v>0</v>
      </c>
      <c r="X18" s="46">
        <f t="shared" si="9"/>
        <v>0</v>
      </c>
      <c r="Y18" s="96">
        <v>0</v>
      </c>
      <c r="Z18" s="22"/>
      <c r="AA18" s="43">
        <f t="shared" si="10"/>
        <v>0</v>
      </c>
      <c r="AB18" s="17" t="s">
        <v>16</v>
      </c>
      <c r="AC18" s="18">
        <v>0</v>
      </c>
    </row>
    <row r="19" spans="1:29" ht="24.6">
      <c r="A19" s="10">
        <v>15</v>
      </c>
      <c r="B19" s="19" t="s">
        <v>385</v>
      </c>
      <c r="C19" s="71">
        <f>+'25'!H19</f>
        <v>0</v>
      </c>
      <c r="D19" s="95">
        <v>0</v>
      </c>
      <c r="E19" s="46">
        <f t="shared" si="0"/>
        <v>0</v>
      </c>
      <c r="F19" s="106">
        <v>0</v>
      </c>
      <c r="G19" s="104">
        <v>0</v>
      </c>
      <c r="H19" s="46">
        <f t="shared" si="1"/>
        <v>0</v>
      </c>
      <c r="I19" s="96"/>
      <c r="J19" s="15">
        <v>50</v>
      </c>
      <c r="K19" s="72">
        <f t="shared" si="5"/>
        <v>0</v>
      </c>
      <c r="L19" s="17" t="s">
        <v>16</v>
      </c>
      <c r="M19" s="18">
        <v>0</v>
      </c>
      <c r="N19" s="23">
        <f t="shared" si="6"/>
        <v>0</v>
      </c>
      <c r="O19" s="19"/>
      <c r="P19" s="43">
        <f t="shared" si="7"/>
        <v>0</v>
      </c>
      <c r="R19" s="10">
        <v>15</v>
      </c>
      <c r="S19" s="19"/>
      <c r="T19" s="46">
        <v>0</v>
      </c>
      <c r="U19" s="95">
        <v>0</v>
      </c>
      <c r="V19" s="46">
        <f t="shared" si="8"/>
        <v>0</v>
      </c>
      <c r="W19" s="95">
        <v>0</v>
      </c>
      <c r="X19" s="46">
        <f t="shared" si="9"/>
        <v>0</v>
      </c>
      <c r="Y19" s="96">
        <v>0</v>
      </c>
      <c r="Z19" s="22"/>
      <c r="AA19" s="43">
        <f t="shared" si="10"/>
        <v>0</v>
      </c>
      <c r="AB19" s="17" t="s">
        <v>16</v>
      </c>
      <c r="AC19" s="18">
        <v>0</v>
      </c>
    </row>
    <row r="20" spans="1:29" ht="24.6">
      <c r="A20" s="10">
        <v>16</v>
      </c>
      <c r="B20" s="19" t="s">
        <v>399</v>
      </c>
      <c r="C20" s="71">
        <f>+'25'!H20</f>
        <v>13</v>
      </c>
      <c r="D20" s="95">
        <v>5</v>
      </c>
      <c r="E20" s="46">
        <f t="shared" si="0"/>
        <v>18</v>
      </c>
      <c r="F20" s="106">
        <v>0</v>
      </c>
      <c r="G20" s="104">
        <v>0</v>
      </c>
      <c r="H20" s="46">
        <f t="shared" si="1"/>
        <v>18</v>
      </c>
      <c r="I20" s="96"/>
      <c r="J20" s="15">
        <v>50</v>
      </c>
      <c r="K20" s="72">
        <f t="shared" si="5"/>
        <v>0</v>
      </c>
      <c r="L20" s="17" t="s">
        <v>16</v>
      </c>
      <c r="M20" s="18">
        <v>0</v>
      </c>
      <c r="N20" s="23">
        <f t="shared" si="6"/>
        <v>0</v>
      </c>
      <c r="O20" s="19"/>
      <c r="P20" s="43">
        <f t="shared" si="7"/>
        <v>0</v>
      </c>
      <c r="R20" s="10">
        <v>16</v>
      </c>
      <c r="S20" s="19"/>
      <c r="T20" s="46">
        <v>0</v>
      </c>
      <c r="U20" s="95">
        <v>0</v>
      </c>
      <c r="V20" s="46">
        <f t="shared" si="8"/>
        <v>0</v>
      </c>
      <c r="W20" s="95">
        <v>0</v>
      </c>
      <c r="X20" s="46">
        <f t="shared" si="9"/>
        <v>0</v>
      </c>
      <c r="Y20" s="96">
        <v>0</v>
      </c>
      <c r="Z20" s="22"/>
      <c r="AA20" s="43">
        <f t="shared" si="10"/>
        <v>0</v>
      </c>
      <c r="AB20" s="17" t="s">
        <v>16</v>
      </c>
      <c r="AC20" s="18">
        <v>0</v>
      </c>
    </row>
    <row r="21" spans="1:29" ht="24.6">
      <c r="A21" s="10">
        <v>17</v>
      </c>
      <c r="B21" s="19" t="s">
        <v>388</v>
      </c>
      <c r="C21" s="71">
        <f>+'25'!H21</f>
        <v>0</v>
      </c>
      <c r="D21" s="95">
        <v>0</v>
      </c>
      <c r="E21" s="46">
        <f t="shared" si="0"/>
        <v>0</v>
      </c>
      <c r="F21" s="106">
        <v>0</v>
      </c>
      <c r="G21" s="104">
        <v>0</v>
      </c>
      <c r="H21" s="46">
        <f t="shared" si="1"/>
        <v>0</v>
      </c>
      <c r="I21" s="96"/>
      <c r="J21" s="15">
        <v>50</v>
      </c>
      <c r="K21" s="72">
        <f t="shared" si="5"/>
        <v>0</v>
      </c>
      <c r="L21" s="17" t="s">
        <v>16</v>
      </c>
      <c r="M21" s="18">
        <v>0</v>
      </c>
      <c r="N21" s="23">
        <f t="shared" si="6"/>
        <v>0</v>
      </c>
      <c r="O21" s="19"/>
      <c r="P21" s="43">
        <f t="shared" si="7"/>
        <v>0</v>
      </c>
      <c r="R21" s="10">
        <v>17</v>
      </c>
      <c r="S21" s="19"/>
      <c r="T21" s="46">
        <v>0</v>
      </c>
      <c r="U21" s="95">
        <v>0</v>
      </c>
      <c r="V21" s="46">
        <f t="shared" si="8"/>
        <v>0</v>
      </c>
      <c r="W21" s="95">
        <v>0</v>
      </c>
      <c r="X21" s="46">
        <f t="shared" si="9"/>
        <v>0</v>
      </c>
      <c r="Y21" s="96">
        <v>0</v>
      </c>
      <c r="Z21" s="22"/>
      <c r="AA21" s="43">
        <f t="shared" si="10"/>
        <v>0</v>
      </c>
      <c r="AB21" s="17" t="s">
        <v>16</v>
      </c>
      <c r="AC21" s="18">
        <v>0</v>
      </c>
    </row>
    <row r="22" spans="1:29" ht="24.6">
      <c r="A22" s="10">
        <v>18</v>
      </c>
      <c r="B22" s="19" t="s">
        <v>397</v>
      </c>
      <c r="C22" s="71">
        <f>+'25'!H22</f>
        <v>0</v>
      </c>
      <c r="D22" s="95">
        <v>0</v>
      </c>
      <c r="E22" s="46">
        <f t="shared" si="0"/>
        <v>0</v>
      </c>
      <c r="F22" s="106">
        <v>0</v>
      </c>
      <c r="G22" s="104">
        <v>0</v>
      </c>
      <c r="H22" s="46">
        <f t="shared" si="1"/>
        <v>0</v>
      </c>
      <c r="I22" s="96"/>
      <c r="J22" s="15">
        <v>50</v>
      </c>
      <c r="K22" s="72">
        <f t="shared" si="5"/>
        <v>0</v>
      </c>
      <c r="L22" s="17" t="s">
        <v>16</v>
      </c>
      <c r="M22" s="18">
        <v>0</v>
      </c>
      <c r="N22" s="23">
        <f t="shared" si="6"/>
        <v>0</v>
      </c>
      <c r="O22" s="19"/>
      <c r="P22" s="43">
        <f t="shared" si="7"/>
        <v>0</v>
      </c>
      <c r="R22" s="10">
        <v>18</v>
      </c>
      <c r="S22" s="19"/>
      <c r="T22" s="46">
        <v>0</v>
      </c>
      <c r="U22" s="95">
        <v>0</v>
      </c>
      <c r="V22" s="46">
        <f t="shared" si="8"/>
        <v>0</v>
      </c>
      <c r="W22" s="95">
        <v>0</v>
      </c>
      <c r="X22" s="46">
        <f t="shared" si="9"/>
        <v>0</v>
      </c>
      <c r="Y22" s="96">
        <v>0</v>
      </c>
      <c r="Z22" s="22"/>
      <c r="AA22" s="43">
        <f t="shared" si="10"/>
        <v>0</v>
      </c>
      <c r="AB22" s="17" t="s">
        <v>16</v>
      </c>
      <c r="AC22" s="18">
        <v>0</v>
      </c>
    </row>
    <row r="23" spans="1:29" ht="24.6">
      <c r="A23" s="10">
        <v>19</v>
      </c>
      <c r="B23" s="19" t="s">
        <v>25</v>
      </c>
      <c r="C23" s="71">
        <f>+'25'!H23</f>
        <v>0</v>
      </c>
      <c r="D23" s="95">
        <v>0</v>
      </c>
      <c r="E23" s="46">
        <f t="shared" si="0"/>
        <v>0</v>
      </c>
      <c r="F23" s="106">
        <v>0</v>
      </c>
      <c r="G23" s="104">
        <v>0</v>
      </c>
      <c r="H23" s="46">
        <f t="shared" si="1"/>
        <v>0</v>
      </c>
      <c r="I23" s="96"/>
      <c r="J23" s="15">
        <v>65</v>
      </c>
      <c r="K23" s="72">
        <f t="shared" si="5"/>
        <v>0</v>
      </c>
      <c r="L23" s="17" t="s">
        <v>16</v>
      </c>
      <c r="M23" s="18">
        <v>0</v>
      </c>
      <c r="N23" s="23">
        <f t="shared" si="6"/>
        <v>0</v>
      </c>
      <c r="O23" s="19"/>
      <c r="P23" s="43">
        <f t="shared" si="7"/>
        <v>0</v>
      </c>
      <c r="R23" s="10">
        <v>19</v>
      </c>
      <c r="S23" s="19"/>
      <c r="T23" s="46">
        <v>0</v>
      </c>
      <c r="U23" s="95">
        <v>0</v>
      </c>
      <c r="V23" s="46">
        <f t="shared" si="8"/>
        <v>0</v>
      </c>
      <c r="W23" s="95">
        <v>0</v>
      </c>
      <c r="X23" s="46">
        <f t="shared" si="9"/>
        <v>0</v>
      </c>
      <c r="Y23" s="96">
        <v>0</v>
      </c>
      <c r="Z23" s="22"/>
      <c r="AA23" s="43">
        <f t="shared" si="10"/>
        <v>0</v>
      </c>
      <c r="AB23" s="17" t="s">
        <v>16</v>
      </c>
      <c r="AC23" s="18">
        <v>0</v>
      </c>
    </row>
    <row r="24" spans="1:29" ht="24.6">
      <c r="A24" s="10">
        <v>20</v>
      </c>
      <c r="B24" s="19" t="s">
        <v>405</v>
      </c>
      <c r="C24" s="71">
        <f>+'25'!H24</f>
        <v>0</v>
      </c>
      <c r="D24" s="95">
        <v>0</v>
      </c>
      <c r="E24" s="46">
        <f t="shared" si="0"/>
        <v>0</v>
      </c>
      <c r="F24" s="106">
        <v>0</v>
      </c>
      <c r="G24" s="104">
        <v>0</v>
      </c>
      <c r="H24" s="46">
        <f t="shared" si="1"/>
        <v>0</v>
      </c>
      <c r="I24" s="96"/>
      <c r="J24" s="15">
        <v>85</v>
      </c>
      <c r="K24" s="72">
        <f t="shared" si="5"/>
        <v>0</v>
      </c>
      <c r="L24" s="17" t="s">
        <v>16</v>
      </c>
      <c r="M24" s="18">
        <v>0</v>
      </c>
      <c r="N24" s="23">
        <f t="shared" si="6"/>
        <v>0</v>
      </c>
      <c r="O24" s="19"/>
      <c r="P24" s="43">
        <f t="shared" si="7"/>
        <v>0</v>
      </c>
      <c r="R24" s="10">
        <v>20</v>
      </c>
      <c r="S24" s="19"/>
      <c r="T24" s="46">
        <v>0</v>
      </c>
      <c r="U24" s="95">
        <v>0</v>
      </c>
      <c r="V24" s="46">
        <f t="shared" si="8"/>
        <v>0</v>
      </c>
      <c r="W24" s="95">
        <v>0</v>
      </c>
      <c r="X24" s="46">
        <f t="shared" si="9"/>
        <v>0</v>
      </c>
      <c r="Y24" s="96">
        <v>0</v>
      </c>
      <c r="Z24" s="22"/>
      <c r="AA24" s="43">
        <f t="shared" si="10"/>
        <v>0</v>
      </c>
      <c r="AB24" s="17" t="s">
        <v>16</v>
      </c>
      <c r="AC24" s="18">
        <v>0</v>
      </c>
    </row>
    <row r="25" spans="1:29" ht="24.6">
      <c r="A25" s="10">
        <v>21</v>
      </c>
      <c r="B25" s="19" t="s">
        <v>392</v>
      </c>
      <c r="C25" s="71">
        <f>+'25'!H25</f>
        <v>23</v>
      </c>
      <c r="D25" s="95">
        <v>0</v>
      </c>
      <c r="E25" s="46">
        <f t="shared" si="0"/>
        <v>23</v>
      </c>
      <c r="F25" s="106">
        <v>2</v>
      </c>
      <c r="G25" s="104">
        <v>0</v>
      </c>
      <c r="H25" s="46">
        <f t="shared" si="1"/>
        <v>21</v>
      </c>
      <c r="I25" s="96"/>
      <c r="J25" s="15">
        <v>100</v>
      </c>
      <c r="K25" s="72">
        <f t="shared" si="5"/>
        <v>0</v>
      </c>
      <c r="L25" s="17" t="s">
        <v>433</v>
      </c>
      <c r="M25" s="18">
        <v>0</v>
      </c>
      <c r="N25" s="23">
        <f t="shared" si="6"/>
        <v>0</v>
      </c>
      <c r="O25" s="19"/>
      <c r="P25" s="43">
        <f t="shared" si="7"/>
        <v>0</v>
      </c>
      <c r="R25" s="10">
        <v>21</v>
      </c>
      <c r="S25" s="19"/>
      <c r="T25" s="46">
        <v>0</v>
      </c>
      <c r="U25" s="95">
        <v>0</v>
      </c>
      <c r="V25" s="46">
        <f t="shared" si="8"/>
        <v>0</v>
      </c>
      <c r="W25" s="95">
        <v>0</v>
      </c>
      <c r="X25" s="46">
        <f t="shared" si="9"/>
        <v>0</v>
      </c>
      <c r="Y25" s="96">
        <v>0</v>
      </c>
      <c r="Z25" s="22"/>
      <c r="AA25" s="43">
        <f t="shared" si="10"/>
        <v>0</v>
      </c>
      <c r="AB25" s="17" t="s">
        <v>16</v>
      </c>
      <c r="AC25" s="18">
        <v>0</v>
      </c>
    </row>
    <row r="26" spans="1:29" ht="24.6">
      <c r="A26" s="10">
        <v>22</v>
      </c>
      <c r="B26" s="19" t="s">
        <v>403</v>
      </c>
      <c r="C26" s="71">
        <f>+'25'!H26</f>
        <v>0</v>
      </c>
      <c r="D26" s="95">
        <v>0</v>
      </c>
      <c r="E26" s="46">
        <f t="shared" si="0"/>
        <v>0</v>
      </c>
      <c r="F26" s="106">
        <v>0</v>
      </c>
      <c r="G26" s="104">
        <v>0</v>
      </c>
      <c r="H26" s="46">
        <f t="shared" si="1"/>
        <v>0</v>
      </c>
      <c r="I26" s="96"/>
      <c r="J26" s="15">
        <v>100</v>
      </c>
      <c r="K26" s="72">
        <f t="shared" si="5"/>
        <v>0</v>
      </c>
      <c r="L26" s="17" t="s">
        <v>16</v>
      </c>
      <c r="M26" s="18">
        <v>0</v>
      </c>
      <c r="N26" s="23">
        <f t="shared" si="6"/>
        <v>0</v>
      </c>
      <c r="O26" s="19"/>
      <c r="P26" s="43">
        <f t="shared" si="7"/>
        <v>0</v>
      </c>
      <c r="R26" s="10">
        <v>22</v>
      </c>
      <c r="S26" s="19"/>
      <c r="T26" s="46">
        <v>0</v>
      </c>
      <c r="U26" s="95">
        <v>0</v>
      </c>
      <c r="V26" s="46">
        <f t="shared" si="8"/>
        <v>0</v>
      </c>
      <c r="W26" s="95">
        <v>0</v>
      </c>
      <c r="X26" s="46">
        <f t="shared" si="9"/>
        <v>0</v>
      </c>
      <c r="Y26" s="96">
        <v>0</v>
      </c>
      <c r="Z26" s="22"/>
      <c r="AA26" s="43">
        <f t="shared" si="10"/>
        <v>0</v>
      </c>
      <c r="AB26" s="17" t="s">
        <v>16</v>
      </c>
      <c r="AC26" s="18">
        <v>0</v>
      </c>
    </row>
    <row r="27" spans="1:29" ht="24.6">
      <c r="A27" s="10">
        <v>23</v>
      </c>
      <c r="B27" s="19" t="s">
        <v>382</v>
      </c>
      <c r="C27" s="71">
        <f>+'25'!H27</f>
        <v>23</v>
      </c>
      <c r="D27" s="95">
        <v>0</v>
      </c>
      <c r="E27" s="46">
        <f t="shared" si="0"/>
        <v>23</v>
      </c>
      <c r="F27" s="106">
        <v>9</v>
      </c>
      <c r="G27" s="104">
        <v>0</v>
      </c>
      <c r="H27" s="46">
        <f t="shared" si="1"/>
        <v>14</v>
      </c>
      <c r="I27" s="96"/>
      <c r="J27" s="15">
        <v>100</v>
      </c>
      <c r="K27" s="72">
        <f t="shared" si="5"/>
        <v>0</v>
      </c>
      <c r="L27" s="17" t="s">
        <v>490</v>
      </c>
      <c r="M27" s="18">
        <v>0</v>
      </c>
      <c r="N27" s="23">
        <f t="shared" si="6"/>
        <v>0</v>
      </c>
      <c r="O27" s="19"/>
      <c r="P27" s="43">
        <f t="shared" si="7"/>
        <v>0</v>
      </c>
      <c r="R27" s="10">
        <v>23</v>
      </c>
      <c r="S27" s="19"/>
      <c r="T27" s="46">
        <v>0</v>
      </c>
      <c r="U27" s="95">
        <v>0</v>
      </c>
      <c r="V27" s="46">
        <f t="shared" si="8"/>
        <v>0</v>
      </c>
      <c r="W27" s="95">
        <v>0</v>
      </c>
      <c r="X27" s="46">
        <f t="shared" si="9"/>
        <v>0</v>
      </c>
      <c r="Y27" s="96">
        <v>0</v>
      </c>
      <c r="Z27" s="22"/>
      <c r="AA27" s="43">
        <f t="shared" si="10"/>
        <v>0</v>
      </c>
      <c r="AB27" s="17" t="s">
        <v>16</v>
      </c>
      <c r="AC27" s="18">
        <v>0</v>
      </c>
    </row>
    <row r="28" spans="1:29" ht="24.6">
      <c r="A28" s="10">
        <v>24</v>
      </c>
      <c r="B28" s="19" t="s">
        <v>387</v>
      </c>
      <c r="C28" s="71">
        <f>+'25'!H28</f>
        <v>0</v>
      </c>
      <c r="D28" s="95">
        <v>0</v>
      </c>
      <c r="E28" s="46">
        <f t="shared" si="0"/>
        <v>0</v>
      </c>
      <c r="F28" s="106">
        <v>0</v>
      </c>
      <c r="G28" s="104">
        <v>0</v>
      </c>
      <c r="H28" s="46">
        <f t="shared" si="1"/>
        <v>0</v>
      </c>
      <c r="I28" s="96"/>
      <c r="J28" s="15">
        <v>100</v>
      </c>
      <c r="K28" s="72">
        <f t="shared" si="5"/>
        <v>0</v>
      </c>
      <c r="L28" s="17" t="s">
        <v>16</v>
      </c>
      <c r="M28" s="18">
        <v>0</v>
      </c>
      <c r="N28" s="23">
        <f t="shared" si="6"/>
        <v>0</v>
      </c>
      <c r="O28" s="19"/>
      <c r="P28" s="43">
        <f t="shared" si="7"/>
        <v>0</v>
      </c>
      <c r="R28" s="10">
        <v>24</v>
      </c>
      <c r="S28" s="19"/>
      <c r="T28" s="46">
        <v>0</v>
      </c>
      <c r="U28" s="95">
        <v>0</v>
      </c>
      <c r="V28" s="46">
        <f t="shared" si="8"/>
        <v>0</v>
      </c>
      <c r="W28" s="95">
        <v>0</v>
      </c>
      <c r="X28" s="46">
        <f t="shared" si="9"/>
        <v>0</v>
      </c>
      <c r="Y28" s="96">
        <v>0</v>
      </c>
      <c r="Z28" s="22"/>
      <c r="AA28" s="43">
        <f t="shared" si="10"/>
        <v>0</v>
      </c>
      <c r="AB28" s="17" t="s">
        <v>16</v>
      </c>
      <c r="AC28" s="18">
        <v>0</v>
      </c>
    </row>
    <row r="29" spans="1:29" ht="24.6">
      <c r="A29" s="10">
        <v>25</v>
      </c>
      <c r="B29" s="19" t="s">
        <v>389</v>
      </c>
      <c r="C29" s="71">
        <f>+'25'!H29</f>
        <v>0</v>
      </c>
      <c r="D29" s="95">
        <v>0</v>
      </c>
      <c r="E29" s="46">
        <f t="shared" si="0"/>
        <v>0</v>
      </c>
      <c r="F29" s="106">
        <v>0</v>
      </c>
      <c r="G29" s="104">
        <v>0</v>
      </c>
      <c r="H29" s="46">
        <f t="shared" si="1"/>
        <v>0</v>
      </c>
      <c r="I29" s="96"/>
      <c r="J29" s="15">
        <v>100</v>
      </c>
      <c r="K29" s="72">
        <f t="shared" si="5"/>
        <v>0</v>
      </c>
      <c r="L29" s="17" t="s">
        <v>16</v>
      </c>
      <c r="M29" s="18">
        <v>0</v>
      </c>
      <c r="N29" s="23">
        <f t="shared" si="6"/>
        <v>0</v>
      </c>
      <c r="O29" s="19"/>
      <c r="P29" s="43">
        <f t="shared" si="7"/>
        <v>0</v>
      </c>
      <c r="R29" s="10">
        <v>25</v>
      </c>
      <c r="S29" s="19"/>
      <c r="T29" s="46">
        <v>0</v>
      </c>
      <c r="U29" s="95">
        <v>0</v>
      </c>
      <c r="V29" s="46">
        <f t="shared" si="8"/>
        <v>0</v>
      </c>
      <c r="W29" s="95">
        <v>0</v>
      </c>
      <c r="X29" s="46">
        <f t="shared" si="9"/>
        <v>0</v>
      </c>
      <c r="Y29" s="96">
        <v>0</v>
      </c>
      <c r="Z29" s="22"/>
      <c r="AA29" s="43">
        <f t="shared" si="10"/>
        <v>0</v>
      </c>
      <c r="AB29" s="17" t="s">
        <v>16</v>
      </c>
      <c r="AC29" s="18">
        <v>0</v>
      </c>
    </row>
    <row r="30" spans="1:29" ht="24.6">
      <c r="A30" s="10">
        <v>26</v>
      </c>
      <c r="B30" s="19" t="s">
        <v>384</v>
      </c>
      <c r="C30" s="71">
        <f>+'25'!H30</f>
        <v>0</v>
      </c>
      <c r="D30" s="95">
        <v>0</v>
      </c>
      <c r="E30" s="46">
        <f t="shared" si="0"/>
        <v>0</v>
      </c>
      <c r="F30" s="106">
        <v>0</v>
      </c>
      <c r="G30" s="104">
        <v>0</v>
      </c>
      <c r="H30" s="46">
        <f t="shared" si="1"/>
        <v>0</v>
      </c>
      <c r="I30" s="96"/>
      <c r="J30" s="15">
        <v>100</v>
      </c>
      <c r="K30" s="72">
        <f t="shared" si="5"/>
        <v>0</v>
      </c>
      <c r="L30" s="17" t="s">
        <v>16</v>
      </c>
      <c r="M30" s="18">
        <v>0</v>
      </c>
      <c r="N30" s="23">
        <f t="shared" si="6"/>
        <v>0</v>
      </c>
      <c r="O30" s="19"/>
      <c r="P30" s="43">
        <f t="shared" si="7"/>
        <v>0</v>
      </c>
      <c r="R30" s="1"/>
      <c r="T30" s="24"/>
      <c r="U30" s="25"/>
      <c r="V30" s="24"/>
      <c r="W30" s="25"/>
      <c r="X30" s="24"/>
      <c r="Y30" s="24"/>
      <c r="Z30" s="26"/>
      <c r="AA30" s="25"/>
      <c r="AB30" s="27"/>
      <c r="AC30" s="41">
        <v>0</v>
      </c>
    </row>
    <row r="31" spans="1:29" ht="24.6">
      <c r="A31" s="10">
        <v>27</v>
      </c>
      <c r="B31" s="19" t="s">
        <v>398</v>
      </c>
      <c r="C31" s="71">
        <f>+'25'!H31</f>
        <v>0</v>
      </c>
      <c r="D31" s="95">
        <v>0</v>
      </c>
      <c r="E31" s="46">
        <f t="shared" si="0"/>
        <v>0</v>
      </c>
      <c r="F31" s="106">
        <v>0</v>
      </c>
      <c r="G31" s="104">
        <v>0</v>
      </c>
      <c r="H31" s="46">
        <f t="shared" si="1"/>
        <v>0</v>
      </c>
      <c r="I31" s="96"/>
      <c r="J31" s="15">
        <v>100</v>
      </c>
      <c r="K31" s="72">
        <f t="shared" si="5"/>
        <v>0</v>
      </c>
      <c r="L31" s="17" t="s">
        <v>16</v>
      </c>
      <c r="M31" s="18">
        <v>0</v>
      </c>
      <c r="N31" s="23">
        <f t="shared" si="6"/>
        <v>0</v>
      </c>
      <c r="O31" s="19"/>
      <c r="P31" s="43">
        <f t="shared" si="7"/>
        <v>0</v>
      </c>
    </row>
    <row r="32" spans="1:29" ht="24.6">
      <c r="A32" s="10">
        <v>28</v>
      </c>
      <c r="B32" s="19" t="s">
        <v>396</v>
      </c>
      <c r="C32" s="71">
        <f>+'25'!H32</f>
        <v>18</v>
      </c>
      <c r="D32" s="95">
        <v>0</v>
      </c>
      <c r="E32" s="46">
        <f t="shared" si="0"/>
        <v>18</v>
      </c>
      <c r="F32" s="106">
        <v>1</v>
      </c>
      <c r="G32" s="104">
        <v>0</v>
      </c>
      <c r="H32" s="46">
        <f t="shared" si="1"/>
        <v>17</v>
      </c>
      <c r="I32" s="96"/>
      <c r="J32" s="15">
        <v>100</v>
      </c>
      <c r="K32" s="72">
        <f t="shared" si="5"/>
        <v>0</v>
      </c>
      <c r="L32" s="17" t="s">
        <v>436</v>
      </c>
      <c r="M32" s="18">
        <v>0</v>
      </c>
      <c r="N32" s="23">
        <f t="shared" si="6"/>
        <v>0</v>
      </c>
      <c r="O32" s="19"/>
      <c r="P32" s="43">
        <f t="shared" si="7"/>
        <v>0</v>
      </c>
      <c r="S32" s="177" t="s">
        <v>119</v>
      </c>
      <c r="T32" s="178"/>
      <c r="U32" s="178"/>
      <c r="V32" s="178"/>
      <c r="W32" s="178"/>
      <c r="X32" s="178"/>
      <c r="Y32" s="178"/>
      <c r="Z32" s="179"/>
      <c r="AA32" s="40">
        <f>SUM(AA5:AA29)</f>
        <v>0</v>
      </c>
    </row>
    <row r="33" spans="1:26" ht="24.6">
      <c r="A33" s="10">
        <v>29</v>
      </c>
      <c r="B33" s="19" t="s">
        <v>382</v>
      </c>
      <c r="C33" s="71">
        <f>+'25'!H33</f>
        <v>0</v>
      </c>
      <c r="D33" s="95">
        <v>0</v>
      </c>
      <c r="E33" s="46">
        <f t="shared" si="0"/>
        <v>0</v>
      </c>
      <c r="F33" s="106">
        <v>0</v>
      </c>
      <c r="G33" s="104">
        <v>0</v>
      </c>
      <c r="H33" s="46">
        <f t="shared" si="1"/>
        <v>0</v>
      </c>
      <c r="I33" s="96"/>
      <c r="J33" s="15">
        <v>100</v>
      </c>
      <c r="K33" s="72">
        <f t="shared" si="5"/>
        <v>0</v>
      </c>
      <c r="L33" s="17" t="s">
        <v>16</v>
      </c>
      <c r="M33" s="18">
        <v>0</v>
      </c>
      <c r="N33" s="23">
        <f t="shared" si="6"/>
        <v>0</v>
      </c>
      <c r="O33" s="19"/>
      <c r="P33" s="43">
        <f t="shared" si="7"/>
        <v>0</v>
      </c>
      <c r="S33" s="5"/>
      <c r="T33" s="5"/>
      <c r="U33" s="5"/>
      <c r="V33" s="5"/>
      <c r="W33" s="5"/>
      <c r="X33" s="5"/>
      <c r="Y33" s="5"/>
      <c r="Z33" s="5"/>
    </row>
    <row r="34" spans="1:26" ht="24.6">
      <c r="A34" s="10">
        <v>30</v>
      </c>
      <c r="B34" s="19" t="s">
        <v>386</v>
      </c>
      <c r="C34" s="71">
        <f>+'25'!H34</f>
        <v>0</v>
      </c>
      <c r="D34" s="95">
        <v>0</v>
      </c>
      <c r="E34" s="46">
        <f t="shared" si="0"/>
        <v>0</v>
      </c>
      <c r="F34" s="106">
        <v>0</v>
      </c>
      <c r="G34" s="104">
        <v>0</v>
      </c>
      <c r="H34" s="46">
        <f t="shared" si="1"/>
        <v>0</v>
      </c>
      <c r="I34" s="96"/>
      <c r="J34" s="15">
        <v>100</v>
      </c>
      <c r="K34" s="72">
        <f t="shared" si="5"/>
        <v>0</v>
      </c>
      <c r="L34" s="17" t="s">
        <v>16</v>
      </c>
      <c r="M34" s="18">
        <v>0</v>
      </c>
      <c r="N34" s="23">
        <f t="shared" si="6"/>
        <v>0</v>
      </c>
      <c r="O34" s="19"/>
      <c r="P34" s="43">
        <f t="shared" si="7"/>
        <v>0</v>
      </c>
    </row>
    <row r="35" spans="1:26" ht="24.6">
      <c r="A35" s="10">
        <v>31</v>
      </c>
      <c r="B35" s="19" t="s">
        <v>390</v>
      </c>
      <c r="C35" s="71">
        <f>+'25'!H35</f>
        <v>3</v>
      </c>
      <c r="D35" s="95">
        <v>0</v>
      </c>
      <c r="E35" s="46">
        <f t="shared" si="0"/>
        <v>3</v>
      </c>
      <c r="F35" s="106">
        <v>0</v>
      </c>
      <c r="G35" s="104">
        <v>0</v>
      </c>
      <c r="H35" s="46">
        <f t="shared" si="1"/>
        <v>3</v>
      </c>
      <c r="I35" s="96"/>
      <c r="J35" s="15">
        <v>100</v>
      </c>
      <c r="K35" s="72">
        <f t="shared" si="5"/>
        <v>0</v>
      </c>
      <c r="L35" s="17" t="s">
        <v>16</v>
      </c>
      <c r="M35" s="18">
        <v>0</v>
      </c>
      <c r="N35" s="23">
        <f t="shared" si="6"/>
        <v>0</v>
      </c>
      <c r="O35" s="19"/>
      <c r="P35" s="43">
        <f t="shared" si="7"/>
        <v>0</v>
      </c>
    </row>
    <row r="36" spans="1:26" ht="24.6">
      <c r="A36" s="10">
        <v>32</v>
      </c>
      <c r="B36" s="19" t="s">
        <v>48</v>
      </c>
      <c r="C36" s="71">
        <f>+'25'!H36</f>
        <v>7</v>
      </c>
      <c r="D36" s="95">
        <v>20</v>
      </c>
      <c r="E36" s="46">
        <f t="shared" si="0"/>
        <v>27</v>
      </c>
      <c r="F36" s="106">
        <v>0</v>
      </c>
      <c r="G36" s="104">
        <v>0</v>
      </c>
      <c r="H36" s="46">
        <f t="shared" si="1"/>
        <v>23</v>
      </c>
      <c r="I36" s="96">
        <v>4</v>
      </c>
      <c r="J36" s="15">
        <v>100</v>
      </c>
      <c r="K36" s="72">
        <f t="shared" si="5"/>
        <v>400</v>
      </c>
      <c r="L36" s="17" t="s">
        <v>16</v>
      </c>
      <c r="M36" s="18">
        <v>0</v>
      </c>
      <c r="N36" s="23">
        <f t="shared" si="6"/>
        <v>400</v>
      </c>
      <c r="O36" s="19"/>
      <c r="P36" s="43">
        <f t="shared" si="7"/>
        <v>0</v>
      </c>
    </row>
    <row r="37" spans="1:26" ht="24.6">
      <c r="A37" s="10">
        <v>33</v>
      </c>
      <c r="B37" s="19" t="s">
        <v>393</v>
      </c>
      <c r="C37" s="71">
        <f>+'25'!H37</f>
        <v>2</v>
      </c>
      <c r="D37" s="95">
        <v>0</v>
      </c>
      <c r="E37" s="46">
        <f t="shared" si="0"/>
        <v>2</v>
      </c>
      <c r="F37" s="106">
        <v>0</v>
      </c>
      <c r="G37" s="104">
        <v>0</v>
      </c>
      <c r="H37" s="46">
        <f t="shared" si="1"/>
        <v>2</v>
      </c>
      <c r="I37" s="96"/>
      <c r="J37" s="15">
        <v>130</v>
      </c>
      <c r="K37" s="72">
        <f t="shared" si="5"/>
        <v>0</v>
      </c>
      <c r="L37" s="17" t="s">
        <v>16</v>
      </c>
      <c r="M37" s="18">
        <v>0</v>
      </c>
      <c r="N37" s="23">
        <f t="shared" si="6"/>
        <v>0</v>
      </c>
      <c r="O37" s="19"/>
      <c r="P37" s="43">
        <f t="shared" si="7"/>
        <v>0</v>
      </c>
    </row>
    <row r="38" spans="1:26" ht="24.6">
      <c r="A38" s="10">
        <v>34</v>
      </c>
      <c r="B38" s="19" t="s">
        <v>406</v>
      </c>
      <c r="C38" s="71">
        <f>+'25'!H38</f>
        <v>5</v>
      </c>
      <c r="D38" s="95">
        <v>0</v>
      </c>
      <c r="E38" s="46">
        <f t="shared" si="0"/>
        <v>5</v>
      </c>
      <c r="F38" s="106">
        <v>2</v>
      </c>
      <c r="G38" s="104">
        <v>0</v>
      </c>
      <c r="H38" s="46">
        <f t="shared" si="1"/>
        <v>3</v>
      </c>
      <c r="I38" s="96"/>
      <c r="J38" s="15">
        <v>130</v>
      </c>
      <c r="K38" s="72">
        <f t="shared" si="5"/>
        <v>0</v>
      </c>
      <c r="L38" s="17" t="s">
        <v>433</v>
      </c>
      <c r="M38" s="18">
        <v>0</v>
      </c>
      <c r="N38" s="23">
        <f t="shared" si="6"/>
        <v>0</v>
      </c>
      <c r="O38" s="19"/>
      <c r="P38" s="43">
        <f t="shared" si="7"/>
        <v>0</v>
      </c>
    </row>
    <row r="39" spans="1:26" ht="24.6">
      <c r="A39" s="10">
        <v>35</v>
      </c>
      <c r="B39" s="19" t="s">
        <v>333</v>
      </c>
      <c r="C39" s="71">
        <f>+'25'!H39</f>
        <v>0</v>
      </c>
      <c r="D39" s="95">
        <v>0</v>
      </c>
      <c r="E39" s="46">
        <f t="shared" si="0"/>
        <v>0</v>
      </c>
      <c r="F39" s="106">
        <v>0</v>
      </c>
      <c r="G39" s="104">
        <v>0</v>
      </c>
      <c r="H39" s="46">
        <f t="shared" si="1"/>
        <v>0</v>
      </c>
      <c r="I39" s="96"/>
      <c r="J39" s="15">
        <v>35</v>
      </c>
      <c r="K39" s="72">
        <f t="shared" si="5"/>
        <v>0</v>
      </c>
      <c r="L39" s="17" t="s">
        <v>16</v>
      </c>
      <c r="M39" s="18">
        <v>0</v>
      </c>
      <c r="N39" s="23">
        <f t="shared" si="6"/>
        <v>0</v>
      </c>
      <c r="O39" s="19"/>
      <c r="P39" s="43">
        <f t="shared" si="7"/>
        <v>0</v>
      </c>
    </row>
    <row r="40" spans="1:26" ht="24.6">
      <c r="A40" s="10">
        <v>36</v>
      </c>
      <c r="B40" s="19" t="s">
        <v>138</v>
      </c>
      <c r="C40" s="71">
        <f>+'25'!H40</f>
        <v>0</v>
      </c>
      <c r="D40" s="95">
        <v>0</v>
      </c>
      <c r="E40" s="46">
        <f t="shared" si="0"/>
        <v>0</v>
      </c>
      <c r="F40" s="106">
        <v>0</v>
      </c>
      <c r="G40" s="104">
        <v>0</v>
      </c>
      <c r="H40" s="46">
        <f t="shared" si="1"/>
        <v>0</v>
      </c>
      <c r="I40" s="96"/>
      <c r="J40" s="15">
        <v>40</v>
      </c>
      <c r="K40" s="72">
        <f t="shared" si="5"/>
        <v>0</v>
      </c>
      <c r="L40" s="17" t="s">
        <v>16</v>
      </c>
      <c r="M40" s="18">
        <v>0</v>
      </c>
      <c r="N40" s="23">
        <f t="shared" si="6"/>
        <v>0</v>
      </c>
      <c r="O40" s="19"/>
      <c r="P40" s="43">
        <f t="shared" si="7"/>
        <v>0</v>
      </c>
    </row>
    <row r="41" spans="1:26" ht="24.6">
      <c r="A41" s="10">
        <v>37</v>
      </c>
      <c r="B41" s="19" t="s">
        <v>445</v>
      </c>
      <c r="C41" s="71">
        <f>+'25'!H41</f>
        <v>0</v>
      </c>
      <c r="D41" s="95">
        <v>0</v>
      </c>
      <c r="E41" s="46">
        <f>C41+D41</f>
        <v>0</v>
      </c>
      <c r="F41" s="106">
        <v>0</v>
      </c>
      <c r="G41" s="104">
        <v>0</v>
      </c>
      <c r="H41" s="46">
        <f>+E41-F41-I41-G41</f>
        <v>0</v>
      </c>
      <c r="I41" s="96"/>
      <c r="J41" s="15">
        <v>35</v>
      </c>
      <c r="K41" s="72">
        <f>+J41*I41</f>
        <v>0</v>
      </c>
      <c r="L41" s="17" t="s">
        <v>16</v>
      </c>
      <c r="M41" s="18">
        <v>0</v>
      </c>
      <c r="N41" s="23">
        <f>SUM(K41-M41)</f>
        <v>0</v>
      </c>
      <c r="O41" s="19"/>
      <c r="P41" s="43">
        <f>+K41*O41</f>
        <v>0</v>
      </c>
    </row>
    <row r="42" spans="1:26" ht="24.6">
      <c r="A42" s="10">
        <v>38</v>
      </c>
      <c r="B42" s="19" t="s">
        <v>49</v>
      </c>
      <c r="C42" s="71">
        <f>+'25'!H42</f>
        <v>8</v>
      </c>
      <c r="D42" s="95">
        <v>0</v>
      </c>
      <c r="E42" s="46">
        <f t="shared" si="0"/>
        <v>8</v>
      </c>
      <c r="F42" s="106">
        <v>0</v>
      </c>
      <c r="G42" s="104">
        <v>0</v>
      </c>
      <c r="H42" s="46">
        <f t="shared" si="1"/>
        <v>6</v>
      </c>
      <c r="I42" s="96">
        <v>2</v>
      </c>
      <c r="J42" s="15">
        <v>50</v>
      </c>
      <c r="K42" s="72">
        <f t="shared" si="5"/>
        <v>100</v>
      </c>
      <c r="L42" s="17" t="s">
        <v>16</v>
      </c>
      <c r="M42" s="18">
        <v>0</v>
      </c>
      <c r="N42" s="23">
        <f t="shared" si="6"/>
        <v>100</v>
      </c>
      <c r="O42" s="19"/>
      <c r="P42" s="43">
        <f t="shared" si="7"/>
        <v>0</v>
      </c>
    </row>
    <row r="43" spans="1:26" ht="24.6">
      <c r="A43" s="10">
        <v>39</v>
      </c>
      <c r="B43" s="19" t="s">
        <v>50</v>
      </c>
      <c r="C43" s="71">
        <f>+'25'!H43</f>
        <v>4</v>
      </c>
      <c r="D43" s="95">
        <v>0</v>
      </c>
      <c r="E43" s="46">
        <f t="shared" si="0"/>
        <v>4</v>
      </c>
      <c r="F43" s="106">
        <v>0</v>
      </c>
      <c r="G43" s="104">
        <v>0</v>
      </c>
      <c r="H43" s="46">
        <f t="shared" si="1"/>
        <v>4</v>
      </c>
      <c r="I43" s="96"/>
      <c r="J43" s="15">
        <v>50</v>
      </c>
      <c r="K43" s="72">
        <f t="shared" si="5"/>
        <v>0</v>
      </c>
      <c r="L43" s="17" t="s">
        <v>16</v>
      </c>
      <c r="M43" s="18">
        <v>0</v>
      </c>
      <c r="N43" s="23">
        <f t="shared" si="6"/>
        <v>0</v>
      </c>
      <c r="O43" s="19"/>
      <c r="P43" s="43">
        <f t="shared" si="7"/>
        <v>0</v>
      </c>
    </row>
    <row r="44" spans="1:26" ht="24.6">
      <c r="A44" s="10">
        <v>40</v>
      </c>
      <c r="B44" s="19" t="s">
        <v>51</v>
      </c>
      <c r="C44" s="71">
        <f>+'25'!H44</f>
        <v>10</v>
      </c>
      <c r="D44" s="95">
        <v>0</v>
      </c>
      <c r="E44" s="46">
        <f t="shared" si="0"/>
        <v>10</v>
      </c>
      <c r="F44" s="106">
        <v>2</v>
      </c>
      <c r="G44" s="104">
        <v>0</v>
      </c>
      <c r="H44" s="46">
        <f t="shared" si="1"/>
        <v>5</v>
      </c>
      <c r="I44" s="96">
        <v>3</v>
      </c>
      <c r="J44" s="15">
        <v>50</v>
      </c>
      <c r="K44" s="72">
        <f t="shared" si="5"/>
        <v>150</v>
      </c>
      <c r="L44" s="17" t="s">
        <v>527</v>
      </c>
      <c r="M44" s="18">
        <v>25</v>
      </c>
      <c r="N44" s="23">
        <f t="shared" si="6"/>
        <v>125</v>
      </c>
      <c r="O44" s="19"/>
      <c r="P44" s="43">
        <f t="shared" si="7"/>
        <v>0</v>
      </c>
    </row>
    <row r="45" spans="1:26" ht="24.6">
      <c r="A45" s="10">
        <v>41</v>
      </c>
      <c r="B45" s="19" t="s">
        <v>501</v>
      </c>
      <c r="C45" s="71">
        <f>+'25'!H45</f>
        <v>4</v>
      </c>
      <c r="D45" s="95">
        <v>0</v>
      </c>
      <c r="E45" s="46">
        <f>C45+D45</f>
        <v>4</v>
      </c>
      <c r="F45" s="106">
        <v>0</v>
      </c>
      <c r="G45" s="104">
        <v>0</v>
      </c>
      <c r="H45" s="46">
        <f>+E45-F45-I45-G45</f>
        <v>3</v>
      </c>
      <c r="I45" s="96">
        <v>1</v>
      </c>
      <c r="J45" s="20">
        <v>35</v>
      </c>
      <c r="K45" s="72">
        <f>+J45*I45</f>
        <v>35</v>
      </c>
      <c r="L45" s="17" t="s">
        <v>530</v>
      </c>
      <c r="M45" s="18">
        <v>20</v>
      </c>
      <c r="N45" s="23">
        <f>SUM(K45-M45)</f>
        <v>15</v>
      </c>
      <c r="O45" s="19"/>
      <c r="P45" s="43">
        <f>+K45*O45</f>
        <v>0</v>
      </c>
    </row>
    <row r="46" spans="1:26" ht="24.6">
      <c r="A46" s="10">
        <v>42</v>
      </c>
      <c r="B46" s="19" t="s">
        <v>264</v>
      </c>
      <c r="C46" s="71">
        <f>+'25'!H46</f>
        <v>5</v>
      </c>
      <c r="D46" s="95">
        <v>0</v>
      </c>
      <c r="E46" s="46">
        <f t="shared" si="0"/>
        <v>5</v>
      </c>
      <c r="F46" s="106">
        <v>0</v>
      </c>
      <c r="G46" s="104">
        <v>0</v>
      </c>
      <c r="H46" s="46">
        <f t="shared" si="1"/>
        <v>5</v>
      </c>
      <c r="I46" s="96"/>
      <c r="J46" s="15">
        <v>25</v>
      </c>
      <c r="K46" s="72">
        <f t="shared" si="5"/>
        <v>0</v>
      </c>
      <c r="L46" s="17" t="s">
        <v>16</v>
      </c>
      <c r="M46" s="18">
        <v>0</v>
      </c>
      <c r="N46" s="23">
        <f t="shared" si="6"/>
        <v>0</v>
      </c>
      <c r="O46" s="19"/>
      <c r="P46" s="43">
        <f t="shared" si="7"/>
        <v>0</v>
      </c>
    </row>
    <row r="47" spans="1:26" ht="24.6">
      <c r="A47" s="10">
        <v>43</v>
      </c>
      <c r="B47" s="19" t="s">
        <v>446</v>
      </c>
      <c r="C47" s="71">
        <f>+'25'!H47</f>
        <v>5</v>
      </c>
      <c r="D47" s="95">
        <v>0</v>
      </c>
      <c r="E47" s="46">
        <f>C47+D47</f>
        <v>5</v>
      </c>
      <c r="F47" s="106">
        <v>0</v>
      </c>
      <c r="G47" s="104">
        <v>0</v>
      </c>
      <c r="H47" s="46">
        <f>+E47-F47-I47-G47</f>
        <v>5</v>
      </c>
      <c r="I47" s="96"/>
      <c r="J47" s="20">
        <v>25</v>
      </c>
      <c r="K47" s="72">
        <f>+J47*I47</f>
        <v>0</v>
      </c>
      <c r="L47" s="17" t="s">
        <v>16</v>
      </c>
      <c r="M47" s="18">
        <v>0</v>
      </c>
      <c r="N47" s="23">
        <f>SUM(K47-M47)</f>
        <v>0</v>
      </c>
      <c r="O47" s="19"/>
      <c r="P47" s="43">
        <f>+K47*O47</f>
        <v>0</v>
      </c>
    </row>
    <row r="48" spans="1:26" ht="24.6">
      <c r="A48" s="10">
        <v>44</v>
      </c>
      <c r="B48" s="19" t="s">
        <v>447</v>
      </c>
      <c r="C48" s="71">
        <f>+'25'!H48</f>
        <v>0</v>
      </c>
      <c r="D48" s="95">
        <v>0</v>
      </c>
      <c r="E48" s="46">
        <f>C48+D48</f>
        <v>0</v>
      </c>
      <c r="F48" s="106">
        <v>0</v>
      </c>
      <c r="G48" s="104">
        <v>0</v>
      </c>
      <c r="H48" s="46">
        <f>+E48-F48-I48-G48</f>
        <v>0</v>
      </c>
      <c r="I48" s="96"/>
      <c r="J48" s="20">
        <v>25</v>
      </c>
      <c r="K48" s="72">
        <f>+J48*I48</f>
        <v>0</v>
      </c>
      <c r="L48" s="17" t="s">
        <v>16</v>
      </c>
      <c r="M48" s="18">
        <v>0</v>
      </c>
      <c r="N48" s="23">
        <f>SUM(K48-M48)</f>
        <v>0</v>
      </c>
      <c r="O48" s="19"/>
      <c r="P48" s="43">
        <f>+K48*O48</f>
        <v>0</v>
      </c>
    </row>
    <row r="49" spans="1:16" ht="24.6">
      <c r="A49" s="10">
        <v>45</v>
      </c>
      <c r="B49" s="19" t="s">
        <v>448</v>
      </c>
      <c r="C49" s="71">
        <f>+'25'!H49</f>
        <v>0</v>
      </c>
      <c r="D49" s="95">
        <v>0</v>
      </c>
      <c r="E49" s="46">
        <f>C49+D49</f>
        <v>0</v>
      </c>
      <c r="F49" s="106">
        <v>0</v>
      </c>
      <c r="G49" s="104">
        <v>0</v>
      </c>
      <c r="H49" s="46">
        <f>+E49-F49-I49-G49</f>
        <v>0</v>
      </c>
      <c r="I49" s="96"/>
      <c r="J49" s="20">
        <v>25</v>
      </c>
      <c r="K49" s="72">
        <f>+J49*I49</f>
        <v>0</v>
      </c>
      <c r="L49" s="17" t="s">
        <v>16</v>
      </c>
      <c r="M49" s="18">
        <v>0</v>
      </c>
      <c r="N49" s="23">
        <f>SUM(K49-M49)</f>
        <v>0</v>
      </c>
      <c r="O49" s="19"/>
      <c r="P49" s="43">
        <f>+K49*O49</f>
        <v>0</v>
      </c>
    </row>
    <row r="50" spans="1:16" ht="24.6">
      <c r="A50" s="10">
        <v>46</v>
      </c>
      <c r="B50" s="19" t="s">
        <v>265</v>
      </c>
      <c r="C50" s="71">
        <f>+'25'!H50</f>
        <v>0</v>
      </c>
      <c r="D50" s="95">
        <v>0</v>
      </c>
      <c r="E50" s="46">
        <f t="shared" si="0"/>
        <v>0</v>
      </c>
      <c r="F50" s="106">
        <v>0</v>
      </c>
      <c r="G50" s="104">
        <v>0</v>
      </c>
      <c r="H50" s="46">
        <f t="shared" si="1"/>
        <v>0</v>
      </c>
      <c r="I50" s="96"/>
      <c r="J50" s="15">
        <v>50</v>
      </c>
      <c r="K50" s="72">
        <f t="shared" si="5"/>
        <v>0</v>
      </c>
      <c r="L50" s="17" t="s">
        <v>16</v>
      </c>
      <c r="M50" s="18">
        <v>0</v>
      </c>
      <c r="N50" s="23">
        <f t="shared" si="6"/>
        <v>0</v>
      </c>
      <c r="O50" s="19"/>
      <c r="P50" s="43">
        <f t="shared" si="7"/>
        <v>0</v>
      </c>
    </row>
    <row r="51" spans="1:16" ht="24.6">
      <c r="A51" s="10">
        <v>47</v>
      </c>
      <c r="B51" s="19" t="s">
        <v>52</v>
      </c>
      <c r="C51" s="71">
        <f>+'25'!H51</f>
        <v>1</v>
      </c>
      <c r="D51" s="95">
        <v>0</v>
      </c>
      <c r="E51" s="46">
        <f t="shared" si="0"/>
        <v>1</v>
      </c>
      <c r="F51" s="106">
        <v>0</v>
      </c>
      <c r="G51" s="104">
        <v>0</v>
      </c>
      <c r="H51" s="46">
        <f t="shared" si="1"/>
        <v>1</v>
      </c>
      <c r="I51" s="96"/>
      <c r="J51" s="15">
        <v>50</v>
      </c>
      <c r="K51" s="72">
        <f t="shared" si="5"/>
        <v>0</v>
      </c>
      <c r="L51" s="17" t="s">
        <v>16</v>
      </c>
      <c r="M51" s="18">
        <v>0</v>
      </c>
      <c r="N51" s="23">
        <f t="shared" si="6"/>
        <v>0</v>
      </c>
      <c r="O51" s="19"/>
      <c r="P51" s="43">
        <f t="shared" si="7"/>
        <v>0</v>
      </c>
    </row>
    <row r="52" spans="1:16" ht="24.6">
      <c r="A52" s="10">
        <v>48</v>
      </c>
      <c r="B52" s="19" t="s">
        <v>53</v>
      </c>
      <c r="C52" s="71">
        <f>+'25'!H52</f>
        <v>1</v>
      </c>
      <c r="D52" s="95">
        <v>5</v>
      </c>
      <c r="E52" s="46">
        <f t="shared" si="0"/>
        <v>6</v>
      </c>
      <c r="F52" s="106">
        <v>0</v>
      </c>
      <c r="G52" s="104">
        <v>0</v>
      </c>
      <c r="H52" s="46">
        <f t="shared" si="1"/>
        <v>6</v>
      </c>
      <c r="I52" s="96"/>
      <c r="J52" s="15">
        <v>50</v>
      </c>
      <c r="K52" s="72">
        <f t="shared" si="5"/>
        <v>0</v>
      </c>
      <c r="L52" s="17" t="s">
        <v>16</v>
      </c>
      <c r="M52" s="18">
        <v>0</v>
      </c>
      <c r="N52" s="23">
        <f t="shared" si="6"/>
        <v>0</v>
      </c>
      <c r="O52" s="19"/>
      <c r="P52" s="43">
        <f t="shared" si="7"/>
        <v>0</v>
      </c>
    </row>
    <row r="53" spans="1:16" ht="24.6">
      <c r="A53" s="10">
        <v>49</v>
      </c>
      <c r="B53" s="19" t="s">
        <v>54</v>
      </c>
      <c r="C53" s="71">
        <f>+'25'!H53</f>
        <v>4</v>
      </c>
      <c r="D53" s="95">
        <v>0</v>
      </c>
      <c r="E53" s="46">
        <f t="shared" si="0"/>
        <v>4</v>
      </c>
      <c r="F53" s="106">
        <v>0</v>
      </c>
      <c r="G53" s="104">
        <v>0</v>
      </c>
      <c r="H53" s="46">
        <f t="shared" si="1"/>
        <v>4</v>
      </c>
      <c r="I53" s="96"/>
      <c r="J53" s="15">
        <v>50</v>
      </c>
      <c r="K53" s="72">
        <f t="shared" si="5"/>
        <v>0</v>
      </c>
      <c r="L53" s="17" t="s">
        <v>16</v>
      </c>
      <c r="M53" s="18">
        <v>0</v>
      </c>
      <c r="N53" s="23">
        <f t="shared" si="6"/>
        <v>0</v>
      </c>
      <c r="O53" s="19"/>
      <c r="P53" s="43">
        <f t="shared" si="7"/>
        <v>0</v>
      </c>
    </row>
    <row r="54" spans="1:16" ht="24.6">
      <c r="A54" s="10">
        <v>50</v>
      </c>
      <c r="B54" s="19" t="s">
        <v>55</v>
      </c>
      <c r="C54" s="71">
        <f>+'25'!H54</f>
        <v>0</v>
      </c>
      <c r="D54" s="95">
        <v>0</v>
      </c>
      <c r="E54" s="46">
        <f t="shared" si="0"/>
        <v>0</v>
      </c>
      <c r="F54" s="106">
        <v>0</v>
      </c>
      <c r="G54" s="104">
        <v>0</v>
      </c>
      <c r="H54" s="46">
        <f t="shared" si="1"/>
        <v>0</v>
      </c>
      <c r="I54" s="96"/>
      <c r="J54" s="15">
        <v>50</v>
      </c>
      <c r="K54" s="72">
        <f t="shared" si="5"/>
        <v>0</v>
      </c>
      <c r="L54" s="17" t="s">
        <v>16</v>
      </c>
      <c r="M54" s="18">
        <v>0</v>
      </c>
      <c r="N54" s="23">
        <f t="shared" si="6"/>
        <v>0</v>
      </c>
      <c r="O54" s="19"/>
      <c r="P54" s="43">
        <f t="shared" si="7"/>
        <v>0</v>
      </c>
    </row>
    <row r="55" spans="1:16" ht="24.6">
      <c r="A55" s="10">
        <v>51</v>
      </c>
      <c r="B55" s="19" t="s">
        <v>56</v>
      </c>
      <c r="C55" s="71">
        <f>+'25'!H55</f>
        <v>0</v>
      </c>
      <c r="D55" s="95">
        <v>0</v>
      </c>
      <c r="E55" s="46">
        <f t="shared" si="0"/>
        <v>0</v>
      </c>
      <c r="F55" s="106">
        <v>0</v>
      </c>
      <c r="G55" s="104">
        <v>0</v>
      </c>
      <c r="H55" s="46">
        <f t="shared" si="1"/>
        <v>0</v>
      </c>
      <c r="I55" s="96"/>
      <c r="J55" s="15">
        <v>50</v>
      </c>
      <c r="K55" s="72">
        <f t="shared" si="5"/>
        <v>0</v>
      </c>
      <c r="L55" s="17" t="s">
        <v>16</v>
      </c>
      <c r="M55" s="18">
        <v>0</v>
      </c>
      <c r="N55" s="23">
        <f t="shared" si="6"/>
        <v>0</v>
      </c>
      <c r="O55" s="19"/>
      <c r="P55" s="43">
        <f t="shared" si="7"/>
        <v>0</v>
      </c>
    </row>
    <row r="56" spans="1:16" ht="24.6">
      <c r="A56" s="10">
        <v>52</v>
      </c>
      <c r="B56" s="19" t="s">
        <v>57</v>
      </c>
      <c r="C56" s="71">
        <f>+'25'!H56</f>
        <v>3</v>
      </c>
      <c r="D56" s="95">
        <v>0</v>
      </c>
      <c r="E56" s="46">
        <f t="shared" si="0"/>
        <v>3</v>
      </c>
      <c r="F56" s="106">
        <v>0</v>
      </c>
      <c r="G56" s="104">
        <v>0</v>
      </c>
      <c r="H56" s="46">
        <f t="shared" si="1"/>
        <v>3</v>
      </c>
      <c r="I56" s="96"/>
      <c r="J56" s="15">
        <v>50</v>
      </c>
      <c r="K56" s="72">
        <f t="shared" si="5"/>
        <v>0</v>
      </c>
      <c r="L56" s="17" t="s">
        <v>16</v>
      </c>
      <c r="M56" s="18">
        <v>0</v>
      </c>
      <c r="N56" s="23">
        <f t="shared" si="6"/>
        <v>0</v>
      </c>
      <c r="O56" s="19"/>
      <c r="P56" s="43">
        <f t="shared" si="7"/>
        <v>0</v>
      </c>
    </row>
    <row r="57" spans="1:16" ht="24.6">
      <c r="A57" s="10">
        <v>53</v>
      </c>
      <c r="B57" s="19" t="s">
        <v>58</v>
      </c>
      <c r="C57" s="71">
        <f>+'25'!H57</f>
        <v>3</v>
      </c>
      <c r="D57" s="95">
        <v>0</v>
      </c>
      <c r="E57" s="46">
        <f t="shared" si="0"/>
        <v>3</v>
      </c>
      <c r="F57" s="106">
        <v>0</v>
      </c>
      <c r="G57" s="104">
        <v>0</v>
      </c>
      <c r="H57" s="46">
        <f t="shared" si="1"/>
        <v>3</v>
      </c>
      <c r="I57" s="96"/>
      <c r="J57" s="15">
        <v>50</v>
      </c>
      <c r="K57" s="72">
        <f t="shared" si="5"/>
        <v>0</v>
      </c>
      <c r="L57" s="17" t="s">
        <v>16</v>
      </c>
      <c r="M57" s="18">
        <v>0</v>
      </c>
      <c r="N57" s="23">
        <f t="shared" si="6"/>
        <v>0</v>
      </c>
      <c r="O57" s="19"/>
      <c r="P57" s="43">
        <f t="shared" si="7"/>
        <v>0</v>
      </c>
    </row>
    <row r="58" spans="1:16" ht="24.6">
      <c r="A58" s="10">
        <v>54</v>
      </c>
      <c r="B58" s="19" t="s">
        <v>59</v>
      </c>
      <c r="C58" s="71">
        <f>+'25'!H58</f>
        <v>4</v>
      </c>
      <c r="D58" s="95">
        <v>0</v>
      </c>
      <c r="E58" s="46">
        <f t="shared" si="0"/>
        <v>4</v>
      </c>
      <c r="F58" s="106">
        <v>0</v>
      </c>
      <c r="G58" s="104">
        <v>0</v>
      </c>
      <c r="H58" s="46">
        <f t="shared" si="1"/>
        <v>4</v>
      </c>
      <c r="I58" s="96"/>
      <c r="J58" s="15">
        <v>50</v>
      </c>
      <c r="K58" s="72">
        <f t="shared" si="5"/>
        <v>0</v>
      </c>
      <c r="L58" s="17" t="s">
        <v>16</v>
      </c>
      <c r="M58" s="18">
        <v>0</v>
      </c>
      <c r="N58" s="23">
        <f t="shared" si="6"/>
        <v>0</v>
      </c>
      <c r="O58" s="19"/>
      <c r="P58" s="43">
        <f t="shared" si="7"/>
        <v>0</v>
      </c>
    </row>
    <row r="59" spans="1:16" ht="24.6">
      <c r="A59" s="10">
        <v>55</v>
      </c>
      <c r="B59" s="19" t="s">
        <v>60</v>
      </c>
      <c r="C59" s="71">
        <f>+'25'!H59</f>
        <v>0</v>
      </c>
      <c r="D59" s="95">
        <v>0</v>
      </c>
      <c r="E59" s="46">
        <f t="shared" si="0"/>
        <v>0</v>
      </c>
      <c r="F59" s="106">
        <v>0</v>
      </c>
      <c r="G59" s="104">
        <v>0</v>
      </c>
      <c r="H59" s="46">
        <f t="shared" si="1"/>
        <v>0</v>
      </c>
      <c r="I59" s="96"/>
      <c r="J59" s="15">
        <v>50</v>
      </c>
      <c r="K59" s="72">
        <f t="shared" si="5"/>
        <v>0</v>
      </c>
      <c r="L59" s="17" t="s">
        <v>16</v>
      </c>
      <c r="M59" s="18">
        <v>0</v>
      </c>
      <c r="N59" s="23">
        <f t="shared" si="6"/>
        <v>0</v>
      </c>
      <c r="O59" s="19"/>
      <c r="P59" s="43">
        <f t="shared" si="7"/>
        <v>0</v>
      </c>
    </row>
    <row r="60" spans="1:16" ht="24.6">
      <c r="A60" s="10">
        <v>56</v>
      </c>
      <c r="B60" s="19" t="s">
        <v>61</v>
      </c>
      <c r="C60" s="71">
        <f>+'25'!H60</f>
        <v>0</v>
      </c>
      <c r="D60" s="95">
        <v>0</v>
      </c>
      <c r="E60" s="46">
        <f t="shared" si="0"/>
        <v>0</v>
      </c>
      <c r="F60" s="106">
        <v>0</v>
      </c>
      <c r="G60" s="104">
        <v>0</v>
      </c>
      <c r="H60" s="46">
        <f t="shared" si="1"/>
        <v>0</v>
      </c>
      <c r="I60" s="96"/>
      <c r="J60" s="15">
        <v>120</v>
      </c>
      <c r="K60" s="72">
        <f t="shared" si="5"/>
        <v>0</v>
      </c>
      <c r="L60" s="17" t="s">
        <v>16</v>
      </c>
      <c r="M60" s="18">
        <v>0</v>
      </c>
      <c r="N60" s="23">
        <f t="shared" si="6"/>
        <v>0</v>
      </c>
      <c r="O60" s="19"/>
      <c r="P60" s="43">
        <f t="shared" si="7"/>
        <v>0</v>
      </c>
    </row>
    <row r="61" spans="1:16" ht="24.6">
      <c r="A61" s="10">
        <v>57</v>
      </c>
      <c r="B61" s="19" t="s">
        <v>62</v>
      </c>
      <c r="C61" s="71">
        <f>+'25'!H61</f>
        <v>0</v>
      </c>
      <c r="D61" s="95">
        <v>0</v>
      </c>
      <c r="E61" s="46">
        <f t="shared" si="0"/>
        <v>0</v>
      </c>
      <c r="F61" s="106">
        <v>0</v>
      </c>
      <c r="G61" s="104">
        <v>0</v>
      </c>
      <c r="H61" s="46">
        <f t="shared" si="1"/>
        <v>0</v>
      </c>
      <c r="I61" s="96"/>
      <c r="J61" s="15">
        <v>120</v>
      </c>
      <c r="K61" s="72">
        <f t="shared" si="5"/>
        <v>0</v>
      </c>
      <c r="L61" s="17" t="s">
        <v>16</v>
      </c>
      <c r="M61" s="18">
        <v>0</v>
      </c>
      <c r="N61" s="23">
        <f t="shared" si="6"/>
        <v>0</v>
      </c>
      <c r="O61" s="19"/>
      <c r="P61" s="43">
        <f t="shared" si="7"/>
        <v>0</v>
      </c>
    </row>
    <row r="62" spans="1:16" ht="24.6">
      <c r="A62" s="10">
        <v>58</v>
      </c>
      <c r="B62" s="19" t="s">
        <v>63</v>
      </c>
      <c r="C62" s="71">
        <f>+'25'!H62</f>
        <v>0</v>
      </c>
      <c r="D62" s="95">
        <v>0</v>
      </c>
      <c r="E62" s="46">
        <f t="shared" si="0"/>
        <v>0</v>
      </c>
      <c r="F62" s="106">
        <v>0</v>
      </c>
      <c r="G62" s="104">
        <v>0</v>
      </c>
      <c r="H62" s="46">
        <f t="shared" si="1"/>
        <v>0</v>
      </c>
      <c r="I62" s="96"/>
      <c r="J62" s="15">
        <v>120</v>
      </c>
      <c r="K62" s="72">
        <f t="shared" si="5"/>
        <v>0</v>
      </c>
      <c r="L62" s="17" t="s">
        <v>16</v>
      </c>
      <c r="M62" s="18">
        <v>0</v>
      </c>
      <c r="N62" s="23">
        <f t="shared" si="6"/>
        <v>0</v>
      </c>
      <c r="O62" s="19"/>
      <c r="P62" s="43">
        <f t="shared" si="7"/>
        <v>0</v>
      </c>
    </row>
    <row r="63" spans="1:16" ht="24.6">
      <c r="A63" s="10">
        <v>59</v>
      </c>
      <c r="B63" s="19" t="s">
        <v>64</v>
      </c>
      <c r="C63" s="71">
        <f>+'25'!H63</f>
        <v>0</v>
      </c>
      <c r="D63" s="95">
        <v>0</v>
      </c>
      <c r="E63" s="46">
        <f t="shared" si="0"/>
        <v>0</v>
      </c>
      <c r="F63" s="106">
        <v>0</v>
      </c>
      <c r="G63" s="104">
        <v>0</v>
      </c>
      <c r="H63" s="46">
        <f t="shared" si="1"/>
        <v>0</v>
      </c>
      <c r="I63" s="96"/>
      <c r="J63" s="15">
        <v>120</v>
      </c>
      <c r="K63" s="72">
        <f t="shared" si="5"/>
        <v>0</v>
      </c>
      <c r="L63" s="17" t="s">
        <v>16</v>
      </c>
      <c r="M63" s="18">
        <v>0</v>
      </c>
      <c r="N63" s="23">
        <f t="shared" si="6"/>
        <v>0</v>
      </c>
      <c r="O63" s="19"/>
      <c r="P63" s="43">
        <f t="shared" si="7"/>
        <v>0</v>
      </c>
    </row>
    <row r="64" spans="1:16" ht="24.6">
      <c r="A64" s="10">
        <v>60</v>
      </c>
      <c r="B64" s="19" t="s">
        <v>65</v>
      </c>
      <c r="C64" s="71">
        <f>+'25'!H64</f>
        <v>0</v>
      </c>
      <c r="D64" s="95">
        <v>0</v>
      </c>
      <c r="E64" s="46">
        <f t="shared" si="0"/>
        <v>0</v>
      </c>
      <c r="F64" s="106">
        <v>0</v>
      </c>
      <c r="G64" s="104">
        <v>0</v>
      </c>
      <c r="H64" s="46">
        <f t="shared" si="1"/>
        <v>0</v>
      </c>
      <c r="I64" s="96"/>
      <c r="J64" s="15">
        <v>120</v>
      </c>
      <c r="K64" s="72">
        <f t="shared" si="5"/>
        <v>0</v>
      </c>
      <c r="L64" s="17" t="s">
        <v>16</v>
      </c>
      <c r="M64" s="18">
        <v>0</v>
      </c>
      <c r="N64" s="23">
        <f t="shared" si="6"/>
        <v>0</v>
      </c>
      <c r="O64" s="19"/>
      <c r="P64" s="43">
        <f t="shared" si="7"/>
        <v>0</v>
      </c>
    </row>
    <row r="65" spans="1:16" ht="24.6">
      <c r="A65" s="10">
        <v>61</v>
      </c>
      <c r="B65" s="19" t="s">
        <v>66</v>
      </c>
      <c r="C65" s="71">
        <f>+'25'!H65</f>
        <v>0</v>
      </c>
      <c r="D65" s="95">
        <v>0</v>
      </c>
      <c r="E65" s="46">
        <f t="shared" si="0"/>
        <v>0</v>
      </c>
      <c r="F65" s="106">
        <v>0</v>
      </c>
      <c r="G65" s="104">
        <v>0</v>
      </c>
      <c r="H65" s="46">
        <f t="shared" si="1"/>
        <v>0</v>
      </c>
      <c r="I65" s="96"/>
      <c r="J65" s="15">
        <v>120</v>
      </c>
      <c r="K65" s="72">
        <f t="shared" si="5"/>
        <v>0</v>
      </c>
      <c r="L65" s="17" t="s">
        <v>16</v>
      </c>
      <c r="M65" s="18">
        <v>0</v>
      </c>
      <c r="N65" s="23">
        <f t="shared" si="6"/>
        <v>0</v>
      </c>
      <c r="O65" s="19"/>
      <c r="P65" s="43">
        <f t="shared" si="7"/>
        <v>0</v>
      </c>
    </row>
    <row r="66" spans="1:16" ht="24.6">
      <c r="A66" s="10">
        <v>62</v>
      </c>
      <c r="B66" s="19" t="s">
        <v>266</v>
      </c>
      <c r="C66" s="71">
        <f>+'25'!H66</f>
        <v>0</v>
      </c>
      <c r="D66" s="95">
        <v>0</v>
      </c>
      <c r="E66" s="46">
        <f t="shared" si="0"/>
        <v>0</v>
      </c>
      <c r="F66" s="106">
        <v>0</v>
      </c>
      <c r="G66" s="104">
        <v>0</v>
      </c>
      <c r="H66" s="46">
        <f t="shared" si="1"/>
        <v>0</v>
      </c>
      <c r="I66" s="96"/>
      <c r="J66" s="15">
        <v>120</v>
      </c>
      <c r="K66" s="72">
        <f t="shared" si="5"/>
        <v>0</v>
      </c>
      <c r="L66" s="17" t="s">
        <v>16</v>
      </c>
      <c r="M66" s="18">
        <v>0</v>
      </c>
      <c r="N66" s="23">
        <f t="shared" si="6"/>
        <v>0</v>
      </c>
      <c r="O66" s="19"/>
      <c r="P66" s="43">
        <f t="shared" si="7"/>
        <v>0</v>
      </c>
    </row>
    <row r="67" spans="1:16" ht="24.6">
      <c r="A67" s="10">
        <v>63</v>
      </c>
      <c r="B67" s="19" t="s">
        <v>340</v>
      </c>
      <c r="C67" s="71">
        <f>+'25'!H67</f>
        <v>0</v>
      </c>
      <c r="D67" s="95">
        <v>0</v>
      </c>
      <c r="E67" s="46">
        <f t="shared" si="0"/>
        <v>0</v>
      </c>
      <c r="F67" s="106">
        <v>0</v>
      </c>
      <c r="G67" s="104">
        <v>0</v>
      </c>
      <c r="H67" s="46">
        <f t="shared" si="1"/>
        <v>0</v>
      </c>
      <c r="I67" s="96"/>
      <c r="J67" s="15">
        <v>30</v>
      </c>
      <c r="K67" s="72">
        <f t="shared" si="5"/>
        <v>0</v>
      </c>
      <c r="L67" s="17" t="s">
        <v>16</v>
      </c>
      <c r="M67" s="18">
        <v>0</v>
      </c>
      <c r="N67" s="23">
        <f t="shared" si="6"/>
        <v>0</v>
      </c>
      <c r="O67" s="19"/>
      <c r="P67" s="43">
        <f t="shared" si="7"/>
        <v>0</v>
      </c>
    </row>
    <row r="68" spans="1:16" ht="24.6">
      <c r="A68" s="10">
        <v>64</v>
      </c>
      <c r="B68" s="19" t="s">
        <v>341</v>
      </c>
      <c r="C68" s="71">
        <f>+'25'!H68</f>
        <v>0</v>
      </c>
      <c r="D68" s="95">
        <v>0</v>
      </c>
      <c r="E68" s="46">
        <f t="shared" si="0"/>
        <v>0</v>
      </c>
      <c r="F68" s="106">
        <v>0</v>
      </c>
      <c r="G68" s="104">
        <v>0</v>
      </c>
      <c r="H68" s="46">
        <f t="shared" si="1"/>
        <v>0</v>
      </c>
      <c r="I68" s="96"/>
      <c r="J68" s="21">
        <v>30</v>
      </c>
      <c r="K68" s="72">
        <f t="shared" si="5"/>
        <v>0</v>
      </c>
      <c r="L68" s="17" t="s">
        <v>16</v>
      </c>
      <c r="M68" s="18">
        <v>0</v>
      </c>
      <c r="N68" s="23">
        <f t="shared" si="6"/>
        <v>0</v>
      </c>
      <c r="O68" s="19"/>
      <c r="P68" s="43">
        <f t="shared" si="7"/>
        <v>0</v>
      </c>
    </row>
    <row r="69" spans="1:16" ht="24.6">
      <c r="A69" s="10">
        <v>65</v>
      </c>
      <c r="B69" s="19" t="s">
        <v>342</v>
      </c>
      <c r="C69" s="71">
        <f>+'25'!H69</f>
        <v>0</v>
      </c>
      <c r="D69" s="95">
        <v>0</v>
      </c>
      <c r="E69" s="46">
        <f t="shared" si="0"/>
        <v>0</v>
      </c>
      <c r="F69" s="106">
        <v>0</v>
      </c>
      <c r="G69" s="104">
        <v>0</v>
      </c>
      <c r="H69" s="46">
        <f t="shared" si="1"/>
        <v>0</v>
      </c>
      <c r="I69" s="96"/>
      <c r="J69" s="21">
        <v>30</v>
      </c>
      <c r="K69" s="72">
        <f t="shared" si="5"/>
        <v>0</v>
      </c>
      <c r="L69" s="17" t="s">
        <v>16</v>
      </c>
      <c r="M69" s="18">
        <v>0</v>
      </c>
      <c r="N69" s="23">
        <f t="shared" si="6"/>
        <v>0</v>
      </c>
      <c r="O69" s="19"/>
      <c r="P69" s="43">
        <f t="shared" si="7"/>
        <v>0</v>
      </c>
    </row>
    <row r="70" spans="1:16" ht="24.6">
      <c r="A70" s="10">
        <v>66</v>
      </c>
      <c r="B70" s="19" t="s">
        <v>72</v>
      </c>
      <c r="C70" s="71">
        <f>+'25'!H70</f>
        <v>6</v>
      </c>
      <c r="D70" s="95">
        <v>0</v>
      </c>
      <c r="E70" s="46">
        <f t="shared" si="0"/>
        <v>6</v>
      </c>
      <c r="F70" s="106">
        <v>0</v>
      </c>
      <c r="G70" s="104">
        <v>0</v>
      </c>
      <c r="H70" s="46">
        <f t="shared" si="1"/>
        <v>6</v>
      </c>
      <c r="I70" s="96"/>
      <c r="J70" s="21">
        <v>50</v>
      </c>
      <c r="K70" s="72">
        <f t="shared" si="5"/>
        <v>0</v>
      </c>
      <c r="L70" s="17" t="s">
        <v>16</v>
      </c>
      <c r="M70" s="18">
        <v>0</v>
      </c>
      <c r="N70" s="23">
        <f t="shared" si="6"/>
        <v>0</v>
      </c>
      <c r="O70" s="19"/>
      <c r="P70" s="43">
        <f t="shared" si="7"/>
        <v>0</v>
      </c>
    </row>
    <row r="71" spans="1:16" ht="24.6">
      <c r="A71" s="10">
        <v>67</v>
      </c>
      <c r="B71" s="19" t="s">
        <v>73</v>
      </c>
      <c r="C71" s="71">
        <f>+'25'!H71</f>
        <v>6</v>
      </c>
      <c r="D71" s="95">
        <v>0</v>
      </c>
      <c r="E71" s="46">
        <f t="shared" si="0"/>
        <v>6</v>
      </c>
      <c r="F71" s="106">
        <v>0</v>
      </c>
      <c r="G71" s="104">
        <v>0</v>
      </c>
      <c r="H71" s="46">
        <f t="shared" si="1"/>
        <v>5</v>
      </c>
      <c r="I71" s="96">
        <v>1</v>
      </c>
      <c r="J71" s="21">
        <v>50</v>
      </c>
      <c r="K71" s="72">
        <f t="shared" si="5"/>
        <v>50</v>
      </c>
      <c r="L71" s="17" t="s">
        <v>419</v>
      </c>
      <c r="M71" s="18">
        <v>25</v>
      </c>
      <c r="N71" s="23">
        <f t="shared" si="6"/>
        <v>25</v>
      </c>
      <c r="O71" s="19"/>
      <c r="P71" s="43">
        <f t="shared" si="7"/>
        <v>0</v>
      </c>
    </row>
    <row r="72" spans="1:16" ht="24.6">
      <c r="A72" s="10">
        <v>68</v>
      </c>
      <c r="B72" s="19" t="s">
        <v>74</v>
      </c>
      <c r="C72" s="71">
        <f>+'25'!H72</f>
        <v>2</v>
      </c>
      <c r="D72" s="95">
        <v>0</v>
      </c>
      <c r="E72" s="46">
        <f t="shared" si="0"/>
        <v>2</v>
      </c>
      <c r="F72" s="106">
        <v>0</v>
      </c>
      <c r="G72" s="104">
        <v>0</v>
      </c>
      <c r="H72" s="46">
        <f t="shared" si="1"/>
        <v>1</v>
      </c>
      <c r="I72" s="96">
        <v>1</v>
      </c>
      <c r="J72" s="15">
        <v>50</v>
      </c>
      <c r="K72" s="72">
        <f t="shared" si="5"/>
        <v>50</v>
      </c>
      <c r="L72" s="17" t="s">
        <v>419</v>
      </c>
      <c r="M72" s="18">
        <v>25</v>
      </c>
      <c r="N72" s="23">
        <f t="shared" si="6"/>
        <v>25</v>
      </c>
      <c r="O72" s="19"/>
      <c r="P72" s="43">
        <f t="shared" si="7"/>
        <v>0</v>
      </c>
    </row>
    <row r="73" spans="1:16" ht="24.6">
      <c r="A73" s="10">
        <v>69</v>
      </c>
      <c r="B73" s="19" t="s">
        <v>175</v>
      </c>
      <c r="C73" s="71">
        <f>+'25'!H73</f>
        <v>0</v>
      </c>
      <c r="D73" s="95">
        <v>0</v>
      </c>
      <c r="E73" s="46">
        <f t="shared" si="0"/>
        <v>0</v>
      </c>
      <c r="F73" s="106">
        <v>0</v>
      </c>
      <c r="G73" s="104">
        <v>0</v>
      </c>
      <c r="H73" s="46">
        <f t="shared" si="1"/>
        <v>0</v>
      </c>
      <c r="I73" s="96"/>
      <c r="J73" s="21">
        <v>50</v>
      </c>
      <c r="K73" s="72">
        <f t="shared" si="5"/>
        <v>0</v>
      </c>
      <c r="L73" s="17" t="s">
        <v>16</v>
      </c>
      <c r="M73" s="18">
        <v>0</v>
      </c>
      <c r="N73" s="23">
        <f t="shared" si="6"/>
        <v>0</v>
      </c>
      <c r="O73" s="19"/>
      <c r="P73" s="43">
        <f t="shared" si="7"/>
        <v>0</v>
      </c>
    </row>
    <row r="74" spans="1:16" ht="24.6">
      <c r="A74" s="10">
        <v>70</v>
      </c>
      <c r="B74" s="19" t="s">
        <v>267</v>
      </c>
      <c r="C74" s="71">
        <f>+'25'!H74</f>
        <v>0</v>
      </c>
      <c r="D74" s="95">
        <v>0</v>
      </c>
      <c r="E74" s="46">
        <f t="shared" si="0"/>
        <v>0</v>
      </c>
      <c r="F74" s="106">
        <v>0</v>
      </c>
      <c r="G74" s="104">
        <v>0</v>
      </c>
      <c r="H74" s="46">
        <f t="shared" ref="H74:H143" si="11">+E74-F74-I74-G74</f>
        <v>0</v>
      </c>
      <c r="I74" s="96"/>
      <c r="J74" s="15">
        <v>50</v>
      </c>
      <c r="K74" s="72">
        <f t="shared" si="5"/>
        <v>0</v>
      </c>
      <c r="L74" s="17" t="s">
        <v>16</v>
      </c>
      <c r="M74" s="18">
        <v>0</v>
      </c>
      <c r="N74" s="23">
        <f t="shared" si="6"/>
        <v>0</v>
      </c>
      <c r="O74" s="19"/>
      <c r="P74" s="43">
        <f t="shared" si="7"/>
        <v>0</v>
      </c>
    </row>
    <row r="75" spans="1:16" ht="24.6">
      <c r="A75" s="10">
        <v>71</v>
      </c>
      <c r="B75" s="19" t="s">
        <v>70</v>
      </c>
      <c r="C75" s="71">
        <f>+'25'!H75</f>
        <v>0</v>
      </c>
      <c r="D75" s="95">
        <v>0</v>
      </c>
      <c r="E75" s="46">
        <f t="shared" si="0"/>
        <v>0</v>
      </c>
      <c r="F75" s="106">
        <v>0</v>
      </c>
      <c r="G75" s="104">
        <v>0</v>
      </c>
      <c r="H75" s="46">
        <f t="shared" si="11"/>
        <v>0</v>
      </c>
      <c r="I75" s="96"/>
      <c r="J75" s="20">
        <v>70</v>
      </c>
      <c r="K75" s="72">
        <f t="shared" ref="K75:K144" si="12">+J75*I75</f>
        <v>0</v>
      </c>
      <c r="L75" s="17" t="s">
        <v>16</v>
      </c>
      <c r="M75" s="18">
        <v>0</v>
      </c>
      <c r="N75" s="23">
        <f t="shared" ref="N75:N144" si="13">SUM(K75-M75)</f>
        <v>0</v>
      </c>
      <c r="O75" s="19"/>
      <c r="P75" s="43">
        <f t="shared" ref="P75:P144" si="14">+K75*O75</f>
        <v>0</v>
      </c>
    </row>
    <row r="76" spans="1:16" ht="24.6">
      <c r="A76" s="10">
        <v>72</v>
      </c>
      <c r="B76" s="19" t="s">
        <v>71</v>
      </c>
      <c r="C76" s="71">
        <f>+'25'!H76</f>
        <v>0</v>
      </c>
      <c r="D76" s="95">
        <v>0</v>
      </c>
      <c r="E76" s="46">
        <f t="shared" si="0"/>
        <v>0</v>
      </c>
      <c r="F76" s="106">
        <v>0</v>
      </c>
      <c r="G76" s="104">
        <v>0</v>
      </c>
      <c r="H76" s="46">
        <f t="shared" si="11"/>
        <v>0</v>
      </c>
      <c r="I76" s="96"/>
      <c r="J76" s="20">
        <v>80</v>
      </c>
      <c r="K76" s="72">
        <f t="shared" si="12"/>
        <v>0</v>
      </c>
      <c r="L76" s="17" t="s">
        <v>16</v>
      </c>
      <c r="M76" s="18">
        <v>0</v>
      </c>
      <c r="N76" s="23">
        <f t="shared" si="13"/>
        <v>0</v>
      </c>
      <c r="O76" s="19"/>
      <c r="P76" s="43">
        <f t="shared" si="14"/>
        <v>0</v>
      </c>
    </row>
    <row r="77" spans="1:16" ht="24.6">
      <c r="A77" s="10">
        <v>73</v>
      </c>
      <c r="B77" s="19" t="s">
        <v>199</v>
      </c>
      <c r="C77" s="71">
        <f>+'25'!H77</f>
        <v>0</v>
      </c>
      <c r="D77" s="95">
        <v>0</v>
      </c>
      <c r="E77" s="46">
        <f t="shared" si="0"/>
        <v>0</v>
      </c>
      <c r="F77" s="106">
        <v>0</v>
      </c>
      <c r="G77" s="104">
        <v>0</v>
      </c>
      <c r="H77" s="46">
        <f t="shared" si="11"/>
        <v>0</v>
      </c>
      <c r="I77" s="96"/>
      <c r="J77" s="21">
        <v>150</v>
      </c>
      <c r="K77" s="72">
        <f t="shared" si="12"/>
        <v>0</v>
      </c>
      <c r="L77" s="17" t="s">
        <v>16</v>
      </c>
      <c r="M77" s="18">
        <v>0</v>
      </c>
      <c r="N77" s="23">
        <f t="shared" si="13"/>
        <v>0</v>
      </c>
      <c r="O77" s="19"/>
      <c r="P77" s="43">
        <f t="shared" si="14"/>
        <v>0</v>
      </c>
    </row>
    <row r="78" spans="1:16" ht="24.6">
      <c r="A78" s="10">
        <v>74</v>
      </c>
      <c r="B78" s="19" t="s">
        <v>200</v>
      </c>
      <c r="C78" s="71">
        <f>+'25'!H78</f>
        <v>0</v>
      </c>
      <c r="D78" s="95">
        <v>0</v>
      </c>
      <c r="E78" s="46">
        <f t="shared" si="0"/>
        <v>0</v>
      </c>
      <c r="F78" s="106">
        <v>0</v>
      </c>
      <c r="G78" s="104">
        <v>0</v>
      </c>
      <c r="H78" s="46">
        <f t="shared" si="11"/>
        <v>0</v>
      </c>
      <c r="I78" s="96"/>
      <c r="J78" s="21">
        <v>150</v>
      </c>
      <c r="K78" s="72">
        <f t="shared" si="12"/>
        <v>0</v>
      </c>
      <c r="L78" s="17" t="s">
        <v>16</v>
      </c>
      <c r="M78" s="18">
        <v>0</v>
      </c>
      <c r="N78" s="23">
        <f t="shared" si="13"/>
        <v>0</v>
      </c>
      <c r="O78" s="19"/>
      <c r="P78" s="43">
        <f t="shared" si="14"/>
        <v>0</v>
      </c>
    </row>
    <row r="79" spans="1:16" ht="24.6">
      <c r="A79" s="10">
        <v>75</v>
      </c>
      <c r="B79" s="19" t="s">
        <v>201</v>
      </c>
      <c r="C79" s="71">
        <f>+'25'!H79</f>
        <v>0</v>
      </c>
      <c r="D79" s="95">
        <v>0</v>
      </c>
      <c r="E79" s="46">
        <f t="shared" si="0"/>
        <v>0</v>
      </c>
      <c r="F79" s="106">
        <v>0</v>
      </c>
      <c r="G79" s="104">
        <v>0</v>
      </c>
      <c r="H79" s="46">
        <f t="shared" si="11"/>
        <v>0</v>
      </c>
      <c r="I79" s="96"/>
      <c r="J79" s="20">
        <v>150</v>
      </c>
      <c r="K79" s="72">
        <f t="shared" si="12"/>
        <v>0</v>
      </c>
      <c r="L79" s="17" t="s">
        <v>16</v>
      </c>
      <c r="M79" s="18">
        <v>0</v>
      </c>
      <c r="N79" s="23">
        <f t="shared" si="13"/>
        <v>0</v>
      </c>
      <c r="O79" s="19"/>
      <c r="P79" s="43">
        <f t="shared" si="14"/>
        <v>0</v>
      </c>
    </row>
    <row r="80" spans="1:16" ht="24.6">
      <c r="A80" s="10">
        <v>76</v>
      </c>
      <c r="B80" s="19" t="s">
        <v>77</v>
      </c>
      <c r="C80" s="71">
        <f>+'25'!H80</f>
        <v>0</v>
      </c>
      <c r="D80" s="95">
        <v>0</v>
      </c>
      <c r="E80" s="46">
        <f t="shared" si="0"/>
        <v>0</v>
      </c>
      <c r="F80" s="106">
        <v>0</v>
      </c>
      <c r="G80" s="104">
        <v>0</v>
      </c>
      <c r="H80" s="46">
        <f t="shared" si="11"/>
        <v>0</v>
      </c>
      <c r="I80" s="96"/>
      <c r="J80" s="20">
        <v>50</v>
      </c>
      <c r="K80" s="72">
        <f t="shared" si="12"/>
        <v>0</v>
      </c>
      <c r="L80" s="17" t="s">
        <v>16</v>
      </c>
      <c r="M80" s="18">
        <v>0</v>
      </c>
      <c r="N80" s="23">
        <f t="shared" si="13"/>
        <v>0</v>
      </c>
      <c r="O80" s="19"/>
      <c r="P80" s="43">
        <f t="shared" si="14"/>
        <v>0</v>
      </c>
    </row>
    <row r="81" spans="1:16" ht="24.6">
      <c r="A81" s="10">
        <v>77</v>
      </c>
      <c r="B81" s="19" t="s">
        <v>409</v>
      </c>
      <c r="C81" s="71">
        <f>+'25'!H81</f>
        <v>0</v>
      </c>
      <c r="D81" s="95">
        <v>0</v>
      </c>
      <c r="E81" s="46">
        <f t="shared" si="0"/>
        <v>0</v>
      </c>
      <c r="F81" s="106">
        <v>0</v>
      </c>
      <c r="G81" s="104">
        <v>0</v>
      </c>
      <c r="H81" s="46">
        <f t="shared" si="11"/>
        <v>0</v>
      </c>
      <c r="I81" s="96"/>
      <c r="J81" s="20">
        <v>50</v>
      </c>
      <c r="K81" s="72">
        <f t="shared" si="12"/>
        <v>0</v>
      </c>
      <c r="L81" s="17" t="s">
        <v>16</v>
      </c>
      <c r="M81" s="18">
        <v>0</v>
      </c>
      <c r="N81" s="23">
        <f t="shared" si="13"/>
        <v>0</v>
      </c>
      <c r="O81" s="19"/>
      <c r="P81" s="43">
        <f t="shared" si="14"/>
        <v>0</v>
      </c>
    </row>
    <row r="82" spans="1:16" ht="24.6">
      <c r="A82" s="10">
        <v>78</v>
      </c>
      <c r="B82" s="19" t="s">
        <v>410</v>
      </c>
      <c r="C82" s="71">
        <f>+'25'!H82</f>
        <v>0</v>
      </c>
      <c r="D82" s="95">
        <v>0</v>
      </c>
      <c r="E82" s="46">
        <f t="shared" si="0"/>
        <v>0</v>
      </c>
      <c r="F82" s="106">
        <v>0</v>
      </c>
      <c r="G82" s="104">
        <v>0</v>
      </c>
      <c r="H82" s="46">
        <f t="shared" si="11"/>
        <v>0</v>
      </c>
      <c r="I82" s="96"/>
      <c r="J82" s="20">
        <v>120</v>
      </c>
      <c r="K82" s="72">
        <f t="shared" si="12"/>
        <v>0</v>
      </c>
      <c r="L82" s="17" t="s">
        <v>16</v>
      </c>
      <c r="M82" s="18">
        <v>0</v>
      </c>
      <c r="N82" s="23">
        <f t="shared" si="13"/>
        <v>0</v>
      </c>
      <c r="O82" s="19"/>
      <c r="P82" s="43">
        <f t="shared" si="14"/>
        <v>0</v>
      </c>
    </row>
    <row r="83" spans="1:16" ht="24.6">
      <c r="A83" s="10">
        <v>79</v>
      </c>
      <c r="B83" s="19" t="s">
        <v>411</v>
      </c>
      <c r="C83" s="71">
        <f>+'25'!H83</f>
        <v>12</v>
      </c>
      <c r="D83" s="95">
        <v>0</v>
      </c>
      <c r="E83" s="46">
        <f t="shared" si="0"/>
        <v>12</v>
      </c>
      <c r="F83" s="106">
        <v>2</v>
      </c>
      <c r="G83" s="104">
        <v>0</v>
      </c>
      <c r="H83" s="46">
        <f t="shared" si="11"/>
        <v>8</v>
      </c>
      <c r="I83" s="96">
        <v>2</v>
      </c>
      <c r="J83" s="20">
        <v>50</v>
      </c>
      <c r="K83" s="72">
        <f t="shared" si="12"/>
        <v>100</v>
      </c>
      <c r="L83" s="17" t="s">
        <v>433</v>
      </c>
      <c r="M83" s="18">
        <v>0</v>
      </c>
      <c r="N83" s="23">
        <f t="shared" si="13"/>
        <v>100</v>
      </c>
      <c r="O83" s="19"/>
      <c r="P83" s="43">
        <f t="shared" si="14"/>
        <v>0</v>
      </c>
    </row>
    <row r="84" spans="1:16" ht="24.6">
      <c r="A84" s="10">
        <v>80</v>
      </c>
      <c r="B84" s="19" t="s">
        <v>412</v>
      </c>
      <c r="C84" s="71">
        <f>+'25'!H84</f>
        <v>0</v>
      </c>
      <c r="D84" s="95">
        <v>0</v>
      </c>
      <c r="E84" s="46">
        <f t="shared" si="0"/>
        <v>0</v>
      </c>
      <c r="F84" s="106">
        <v>0</v>
      </c>
      <c r="G84" s="104">
        <v>0</v>
      </c>
      <c r="H84" s="46">
        <f t="shared" si="11"/>
        <v>0</v>
      </c>
      <c r="I84" s="96"/>
      <c r="J84" s="20">
        <v>120</v>
      </c>
      <c r="K84" s="72">
        <f t="shared" si="12"/>
        <v>0</v>
      </c>
      <c r="L84" s="17" t="s">
        <v>16</v>
      </c>
      <c r="M84" s="18">
        <v>0</v>
      </c>
      <c r="N84" s="23">
        <f t="shared" si="13"/>
        <v>0</v>
      </c>
      <c r="O84" s="19"/>
      <c r="P84" s="43">
        <f t="shared" si="14"/>
        <v>0</v>
      </c>
    </row>
    <row r="85" spans="1:16" ht="24.6">
      <c r="A85" s="10">
        <v>81</v>
      </c>
      <c r="B85" s="19" t="s">
        <v>346</v>
      </c>
      <c r="C85" s="71">
        <f>+'25'!H85</f>
        <v>18</v>
      </c>
      <c r="D85" s="95">
        <v>0</v>
      </c>
      <c r="E85" s="46">
        <f t="shared" si="0"/>
        <v>18</v>
      </c>
      <c r="F85" s="106">
        <v>1</v>
      </c>
      <c r="G85" s="104">
        <v>0</v>
      </c>
      <c r="H85" s="46">
        <f t="shared" si="11"/>
        <v>15</v>
      </c>
      <c r="I85" s="96">
        <v>2</v>
      </c>
      <c r="J85" s="22">
        <v>50</v>
      </c>
      <c r="K85" s="72">
        <f t="shared" si="12"/>
        <v>100</v>
      </c>
      <c r="L85" s="17" t="s">
        <v>525</v>
      </c>
      <c r="M85" s="18">
        <v>75</v>
      </c>
      <c r="N85" s="23">
        <f t="shared" si="13"/>
        <v>25</v>
      </c>
      <c r="O85" s="19"/>
      <c r="P85" s="43">
        <f t="shared" si="14"/>
        <v>0</v>
      </c>
    </row>
    <row r="86" spans="1:16" ht="24.6">
      <c r="A86" s="10">
        <v>82</v>
      </c>
      <c r="B86" s="19" t="s">
        <v>268</v>
      </c>
      <c r="C86" s="71">
        <f>+'25'!H86</f>
        <v>5</v>
      </c>
      <c r="D86" s="95">
        <v>0</v>
      </c>
      <c r="E86" s="46">
        <f t="shared" si="0"/>
        <v>5</v>
      </c>
      <c r="F86" s="106">
        <v>0</v>
      </c>
      <c r="G86" s="104">
        <v>0</v>
      </c>
      <c r="H86" s="46">
        <f t="shared" si="11"/>
        <v>2</v>
      </c>
      <c r="I86" s="96">
        <v>3</v>
      </c>
      <c r="J86" s="20">
        <v>45</v>
      </c>
      <c r="K86" s="72">
        <f t="shared" si="12"/>
        <v>135</v>
      </c>
      <c r="L86" s="17" t="s">
        <v>528</v>
      </c>
      <c r="M86" s="18">
        <v>90</v>
      </c>
      <c r="N86" s="23">
        <f t="shared" si="13"/>
        <v>45</v>
      </c>
      <c r="O86" s="19"/>
      <c r="P86" s="43">
        <f t="shared" si="14"/>
        <v>0</v>
      </c>
    </row>
    <row r="87" spans="1:16" ht="24.6">
      <c r="A87" s="10">
        <v>83</v>
      </c>
      <c r="B87" s="19" t="s">
        <v>524</v>
      </c>
      <c r="C87" s="71">
        <f>+'25'!H87</f>
        <v>0</v>
      </c>
      <c r="D87" s="95">
        <v>10</v>
      </c>
      <c r="E87" s="46">
        <f>C87+D87</f>
        <v>10</v>
      </c>
      <c r="F87" s="106">
        <v>0</v>
      </c>
      <c r="G87" s="104">
        <v>0</v>
      </c>
      <c r="H87" s="46">
        <f>+E87-F87-I87-G87</f>
        <v>10</v>
      </c>
      <c r="I87" s="96"/>
      <c r="J87" s="20">
        <v>35</v>
      </c>
      <c r="K87" s="72">
        <f>+J87*I87</f>
        <v>0</v>
      </c>
      <c r="L87" s="17" t="s">
        <v>16</v>
      </c>
      <c r="M87" s="18">
        <v>0</v>
      </c>
      <c r="N87" s="23">
        <f>SUM(K87-M87)</f>
        <v>0</v>
      </c>
      <c r="O87" s="19"/>
      <c r="P87" s="43">
        <f>+K87*O87</f>
        <v>0</v>
      </c>
    </row>
    <row r="88" spans="1:16" ht="24.6">
      <c r="A88" s="10">
        <v>84</v>
      </c>
      <c r="B88" s="19" t="s">
        <v>347</v>
      </c>
      <c r="C88" s="71">
        <f>+'25'!H88</f>
        <v>0</v>
      </c>
      <c r="D88" s="95">
        <v>0</v>
      </c>
      <c r="E88" s="46">
        <f t="shared" si="0"/>
        <v>0</v>
      </c>
      <c r="F88" s="106">
        <v>0</v>
      </c>
      <c r="G88" s="104">
        <v>0</v>
      </c>
      <c r="H88" s="46">
        <f t="shared" si="11"/>
        <v>0</v>
      </c>
      <c r="I88" s="96"/>
      <c r="J88" s="20">
        <v>50</v>
      </c>
      <c r="K88" s="72">
        <f t="shared" si="12"/>
        <v>0</v>
      </c>
      <c r="L88" s="17" t="s">
        <v>16</v>
      </c>
      <c r="M88" s="18">
        <v>0</v>
      </c>
      <c r="N88" s="23">
        <f t="shared" si="13"/>
        <v>0</v>
      </c>
      <c r="O88" s="19"/>
      <c r="P88" s="43">
        <f t="shared" si="14"/>
        <v>0</v>
      </c>
    </row>
    <row r="89" spans="1:16" ht="24.6">
      <c r="A89" s="10">
        <v>85</v>
      </c>
      <c r="B89" s="19" t="s">
        <v>269</v>
      </c>
      <c r="C89" s="71">
        <f>+'25'!H89</f>
        <v>3</v>
      </c>
      <c r="D89" s="95">
        <v>0</v>
      </c>
      <c r="E89" s="46">
        <f t="shared" si="0"/>
        <v>3</v>
      </c>
      <c r="F89" s="106">
        <v>0</v>
      </c>
      <c r="G89" s="104">
        <v>0</v>
      </c>
      <c r="H89" s="46">
        <f t="shared" si="11"/>
        <v>3</v>
      </c>
      <c r="I89" s="96"/>
      <c r="J89" s="22">
        <v>55</v>
      </c>
      <c r="K89" s="72">
        <f t="shared" si="12"/>
        <v>0</v>
      </c>
      <c r="L89" s="17" t="s">
        <v>16</v>
      </c>
      <c r="M89" s="18">
        <v>0</v>
      </c>
      <c r="N89" s="23">
        <f t="shared" si="13"/>
        <v>0</v>
      </c>
      <c r="O89" s="19"/>
      <c r="P89" s="43">
        <f t="shared" si="14"/>
        <v>0</v>
      </c>
    </row>
    <row r="90" spans="1:16" ht="24.6">
      <c r="A90" s="10">
        <v>86</v>
      </c>
      <c r="B90" s="19" t="s">
        <v>93</v>
      </c>
      <c r="C90" s="71">
        <f>+'25'!H90</f>
        <v>7</v>
      </c>
      <c r="D90" s="95">
        <v>0</v>
      </c>
      <c r="E90" s="46">
        <f t="shared" si="0"/>
        <v>7</v>
      </c>
      <c r="F90" s="106">
        <v>0</v>
      </c>
      <c r="G90" s="104">
        <v>0</v>
      </c>
      <c r="H90" s="46">
        <f t="shared" si="11"/>
        <v>7</v>
      </c>
      <c r="I90" s="96"/>
      <c r="J90" s="22">
        <v>55</v>
      </c>
      <c r="K90" s="72">
        <f t="shared" si="12"/>
        <v>0</v>
      </c>
      <c r="L90" s="17" t="s">
        <v>16</v>
      </c>
      <c r="M90" s="18">
        <v>0</v>
      </c>
      <c r="N90" s="23">
        <f t="shared" si="13"/>
        <v>0</v>
      </c>
      <c r="O90" s="19"/>
      <c r="P90" s="43">
        <f t="shared" si="14"/>
        <v>0</v>
      </c>
    </row>
    <row r="91" spans="1:16" ht="24.6">
      <c r="A91" s="10">
        <v>87</v>
      </c>
      <c r="B91" s="19" t="s">
        <v>94</v>
      </c>
      <c r="C91" s="71">
        <f>+'25'!H91</f>
        <v>0</v>
      </c>
      <c r="D91" s="95">
        <v>0</v>
      </c>
      <c r="E91" s="46">
        <f t="shared" si="0"/>
        <v>0</v>
      </c>
      <c r="F91" s="106">
        <v>0</v>
      </c>
      <c r="G91" s="104">
        <v>0</v>
      </c>
      <c r="H91" s="46">
        <f t="shared" si="11"/>
        <v>0</v>
      </c>
      <c r="I91" s="96"/>
      <c r="J91" s="22">
        <v>55</v>
      </c>
      <c r="K91" s="72">
        <f t="shared" si="12"/>
        <v>0</v>
      </c>
      <c r="L91" s="17" t="s">
        <v>16</v>
      </c>
      <c r="M91" s="18">
        <v>0</v>
      </c>
      <c r="N91" s="23">
        <f t="shared" si="13"/>
        <v>0</v>
      </c>
      <c r="O91" s="19"/>
      <c r="P91" s="43">
        <f t="shared" si="14"/>
        <v>0</v>
      </c>
    </row>
    <row r="92" spans="1:16" ht="24.6">
      <c r="A92" s="10">
        <v>88</v>
      </c>
      <c r="B92" s="19" t="s">
        <v>369</v>
      </c>
      <c r="C92" s="71">
        <f>+'25'!H92</f>
        <v>0</v>
      </c>
      <c r="D92" s="95">
        <v>0</v>
      </c>
      <c r="E92" s="46">
        <f t="shared" si="0"/>
        <v>0</v>
      </c>
      <c r="F92" s="106">
        <v>0</v>
      </c>
      <c r="G92" s="104">
        <v>0</v>
      </c>
      <c r="H92" s="46">
        <f t="shared" si="11"/>
        <v>0</v>
      </c>
      <c r="I92" s="96"/>
      <c r="J92" s="22">
        <v>30</v>
      </c>
      <c r="K92" s="72">
        <f t="shared" si="12"/>
        <v>0</v>
      </c>
      <c r="L92" s="17" t="s">
        <v>16</v>
      </c>
      <c r="M92" s="18">
        <v>0</v>
      </c>
      <c r="N92" s="23">
        <f t="shared" si="13"/>
        <v>0</v>
      </c>
      <c r="O92" s="19"/>
      <c r="P92" s="43">
        <f t="shared" si="14"/>
        <v>0</v>
      </c>
    </row>
    <row r="93" spans="1:16" ht="24.6">
      <c r="A93" s="10">
        <v>89</v>
      </c>
      <c r="B93" s="19" t="s">
        <v>370</v>
      </c>
      <c r="C93" s="71">
        <f>+'25'!H93</f>
        <v>0</v>
      </c>
      <c r="D93" s="95">
        <v>0</v>
      </c>
      <c r="E93" s="46">
        <f t="shared" si="0"/>
        <v>0</v>
      </c>
      <c r="F93" s="106">
        <v>0</v>
      </c>
      <c r="G93" s="104">
        <v>0</v>
      </c>
      <c r="H93" s="46">
        <f t="shared" si="11"/>
        <v>0</v>
      </c>
      <c r="I93" s="96"/>
      <c r="J93" s="22">
        <v>30</v>
      </c>
      <c r="K93" s="72">
        <f t="shared" si="12"/>
        <v>0</v>
      </c>
      <c r="L93" s="17" t="s">
        <v>16</v>
      </c>
      <c r="M93" s="18">
        <v>0</v>
      </c>
      <c r="N93" s="23">
        <f t="shared" si="13"/>
        <v>0</v>
      </c>
      <c r="O93" s="19"/>
      <c r="P93" s="43">
        <f t="shared" si="14"/>
        <v>0</v>
      </c>
    </row>
    <row r="94" spans="1:16" ht="24.6">
      <c r="A94" s="10">
        <v>90</v>
      </c>
      <c r="B94" s="19" t="s">
        <v>270</v>
      </c>
      <c r="C94" s="71">
        <f>+'25'!H94</f>
        <v>0</v>
      </c>
      <c r="D94" s="95">
        <v>0</v>
      </c>
      <c r="E94" s="46">
        <f t="shared" si="0"/>
        <v>0</v>
      </c>
      <c r="F94" s="106">
        <v>0</v>
      </c>
      <c r="G94" s="104">
        <v>0</v>
      </c>
      <c r="H94" s="46">
        <f t="shared" si="11"/>
        <v>0</v>
      </c>
      <c r="I94" s="96"/>
      <c r="J94" s="20"/>
      <c r="K94" s="72">
        <f t="shared" si="12"/>
        <v>0</v>
      </c>
      <c r="L94" s="17" t="s">
        <v>16</v>
      </c>
      <c r="M94" s="18">
        <v>0</v>
      </c>
      <c r="N94" s="23">
        <f t="shared" si="13"/>
        <v>0</v>
      </c>
      <c r="O94" s="19"/>
      <c r="P94" s="43">
        <f t="shared" si="14"/>
        <v>0</v>
      </c>
    </row>
    <row r="95" spans="1:16" ht="24.6">
      <c r="A95" s="10">
        <v>91</v>
      </c>
      <c r="B95" s="19" t="s">
        <v>271</v>
      </c>
      <c r="C95" s="71">
        <f>+'25'!H95</f>
        <v>0</v>
      </c>
      <c r="D95" s="95">
        <v>0</v>
      </c>
      <c r="E95" s="46">
        <f t="shared" si="0"/>
        <v>0</v>
      </c>
      <c r="F95" s="106">
        <v>0</v>
      </c>
      <c r="G95" s="104">
        <v>0</v>
      </c>
      <c r="H95" s="46">
        <f t="shared" si="11"/>
        <v>0</v>
      </c>
      <c r="I95" s="96"/>
      <c r="J95" s="22"/>
      <c r="K95" s="72">
        <f t="shared" si="12"/>
        <v>0</v>
      </c>
      <c r="L95" s="17" t="s">
        <v>16</v>
      </c>
      <c r="M95" s="18">
        <v>0</v>
      </c>
      <c r="N95" s="23">
        <f t="shared" si="13"/>
        <v>0</v>
      </c>
      <c r="O95" s="19"/>
      <c r="P95" s="43">
        <f t="shared" si="14"/>
        <v>0</v>
      </c>
    </row>
    <row r="96" spans="1:16" ht="24.6">
      <c r="A96" s="10">
        <v>92</v>
      </c>
      <c r="B96" s="19" t="s">
        <v>244</v>
      </c>
      <c r="C96" s="71">
        <f>+'25'!H96</f>
        <v>5</v>
      </c>
      <c r="D96" s="95">
        <v>10</v>
      </c>
      <c r="E96" s="46">
        <f t="shared" si="0"/>
        <v>15</v>
      </c>
      <c r="F96" s="106">
        <v>0</v>
      </c>
      <c r="G96" s="104">
        <v>0</v>
      </c>
      <c r="H96" s="46">
        <f t="shared" si="11"/>
        <v>15</v>
      </c>
      <c r="I96" s="96"/>
      <c r="J96" s="15">
        <v>35</v>
      </c>
      <c r="K96" s="72">
        <f t="shared" si="12"/>
        <v>0</v>
      </c>
      <c r="L96" s="17" t="s">
        <v>16</v>
      </c>
      <c r="M96" s="18">
        <v>0</v>
      </c>
      <c r="N96" s="23">
        <f t="shared" si="13"/>
        <v>0</v>
      </c>
      <c r="O96" s="19"/>
      <c r="P96" s="43">
        <f t="shared" si="14"/>
        <v>0</v>
      </c>
    </row>
    <row r="97" spans="1:16" ht="24.6">
      <c r="A97" s="10">
        <v>93</v>
      </c>
      <c r="B97" s="19" t="s">
        <v>272</v>
      </c>
      <c r="C97" s="71">
        <f>+'25'!H97</f>
        <v>0</v>
      </c>
      <c r="D97" s="95">
        <v>0</v>
      </c>
      <c r="E97" s="46">
        <f t="shared" si="0"/>
        <v>0</v>
      </c>
      <c r="F97" s="106">
        <v>0</v>
      </c>
      <c r="G97" s="104">
        <v>0</v>
      </c>
      <c r="H97" s="46">
        <f t="shared" si="11"/>
        <v>0</v>
      </c>
      <c r="I97" s="96"/>
      <c r="J97" s="22">
        <v>120</v>
      </c>
      <c r="K97" s="72">
        <f t="shared" si="12"/>
        <v>0</v>
      </c>
      <c r="L97" s="17" t="s">
        <v>16</v>
      </c>
      <c r="M97" s="18">
        <v>0</v>
      </c>
      <c r="N97" s="23">
        <f t="shared" si="13"/>
        <v>0</v>
      </c>
      <c r="O97" s="19"/>
      <c r="P97" s="43">
        <f t="shared" si="14"/>
        <v>0</v>
      </c>
    </row>
    <row r="98" spans="1:16" ht="24.6">
      <c r="A98" s="10">
        <v>94</v>
      </c>
      <c r="B98" s="19" t="s">
        <v>273</v>
      </c>
      <c r="C98" s="71">
        <f>+'25'!H98</f>
        <v>2</v>
      </c>
      <c r="D98" s="95">
        <v>0</v>
      </c>
      <c r="E98" s="46">
        <f t="shared" si="0"/>
        <v>2</v>
      </c>
      <c r="F98" s="106">
        <v>0</v>
      </c>
      <c r="G98" s="104">
        <v>0</v>
      </c>
      <c r="H98" s="46">
        <f t="shared" si="11"/>
        <v>2</v>
      </c>
      <c r="I98" s="96"/>
      <c r="J98" s="22">
        <v>45</v>
      </c>
      <c r="K98" s="72">
        <f t="shared" si="12"/>
        <v>0</v>
      </c>
      <c r="L98" s="17" t="s">
        <v>16</v>
      </c>
      <c r="M98" s="18">
        <v>0</v>
      </c>
      <c r="N98" s="23">
        <f t="shared" si="13"/>
        <v>0</v>
      </c>
      <c r="O98" s="19"/>
      <c r="P98" s="43">
        <f t="shared" si="14"/>
        <v>0</v>
      </c>
    </row>
    <row r="99" spans="1:16" ht="24.6">
      <c r="A99" s="10">
        <v>95</v>
      </c>
      <c r="B99" s="19" t="s">
        <v>507</v>
      </c>
      <c r="C99" s="71">
        <f>+'25'!H99</f>
        <v>3</v>
      </c>
      <c r="D99" s="95">
        <v>0</v>
      </c>
      <c r="E99" s="46">
        <f>C99+D99</f>
        <v>3</v>
      </c>
      <c r="F99" s="106">
        <v>0</v>
      </c>
      <c r="G99" s="104">
        <v>0</v>
      </c>
      <c r="H99" s="46">
        <f>+E99-F99-I99-G99</f>
        <v>3</v>
      </c>
      <c r="I99" s="96"/>
      <c r="J99" s="20">
        <v>35</v>
      </c>
      <c r="K99" s="72">
        <f>+J99*I99</f>
        <v>0</v>
      </c>
      <c r="L99" s="17" t="s">
        <v>16</v>
      </c>
      <c r="M99" s="18">
        <v>0</v>
      </c>
      <c r="N99" s="23">
        <f>SUM(K99-M99)</f>
        <v>0</v>
      </c>
      <c r="O99" s="19"/>
      <c r="P99" s="43">
        <f>+K99*O99</f>
        <v>0</v>
      </c>
    </row>
    <row r="100" spans="1:16" ht="24.6">
      <c r="A100" s="10">
        <v>96</v>
      </c>
      <c r="B100" s="19" t="s">
        <v>246</v>
      </c>
      <c r="C100" s="71">
        <f>+'25'!H100</f>
        <v>0</v>
      </c>
      <c r="D100" s="95">
        <v>0</v>
      </c>
      <c r="E100" s="46">
        <f t="shared" si="0"/>
        <v>0</v>
      </c>
      <c r="F100" s="106">
        <v>0</v>
      </c>
      <c r="G100" s="104">
        <v>0</v>
      </c>
      <c r="H100" s="46">
        <f t="shared" si="11"/>
        <v>0</v>
      </c>
      <c r="I100" s="96"/>
      <c r="J100" s="20">
        <v>40</v>
      </c>
      <c r="K100" s="72">
        <f t="shared" si="12"/>
        <v>0</v>
      </c>
      <c r="L100" s="17" t="s">
        <v>16</v>
      </c>
      <c r="M100" s="18">
        <v>0</v>
      </c>
      <c r="N100" s="23">
        <f t="shared" si="13"/>
        <v>0</v>
      </c>
      <c r="O100" s="19"/>
      <c r="P100" s="43">
        <f t="shared" si="14"/>
        <v>0</v>
      </c>
    </row>
    <row r="101" spans="1:16" ht="24.6">
      <c r="A101" s="10">
        <v>97</v>
      </c>
      <c r="B101" s="19" t="s">
        <v>348</v>
      </c>
      <c r="C101" s="71">
        <f>+'25'!H101</f>
        <v>0</v>
      </c>
      <c r="D101" s="95">
        <v>0</v>
      </c>
      <c r="E101" s="46">
        <f t="shared" si="0"/>
        <v>0</v>
      </c>
      <c r="F101" s="106">
        <v>0</v>
      </c>
      <c r="G101" s="104">
        <v>0</v>
      </c>
      <c r="H101" s="46">
        <f t="shared" si="11"/>
        <v>0</v>
      </c>
      <c r="I101" s="96"/>
      <c r="J101" s="22">
        <v>35</v>
      </c>
      <c r="K101" s="72">
        <f t="shared" si="12"/>
        <v>0</v>
      </c>
      <c r="L101" s="17" t="s">
        <v>16</v>
      </c>
      <c r="M101" s="18">
        <v>0</v>
      </c>
      <c r="N101" s="23">
        <f t="shared" si="13"/>
        <v>0</v>
      </c>
      <c r="O101" s="19"/>
      <c r="P101" s="43">
        <f t="shared" si="14"/>
        <v>0</v>
      </c>
    </row>
    <row r="102" spans="1:16" ht="24.6">
      <c r="A102" s="10">
        <v>98</v>
      </c>
      <c r="B102" s="19" t="s">
        <v>349</v>
      </c>
      <c r="C102" s="71">
        <f>+'25'!H102</f>
        <v>0</v>
      </c>
      <c r="D102" s="95">
        <v>0</v>
      </c>
      <c r="E102" s="46">
        <f t="shared" si="0"/>
        <v>0</v>
      </c>
      <c r="F102" s="106">
        <v>0</v>
      </c>
      <c r="G102" s="104">
        <v>0</v>
      </c>
      <c r="H102" s="46">
        <f t="shared" si="11"/>
        <v>0</v>
      </c>
      <c r="I102" s="96"/>
      <c r="J102" s="22">
        <v>35</v>
      </c>
      <c r="K102" s="72">
        <f t="shared" si="12"/>
        <v>0</v>
      </c>
      <c r="L102" s="17" t="s">
        <v>16</v>
      </c>
      <c r="M102" s="18">
        <v>0</v>
      </c>
      <c r="N102" s="23">
        <f t="shared" si="13"/>
        <v>0</v>
      </c>
      <c r="O102" s="19"/>
      <c r="P102" s="43">
        <f t="shared" si="14"/>
        <v>0</v>
      </c>
    </row>
    <row r="103" spans="1:16" ht="24.6">
      <c r="A103" s="10">
        <v>99</v>
      </c>
      <c r="B103" s="19" t="s">
        <v>350</v>
      </c>
      <c r="C103" s="71">
        <f>+'25'!H103</f>
        <v>0</v>
      </c>
      <c r="D103" s="95">
        <v>0</v>
      </c>
      <c r="E103" s="46">
        <f t="shared" si="0"/>
        <v>0</v>
      </c>
      <c r="F103" s="106">
        <v>0</v>
      </c>
      <c r="G103" s="104">
        <v>0</v>
      </c>
      <c r="H103" s="46">
        <f t="shared" si="11"/>
        <v>0</v>
      </c>
      <c r="I103" s="96"/>
      <c r="J103" s="22">
        <v>35</v>
      </c>
      <c r="K103" s="72">
        <f t="shared" si="12"/>
        <v>0</v>
      </c>
      <c r="L103" s="17" t="s">
        <v>16</v>
      </c>
      <c r="M103" s="18">
        <v>0</v>
      </c>
      <c r="N103" s="23">
        <f t="shared" si="13"/>
        <v>0</v>
      </c>
      <c r="O103" s="19"/>
      <c r="P103" s="43">
        <f t="shared" si="14"/>
        <v>0</v>
      </c>
    </row>
    <row r="104" spans="1:16" ht="24.6">
      <c r="A104" s="10">
        <v>100</v>
      </c>
      <c r="B104" s="19" t="s">
        <v>274</v>
      </c>
      <c r="C104" s="71">
        <f>+'25'!H104</f>
        <v>0</v>
      </c>
      <c r="D104" s="95">
        <v>0</v>
      </c>
      <c r="E104" s="46">
        <f t="shared" si="0"/>
        <v>0</v>
      </c>
      <c r="F104" s="106">
        <v>0</v>
      </c>
      <c r="G104" s="104">
        <v>0</v>
      </c>
      <c r="H104" s="46">
        <f t="shared" si="11"/>
        <v>0</v>
      </c>
      <c r="I104" s="96"/>
      <c r="J104" s="22">
        <v>35</v>
      </c>
      <c r="K104" s="72">
        <f t="shared" si="12"/>
        <v>0</v>
      </c>
      <c r="L104" s="17" t="s">
        <v>16</v>
      </c>
      <c r="M104" s="18">
        <v>0</v>
      </c>
      <c r="N104" s="23">
        <f t="shared" si="13"/>
        <v>0</v>
      </c>
      <c r="O104" s="19"/>
      <c r="P104" s="43">
        <f t="shared" si="14"/>
        <v>0</v>
      </c>
    </row>
    <row r="105" spans="1:16" ht="24.6">
      <c r="A105" s="10">
        <v>101</v>
      </c>
      <c r="B105" s="19" t="s">
        <v>351</v>
      </c>
      <c r="C105" s="71">
        <f>+'25'!H105</f>
        <v>0</v>
      </c>
      <c r="D105" s="95">
        <v>0</v>
      </c>
      <c r="E105" s="46">
        <f t="shared" si="0"/>
        <v>0</v>
      </c>
      <c r="F105" s="106">
        <v>0</v>
      </c>
      <c r="G105" s="104">
        <v>0</v>
      </c>
      <c r="H105" s="46">
        <f t="shared" si="11"/>
        <v>0</v>
      </c>
      <c r="I105" s="96"/>
      <c r="J105" s="22">
        <v>35</v>
      </c>
      <c r="K105" s="72">
        <f t="shared" si="12"/>
        <v>0</v>
      </c>
      <c r="L105" s="17" t="s">
        <v>16</v>
      </c>
      <c r="M105" s="18">
        <v>0</v>
      </c>
      <c r="N105" s="23">
        <f t="shared" si="13"/>
        <v>0</v>
      </c>
      <c r="O105" s="19"/>
      <c r="P105" s="43">
        <f t="shared" si="14"/>
        <v>0</v>
      </c>
    </row>
    <row r="106" spans="1:16" ht="24.6">
      <c r="A106" s="10">
        <v>102</v>
      </c>
      <c r="B106" s="19" t="s">
        <v>275</v>
      </c>
      <c r="C106" s="71">
        <f>+'25'!H106</f>
        <v>0</v>
      </c>
      <c r="D106" s="95">
        <v>0</v>
      </c>
      <c r="E106" s="46">
        <f t="shared" si="0"/>
        <v>0</v>
      </c>
      <c r="F106" s="106">
        <v>0</v>
      </c>
      <c r="G106" s="104">
        <v>0</v>
      </c>
      <c r="H106" s="46">
        <f t="shared" si="11"/>
        <v>0</v>
      </c>
      <c r="I106" s="96"/>
      <c r="J106" s="22">
        <v>35</v>
      </c>
      <c r="K106" s="72">
        <f t="shared" si="12"/>
        <v>0</v>
      </c>
      <c r="L106" s="17" t="s">
        <v>16</v>
      </c>
      <c r="M106" s="18">
        <v>0</v>
      </c>
      <c r="N106" s="23">
        <f t="shared" si="13"/>
        <v>0</v>
      </c>
      <c r="O106" s="19"/>
      <c r="P106" s="43">
        <f t="shared" si="14"/>
        <v>0</v>
      </c>
    </row>
    <row r="107" spans="1:16" ht="24.6">
      <c r="A107" s="10">
        <v>103</v>
      </c>
      <c r="B107" s="19" t="s">
        <v>276</v>
      </c>
      <c r="C107" s="71">
        <f>+'25'!H107</f>
        <v>10</v>
      </c>
      <c r="D107" s="95">
        <v>15</v>
      </c>
      <c r="E107" s="46">
        <f t="shared" si="0"/>
        <v>25</v>
      </c>
      <c r="F107" s="106">
        <v>0</v>
      </c>
      <c r="G107" s="104">
        <v>0</v>
      </c>
      <c r="H107" s="46">
        <f t="shared" si="11"/>
        <v>22</v>
      </c>
      <c r="I107" s="96">
        <v>3</v>
      </c>
      <c r="J107" s="22">
        <v>120</v>
      </c>
      <c r="K107" s="72">
        <f t="shared" si="12"/>
        <v>360</v>
      </c>
      <c r="L107" s="17" t="s">
        <v>16</v>
      </c>
      <c r="M107" s="18">
        <v>0</v>
      </c>
      <c r="N107" s="23">
        <f t="shared" si="13"/>
        <v>360</v>
      </c>
      <c r="O107" s="19"/>
      <c r="P107" s="43">
        <f t="shared" si="14"/>
        <v>0</v>
      </c>
    </row>
    <row r="108" spans="1:16" ht="24.6">
      <c r="A108" s="10">
        <v>104</v>
      </c>
      <c r="B108" s="19" t="s">
        <v>277</v>
      </c>
      <c r="C108" s="71">
        <f>+'25'!H108</f>
        <v>3</v>
      </c>
      <c r="D108" s="95">
        <v>0</v>
      </c>
      <c r="E108" s="46">
        <f t="shared" si="0"/>
        <v>3</v>
      </c>
      <c r="F108" s="106">
        <v>0</v>
      </c>
      <c r="G108" s="104">
        <v>0</v>
      </c>
      <c r="H108" s="46">
        <f t="shared" si="11"/>
        <v>1</v>
      </c>
      <c r="I108" s="96">
        <v>2</v>
      </c>
      <c r="J108" s="22">
        <v>250</v>
      </c>
      <c r="K108" s="72">
        <f t="shared" si="12"/>
        <v>500</v>
      </c>
      <c r="L108" s="17" t="s">
        <v>526</v>
      </c>
      <c r="M108" s="18">
        <v>50</v>
      </c>
      <c r="N108" s="23">
        <f t="shared" si="13"/>
        <v>450</v>
      </c>
      <c r="O108" s="19"/>
      <c r="P108" s="43">
        <f t="shared" si="14"/>
        <v>0</v>
      </c>
    </row>
    <row r="109" spans="1:16" ht="24.6">
      <c r="A109" s="10">
        <v>105</v>
      </c>
      <c r="B109" s="19" t="s">
        <v>466</v>
      </c>
      <c r="C109" s="71">
        <f>+'25'!H109</f>
        <v>3</v>
      </c>
      <c r="D109" s="95">
        <v>0</v>
      </c>
      <c r="E109" s="46">
        <f>C109+D109</f>
        <v>3</v>
      </c>
      <c r="F109" s="106">
        <v>0</v>
      </c>
      <c r="G109" s="104">
        <v>0</v>
      </c>
      <c r="H109" s="46">
        <f>+E109-F109-I109-G109</f>
        <v>3</v>
      </c>
      <c r="I109" s="96"/>
      <c r="J109" s="20">
        <v>45</v>
      </c>
      <c r="K109" s="72">
        <f>+J109*I109</f>
        <v>0</v>
      </c>
      <c r="L109" s="17" t="s">
        <v>16</v>
      </c>
      <c r="M109" s="18">
        <v>0</v>
      </c>
      <c r="N109" s="23">
        <f>SUM(K109-M109)</f>
        <v>0</v>
      </c>
      <c r="O109" s="19"/>
      <c r="P109" s="43">
        <f>+K109*O109</f>
        <v>0</v>
      </c>
    </row>
    <row r="110" spans="1:16" ht="24.6">
      <c r="A110" s="10">
        <v>106</v>
      </c>
      <c r="B110" s="19" t="s">
        <v>278</v>
      </c>
      <c r="C110" s="71">
        <f>+'25'!H110</f>
        <v>7</v>
      </c>
      <c r="D110" s="95">
        <v>0</v>
      </c>
      <c r="E110" s="46">
        <f t="shared" si="0"/>
        <v>7</v>
      </c>
      <c r="F110" s="106">
        <v>0</v>
      </c>
      <c r="G110" s="104">
        <v>0</v>
      </c>
      <c r="H110" s="46">
        <f t="shared" si="11"/>
        <v>7</v>
      </c>
      <c r="I110" s="96"/>
      <c r="J110" s="20">
        <v>100</v>
      </c>
      <c r="K110" s="72">
        <f t="shared" si="12"/>
        <v>0</v>
      </c>
      <c r="L110" s="17" t="s">
        <v>16</v>
      </c>
      <c r="M110" s="18">
        <v>0</v>
      </c>
      <c r="N110" s="23">
        <f t="shared" si="13"/>
        <v>0</v>
      </c>
      <c r="O110" s="19"/>
      <c r="P110" s="43">
        <f t="shared" si="14"/>
        <v>0</v>
      </c>
    </row>
    <row r="111" spans="1:16" ht="24.6">
      <c r="A111" s="10">
        <v>107</v>
      </c>
      <c r="B111" s="19" t="s">
        <v>279</v>
      </c>
      <c r="C111" s="71">
        <f>+'25'!H111</f>
        <v>0</v>
      </c>
      <c r="D111" s="95">
        <v>0</v>
      </c>
      <c r="E111" s="46">
        <f t="shared" si="0"/>
        <v>0</v>
      </c>
      <c r="F111" s="106">
        <v>0</v>
      </c>
      <c r="G111" s="104">
        <v>0</v>
      </c>
      <c r="H111" s="46">
        <f t="shared" si="11"/>
        <v>0</v>
      </c>
      <c r="I111" s="96"/>
      <c r="J111" s="20">
        <v>55</v>
      </c>
      <c r="K111" s="72">
        <f t="shared" si="12"/>
        <v>0</v>
      </c>
      <c r="L111" s="17" t="s">
        <v>16</v>
      </c>
      <c r="M111" s="18">
        <v>0</v>
      </c>
      <c r="N111" s="23">
        <f t="shared" si="13"/>
        <v>0</v>
      </c>
      <c r="O111" s="19"/>
      <c r="P111" s="43">
        <f t="shared" si="14"/>
        <v>0</v>
      </c>
    </row>
    <row r="112" spans="1:16" ht="24.6">
      <c r="A112" s="10">
        <v>108</v>
      </c>
      <c r="B112" s="19" t="s">
        <v>280</v>
      </c>
      <c r="C112" s="71">
        <f>+'25'!H112</f>
        <v>0</v>
      </c>
      <c r="D112" s="95">
        <v>0</v>
      </c>
      <c r="E112" s="46">
        <f t="shared" si="0"/>
        <v>0</v>
      </c>
      <c r="F112" s="106">
        <v>0</v>
      </c>
      <c r="G112" s="104">
        <v>0</v>
      </c>
      <c r="H112" s="46">
        <f t="shared" si="11"/>
        <v>0</v>
      </c>
      <c r="I112" s="96"/>
      <c r="J112" s="20">
        <v>60</v>
      </c>
      <c r="K112" s="72">
        <f t="shared" si="12"/>
        <v>0</v>
      </c>
      <c r="L112" s="17" t="s">
        <v>16</v>
      </c>
      <c r="M112" s="18">
        <v>0</v>
      </c>
      <c r="N112" s="23">
        <f t="shared" si="13"/>
        <v>0</v>
      </c>
      <c r="O112" s="19"/>
      <c r="P112" s="43">
        <f t="shared" si="14"/>
        <v>0</v>
      </c>
    </row>
    <row r="113" spans="1:16" ht="24.6">
      <c r="A113" s="10">
        <v>109</v>
      </c>
      <c r="B113" s="19" t="s">
        <v>281</v>
      </c>
      <c r="C113" s="71">
        <f>+'25'!H113</f>
        <v>7</v>
      </c>
      <c r="D113" s="95">
        <v>0</v>
      </c>
      <c r="E113" s="46">
        <f t="shared" si="0"/>
        <v>7</v>
      </c>
      <c r="F113" s="106">
        <v>0</v>
      </c>
      <c r="G113" s="104">
        <v>0</v>
      </c>
      <c r="H113" s="46">
        <f t="shared" si="11"/>
        <v>7</v>
      </c>
      <c r="I113" s="96"/>
      <c r="J113" s="20">
        <v>100</v>
      </c>
      <c r="K113" s="72">
        <f t="shared" si="12"/>
        <v>0</v>
      </c>
      <c r="L113" s="17" t="s">
        <v>16</v>
      </c>
      <c r="M113" s="18">
        <v>0</v>
      </c>
      <c r="N113" s="23">
        <f t="shared" si="13"/>
        <v>0</v>
      </c>
      <c r="O113" s="19"/>
      <c r="P113" s="43">
        <f t="shared" si="14"/>
        <v>0</v>
      </c>
    </row>
    <row r="114" spans="1:16" ht="24.6">
      <c r="A114" s="10">
        <v>110</v>
      </c>
      <c r="B114" s="19" t="s">
        <v>100</v>
      </c>
      <c r="C114" s="71">
        <f>+'25'!H114</f>
        <v>0</v>
      </c>
      <c r="D114" s="95">
        <v>0</v>
      </c>
      <c r="E114" s="46">
        <f t="shared" si="0"/>
        <v>0</v>
      </c>
      <c r="F114" s="106">
        <v>0</v>
      </c>
      <c r="G114" s="104">
        <v>0</v>
      </c>
      <c r="H114" s="46">
        <f t="shared" si="11"/>
        <v>0</v>
      </c>
      <c r="I114" s="96"/>
      <c r="J114" s="20">
        <v>55</v>
      </c>
      <c r="K114" s="72">
        <f t="shared" si="12"/>
        <v>0</v>
      </c>
      <c r="L114" s="17" t="s">
        <v>16</v>
      </c>
      <c r="M114" s="18">
        <v>0</v>
      </c>
      <c r="N114" s="23">
        <f t="shared" si="13"/>
        <v>0</v>
      </c>
      <c r="O114" s="19"/>
      <c r="P114" s="43">
        <f t="shared" si="14"/>
        <v>0</v>
      </c>
    </row>
    <row r="115" spans="1:16" ht="24.6">
      <c r="A115" s="10">
        <v>111</v>
      </c>
      <c r="B115" s="19" t="s">
        <v>101</v>
      </c>
      <c r="C115" s="71">
        <f>+'25'!H115</f>
        <v>0</v>
      </c>
      <c r="D115" s="95">
        <v>0</v>
      </c>
      <c r="E115" s="46">
        <f t="shared" si="0"/>
        <v>0</v>
      </c>
      <c r="F115" s="106">
        <v>0</v>
      </c>
      <c r="G115" s="104">
        <v>0</v>
      </c>
      <c r="H115" s="46">
        <f t="shared" si="11"/>
        <v>0</v>
      </c>
      <c r="I115" s="96"/>
      <c r="J115" s="22">
        <v>50</v>
      </c>
      <c r="K115" s="72">
        <f t="shared" si="12"/>
        <v>0</v>
      </c>
      <c r="L115" s="17" t="s">
        <v>16</v>
      </c>
      <c r="M115" s="18">
        <v>0</v>
      </c>
      <c r="N115" s="23">
        <f t="shared" si="13"/>
        <v>0</v>
      </c>
      <c r="O115" s="19"/>
      <c r="P115" s="43">
        <f t="shared" si="14"/>
        <v>0</v>
      </c>
    </row>
    <row r="116" spans="1:16" ht="24.6">
      <c r="A116" s="10">
        <v>112</v>
      </c>
      <c r="B116" s="19" t="s">
        <v>102</v>
      </c>
      <c r="C116" s="71">
        <f>+'25'!H116</f>
        <v>0</v>
      </c>
      <c r="D116" s="95">
        <v>0</v>
      </c>
      <c r="E116" s="46">
        <f t="shared" si="0"/>
        <v>0</v>
      </c>
      <c r="F116" s="106">
        <v>0</v>
      </c>
      <c r="G116" s="104">
        <v>0</v>
      </c>
      <c r="H116" s="46">
        <f t="shared" si="11"/>
        <v>0</v>
      </c>
      <c r="I116" s="96"/>
      <c r="J116" s="22">
        <v>50</v>
      </c>
      <c r="K116" s="72">
        <f t="shared" si="12"/>
        <v>0</v>
      </c>
      <c r="L116" s="17" t="s">
        <v>16</v>
      </c>
      <c r="M116" s="18">
        <v>0</v>
      </c>
      <c r="N116" s="23">
        <f t="shared" si="13"/>
        <v>0</v>
      </c>
      <c r="O116" s="19"/>
      <c r="P116" s="43">
        <f t="shared" si="14"/>
        <v>0</v>
      </c>
    </row>
    <row r="117" spans="1:16" ht="24.6">
      <c r="A117" s="10">
        <v>113</v>
      </c>
      <c r="B117" s="19" t="s">
        <v>282</v>
      </c>
      <c r="C117" s="71">
        <f>+'25'!H117</f>
        <v>0</v>
      </c>
      <c r="D117" s="95">
        <v>0</v>
      </c>
      <c r="E117" s="46">
        <f t="shared" si="0"/>
        <v>0</v>
      </c>
      <c r="F117" s="106">
        <v>0</v>
      </c>
      <c r="G117" s="104">
        <v>0</v>
      </c>
      <c r="H117" s="46">
        <f t="shared" si="11"/>
        <v>0</v>
      </c>
      <c r="I117" s="96"/>
      <c r="J117" s="20">
        <v>35</v>
      </c>
      <c r="K117" s="72">
        <f t="shared" si="12"/>
        <v>0</v>
      </c>
      <c r="L117" s="17" t="s">
        <v>16</v>
      </c>
      <c r="M117" s="18">
        <v>0</v>
      </c>
      <c r="N117" s="23">
        <f t="shared" si="13"/>
        <v>0</v>
      </c>
      <c r="O117" s="19"/>
      <c r="P117" s="43">
        <f t="shared" si="14"/>
        <v>0</v>
      </c>
    </row>
    <row r="118" spans="1:16" ht="24.6">
      <c r="A118" s="10">
        <v>114</v>
      </c>
      <c r="B118" s="19" t="s">
        <v>283</v>
      </c>
      <c r="C118" s="71">
        <f>+'25'!H118</f>
        <v>0</v>
      </c>
      <c r="D118" s="95">
        <v>0</v>
      </c>
      <c r="E118" s="46">
        <f t="shared" si="0"/>
        <v>0</v>
      </c>
      <c r="F118" s="106">
        <v>0</v>
      </c>
      <c r="G118" s="104">
        <v>0</v>
      </c>
      <c r="H118" s="46">
        <f t="shared" si="11"/>
        <v>0</v>
      </c>
      <c r="I118" s="96"/>
      <c r="J118" s="20">
        <v>50</v>
      </c>
      <c r="K118" s="72">
        <f t="shared" si="12"/>
        <v>0</v>
      </c>
      <c r="L118" s="17" t="s">
        <v>16</v>
      </c>
      <c r="M118" s="18">
        <v>0</v>
      </c>
      <c r="N118" s="23">
        <f t="shared" si="13"/>
        <v>0</v>
      </c>
      <c r="O118" s="19"/>
      <c r="P118" s="43">
        <f t="shared" si="14"/>
        <v>0</v>
      </c>
    </row>
    <row r="119" spans="1:16" ht="24.6">
      <c r="A119" s="10">
        <v>115</v>
      </c>
      <c r="B119" s="19" t="s">
        <v>352</v>
      </c>
      <c r="C119" s="71">
        <f>+'25'!H119</f>
        <v>0</v>
      </c>
      <c r="D119" s="95">
        <v>0</v>
      </c>
      <c r="E119" s="46">
        <f t="shared" si="0"/>
        <v>0</v>
      </c>
      <c r="F119" s="106">
        <v>0</v>
      </c>
      <c r="G119" s="104">
        <v>0</v>
      </c>
      <c r="H119" s="46">
        <f t="shared" si="11"/>
        <v>0</v>
      </c>
      <c r="I119" s="96"/>
      <c r="J119" s="20">
        <v>50</v>
      </c>
      <c r="K119" s="72">
        <f t="shared" si="12"/>
        <v>0</v>
      </c>
      <c r="L119" s="17" t="s">
        <v>16</v>
      </c>
      <c r="M119" s="18">
        <v>0</v>
      </c>
      <c r="N119" s="23">
        <f t="shared" si="13"/>
        <v>0</v>
      </c>
      <c r="O119" s="19"/>
      <c r="P119" s="43">
        <f t="shared" si="14"/>
        <v>0</v>
      </c>
    </row>
    <row r="120" spans="1:16" ht="24.6">
      <c r="A120" s="10">
        <v>116</v>
      </c>
      <c r="B120" s="19" t="s">
        <v>354</v>
      </c>
      <c r="C120" s="71">
        <f>+'25'!H120</f>
        <v>0</v>
      </c>
      <c r="D120" s="95">
        <v>0</v>
      </c>
      <c r="E120" s="46">
        <f t="shared" si="0"/>
        <v>0</v>
      </c>
      <c r="F120" s="106">
        <v>0</v>
      </c>
      <c r="G120" s="104">
        <v>0</v>
      </c>
      <c r="H120" s="46">
        <f t="shared" si="11"/>
        <v>0</v>
      </c>
      <c r="I120" s="96"/>
      <c r="J120" s="20">
        <v>50</v>
      </c>
      <c r="K120" s="72">
        <f t="shared" si="12"/>
        <v>0</v>
      </c>
      <c r="L120" s="17" t="s">
        <v>16</v>
      </c>
      <c r="M120" s="18">
        <v>0</v>
      </c>
      <c r="N120" s="23">
        <f t="shared" si="13"/>
        <v>0</v>
      </c>
      <c r="O120" s="19"/>
      <c r="P120" s="43">
        <f t="shared" si="14"/>
        <v>0</v>
      </c>
    </row>
    <row r="121" spans="1:16" ht="24.6">
      <c r="A121" s="10">
        <v>117</v>
      </c>
      <c r="B121" s="19" t="s">
        <v>353</v>
      </c>
      <c r="C121" s="71">
        <f>+'25'!H121</f>
        <v>0</v>
      </c>
      <c r="D121" s="95">
        <v>0</v>
      </c>
      <c r="E121" s="46">
        <f t="shared" si="0"/>
        <v>0</v>
      </c>
      <c r="F121" s="106">
        <v>0</v>
      </c>
      <c r="G121" s="104">
        <v>0</v>
      </c>
      <c r="H121" s="46">
        <f t="shared" si="11"/>
        <v>0</v>
      </c>
      <c r="I121" s="96"/>
      <c r="J121" s="20">
        <v>50</v>
      </c>
      <c r="K121" s="72">
        <f t="shared" si="12"/>
        <v>0</v>
      </c>
      <c r="L121" s="17" t="s">
        <v>16</v>
      </c>
      <c r="M121" s="18">
        <v>0</v>
      </c>
      <c r="N121" s="23">
        <f t="shared" si="13"/>
        <v>0</v>
      </c>
      <c r="O121" s="19"/>
      <c r="P121" s="43">
        <f t="shared" si="14"/>
        <v>0</v>
      </c>
    </row>
    <row r="122" spans="1:16" ht="24.6">
      <c r="A122" s="10">
        <v>118</v>
      </c>
      <c r="B122" s="19" t="s">
        <v>355</v>
      </c>
      <c r="C122" s="71">
        <f>+'25'!H122</f>
        <v>0</v>
      </c>
      <c r="D122" s="95">
        <v>0</v>
      </c>
      <c r="E122" s="46">
        <f t="shared" si="0"/>
        <v>0</v>
      </c>
      <c r="F122" s="106">
        <v>0</v>
      </c>
      <c r="G122" s="104">
        <v>0</v>
      </c>
      <c r="H122" s="46">
        <f t="shared" si="11"/>
        <v>0</v>
      </c>
      <c r="I122" s="96"/>
      <c r="J122" s="20">
        <v>50</v>
      </c>
      <c r="K122" s="72">
        <f t="shared" si="12"/>
        <v>0</v>
      </c>
      <c r="L122" s="17" t="s">
        <v>16</v>
      </c>
      <c r="M122" s="18">
        <v>0</v>
      </c>
      <c r="N122" s="23">
        <f t="shared" si="13"/>
        <v>0</v>
      </c>
      <c r="O122" s="19"/>
      <c r="P122" s="43">
        <f t="shared" si="14"/>
        <v>0</v>
      </c>
    </row>
    <row r="123" spans="1:16" ht="24.6">
      <c r="A123" s="10">
        <v>119</v>
      </c>
      <c r="B123" s="19" t="s">
        <v>145</v>
      </c>
      <c r="C123" s="71">
        <f>+'25'!H123</f>
        <v>0</v>
      </c>
      <c r="D123" s="95">
        <v>0</v>
      </c>
      <c r="E123" s="46">
        <f t="shared" si="0"/>
        <v>0</v>
      </c>
      <c r="F123" s="106">
        <v>0</v>
      </c>
      <c r="G123" s="104">
        <v>0</v>
      </c>
      <c r="H123" s="46">
        <f t="shared" si="11"/>
        <v>0</v>
      </c>
      <c r="I123" s="96"/>
      <c r="J123" s="20">
        <v>45</v>
      </c>
      <c r="K123" s="72">
        <f t="shared" si="12"/>
        <v>0</v>
      </c>
      <c r="L123" s="17" t="s">
        <v>16</v>
      </c>
      <c r="M123" s="18">
        <v>0</v>
      </c>
      <c r="N123" s="23">
        <f t="shared" si="13"/>
        <v>0</v>
      </c>
      <c r="O123" s="19"/>
      <c r="P123" s="43">
        <f t="shared" si="14"/>
        <v>0</v>
      </c>
    </row>
    <row r="124" spans="1:16" ht="24.6">
      <c r="A124" s="10">
        <v>120</v>
      </c>
      <c r="B124" s="19" t="s">
        <v>146</v>
      </c>
      <c r="C124" s="71">
        <f>+'25'!H124</f>
        <v>0</v>
      </c>
      <c r="D124" s="95">
        <v>0</v>
      </c>
      <c r="E124" s="46">
        <f t="shared" si="0"/>
        <v>0</v>
      </c>
      <c r="F124" s="106">
        <v>0</v>
      </c>
      <c r="G124" s="104">
        <v>0</v>
      </c>
      <c r="H124" s="46">
        <f t="shared" si="11"/>
        <v>0</v>
      </c>
      <c r="I124" s="96"/>
      <c r="J124" s="20">
        <v>45</v>
      </c>
      <c r="K124" s="72">
        <f t="shared" si="12"/>
        <v>0</v>
      </c>
      <c r="L124" s="17" t="s">
        <v>16</v>
      </c>
      <c r="M124" s="18">
        <v>0</v>
      </c>
      <c r="N124" s="23">
        <f t="shared" si="13"/>
        <v>0</v>
      </c>
      <c r="O124" s="19"/>
      <c r="P124" s="43">
        <f t="shared" si="14"/>
        <v>0</v>
      </c>
    </row>
    <row r="125" spans="1:16" ht="24.6">
      <c r="A125" s="10">
        <v>121</v>
      </c>
      <c r="B125" s="19" t="s">
        <v>147</v>
      </c>
      <c r="C125" s="71">
        <f>+'25'!H125</f>
        <v>0</v>
      </c>
      <c r="D125" s="95">
        <v>0</v>
      </c>
      <c r="E125" s="46">
        <f t="shared" si="0"/>
        <v>0</v>
      </c>
      <c r="F125" s="106">
        <v>0</v>
      </c>
      <c r="G125" s="104">
        <v>0</v>
      </c>
      <c r="H125" s="46">
        <f t="shared" si="11"/>
        <v>0</v>
      </c>
      <c r="I125" s="96"/>
      <c r="J125" s="20">
        <v>55</v>
      </c>
      <c r="K125" s="72">
        <f t="shared" si="12"/>
        <v>0</v>
      </c>
      <c r="L125" s="17" t="s">
        <v>16</v>
      </c>
      <c r="M125" s="18">
        <v>0</v>
      </c>
      <c r="N125" s="23">
        <f t="shared" si="13"/>
        <v>0</v>
      </c>
      <c r="O125" s="19"/>
      <c r="P125" s="43">
        <f t="shared" si="14"/>
        <v>0</v>
      </c>
    </row>
    <row r="126" spans="1:16" ht="24.6">
      <c r="A126" s="10">
        <v>122</v>
      </c>
      <c r="B126" s="19" t="s">
        <v>449</v>
      </c>
      <c r="C126" s="71">
        <f>+'25'!H126</f>
        <v>0</v>
      </c>
      <c r="D126" s="95">
        <v>0</v>
      </c>
      <c r="E126" s="46">
        <f>C126+D126</f>
        <v>0</v>
      </c>
      <c r="F126" s="106">
        <v>0</v>
      </c>
      <c r="G126" s="104">
        <v>0</v>
      </c>
      <c r="H126" s="46">
        <f>+E126-F126-I126-G126</f>
        <v>0</v>
      </c>
      <c r="I126" s="96"/>
      <c r="J126" s="20">
        <v>45</v>
      </c>
      <c r="K126" s="72">
        <f>+J126*I126</f>
        <v>0</v>
      </c>
      <c r="L126" s="17" t="s">
        <v>16</v>
      </c>
      <c r="M126" s="18">
        <v>0</v>
      </c>
      <c r="N126" s="23">
        <f>SUM(K126-M126)</f>
        <v>0</v>
      </c>
      <c r="O126" s="19"/>
      <c r="P126" s="43">
        <f>+K126*O126</f>
        <v>0</v>
      </c>
    </row>
    <row r="127" spans="1:16" ht="24.6">
      <c r="A127" s="10">
        <v>123</v>
      </c>
      <c r="B127" s="19" t="s">
        <v>356</v>
      </c>
      <c r="C127" s="71">
        <f>+'25'!H127</f>
        <v>0</v>
      </c>
      <c r="D127" s="95">
        <v>0</v>
      </c>
      <c r="E127" s="46">
        <f t="shared" si="0"/>
        <v>0</v>
      </c>
      <c r="F127" s="106">
        <v>0</v>
      </c>
      <c r="G127" s="104">
        <v>0</v>
      </c>
      <c r="H127" s="46">
        <f t="shared" si="11"/>
        <v>0</v>
      </c>
      <c r="I127" s="96"/>
      <c r="J127" s="20">
        <v>50</v>
      </c>
      <c r="K127" s="72">
        <f t="shared" si="12"/>
        <v>0</v>
      </c>
      <c r="L127" s="17" t="s">
        <v>16</v>
      </c>
      <c r="M127" s="18">
        <v>0</v>
      </c>
      <c r="N127" s="23">
        <f t="shared" si="13"/>
        <v>0</v>
      </c>
      <c r="O127" s="19"/>
      <c r="P127" s="43">
        <f t="shared" si="14"/>
        <v>0</v>
      </c>
    </row>
    <row r="128" spans="1:16" ht="24.6">
      <c r="A128" s="10">
        <v>124</v>
      </c>
      <c r="B128" s="19" t="s">
        <v>375</v>
      </c>
      <c r="C128" s="71">
        <f>+'25'!H128</f>
        <v>0</v>
      </c>
      <c r="D128" s="95">
        <v>0</v>
      </c>
      <c r="E128" s="46">
        <f t="shared" si="0"/>
        <v>0</v>
      </c>
      <c r="F128" s="106">
        <v>0</v>
      </c>
      <c r="G128" s="104">
        <v>0</v>
      </c>
      <c r="H128" s="46">
        <f t="shared" si="11"/>
        <v>0</v>
      </c>
      <c r="I128" s="96"/>
      <c r="J128" s="20">
        <v>50</v>
      </c>
      <c r="K128" s="72">
        <f t="shared" si="12"/>
        <v>0</v>
      </c>
      <c r="L128" s="17" t="s">
        <v>16</v>
      </c>
      <c r="M128" s="18">
        <v>0</v>
      </c>
      <c r="N128" s="23">
        <f t="shared" si="13"/>
        <v>0</v>
      </c>
      <c r="O128" s="19"/>
      <c r="P128" s="43">
        <f t="shared" si="14"/>
        <v>0</v>
      </c>
    </row>
    <row r="129" spans="1:16" ht="24.6">
      <c r="A129" s="10">
        <v>125</v>
      </c>
      <c r="B129" s="19" t="s">
        <v>376</v>
      </c>
      <c r="C129" s="71">
        <f>+'25'!H129</f>
        <v>0</v>
      </c>
      <c r="D129" s="95">
        <v>0</v>
      </c>
      <c r="E129" s="46">
        <f t="shared" si="0"/>
        <v>0</v>
      </c>
      <c r="F129" s="106">
        <v>0</v>
      </c>
      <c r="G129" s="104">
        <v>0</v>
      </c>
      <c r="H129" s="46">
        <f t="shared" si="11"/>
        <v>0</v>
      </c>
      <c r="I129" s="96"/>
      <c r="J129" s="20">
        <v>50</v>
      </c>
      <c r="K129" s="72">
        <f t="shared" si="12"/>
        <v>0</v>
      </c>
      <c r="L129" s="17" t="s">
        <v>16</v>
      </c>
      <c r="M129" s="18">
        <v>0</v>
      </c>
      <c r="N129" s="23">
        <f t="shared" si="13"/>
        <v>0</v>
      </c>
      <c r="O129" s="19"/>
      <c r="P129" s="43">
        <f t="shared" si="14"/>
        <v>0</v>
      </c>
    </row>
    <row r="130" spans="1:16" ht="24.6">
      <c r="A130" s="10">
        <v>126</v>
      </c>
      <c r="B130" s="19" t="s">
        <v>133</v>
      </c>
      <c r="C130" s="71">
        <f>+'25'!H130</f>
        <v>0</v>
      </c>
      <c r="D130" s="95">
        <v>0</v>
      </c>
      <c r="E130" s="46">
        <f t="shared" si="0"/>
        <v>0</v>
      </c>
      <c r="F130" s="106">
        <v>0</v>
      </c>
      <c r="G130" s="104">
        <v>0</v>
      </c>
      <c r="H130" s="46">
        <f t="shared" si="11"/>
        <v>0</v>
      </c>
      <c r="I130" s="96"/>
      <c r="J130" s="20">
        <v>40</v>
      </c>
      <c r="K130" s="72">
        <f t="shared" si="12"/>
        <v>0</v>
      </c>
      <c r="L130" s="17" t="s">
        <v>16</v>
      </c>
      <c r="M130" s="18">
        <v>0</v>
      </c>
      <c r="N130" s="23">
        <f t="shared" si="13"/>
        <v>0</v>
      </c>
      <c r="O130" s="19"/>
      <c r="P130" s="43">
        <f t="shared" si="14"/>
        <v>0</v>
      </c>
    </row>
    <row r="131" spans="1:16" ht="24.6">
      <c r="A131" s="10">
        <v>127</v>
      </c>
      <c r="B131" s="19" t="s">
        <v>284</v>
      </c>
      <c r="C131" s="71">
        <f>+'25'!H131</f>
        <v>0</v>
      </c>
      <c r="D131" s="95">
        <v>0</v>
      </c>
      <c r="E131" s="46">
        <f t="shared" si="0"/>
        <v>0</v>
      </c>
      <c r="F131" s="106">
        <v>0</v>
      </c>
      <c r="G131" s="104">
        <v>0</v>
      </c>
      <c r="H131" s="46">
        <f t="shared" si="11"/>
        <v>0</v>
      </c>
      <c r="I131" s="96"/>
      <c r="J131" s="20">
        <v>40</v>
      </c>
      <c r="K131" s="72">
        <f t="shared" si="12"/>
        <v>0</v>
      </c>
      <c r="L131" s="17" t="s">
        <v>16</v>
      </c>
      <c r="M131" s="18">
        <v>0</v>
      </c>
      <c r="N131" s="23">
        <f t="shared" si="13"/>
        <v>0</v>
      </c>
      <c r="O131" s="19"/>
      <c r="P131" s="43">
        <f t="shared" si="14"/>
        <v>0</v>
      </c>
    </row>
    <row r="132" spans="1:16" ht="24.6">
      <c r="A132" s="10">
        <v>128</v>
      </c>
      <c r="B132" s="19" t="s">
        <v>108</v>
      </c>
      <c r="C132" s="71">
        <f>+'25'!H132</f>
        <v>0</v>
      </c>
      <c r="D132" s="95">
        <v>0</v>
      </c>
      <c r="E132" s="46">
        <f t="shared" si="0"/>
        <v>0</v>
      </c>
      <c r="F132" s="106">
        <v>0</v>
      </c>
      <c r="G132" s="104">
        <v>0</v>
      </c>
      <c r="H132" s="46">
        <f t="shared" si="11"/>
        <v>0</v>
      </c>
      <c r="I132" s="96"/>
      <c r="J132" s="20">
        <v>40</v>
      </c>
      <c r="K132" s="72">
        <f t="shared" si="12"/>
        <v>0</v>
      </c>
      <c r="L132" s="17" t="s">
        <v>16</v>
      </c>
      <c r="M132" s="18">
        <v>0</v>
      </c>
      <c r="N132" s="23">
        <f t="shared" si="13"/>
        <v>0</v>
      </c>
      <c r="O132" s="19"/>
      <c r="P132" s="43">
        <f t="shared" si="14"/>
        <v>0</v>
      </c>
    </row>
    <row r="133" spans="1:16" ht="24.6">
      <c r="A133" s="10">
        <v>129</v>
      </c>
      <c r="B133" s="19" t="s">
        <v>245</v>
      </c>
      <c r="C133" s="71">
        <f>+'25'!H133</f>
        <v>0</v>
      </c>
      <c r="D133" s="95">
        <v>0</v>
      </c>
      <c r="E133" s="46">
        <f t="shared" si="0"/>
        <v>0</v>
      </c>
      <c r="F133" s="106">
        <v>0</v>
      </c>
      <c r="G133" s="104">
        <v>0</v>
      </c>
      <c r="H133" s="46">
        <f t="shared" si="11"/>
        <v>0</v>
      </c>
      <c r="I133" s="96"/>
      <c r="J133" s="20">
        <v>40</v>
      </c>
      <c r="K133" s="72">
        <f t="shared" si="12"/>
        <v>0</v>
      </c>
      <c r="L133" s="17" t="s">
        <v>16</v>
      </c>
      <c r="M133" s="18">
        <v>0</v>
      </c>
      <c r="N133" s="23">
        <f t="shared" si="13"/>
        <v>0</v>
      </c>
      <c r="O133" s="19"/>
      <c r="P133" s="43">
        <f t="shared" si="14"/>
        <v>0</v>
      </c>
    </row>
    <row r="134" spans="1:16" ht="24.6">
      <c r="A134" s="10">
        <v>130</v>
      </c>
      <c r="B134" s="19" t="s">
        <v>285</v>
      </c>
      <c r="C134" s="71">
        <f>+'25'!H134</f>
        <v>0</v>
      </c>
      <c r="D134" s="95">
        <v>0</v>
      </c>
      <c r="E134" s="46">
        <f t="shared" si="0"/>
        <v>0</v>
      </c>
      <c r="F134" s="106">
        <v>0</v>
      </c>
      <c r="G134" s="104">
        <v>0</v>
      </c>
      <c r="H134" s="46">
        <f t="shared" si="11"/>
        <v>0</v>
      </c>
      <c r="I134" s="96"/>
      <c r="J134" s="20">
        <v>55</v>
      </c>
      <c r="K134" s="72">
        <f t="shared" si="12"/>
        <v>0</v>
      </c>
      <c r="L134" s="17" t="s">
        <v>16</v>
      </c>
      <c r="M134" s="18">
        <v>0</v>
      </c>
      <c r="N134" s="23">
        <f t="shared" si="13"/>
        <v>0</v>
      </c>
      <c r="O134" s="19"/>
      <c r="P134" s="43">
        <f t="shared" si="14"/>
        <v>0</v>
      </c>
    </row>
    <row r="135" spans="1:16" ht="24.6">
      <c r="A135" s="10">
        <v>131</v>
      </c>
      <c r="B135" s="19" t="s">
        <v>121</v>
      </c>
      <c r="C135" s="71">
        <f>+'25'!H135</f>
        <v>0</v>
      </c>
      <c r="D135" s="95">
        <v>0</v>
      </c>
      <c r="E135" s="46">
        <f t="shared" si="0"/>
        <v>0</v>
      </c>
      <c r="F135" s="106">
        <v>0</v>
      </c>
      <c r="G135" s="104">
        <v>0</v>
      </c>
      <c r="H135" s="46">
        <f t="shared" si="11"/>
        <v>0</v>
      </c>
      <c r="I135" s="96"/>
      <c r="J135" s="20">
        <v>60</v>
      </c>
      <c r="K135" s="72">
        <f t="shared" si="12"/>
        <v>0</v>
      </c>
      <c r="L135" s="17" t="s">
        <v>16</v>
      </c>
      <c r="M135" s="18">
        <v>0</v>
      </c>
      <c r="N135" s="23">
        <f t="shared" si="13"/>
        <v>0</v>
      </c>
      <c r="O135" s="19"/>
      <c r="P135" s="43">
        <f t="shared" si="14"/>
        <v>0</v>
      </c>
    </row>
    <row r="136" spans="1:16" ht="24.6">
      <c r="A136" s="10">
        <v>132</v>
      </c>
      <c r="B136" s="19" t="s">
        <v>113</v>
      </c>
      <c r="C136" s="71">
        <f>+'25'!H136</f>
        <v>8</v>
      </c>
      <c r="D136" s="95">
        <v>0</v>
      </c>
      <c r="E136" s="46">
        <f t="shared" si="0"/>
        <v>8</v>
      </c>
      <c r="F136" s="106">
        <v>0</v>
      </c>
      <c r="G136" s="104">
        <v>0</v>
      </c>
      <c r="H136" s="46">
        <f t="shared" si="11"/>
        <v>8</v>
      </c>
      <c r="I136" s="96"/>
      <c r="J136" s="20">
        <v>50</v>
      </c>
      <c r="K136" s="72">
        <f t="shared" si="12"/>
        <v>0</v>
      </c>
      <c r="L136" s="17" t="s">
        <v>16</v>
      </c>
      <c r="M136" s="18">
        <v>0</v>
      </c>
      <c r="N136" s="23">
        <f t="shared" si="13"/>
        <v>0</v>
      </c>
      <c r="O136" s="19"/>
      <c r="P136" s="43">
        <f t="shared" si="14"/>
        <v>0</v>
      </c>
    </row>
    <row r="137" spans="1:16" ht="24.6">
      <c r="A137" s="10">
        <v>133</v>
      </c>
      <c r="B137" s="19" t="s">
        <v>114</v>
      </c>
      <c r="C137" s="71">
        <f>+'25'!H137</f>
        <v>0</v>
      </c>
      <c r="D137" s="95">
        <v>0</v>
      </c>
      <c r="E137" s="46">
        <f t="shared" si="0"/>
        <v>0</v>
      </c>
      <c r="F137" s="106">
        <v>0</v>
      </c>
      <c r="G137" s="104">
        <v>0</v>
      </c>
      <c r="H137" s="46">
        <f t="shared" si="11"/>
        <v>0</v>
      </c>
      <c r="I137" s="96"/>
      <c r="J137" s="20">
        <v>100</v>
      </c>
      <c r="K137" s="72">
        <f t="shared" si="12"/>
        <v>0</v>
      </c>
      <c r="L137" s="17" t="s">
        <v>16</v>
      </c>
      <c r="M137" s="18">
        <v>0</v>
      </c>
      <c r="N137" s="23">
        <f t="shared" si="13"/>
        <v>0</v>
      </c>
      <c r="O137" s="19"/>
      <c r="P137" s="43">
        <f t="shared" si="14"/>
        <v>0</v>
      </c>
    </row>
    <row r="138" spans="1:16" ht="24.6">
      <c r="A138" s="10">
        <v>134</v>
      </c>
      <c r="B138" s="19" t="s">
        <v>198</v>
      </c>
      <c r="C138" s="71">
        <f>+'25'!H138</f>
        <v>0</v>
      </c>
      <c r="D138" s="95">
        <v>0</v>
      </c>
      <c r="E138" s="46">
        <f t="shared" si="0"/>
        <v>0</v>
      </c>
      <c r="F138" s="106">
        <v>0</v>
      </c>
      <c r="G138" s="104">
        <v>0</v>
      </c>
      <c r="H138" s="46">
        <f t="shared" si="11"/>
        <v>0</v>
      </c>
      <c r="I138" s="96"/>
      <c r="J138" s="20">
        <v>25</v>
      </c>
      <c r="K138" s="72">
        <f t="shared" si="12"/>
        <v>0</v>
      </c>
      <c r="L138" s="17" t="s">
        <v>16</v>
      </c>
      <c r="M138" s="18">
        <v>0</v>
      </c>
      <c r="N138" s="23">
        <f t="shared" si="13"/>
        <v>0</v>
      </c>
      <c r="O138" s="19"/>
      <c r="P138" s="43">
        <f t="shared" si="14"/>
        <v>0</v>
      </c>
    </row>
    <row r="139" spans="1:16" ht="24.6">
      <c r="A139" s="10">
        <v>135</v>
      </c>
      <c r="B139" s="19" t="s">
        <v>505</v>
      </c>
      <c r="C139" s="71">
        <f>+'25'!H139</f>
        <v>1</v>
      </c>
      <c r="D139" s="95">
        <v>0</v>
      </c>
      <c r="E139" s="46">
        <f>C139+D139</f>
        <v>1</v>
      </c>
      <c r="F139" s="106">
        <v>0</v>
      </c>
      <c r="G139" s="104">
        <v>0</v>
      </c>
      <c r="H139" s="46">
        <f>+E139-F139-I139-G139</f>
        <v>1</v>
      </c>
      <c r="I139" s="96"/>
      <c r="J139" s="20">
        <v>35</v>
      </c>
      <c r="K139" s="72">
        <f>+J139*I139</f>
        <v>0</v>
      </c>
      <c r="L139" s="17" t="s">
        <v>16</v>
      </c>
      <c r="M139" s="18">
        <v>0</v>
      </c>
      <c r="N139" s="23">
        <f>SUM(K139-M139)</f>
        <v>0</v>
      </c>
      <c r="O139" s="19"/>
      <c r="P139" s="43">
        <f>+K139*O139</f>
        <v>0</v>
      </c>
    </row>
    <row r="140" spans="1:16" ht="24.6">
      <c r="A140" s="10">
        <v>136</v>
      </c>
      <c r="B140" s="19" t="s">
        <v>506</v>
      </c>
      <c r="C140" s="71">
        <f>+'25'!H140</f>
        <v>0</v>
      </c>
      <c r="D140" s="95">
        <v>0</v>
      </c>
      <c r="E140" s="46">
        <f>C140+D140</f>
        <v>0</v>
      </c>
      <c r="F140" s="106">
        <v>0</v>
      </c>
      <c r="G140" s="104">
        <v>0</v>
      </c>
      <c r="H140" s="46">
        <f>+E140-F140-I140-G140</f>
        <v>0</v>
      </c>
      <c r="I140" s="96"/>
      <c r="J140" s="20">
        <v>35</v>
      </c>
      <c r="K140" s="72">
        <f>+J140*I140</f>
        <v>0</v>
      </c>
      <c r="L140" s="17" t="s">
        <v>16</v>
      </c>
      <c r="M140" s="18">
        <v>0</v>
      </c>
      <c r="N140" s="23">
        <f>SUM(K140-M140)</f>
        <v>0</v>
      </c>
      <c r="O140" s="19"/>
      <c r="P140" s="43">
        <f>+K140*O140</f>
        <v>0</v>
      </c>
    </row>
    <row r="141" spans="1:16" ht="24.6">
      <c r="A141" s="10">
        <v>137</v>
      </c>
      <c r="B141" s="19" t="s">
        <v>286</v>
      </c>
      <c r="C141" s="71">
        <f>+'25'!H141</f>
        <v>4</v>
      </c>
      <c r="D141" s="95">
        <v>0</v>
      </c>
      <c r="E141" s="46">
        <f t="shared" si="0"/>
        <v>4</v>
      </c>
      <c r="F141" s="106">
        <v>0</v>
      </c>
      <c r="G141" s="104">
        <v>0</v>
      </c>
      <c r="H141" s="46">
        <f t="shared" si="11"/>
        <v>4</v>
      </c>
      <c r="I141" s="96"/>
      <c r="J141" s="20">
        <v>50</v>
      </c>
      <c r="K141" s="72">
        <f t="shared" si="12"/>
        <v>0</v>
      </c>
      <c r="L141" s="17" t="s">
        <v>16</v>
      </c>
      <c r="M141" s="18">
        <v>0</v>
      </c>
      <c r="N141" s="23">
        <f t="shared" si="13"/>
        <v>0</v>
      </c>
      <c r="O141" s="19"/>
      <c r="P141" s="43">
        <f t="shared" si="14"/>
        <v>0</v>
      </c>
    </row>
    <row r="142" spans="1:16" ht="24.6">
      <c r="A142" s="10">
        <v>138</v>
      </c>
      <c r="B142" s="19" t="s">
        <v>287</v>
      </c>
      <c r="C142" s="71">
        <f>+'25'!H142</f>
        <v>0</v>
      </c>
      <c r="D142" s="95">
        <v>0</v>
      </c>
      <c r="E142" s="46">
        <f t="shared" si="0"/>
        <v>0</v>
      </c>
      <c r="F142" s="106">
        <v>0</v>
      </c>
      <c r="G142" s="104">
        <v>0</v>
      </c>
      <c r="H142" s="46">
        <f t="shared" si="11"/>
        <v>0</v>
      </c>
      <c r="I142" s="96"/>
      <c r="J142" s="22">
        <v>40</v>
      </c>
      <c r="K142" s="72">
        <f t="shared" si="12"/>
        <v>0</v>
      </c>
      <c r="L142" s="17" t="s">
        <v>16</v>
      </c>
      <c r="M142" s="18">
        <v>0</v>
      </c>
      <c r="N142" s="23">
        <f t="shared" si="13"/>
        <v>0</v>
      </c>
      <c r="O142" s="19"/>
      <c r="P142" s="43">
        <f t="shared" si="14"/>
        <v>0</v>
      </c>
    </row>
    <row r="143" spans="1:16" ht="24.6">
      <c r="A143" s="10">
        <v>139</v>
      </c>
      <c r="B143" s="19" t="s">
        <v>288</v>
      </c>
      <c r="C143" s="71">
        <f>+'25'!H143</f>
        <v>20</v>
      </c>
      <c r="D143" s="95">
        <v>0</v>
      </c>
      <c r="E143" s="46">
        <f t="shared" si="0"/>
        <v>20</v>
      </c>
      <c r="F143" s="106">
        <v>4</v>
      </c>
      <c r="G143" s="104">
        <v>0</v>
      </c>
      <c r="H143" s="46">
        <f t="shared" si="11"/>
        <v>14</v>
      </c>
      <c r="I143" s="96">
        <v>2</v>
      </c>
      <c r="J143" s="22">
        <v>50</v>
      </c>
      <c r="K143" s="72">
        <f t="shared" si="12"/>
        <v>100</v>
      </c>
      <c r="L143" s="17" t="s">
        <v>529</v>
      </c>
      <c r="M143" s="18">
        <v>50</v>
      </c>
      <c r="N143" s="23">
        <f t="shared" si="13"/>
        <v>50</v>
      </c>
      <c r="O143" s="19"/>
      <c r="P143" s="43">
        <f t="shared" si="14"/>
        <v>0</v>
      </c>
    </row>
    <row r="144" spans="1:16" ht="24.6">
      <c r="A144" s="10">
        <v>140</v>
      </c>
      <c r="B144" s="19" t="s">
        <v>289</v>
      </c>
      <c r="C144" s="71">
        <f>+'25'!H144</f>
        <v>0</v>
      </c>
      <c r="D144" s="95">
        <v>0</v>
      </c>
      <c r="E144" s="46">
        <f t="shared" si="0"/>
        <v>0</v>
      </c>
      <c r="F144" s="106">
        <v>0</v>
      </c>
      <c r="G144" s="104">
        <v>0</v>
      </c>
      <c r="H144" s="46">
        <f t="shared" ref="H144:H209" si="15">+E144-F144-I144-G144</f>
        <v>0</v>
      </c>
      <c r="I144" s="96"/>
      <c r="J144" s="20">
        <v>60</v>
      </c>
      <c r="K144" s="72">
        <f t="shared" si="12"/>
        <v>0</v>
      </c>
      <c r="L144" s="17" t="s">
        <v>16</v>
      </c>
      <c r="M144" s="18">
        <v>0</v>
      </c>
      <c r="N144" s="23">
        <f t="shared" si="13"/>
        <v>0</v>
      </c>
      <c r="O144" s="19"/>
      <c r="P144" s="43">
        <f t="shared" si="14"/>
        <v>0</v>
      </c>
    </row>
    <row r="145" spans="1:16" ht="24.6">
      <c r="A145" s="10">
        <v>141</v>
      </c>
      <c r="B145" s="19" t="s">
        <v>343</v>
      </c>
      <c r="C145" s="71">
        <f>+'25'!H145</f>
        <v>0</v>
      </c>
      <c r="D145" s="95">
        <v>0</v>
      </c>
      <c r="E145" s="46">
        <f t="shared" si="0"/>
        <v>0</v>
      </c>
      <c r="F145" s="106">
        <v>0</v>
      </c>
      <c r="G145" s="104">
        <v>0</v>
      </c>
      <c r="H145" s="46">
        <f t="shared" si="15"/>
        <v>0</v>
      </c>
      <c r="I145" s="96"/>
      <c r="J145" s="20">
        <v>50</v>
      </c>
      <c r="K145" s="72">
        <f t="shared" ref="K145:K210" si="16">+J145*I145</f>
        <v>0</v>
      </c>
      <c r="L145" s="17" t="s">
        <v>16</v>
      </c>
      <c r="M145" s="18">
        <v>0</v>
      </c>
      <c r="N145" s="23">
        <f t="shared" ref="N145:N210" si="17">SUM(K145-M145)</f>
        <v>0</v>
      </c>
      <c r="O145" s="19"/>
      <c r="P145" s="43">
        <f t="shared" ref="P145:P210" si="18">+K145*O145</f>
        <v>0</v>
      </c>
    </row>
    <row r="146" spans="1:16" ht="24.6">
      <c r="A146" s="10">
        <v>142</v>
      </c>
      <c r="B146" s="19" t="s">
        <v>134</v>
      </c>
      <c r="C146" s="71">
        <f>+'25'!H146</f>
        <v>0</v>
      </c>
      <c r="D146" s="95">
        <v>0</v>
      </c>
      <c r="E146" s="46">
        <f t="shared" si="0"/>
        <v>0</v>
      </c>
      <c r="F146" s="106">
        <v>0</v>
      </c>
      <c r="G146" s="104">
        <v>0</v>
      </c>
      <c r="H146" s="46">
        <f t="shared" si="15"/>
        <v>0</v>
      </c>
      <c r="I146" s="96"/>
      <c r="J146" s="20">
        <v>35</v>
      </c>
      <c r="K146" s="72">
        <f t="shared" si="16"/>
        <v>0</v>
      </c>
      <c r="L146" s="17" t="s">
        <v>16</v>
      </c>
      <c r="M146" s="18">
        <v>0</v>
      </c>
      <c r="N146" s="23">
        <f t="shared" si="17"/>
        <v>0</v>
      </c>
      <c r="O146" s="19"/>
      <c r="P146" s="43">
        <f t="shared" si="18"/>
        <v>0</v>
      </c>
    </row>
    <row r="147" spans="1:16" ht="24.6">
      <c r="A147" s="10">
        <v>143</v>
      </c>
      <c r="B147" s="19" t="s">
        <v>358</v>
      </c>
      <c r="C147" s="71">
        <f>+'25'!H147</f>
        <v>0</v>
      </c>
      <c r="D147" s="95">
        <v>0</v>
      </c>
      <c r="E147" s="46">
        <f t="shared" si="0"/>
        <v>0</v>
      </c>
      <c r="F147" s="106">
        <v>0</v>
      </c>
      <c r="G147" s="104">
        <v>0</v>
      </c>
      <c r="H147" s="46">
        <f t="shared" si="15"/>
        <v>0</v>
      </c>
      <c r="I147" s="96"/>
      <c r="J147" s="20">
        <v>10</v>
      </c>
      <c r="K147" s="72">
        <f t="shared" si="16"/>
        <v>0</v>
      </c>
      <c r="L147" s="17" t="s">
        <v>16</v>
      </c>
      <c r="M147" s="18">
        <v>0</v>
      </c>
      <c r="N147" s="23">
        <f t="shared" si="17"/>
        <v>0</v>
      </c>
      <c r="O147" s="19"/>
      <c r="P147" s="43">
        <f t="shared" si="18"/>
        <v>0</v>
      </c>
    </row>
    <row r="148" spans="1:16" ht="24.6">
      <c r="A148" s="10">
        <v>144</v>
      </c>
      <c r="B148" s="19" t="s">
        <v>357</v>
      </c>
      <c r="C148" s="71">
        <f>+'25'!H148</f>
        <v>0</v>
      </c>
      <c r="D148" s="95">
        <v>0</v>
      </c>
      <c r="E148" s="46">
        <f t="shared" si="0"/>
        <v>0</v>
      </c>
      <c r="F148" s="106">
        <v>0</v>
      </c>
      <c r="G148" s="104">
        <v>0</v>
      </c>
      <c r="H148" s="46">
        <f t="shared" si="15"/>
        <v>0</v>
      </c>
      <c r="I148" s="96"/>
      <c r="J148" s="20">
        <v>10</v>
      </c>
      <c r="K148" s="72">
        <f t="shared" si="16"/>
        <v>0</v>
      </c>
      <c r="L148" s="17" t="s">
        <v>16</v>
      </c>
      <c r="M148" s="18">
        <v>0</v>
      </c>
      <c r="N148" s="23">
        <f t="shared" si="17"/>
        <v>0</v>
      </c>
      <c r="O148" s="19"/>
      <c r="P148" s="43">
        <f t="shared" si="18"/>
        <v>0</v>
      </c>
    </row>
    <row r="149" spans="1:16" ht="24.6">
      <c r="A149" s="10">
        <v>145</v>
      </c>
      <c r="B149" s="19" t="s">
        <v>193</v>
      </c>
      <c r="C149" s="71">
        <f>+'25'!H149</f>
        <v>0</v>
      </c>
      <c r="D149" s="95">
        <v>0</v>
      </c>
      <c r="E149" s="46">
        <f t="shared" si="0"/>
        <v>0</v>
      </c>
      <c r="F149" s="106">
        <v>0</v>
      </c>
      <c r="G149" s="104">
        <v>0</v>
      </c>
      <c r="H149" s="46">
        <f t="shared" si="15"/>
        <v>0</v>
      </c>
      <c r="I149" s="96"/>
      <c r="J149" s="20">
        <v>10</v>
      </c>
      <c r="K149" s="72">
        <f t="shared" si="16"/>
        <v>0</v>
      </c>
      <c r="L149" s="17" t="s">
        <v>16</v>
      </c>
      <c r="M149" s="18">
        <v>0</v>
      </c>
      <c r="N149" s="23">
        <f t="shared" si="17"/>
        <v>0</v>
      </c>
      <c r="O149" s="19"/>
      <c r="P149" s="43">
        <f t="shared" si="18"/>
        <v>0</v>
      </c>
    </row>
    <row r="150" spans="1:16" ht="24.6">
      <c r="A150" s="10">
        <v>146</v>
      </c>
      <c r="B150" s="19" t="s">
        <v>196</v>
      </c>
      <c r="C150" s="71">
        <f>+'25'!H150</f>
        <v>0</v>
      </c>
      <c r="D150" s="95">
        <v>0</v>
      </c>
      <c r="E150" s="46">
        <f t="shared" si="0"/>
        <v>0</v>
      </c>
      <c r="F150" s="106">
        <v>0</v>
      </c>
      <c r="G150" s="104">
        <v>0</v>
      </c>
      <c r="H150" s="46">
        <f t="shared" si="15"/>
        <v>0</v>
      </c>
      <c r="I150" s="96"/>
      <c r="J150" s="20">
        <v>10</v>
      </c>
      <c r="K150" s="72">
        <f t="shared" si="16"/>
        <v>0</v>
      </c>
      <c r="L150" s="17" t="s">
        <v>16</v>
      </c>
      <c r="M150" s="18">
        <v>0</v>
      </c>
      <c r="N150" s="23">
        <f t="shared" si="17"/>
        <v>0</v>
      </c>
      <c r="O150" s="19"/>
      <c r="P150" s="43">
        <f t="shared" si="18"/>
        <v>0</v>
      </c>
    </row>
    <row r="151" spans="1:16" ht="24.6">
      <c r="A151" s="10">
        <v>147</v>
      </c>
      <c r="B151" s="19" t="s">
        <v>195</v>
      </c>
      <c r="C151" s="71">
        <f>+'25'!H151</f>
        <v>0</v>
      </c>
      <c r="D151" s="95">
        <v>0</v>
      </c>
      <c r="E151" s="46">
        <f t="shared" si="0"/>
        <v>0</v>
      </c>
      <c r="F151" s="106">
        <v>0</v>
      </c>
      <c r="G151" s="104">
        <v>0</v>
      </c>
      <c r="H151" s="46">
        <f t="shared" si="15"/>
        <v>0</v>
      </c>
      <c r="I151" s="96"/>
      <c r="J151" s="20">
        <v>10</v>
      </c>
      <c r="K151" s="72">
        <f t="shared" si="16"/>
        <v>0</v>
      </c>
      <c r="L151" s="17" t="s">
        <v>16</v>
      </c>
      <c r="M151" s="18">
        <v>0</v>
      </c>
      <c r="N151" s="23">
        <f t="shared" si="17"/>
        <v>0</v>
      </c>
      <c r="O151" s="19"/>
      <c r="P151" s="43">
        <f t="shared" si="18"/>
        <v>0</v>
      </c>
    </row>
    <row r="152" spans="1:16" ht="24.75" customHeight="1">
      <c r="A152" s="10">
        <v>148</v>
      </c>
      <c r="B152" s="19" t="s">
        <v>197</v>
      </c>
      <c r="C152" s="71">
        <f>+'25'!H152</f>
        <v>0</v>
      </c>
      <c r="D152" s="95">
        <v>0</v>
      </c>
      <c r="E152" s="46">
        <f t="shared" si="0"/>
        <v>0</v>
      </c>
      <c r="F152" s="106">
        <v>0</v>
      </c>
      <c r="G152" s="104">
        <v>0</v>
      </c>
      <c r="H152" s="46">
        <f t="shared" si="15"/>
        <v>0</v>
      </c>
      <c r="I152" s="96"/>
      <c r="J152" s="20">
        <v>10</v>
      </c>
      <c r="K152" s="72">
        <f t="shared" si="16"/>
        <v>0</v>
      </c>
      <c r="L152" s="17" t="s">
        <v>16</v>
      </c>
      <c r="M152" s="18">
        <v>0</v>
      </c>
      <c r="N152" s="23">
        <f t="shared" si="17"/>
        <v>0</v>
      </c>
      <c r="O152" s="19"/>
      <c r="P152" s="43">
        <f t="shared" si="18"/>
        <v>0</v>
      </c>
    </row>
    <row r="153" spans="1:16" ht="24.75" customHeight="1">
      <c r="A153" s="10">
        <v>149</v>
      </c>
      <c r="B153" s="19" t="s">
        <v>194</v>
      </c>
      <c r="C153" s="71">
        <f>+'25'!H153</f>
        <v>0</v>
      </c>
      <c r="D153" s="95">
        <v>0</v>
      </c>
      <c r="E153" s="46">
        <f t="shared" si="0"/>
        <v>0</v>
      </c>
      <c r="F153" s="106">
        <v>0</v>
      </c>
      <c r="G153" s="104">
        <v>0</v>
      </c>
      <c r="H153" s="46">
        <f t="shared" si="15"/>
        <v>0</v>
      </c>
      <c r="I153" s="96"/>
      <c r="J153" s="20">
        <v>10</v>
      </c>
      <c r="K153" s="72">
        <f t="shared" si="16"/>
        <v>0</v>
      </c>
      <c r="L153" s="17" t="s">
        <v>16</v>
      </c>
      <c r="M153" s="18">
        <v>0</v>
      </c>
      <c r="N153" s="23">
        <f t="shared" si="17"/>
        <v>0</v>
      </c>
      <c r="O153" s="19"/>
      <c r="P153" s="43">
        <f t="shared" si="18"/>
        <v>0</v>
      </c>
    </row>
    <row r="154" spans="1:16" ht="24.75" customHeight="1">
      <c r="A154" s="10">
        <v>150</v>
      </c>
      <c r="B154" s="19" t="s">
        <v>290</v>
      </c>
      <c r="C154" s="71">
        <f>+'25'!H154</f>
        <v>0</v>
      </c>
      <c r="D154" s="95">
        <v>0</v>
      </c>
      <c r="E154" s="46">
        <f t="shared" si="0"/>
        <v>0</v>
      </c>
      <c r="F154" s="106">
        <v>0</v>
      </c>
      <c r="G154" s="104">
        <v>0</v>
      </c>
      <c r="H154" s="46">
        <f t="shared" si="15"/>
        <v>0</v>
      </c>
      <c r="I154" s="96"/>
      <c r="J154" s="20">
        <v>10</v>
      </c>
      <c r="K154" s="72">
        <f t="shared" si="16"/>
        <v>0</v>
      </c>
      <c r="L154" s="17" t="s">
        <v>16</v>
      </c>
      <c r="M154" s="18">
        <v>0</v>
      </c>
      <c r="N154" s="23">
        <f t="shared" si="17"/>
        <v>0</v>
      </c>
      <c r="O154" s="19"/>
      <c r="P154" s="43">
        <f t="shared" si="18"/>
        <v>0</v>
      </c>
    </row>
    <row r="155" spans="1:16" ht="24.75" customHeight="1">
      <c r="A155" s="10">
        <v>151</v>
      </c>
      <c r="B155" s="19" t="s">
        <v>141</v>
      </c>
      <c r="C155" s="71">
        <f>+'25'!H155</f>
        <v>0</v>
      </c>
      <c r="D155" s="95">
        <v>0</v>
      </c>
      <c r="E155" s="46">
        <f t="shared" ref="E155:E220" si="19">C155+D155</f>
        <v>0</v>
      </c>
      <c r="F155" s="106">
        <v>0</v>
      </c>
      <c r="G155" s="104">
        <v>0</v>
      </c>
      <c r="H155" s="46">
        <f t="shared" si="15"/>
        <v>0</v>
      </c>
      <c r="I155" s="96"/>
      <c r="J155" s="20">
        <v>40</v>
      </c>
      <c r="K155" s="72">
        <f t="shared" si="16"/>
        <v>0</v>
      </c>
      <c r="L155" s="17" t="s">
        <v>16</v>
      </c>
      <c r="M155" s="18">
        <v>0</v>
      </c>
      <c r="N155" s="23">
        <f t="shared" si="17"/>
        <v>0</v>
      </c>
      <c r="O155" s="19"/>
      <c r="P155" s="43">
        <f t="shared" si="18"/>
        <v>0</v>
      </c>
    </row>
    <row r="156" spans="1:16" ht="24.75" customHeight="1">
      <c r="A156" s="10">
        <v>152</v>
      </c>
      <c r="B156" s="19" t="s">
        <v>142</v>
      </c>
      <c r="C156" s="71">
        <f>+'25'!H156</f>
        <v>0</v>
      </c>
      <c r="D156" s="95">
        <v>0</v>
      </c>
      <c r="E156" s="46">
        <f t="shared" si="19"/>
        <v>0</v>
      </c>
      <c r="F156" s="106">
        <v>0</v>
      </c>
      <c r="G156" s="104">
        <v>0</v>
      </c>
      <c r="H156" s="46">
        <f t="shared" si="15"/>
        <v>0</v>
      </c>
      <c r="I156" s="96"/>
      <c r="J156" s="20">
        <v>50</v>
      </c>
      <c r="K156" s="72">
        <f t="shared" si="16"/>
        <v>0</v>
      </c>
      <c r="L156" s="17" t="s">
        <v>16</v>
      </c>
      <c r="M156" s="18">
        <v>0</v>
      </c>
      <c r="N156" s="23">
        <f t="shared" si="17"/>
        <v>0</v>
      </c>
      <c r="O156" s="19"/>
      <c r="P156" s="43">
        <f t="shared" si="18"/>
        <v>0</v>
      </c>
    </row>
    <row r="157" spans="1:16" ht="24.6">
      <c r="A157" s="10">
        <v>153</v>
      </c>
      <c r="B157" s="19" t="s">
        <v>135</v>
      </c>
      <c r="C157" s="71">
        <f>+'25'!H157</f>
        <v>0</v>
      </c>
      <c r="D157" s="95">
        <v>0</v>
      </c>
      <c r="E157" s="46">
        <f t="shared" si="19"/>
        <v>0</v>
      </c>
      <c r="F157" s="106">
        <v>0</v>
      </c>
      <c r="G157" s="104">
        <v>0</v>
      </c>
      <c r="H157" s="46">
        <f t="shared" si="15"/>
        <v>0</v>
      </c>
      <c r="I157" s="96"/>
      <c r="J157" s="20">
        <v>55</v>
      </c>
      <c r="K157" s="72">
        <f t="shared" si="16"/>
        <v>0</v>
      </c>
      <c r="L157" s="17" t="s">
        <v>16</v>
      </c>
      <c r="M157" s="18">
        <v>0</v>
      </c>
      <c r="N157" s="23">
        <f t="shared" si="17"/>
        <v>0</v>
      </c>
      <c r="O157" s="19"/>
      <c r="P157" s="43">
        <f t="shared" si="18"/>
        <v>0</v>
      </c>
    </row>
    <row r="158" spans="1:16" ht="24.6">
      <c r="A158" s="10">
        <v>154</v>
      </c>
      <c r="B158" s="19" t="s">
        <v>144</v>
      </c>
      <c r="C158" s="71">
        <f>+'25'!H158</f>
        <v>0</v>
      </c>
      <c r="D158" s="95">
        <v>0</v>
      </c>
      <c r="E158" s="46">
        <f t="shared" si="19"/>
        <v>0</v>
      </c>
      <c r="F158" s="106">
        <v>0</v>
      </c>
      <c r="G158" s="104">
        <v>0</v>
      </c>
      <c r="H158" s="46">
        <f t="shared" si="15"/>
        <v>0</v>
      </c>
      <c r="I158" s="96"/>
      <c r="J158" s="20">
        <v>55</v>
      </c>
      <c r="K158" s="72">
        <f t="shared" si="16"/>
        <v>0</v>
      </c>
      <c r="L158" s="17" t="s">
        <v>16</v>
      </c>
      <c r="M158" s="18">
        <v>0</v>
      </c>
      <c r="N158" s="23">
        <f t="shared" si="17"/>
        <v>0</v>
      </c>
      <c r="O158" s="19"/>
      <c r="P158" s="43">
        <f t="shared" si="18"/>
        <v>0</v>
      </c>
    </row>
    <row r="159" spans="1:16" ht="24.6">
      <c r="A159" s="10">
        <v>155</v>
      </c>
      <c r="B159" s="19" t="s">
        <v>143</v>
      </c>
      <c r="C159" s="71">
        <f>+'25'!H159</f>
        <v>0</v>
      </c>
      <c r="D159" s="95">
        <v>0</v>
      </c>
      <c r="E159" s="46">
        <f t="shared" si="19"/>
        <v>0</v>
      </c>
      <c r="F159" s="106">
        <v>0</v>
      </c>
      <c r="G159" s="104">
        <v>0</v>
      </c>
      <c r="H159" s="46">
        <f t="shared" si="15"/>
        <v>0</v>
      </c>
      <c r="I159" s="96"/>
      <c r="J159" s="20">
        <v>55</v>
      </c>
      <c r="K159" s="72">
        <f t="shared" si="16"/>
        <v>0</v>
      </c>
      <c r="L159" s="17" t="s">
        <v>16</v>
      </c>
      <c r="M159" s="18">
        <v>0</v>
      </c>
      <c r="N159" s="23">
        <f t="shared" si="17"/>
        <v>0</v>
      </c>
      <c r="O159" s="19"/>
      <c r="P159" s="43">
        <f t="shared" si="18"/>
        <v>0</v>
      </c>
    </row>
    <row r="160" spans="1:16" ht="24.6">
      <c r="A160" s="10">
        <v>156</v>
      </c>
      <c r="B160" s="19" t="s">
        <v>137</v>
      </c>
      <c r="C160" s="71">
        <f>+'25'!H160</f>
        <v>0</v>
      </c>
      <c r="D160" s="95">
        <v>0</v>
      </c>
      <c r="E160" s="46">
        <f t="shared" si="19"/>
        <v>0</v>
      </c>
      <c r="F160" s="106">
        <v>0</v>
      </c>
      <c r="G160" s="104">
        <v>0</v>
      </c>
      <c r="H160" s="46">
        <f t="shared" si="15"/>
        <v>0</v>
      </c>
      <c r="I160" s="96"/>
      <c r="J160" s="20">
        <v>30</v>
      </c>
      <c r="K160" s="72">
        <f t="shared" si="16"/>
        <v>0</v>
      </c>
      <c r="L160" s="17" t="s">
        <v>16</v>
      </c>
      <c r="M160" s="18">
        <v>0</v>
      </c>
      <c r="N160" s="23">
        <f t="shared" si="17"/>
        <v>0</v>
      </c>
      <c r="O160" s="19"/>
      <c r="P160" s="43">
        <f t="shared" si="18"/>
        <v>0</v>
      </c>
    </row>
    <row r="161" spans="1:16" ht="24.6">
      <c r="A161" s="10">
        <v>157</v>
      </c>
      <c r="B161" s="19" t="s">
        <v>291</v>
      </c>
      <c r="C161" s="71">
        <f>+'25'!H161</f>
        <v>4</v>
      </c>
      <c r="D161" s="95">
        <v>0</v>
      </c>
      <c r="E161" s="46">
        <f t="shared" si="19"/>
        <v>4</v>
      </c>
      <c r="F161" s="106">
        <v>0</v>
      </c>
      <c r="G161" s="104">
        <v>0</v>
      </c>
      <c r="H161" s="46">
        <f t="shared" si="15"/>
        <v>3</v>
      </c>
      <c r="I161" s="96">
        <v>1</v>
      </c>
      <c r="J161" s="20">
        <v>25</v>
      </c>
      <c r="K161" s="72">
        <f t="shared" si="16"/>
        <v>25</v>
      </c>
      <c r="L161" s="17" t="s">
        <v>16</v>
      </c>
      <c r="M161" s="18">
        <v>0</v>
      </c>
      <c r="N161" s="23">
        <f t="shared" si="17"/>
        <v>25</v>
      </c>
      <c r="O161" s="19"/>
      <c r="P161" s="43">
        <f t="shared" si="18"/>
        <v>0</v>
      </c>
    </row>
    <row r="162" spans="1:16" ht="24.6">
      <c r="A162" s="10">
        <v>158</v>
      </c>
      <c r="B162" s="19" t="s">
        <v>292</v>
      </c>
      <c r="C162" s="71">
        <f>+'25'!H162</f>
        <v>7</v>
      </c>
      <c r="D162" s="95">
        <v>0</v>
      </c>
      <c r="E162" s="46">
        <f t="shared" si="19"/>
        <v>7</v>
      </c>
      <c r="F162" s="106">
        <v>0</v>
      </c>
      <c r="G162" s="104">
        <v>0</v>
      </c>
      <c r="H162" s="46">
        <f t="shared" si="15"/>
        <v>6</v>
      </c>
      <c r="I162" s="96">
        <v>1</v>
      </c>
      <c r="J162" s="20">
        <v>25</v>
      </c>
      <c r="K162" s="72">
        <f t="shared" si="16"/>
        <v>25</v>
      </c>
      <c r="L162" s="17" t="s">
        <v>16</v>
      </c>
      <c r="M162" s="18">
        <v>0</v>
      </c>
      <c r="N162" s="23">
        <f t="shared" si="17"/>
        <v>25</v>
      </c>
      <c r="O162" s="19"/>
      <c r="P162" s="43">
        <f t="shared" si="18"/>
        <v>0</v>
      </c>
    </row>
    <row r="163" spans="1:16" ht="24.6">
      <c r="A163" s="10">
        <v>159</v>
      </c>
      <c r="B163" s="19" t="s">
        <v>293</v>
      </c>
      <c r="C163" s="71">
        <f>+'25'!H163</f>
        <v>0</v>
      </c>
      <c r="D163" s="95">
        <v>0</v>
      </c>
      <c r="E163" s="46">
        <f t="shared" si="19"/>
        <v>0</v>
      </c>
      <c r="F163" s="106">
        <v>0</v>
      </c>
      <c r="G163" s="104">
        <v>0</v>
      </c>
      <c r="H163" s="46">
        <f t="shared" si="15"/>
        <v>0</v>
      </c>
      <c r="I163" s="96"/>
      <c r="J163" s="20">
        <v>55</v>
      </c>
      <c r="K163" s="72">
        <f t="shared" si="16"/>
        <v>0</v>
      </c>
      <c r="L163" s="17" t="s">
        <v>16</v>
      </c>
      <c r="M163" s="18">
        <v>0</v>
      </c>
      <c r="N163" s="23">
        <f t="shared" si="17"/>
        <v>0</v>
      </c>
      <c r="O163" s="19"/>
      <c r="P163" s="43">
        <f t="shared" si="18"/>
        <v>0</v>
      </c>
    </row>
    <row r="164" spans="1:16" ht="24.6">
      <c r="A164" s="10">
        <v>160</v>
      </c>
      <c r="B164" s="19" t="s">
        <v>294</v>
      </c>
      <c r="C164" s="71">
        <f>+'25'!H164</f>
        <v>0</v>
      </c>
      <c r="D164" s="95">
        <v>0</v>
      </c>
      <c r="E164" s="46">
        <f t="shared" si="19"/>
        <v>0</v>
      </c>
      <c r="F164" s="106">
        <v>0</v>
      </c>
      <c r="G164" s="104">
        <v>0</v>
      </c>
      <c r="H164" s="46">
        <f t="shared" si="15"/>
        <v>0</v>
      </c>
      <c r="I164" s="96"/>
      <c r="J164" s="20">
        <v>50</v>
      </c>
      <c r="K164" s="72">
        <f t="shared" si="16"/>
        <v>0</v>
      </c>
      <c r="L164" s="17" t="s">
        <v>16</v>
      </c>
      <c r="M164" s="18">
        <v>0</v>
      </c>
      <c r="N164" s="23">
        <f t="shared" si="17"/>
        <v>0</v>
      </c>
      <c r="O164" s="19"/>
      <c r="P164" s="43">
        <f t="shared" si="18"/>
        <v>0</v>
      </c>
    </row>
    <row r="165" spans="1:16" ht="24.6">
      <c r="A165" s="10">
        <v>161</v>
      </c>
      <c r="B165" s="19" t="s">
        <v>362</v>
      </c>
      <c r="C165" s="71">
        <f>+'25'!H165</f>
        <v>0</v>
      </c>
      <c r="D165" s="95">
        <v>0</v>
      </c>
      <c r="E165" s="46">
        <f t="shared" si="19"/>
        <v>0</v>
      </c>
      <c r="F165" s="106">
        <v>0</v>
      </c>
      <c r="G165" s="104">
        <v>0</v>
      </c>
      <c r="H165" s="46">
        <f t="shared" si="15"/>
        <v>0</v>
      </c>
      <c r="I165" s="96"/>
      <c r="J165" s="20">
        <v>65</v>
      </c>
      <c r="K165" s="72">
        <f t="shared" si="16"/>
        <v>0</v>
      </c>
      <c r="L165" s="17" t="s">
        <v>16</v>
      </c>
      <c r="M165" s="18">
        <v>0</v>
      </c>
      <c r="N165" s="23">
        <f t="shared" si="17"/>
        <v>0</v>
      </c>
      <c r="O165" s="19"/>
      <c r="P165" s="43">
        <f t="shared" si="18"/>
        <v>0</v>
      </c>
    </row>
    <row r="166" spans="1:16" ht="24.6">
      <c r="A166" s="10">
        <v>162</v>
      </c>
      <c r="B166" s="19" t="s">
        <v>363</v>
      </c>
      <c r="C166" s="71">
        <f>+'25'!H166</f>
        <v>0</v>
      </c>
      <c r="D166" s="95">
        <v>0</v>
      </c>
      <c r="E166" s="46">
        <f t="shared" si="19"/>
        <v>0</v>
      </c>
      <c r="F166" s="106">
        <v>0</v>
      </c>
      <c r="G166" s="104">
        <v>0</v>
      </c>
      <c r="H166" s="46">
        <f t="shared" si="15"/>
        <v>0</v>
      </c>
      <c r="I166" s="96"/>
      <c r="J166" s="20">
        <v>50</v>
      </c>
      <c r="K166" s="72">
        <f t="shared" si="16"/>
        <v>0</v>
      </c>
      <c r="L166" s="17" t="s">
        <v>16</v>
      </c>
      <c r="M166" s="18">
        <v>0</v>
      </c>
      <c r="N166" s="23">
        <f t="shared" si="17"/>
        <v>0</v>
      </c>
      <c r="O166" s="19"/>
      <c r="P166" s="43">
        <f t="shared" si="18"/>
        <v>0</v>
      </c>
    </row>
    <row r="167" spans="1:16" ht="24.6">
      <c r="A167" s="10">
        <v>163</v>
      </c>
      <c r="B167" s="19" t="s">
        <v>364</v>
      </c>
      <c r="C167" s="71">
        <f>+'25'!H167</f>
        <v>0</v>
      </c>
      <c r="D167" s="95">
        <v>0</v>
      </c>
      <c r="E167" s="46">
        <f t="shared" si="19"/>
        <v>0</v>
      </c>
      <c r="F167" s="106">
        <v>0</v>
      </c>
      <c r="G167" s="104">
        <v>0</v>
      </c>
      <c r="H167" s="46">
        <f t="shared" si="15"/>
        <v>0</v>
      </c>
      <c r="I167" s="96"/>
      <c r="J167" s="20">
        <v>50</v>
      </c>
      <c r="K167" s="72">
        <f t="shared" si="16"/>
        <v>0</v>
      </c>
      <c r="L167" s="17" t="s">
        <v>16</v>
      </c>
      <c r="M167" s="18">
        <v>0</v>
      </c>
      <c r="N167" s="23">
        <f t="shared" si="17"/>
        <v>0</v>
      </c>
      <c r="O167" s="19"/>
      <c r="P167" s="43">
        <f t="shared" si="18"/>
        <v>0</v>
      </c>
    </row>
    <row r="168" spans="1:16" ht="24.6">
      <c r="A168" s="10">
        <v>164</v>
      </c>
      <c r="B168" s="19" t="s">
        <v>365</v>
      </c>
      <c r="C168" s="71">
        <f>+'25'!H168</f>
        <v>0</v>
      </c>
      <c r="D168" s="95">
        <v>0</v>
      </c>
      <c r="E168" s="46">
        <f t="shared" si="19"/>
        <v>0</v>
      </c>
      <c r="F168" s="106">
        <v>0</v>
      </c>
      <c r="G168" s="104">
        <v>0</v>
      </c>
      <c r="H168" s="46">
        <f t="shared" si="15"/>
        <v>0</v>
      </c>
      <c r="I168" s="96"/>
      <c r="J168" s="20">
        <v>60</v>
      </c>
      <c r="K168" s="72">
        <f t="shared" si="16"/>
        <v>0</v>
      </c>
      <c r="L168" s="17" t="s">
        <v>16</v>
      </c>
      <c r="M168" s="18">
        <v>0</v>
      </c>
      <c r="N168" s="23">
        <f t="shared" si="17"/>
        <v>0</v>
      </c>
      <c r="O168" s="19"/>
      <c r="P168" s="43">
        <f t="shared" si="18"/>
        <v>0</v>
      </c>
    </row>
    <row r="169" spans="1:16" ht="24.6">
      <c r="A169" s="10">
        <v>165</v>
      </c>
      <c r="B169" s="19" t="s">
        <v>366</v>
      </c>
      <c r="C169" s="71">
        <f>+'25'!H169</f>
        <v>0</v>
      </c>
      <c r="D169" s="95">
        <v>0</v>
      </c>
      <c r="E169" s="46">
        <f t="shared" si="19"/>
        <v>0</v>
      </c>
      <c r="F169" s="106">
        <v>0</v>
      </c>
      <c r="G169" s="104">
        <v>0</v>
      </c>
      <c r="H169" s="46">
        <f t="shared" si="15"/>
        <v>0</v>
      </c>
      <c r="I169" s="96"/>
      <c r="J169" s="20">
        <v>60</v>
      </c>
      <c r="K169" s="72">
        <f t="shared" si="16"/>
        <v>0</v>
      </c>
      <c r="L169" s="17" t="s">
        <v>16</v>
      </c>
      <c r="M169" s="18">
        <v>0</v>
      </c>
      <c r="N169" s="23">
        <f t="shared" si="17"/>
        <v>0</v>
      </c>
      <c r="O169" s="19"/>
      <c r="P169" s="43">
        <f t="shared" si="18"/>
        <v>0</v>
      </c>
    </row>
    <row r="170" spans="1:16" ht="24.6">
      <c r="A170" s="10">
        <v>166</v>
      </c>
      <c r="B170" s="19" t="s">
        <v>359</v>
      </c>
      <c r="C170" s="71">
        <f>+'25'!H170</f>
        <v>0</v>
      </c>
      <c r="D170" s="95">
        <v>0</v>
      </c>
      <c r="E170" s="46">
        <f t="shared" si="19"/>
        <v>0</v>
      </c>
      <c r="F170" s="106">
        <v>0</v>
      </c>
      <c r="G170" s="104">
        <v>0</v>
      </c>
      <c r="H170" s="46">
        <f t="shared" si="15"/>
        <v>0</v>
      </c>
      <c r="I170" s="96"/>
      <c r="J170" s="20">
        <v>40</v>
      </c>
      <c r="K170" s="72">
        <f t="shared" si="16"/>
        <v>0</v>
      </c>
      <c r="L170" s="17" t="s">
        <v>16</v>
      </c>
      <c r="M170" s="18">
        <v>0</v>
      </c>
      <c r="N170" s="23">
        <f t="shared" si="17"/>
        <v>0</v>
      </c>
      <c r="O170" s="19"/>
      <c r="P170" s="43">
        <f t="shared" si="18"/>
        <v>0</v>
      </c>
    </row>
    <row r="171" spans="1:16" ht="24.6">
      <c r="A171" s="10">
        <v>167</v>
      </c>
      <c r="B171" s="19" t="s">
        <v>148</v>
      </c>
      <c r="C171" s="71">
        <f>+'25'!H171</f>
        <v>0</v>
      </c>
      <c r="D171" s="95">
        <v>0</v>
      </c>
      <c r="E171" s="46">
        <f t="shared" si="19"/>
        <v>0</v>
      </c>
      <c r="F171" s="106">
        <v>0</v>
      </c>
      <c r="G171" s="104">
        <v>0</v>
      </c>
      <c r="H171" s="46">
        <f t="shared" si="15"/>
        <v>0</v>
      </c>
      <c r="I171" s="96"/>
      <c r="J171" s="20">
        <v>45</v>
      </c>
      <c r="K171" s="72">
        <f t="shared" si="16"/>
        <v>0</v>
      </c>
      <c r="L171" s="17" t="s">
        <v>16</v>
      </c>
      <c r="M171" s="18">
        <v>0</v>
      </c>
      <c r="N171" s="23">
        <f t="shared" si="17"/>
        <v>0</v>
      </c>
      <c r="O171" s="19"/>
      <c r="P171" s="43">
        <f t="shared" si="18"/>
        <v>0</v>
      </c>
    </row>
    <row r="172" spans="1:16" ht="24.6">
      <c r="A172" s="10">
        <v>168</v>
      </c>
      <c r="B172" s="19" t="s">
        <v>149</v>
      </c>
      <c r="C172" s="71">
        <f>+'25'!H172</f>
        <v>0</v>
      </c>
      <c r="D172" s="95">
        <v>0</v>
      </c>
      <c r="E172" s="46">
        <f t="shared" si="19"/>
        <v>0</v>
      </c>
      <c r="F172" s="106">
        <v>0</v>
      </c>
      <c r="G172" s="104">
        <v>0</v>
      </c>
      <c r="H172" s="46">
        <f t="shared" si="15"/>
        <v>0</v>
      </c>
      <c r="I172" s="96"/>
      <c r="J172" s="20">
        <v>45</v>
      </c>
      <c r="K172" s="72">
        <f t="shared" si="16"/>
        <v>0</v>
      </c>
      <c r="L172" s="17" t="s">
        <v>16</v>
      </c>
      <c r="M172" s="18">
        <v>0</v>
      </c>
      <c r="N172" s="23">
        <f t="shared" si="17"/>
        <v>0</v>
      </c>
      <c r="O172" s="19"/>
      <c r="P172" s="43">
        <f t="shared" si="18"/>
        <v>0</v>
      </c>
    </row>
    <row r="173" spans="1:16" ht="24.6">
      <c r="A173" s="10">
        <v>169</v>
      </c>
      <c r="B173" s="19" t="s">
        <v>150</v>
      </c>
      <c r="C173" s="71">
        <f>+'25'!H173</f>
        <v>0</v>
      </c>
      <c r="D173" s="95">
        <v>0</v>
      </c>
      <c r="E173" s="46">
        <f t="shared" si="19"/>
        <v>0</v>
      </c>
      <c r="F173" s="106">
        <v>0</v>
      </c>
      <c r="G173" s="104">
        <v>0</v>
      </c>
      <c r="H173" s="46">
        <f t="shared" si="15"/>
        <v>0</v>
      </c>
      <c r="I173" s="96"/>
      <c r="J173" s="20">
        <v>45</v>
      </c>
      <c r="K173" s="72">
        <f t="shared" si="16"/>
        <v>0</v>
      </c>
      <c r="L173" s="17" t="s">
        <v>16</v>
      </c>
      <c r="M173" s="18">
        <v>0</v>
      </c>
      <c r="N173" s="23">
        <f t="shared" si="17"/>
        <v>0</v>
      </c>
      <c r="O173" s="19"/>
      <c r="P173" s="43">
        <f t="shared" si="18"/>
        <v>0</v>
      </c>
    </row>
    <row r="174" spans="1:16" ht="24.6">
      <c r="A174" s="10">
        <v>170</v>
      </c>
      <c r="B174" s="19" t="s">
        <v>151</v>
      </c>
      <c r="C174" s="71">
        <f>+'25'!H174</f>
        <v>0</v>
      </c>
      <c r="D174" s="95">
        <v>0</v>
      </c>
      <c r="E174" s="46">
        <f t="shared" si="19"/>
        <v>0</v>
      </c>
      <c r="F174" s="106">
        <v>0</v>
      </c>
      <c r="G174" s="104">
        <v>0</v>
      </c>
      <c r="H174" s="46">
        <f t="shared" si="15"/>
        <v>0</v>
      </c>
      <c r="I174" s="96"/>
      <c r="J174" s="20">
        <v>45</v>
      </c>
      <c r="K174" s="72">
        <f t="shared" si="16"/>
        <v>0</v>
      </c>
      <c r="L174" s="17" t="s">
        <v>16</v>
      </c>
      <c r="M174" s="18">
        <v>0</v>
      </c>
      <c r="N174" s="23">
        <f t="shared" si="17"/>
        <v>0</v>
      </c>
      <c r="O174" s="19"/>
      <c r="P174" s="43">
        <f t="shared" si="18"/>
        <v>0</v>
      </c>
    </row>
    <row r="175" spans="1:16" ht="24.6">
      <c r="A175" s="10">
        <v>171</v>
      </c>
      <c r="B175" s="19" t="s">
        <v>152</v>
      </c>
      <c r="C175" s="71">
        <f>+'25'!H175</f>
        <v>0</v>
      </c>
      <c r="D175" s="95">
        <v>0</v>
      </c>
      <c r="E175" s="46">
        <f t="shared" si="19"/>
        <v>0</v>
      </c>
      <c r="F175" s="106">
        <v>0</v>
      </c>
      <c r="G175" s="104">
        <v>0</v>
      </c>
      <c r="H175" s="46">
        <f t="shared" si="15"/>
        <v>0</v>
      </c>
      <c r="I175" s="96"/>
      <c r="J175" s="20">
        <v>45</v>
      </c>
      <c r="K175" s="72">
        <f t="shared" si="16"/>
        <v>0</v>
      </c>
      <c r="L175" s="17" t="s">
        <v>16</v>
      </c>
      <c r="M175" s="18">
        <v>0</v>
      </c>
      <c r="N175" s="23">
        <f t="shared" si="17"/>
        <v>0</v>
      </c>
      <c r="O175" s="19"/>
      <c r="P175" s="43">
        <f t="shared" si="18"/>
        <v>0</v>
      </c>
    </row>
    <row r="176" spans="1:16" ht="24.6">
      <c r="A176" s="10">
        <v>172</v>
      </c>
      <c r="B176" s="19" t="s">
        <v>153</v>
      </c>
      <c r="C176" s="71">
        <f>+'25'!H176</f>
        <v>0</v>
      </c>
      <c r="D176" s="95">
        <v>0</v>
      </c>
      <c r="E176" s="46">
        <f t="shared" si="19"/>
        <v>0</v>
      </c>
      <c r="F176" s="106">
        <v>0</v>
      </c>
      <c r="G176" s="104">
        <v>0</v>
      </c>
      <c r="H176" s="46">
        <f t="shared" si="15"/>
        <v>0</v>
      </c>
      <c r="I176" s="96"/>
      <c r="J176" s="20">
        <v>45</v>
      </c>
      <c r="K176" s="72">
        <f t="shared" si="16"/>
        <v>0</v>
      </c>
      <c r="L176" s="17" t="s">
        <v>16</v>
      </c>
      <c r="M176" s="18">
        <v>0</v>
      </c>
      <c r="N176" s="23">
        <f t="shared" si="17"/>
        <v>0</v>
      </c>
      <c r="O176" s="19"/>
      <c r="P176" s="43">
        <f t="shared" si="18"/>
        <v>0</v>
      </c>
    </row>
    <row r="177" spans="1:16" ht="24.6">
      <c r="A177" s="10">
        <v>173</v>
      </c>
      <c r="B177" s="19" t="s">
        <v>467</v>
      </c>
      <c r="C177" s="71">
        <f>+'25'!H177</f>
        <v>0</v>
      </c>
      <c r="D177" s="95">
        <v>30</v>
      </c>
      <c r="E177" s="46">
        <f>C177+D177</f>
        <v>30</v>
      </c>
      <c r="F177" s="106">
        <v>0</v>
      </c>
      <c r="G177" s="104">
        <v>0</v>
      </c>
      <c r="H177" s="46">
        <f>+E177-F177-I177-G177</f>
        <v>30</v>
      </c>
      <c r="I177" s="96"/>
      <c r="J177" s="20">
        <v>35</v>
      </c>
      <c r="K177" s="72">
        <f>+J177*I177</f>
        <v>0</v>
      </c>
      <c r="L177" s="17" t="s">
        <v>16</v>
      </c>
      <c r="M177" s="18">
        <v>0</v>
      </c>
      <c r="N177" s="23">
        <f>SUM(K177-M177)</f>
        <v>0</v>
      </c>
      <c r="O177" s="19"/>
      <c r="P177" s="43">
        <f>+K177*O177</f>
        <v>0</v>
      </c>
    </row>
    <row r="178" spans="1:16" ht="24.6">
      <c r="A178" s="10">
        <v>174</v>
      </c>
      <c r="B178" s="19" t="s">
        <v>491</v>
      </c>
      <c r="C178" s="71">
        <f>+'25'!H178</f>
        <v>0</v>
      </c>
      <c r="D178" s="95">
        <v>0</v>
      </c>
      <c r="E178" s="46">
        <f>C178+D178</f>
        <v>0</v>
      </c>
      <c r="F178" s="106">
        <v>0</v>
      </c>
      <c r="G178" s="104">
        <v>0</v>
      </c>
      <c r="H178" s="46">
        <f>+E178-F178-I178-G178</f>
        <v>0</v>
      </c>
      <c r="I178" s="96"/>
      <c r="J178" s="20">
        <v>25</v>
      </c>
      <c r="K178" s="72">
        <f>+J178*I178</f>
        <v>0</v>
      </c>
      <c r="L178" s="17" t="s">
        <v>16</v>
      </c>
      <c r="M178" s="18">
        <v>0</v>
      </c>
      <c r="N178" s="23">
        <f>SUM(K178-M178)</f>
        <v>0</v>
      </c>
      <c r="O178" s="19"/>
      <c r="P178" s="43">
        <f>+K178*O178</f>
        <v>0</v>
      </c>
    </row>
    <row r="179" spans="1:16" ht="24.6">
      <c r="A179" s="10">
        <v>175</v>
      </c>
      <c r="B179" s="19" t="s">
        <v>118</v>
      </c>
      <c r="C179" s="71">
        <f>+'25'!H179</f>
        <v>0</v>
      </c>
      <c r="D179" s="95">
        <v>0</v>
      </c>
      <c r="E179" s="46">
        <f t="shared" si="19"/>
        <v>0</v>
      </c>
      <c r="F179" s="106">
        <v>0</v>
      </c>
      <c r="G179" s="104">
        <v>0</v>
      </c>
      <c r="H179" s="46">
        <f t="shared" si="15"/>
        <v>0</v>
      </c>
      <c r="I179" s="96"/>
      <c r="J179" s="20">
        <v>100</v>
      </c>
      <c r="K179" s="72">
        <f t="shared" si="16"/>
        <v>0</v>
      </c>
      <c r="L179" s="17" t="s">
        <v>16</v>
      </c>
      <c r="M179" s="18">
        <v>0</v>
      </c>
      <c r="N179" s="23">
        <f t="shared" si="17"/>
        <v>0</v>
      </c>
      <c r="O179" s="19"/>
      <c r="P179" s="43">
        <f t="shared" si="18"/>
        <v>0</v>
      </c>
    </row>
    <row r="180" spans="1:16" ht="24.6">
      <c r="A180" s="10">
        <v>176</v>
      </c>
      <c r="B180" s="19" t="s">
        <v>112</v>
      </c>
      <c r="C180" s="71">
        <f>+'25'!H180</f>
        <v>0</v>
      </c>
      <c r="D180" s="95">
        <v>0</v>
      </c>
      <c r="E180" s="46">
        <f t="shared" si="19"/>
        <v>0</v>
      </c>
      <c r="F180" s="106">
        <v>0</v>
      </c>
      <c r="G180" s="104">
        <v>0</v>
      </c>
      <c r="H180" s="46">
        <f t="shared" si="15"/>
        <v>0</v>
      </c>
      <c r="I180" s="96"/>
      <c r="J180" s="20">
        <v>55</v>
      </c>
      <c r="K180" s="72">
        <f t="shared" si="16"/>
        <v>0</v>
      </c>
      <c r="L180" s="17" t="s">
        <v>16</v>
      </c>
      <c r="M180" s="18">
        <v>0</v>
      </c>
      <c r="N180" s="23">
        <f t="shared" si="17"/>
        <v>0</v>
      </c>
      <c r="O180" s="19"/>
      <c r="P180" s="43">
        <f t="shared" si="18"/>
        <v>0</v>
      </c>
    </row>
    <row r="181" spans="1:16" ht="24.6">
      <c r="A181" s="10">
        <v>177</v>
      </c>
      <c r="B181" s="19" t="s">
        <v>120</v>
      </c>
      <c r="C181" s="71">
        <f>+'25'!H181</f>
        <v>0</v>
      </c>
      <c r="D181" s="95">
        <v>0</v>
      </c>
      <c r="E181" s="46">
        <f t="shared" si="19"/>
        <v>0</v>
      </c>
      <c r="F181" s="106">
        <v>0</v>
      </c>
      <c r="G181" s="104">
        <v>0</v>
      </c>
      <c r="H181" s="46">
        <f t="shared" si="15"/>
        <v>0</v>
      </c>
      <c r="I181" s="96"/>
      <c r="J181" s="20">
        <v>80</v>
      </c>
      <c r="K181" s="72">
        <f t="shared" si="16"/>
        <v>0</v>
      </c>
      <c r="L181" s="17" t="s">
        <v>16</v>
      </c>
      <c r="M181" s="18">
        <v>0</v>
      </c>
      <c r="N181" s="23">
        <f t="shared" si="17"/>
        <v>0</v>
      </c>
      <c r="O181" s="19"/>
      <c r="P181" s="43">
        <f t="shared" si="18"/>
        <v>0</v>
      </c>
    </row>
    <row r="182" spans="1:16" ht="24.6">
      <c r="A182" s="10">
        <v>178</v>
      </c>
      <c r="B182" s="19" t="s">
        <v>139</v>
      </c>
      <c r="C182" s="71">
        <f>+'25'!H182</f>
        <v>0</v>
      </c>
      <c r="D182" s="95">
        <v>0</v>
      </c>
      <c r="E182" s="46">
        <f t="shared" si="19"/>
        <v>0</v>
      </c>
      <c r="F182" s="106">
        <v>0</v>
      </c>
      <c r="G182" s="104">
        <v>0</v>
      </c>
      <c r="H182" s="46">
        <f t="shared" si="15"/>
        <v>0</v>
      </c>
      <c r="I182" s="96"/>
      <c r="J182" s="20">
        <v>10</v>
      </c>
      <c r="K182" s="72">
        <f t="shared" si="16"/>
        <v>0</v>
      </c>
      <c r="L182" s="17" t="s">
        <v>16</v>
      </c>
      <c r="M182" s="18">
        <v>0</v>
      </c>
      <c r="N182" s="23">
        <f t="shared" si="17"/>
        <v>0</v>
      </c>
      <c r="O182" s="19"/>
      <c r="P182" s="43">
        <f t="shared" si="18"/>
        <v>0</v>
      </c>
    </row>
    <row r="183" spans="1:16" ht="24.6">
      <c r="A183" s="10">
        <v>179</v>
      </c>
      <c r="B183" s="19" t="s">
        <v>261</v>
      </c>
      <c r="C183" s="71">
        <f>+'25'!H183</f>
        <v>0</v>
      </c>
      <c r="D183" s="95">
        <v>0</v>
      </c>
      <c r="E183" s="46">
        <f t="shared" si="19"/>
        <v>0</v>
      </c>
      <c r="F183" s="106">
        <v>0</v>
      </c>
      <c r="G183" s="104">
        <v>0</v>
      </c>
      <c r="H183" s="46">
        <f t="shared" si="15"/>
        <v>0</v>
      </c>
      <c r="I183" s="96"/>
      <c r="J183" s="20">
        <v>35</v>
      </c>
      <c r="K183" s="72">
        <f t="shared" si="16"/>
        <v>0</v>
      </c>
      <c r="L183" s="17" t="s">
        <v>16</v>
      </c>
      <c r="M183" s="18">
        <v>0</v>
      </c>
      <c r="N183" s="23">
        <f t="shared" si="17"/>
        <v>0</v>
      </c>
      <c r="O183" s="19"/>
      <c r="P183" s="43">
        <f t="shared" si="18"/>
        <v>0</v>
      </c>
    </row>
    <row r="184" spans="1:16" ht="24.6">
      <c r="A184" s="10">
        <v>180</v>
      </c>
      <c r="B184" s="19" t="s">
        <v>262</v>
      </c>
      <c r="C184" s="71">
        <f>+'25'!H184</f>
        <v>0</v>
      </c>
      <c r="D184" s="95">
        <v>0</v>
      </c>
      <c r="E184" s="46">
        <f t="shared" si="19"/>
        <v>0</v>
      </c>
      <c r="F184" s="106">
        <v>0</v>
      </c>
      <c r="G184" s="104">
        <v>0</v>
      </c>
      <c r="H184" s="46">
        <f t="shared" si="15"/>
        <v>0</v>
      </c>
      <c r="I184" s="96"/>
      <c r="J184" s="20">
        <v>40</v>
      </c>
      <c r="K184" s="72">
        <f t="shared" si="16"/>
        <v>0</v>
      </c>
      <c r="L184" s="17" t="s">
        <v>16</v>
      </c>
      <c r="M184" s="18">
        <v>0</v>
      </c>
      <c r="N184" s="23">
        <f t="shared" si="17"/>
        <v>0</v>
      </c>
      <c r="O184" s="19"/>
      <c r="P184" s="43">
        <f t="shared" si="18"/>
        <v>0</v>
      </c>
    </row>
    <row r="185" spans="1:16" ht="24.6">
      <c r="A185" s="10">
        <v>181</v>
      </c>
      <c r="B185" s="19" t="s">
        <v>176</v>
      </c>
      <c r="C185" s="71">
        <f>+'25'!H185</f>
        <v>0</v>
      </c>
      <c r="D185" s="95">
        <v>0</v>
      </c>
      <c r="E185" s="46">
        <f t="shared" si="19"/>
        <v>0</v>
      </c>
      <c r="F185" s="106">
        <v>0</v>
      </c>
      <c r="G185" s="104">
        <v>0</v>
      </c>
      <c r="H185" s="46">
        <f t="shared" si="15"/>
        <v>0</v>
      </c>
      <c r="I185" s="96"/>
      <c r="J185" s="20">
        <v>50</v>
      </c>
      <c r="K185" s="72">
        <f t="shared" si="16"/>
        <v>0</v>
      </c>
      <c r="L185" s="17" t="s">
        <v>16</v>
      </c>
      <c r="M185" s="18">
        <v>0</v>
      </c>
      <c r="N185" s="23">
        <f t="shared" si="17"/>
        <v>0</v>
      </c>
      <c r="O185" s="19"/>
      <c r="P185" s="43">
        <f t="shared" si="18"/>
        <v>0</v>
      </c>
    </row>
    <row r="186" spans="1:16" ht="24.6">
      <c r="A186" s="10">
        <v>182</v>
      </c>
      <c r="B186" s="19" t="s">
        <v>177</v>
      </c>
      <c r="C186" s="71">
        <f>+'25'!H186</f>
        <v>0</v>
      </c>
      <c r="D186" s="95">
        <v>0</v>
      </c>
      <c r="E186" s="46">
        <f t="shared" si="19"/>
        <v>0</v>
      </c>
      <c r="F186" s="106">
        <v>0</v>
      </c>
      <c r="G186" s="104">
        <v>0</v>
      </c>
      <c r="H186" s="46">
        <f t="shared" si="15"/>
        <v>0</v>
      </c>
      <c r="I186" s="96"/>
      <c r="J186" s="20">
        <v>50</v>
      </c>
      <c r="K186" s="72">
        <f t="shared" si="16"/>
        <v>0</v>
      </c>
      <c r="L186" s="17" t="s">
        <v>16</v>
      </c>
      <c r="M186" s="18">
        <v>0</v>
      </c>
      <c r="N186" s="23">
        <f t="shared" si="17"/>
        <v>0</v>
      </c>
      <c r="O186" s="19"/>
      <c r="P186" s="43">
        <f t="shared" si="18"/>
        <v>0</v>
      </c>
    </row>
    <row r="187" spans="1:16" ht="24.6">
      <c r="A187" s="10">
        <v>183</v>
      </c>
      <c r="B187" s="19" t="s">
        <v>178</v>
      </c>
      <c r="C187" s="71">
        <f>+'25'!H187</f>
        <v>0</v>
      </c>
      <c r="D187" s="95">
        <v>0</v>
      </c>
      <c r="E187" s="46">
        <f t="shared" si="19"/>
        <v>0</v>
      </c>
      <c r="F187" s="106">
        <v>0</v>
      </c>
      <c r="G187" s="104">
        <v>0</v>
      </c>
      <c r="H187" s="46">
        <f t="shared" si="15"/>
        <v>0</v>
      </c>
      <c r="I187" s="96"/>
      <c r="J187" s="20">
        <v>50</v>
      </c>
      <c r="K187" s="72">
        <f t="shared" si="16"/>
        <v>0</v>
      </c>
      <c r="L187" s="17" t="s">
        <v>16</v>
      </c>
      <c r="M187" s="18">
        <v>0</v>
      </c>
      <c r="N187" s="23">
        <f t="shared" si="17"/>
        <v>0</v>
      </c>
      <c r="O187" s="19"/>
      <c r="P187" s="43">
        <f t="shared" si="18"/>
        <v>0</v>
      </c>
    </row>
    <row r="188" spans="1:16" ht="24.6">
      <c r="A188" s="10">
        <v>184</v>
      </c>
      <c r="B188" s="19" t="s">
        <v>182</v>
      </c>
      <c r="C188" s="71">
        <f>+'25'!H188</f>
        <v>0</v>
      </c>
      <c r="D188" s="95">
        <v>0</v>
      </c>
      <c r="E188" s="46">
        <f t="shared" si="19"/>
        <v>0</v>
      </c>
      <c r="F188" s="106">
        <v>0</v>
      </c>
      <c r="G188" s="104">
        <v>0</v>
      </c>
      <c r="H188" s="46">
        <f t="shared" si="15"/>
        <v>0</v>
      </c>
      <c r="I188" s="96"/>
      <c r="J188" s="20">
        <v>90</v>
      </c>
      <c r="K188" s="72">
        <f t="shared" si="16"/>
        <v>0</v>
      </c>
      <c r="L188" s="17" t="s">
        <v>16</v>
      </c>
      <c r="M188" s="18">
        <v>0</v>
      </c>
      <c r="N188" s="23">
        <f t="shared" si="17"/>
        <v>0</v>
      </c>
      <c r="O188" s="19"/>
      <c r="P188" s="43">
        <f t="shared" si="18"/>
        <v>0</v>
      </c>
    </row>
    <row r="189" spans="1:16" ht="24.6">
      <c r="A189" s="10">
        <v>185</v>
      </c>
      <c r="B189" s="19" t="s">
        <v>360</v>
      </c>
      <c r="C189" s="71">
        <f>+'25'!H189</f>
        <v>0</v>
      </c>
      <c r="D189" s="95">
        <v>0</v>
      </c>
      <c r="E189" s="46">
        <f t="shared" si="19"/>
        <v>0</v>
      </c>
      <c r="F189" s="106">
        <v>0</v>
      </c>
      <c r="G189" s="104">
        <v>0</v>
      </c>
      <c r="H189" s="46">
        <f t="shared" si="15"/>
        <v>0</v>
      </c>
      <c r="I189" s="96"/>
      <c r="J189" s="20">
        <v>35</v>
      </c>
      <c r="K189" s="72">
        <f t="shared" si="16"/>
        <v>0</v>
      </c>
      <c r="L189" s="17" t="s">
        <v>16</v>
      </c>
      <c r="M189" s="18">
        <v>0</v>
      </c>
      <c r="N189" s="23">
        <f t="shared" si="17"/>
        <v>0</v>
      </c>
      <c r="O189" s="19"/>
      <c r="P189" s="43">
        <f t="shared" si="18"/>
        <v>0</v>
      </c>
    </row>
    <row r="190" spans="1:16" ht="24.6">
      <c r="A190" s="10">
        <v>186</v>
      </c>
      <c r="B190" s="19" t="s">
        <v>295</v>
      </c>
      <c r="C190" s="71">
        <f>+'25'!H190</f>
        <v>0</v>
      </c>
      <c r="D190" s="95">
        <v>0</v>
      </c>
      <c r="E190" s="46">
        <f t="shared" si="19"/>
        <v>0</v>
      </c>
      <c r="F190" s="106">
        <v>0</v>
      </c>
      <c r="G190" s="104">
        <v>0</v>
      </c>
      <c r="H190" s="46">
        <f t="shared" si="15"/>
        <v>0</v>
      </c>
      <c r="I190" s="96"/>
      <c r="J190" s="20">
        <v>35</v>
      </c>
      <c r="K190" s="72">
        <f t="shared" si="16"/>
        <v>0</v>
      </c>
      <c r="L190" s="17" t="s">
        <v>16</v>
      </c>
      <c r="M190" s="18">
        <v>0</v>
      </c>
      <c r="N190" s="23">
        <f t="shared" si="17"/>
        <v>0</v>
      </c>
      <c r="O190" s="19"/>
      <c r="P190" s="43">
        <f t="shared" si="18"/>
        <v>0</v>
      </c>
    </row>
    <row r="191" spans="1:16" ht="24.6">
      <c r="A191" s="10">
        <v>187</v>
      </c>
      <c r="B191" s="19" t="s">
        <v>296</v>
      </c>
      <c r="C191" s="71">
        <f>+'25'!H191</f>
        <v>0</v>
      </c>
      <c r="D191" s="95">
        <v>0</v>
      </c>
      <c r="E191" s="46">
        <f t="shared" si="19"/>
        <v>0</v>
      </c>
      <c r="F191" s="106">
        <v>0</v>
      </c>
      <c r="G191" s="104">
        <v>0</v>
      </c>
      <c r="H191" s="46">
        <f t="shared" si="15"/>
        <v>0</v>
      </c>
      <c r="I191" s="96"/>
      <c r="J191" s="20">
        <v>60</v>
      </c>
      <c r="K191" s="72">
        <f t="shared" si="16"/>
        <v>0</v>
      </c>
      <c r="L191" s="17" t="s">
        <v>16</v>
      </c>
      <c r="M191" s="18">
        <v>0</v>
      </c>
      <c r="N191" s="23">
        <f t="shared" si="17"/>
        <v>0</v>
      </c>
      <c r="O191" s="19"/>
      <c r="P191" s="43">
        <f t="shared" si="18"/>
        <v>0</v>
      </c>
    </row>
    <row r="192" spans="1:16" ht="24.6">
      <c r="A192" s="10">
        <v>188</v>
      </c>
      <c r="B192" s="19" t="s">
        <v>297</v>
      </c>
      <c r="C192" s="71">
        <f>+'25'!H192</f>
        <v>2</v>
      </c>
      <c r="D192" s="95">
        <v>0</v>
      </c>
      <c r="E192" s="46">
        <f t="shared" si="19"/>
        <v>2</v>
      </c>
      <c r="F192" s="106">
        <v>0</v>
      </c>
      <c r="G192" s="104">
        <v>0</v>
      </c>
      <c r="H192" s="46">
        <f t="shared" si="15"/>
        <v>2</v>
      </c>
      <c r="I192" s="96"/>
      <c r="J192" s="20">
        <v>120</v>
      </c>
      <c r="K192" s="72">
        <f t="shared" si="16"/>
        <v>0</v>
      </c>
      <c r="L192" s="17" t="s">
        <v>16</v>
      </c>
      <c r="M192" s="18">
        <v>0</v>
      </c>
      <c r="N192" s="23">
        <f t="shared" si="17"/>
        <v>0</v>
      </c>
      <c r="O192" s="19"/>
      <c r="P192" s="43">
        <f t="shared" si="18"/>
        <v>0</v>
      </c>
    </row>
    <row r="193" spans="1:16" ht="24.6">
      <c r="A193" s="10">
        <v>189</v>
      </c>
      <c r="B193" s="19" t="s">
        <v>344</v>
      </c>
      <c r="C193" s="71">
        <f>+'25'!H193</f>
        <v>0</v>
      </c>
      <c r="D193" s="95">
        <v>0</v>
      </c>
      <c r="E193" s="46">
        <f t="shared" si="19"/>
        <v>0</v>
      </c>
      <c r="F193" s="106">
        <v>0</v>
      </c>
      <c r="G193" s="104">
        <v>0</v>
      </c>
      <c r="H193" s="46">
        <f t="shared" si="15"/>
        <v>0</v>
      </c>
      <c r="I193" s="96"/>
      <c r="J193" s="20">
        <v>60</v>
      </c>
      <c r="K193" s="72">
        <f t="shared" si="16"/>
        <v>0</v>
      </c>
      <c r="L193" s="17" t="s">
        <v>16</v>
      </c>
      <c r="M193" s="18">
        <v>0</v>
      </c>
      <c r="N193" s="23">
        <f t="shared" si="17"/>
        <v>0</v>
      </c>
      <c r="O193" s="19"/>
      <c r="P193" s="43">
        <f t="shared" si="18"/>
        <v>0</v>
      </c>
    </row>
    <row r="194" spans="1:16" ht="24.6">
      <c r="A194" s="10">
        <v>190</v>
      </c>
      <c r="B194" s="19" t="s">
        <v>345</v>
      </c>
      <c r="C194" s="71">
        <f>+'25'!H194</f>
        <v>0</v>
      </c>
      <c r="D194" s="95">
        <v>0</v>
      </c>
      <c r="E194" s="46">
        <f t="shared" si="19"/>
        <v>0</v>
      </c>
      <c r="F194" s="106">
        <v>0</v>
      </c>
      <c r="G194" s="104">
        <v>0</v>
      </c>
      <c r="H194" s="46">
        <f t="shared" si="15"/>
        <v>0</v>
      </c>
      <c r="I194" s="96"/>
      <c r="J194" s="20">
        <v>120</v>
      </c>
      <c r="K194" s="72">
        <f t="shared" si="16"/>
        <v>0</v>
      </c>
      <c r="L194" s="17" t="s">
        <v>16</v>
      </c>
      <c r="M194" s="18">
        <v>0</v>
      </c>
      <c r="N194" s="23">
        <f t="shared" si="17"/>
        <v>0</v>
      </c>
      <c r="O194" s="19"/>
      <c r="P194" s="43">
        <f t="shared" si="18"/>
        <v>0</v>
      </c>
    </row>
    <row r="195" spans="1:16" ht="24.6">
      <c r="A195" s="10">
        <v>191</v>
      </c>
      <c r="B195" s="19" t="s">
        <v>109</v>
      </c>
      <c r="C195" s="71">
        <f>+'25'!H195</f>
        <v>0</v>
      </c>
      <c r="D195" s="95">
        <v>0</v>
      </c>
      <c r="E195" s="46">
        <f t="shared" si="19"/>
        <v>0</v>
      </c>
      <c r="F195" s="106">
        <v>0</v>
      </c>
      <c r="G195" s="104">
        <v>0</v>
      </c>
      <c r="H195" s="46">
        <f t="shared" si="15"/>
        <v>0</v>
      </c>
      <c r="I195" s="96"/>
      <c r="J195" s="20">
        <v>50</v>
      </c>
      <c r="K195" s="72">
        <f t="shared" si="16"/>
        <v>0</v>
      </c>
      <c r="L195" s="17" t="s">
        <v>16</v>
      </c>
      <c r="M195" s="18">
        <v>0</v>
      </c>
      <c r="N195" s="23">
        <f t="shared" si="17"/>
        <v>0</v>
      </c>
      <c r="O195" s="19"/>
      <c r="P195" s="43">
        <f t="shared" si="18"/>
        <v>0</v>
      </c>
    </row>
    <row r="196" spans="1:16" ht="24.6">
      <c r="A196" s="10">
        <v>192</v>
      </c>
      <c r="B196" s="19" t="s">
        <v>110</v>
      </c>
      <c r="C196" s="71">
        <f>+'25'!H196</f>
        <v>0</v>
      </c>
      <c r="D196" s="95">
        <v>0</v>
      </c>
      <c r="E196" s="46">
        <f t="shared" si="19"/>
        <v>0</v>
      </c>
      <c r="F196" s="106">
        <v>0</v>
      </c>
      <c r="G196" s="104">
        <v>0</v>
      </c>
      <c r="H196" s="46">
        <f t="shared" si="15"/>
        <v>0</v>
      </c>
      <c r="I196" s="96"/>
      <c r="J196" s="20">
        <v>50</v>
      </c>
      <c r="K196" s="72">
        <f t="shared" si="16"/>
        <v>0</v>
      </c>
      <c r="L196" s="17" t="s">
        <v>16</v>
      </c>
      <c r="M196" s="18">
        <v>0</v>
      </c>
      <c r="N196" s="23">
        <f t="shared" si="17"/>
        <v>0</v>
      </c>
      <c r="O196" s="19"/>
      <c r="P196" s="43">
        <f t="shared" si="18"/>
        <v>0</v>
      </c>
    </row>
    <row r="197" spans="1:16" ht="24.6">
      <c r="A197" s="10">
        <v>193</v>
      </c>
      <c r="B197" s="19" t="s">
        <v>162</v>
      </c>
      <c r="C197" s="71">
        <f>+'25'!H197</f>
        <v>0</v>
      </c>
      <c r="D197" s="95">
        <v>0</v>
      </c>
      <c r="E197" s="46">
        <f t="shared" si="19"/>
        <v>0</v>
      </c>
      <c r="F197" s="106">
        <v>0</v>
      </c>
      <c r="G197" s="104">
        <v>0</v>
      </c>
      <c r="H197" s="46">
        <f t="shared" si="15"/>
        <v>0</v>
      </c>
      <c r="I197" s="96"/>
      <c r="J197" s="20">
        <v>120</v>
      </c>
      <c r="K197" s="72">
        <f t="shared" si="16"/>
        <v>0</v>
      </c>
      <c r="L197" s="17" t="s">
        <v>16</v>
      </c>
      <c r="M197" s="18">
        <v>0</v>
      </c>
      <c r="N197" s="23">
        <f t="shared" si="17"/>
        <v>0</v>
      </c>
      <c r="O197" s="19"/>
      <c r="P197" s="43">
        <f t="shared" si="18"/>
        <v>0</v>
      </c>
    </row>
    <row r="198" spans="1:16" ht="24.6">
      <c r="A198" s="10">
        <v>194</v>
      </c>
      <c r="B198" s="19" t="s">
        <v>163</v>
      </c>
      <c r="C198" s="71">
        <f>+'25'!H198</f>
        <v>0</v>
      </c>
      <c r="D198" s="95">
        <v>0</v>
      </c>
      <c r="E198" s="46">
        <f t="shared" si="19"/>
        <v>0</v>
      </c>
      <c r="F198" s="106">
        <v>0</v>
      </c>
      <c r="G198" s="104">
        <v>0</v>
      </c>
      <c r="H198" s="46">
        <f t="shared" si="15"/>
        <v>0</v>
      </c>
      <c r="I198" s="96"/>
      <c r="J198" s="20">
        <v>120</v>
      </c>
      <c r="K198" s="72">
        <f t="shared" si="16"/>
        <v>0</v>
      </c>
      <c r="L198" s="17" t="s">
        <v>16</v>
      </c>
      <c r="M198" s="18">
        <v>0</v>
      </c>
      <c r="N198" s="23">
        <f t="shared" si="17"/>
        <v>0</v>
      </c>
      <c r="O198" s="19"/>
      <c r="P198" s="43">
        <f t="shared" si="18"/>
        <v>0</v>
      </c>
    </row>
    <row r="199" spans="1:16" ht="24.6">
      <c r="A199" s="10">
        <v>195</v>
      </c>
      <c r="B199" s="19" t="s">
        <v>154</v>
      </c>
      <c r="C199" s="71">
        <f>+'25'!H199</f>
        <v>0</v>
      </c>
      <c r="D199" s="95">
        <v>0</v>
      </c>
      <c r="E199" s="46">
        <f t="shared" si="19"/>
        <v>0</v>
      </c>
      <c r="F199" s="106">
        <v>0</v>
      </c>
      <c r="G199" s="104">
        <v>0</v>
      </c>
      <c r="H199" s="46">
        <f t="shared" si="15"/>
        <v>0</v>
      </c>
      <c r="I199" s="96"/>
      <c r="J199" s="20">
        <v>120</v>
      </c>
      <c r="K199" s="72">
        <f t="shared" si="16"/>
        <v>0</v>
      </c>
      <c r="L199" s="17" t="s">
        <v>16</v>
      </c>
      <c r="M199" s="18">
        <v>0</v>
      </c>
      <c r="N199" s="23">
        <f t="shared" si="17"/>
        <v>0</v>
      </c>
      <c r="O199" s="19"/>
      <c r="P199" s="43">
        <f t="shared" si="18"/>
        <v>0</v>
      </c>
    </row>
    <row r="200" spans="1:16" ht="24.6">
      <c r="A200" s="10">
        <v>196</v>
      </c>
      <c r="B200" s="19" t="s">
        <v>155</v>
      </c>
      <c r="C200" s="71">
        <f>+'25'!H200</f>
        <v>0</v>
      </c>
      <c r="D200" s="95">
        <v>0</v>
      </c>
      <c r="E200" s="46">
        <f t="shared" si="19"/>
        <v>0</v>
      </c>
      <c r="F200" s="106">
        <v>0</v>
      </c>
      <c r="G200" s="104">
        <v>0</v>
      </c>
      <c r="H200" s="46">
        <f t="shared" si="15"/>
        <v>0</v>
      </c>
      <c r="I200" s="96"/>
      <c r="J200" s="20">
        <v>120</v>
      </c>
      <c r="K200" s="72">
        <f t="shared" si="16"/>
        <v>0</v>
      </c>
      <c r="L200" s="17" t="s">
        <v>16</v>
      </c>
      <c r="M200" s="18">
        <v>0</v>
      </c>
      <c r="N200" s="23">
        <f t="shared" si="17"/>
        <v>0</v>
      </c>
      <c r="O200" s="19"/>
      <c r="P200" s="43">
        <f t="shared" si="18"/>
        <v>0</v>
      </c>
    </row>
    <row r="201" spans="1:16" ht="24.6">
      <c r="A201" s="10">
        <v>197</v>
      </c>
      <c r="B201" s="19" t="s">
        <v>164</v>
      </c>
      <c r="C201" s="71">
        <f>+'25'!H201</f>
        <v>0</v>
      </c>
      <c r="D201" s="95">
        <v>0</v>
      </c>
      <c r="E201" s="46">
        <f t="shared" si="19"/>
        <v>0</v>
      </c>
      <c r="F201" s="106">
        <v>0</v>
      </c>
      <c r="G201" s="104">
        <v>0</v>
      </c>
      <c r="H201" s="46">
        <f t="shared" si="15"/>
        <v>0</v>
      </c>
      <c r="I201" s="96"/>
      <c r="J201" s="20">
        <v>120</v>
      </c>
      <c r="K201" s="72">
        <f t="shared" si="16"/>
        <v>0</v>
      </c>
      <c r="L201" s="17" t="s">
        <v>16</v>
      </c>
      <c r="M201" s="18">
        <v>0</v>
      </c>
      <c r="N201" s="23">
        <f t="shared" si="17"/>
        <v>0</v>
      </c>
      <c r="O201" s="19"/>
      <c r="P201" s="43">
        <f t="shared" si="18"/>
        <v>0</v>
      </c>
    </row>
    <row r="202" spans="1:16" ht="24.6">
      <c r="A202" s="10">
        <v>198</v>
      </c>
      <c r="B202" s="19" t="s">
        <v>165</v>
      </c>
      <c r="C202" s="71">
        <f>+'25'!H202</f>
        <v>0</v>
      </c>
      <c r="D202" s="95">
        <v>0</v>
      </c>
      <c r="E202" s="46">
        <f t="shared" si="19"/>
        <v>0</v>
      </c>
      <c r="F202" s="106">
        <v>0</v>
      </c>
      <c r="G202" s="104">
        <v>0</v>
      </c>
      <c r="H202" s="46">
        <f t="shared" si="15"/>
        <v>0</v>
      </c>
      <c r="I202" s="96"/>
      <c r="J202" s="20">
        <v>120</v>
      </c>
      <c r="K202" s="72">
        <f t="shared" si="16"/>
        <v>0</v>
      </c>
      <c r="L202" s="17" t="s">
        <v>16</v>
      </c>
      <c r="M202" s="18">
        <v>0</v>
      </c>
      <c r="N202" s="23">
        <f t="shared" si="17"/>
        <v>0</v>
      </c>
      <c r="O202" s="19"/>
      <c r="P202" s="43">
        <f t="shared" si="18"/>
        <v>0</v>
      </c>
    </row>
    <row r="203" spans="1:16" ht="24.6">
      <c r="A203" s="10">
        <v>199</v>
      </c>
      <c r="B203" s="19" t="s">
        <v>247</v>
      </c>
      <c r="C203" s="71">
        <f>+'25'!H203</f>
        <v>27</v>
      </c>
      <c r="D203" s="95">
        <v>0</v>
      </c>
      <c r="E203" s="46">
        <f t="shared" si="19"/>
        <v>27</v>
      </c>
      <c r="F203" s="106">
        <v>0</v>
      </c>
      <c r="G203" s="104">
        <v>0</v>
      </c>
      <c r="H203" s="46">
        <f t="shared" si="15"/>
        <v>27</v>
      </c>
      <c r="I203" s="96"/>
      <c r="J203" s="20">
        <v>150</v>
      </c>
      <c r="K203" s="72">
        <f t="shared" si="16"/>
        <v>0</v>
      </c>
      <c r="L203" s="17" t="s">
        <v>16</v>
      </c>
      <c r="M203" s="18">
        <v>0</v>
      </c>
      <c r="N203" s="23">
        <f t="shared" si="17"/>
        <v>0</v>
      </c>
      <c r="O203" s="19"/>
      <c r="P203" s="43">
        <f t="shared" si="18"/>
        <v>0</v>
      </c>
    </row>
    <row r="204" spans="1:16" ht="24.6">
      <c r="A204" s="10">
        <v>200</v>
      </c>
      <c r="B204" s="19" t="s">
        <v>248</v>
      </c>
      <c r="C204" s="71">
        <f>+'25'!H204</f>
        <v>0</v>
      </c>
      <c r="D204" s="95">
        <v>0</v>
      </c>
      <c r="E204" s="46">
        <f t="shared" si="19"/>
        <v>0</v>
      </c>
      <c r="F204" s="106">
        <v>0</v>
      </c>
      <c r="G204" s="104">
        <v>0</v>
      </c>
      <c r="H204" s="46">
        <f t="shared" si="15"/>
        <v>0</v>
      </c>
      <c r="I204" s="96"/>
      <c r="J204" s="20">
        <v>150</v>
      </c>
      <c r="K204" s="72">
        <f t="shared" si="16"/>
        <v>0</v>
      </c>
      <c r="L204" s="17" t="s">
        <v>16</v>
      </c>
      <c r="M204" s="18">
        <v>0</v>
      </c>
      <c r="N204" s="23">
        <f t="shared" si="17"/>
        <v>0</v>
      </c>
      <c r="O204" s="19"/>
      <c r="P204" s="43">
        <f t="shared" si="18"/>
        <v>0</v>
      </c>
    </row>
    <row r="205" spans="1:16" ht="24.6">
      <c r="A205" s="10">
        <v>201</v>
      </c>
      <c r="B205" s="19" t="s">
        <v>249</v>
      </c>
      <c r="C205" s="71">
        <f>+'25'!H205</f>
        <v>0</v>
      </c>
      <c r="D205" s="95">
        <v>0</v>
      </c>
      <c r="E205" s="46">
        <f t="shared" si="19"/>
        <v>0</v>
      </c>
      <c r="F205" s="106">
        <v>0</v>
      </c>
      <c r="G205" s="104">
        <v>0</v>
      </c>
      <c r="H205" s="46">
        <f t="shared" si="15"/>
        <v>0</v>
      </c>
      <c r="I205" s="96"/>
      <c r="J205" s="20">
        <v>150</v>
      </c>
      <c r="K205" s="72">
        <f t="shared" si="16"/>
        <v>0</v>
      </c>
      <c r="L205" s="17" t="s">
        <v>16</v>
      </c>
      <c r="M205" s="18">
        <v>0</v>
      </c>
      <c r="N205" s="23">
        <f t="shared" si="17"/>
        <v>0</v>
      </c>
      <c r="O205" s="19"/>
      <c r="P205" s="43">
        <f t="shared" si="18"/>
        <v>0</v>
      </c>
    </row>
    <row r="206" spans="1:16" ht="24.6">
      <c r="A206" s="10">
        <v>202</v>
      </c>
      <c r="B206" s="19" t="s">
        <v>250</v>
      </c>
      <c r="C206" s="71">
        <f>+'25'!H206</f>
        <v>0</v>
      </c>
      <c r="D206" s="95">
        <v>0</v>
      </c>
      <c r="E206" s="46">
        <f t="shared" si="19"/>
        <v>0</v>
      </c>
      <c r="F206" s="106">
        <v>0</v>
      </c>
      <c r="G206" s="104">
        <v>0</v>
      </c>
      <c r="H206" s="46">
        <f t="shared" si="15"/>
        <v>0</v>
      </c>
      <c r="I206" s="96"/>
      <c r="J206" s="20">
        <v>150</v>
      </c>
      <c r="K206" s="72">
        <f t="shared" si="16"/>
        <v>0</v>
      </c>
      <c r="L206" s="17" t="s">
        <v>16</v>
      </c>
      <c r="M206" s="18">
        <v>0</v>
      </c>
      <c r="N206" s="23">
        <f t="shared" si="17"/>
        <v>0</v>
      </c>
      <c r="O206" s="19"/>
      <c r="P206" s="43">
        <f t="shared" si="18"/>
        <v>0</v>
      </c>
    </row>
    <row r="207" spans="1:16" ht="24.6">
      <c r="A207" s="10">
        <v>203</v>
      </c>
      <c r="B207" s="19" t="s">
        <v>166</v>
      </c>
      <c r="C207" s="71">
        <f>+'25'!H207</f>
        <v>0</v>
      </c>
      <c r="D207" s="95">
        <v>0</v>
      </c>
      <c r="E207" s="46">
        <f t="shared" si="19"/>
        <v>0</v>
      </c>
      <c r="F207" s="106">
        <v>0</v>
      </c>
      <c r="G207" s="104">
        <v>0</v>
      </c>
      <c r="H207" s="46">
        <f t="shared" si="15"/>
        <v>0</v>
      </c>
      <c r="I207" s="96"/>
      <c r="J207" s="20">
        <v>185</v>
      </c>
      <c r="K207" s="72">
        <f t="shared" si="16"/>
        <v>0</v>
      </c>
      <c r="L207" s="17" t="s">
        <v>16</v>
      </c>
      <c r="M207" s="18">
        <v>0</v>
      </c>
      <c r="N207" s="23">
        <f t="shared" si="17"/>
        <v>0</v>
      </c>
      <c r="O207" s="19"/>
      <c r="P207" s="43">
        <f t="shared" si="18"/>
        <v>0</v>
      </c>
    </row>
    <row r="208" spans="1:16" ht="24.6">
      <c r="A208" s="10">
        <v>204</v>
      </c>
      <c r="B208" s="19" t="s">
        <v>167</v>
      </c>
      <c r="C208" s="71">
        <f>+'25'!H208</f>
        <v>0</v>
      </c>
      <c r="D208" s="95">
        <v>0</v>
      </c>
      <c r="E208" s="46">
        <f t="shared" si="19"/>
        <v>0</v>
      </c>
      <c r="F208" s="106">
        <v>0</v>
      </c>
      <c r="G208" s="104">
        <v>0</v>
      </c>
      <c r="H208" s="46">
        <f t="shared" si="15"/>
        <v>0</v>
      </c>
      <c r="I208" s="96"/>
      <c r="J208" s="20">
        <v>185</v>
      </c>
      <c r="K208" s="72">
        <f t="shared" si="16"/>
        <v>0</v>
      </c>
      <c r="L208" s="17" t="s">
        <v>16</v>
      </c>
      <c r="M208" s="18">
        <v>0</v>
      </c>
      <c r="N208" s="23">
        <f t="shared" si="17"/>
        <v>0</v>
      </c>
      <c r="O208" s="19"/>
      <c r="P208" s="43">
        <f t="shared" si="18"/>
        <v>0</v>
      </c>
    </row>
    <row r="209" spans="1:29" ht="24.6">
      <c r="A209" s="10">
        <v>205</v>
      </c>
      <c r="B209" s="19" t="s">
        <v>168</v>
      </c>
      <c r="C209" s="71">
        <f>+'25'!H209</f>
        <v>0</v>
      </c>
      <c r="D209" s="95">
        <v>0</v>
      </c>
      <c r="E209" s="46">
        <f t="shared" si="19"/>
        <v>0</v>
      </c>
      <c r="F209" s="106">
        <v>0</v>
      </c>
      <c r="G209" s="104">
        <v>0</v>
      </c>
      <c r="H209" s="46">
        <f t="shared" si="15"/>
        <v>0</v>
      </c>
      <c r="I209" s="96"/>
      <c r="J209" s="20">
        <v>185</v>
      </c>
      <c r="K209" s="72">
        <f t="shared" si="16"/>
        <v>0</v>
      </c>
      <c r="L209" s="17" t="s">
        <v>16</v>
      </c>
      <c r="M209" s="18">
        <v>0</v>
      </c>
      <c r="N209" s="23">
        <f t="shared" si="17"/>
        <v>0</v>
      </c>
      <c r="O209" s="19"/>
      <c r="P209" s="43">
        <f t="shared" si="18"/>
        <v>0</v>
      </c>
    </row>
    <row r="210" spans="1:29" ht="24.6">
      <c r="A210" s="10">
        <v>206</v>
      </c>
      <c r="B210" s="19" t="s">
        <v>169</v>
      </c>
      <c r="C210" s="71">
        <f>+'25'!H210</f>
        <v>0</v>
      </c>
      <c r="D210" s="95">
        <v>0</v>
      </c>
      <c r="E210" s="46">
        <f t="shared" si="19"/>
        <v>0</v>
      </c>
      <c r="F210" s="106">
        <v>0</v>
      </c>
      <c r="G210" s="104">
        <v>0</v>
      </c>
      <c r="H210" s="46">
        <f t="shared" ref="H210:H271" si="20">+E210-F210-I210-G210</f>
        <v>0</v>
      </c>
      <c r="I210" s="96"/>
      <c r="J210" s="20">
        <v>185</v>
      </c>
      <c r="K210" s="72">
        <f t="shared" si="16"/>
        <v>0</v>
      </c>
      <c r="L210" s="17" t="s">
        <v>16</v>
      </c>
      <c r="M210" s="18">
        <v>0</v>
      </c>
      <c r="N210" s="23">
        <f t="shared" si="17"/>
        <v>0</v>
      </c>
      <c r="O210" s="19"/>
      <c r="P210" s="43">
        <f t="shared" si="18"/>
        <v>0</v>
      </c>
      <c r="AC210" s="29"/>
    </row>
    <row r="211" spans="1:29" ht="24.6">
      <c r="A211" s="10">
        <v>207</v>
      </c>
      <c r="B211" s="19" t="s">
        <v>168</v>
      </c>
      <c r="C211" s="71">
        <f>+'25'!H211</f>
        <v>0</v>
      </c>
      <c r="D211" s="95">
        <v>0</v>
      </c>
      <c r="E211" s="46">
        <f t="shared" si="19"/>
        <v>0</v>
      </c>
      <c r="F211" s="106">
        <v>0</v>
      </c>
      <c r="G211" s="104">
        <v>0</v>
      </c>
      <c r="H211" s="46">
        <f t="shared" si="20"/>
        <v>0</v>
      </c>
      <c r="I211" s="96"/>
      <c r="J211" s="20">
        <v>185</v>
      </c>
      <c r="K211" s="72">
        <f t="shared" ref="K211:K271" si="21">+J211*I211</f>
        <v>0</v>
      </c>
      <c r="L211" s="17" t="s">
        <v>16</v>
      </c>
      <c r="M211" s="18">
        <v>0</v>
      </c>
      <c r="N211" s="23">
        <f t="shared" ref="N211:N271" si="22">SUM(K211-M211)</f>
        <v>0</v>
      </c>
      <c r="O211" s="19"/>
      <c r="P211" s="43">
        <f t="shared" ref="P211:P271" si="23">+K211*O211</f>
        <v>0</v>
      </c>
      <c r="AC211" s="29"/>
    </row>
    <row r="212" spans="1:29" ht="24.6">
      <c r="A212" s="10">
        <v>208</v>
      </c>
      <c r="B212" s="19" t="s">
        <v>169</v>
      </c>
      <c r="C212" s="71">
        <f>+'25'!H212</f>
        <v>0</v>
      </c>
      <c r="D212" s="95">
        <v>0</v>
      </c>
      <c r="E212" s="46">
        <f t="shared" si="19"/>
        <v>0</v>
      </c>
      <c r="F212" s="106">
        <v>0</v>
      </c>
      <c r="G212" s="104">
        <v>0</v>
      </c>
      <c r="H212" s="46">
        <f t="shared" si="20"/>
        <v>0</v>
      </c>
      <c r="I212" s="96"/>
      <c r="J212" s="20">
        <v>185</v>
      </c>
      <c r="K212" s="72">
        <f t="shared" si="21"/>
        <v>0</v>
      </c>
      <c r="L212" s="17" t="s">
        <v>16</v>
      </c>
      <c r="M212" s="18">
        <v>0</v>
      </c>
      <c r="N212" s="23">
        <f t="shared" si="22"/>
        <v>0</v>
      </c>
      <c r="O212" s="19"/>
      <c r="P212" s="43">
        <f t="shared" si="23"/>
        <v>0</v>
      </c>
    </row>
    <row r="213" spans="1:29" ht="24.6">
      <c r="A213" s="10">
        <v>209</v>
      </c>
      <c r="B213" s="19" t="s">
        <v>170</v>
      </c>
      <c r="C213" s="71">
        <f>+'25'!H213</f>
        <v>0</v>
      </c>
      <c r="D213" s="95">
        <v>0</v>
      </c>
      <c r="E213" s="46">
        <f t="shared" si="19"/>
        <v>0</v>
      </c>
      <c r="F213" s="106">
        <v>0</v>
      </c>
      <c r="G213" s="104">
        <v>0</v>
      </c>
      <c r="H213" s="46">
        <f t="shared" si="20"/>
        <v>0</v>
      </c>
      <c r="I213" s="96"/>
      <c r="J213" s="20">
        <v>135</v>
      </c>
      <c r="K213" s="72">
        <f t="shared" si="21"/>
        <v>0</v>
      </c>
      <c r="L213" s="17" t="s">
        <v>16</v>
      </c>
      <c r="M213" s="18">
        <v>0</v>
      </c>
      <c r="N213" s="23">
        <f t="shared" si="22"/>
        <v>0</v>
      </c>
      <c r="O213" s="19"/>
      <c r="P213" s="43">
        <f t="shared" si="23"/>
        <v>0</v>
      </c>
    </row>
    <row r="214" spans="1:29" ht="24.6">
      <c r="A214" s="10">
        <v>210</v>
      </c>
      <c r="B214" s="19" t="s">
        <v>115</v>
      </c>
      <c r="C214" s="71">
        <f>+'25'!H214</f>
        <v>0</v>
      </c>
      <c r="D214" s="95">
        <v>0</v>
      </c>
      <c r="E214" s="46">
        <f t="shared" si="19"/>
        <v>0</v>
      </c>
      <c r="F214" s="106">
        <v>0</v>
      </c>
      <c r="G214" s="104">
        <v>0</v>
      </c>
      <c r="H214" s="46">
        <f t="shared" si="20"/>
        <v>0</v>
      </c>
      <c r="I214" s="96"/>
      <c r="J214" s="20">
        <v>100</v>
      </c>
      <c r="K214" s="72">
        <f t="shared" si="21"/>
        <v>0</v>
      </c>
      <c r="L214" s="17" t="s">
        <v>16</v>
      </c>
      <c r="M214" s="18">
        <v>0</v>
      </c>
      <c r="N214" s="23">
        <f t="shared" si="22"/>
        <v>0</v>
      </c>
      <c r="O214" s="19"/>
      <c r="P214" s="43">
        <f t="shared" si="23"/>
        <v>0</v>
      </c>
    </row>
    <row r="215" spans="1:29" ht="24.6">
      <c r="A215" s="10">
        <v>211</v>
      </c>
      <c r="B215" s="19" t="s">
        <v>171</v>
      </c>
      <c r="C215" s="71">
        <f>+'25'!H215</f>
        <v>0</v>
      </c>
      <c r="D215" s="95">
        <v>0</v>
      </c>
      <c r="E215" s="46">
        <f t="shared" si="19"/>
        <v>0</v>
      </c>
      <c r="F215" s="106">
        <v>0</v>
      </c>
      <c r="G215" s="104">
        <v>0</v>
      </c>
      <c r="H215" s="46">
        <f t="shared" si="20"/>
        <v>0</v>
      </c>
      <c r="I215" s="96"/>
      <c r="J215" s="20">
        <v>90</v>
      </c>
      <c r="K215" s="72">
        <f t="shared" si="21"/>
        <v>0</v>
      </c>
      <c r="L215" s="17" t="s">
        <v>16</v>
      </c>
      <c r="M215" s="18">
        <v>0</v>
      </c>
      <c r="N215" s="23">
        <f t="shared" si="22"/>
        <v>0</v>
      </c>
      <c r="O215" s="19"/>
      <c r="P215" s="43">
        <f t="shared" si="23"/>
        <v>0</v>
      </c>
    </row>
    <row r="216" spans="1:29" ht="24.6">
      <c r="A216" s="10">
        <v>212</v>
      </c>
      <c r="B216" s="19" t="s">
        <v>172</v>
      </c>
      <c r="C216" s="71">
        <f>+'25'!H216</f>
        <v>0</v>
      </c>
      <c r="D216" s="95">
        <v>0</v>
      </c>
      <c r="E216" s="46">
        <f t="shared" si="19"/>
        <v>0</v>
      </c>
      <c r="F216" s="106">
        <v>0</v>
      </c>
      <c r="G216" s="104">
        <v>0</v>
      </c>
      <c r="H216" s="46">
        <f t="shared" si="20"/>
        <v>0</v>
      </c>
      <c r="I216" s="96"/>
      <c r="J216" s="20">
        <v>90</v>
      </c>
      <c r="K216" s="72">
        <f t="shared" si="21"/>
        <v>0</v>
      </c>
      <c r="L216" s="17" t="s">
        <v>16</v>
      </c>
      <c r="M216" s="18">
        <v>0</v>
      </c>
      <c r="N216" s="23">
        <f t="shared" si="22"/>
        <v>0</v>
      </c>
      <c r="O216" s="19"/>
      <c r="P216" s="43">
        <f t="shared" si="23"/>
        <v>0</v>
      </c>
    </row>
    <row r="217" spans="1:29" ht="24.6">
      <c r="A217" s="10">
        <v>213</v>
      </c>
      <c r="B217" s="19" t="s">
        <v>173</v>
      </c>
      <c r="C217" s="71">
        <f>+'25'!H217</f>
        <v>0</v>
      </c>
      <c r="D217" s="95">
        <v>0</v>
      </c>
      <c r="E217" s="46">
        <f t="shared" si="19"/>
        <v>0</v>
      </c>
      <c r="F217" s="106">
        <v>0</v>
      </c>
      <c r="G217" s="104">
        <v>0</v>
      </c>
      <c r="H217" s="46">
        <f t="shared" si="20"/>
        <v>0</v>
      </c>
      <c r="I217" s="96"/>
      <c r="J217" s="20">
        <v>90</v>
      </c>
      <c r="K217" s="72">
        <f t="shared" si="21"/>
        <v>0</v>
      </c>
      <c r="L217" s="17" t="s">
        <v>16</v>
      </c>
      <c r="M217" s="18">
        <v>0</v>
      </c>
      <c r="N217" s="23">
        <f t="shared" si="22"/>
        <v>0</v>
      </c>
      <c r="O217" s="19"/>
      <c r="P217" s="43">
        <f t="shared" si="23"/>
        <v>0</v>
      </c>
    </row>
    <row r="218" spans="1:29" ht="24.6">
      <c r="A218" s="10">
        <v>214</v>
      </c>
      <c r="B218" s="19" t="s">
        <v>174</v>
      </c>
      <c r="C218" s="71">
        <f>+'25'!H218</f>
        <v>0</v>
      </c>
      <c r="D218" s="95">
        <v>0</v>
      </c>
      <c r="E218" s="46">
        <f t="shared" si="19"/>
        <v>0</v>
      </c>
      <c r="F218" s="106">
        <v>0</v>
      </c>
      <c r="G218" s="104">
        <v>0</v>
      </c>
      <c r="H218" s="46">
        <f t="shared" si="20"/>
        <v>0</v>
      </c>
      <c r="I218" s="96"/>
      <c r="J218" s="20">
        <v>90</v>
      </c>
      <c r="K218" s="72">
        <f t="shared" si="21"/>
        <v>0</v>
      </c>
      <c r="L218" s="17" t="s">
        <v>16</v>
      </c>
      <c r="M218" s="18">
        <v>0</v>
      </c>
      <c r="N218" s="23">
        <f t="shared" si="22"/>
        <v>0</v>
      </c>
      <c r="O218" s="19"/>
      <c r="P218" s="43">
        <f t="shared" si="23"/>
        <v>0</v>
      </c>
    </row>
    <row r="219" spans="1:29" ht="24.6">
      <c r="A219" s="10">
        <v>215</v>
      </c>
      <c r="B219" s="19" t="s">
        <v>367</v>
      </c>
      <c r="C219" s="71">
        <f>+'25'!H219</f>
        <v>0</v>
      </c>
      <c r="D219" s="95">
        <v>0</v>
      </c>
      <c r="E219" s="46">
        <f t="shared" si="19"/>
        <v>0</v>
      </c>
      <c r="F219" s="106">
        <v>0</v>
      </c>
      <c r="G219" s="104">
        <v>0</v>
      </c>
      <c r="H219" s="46">
        <f t="shared" si="20"/>
        <v>0</v>
      </c>
      <c r="I219" s="96"/>
      <c r="J219" s="20">
        <v>50</v>
      </c>
      <c r="K219" s="72">
        <f t="shared" si="21"/>
        <v>0</v>
      </c>
      <c r="L219" s="17" t="s">
        <v>16</v>
      </c>
      <c r="M219" s="18">
        <v>0</v>
      </c>
      <c r="N219" s="23">
        <f t="shared" si="22"/>
        <v>0</v>
      </c>
      <c r="O219" s="19"/>
      <c r="P219" s="43">
        <f t="shared" si="23"/>
        <v>0</v>
      </c>
    </row>
    <row r="220" spans="1:29" ht="24.6">
      <c r="A220" s="10">
        <v>216</v>
      </c>
      <c r="B220" s="19" t="s">
        <v>179</v>
      </c>
      <c r="C220" s="71">
        <f>+'25'!H220</f>
        <v>0</v>
      </c>
      <c r="D220" s="95">
        <v>0</v>
      </c>
      <c r="E220" s="46">
        <f t="shared" si="19"/>
        <v>0</v>
      </c>
      <c r="F220" s="106">
        <v>0</v>
      </c>
      <c r="G220" s="104">
        <v>0</v>
      </c>
      <c r="H220" s="46">
        <f t="shared" si="20"/>
        <v>0</v>
      </c>
      <c r="I220" s="96"/>
      <c r="J220" s="20">
        <v>50</v>
      </c>
      <c r="K220" s="72">
        <f t="shared" si="21"/>
        <v>0</v>
      </c>
      <c r="L220" s="17" t="s">
        <v>16</v>
      </c>
      <c r="M220" s="18">
        <v>0</v>
      </c>
      <c r="N220" s="23">
        <f t="shared" si="22"/>
        <v>0</v>
      </c>
      <c r="O220" s="19"/>
      <c r="P220" s="43">
        <f t="shared" si="23"/>
        <v>0</v>
      </c>
    </row>
    <row r="221" spans="1:29" ht="24.6">
      <c r="A221" s="10">
        <v>217</v>
      </c>
      <c r="B221" s="19" t="s">
        <v>180</v>
      </c>
      <c r="C221" s="71">
        <f>+'25'!H221</f>
        <v>7</v>
      </c>
      <c r="D221" s="95">
        <v>0</v>
      </c>
      <c r="E221" s="46">
        <f t="shared" ref="E221:E273" si="24">C221+D221</f>
        <v>7</v>
      </c>
      <c r="F221" s="106">
        <v>0</v>
      </c>
      <c r="G221" s="104">
        <v>0</v>
      </c>
      <c r="H221" s="46">
        <f t="shared" si="20"/>
        <v>7</v>
      </c>
      <c r="I221" s="96"/>
      <c r="J221" s="20">
        <v>55</v>
      </c>
      <c r="K221" s="72">
        <f t="shared" si="21"/>
        <v>0</v>
      </c>
      <c r="L221" s="17" t="s">
        <v>16</v>
      </c>
      <c r="M221" s="18">
        <v>0</v>
      </c>
      <c r="N221" s="23">
        <f t="shared" si="22"/>
        <v>0</v>
      </c>
      <c r="O221" s="19"/>
      <c r="P221" s="43">
        <f t="shared" si="23"/>
        <v>0</v>
      </c>
    </row>
    <row r="222" spans="1:29" ht="24.6">
      <c r="A222" s="10">
        <v>218</v>
      </c>
      <c r="B222" s="19" t="s">
        <v>181</v>
      </c>
      <c r="C222" s="71">
        <f>+'25'!H222</f>
        <v>0</v>
      </c>
      <c r="D222" s="95">
        <v>0</v>
      </c>
      <c r="E222" s="46">
        <f t="shared" si="24"/>
        <v>0</v>
      </c>
      <c r="F222" s="106">
        <v>0</v>
      </c>
      <c r="G222" s="104">
        <v>0</v>
      </c>
      <c r="H222" s="46">
        <f t="shared" si="20"/>
        <v>0</v>
      </c>
      <c r="I222" s="96"/>
      <c r="J222" s="20">
        <v>85</v>
      </c>
      <c r="K222" s="72">
        <f t="shared" si="21"/>
        <v>0</v>
      </c>
      <c r="L222" s="17" t="s">
        <v>16</v>
      </c>
      <c r="M222" s="18">
        <v>0</v>
      </c>
      <c r="N222" s="23">
        <f t="shared" si="22"/>
        <v>0</v>
      </c>
      <c r="O222" s="19"/>
      <c r="P222" s="43">
        <f t="shared" si="23"/>
        <v>0</v>
      </c>
    </row>
    <row r="223" spans="1:29" ht="24.6">
      <c r="A223" s="10">
        <v>219</v>
      </c>
      <c r="B223" s="19" t="s">
        <v>298</v>
      </c>
      <c r="C223" s="71">
        <f>+'25'!H223</f>
        <v>0</v>
      </c>
      <c r="D223" s="95">
        <v>0</v>
      </c>
      <c r="E223" s="46">
        <f t="shared" si="24"/>
        <v>0</v>
      </c>
      <c r="F223" s="106">
        <v>0</v>
      </c>
      <c r="G223" s="104">
        <v>0</v>
      </c>
      <c r="H223" s="46">
        <f t="shared" si="20"/>
        <v>0</v>
      </c>
      <c r="I223" s="96"/>
      <c r="J223" s="20">
        <v>55</v>
      </c>
      <c r="K223" s="72">
        <f t="shared" si="21"/>
        <v>0</v>
      </c>
      <c r="L223" s="17" t="s">
        <v>16</v>
      </c>
      <c r="M223" s="18">
        <v>0</v>
      </c>
      <c r="N223" s="23">
        <f t="shared" si="22"/>
        <v>0</v>
      </c>
      <c r="O223" s="19"/>
      <c r="P223" s="43">
        <f t="shared" si="23"/>
        <v>0</v>
      </c>
    </row>
    <row r="224" spans="1:29" ht="24.6">
      <c r="A224" s="10">
        <v>220</v>
      </c>
      <c r="B224" s="19" t="s">
        <v>299</v>
      </c>
      <c r="C224" s="71">
        <f>+'25'!H224</f>
        <v>0</v>
      </c>
      <c r="D224" s="95">
        <v>0</v>
      </c>
      <c r="E224" s="46">
        <f t="shared" si="24"/>
        <v>0</v>
      </c>
      <c r="F224" s="106">
        <v>0</v>
      </c>
      <c r="G224" s="104">
        <v>0</v>
      </c>
      <c r="H224" s="46">
        <f t="shared" si="20"/>
        <v>0</v>
      </c>
      <c r="I224" s="96"/>
      <c r="J224" s="20">
        <v>55</v>
      </c>
      <c r="K224" s="72">
        <f t="shared" si="21"/>
        <v>0</v>
      </c>
      <c r="L224" s="17" t="s">
        <v>16</v>
      </c>
      <c r="M224" s="18">
        <v>0</v>
      </c>
      <c r="N224" s="23">
        <f t="shared" si="22"/>
        <v>0</v>
      </c>
      <c r="O224" s="19"/>
      <c r="P224" s="43">
        <f t="shared" si="23"/>
        <v>0</v>
      </c>
    </row>
    <row r="225" spans="1:16" ht="24.6">
      <c r="A225" s="10">
        <v>221</v>
      </c>
      <c r="B225" s="19" t="s">
        <v>300</v>
      </c>
      <c r="C225" s="71">
        <f>+'25'!H225</f>
        <v>0</v>
      </c>
      <c r="D225" s="95">
        <v>0</v>
      </c>
      <c r="E225" s="46">
        <f t="shared" si="24"/>
        <v>0</v>
      </c>
      <c r="F225" s="106">
        <v>0</v>
      </c>
      <c r="G225" s="104">
        <v>0</v>
      </c>
      <c r="H225" s="46">
        <f t="shared" si="20"/>
        <v>0</v>
      </c>
      <c r="I225" s="96"/>
      <c r="J225" s="20">
        <v>55</v>
      </c>
      <c r="K225" s="72">
        <f t="shared" si="21"/>
        <v>0</v>
      </c>
      <c r="L225" s="17" t="s">
        <v>16</v>
      </c>
      <c r="M225" s="18">
        <v>0</v>
      </c>
      <c r="N225" s="23">
        <f t="shared" si="22"/>
        <v>0</v>
      </c>
      <c r="O225" s="19"/>
      <c r="P225" s="43">
        <f t="shared" si="23"/>
        <v>0</v>
      </c>
    </row>
    <row r="226" spans="1:16" ht="24.6">
      <c r="A226" s="10">
        <v>222</v>
      </c>
      <c r="B226" s="19" t="s">
        <v>301</v>
      </c>
      <c r="C226" s="71">
        <f>+'25'!H226</f>
        <v>0</v>
      </c>
      <c r="D226" s="95">
        <v>0</v>
      </c>
      <c r="E226" s="46">
        <f t="shared" si="24"/>
        <v>0</v>
      </c>
      <c r="F226" s="106">
        <v>0</v>
      </c>
      <c r="G226" s="104">
        <v>0</v>
      </c>
      <c r="H226" s="46">
        <f t="shared" si="20"/>
        <v>0</v>
      </c>
      <c r="I226" s="96"/>
      <c r="J226" s="20">
        <v>55</v>
      </c>
      <c r="K226" s="72">
        <f t="shared" si="21"/>
        <v>0</v>
      </c>
      <c r="L226" s="17" t="s">
        <v>16</v>
      </c>
      <c r="M226" s="18">
        <v>0</v>
      </c>
      <c r="N226" s="23">
        <f t="shared" si="22"/>
        <v>0</v>
      </c>
      <c r="O226" s="19"/>
      <c r="P226" s="43">
        <f t="shared" si="23"/>
        <v>0</v>
      </c>
    </row>
    <row r="227" spans="1:16" ht="24.6">
      <c r="A227" s="10">
        <v>223</v>
      </c>
      <c r="B227" s="19" t="s">
        <v>372</v>
      </c>
      <c r="C227" s="71">
        <f>+'25'!H227</f>
        <v>0</v>
      </c>
      <c r="D227" s="95">
        <v>0</v>
      </c>
      <c r="E227" s="46">
        <f t="shared" si="24"/>
        <v>0</v>
      </c>
      <c r="F227" s="106">
        <v>0</v>
      </c>
      <c r="G227" s="104">
        <v>0</v>
      </c>
      <c r="H227" s="46">
        <f t="shared" si="20"/>
        <v>0</v>
      </c>
      <c r="I227" s="96"/>
      <c r="J227" s="20">
        <v>40</v>
      </c>
      <c r="K227" s="72">
        <f t="shared" si="21"/>
        <v>0</v>
      </c>
      <c r="L227" s="17" t="s">
        <v>16</v>
      </c>
      <c r="M227" s="18">
        <v>0</v>
      </c>
      <c r="N227" s="23">
        <f t="shared" si="22"/>
        <v>0</v>
      </c>
      <c r="O227" s="19"/>
      <c r="P227" s="43">
        <f t="shared" si="23"/>
        <v>0</v>
      </c>
    </row>
    <row r="228" spans="1:16" ht="24.6">
      <c r="A228" s="10">
        <v>224</v>
      </c>
      <c r="B228" s="19" t="s">
        <v>184</v>
      </c>
      <c r="C228" s="71">
        <f>+'25'!H228</f>
        <v>0</v>
      </c>
      <c r="D228" s="95">
        <v>0</v>
      </c>
      <c r="E228" s="46">
        <f t="shared" si="24"/>
        <v>0</v>
      </c>
      <c r="F228" s="106">
        <v>0</v>
      </c>
      <c r="G228" s="104">
        <v>0</v>
      </c>
      <c r="H228" s="46">
        <f t="shared" si="20"/>
        <v>0</v>
      </c>
      <c r="I228" s="96"/>
      <c r="J228" s="20">
        <v>120</v>
      </c>
      <c r="K228" s="72">
        <f t="shared" si="21"/>
        <v>0</v>
      </c>
      <c r="L228" s="17" t="s">
        <v>16</v>
      </c>
      <c r="M228" s="18">
        <v>0</v>
      </c>
      <c r="N228" s="23">
        <f t="shared" si="22"/>
        <v>0</v>
      </c>
      <c r="O228" s="19"/>
      <c r="P228" s="43">
        <f t="shared" si="23"/>
        <v>0</v>
      </c>
    </row>
    <row r="229" spans="1:16" ht="24.6">
      <c r="A229" s="10">
        <v>225</v>
      </c>
      <c r="B229" s="19" t="s">
        <v>185</v>
      </c>
      <c r="C229" s="71">
        <f>+'25'!H229</f>
        <v>0</v>
      </c>
      <c r="D229" s="95">
        <v>0</v>
      </c>
      <c r="E229" s="46">
        <f t="shared" si="24"/>
        <v>0</v>
      </c>
      <c r="F229" s="106">
        <v>0</v>
      </c>
      <c r="G229" s="104">
        <v>0</v>
      </c>
      <c r="H229" s="46">
        <f t="shared" si="20"/>
        <v>0</v>
      </c>
      <c r="I229" s="96"/>
      <c r="J229" s="20">
        <v>120</v>
      </c>
      <c r="K229" s="72">
        <f t="shared" si="21"/>
        <v>0</v>
      </c>
      <c r="L229" s="17" t="s">
        <v>16</v>
      </c>
      <c r="M229" s="18">
        <v>0</v>
      </c>
      <c r="N229" s="23">
        <f t="shared" si="22"/>
        <v>0</v>
      </c>
      <c r="O229" s="19"/>
      <c r="P229" s="43">
        <f t="shared" si="23"/>
        <v>0</v>
      </c>
    </row>
    <row r="230" spans="1:16" ht="24.6">
      <c r="A230" s="10">
        <v>226</v>
      </c>
      <c r="B230" s="19" t="s">
        <v>187</v>
      </c>
      <c r="C230" s="71">
        <f>+'25'!H230</f>
        <v>0</v>
      </c>
      <c r="D230" s="95">
        <v>0</v>
      </c>
      <c r="E230" s="46">
        <f t="shared" si="24"/>
        <v>0</v>
      </c>
      <c r="F230" s="106">
        <v>0</v>
      </c>
      <c r="G230" s="104">
        <v>0</v>
      </c>
      <c r="H230" s="46">
        <f t="shared" si="20"/>
        <v>0</v>
      </c>
      <c r="I230" s="96"/>
      <c r="J230" s="20">
        <v>50</v>
      </c>
      <c r="K230" s="72">
        <f t="shared" si="21"/>
        <v>0</v>
      </c>
      <c r="L230" s="17" t="s">
        <v>16</v>
      </c>
      <c r="M230" s="18">
        <v>0</v>
      </c>
      <c r="N230" s="23">
        <f t="shared" si="22"/>
        <v>0</v>
      </c>
      <c r="O230" s="19"/>
      <c r="P230" s="43">
        <f t="shared" si="23"/>
        <v>0</v>
      </c>
    </row>
    <row r="231" spans="1:16" ht="24.6">
      <c r="A231" s="10">
        <v>227</v>
      </c>
      <c r="B231" s="19" t="s">
        <v>188</v>
      </c>
      <c r="C231" s="71">
        <f>+'25'!H231</f>
        <v>0</v>
      </c>
      <c r="D231" s="95">
        <v>0</v>
      </c>
      <c r="E231" s="46">
        <f t="shared" si="24"/>
        <v>0</v>
      </c>
      <c r="F231" s="106">
        <v>0</v>
      </c>
      <c r="G231" s="104">
        <v>0</v>
      </c>
      <c r="H231" s="46">
        <f t="shared" si="20"/>
        <v>0</v>
      </c>
      <c r="I231" s="96"/>
      <c r="J231" s="20">
        <v>50</v>
      </c>
      <c r="K231" s="72">
        <f t="shared" si="21"/>
        <v>0</v>
      </c>
      <c r="L231" s="17" t="s">
        <v>16</v>
      </c>
      <c r="M231" s="18">
        <v>0</v>
      </c>
      <c r="N231" s="23">
        <f t="shared" si="22"/>
        <v>0</v>
      </c>
      <c r="O231" s="19"/>
      <c r="P231" s="43">
        <f t="shared" si="23"/>
        <v>0</v>
      </c>
    </row>
    <row r="232" spans="1:16" ht="24.6">
      <c r="A232" s="10">
        <v>228</v>
      </c>
      <c r="B232" s="19" t="s">
        <v>302</v>
      </c>
      <c r="C232" s="71">
        <f>+'25'!H232</f>
        <v>6</v>
      </c>
      <c r="D232" s="95">
        <v>0</v>
      </c>
      <c r="E232" s="46">
        <f t="shared" si="24"/>
        <v>6</v>
      </c>
      <c r="F232" s="106">
        <v>0</v>
      </c>
      <c r="G232" s="104">
        <v>0</v>
      </c>
      <c r="H232" s="46">
        <f t="shared" si="20"/>
        <v>6</v>
      </c>
      <c r="I232" s="96"/>
      <c r="J232" s="20">
        <v>120</v>
      </c>
      <c r="K232" s="72">
        <f t="shared" si="21"/>
        <v>0</v>
      </c>
      <c r="L232" s="17" t="s">
        <v>16</v>
      </c>
      <c r="M232" s="18">
        <v>0</v>
      </c>
      <c r="N232" s="23">
        <f t="shared" si="22"/>
        <v>0</v>
      </c>
      <c r="O232" s="19"/>
      <c r="P232" s="43">
        <f t="shared" si="23"/>
        <v>0</v>
      </c>
    </row>
    <row r="233" spans="1:16" ht="24.6">
      <c r="A233" s="10">
        <v>229</v>
      </c>
      <c r="B233" s="19" t="s">
        <v>303</v>
      </c>
      <c r="C233" s="71">
        <f>+'25'!H233</f>
        <v>0</v>
      </c>
      <c r="D233" s="95">
        <v>0</v>
      </c>
      <c r="E233" s="46">
        <f t="shared" si="24"/>
        <v>0</v>
      </c>
      <c r="F233" s="106">
        <v>0</v>
      </c>
      <c r="G233" s="104">
        <v>0</v>
      </c>
      <c r="H233" s="46">
        <f t="shared" si="20"/>
        <v>0</v>
      </c>
      <c r="I233" s="96"/>
      <c r="J233" s="20">
        <v>25</v>
      </c>
      <c r="K233" s="72">
        <f t="shared" si="21"/>
        <v>0</v>
      </c>
      <c r="L233" s="17" t="s">
        <v>16</v>
      </c>
      <c r="M233" s="18">
        <v>0</v>
      </c>
      <c r="N233" s="23">
        <f t="shared" si="22"/>
        <v>0</v>
      </c>
      <c r="O233" s="19"/>
      <c r="P233" s="43">
        <f t="shared" si="23"/>
        <v>0</v>
      </c>
    </row>
    <row r="234" spans="1:16" ht="24.6">
      <c r="A234" s="10">
        <v>230</v>
      </c>
      <c r="B234" s="19" t="s">
        <v>304</v>
      </c>
      <c r="C234" s="71">
        <f>+'25'!H234</f>
        <v>3</v>
      </c>
      <c r="D234" s="95">
        <v>0</v>
      </c>
      <c r="E234" s="46">
        <f t="shared" si="24"/>
        <v>3</v>
      </c>
      <c r="F234" s="106">
        <v>0</v>
      </c>
      <c r="G234" s="104">
        <v>0</v>
      </c>
      <c r="H234" s="46">
        <f t="shared" si="20"/>
        <v>1</v>
      </c>
      <c r="I234" s="96">
        <v>2</v>
      </c>
      <c r="J234" s="20">
        <v>25</v>
      </c>
      <c r="K234" s="72">
        <f t="shared" si="21"/>
        <v>50</v>
      </c>
      <c r="L234" s="17" t="s">
        <v>16</v>
      </c>
      <c r="M234" s="18">
        <v>0</v>
      </c>
      <c r="N234" s="23">
        <f t="shared" si="22"/>
        <v>50</v>
      </c>
      <c r="O234" s="19"/>
      <c r="P234" s="43">
        <f t="shared" si="23"/>
        <v>0</v>
      </c>
    </row>
    <row r="235" spans="1:16" ht="24.6">
      <c r="A235" s="10">
        <v>231</v>
      </c>
      <c r="B235" s="19" t="s">
        <v>305</v>
      </c>
      <c r="C235" s="71">
        <f>+'25'!H235</f>
        <v>0</v>
      </c>
      <c r="D235" s="95">
        <v>0</v>
      </c>
      <c r="E235" s="46">
        <f t="shared" si="24"/>
        <v>0</v>
      </c>
      <c r="F235" s="106">
        <v>0</v>
      </c>
      <c r="G235" s="104">
        <v>0</v>
      </c>
      <c r="H235" s="46">
        <f t="shared" si="20"/>
        <v>0</v>
      </c>
      <c r="I235" s="96"/>
      <c r="J235" s="20">
        <v>25</v>
      </c>
      <c r="K235" s="72">
        <f t="shared" si="21"/>
        <v>0</v>
      </c>
      <c r="L235" s="17" t="s">
        <v>16</v>
      </c>
      <c r="M235" s="18">
        <v>0</v>
      </c>
      <c r="N235" s="23">
        <f t="shared" si="22"/>
        <v>0</v>
      </c>
      <c r="O235" s="19"/>
      <c r="P235" s="43">
        <f t="shared" si="23"/>
        <v>0</v>
      </c>
    </row>
    <row r="236" spans="1:16" ht="24.6">
      <c r="A236" s="10">
        <v>232</v>
      </c>
      <c r="B236" s="19" t="s">
        <v>306</v>
      </c>
      <c r="C236" s="71">
        <f>+'25'!H236</f>
        <v>0</v>
      </c>
      <c r="D236" s="95">
        <v>0</v>
      </c>
      <c r="E236" s="46">
        <f t="shared" si="24"/>
        <v>0</v>
      </c>
      <c r="F236" s="106">
        <v>0</v>
      </c>
      <c r="G236" s="104">
        <v>0</v>
      </c>
      <c r="H236" s="46">
        <f t="shared" si="20"/>
        <v>0</v>
      </c>
      <c r="I236" s="96"/>
      <c r="J236" s="20">
        <v>25</v>
      </c>
      <c r="K236" s="72">
        <f t="shared" si="21"/>
        <v>0</v>
      </c>
      <c r="L236" s="17" t="s">
        <v>16</v>
      </c>
      <c r="M236" s="18">
        <v>0</v>
      </c>
      <c r="N236" s="23">
        <f t="shared" si="22"/>
        <v>0</v>
      </c>
      <c r="O236" s="19"/>
      <c r="P236" s="43">
        <f t="shared" si="23"/>
        <v>0</v>
      </c>
    </row>
    <row r="237" spans="1:16" ht="24.6">
      <c r="A237" s="10">
        <v>233</v>
      </c>
      <c r="B237" s="19" t="s">
        <v>307</v>
      </c>
      <c r="C237" s="71">
        <f>+'25'!H237</f>
        <v>5</v>
      </c>
      <c r="D237" s="95">
        <v>0</v>
      </c>
      <c r="E237" s="46">
        <f t="shared" si="24"/>
        <v>5</v>
      </c>
      <c r="F237" s="106">
        <v>0</v>
      </c>
      <c r="G237" s="104">
        <v>0</v>
      </c>
      <c r="H237" s="46">
        <f t="shared" si="20"/>
        <v>3</v>
      </c>
      <c r="I237" s="96">
        <v>2</v>
      </c>
      <c r="J237" s="20">
        <v>25</v>
      </c>
      <c r="K237" s="72">
        <f t="shared" si="21"/>
        <v>50</v>
      </c>
      <c r="L237" s="17" t="s">
        <v>16</v>
      </c>
      <c r="M237" s="18">
        <v>0</v>
      </c>
      <c r="N237" s="23">
        <f t="shared" si="22"/>
        <v>50</v>
      </c>
      <c r="O237" s="19"/>
      <c r="P237" s="43">
        <f t="shared" si="23"/>
        <v>0</v>
      </c>
    </row>
    <row r="238" spans="1:16" ht="24.6">
      <c r="A238" s="10">
        <v>234</v>
      </c>
      <c r="B238" s="19" t="s">
        <v>308</v>
      </c>
      <c r="C238" s="71">
        <f>+'25'!H238</f>
        <v>0</v>
      </c>
      <c r="D238" s="95">
        <v>0</v>
      </c>
      <c r="E238" s="46">
        <f t="shared" si="24"/>
        <v>0</v>
      </c>
      <c r="F238" s="106">
        <v>0</v>
      </c>
      <c r="G238" s="104">
        <v>0</v>
      </c>
      <c r="H238" s="46">
        <f t="shared" si="20"/>
        <v>0</v>
      </c>
      <c r="I238" s="96"/>
      <c r="J238" s="20">
        <v>25</v>
      </c>
      <c r="K238" s="72">
        <f t="shared" si="21"/>
        <v>0</v>
      </c>
      <c r="L238" s="17" t="s">
        <v>16</v>
      </c>
      <c r="M238" s="18">
        <v>0</v>
      </c>
      <c r="N238" s="23">
        <f t="shared" si="22"/>
        <v>0</v>
      </c>
      <c r="O238" s="19"/>
      <c r="P238" s="43">
        <f t="shared" si="23"/>
        <v>0</v>
      </c>
    </row>
    <row r="239" spans="1:16" ht="24.6">
      <c r="A239" s="10">
        <v>235</v>
      </c>
      <c r="B239" s="19" t="s">
        <v>361</v>
      </c>
      <c r="C239" s="71">
        <f>+'25'!H239</f>
        <v>0</v>
      </c>
      <c r="D239" s="95">
        <v>0</v>
      </c>
      <c r="E239" s="46">
        <f t="shared" si="24"/>
        <v>0</v>
      </c>
      <c r="F239" s="106">
        <v>0</v>
      </c>
      <c r="G239" s="104">
        <v>0</v>
      </c>
      <c r="H239" s="46">
        <f t="shared" si="20"/>
        <v>0</v>
      </c>
      <c r="I239" s="96"/>
      <c r="J239" s="20">
        <v>10</v>
      </c>
      <c r="K239" s="72">
        <f t="shared" si="21"/>
        <v>0</v>
      </c>
      <c r="L239" s="17" t="s">
        <v>16</v>
      </c>
      <c r="M239" s="18">
        <v>0</v>
      </c>
      <c r="N239" s="23">
        <f t="shared" si="22"/>
        <v>0</v>
      </c>
      <c r="O239" s="19"/>
      <c r="P239" s="43">
        <f t="shared" si="23"/>
        <v>0</v>
      </c>
    </row>
    <row r="240" spans="1:16" ht="24.6">
      <c r="A240" s="10">
        <v>236</v>
      </c>
      <c r="B240" s="19" t="s">
        <v>309</v>
      </c>
      <c r="C240" s="71">
        <f>+'25'!H240</f>
        <v>0</v>
      </c>
      <c r="D240" s="95">
        <v>0</v>
      </c>
      <c r="E240" s="46">
        <f t="shared" si="24"/>
        <v>0</v>
      </c>
      <c r="F240" s="106">
        <v>0</v>
      </c>
      <c r="G240" s="104">
        <v>0</v>
      </c>
      <c r="H240" s="46">
        <f t="shared" si="20"/>
        <v>0</v>
      </c>
      <c r="I240" s="96"/>
      <c r="J240" s="20">
        <v>10</v>
      </c>
      <c r="K240" s="72">
        <f t="shared" si="21"/>
        <v>0</v>
      </c>
      <c r="L240" s="17" t="s">
        <v>16</v>
      </c>
      <c r="M240" s="18">
        <v>0</v>
      </c>
      <c r="N240" s="23">
        <f t="shared" si="22"/>
        <v>0</v>
      </c>
      <c r="O240" s="19"/>
      <c r="P240" s="43">
        <f t="shared" si="23"/>
        <v>0</v>
      </c>
    </row>
    <row r="241" spans="1:16" ht="24.6">
      <c r="A241" s="10">
        <v>237</v>
      </c>
      <c r="B241" s="19" t="s">
        <v>310</v>
      </c>
      <c r="C241" s="71">
        <f>+'25'!H241</f>
        <v>0</v>
      </c>
      <c r="D241" s="95">
        <v>0</v>
      </c>
      <c r="E241" s="46">
        <f t="shared" si="24"/>
        <v>0</v>
      </c>
      <c r="F241" s="106">
        <v>0</v>
      </c>
      <c r="G241" s="104">
        <v>0</v>
      </c>
      <c r="H241" s="46">
        <f t="shared" si="20"/>
        <v>0</v>
      </c>
      <c r="I241" s="96"/>
      <c r="J241" s="20">
        <v>10</v>
      </c>
      <c r="K241" s="72">
        <f t="shared" si="21"/>
        <v>0</v>
      </c>
      <c r="L241" s="17" t="s">
        <v>16</v>
      </c>
      <c r="M241" s="18">
        <v>0</v>
      </c>
      <c r="N241" s="23">
        <f t="shared" si="22"/>
        <v>0</v>
      </c>
      <c r="O241" s="19"/>
      <c r="P241" s="43">
        <f t="shared" si="23"/>
        <v>0</v>
      </c>
    </row>
    <row r="242" spans="1:16" ht="24.6">
      <c r="A242" s="10">
        <v>238</v>
      </c>
      <c r="B242" s="19" t="s">
        <v>311</v>
      </c>
      <c r="C242" s="71">
        <f>+'25'!H242</f>
        <v>0</v>
      </c>
      <c r="D242" s="95">
        <v>0</v>
      </c>
      <c r="E242" s="46">
        <f t="shared" si="24"/>
        <v>0</v>
      </c>
      <c r="F242" s="106">
        <v>0</v>
      </c>
      <c r="G242" s="104">
        <v>0</v>
      </c>
      <c r="H242" s="46">
        <f t="shared" si="20"/>
        <v>0</v>
      </c>
      <c r="I242" s="96"/>
      <c r="J242" s="20">
        <v>10</v>
      </c>
      <c r="K242" s="72">
        <f t="shared" si="21"/>
        <v>0</v>
      </c>
      <c r="L242" s="17" t="s">
        <v>16</v>
      </c>
      <c r="M242" s="18">
        <v>0</v>
      </c>
      <c r="N242" s="23">
        <f t="shared" si="22"/>
        <v>0</v>
      </c>
      <c r="O242" s="19"/>
      <c r="P242" s="43">
        <f t="shared" si="23"/>
        <v>0</v>
      </c>
    </row>
    <row r="243" spans="1:16" ht="24.6">
      <c r="A243" s="10">
        <v>239</v>
      </c>
      <c r="B243" s="19" t="s">
        <v>312</v>
      </c>
      <c r="C243" s="71">
        <f>+'25'!H243</f>
        <v>0</v>
      </c>
      <c r="D243" s="95">
        <v>0</v>
      </c>
      <c r="E243" s="46">
        <f t="shared" si="24"/>
        <v>0</v>
      </c>
      <c r="F243" s="106">
        <v>0</v>
      </c>
      <c r="G243" s="104">
        <v>0</v>
      </c>
      <c r="H243" s="46">
        <f t="shared" si="20"/>
        <v>0</v>
      </c>
      <c r="I243" s="96"/>
      <c r="J243" s="20"/>
      <c r="K243" s="72">
        <f t="shared" si="21"/>
        <v>0</v>
      </c>
      <c r="L243" s="17" t="s">
        <v>16</v>
      </c>
      <c r="M243" s="18">
        <v>0</v>
      </c>
      <c r="N243" s="23">
        <f t="shared" si="22"/>
        <v>0</v>
      </c>
      <c r="O243" s="19"/>
      <c r="P243" s="43">
        <f t="shared" si="23"/>
        <v>0</v>
      </c>
    </row>
    <row r="244" spans="1:16" ht="24.6">
      <c r="A244" s="10">
        <v>240</v>
      </c>
      <c r="B244" s="19" t="s">
        <v>183</v>
      </c>
      <c r="C244" s="71">
        <f>+'25'!H244</f>
        <v>1</v>
      </c>
      <c r="D244" s="95">
        <v>0</v>
      </c>
      <c r="E244" s="46">
        <f t="shared" si="24"/>
        <v>1</v>
      </c>
      <c r="F244" s="106">
        <v>0</v>
      </c>
      <c r="G244" s="104">
        <v>0</v>
      </c>
      <c r="H244" s="46">
        <f t="shared" si="20"/>
        <v>1</v>
      </c>
      <c r="I244" s="96"/>
      <c r="J244" s="20">
        <v>40</v>
      </c>
      <c r="K244" s="72">
        <f t="shared" si="21"/>
        <v>0</v>
      </c>
      <c r="L244" s="17" t="s">
        <v>16</v>
      </c>
      <c r="M244" s="18">
        <v>0</v>
      </c>
      <c r="N244" s="23">
        <f t="shared" si="22"/>
        <v>0</v>
      </c>
      <c r="O244" s="19"/>
      <c r="P244" s="43">
        <f t="shared" si="23"/>
        <v>0</v>
      </c>
    </row>
    <row r="245" spans="1:16" ht="24.6">
      <c r="A245" s="10">
        <v>241</v>
      </c>
      <c r="B245" s="19" t="s">
        <v>117</v>
      </c>
      <c r="C245" s="71">
        <f>+'25'!H245</f>
        <v>0</v>
      </c>
      <c r="D245" s="95">
        <v>0</v>
      </c>
      <c r="E245" s="46">
        <f t="shared" si="24"/>
        <v>0</v>
      </c>
      <c r="F245" s="106">
        <v>0</v>
      </c>
      <c r="G245" s="104">
        <v>0</v>
      </c>
      <c r="H245" s="46">
        <f t="shared" si="20"/>
        <v>0</v>
      </c>
      <c r="I245" s="96"/>
      <c r="J245" s="20">
        <v>20</v>
      </c>
      <c r="K245" s="72">
        <f t="shared" si="21"/>
        <v>0</v>
      </c>
      <c r="L245" s="17" t="s">
        <v>16</v>
      </c>
      <c r="M245" s="18">
        <v>0</v>
      </c>
      <c r="N245" s="23">
        <f t="shared" si="22"/>
        <v>0</v>
      </c>
      <c r="O245" s="19"/>
      <c r="P245" s="43">
        <f t="shared" si="23"/>
        <v>0</v>
      </c>
    </row>
    <row r="246" spans="1:16" ht="24.6">
      <c r="A246" s="10">
        <v>242</v>
      </c>
      <c r="B246" s="19" t="s">
        <v>313</v>
      </c>
      <c r="C246" s="71">
        <f>+'25'!H246</f>
        <v>0</v>
      </c>
      <c r="D246" s="95">
        <v>0</v>
      </c>
      <c r="E246" s="46">
        <f t="shared" si="24"/>
        <v>0</v>
      </c>
      <c r="F246" s="106">
        <v>0</v>
      </c>
      <c r="G246" s="104">
        <v>0</v>
      </c>
      <c r="H246" s="46">
        <f t="shared" si="20"/>
        <v>0</v>
      </c>
      <c r="I246" s="96"/>
      <c r="J246" s="20">
        <v>30</v>
      </c>
      <c r="K246" s="72">
        <f t="shared" si="21"/>
        <v>0</v>
      </c>
      <c r="L246" s="17" t="s">
        <v>16</v>
      </c>
      <c r="M246" s="18">
        <v>0</v>
      </c>
      <c r="N246" s="23">
        <f t="shared" si="22"/>
        <v>0</v>
      </c>
      <c r="O246" s="19"/>
      <c r="P246" s="43">
        <f t="shared" si="23"/>
        <v>0</v>
      </c>
    </row>
    <row r="247" spans="1:16" ht="24.6">
      <c r="A247" s="10">
        <v>243</v>
      </c>
      <c r="B247" s="19" t="s">
        <v>371</v>
      </c>
      <c r="C247" s="71">
        <f>+'25'!H247</f>
        <v>0</v>
      </c>
      <c r="D247" s="95">
        <v>0</v>
      </c>
      <c r="E247" s="46">
        <f t="shared" si="24"/>
        <v>0</v>
      </c>
      <c r="F247" s="106">
        <v>0</v>
      </c>
      <c r="G247" s="104">
        <v>0</v>
      </c>
      <c r="H247" s="46">
        <f t="shared" si="20"/>
        <v>0</v>
      </c>
      <c r="I247" s="96"/>
      <c r="J247" s="20">
        <v>800</v>
      </c>
      <c r="K247" s="72">
        <f t="shared" si="21"/>
        <v>0</v>
      </c>
      <c r="L247" s="17" t="s">
        <v>16</v>
      </c>
      <c r="M247" s="18">
        <v>0</v>
      </c>
      <c r="N247" s="23">
        <f t="shared" si="22"/>
        <v>0</v>
      </c>
      <c r="O247" s="19"/>
      <c r="P247" s="43">
        <f t="shared" si="23"/>
        <v>0</v>
      </c>
    </row>
    <row r="248" spans="1:16" ht="24.6">
      <c r="A248" s="10">
        <v>244</v>
      </c>
      <c r="B248" s="19" t="s">
        <v>373</v>
      </c>
      <c r="C248" s="71">
        <f>+'25'!H248</f>
        <v>0</v>
      </c>
      <c r="D248" s="95">
        <v>0</v>
      </c>
      <c r="E248" s="46">
        <f t="shared" si="24"/>
        <v>0</v>
      </c>
      <c r="F248" s="106">
        <v>0</v>
      </c>
      <c r="G248" s="104">
        <v>0</v>
      </c>
      <c r="H248" s="46">
        <f t="shared" si="20"/>
        <v>0</v>
      </c>
      <c r="I248" s="96"/>
      <c r="J248" s="20">
        <v>150</v>
      </c>
      <c r="K248" s="72">
        <f t="shared" si="21"/>
        <v>0</v>
      </c>
      <c r="L248" s="17" t="s">
        <v>16</v>
      </c>
      <c r="M248" s="18">
        <v>0</v>
      </c>
      <c r="N248" s="23">
        <f t="shared" si="22"/>
        <v>0</v>
      </c>
      <c r="O248" s="19"/>
      <c r="P248" s="43">
        <f t="shared" si="23"/>
        <v>0</v>
      </c>
    </row>
    <row r="249" spans="1:16" ht="24.6">
      <c r="A249" s="10">
        <v>245</v>
      </c>
      <c r="B249" s="19" t="s">
        <v>315</v>
      </c>
      <c r="C249" s="71">
        <f>+'25'!H249</f>
        <v>0</v>
      </c>
      <c r="D249" s="95">
        <v>0</v>
      </c>
      <c r="E249" s="46">
        <f t="shared" si="24"/>
        <v>0</v>
      </c>
      <c r="F249" s="106">
        <v>0</v>
      </c>
      <c r="G249" s="104">
        <v>0</v>
      </c>
      <c r="H249" s="46">
        <f t="shared" si="20"/>
        <v>0</v>
      </c>
      <c r="I249" s="96"/>
      <c r="J249" s="20">
        <v>200</v>
      </c>
      <c r="K249" s="72">
        <f t="shared" si="21"/>
        <v>0</v>
      </c>
      <c r="L249" s="17" t="s">
        <v>16</v>
      </c>
      <c r="M249" s="18">
        <v>0</v>
      </c>
      <c r="N249" s="23">
        <f t="shared" si="22"/>
        <v>0</v>
      </c>
      <c r="O249" s="19"/>
      <c r="P249" s="43">
        <f t="shared" si="23"/>
        <v>0</v>
      </c>
    </row>
    <row r="250" spans="1:16" ht="24.6">
      <c r="A250" s="10">
        <v>246</v>
      </c>
      <c r="B250" s="19" t="s">
        <v>374</v>
      </c>
      <c r="C250" s="71">
        <f>+'25'!H250</f>
        <v>0</v>
      </c>
      <c r="D250" s="95">
        <v>0</v>
      </c>
      <c r="E250" s="46">
        <f t="shared" si="24"/>
        <v>0</v>
      </c>
      <c r="F250" s="106">
        <v>0</v>
      </c>
      <c r="G250" s="104">
        <v>0</v>
      </c>
      <c r="H250" s="46">
        <f t="shared" si="20"/>
        <v>0</v>
      </c>
      <c r="I250" s="96"/>
      <c r="J250" s="20">
        <v>250</v>
      </c>
      <c r="K250" s="72">
        <f t="shared" si="21"/>
        <v>0</v>
      </c>
      <c r="L250" s="17" t="s">
        <v>16</v>
      </c>
      <c r="M250" s="18">
        <v>0</v>
      </c>
      <c r="N250" s="23">
        <f t="shared" si="22"/>
        <v>0</v>
      </c>
      <c r="O250" s="19"/>
      <c r="P250" s="43">
        <f t="shared" si="23"/>
        <v>0</v>
      </c>
    </row>
    <row r="251" spans="1:16" ht="24.6">
      <c r="A251" s="10">
        <v>247</v>
      </c>
      <c r="B251" s="19" t="s">
        <v>316</v>
      </c>
      <c r="C251" s="71">
        <f>+'25'!H251</f>
        <v>0</v>
      </c>
      <c r="D251" s="95">
        <v>0</v>
      </c>
      <c r="E251" s="46">
        <f t="shared" si="24"/>
        <v>0</v>
      </c>
      <c r="F251" s="106">
        <v>0</v>
      </c>
      <c r="G251" s="104">
        <v>0</v>
      </c>
      <c r="H251" s="46">
        <f t="shared" si="20"/>
        <v>0</v>
      </c>
      <c r="I251" s="96"/>
      <c r="J251" s="20">
        <v>50</v>
      </c>
      <c r="K251" s="72">
        <f t="shared" si="21"/>
        <v>0</v>
      </c>
      <c r="L251" s="17" t="s">
        <v>16</v>
      </c>
      <c r="M251" s="18">
        <v>0</v>
      </c>
      <c r="N251" s="23">
        <f t="shared" si="22"/>
        <v>0</v>
      </c>
      <c r="O251" s="19"/>
      <c r="P251" s="43">
        <f t="shared" si="23"/>
        <v>0</v>
      </c>
    </row>
    <row r="252" spans="1:16" ht="24.6">
      <c r="A252" s="10">
        <v>248</v>
      </c>
      <c r="B252" s="19" t="s">
        <v>314</v>
      </c>
      <c r="C252" s="71">
        <f>+'25'!H252</f>
        <v>0</v>
      </c>
      <c r="D252" s="95">
        <v>0</v>
      </c>
      <c r="E252" s="46">
        <f t="shared" si="24"/>
        <v>0</v>
      </c>
      <c r="F252" s="106">
        <v>0</v>
      </c>
      <c r="G252" s="104">
        <v>0</v>
      </c>
      <c r="H252" s="46">
        <f t="shared" si="20"/>
        <v>0</v>
      </c>
      <c r="I252" s="96"/>
      <c r="J252" s="20">
        <v>0</v>
      </c>
      <c r="K252" s="72">
        <f t="shared" si="21"/>
        <v>0</v>
      </c>
      <c r="L252" s="17" t="s">
        <v>16</v>
      </c>
      <c r="M252" s="18">
        <v>0</v>
      </c>
      <c r="N252" s="23">
        <f t="shared" si="22"/>
        <v>0</v>
      </c>
      <c r="O252" s="19"/>
      <c r="P252" s="43">
        <f t="shared" si="23"/>
        <v>0</v>
      </c>
    </row>
    <row r="253" spans="1:16" ht="24" customHeight="1">
      <c r="A253" s="10">
        <v>249</v>
      </c>
      <c r="B253" s="19" t="s">
        <v>337</v>
      </c>
      <c r="C253" s="71">
        <f>+'25'!H253</f>
        <v>0</v>
      </c>
      <c r="D253" s="95">
        <v>0</v>
      </c>
      <c r="E253" s="46">
        <f t="shared" si="24"/>
        <v>0</v>
      </c>
      <c r="F253" s="106">
        <v>0</v>
      </c>
      <c r="G253" s="104">
        <v>0</v>
      </c>
      <c r="H253" s="46">
        <f t="shared" si="20"/>
        <v>0</v>
      </c>
      <c r="I253" s="96"/>
      <c r="J253" s="20">
        <v>45</v>
      </c>
      <c r="K253" s="72">
        <f t="shared" si="21"/>
        <v>0</v>
      </c>
      <c r="L253" s="17" t="s">
        <v>16</v>
      </c>
      <c r="M253" s="18">
        <v>0</v>
      </c>
      <c r="N253" s="23">
        <f t="shared" si="22"/>
        <v>0</v>
      </c>
      <c r="O253" s="19"/>
      <c r="P253" s="43">
        <f t="shared" si="23"/>
        <v>0</v>
      </c>
    </row>
    <row r="254" spans="1:16" ht="24.6">
      <c r="A254" s="10">
        <v>250</v>
      </c>
      <c r="B254" s="19" t="s">
        <v>338</v>
      </c>
      <c r="C254" s="71">
        <f>+'25'!H254</f>
        <v>0</v>
      </c>
      <c r="D254" s="95">
        <v>0</v>
      </c>
      <c r="E254" s="46">
        <f t="shared" si="24"/>
        <v>0</v>
      </c>
      <c r="F254" s="106">
        <v>0</v>
      </c>
      <c r="G254" s="104">
        <v>0</v>
      </c>
      <c r="H254" s="46">
        <f t="shared" si="20"/>
        <v>0</v>
      </c>
      <c r="I254" s="96"/>
      <c r="J254" s="20">
        <v>35</v>
      </c>
      <c r="K254" s="72">
        <f t="shared" si="21"/>
        <v>0</v>
      </c>
      <c r="L254" s="17" t="s">
        <v>16</v>
      </c>
      <c r="M254" s="18">
        <v>0</v>
      </c>
      <c r="N254" s="23">
        <f t="shared" si="22"/>
        <v>0</v>
      </c>
      <c r="O254" s="19"/>
      <c r="P254" s="43">
        <f t="shared" si="23"/>
        <v>0</v>
      </c>
    </row>
    <row r="255" spans="1:16" ht="24.6">
      <c r="A255" s="10">
        <v>251</v>
      </c>
      <c r="B255" s="19" t="s">
        <v>339</v>
      </c>
      <c r="C255" s="71">
        <f>+'25'!H255</f>
        <v>0</v>
      </c>
      <c r="D255" s="95">
        <v>0</v>
      </c>
      <c r="E255" s="46">
        <f t="shared" si="24"/>
        <v>0</v>
      </c>
      <c r="F255" s="106">
        <v>0</v>
      </c>
      <c r="G255" s="104">
        <v>0</v>
      </c>
      <c r="H255" s="46">
        <f t="shared" si="20"/>
        <v>0</v>
      </c>
      <c r="I255" s="96"/>
      <c r="J255" s="20">
        <v>25</v>
      </c>
      <c r="K255" s="72">
        <f t="shared" si="21"/>
        <v>0</v>
      </c>
      <c r="L255" s="17" t="s">
        <v>16</v>
      </c>
      <c r="M255" s="18">
        <v>0</v>
      </c>
      <c r="N255" s="23">
        <f t="shared" si="22"/>
        <v>0</v>
      </c>
      <c r="O255" s="19"/>
      <c r="P255" s="43">
        <f t="shared" si="23"/>
        <v>0</v>
      </c>
    </row>
    <row r="256" spans="1:16" ht="24.6">
      <c r="A256" s="10">
        <v>252</v>
      </c>
      <c r="B256" s="19" t="s">
        <v>317</v>
      </c>
      <c r="C256" s="71">
        <f>+'25'!H256</f>
        <v>0</v>
      </c>
      <c r="D256" s="95">
        <v>0</v>
      </c>
      <c r="E256" s="46">
        <f t="shared" si="24"/>
        <v>0</v>
      </c>
      <c r="F256" s="106">
        <v>0</v>
      </c>
      <c r="G256" s="104">
        <v>0</v>
      </c>
      <c r="H256" s="46">
        <f t="shared" si="20"/>
        <v>0</v>
      </c>
      <c r="I256" s="96"/>
      <c r="J256" s="20">
        <v>50</v>
      </c>
      <c r="K256" s="72">
        <f t="shared" si="21"/>
        <v>0</v>
      </c>
      <c r="L256" s="17" t="s">
        <v>16</v>
      </c>
      <c r="M256" s="18">
        <v>0</v>
      </c>
      <c r="N256" s="23">
        <f t="shared" si="22"/>
        <v>0</v>
      </c>
      <c r="O256" s="19"/>
      <c r="P256" s="43">
        <f t="shared" si="23"/>
        <v>0</v>
      </c>
    </row>
    <row r="257" spans="1:16" ht="24.6">
      <c r="A257" s="10">
        <v>253</v>
      </c>
      <c r="B257" s="19" t="s">
        <v>318</v>
      </c>
      <c r="C257" s="71">
        <f>+'25'!H257</f>
        <v>0</v>
      </c>
      <c r="D257" s="95">
        <v>0</v>
      </c>
      <c r="E257" s="46">
        <f t="shared" si="24"/>
        <v>0</v>
      </c>
      <c r="F257" s="106">
        <v>0</v>
      </c>
      <c r="G257" s="104">
        <v>0</v>
      </c>
      <c r="H257" s="46">
        <f t="shared" si="20"/>
        <v>0</v>
      </c>
      <c r="I257" s="96"/>
      <c r="J257" s="20">
        <v>60</v>
      </c>
      <c r="K257" s="72">
        <f t="shared" si="21"/>
        <v>0</v>
      </c>
      <c r="L257" s="17" t="s">
        <v>16</v>
      </c>
      <c r="M257" s="18">
        <v>0</v>
      </c>
      <c r="N257" s="23">
        <f t="shared" si="22"/>
        <v>0</v>
      </c>
      <c r="O257" s="19"/>
      <c r="P257" s="43">
        <f t="shared" si="23"/>
        <v>0</v>
      </c>
    </row>
    <row r="258" spans="1:16" ht="24.6">
      <c r="A258" s="10">
        <v>254</v>
      </c>
      <c r="B258" s="19" t="s">
        <v>319</v>
      </c>
      <c r="C258" s="71">
        <f>+'25'!H258</f>
        <v>0</v>
      </c>
      <c r="D258" s="95">
        <v>0</v>
      </c>
      <c r="E258" s="46">
        <f t="shared" si="24"/>
        <v>0</v>
      </c>
      <c r="F258" s="106">
        <v>0</v>
      </c>
      <c r="G258" s="104">
        <v>0</v>
      </c>
      <c r="H258" s="46">
        <f t="shared" si="20"/>
        <v>0</v>
      </c>
      <c r="I258" s="96"/>
      <c r="J258" s="20">
        <v>250</v>
      </c>
      <c r="K258" s="72">
        <f t="shared" si="21"/>
        <v>0</v>
      </c>
      <c r="L258" s="17" t="s">
        <v>16</v>
      </c>
      <c r="M258" s="18">
        <v>0</v>
      </c>
      <c r="N258" s="23">
        <f t="shared" si="22"/>
        <v>0</v>
      </c>
      <c r="O258" s="19"/>
      <c r="P258" s="43">
        <f t="shared" si="23"/>
        <v>0</v>
      </c>
    </row>
    <row r="259" spans="1:16" ht="24.6">
      <c r="A259" s="10">
        <v>255</v>
      </c>
      <c r="B259" s="19" t="s">
        <v>320</v>
      </c>
      <c r="C259" s="71">
        <f>+'25'!H259</f>
        <v>0</v>
      </c>
      <c r="D259" s="95">
        <v>0</v>
      </c>
      <c r="E259" s="46">
        <f t="shared" si="24"/>
        <v>0</v>
      </c>
      <c r="F259" s="106">
        <v>0</v>
      </c>
      <c r="G259" s="104">
        <v>0</v>
      </c>
      <c r="H259" s="46">
        <f t="shared" si="20"/>
        <v>0</v>
      </c>
      <c r="I259" s="96"/>
      <c r="J259" s="15">
        <v>100</v>
      </c>
      <c r="K259" s="72">
        <f t="shared" si="21"/>
        <v>0</v>
      </c>
      <c r="L259" s="17" t="s">
        <v>16</v>
      </c>
      <c r="M259" s="18">
        <v>0</v>
      </c>
      <c r="N259" s="23">
        <f t="shared" si="22"/>
        <v>0</v>
      </c>
      <c r="O259" s="19"/>
      <c r="P259" s="43">
        <f t="shared" si="23"/>
        <v>0</v>
      </c>
    </row>
    <row r="260" spans="1:16" ht="24.6">
      <c r="A260" s="10">
        <v>256</v>
      </c>
      <c r="B260" s="19" t="s">
        <v>321</v>
      </c>
      <c r="C260" s="71">
        <f>+'25'!H260</f>
        <v>0</v>
      </c>
      <c r="D260" s="95">
        <v>0</v>
      </c>
      <c r="E260" s="46">
        <f t="shared" si="24"/>
        <v>0</v>
      </c>
      <c r="F260" s="106">
        <v>0</v>
      </c>
      <c r="G260" s="104">
        <v>0</v>
      </c>
      <c r="H260" s="46">
        <f t="shared" si="20"/>
        <v>0</v>
      </c>
      <c r="I260" s="96"/>
      <c r="J260" s="15">
        <v>350</v>
      </c>
      <c r="K260" s="72">
        <f t="shared" si="21"/>
        <v>0</v>
      </c>
      <c r="L260" s="17" t="s">
        <v>16</v>
      </c>
      <c r="M260" s="18">
        <v>0</v>
      </c>
      <c r="N260" s="23">
        <f t="shared" si="22"/>
        <v>0</v>
      </c>
      <c r="O260" s="19"/>
      <c r="P260" s="43">
        <f t="shared" si="23"/>
        <v>0</v>
      </c>
    </row>
    <row r="261" spans="1:16" ht="24.6">
      <c r="A261" s="10">
        <v>257</v>
      </c>
      <c r="B261" s="19" t="s">
        <v>322</v>
      </c>
      <c r="C261" s="71">
        <f>+'25'!H261</f>
        <v>0</v>
      </c>
      <c r="D261" s="95">
        <v>0</v>
      </c>
      <c r="E261" s="46">
        <f t="shared" si="24"/>
        <v>0</v>
      </c>
      <c r="F261" s="106">
        <v>0</v>
      </c>
      <c r="G261" s="104">
        <v>0</v>
      </c>
      <c r="H261" s="46">
        <f t="shared" si="20"/>
        <v>0</v>
      </c>
      <c r="I261" s="96"/>
      <c r="J261" s="15">
        <v>60</v>
      </c>
      <c r="K261" s="72">
        <f t="shared" si="21"/>
        <v>0</v>
      </c>
      <c r="L261" s="17" t="s">
        <v>16</v>
      </c>
      <c r="M261" s="18">
        <v>0</v>
      </c>
      <c r="N261" s="23">
        <f t="shared" si="22"/>
        <v>0</v>
      </c>
      <c r="O261" s="19"/>
      <c r="P261" s="43">
        <f t="shared" si="23"/>
        <v>0</v>
      </c>
    </row>
    <row r="262" spans="1:16" ht="24.6">
      <c r="A262" s="10">
        <v>258</v>
      </c>
      <c r="B262" s="19" t="s">
        <v>323</v>
      </c>
      <c r="C262" s="71">
        <f>+'25'!H262</f>
        <v>0</v>
      </c>
      <c r="D262" s="95">
        <v>0</v>
      </c>
      <c r="E262" s="46">
        <f t="shared" si="24"/>
        <v>0</v>
      </c>
      <c r="F262" s="106">
        <v>0</v>
      </c>
      <c r="G262" s="104">
        <v>0</v>
      </c>
      <c r="H262" s="46">
        <f t="shared" si="20"/>
        <v>0</v>
      </c>
      <c r="I262" s="96"/>
      <c r="J262" s="15">
        <v>50</v>
      </c>
      <c r="K262" s="72">
        <f t="shared" si="21"/>
        <v>0</v>
      </c>
      <c r="L262" s="17" t="s">
        <v>16</v>
      </c>
      <c r="M262" s="18">
        <v>0</v>
      </c>
      <c r="N262" s="23">
        <f t="shared" si="22"/>
        <v>0</v>
      </c>
      <c r="O262" s="19"/>
      <c r="P262" s="43">
        <f t="shared" si="23"/>
        <v>0</v>
      </c>
    </row>
    <row r="263" spans="1:16" ht="24.6">
      <c r="A263" s="10">
        <v>259</v>
      </c>
      <c r="B263" s="19" t="s">
        <v>324</v>
      </c>
      <c r="C263" s="71">
        <f>+'25'!H263</f>
        <v>0</v>
      </c>
      <c r="D263" s="95">
        <v>0</v>
      </c>
      <c r="E263" s="46">
        <f t="shared" si="24"/>
        <v>0</v>
      </c>
      <c r="F263" s="106">
        <v>0</v>
      </c>
      <c r="G263" s="104">
        <v>0</v>
      </c>
      <c r="H263" s="46">
        <f t="shared" si="20"/>
        <v>0</v>
      </c>
      <c r="I263" s="96"/>
      <c r="J263" s="15">
        <v>100</v>
      </c>
      <c r="K263" s="72">
        <f t="shared" si="21"/>
        <v>0</v>
      </c>
      <c r="L263" s="17" t="s">
        <v>16</v>
      </c>
      <c r="M263" s="18">
        <v>0</v>
      </c>
      <c r="N263" s="23">
        <f t="shared" si="22"/>
        <v>0</v>
      </c>
      <c r="O263" s="19"/>
      <c r="P263" s="43">
        <f t="shared" si="23"/>
        <v>0</v>
      </c>
    </row>
    <row r="264" spans="1:16" ht="24.6">
      <c r="A264" s="10">
        <v>260</v>
      </c>
      <c r="B264" s="19" t="s">
        <v>325</v>
      </c>
      <c r="C264" s="71">
        <f>+'25'!H264</f>
        <v>0</v>
      </c>
      <c r="D264" s="95">
        <v>0</v>
      </c>
      <c r="E264" s="46">
        <f t="shared" si="24"/>
        <v>0</v>
      </c>
      <c r="F264" s="106">
        <v>0</v>
      </c>
      <c r="G264" s="104">
        <v>0</v>
      </c>
      <c r="H264" s="46">
        <f t="shared" si="20"/>
        <v>0</v>
      </c>
      <c r="I264" s="96"/>
      <c r="J264" s="15">
        <v>120</v>
      </c>
      <c r="K264" s="72">
        <f t="shared" si="21"/>
        <v>0</v>
      </c>
      <c r="L264" s="17" t="s">
        <v>16</v>
      </c>
      <c r="M264" s="18">
        <v>0</v>
      </c>
      <c r="N264" s="23">
        <f t="shared" si="22"/>
        <v>0</v>
      </c>
      <c r="O264" s="19"/>
      <c r="P264" s="43">
        <f t="shared" si="23"/>
        <v>0</v>
      </c>
    </row>
    <row r="265" spans="1:16" ht="24.6">
      <c r="A265" s="10">
        <v>261</v>
      </c>
      <c r="B265" s="19" t="s">
        <v>326</v>
      </c>
      <c r="C265" s="71">
        <f>+'25'!H265</f>
        <v>0</v>
      </c>
      <c r="D265" s="95">
        <v>0</v>
      </c>
      <c r="E265" s="46">
        <f t="shared" si="24"/>
        <v>0</v>
      </c>
      <c r="F265" s="106">
        <v>0</v>
      </c>
      <c r="G265" s="104">
        <v>0</v>
      </c>
      <c r="H265" s="46">
        <f t="shared" si="20"/>
        <v>0</v>
      </c>
      <c r="I265" s="96"/>
      <c r="J265" s="15">
        <v>60</v>
      </c>
      <c r="K265" s="72">
        <f t="shared" si="21"/>
        <v>0</v>
      </c>
      <c r="L265" s="17" t="s">
        <v>16</v>
      </c>
      <c r="M265" s="18">
        <v>0</v>
      </c>
      <c r="N265" s="23">
        <f t="shared" si="22"/>
        <v>0</v>
      </c>
      <c r="O265" s="19"/>
      <c r="P265" s="43">
        <f t="shared" si="23"/>
        <v>0</v>
      </c>
    </row>
    <row r="266" spans="1:16" ht="24.6">
      <c r="A266" s="10">
        <v>262</v>
      </c>
      <c r="B266" s="19" t="s">
        <v>327</v>
      </c>
      <c r="C266" s="71">
        <f>+'25'!H266</f>
        <v>0</v>
      </c>
      <c r="D266" s="95">
        <v>0</v>
      </c>
      <c r="E266" s="46">
        <f t="shared" si="24"/>
        <v>0</v>
      </c>
      <c r="F266" s="106">
        <v>0</v>
      </c>
      <c r="G266" s="104">
        <v>0</v>
      </c>
      <c r="H266" s="46">
        <f t="shared" si="20"/>
        <v>0</v>
      </c>
      <c r="I266" s="96"/>
      <c r="J266" s="15">
        <v>150</v>
      </c>
      <c r="K266" s="72">
        <f t="shared" si="21"/>
        <v>0</v>
      </c>
      <c r="L266" s="17" t="s">
        <v>16</v>
      </c>
      <c r="M266" s="18">
        <v>0</v>
      </c>
      <c r="N266" s="23">
        <f t="shared" si="22"/>
        <v>0</v>
      </c>
      <c r="O266" s="19"/>
      <c r="P266" s="43">
        <f t="shared" si="23"/>
        <v>0</v>
      </c>
    </row>
    <row r="267" spans="1:16" ht="24.6">
      <c r="A267" s="10">
        <v>263</v>
      </c>
      <c r="B267" s="19" t="s">
        <v>328</v>
      </c>
      <c r="C267" s="71">
        <f>+'25'!H267</f>
        <v>0</v>
      </c>
      <c r="D267" s="95">
        <v>0</v>
      </c>
      <c r="E267" s="46">
        <f t="shared" si="24"/>
        <v>0</v>
      </c>
      <c r="F267" s="106">
        <v>0</v>
      </c>
      <c r="G267" s="104">
        <v>0</v>
      </c>
      <c r="H267" s="46">
        <f t="shared" si="20"/>
        <v>0</v>
      </c>
      <c r="I267" s="96"/>
      <c r="J267" s="15">
        <v>150</v>
      </c>
      <c r="K267" s="72">
        <f t="shared" si="21"/>
        <v>0</v>
      </c>
      <c r="L267" s="17" t="s">
        <v>16</v>
      </c>
      <c r="M267" s="18">
        <v>0</v>
      </c>
      <c r="N267" s="23">
        <f t="shared" si="22"/>
        <v>0</v>
      </c>
      <c r="O267" s="19"/>
      <c r="P267" s="43">
        <f t="shared" si="23"/>
        <v>0</v>
      </c>
    </row>
    <row r="268" spans="1:16" ht="24.6">
      <c r="A268" s="10">
        <v>264</v>
      </c>
      <c r="B268" s="19" t="s">
        <v>329</v>
      </c>
      <c r="C268" s="71">
        <f>+'25'!H268</f>
        <v>0</v>
      </c>
      <c r="D268" s="95">
        <v>0</v>
      </c>
      <c r="E268" s="46">
        <f t="shared" si="24"/>
        <v>0</v>
      </c>
      <c r="F268" s="106">
        <v>0</v>
      </c>
      <c r="G268" s="104">
        <v>0</v>
      </c>
      <c r="H268" s="46">
        <f t="shared" si="20"/>
        <v>0</v>
      </c>
      <c r="I268" s="96"/>
      <c r="J268" s="15">
        <v>200</v>
      </c>
      <c r="K268" s="72">
        <f t="shared" si="21"/>
        <v>0</v>
      </c>
      <c r="L268" s="17" t="s">
        <v>16</v>
      </c>
      <c r="M268" s="18">
        <v>0</v>
      </c>
      <c r="N268" s="23">
        <f t="shared" si="22"/>
        <v>0</v>
      </c>
      <c r="O268" s="19"/>
      <c r="P268" s="43">
        <f t="shared" si="23"/>
        <v>0</v>
      </c>
    </row>
    <row r="269" spans="1:16" ht="24.6">
      <c r="A269" s="10">
        <v>265</v>
      </c>
      <c r="B269" s="19" t="s">
        <v>330</v>
      </c>
      <c r="C269" s="71">
        <f>+'25'!H269</f>
        <v>0</v>
      </c>
      <c r="D269" s="95">
        <v>0</v>
      </c>
      <c r="E269" s="46">
        <f t="shared" si="24"/>
        <v>0</v>
      </c>
      <c r="F269" s="106">
        <v>0</v>
      </c>
      <c r="G269" s="104">
        <v>0</v>
      </c>
      <c r="H269" s="46">
        <f t="shared" si="20"/>
        <v>0</v>
      </c>
      <c r="I269" s="96"/>
      <c r="J269" s="15"/>
      <c r="K269" s="72">
        <f t="shared" si="21"/>
        <v>0</v>
      </c>
      <c r="L269" s="17" t="s">
        <v>16</v>
      </c>
      <c r="M269" s="18">
        <v>0</v>
      </c>
      <c r="N269" s="23">
        <f t="shared" si="22"/>
        <v>0</v>
      </c>
      <c r="O269" s="19"/>
      <c r="P269" s="43">
        <f t="shared" si="23"/>
        <v>0</v>
      </c>
    </row>
    <row r="270" spans="1:16" ht="24.6">
      <c r="A270" s="10">
        <v>266</v>
      </c>
      <c r="B270" s="19" t="s">
        <v>331</v>
      </c>
      <c r="C270" s="71">
        <f>+'25'!H270</f>
        <v>0</v>
      </c>
      <c r="D270" s="95">
        <v>0</v>
      </c>
      <c r="E270" s="46">
        <f t="shared" si="24"/>
        <v>0</v>
      </c>
      <c r="F270" s="106">
        <v>0</v>
      </c>
      <c r="G270" s="104">
        <v>0</v>
      </c>
      <c r="H270" s="46">
        <f t="shared" si="20"/>
        <v>0</v>
      </c>
      <c r="I270" s="96"/>
      <c r="J270" s="15"/>
      <c r="K270" s="72">
        <f t="shared" si="21"/>
        <v>0</v>
      </c>
      <c r="L270" s="17" t="s">
        <v>16</v>
      </c>
      <c r="M270" s="18">
        <v>0</v>
      </c>
      <c r="N270" s="23">
        <f t="shared" si="22"/>
        <v>0</v>
      </c>
      <c r="O270" s="19"/>
      <c r="P270" s="43">
        <f t="shared" si="23"/>
        <v>0</v>
      </c>
    </row>
    <row r="271" spans="1:16" ht="24.6">
      <c r="A271" s="10">
        <v>267</v>
      </c>
      <c r="B271" s="19" t="s">
        <v>368</v>
      </c>
      <c r="C271" s="71">
        <f>+'25'!H271</f>
        <v>0</v>
      </c>
      <c r="D271" s="95">
        <v>0</v>
      </c>
      <c r="E271" s="46">
        <f t="shared" si="24"/>
        <v>0</v>
      </c>
      <c r="F271" s="106">
        <v>0</v>
      </c>
      <c r="G271" s="104">
        <v>0</v>
      </c>
      <c r="H271" s="46">
        <f t="shared" si="20"/>
        <v>0</v>
      </c>
      <c r="I271" s="96"/>
      <c r="J271" s="15"/>
      <c r="K271" s="72">
        <f t="shared" si="21"/>
        <v>0</v>
      </c>
      <c r="L271" s="17" t="s">
        <v>16</v>
      </c>
      <c r="M271" s="18">
        <v>0</v>
      </c>
      <c r="N271" s="23">
        <f t="shared" si="22"/>
        <v>0</v>
      </c>
      <c r="O271" s="19"/>
      <c r="P271" s="43">
        <f t="shared" si="23"/>
        <v>0</v>
      </c>
    </row>
    <row r="272" spans="1:16" ht="24.6">
      <c r="A272" s="10">
        <v>268</v>
      </c>
      <c r="B272" s="19" t="s">
        <v>485</v>
      </c>
      <c r="C272" s="71">
        <f>+'25'!H272</f>
        <v>0</v>
      </c>
      <c r="D272" s="95">
        <v>0</v>
      </c>
      <c r="E272" s="46">
        <f t="shared" si="24"/>
        <v>0</v>
      </c>
      <c r="F272" s="106">
        <v>0</v>
      </c>
      <c r="G272" s="104">
        <v>0</v>
      </c>
      <c r="H272" s="46">
        <f t="shared" ref="H272:H284" si="25">+E272-F272-I272-G272</f>
        <v>0</v>
      </c>
      <c r="I272" s="96"/>
      <c r="J272" s="20">
        <v>250</v>
      </c>
      <c r="K272" s="72">
        <f t="shared" ref="K272:K284" si="26">+J272*I272</f>
        <v>0</v>
      </c>
      <c r="L272" s="17" t="s">
        <v>16</v>
      </c>
      <c r="M272" s="18">
        <v>0</v>
      </c>
      <c r="N272" s="23">
        <f t="shared" ref="N272:N284" si="27">SUM(K272-M272)</f>
        <v>0</v>
      </c>
      <c r="O272" s="19"/>
      <c r="P272" s="43">
        <f t="shared" ref="P272:P284" si="28">+K272*O272</f>
        <v>0</v>
      </c>
    </row>
    <row r="273" spans="1:17" ht="24.6">
      <c r="A273" s="10">
        <v>269</v>
      </c>
      <c r="B273" s="19" t="s">
        <v>494</v>
      </c>
      <c r="C273" s="71">
        <f>+'25'!H273</f>
        <v>15</v>
      </c>
      <c r="D273" s="95">
        <v>0</v>
      </c>
      <c r="E273" s="46">
        <f t="shared" si="24"/>
        <v>15</v>
      </c>
      <c r="F273" s="106">
        <v>0</v>
      </c>
      <c r="G273" s="104">
        <v>0</v>
      </c>
      <c r="H273" s="46">
        <f t="shared" si="25"/>
        <v>15</v>
      </c>
      <c r="I273" s="96"/>
      <c r="J273" s="20">
        <v>250</v>
      </c>
      <c r="K273" s="72">
        <f t="shared" si="26"/>
        <v>0</v>
      </c>
      <c r="L273" s="17" t="s">
        <v>16</v>
      </c>
      <c r="M273" s="18">
        <v>0</v>
      </c>
      <c r="N273" s="23">
        <f t="shared" si="27"/>
        <v>0</v>
      </c>
      <c r="O273" s="19"/>
      <c r="P273" s="43">
        <f t="shared" si="28"/>
        <v>0</v>
      </c>
    </row>
    <row r="274" spans="1:17" ht="24.6">
      <c r="A274" s="10">
        <v>270</v>
      </c>
      <c r="B274" s="19"/>
      <c r="C274" s="71">
        <f>+'25'!H274</f>
        <v>0</v>
      </c>
      <c r="D274" s="95">
        <v>0</v>
      </c>
      <c r="E274" s="46">
        <f t="shared" ref="E274:E284" si="29">C274+D274</f>
        <v>0</v>
      </c>
      <c r="F274" s="106">
        <v>0</v>
      </c>
      <c r="G274" s="104">
        <v>0</v>
      </c>
      <c r="H274" s="46">
        <f t="shared" si="25"/>
        <v>0</v>
      </c>
      <c r="I274" s="96"/>
      <c r="J274" s="20"/>
      <c r="K274" s="72">
        <f t="shared" si="26"/>
        <v>0</v>
      </c>
      <c r="L274" s="17" t="s">
        <v>16</v>
      </c>
      <c r="M274" s="18">
        <v>0</v>
      </c>
      <c r="N274" s="23">
        <f t="shared" si="27"/>
        <v>0</v>
      </c>
      <c r="O274" s="19"/>
      <c r="P274" s="43">
        <f t="shared" si="28"/>
        <v>0</v>
      </c>
    </row>
    <row r="275" spans="1:17" ht="24.6">
      <c r="A275" s="10">
        <v>271</v>
      </c>
      <c r="B275" s="19"/>
      <c r="C275" s="71">
        <f>+'25'!H275</f>
        <v>0</v>
      </c>
      <c r="D275" s="95">
        <v>0</v>
      </c>
      <c r="E275" s="46">
        <f t="shared" si="29"/>
        <v>0</v>
      </c>
      <c r="F275" s="106">
        <v>0</v>
      </c>
      <c r="G275" s="104">
        <v>0</v>
      </c>
      <c r="H275" s="46">
        <f t="shared" si="25"/>
        <v>0</v>
      </c>
      <c r="I275" s="96"/>
      <c r="J275" s="20"/>
      <c r="K275" s="72">
        <f t="shared" si="26"/>
        <v>0</v>
      </c>
      <c r="L275" s="17" t="s">
        <v>16</v>
      </c>
      <c r="M275" s="18">
        <v>0</v>
      </c>
      <c r="N275" s="23">
        <f t="shared" si="27"/>
        <v>0</v>
      </c>
      <c r="O275" s="19"/>
      <c r="P275" s="43">
        <f t="shared" si="28"/>
        <v>0</v>
      </c>
    </row>
    <row r="276" spans="1:17" ht="24.6">
      <c r="A276" s="10">
        <v>272</v>
      </c>
      <c r="B276" s="19"/>
      <c r="C276" s="71">
        <f>+'25'!H276</f>
        <v>0</v>
      </c>
      <c r="D276" s="95">
        <v>0</v>
      </c>
      <c r="E276" s="46">
        <f t="shared" si="29"/>
        <v>0</v>
      </c>
      <c r="F276" s="106">
        <v>0</v>
      </c>
      <c r="G276" s="104">
        <v>0</v>
      </c>
      <c r="H276" s="46">
        <f t="shared" si="25"/>
        <v>0</v>
      </c>
      <c r="I276" s="96"/>
      <c r="J276" s="20"/>
      <c r="K276" s="72">
        <f t="shared" si="26"/>
        <v>0</v>
      </c>
      <c r="L276" s="17" t="s">
        <v>16</v>
      </c>
      <c r="M276" s="18">
        <v>0</v>
      </c>
      <c r="N276" s="23">
        <f t="shared" si="27"/>
        <v>0</v>
      </c>
      <c r="O276" s="19"/>
      <c r="P276" s="43">
        <f t="shared" si="28"/>
        <v>0</v>
      </c>
    </row>
    <row r="277" spans="1:17" ht="24.6">
      <c r="A277" s="10">
        <v>273</v>
      </c>
      <c r="B277" s="19"/>
      <c r="C277" s="71">
        <f>+'25'!H277</f>
        <v>0</v>
      </c>
      <c r="D277" s="95">
        <v>0</v>
      </c>
      <c r="E277" s="46">
        <f t="shared" si="29"/>
        <v>0</v>
      </c>
      <c r="F277" s="106">
        <v>0</v>
      </c>
      <c r="G277" s="104">
        <v>0</v>
      </c>
      <c r="H277" s="46">
        <f t="shared" si="25"/>
        <v>0</v>
      </c>
      <c r="I277" s="96"/>
      <c r="J277" s="20"/>
      <c r="K277" s="72">
        <f t="shared" si="26"/>
        <v>0</v>
      </c>
      <c r="L277" s="17" t="s">
        <v>16</v>
      </c>
      <c r="M277" s="18">
        <v>0</v>
      </c>
      <c r="N277" s="23">
        <f t="shared" si="27"/>
        <v>0</v>
      </c>
      <c r="O277" s="19"/>
      <c r="P277" s="43">
        <f t="shared" si="28"/>
        <v>0</v>
      </c>
    </row>
    <row r="278" spans="1:17" ht="24.6">
      <c r="A278" s="10">
        <v>274</v>
      </c>
      <c r="B278" s="19"/>
      <c r="C278" s="71">
        <f>+'25'!H278</f>
        <v>0</v>
      </c>
      <c r="D278" s="95">
        <v>0</v>
      </c>
      <c r="E278" s="46">
        <f t="shared" si="29"/>
        <v>0</v>
      </c>
      <c r="F278" s="106">
        <v>0</v>
      </c>
      <c r="G278" s="104">
        <v>0</v>
      </c>
      <c r="H278" s="46">
        <f t="shared" si="25"/>
        <v>0</v>
      </c>
      <c r="I278" s="96"/>
      <c r="J278" s="20"/>
      <c r="K278" s="72">
        <f t="shared" si="26"/>
        <v>0</v>
      </c>
      <c r="L278" s="17" t="s">
        <v>16</v>
      </c>
      <c r="M278" s="18">
        <v>0</v>
      </c>
      <c r="N278" s="23">
        <f t="shared" si="27"/>
        <v>0</v>
      </c>
      <c r="O278" s="19"/>
      <c r="P278" s="43">
        <f t="shared" si="28"/>
        <v>0</v>
      </c>
    </row>
    <row r="279" spans="1:17" ht="24.6">
      <c r="A279" s="10">
        <v>275</v>
      </c>
      <c r="B279" s="19"/>
      <c r="C279" s="71">
        <f>+'25'!H279</f>
        <v>0</v>
      </c>
      <c r="D279" s="95">
        <v>0</v>
      </c>
      <c r="E279" s="46">
        <f t="shared" si="29"/>
        <v>0</v>
      </c>
      <c r="F279" s="106">
        <v>0</v>
      </c>
      <c r="G279" s="104">
        <v>0</v>
      </c>
      <c r="H279" s="46">
        <f t="shared" si="25"/>
        <v>0</v>
      </c>
      <c r="I279" s="96"/>
      <c r="J279" s="20"/>
      <c r="K279" s="72">
        <f t="shared" si="26"/>
        <v>0</v>
      </c>
      <c r="L279" s="17" t="s">
        <v>16</v>
      </c>
      <c r="M279" s="18">
        <v>0</v>
      </c>
      <c r="N279" s="23">
        <f t="shared" si="27"/>
        <v>0</v>
      </c>
      <c r="O279" s="19"/>
      <c r="P279" s="43">
        <f t="shared" si="28"/>
        <v>0</v>
      </c>
    </row>
    <row r="280" spans="1:17" ht="24.6">
      <c r="A280" s="10">
        <v>276</v>
      </c>
      <c r="B280" s="19"/>
      <c r="C280" s="71">
        <f>+'25'!H280</f>
        <v>0</v>
      </c>
      <c r="D280" s="95">
        <v>0</v>
      </c>
      <c r="E280" s="46">
        <f t="shared" si="29"/>
        <v>0</v>
      </c>
      <c r="F280" s="106">
        <v>0</v>
      </c>
      <c r="G280" s="104">
        <v>0</v>
      </c>
      <c r="H280" s="46">
        <f t="shared" si="25"/>
        <v>0</v>
      </c>
      <c r="I280" s="96"/>
      <c r="J280" s="20"/>
      <c r="K280" s="72">
        <f t="shared" si="26"/>
        <v>0</v>
      </c>
      <c r="L280" s="17" t="s">
        <v>16</v>
      </c>
      <c r="M280" s="18">
        <v>0</v>
      </c>
      <c r="N280" s="23">
        <f t="shared" si="27"/>
        <v>0</v>
      </c>
      <c r="O280" s="19"/>
      <c r="P280" s="43">
        <f t="shared" si="28"/>
        <v>0</v>
      </c>
    </row>
    <row r="281" spans="1:17" ht="24.6">
      <c r="A281" s="10">
        <v>277</v>
      </c>
      <c r="B281" s="19"/>
      <c r="C281" s="71">
        <f>+'25'!H281</f>
        <v>0</v>
      </c>
      <c r="D281" s="95">
        <v>0</v>
      </c>
      <c r="E281" s="46">
        <f t="shared" si="29"/>
        <v>0</v>
      </c>
      <c r="F281" s="106">
        <v>0</v>
      </c>
      <c r="G281" s="104">
        <v>0</v>
      </c>
      <c r="H281" s="46">
        <f t="shared" si="25"/>
        <v>0</v>
      </c>
      <c r="I281" s="96"/>
      <c r="J281" s="20"/>
      <c r="K281" s="72">
        <f t="shared" si="26"/>
        <v>0</v>
      </c>
      <c r="L281" s="17" t="s">
        <v>16</v>
      </c>
      <c r="M281" s="18">
        <v>0</v>
      </c>
      <c r="N281" s="23">
        <f t="shared" si="27"/>
        <v>0</v>
      </c>
      <c r="O281" s="19"/>
      <c r="P281" s="43">
        <f t="shared" si="28"/>
        <v>0</v>
      </c>
    </row>
    <row r="282" spans="1:17" ht="24.6">
      <c r="A282" s="10">
        <v>278</v>
      </c>
      <c r="B282" s="19"/>
      <c r="C282" s="71">
        <f>+'25'!H282</f>
        <v>0</v>
      </c>
      <c r="D282" s="95">
        <v>0</v>
      </c>
      <c r="E282" s="46">
        <f t="shared" si="29"/>
        <v>0</v>
      </c>
      <c r="F282" s="106">
        <v>0</v>
      </c>
      <c r="G282" s="104">
        <v>0</v>
      </c>
      <c r="H282" s="46">
        <f t="shared" si="25"/>
        <v>0</v>
      </c>
      <c r="I282" s="96"/>
      <c r="J282" s="20"/>
      <c r="K282" s="72">
        <f t="shared" si="26"/>
        <v>0</v>
      </c>
      <c r="L282" s="17" t="s">
        <v>16</v>
      </c>
      <c r="M282" s="18">
        <v>0</v>
      </c>
      <c r="N282" s="23">
        <f t="shared" si="27"/>
        <v>0</v>
      </c>
      <c r="O282" s="19"/>
      <c r="P282" s="43">
        <f t="shared" si="28"/>
        <v>0</v>
      </c>
    </row>
    <row r="283" spans="1:17" ht="24.6">
      <c r="A283" s="10">
        <v>279</v>
      </c>
      <c r="B283" s="19"/>
      <c r="C283" s="71">
        <f>+'25'!H283</f>
        <v>0</v>
      </c>
      <c r="D283" s="95">
        <v>0</v>
      </c>
      <c r="E283" s="46">
        <f t="shared" si="29"/>
        <v>0</v>
      </c>
      <c r="F283" s="106">
        <v>0</v>
      </c>
      <c r="G283" s="104">
        <v>0</v>
      </c>
      <c r="H283" s="46">
        <f t="shared" si="25"/>
        <v>0</v>
      </c>
      <c r="I283" s="96"/>
      <c r="J283" s="20"/>
      <c r="K283" s="72">
        <f t="shared" si="26"/>
        <v>0</v>
      </c>
      <c r="L283" s="17" t="s">
        <v>16</v>
      </c>
      <c r="M283" s="18">
        <v>0</v>
      </c>
      <c r="N283" s="23">
        <f t="shared" si="27"/>
        <v>0</v>
      </c>
      <c r="O283" s="19"/>
      <c r="P283" s="43">
        <f t="shared" si="28"/>
        <v>0</v>
      </c>
    </row>
    <row r="284" spans="1:17" ht="24.6">
      <c r="A284" s="10">
        <v>280</v>
      </c>
      <c r="B284" s="19"/>
      <c r="C284" s="71">
        <f>+'25'!H284</f>
        <v>0</v>
      </c>
      <c r="D284" s="95">
        <v>0</v>
      </c>
      <c r="E284" s="46">
        <f t="shared" si="29"/>
        <v>0</v>
      </c>
      <c r="F284" s="106">
        <v>0</v>
      </c>
      <c r="G284" s="104">
        <v>0</v>
      </c>
      <c r="H284" s="46">
        <f t="shared" si="25"/>
        <v>0</v>
      </c>
      <c r="I284" s="96"/>
      <c r="J284" s="20"/>
      <c r="K284" s="72">
        <f t="shared" si="26"/>
        <v>0</v>
      </c>
      <c r="L284" s="17" t="s">
        <v>16</v>
      </c>
      <c r="M284" s="18">
        <v>0</v>
      </c>
      <c r="N284" s="23">
        <f t="shared" si="27"/>
        <v>0</v>
      </c>
      <c r="O284" s="19"/>
      <c r="P284" s="43">
        <f t="shared" si="28"/>
        <v>0</v>
      </c>
    </row>
    <row r="285" spans="1:17" ht="24.6">
      <c r="A285" s="1"/>
      <c r="E285" s="24"/>
      <c r="F285" s="25"/>
      <c r="G285" s="25"/>
      <c r="H285" s="24"/>
      <c r="I285" s="24"/>
      <c r="J285" s="26"/>
      <c r="K285" s="28"/>
      <c r="L285" s="27"/>
      <c r="M285" s="18">
        <v>0</v>
      </c>
      <c r="N285" s="100" t="s">
        <v>213</v>
      </c>
      <c r="O285" s="101"/>
      <c r="P285" s="101">
        <f>SUM(P5:P284)</f>
        <v>0</v>
      </c>
      <c r="Q285" s="101"/>
    </row>
    <row r="286" spans="1:17" ht="25.5" customHeight="1">
      <c r="A286" s="1"/>
      <c r="E286" s="24"/>
      <c r="F286" s="25"/>
      <c r="G286" s="25"/>
      <c r="H286" s="24"/>
      <c r="I286" s="187" t="s">
        <v>212</v>
      </c>
      <c r="J286" s="188"/>
      <c r="K286" s="30">
        <f>+AA197</f>
        <v>0</v>
      </c>
      <c r="L286" s="27"/>
      <c r="M286" s="29"/>
    </row>
    <row r="287" spans="1:17" ht="24.6">
      <c r="A287" s="1"/>
      <c r="E287" s="31"/>
      <c r="H287" s="31"/>
      <c r="I287" s="32"/>
      <c r="J287" s="189" t="s">
        <v>202</v>
      </c>
      <c r="K287" s="189"/>
      <c r="L287" s="33">
        <f>SUM(K5:K286)</f>
        <v>2430</v>
      </c>
    </row>
    <row r="288" spans="1:17" ht="24.6">
      <c r="A288" s="1"/>
      <c r="E288" s="31"/>
      <c r="H288" s="31"/>
      <c r="J288" s="174" t="s">
        <v>203</v>
      </c>
      <c r="K288" s="175"/>
      <c r="L288" s="36">
        <v>0</v>
      </c>
    </row>
    <row r="289" spans="1:15" ht="24.6">
      <c r="A289" s="1"/>
      <c r="E289" s="31"/>
      <c r="H289" s="31"/>
      <c r="J289" s="34" t="s">
        <v>204</v>
      </c>
      <c r="K289" s="35"/>
      <c r="L289" s="36">
        <f>SUM(M289:AR289)</f>
        <v>490</v>
      </c>
      <c r="M289" s="2">
        <v>120</v>
      </c>
      <c r="N289" s="2">
        <v>120</v>
      </c>
      <c r="O289" s="2">
        <v>250</v>
      </c>
    </row>
    <row r="290" spans="1:15" ht="24.6">
      <c r="A290" s="1"/>
      <c r="E290" s="31"/>
      <c r="H290" s="31"/>
      <c r="J290" s="174" t="s">
        <v>205</v>
      </c>
      <c r="K290" s="175"/>
      <c r="L290" s="36">
        <v>0</v>
      </c>
    </row>
    <row r="291" spans="1:15" ht="24.6">
      <c r="A291" s="1"/>
      <c r="E291" s="31"/>
      <c r="H291" s="31"/>
      <c r="J291" s="174" t="s">
        <v>206</v>
      </c>
      <c r="K291" s="175"/>
      <c r="L291" s="36">
        <v>50</v>
      </c>
      <c r="M291" s="2" t="s">
        <v>430</v>
      </c>
    </row>
    <row r="292" spans="1:15" ht="24.6">
      <c r="A292" s="1"/>
      <c r="E292" s="31"/>
      <c r="H292" s="31"/>
      <c r="J292" s="174" t="s">
        <v>207</v>
      </c>
      <c r="K292" s="175"/>
      <c r="L292" s="37">
        <f>SUM(M5:M285)</f>
        <v>360</v>
      </c>
    </row>
    <row r="293" spans="1:15" ht="24.6">
      <c r="A293" s="1"/>
      <c r="E293" s="31"/>
      <c r="H293" s="31"/>
      <c r="J293" s="174" t="s">
        <v>208</v>
      </c>
      <c r="K293" s="175"/>
      <c r="L293" s="33">
        <f>L287-L288-L289-L291-L292</f>
        <v>1530</v>
      </c>
    </row>
    <row r="294" spans="1:15" ht="24.6">
      <c r="A294" s="1"/>
      <c r="E294" s="31"/>
      <c r="H294" s="31"/>
      <c r="J294" s="174" t="s">
        <v>209</v>
      </c>
      <c r="K294" s="175"/>
      <c r="L294" s="37">
        <v>1530</v>
      </c>
    </row>
    <row r="295" spans="1:15" ht="24.6">
      <c r="A295" s="1"/>
      <c r="E295" s="31"/>
      <c r="H295" s="31"/>
      <c r="J295" s="174" t="s">
        <v>210</v>
      </c>
      <c r="K295" s="175"/>
      <c r="L295" s="33">
        <f>+L294-L293</f>
        <v>0</v>
      </c>
    </row>
    <row r="296" spans="1:15" ht="24.6">
      <c r="H296" s="2"/>
      <c r="J296" s="174" t="s">
        <v>211</v>
      </c>
      <c r="K296" s="175"/>
      <c r="L296" s="33">
        <f>+L294-L293</f>
        <v>0</v>
      </c>
    </row>
    <row r="297" spans="1:15">
      <c r="H297" s="2"/>
      <c r="J297" s="2"/>
    </row>
    <row r="298" spans="1:15" ht="24.6">
      <c r="H298" s="2"/>
      <c r="J298" s="97" t="s">
        <v>332</v>
      </c>
    </row>
    <row r="299" spans="1:15">
      <c r="H299" s="2"/>
      <c r="J299" s="2"/>
    </row>
    <row r="300" spans="1:15">
      <c r="H300" s="2"/>
      <c r="J300" s="2"/>
    </row>
    <row r="301" spans="1:15">
      <c r="H301" s="2"/>
      <c r="J301" s="2"/>
    </row>
    <row r="302" spans="1:15">
      <c r="H302" s="2"/>
      <c r="J302" s="2"/>
    </row>
    <row r="303" spans="1:15">
      <c r="H303" s="2"/>
      <c r="J303" s="2"/>
    </row>
    <row r="304" spans="1:15">
      <c r="H304" s="2"/>
      <c r="J304" s="2"/>
    </row>
    <row r="305" s="2" customFormat="1"/>
    <row r="306" s="2" customFormat="1"/>
    <row r="307" s="2" customFormat="1"/>
    <row r="308" s="2" customFormat="1"/>
    <row r="309" s="2" customFormat="1"/>
    <row r="310" s="2" customFormat="1"/>
    <row r="311" s="2" customFormat="1"/>
    <row r="312" s="2" customFormat="1"/>
    <row r="313" s="2" customFormat="1"/>
    <row r="314" s="2" customFormat="1"/>
    <row r="315" s="2" customFormat="1"/>
    <row r="316" s="2" customFormat="1"/>
    <row r="317" s="2" customFormat="1"/>
    <row r="318" s="2" customFormat="1"/>
    <row r="319" s="2" customFormat="1"/>
    <row r="320" s="2" customFormat="1"/>
    <row r="321" s="2" customFormat="1"/>
    <row r="322" s="2" customFormat="1"/>
    <row r="323" s="2" customFormat="1"/>
    <row r="324" s="2" customFormat="1"/>
    <row r="325" s="2" customFormat="1"/>
    <row r="326" s="2" customFormat="1"/>
    <row r="327" s="2" customFormat="1"/>
    <row r="328" s="2" customFormat="1"/>
    <row r="329" s="2" customFormat="1"/>
    <row r="330" s="2" customFormat="1"/>
    <row r="331" s="2" customFormat="1"/>
    <row r="332" s="2" customFormat="1"/>
    <row r="333" s="2" customFormat="1"/>
    <row r="334" s="2" customFormat="1"/>
    <row r="335" s="2" customFormat="1"/>
    <row r="336" s="2" customFormat="1"/>
    <row r="337" s="2" customFormat="1"/>
    <row r="338" s="2" customFormat="1"/>
    <row r="339" s="2" customFormat="1"/>
    <row r="340" s="2" customFormat="1"/>
    <row r="341" s="2" customFormat="1"/>
    <row r="342" s="2" customFormat="1"/>
    <row r="343" s="2" customFormat="1"/>
    <row r="344" s="2" customFormat="1"/>
    <row r="345" s="2" customFormat="1"/>
    <row r="346" s="2" customFormat="1"/>
    <row r="347" s="2" customFormat="1"/>
    <row r="348" s="2" customFormat="1"/>
    <row r="349" s="2" customFormat="1"/>
    <row r="350" s="2" customFormat="1"/>
    <row r="351" s="2" customFormat="1"/>
    <row r="352" s="2" customFormat="1"/>
    <row r="353" s="2" customFormat="1"/>
    <row r="354" s="2" customFormat="1"/>
    <row r="355" s="2" customFormat="1"/>
    <row r="356" s="2" customFormat="1"/>
    <row r="357" s="2" customFormat="1"/>
    <row r="358" s="2" customFormat="1"/>
    <row r="359" s="2" customFormat="1"/>
    <row r="360" s="2" customFormat="1"/>
    <row r="361" s="2" customFormat="1"/>
    <row r="362" s="2" customFormat="1"/>
    <row r="363" s="2" customFormat="1"/>
    <row r="364" s="2" customFormat="1"/>
    <row r="365" s="2" customFormat="1"/>
    <row r="366" s="2" customFormat="1"/>
    <row r="367" s="2" customFormat="1"/>
    <row r="368" s="2" customFormat="1"/>
    <row r="369" s="2" customFormat="1"/>
    <row r="370" s="2" customFormat="1"/>
    <row r="371" s="2" customFormat="1"/>
  </sheetData>
  <autoFilter ref="A1:AB296" xr:uid="{A8659A1D-7742-48A0-A8EC-0F2280F9B025}"/>
  <mergeCells count="34">
    <mergeCell ref="A2:L2"/>
    <mergeCell ref="R2:AB2"/>
    <mergeCell ref="A3:A4"/>
    <mergeCell ref="B3:B4"/>
    <mergeCell ref="C3:C4"/>
    <mergeCell ref="D3:D4"/>
    <mergeCell ref="E3:E4"/>
    <mergeCell ref="H3:H4"/>
    <mergeCell ref="I3:K3"/>
    <mergeCell ref="L3:L4"/>
    <mergeCell ref="X3:X4"/>
    <mergeCell ref="Y3:AA3"/>
    <mergeCell ref="AB3:AB4"/>
    <mergeCell ref="G3:G4"/>
    <mergeCell ref="O3:O4"/>
    <mergeCell ref="P3:P4"/>
    <mergeCell ref="AC3:AC4"/>
    <mergeCell ref="U3:U4"/>
    <mergeCell ref="V3:V4"/>
    <mergeCell ref="J293:K293"/>
    <mergeCell ref="S32:Z32"/>
    <mergeCell ref="M3:M4"/>
    <mergeCell ref="R3:R4"/>
    <mergeCell ref="S3:S4"/>
    <mergeCell ref="T3:T4"/>
    <mergeCell ref="J294:K294"/>
    <mergeCell ref="J295:K295"/>
    <mergeCell ref="J296:K296"/>
    <mergeCell ref="I286:J286"/>
    <mergeCell ref="J287:K287"/>
    <mergeCell ref="J288:K288"/>
    <mergeCell ref="J290:K290"/>
    <mergeCell ref="J291:K291"/>
    <mergeCell ref="J292:K292"/>
  </mergeCells>
  <pageMargins left="0.7" right="0.7" top="0.75" bottom="0.75" header="0.3" footer="0.3"/>
  <pageSetup paperSize="9"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86C629-5C10-48B0-83A3-2823DAF34619}">
  <sheetPr codeName="Sheet33">
    <tabColor rgb="FFF789D2"/>
  </sheetPr>
  <dimension ref="A1:AC371"/>
  <sheetViews>
    <sheetView zoomScaleNormal="100" workbookViewId="0">
      <pane xSplit="8" ySplit="4" topLeftCell="I5" activePane="bottomRight" state="frozen"/>
      <selection activeCell="B280" sqref="B280"/>
      <selection pane="topRight" activeCell="B280" sqref="B280"/>
      <selection pane="bottomLeft" activeCell="B280" sqref="B280"/>
      <selection pane="bottomRight" activeCell="L99" sqref="L99"/>
    </sheetView>
  </sheetViews>
  <sheetFormatPr defaultColWidth="9" defaultRowHeight="24"/>
  <cols>
    <col min="1" max="1" width="6.6640625" style="2" customWidth="1"/>
    <col min="2" max="2" width="43.77734375" style="2" bestFit="1" customWidth="1"/>
    <col min="3" max="7" width="9.6640625" style="2" customWidth="1"/>
    <col min="8" max="8" width="9.6640625" style="38" customWidth="1"/>
    <col min="9" max="9" width="9.6640625" style="2" customWidth="1"/>
    <col min="10" max="10" width="9.6640625" style="39" customWidth="1"/>
    <col min="11" max="11" width="10.6640625" style="2" customWidth="1"/>
    <col min="12" max="12" width="17.6640625" style="2" bestFit="1" customWidth="1"/>
    <col min="13" max="13" width="9" style="2"/>
    <col min="14" max="14" width="19.109375" style="2" customWidth="1"/>
    <col min="15" max="15" width="10.109375" style="2" customWidth="1"/>
    <col min="16" max="16" width="17.6640625" style="2" bestFit="1" customWidth="1"/>
    <col min="17" max="17" width="10.109375" style="2" bestFit="1" customWidth="1"/>
    <col min="18" max="18" width="9" style="2"/>
    <col min="19" max="19" width="34.6640625" style="2" bestFit="1" customWidth="1"/>
    <col min="20" max="27" width="9" style="2"/>
    <col min="28" max="28" width="15.6640625" style="2" customWidth="1"/>
    <col min="29" max="16384" width="9" style="2"/>
  </cols>
  <sheetData>
    <row r="1" spans="1:29">
      <c r="A1" s="1"/>
      <c r="H1" s="2"/>
      <c r="J1" s="2"/>
    </row>
    <row r="2" spans="1:29" s="3" customFormat="1" ht="28.8">
      <c r="A2" s="185" t="s">
        <v>413</v>
      </c>
      <c r="B2" s="185"/>
      <c r="C2" s="185"/>
      <c r="D2" s="185"/>
      <c r="E2" s="185"/>
      <c r="F2" s="185"/>
      <c r="G2" s="185"/>
      <c r="H2" s="185"/>
      <c r="I2" s="185"/>
      <c r="J2" s="185"/>
      <c r="K2" s="185"/>
      <c r="L2" s="185"/>
      <c r="R2" s="186" t="s">
        <v>0</v>
      </c>
      <c r="S2" s="186"/>
      <c r="T2" s="186"/>
      <c r="U2" s="186"/>
      <c r="V2" s="186"/>
      <c r="W2" s="186"/>
      <c r="X2" s="186"/>
      <c r="Y2" s="186"/>
      <c r="Z2" s="186"/>
      <c r="AA2" s="186"/>
      <c r="AB2" s="186"/>
    </row>
    <row r="3" spans="1:29" s="5" customFormat="1" ht="26.4">
      <c r="A3" s="176" t="s">
        <v>1</v>
      </c>
      <c r="B3" s="181" t="s">
        <v>2</v>
      </c>
      <c r="C3" s="176" t="s">
        <v>3</v>
      </c>
      <c r="D3" s="176" t="s">
        <v>4</v>
      </c>
      <c r="E3" s="176" t="s">
        <v>5</v>
      </c>
      <c r="F3" s="105" t="s">
        <v>6</v>
      </c>
      <c r="G3" s="183" t="s">
        <v>334</v>
      </c>
      <c r="H3" s="176" t="s">
        <v>7</v>
      </c>
      <c r="I3" s="182" t="s">
        <v>8</v>
      </c>
      <c r="J3" s="182"/>
      <c r="K3" s="182"/>
      <c r="L3" s="176" t="s">
        <v>9</v>
      </c>
      <c r="M3" s="180" t="s">
        <v>10</v>
      </c>
      <c r="O3" s="170" t="s">
        <v>335</v>
      </c>
      <c r="P3" s="172" t="s">
        <v>336</v>
      </c>
      <c r="R3" s="176" t="s">
        <v>1</v>
      </c>
      <c r="S3" s="176" t="s">
        <v>2</v>
      </c>
      <c r="T3" s="176" t="s">
        <v>3</v>
      </c>
      <c r="U3" s="176" t="s">
        <v>4</v>
      </c>
      <c r="V3" s="176" t="s">
        <v>5</v>
      </c>
      <c r="W3" s="93" t="s">
        <v>6</v>
      </c>
      <c r="X3" s="176" t="s">
        <v>7</v>
      </c>
      <c r="Y3" s="182" t="s">
        <v>8</v>
      </c>
      <c r="Z3" s="182"/>
      <c r="AA3" s="182"/>
      <c r="AB3" s="176" t="s">
        <v>9</v>
      </c>
      <c r="AC3" s="180" t="s">
        <v>10</v>
      </c>
    </row>
    <row r="4" spans="1:29" s="5" customFormat="1" ht="26.4">
      <c r="A4" s="176"/>
      <c r="B4" s="181"/>
      <c r="C4" s="176"/>
      <c r="D4" s="176"/>
      <c r="E4" s="176"/>
      <c r="F4" s="105" t="s">
        <v>11</v>
      </c>
      <c r="G4" s="184"/>
      <c r="H4" s="176"/>
      <c r="I4" s="93" t="s">
        <v>12</v>
      </c>
      <c r="J4" s="94" t="s">
        <v>13</v>
      </c>
      <c r="K4" s="93" t="s">
        <v>14</v>
      </c>
      <c r="L4" s="176"/>
      <c r="M4" s="180"/>
      <c r="O4" s="171"/>
      <c r="P4" s="173"/>
      <c r="R4" s="176"/>
      <c r="S4" s="176"/>
      <c r="T4" s="176"/>
      <c r="U4" s="176"/>
      <c r="V4" s="176"/>
      <c r="W4" s="93" t="s">
        <v>11</v>
      </c>
      <c r="X4" s="176"/>
      <c r="Y4" s="93" t="s">
        <v>12</v>
      </c>
      <c r="Z4" s="94" t="s">
        <v>13</v>
      </c>
      <c r="AA4" s="93" t="s">
        <v>14</v>
      </c>
      <c r="AB4" s="176"/>
      <c r="AC4" s="180"/>
    </row>
    <row r="5" spans="1:29" ht="24.6">
      <c r="A5" s="10">
        <v>1</v>
      </c>
      <c r="B5" s="19" t="s">
        <v>407</v>
      </c>
      <c r="C5" s="71">
        <f>+'26'!H5</f>
        <v>28</v>
      </c>
      <c r="D5" s="95">
        <v>0</v>
      </c>
      <c r="E5" s="46">
        <f t="shared" ref="E5:E154" si="0">C5+D5</f>
        <v>28</v>
      </c>
      <c r="F5" s="106">
        <v>0</v>
      </c>
      <c r="G5" s="104">
        <v>0</v>
      </c>
      <c r="H5" s="46">
        <f t="shared" ref="H5:H73" si="1">+E5-F5-I5-G5</f>
        <v>24</v>
      </c>
      <c r="I5" s="96">
        <v>4</v>
      </c>
      <c r="J5" s="20">
        <v>50</v>
      </c>
      <c r="K5" s="72">
        <f>+J5*I5</f>
        <v>200</v>
      </c>
      <c r="L5" s="17" t="s">
        <v>428</v>
      </c>
      <c r="M5" s="18">
        <v>100</v>
      </c>
      <c r="N5" s="89">
        <f>SUM(K5-M5)</f>
        <v>100</v>
      </c>
      <c r="O5" s="19"/>
      <c r="P5" s="43">
        <f>+K5*O5</f>
        <v>0</v>
      </c>
      <c r="R5" s="10">
        <v>1</v>
      </c>
      <c r="S5" s="19"/>
      <c r="T5" s="46">
        <v>0</v>
      </c>
      <c r="U5" s="95">
        <v>0</v>
      </c>
      <c r="V5" s="46">
        <f t="shared" ref="V5:V14" si="2">T5+U5</f>
        <v>0</v>
      </c>
      <c r="W5" s="95">
        <v>0</v>
      </c>
      <c r="X5" s="46">
        <f t="shared" ref="X5:X14" si="3">V5-W5-Y5</f>
        <v>0</v>
      </c>
      <c r="Y5" s="96">
        <v>0</v>
      </c>
      <c r="Z5" s="22"/>
      <c r="AA5" s="43">
        <f t="shared" ref="AA5:AA14" si="4">Y5*Z5</f>
        <v>0</v>
      </c>
      <c r="AB5" s="17" t="s">
        <v>16</v>
      </c>
      <c r="AC5" s="18">
        <v>0</v>
      </c>
    </row>
    <row r="6" spans="1:29" ht="24.6">
      <c r="A6" s="10">
        <v>2</v>
      </c>
      <c r="B6" s="19" t="s">
        <v>408</v>
      </c>
      <c r="C6" s="71">
        <f>+'26'!H6</f>
        <v>59</v>
      </c>
      <c r="D6" s="95">
        <v>0</v>
      </c>
      <c r="E6" s="46">
        <f t="shared" si="0"/>
        <v>59</v>
      </c>
      <c r="F6" s="106">
        <v>0</v>
      </c>
      <c r="G6" s="104">
        <v>0</v>
      </c>
      <c r="H6" s="46">
        <f t="shared" si="1"/>
        <v>59</v>
      </c>
      <c r="I6" s="96"/>
      <c r="J6" s="20">
        <v>100</v>
      </c>
      <c r="K6" s="72">
        <f t="shared" ref="K6:K74" si="5">+J6*I6</f>
        <v>0</v>
      </c>
      <c r="L6" s="17" t="s">
        <v>16</v>
      </c>
      <c r="M6" s="18">
        <v>0</v>
      </c>
      <c r="N6" s="23">
        <f t="shared" ref="N6:N74" si="6">SUM(K6-M6)</f>
        <v>0</v>
      </c>
      <c r="O6" s="19"/>
      <c r="P6" s="43">
        <f t="shared" ref="P6:P74" si="7">+K6*O6</f>
        <v>0</v>
      </c>
      <c r="R6" s="10">
        <v>2</v>
      </c>
      <c r="S6" s="19"/>
      <c r="T6" s="46">
        <v>0</v>
      </c>
      <c r="U6" s="95">
        <v>0</v>
      </c>
      <c r="V6" s="46">
        <f t="shared" si="2"/>
        <v>0</v>
      </c>
      <c r="W6" s="95">
        <v>0</v>
      </c>
      <c r="X6" s="46">
        <f t="shared" si="3"/>
        <v>0</v>
      </c>
      <c r="Y6" s="96">
        <v>0</v>
      </c>
      <c r="Z6" s="22"/>
      <c r="AA6" s="43">
        <f t="shared" si="4"/>
        <v>0</v>
      </c>
      <c r="AB6" s="17" t="s">
        <v>16</v>
      </c>
      <c r="AC6" s="18">
        <v>0</v>
      </c>
    </row>
    <row r="7" spans="1:29" ht="24.6">
      <c r="A7" s="10">
        <v>3</v>
      </c>
      <c r="B7" s="19" t="s">
        <v>395</v>
      </c>
      <c r="C7" s="71">
        <f>+'26'!H7</f>
        <v>0</v>
      </c>
      <c r="D7" s="95">
        <v>0</v>
      </c>
      <c r="E7" s="46">
        <f t="shared" si="0"/>
        <v>0</v>
      </c>
      <c r="F7" s="106">
        <v>0</v>
      </c>
      <c r="G7" s="104">
        <v>0</v>
      </c>
      <c r="H7" s="46">
        <f t="shared" si="1"/>
        <v>0</v>
      </c>
      <c r="I7" s="96"/>
      <c r="J7" s="15">
        <v>50</v>
      </c>
      <c r="K7" s="72">
        <f t="shared" si="5"/>
        <v>0</v>
      </c>
      <c r="L7" s="17" t="s">
        <v>16</v>
      </c>
      <c r="M7" s="18">
        <v>0</v>
      </c>
      <c r="N7" s="23">
        <f t="shared" si="6"/>
        <v>0</v>
      </c>
      <c r="O7" s="19"/>
      <c r="P7" s="43">
        <f t="shared" si="7"/>
        <v>0</v>
      </c>
      <c r="R7" s="10">
        <v>3</v>
      </c>
      <c r="S7" s="19"/>
      <c r="T7" s="46">
        <v>0</v>
      </c>
      <c r="U7" s="95">
        <v>0</v>
      </c>
      <c r="V7" s="46">
        <f t="shared" si="2"/>
        <v>0</v>
      </c>
      <c r="W7" s="95">
        <v>0</v>
      </c>
      <c r="X7" s="46">
        <f t="shared" si="3"/>
        <v>0</v>
      </c>
      <c r="Y7" s="96">
        <v>0</v>
      </c>
      <c r="Z7" s="22"/>
      <c r="AA7" s="43">
        <f t="shared" si="4"/>
        <v>0</v>
      </c>
      <c r="AB7" s="17" t="s">
        <v>16</v>
      </c>
      <c r="AC7" s="18">
        <v>0</v>
      </c>
    </row>
    <row r="8" spans="1:29" ht="24.6">
      <c r="A8" s="10">
        <v>4</v>
      </c>
      <c r="B8" s="19" t="s">
        <v>394</v>
      </c>
      <c r="C8" s="71">
        <f>+'26'!H8</f>
        <v>0</v>
      </c>
      <c r="D8" s="95">
        <v>0</v>
      </c>
      <c r="E8" s="46">
        <f t="shared" si="0"/>
        <v>0</v>
      </c>
      <c r="F8" s="106">
        <v>0</v>
      </c>
      <c r="G8" s="104">
        <v>0</v>
      </c>
      <c r="H8" s="46">
        <f t="shared" si="1"/>
        <v>0</v>
      </c>
      <c r="I8" s="96"/>
      <c r="J8" s="15">
        <v>100</v>
      </c>
      <c r="K8" s="72">
        <f t="shared" si="5"/>
        <v>0</v>
      </c>
      <c r="L8" s="17" t="s">
        <v>16</v>
      </c>
      <c r="M8" s="18">
        <v>0</v>
      </c>
      <c r="N8" s="23">
        <f t="shared" si="6"/>
        <v>0</v>
      </c>
      <c r="O8" s="19"/>
      <c r="P8" s="43">
        <f t="shared" si="7"/>
        <v>0</v>
      </c>
      <c r="R8" s="10">
        <v>4</v>
      </c>
      <c r="S8" s="19"/>
      <c r="T8" s="46">
        <v>0</v>
      </c>
      <c r="U8" s="95">
        <v>0</v>
      </c>
      <c r="V8" s="46">
        <f t="shared" si="2"/>
        <v>0</v>
      </c>
      <c r="W8" s="95">
        <v>0</v>
      </c>
      <c r="X8" s="46">
        <f t="shared" si="3"/>
        <v>0</v>
      </c>
      <c r="Y8" s="96">
        <v>0</v>
      </c>
      <c r="Z8" s="22"/>
      <c r="AA8" s="43">
        <f t="shared" si="4"/>
        <v>0</v>
      </c>
      <c r="AB8" s="17" t="s">
        <v>16</v>
      </c>
      <c r="AC8" s="18">
        <v>0</v>
      </c>
    </row>
    <row r="9" spans="1:29" ht="24.6">
      <c r="A9" s="10">
        <v>5</v>
      </c>
      <c r="B9" s="19" t="s">
        <v>20</v>
      </c>
      <c r="C9" s="71">
        <f>+'26'!H9</f>
        <v>0</v>
      </c>
      <c r="D9" s="95">
        <v>0</v>
      </c>
      <c r="E9" s="46">
        <f t="shared" si="0"/>
        <v>0</v>
      </c>
      <c r="F9" s="106">
        <v>0</v>
      </c>
      <c r="G9" s="104">
        <v>0</v>
      </c>
      <c r="H9" s="46">
        <f t="shared" si="1"/>
        <v>0</v>
      </c>
      <c r="I9" s="96"/>
      <c r="J9" s="15">
        <v>10</v>
      </c>
      <c r="K9" s="72">
        <f t="shared" si="5"/>
        <v>0</v>
      </c>
      <c r="L9" s="17" t="s">
        <v>16</v>
      </c>
      <c r="M9" s="18">
        <v>0</v>
      </c>
      <c r="N9" s="23">
        <f t="shared" si="6"/>
        <v>0</v>
      </c>
      <c r="O9" s="19"/>
      <c r="P9" s="43">
        <f t="shared" si="7"/>
        <v>0</v>
      </c>
      <c r="R9" s="10">
        <v>5</v>
      </c>
      <c r="S9" s="19"/>
      <c r="T9" s="46">
        <v>0</v>
      </c>
      <c r="U9" s="95">
        <v>0</v>
      </c>
      <c r="V9" s="46">
        <f t="shared" si="2"/>
        <v>0</v>
      </c>
      <c r="W9" s="95">
        <v>0</v>
      </c>
      <c r="X9" s="46">
        <f t="shared" si="3"/>
        <v>0</v>
      </c>
      <c r="Y9" s="96">
        <v>0</v>
      </c>
      <c r="Z9" s="22"/>
      <c r="AA9" s="43">
        <f t="shared" si="4"/>
        <v>0</v>
      </c>
      <c r="AB9" s="17" t="s">
        <v>16</v>
      </c>
      <c r="AC9" s="18">
        <v>0</v>
      </c>
    </row>
    <row r="10" spans="1:29" ht="24.6">
      <c r="A10" s="10">
        <v>6</v>
      </c>
      <c r="B10" s="19" t="s">
        <v>21</v>
      </c>
      <c r="C10" s="71">
        <f>+'26'!H10</f>
        <v>0</v>
      </c>
      <c r="D10" s="95">
        <v>0</v>
      </c>
      <c r="E10" s="46">
        <f t="shared" si="0"/>
        <v>0</v>
      </c>
      <c r="F10" s="106">
        <v>0</v>
      </c>
      <c r="G10" s="104">
        <v>0</v>
      </c>
      <c r="H10" s="46">
        <f t="shared" si="1"/>
        <v>0</v>
      </c>
      <c r="I10" s="96"/>
      <c r="J10" s="15">
        <v>15</v>
      </c>
      <c r="K10" s="72">
        <f t="shared" si="5"/>
        <v>0</v>
      </c>
      <c r="L10" s="17" t="s">
        <v>16</v>
      </c>
      <c r="M10" s="18">
        <v>0</v>
      </c>
      <c r="N10" s="23">
        <f t="shared" si="6"/>
        <v>0</v>
      </c>
      <c r="O10" s="19"/>
      <c r="P10" s="43">
        <f t="shared" si="7"/>
        <v>0</v>
      </c>
      <c r="R10" s="10">
        <v>6</v>
      </c>
      <c r="S10" s="19"/>
      <c r="T10" s="46">
        <v>0</v>
      </c>
      <c r="U10" s="95">
        <v>0</v>
      </c>
      <c r="V10" s="46">
        <f t="shared" si="2"/>
        <v>0</v>
      </c>
      <c r="W10" s="95">
        <v>0</v>
      </c>
      <c r="X10" s="46">
        <f t="shared" si="3"/>
        <v>0</v>
      </c>
      <c r="Y10" s="96">
        <v>0</v>
      </c>
      <c r="Z10" s="22"/>
      <c r="AA10" s="43">
        <f t="shared" si="4"/>
        <v>0</v>
      </c>
      <c r="AB10" s="17" t="s">
        <v>16</v>
      </c>
      <c r="AC10" s="18">
        <v>0</v>
      </c>
    </row>
    <row r="11" spans="1:29" ht="24.6">
      <c r="A11" s="10">
        <v>7</v>
      </c>
      <c r="B11" s="19" t="s">
        <v>401</v>
      </c>
      <c r="C11" s="71">
        <f>+'26'!H11</f>
        <v>0</v>
      </c>
      <c r="D11" s="95">
        <v>0</v>
      </c>
      <c r="E11" s="46">
        <f t="shared" si="0"/>
        <v>0</v>
      </c>
      <c r="F11" s="106">
        <v>0</v>
      </c>
      <c r="G11" s="104">
        <v>0</v>
      </c>
      <c r="H11" s="46">
        <f t="shared" si="1"/>
        <v>0</v>
      </c>
      <c r="I11" s="96"/>
      <c r="J11" s="15">
        <v>40</v>
      </c>
      <c r="K11" s="72">
        <f t="shared" si="5"/>
        <v>0</v>
      </c>
      <c r="L11" s="17" t="s">
        <v>16</v>
      </c>
      <c r="M11" s="18">
        <v>0</v>
      </c>
      <c r="N11" s="23">
        <f t="shared" si="6"/>
        <v>0</v>
      </c>
      <c r="O11" s="19"/>
      <c r="P11" s="43">
        <f t="shared" si="7"/>
        <v>0</v>
      </c>
      <c r="R11" s="10">
        <v>7</v>
      </c>
      <c r="S11" s="19"/>
      <c r="T11" s="46">
        <v>0</v>
      </c>
      <c r="U11" s="95">
        <v>0</v>
      </c>
      <c r="V11" s="46">
        <f t="shared" si="2"/>
        <v>0</v>
      </c>
      <c r="W11" s="95">
        <v>0</v>
      </c>
      <c r="X11" s="46">
        <f t="shared" si="3"/>
        <v>0</v>
      </c>
      <c r="Y11" s="96">
        <v>0</v>
      </c>
      <c r="Z11" s="22"/>
      <c r="AA11" s="43">
        <f t="shared" si="4"/>
        <v>0</v>
      </c>
      <c r="AB11" s="17" t="s">
        <v>16</v>
      </c>
      <c r="AC11" s="18">
        <v>0</v>
      </c>
    </row>
    <row r="12" spans="1:29" ht="24.6">
      <c r="A12" s="10">
        <v>8</v>
      </c>
      <c r="B12" s="19" t="s">
        <v>377</v>
      </c>
      <c r="C12" s="71">
        <f>+'26'!H12</f>
        <v>0</v>
      </c>
      <c r="D12" s="95">
        <v>0</v>
      </c>
      <c r="E12" s="46">
        <f t="shared" si="0"/>
        <v>0</v>
      </c>
      <c r="F12" s="106">
        <v>0</v>
      </c>
      <c r="G12" s="104">
        <v>0</v>
      </c>
      <c r="H12" s="46">
        <f t="shared" si="1"/>
        <v>0</v>
      </c>
      <c r="I12" s="96"/>
      <c r="J12" s="15">
        <v>100</v>
      </c>
      <c r="K12" s="72">
        <f t="shared" si="5"/>
        <v>0</v>
      </c>
      <c r="L12" s="17" t="s">
        <v>16</v>
      </c>
      <c r="M12" s="18">
        <v>0</v>
      </c>
      <c r="N12" s="23">
        <f t="shared" si="6"/>
        <v>0</v>
      </c>
      <c r="O12" s="19"/>
      <c r="P12" s="43">
        <f t="shared" si="7"/>
        <v>0</v>
      </c>
      <c r="R12" s="10">
        <v>8</v>
      </c>
      <c r="S12" s="19"/>
      <c r="T12" s="46">
        <v>0</v>
      </c>
      <c r="U12" s="95">
        <v>0</v>
      </c>
      <c r="V12" s="46">
        <f t="shared" si="2"/>
        <v>0</v>
      </c>
      <c r="W12" s="95">
        <v>0</v>
      </c>
      <c r="X12" s="46">
        <f t="shared" si="3"/>
        <v>0</v>
      </c>
      <c r="Y12" s="96">
        <v>0</v>
      </c>
      <c r="Z12" s="22"/>
      <c r="AA12" s="43">
        <f t="shared" si="4"/>
        <v>0</v>
      </c>
      <c r="AB12" s="17" t="s">
        <v>16</v>
      </c>
      <c r="AC12" s="18">
        <v>0</v>
      </c>
    </row>
    <row r="13" spans="1:29" ht="24.6">
      <c r="A13" s="10">
        <v>9</v>
      </c>
      <c r="B13" s="19" t="s">
        <v>391</v>
      </c>
      <c r="C13" s="71">
        <f>+'26'!H13</f>
        <v>21</v>
      </c>
      <c r="D13" s="95">
        <v>0</v>
      </c>
      <c r="E13" s="46">
        <f t="shared" si="0"/>
        <v>21</v>
      </c>
      <c r="F13" s="106">
        <v>0</v>
      </c>
      <c r="G13" s="104">
        <v>0</v>
      </c>
      <c r="H13" s="46">
        <f t="shared" si="1"/>
        <v>21</v>
      </c>
      <c r="I13" s="96"/>
      <c r="J13" s="15">
        <v>50</v>
      </c>
      <c r="K13" s="72">
        <f t="shared" si="5"/>
        <v>0</v>
      </c>
      <c r="L13" s="17" t="s">
        <v>16</v>
      </c>
      <c r="M13" s="18">
        <v>0</v>
      </c>
      <c r="N13" s="23">
        <f t="shared" si="6"/>
        <v>0</v>
      </c>
      <c r="O13" s="19"/>
      <c r="P13" s="43">
        <f t="shared" si="7"/>
        <v>0</v>
      </c>
      <c r="R13" s="10">
        <v>9</v>
      </c>
      <c r="S13" s="19"/>
      <c r="T13" s="46">
        <v>0</v>
      </c>
      <c r="U13" s="95">
        <v>0</v>
      </c>
      <c r="V13" s="46">
        <f t="shared" si="2"/>
        <v>0</v>
      </c>
      <c r="W13" s="95">
        <v>0</v>
      </c>
      <c r="X13" s="46">
        <f t="shared" si="3"/>
        <v>0</v>
      </c>
      <c r="Y13" s="96">
        <v>0</v>
      </c>
      <c r="Z13" s="22"/>
      <c r="AA13" s="43">
        <f t="shared" si="4"/>
        <v>0</v>
      </c>
      <c r="AB13" s="17" t="s">
        <v>16</v>
      </c>
      <c r="AC13" s="18">
        <v>0</v>
      </c>
    </row>
    <row r="14" spans="1:29" ht="24.6">
      <c r="A14" s="10">
        <v>10</v>
      </c>
      <c r="B14" s="19" t="s">
        <v>400</v>
      </c>
      <c r="C14" s="71">
        <f>+'26'!H14</f>
        <v>0</v>
      </c>
      <c r="D14" s="95">
        <v>0</v>
      </c>
      <c r="E14" s="46">
        <f t="shared" si="0"/>
        <v>0</v>
      </c>
      <c r="F14" s="106">
        <v>0</v>
      </c>
      <c r="G14" s="104">
        <v>0</v>
      </c>
      <c r="H14" s="46">
        <f t="shared" si="1"/>
        <v>0</v>
      </c>
      <c r="I14" s="96"/>
      <c r="J14" s="15">
        <v>50</v>
      </c>
      <c r="K14" s="72">
        <f t="shared" si="5"/>
        <v>0</v>
      </c>
      <c r="L14" s="17" t="s">
        <v>16</v>
      </c>
      <c r="M14" s="18">
        <v>0</v>
      </c>
      <c r="N14" s="23">
        <f t="shared" si="6"/>
        <v>0</v>
      </c>
      <c r="O14" s="19"/>
      <c r="P14" s="43">
        <f t="shared" si="7"/>
        <v>0</v>
      </c>
      <c r="R14" s="10">
        <v>10</v>
      </c>
      <c r="S14" s="19"/>
      <c r="T14" s="46">
        <v>0</v>
      </c>
      <c r="U14" s="95">
        <v>0</v>
      </c>
      <c r="V14" s="46">
        <f t="shared" si="2"/>
        <v>0</v>
      </c>
      <c r="W14" s="95">
        <v>0</v>
      </c>
      <c r="X14" s="46">
        <f t="shared" si="3"/>
        <v>0</v>
      </c>
      <c r="Y14" s="96">
        <v>0</v>
      </c>
      <c r="Z14" s="22"/>
      <c r="AA14" s="43">
        <f t="shared" si="4"/>
        <v>0</v>
      </c>
      <c r="AB14" s="17" t="s">
        <v>16</v>
      </c>
      <c r="AC14" s="18">
        <v>0</v>
      </c>
    </row>
    <row r="15" spans="1:29" ht="24.6">
      <c r="A15" s="10">
        <v>11</v>
      </c>
      <c r="B15" s="19" t="s">
        <v>383</v>
      </c>
      <c r="C15" s="71">
        <f>+'26'!H15</f>
        <v>0</v>
      </c>
      <c r="D15" s="95">
        <v>0</v>
      </c>
      <c r="E15" s="46">
        <f t="shared" si="0"/>
        <v>0</v>
      </c>
      <c r="F15" s="106">
        <v>0</v>
      </c>
      <c r="G15" s="104">
        <v>0</v>
      </c>
      <c r="H15" s="46">
        <f t="shared" si="1"/>
        <v>0</v>
      </c>
      <c r="I15" s="96"/>
      <c r="J15" s="15">
        <v>50</v>
      </c>
      <c r="K15" s="72">
        <f t="shared" si="5"/>
        <v>0</v>
      </c>
      <c r="L15" s="17" t="s">
        <v>16</v>
      </c>
      <c r="M15" s="18">
        <v>0</v>
      </c>
      <c r="N15" s="23">
        <f t="shared" si="6"/>
        <v>0</v>
      </c>
      <c r="O15" s="19"/>
      <c r="P15" s="43">
        <f t="shared" si="7"/>
        <v>0</v>
      </c>
      <c r="R15" s="10">
        <v>11</v>
      </c>
      <c r="S15" s="19"/>
      <c r="T15" s="46">
        <v>0</v>
      </c>
      <c r="U15" s="95">
        <v>0</v>
      </c>
      <c r="V15" s="46">
        <f t="shared" ref="V15:V29" si="8">T15+U15</f>
        <v>0</v>
      </c>
      <c r="W15" s="95">
        <v>0</v>
      </c>
      <c r="X15" s="46">
        <f t="shared" ref="X15:X29" si="9">V15-W15-Y15</f>
        <v>0</v>
      </c>
      <c r="Y15" s="96">
        <v>0</v>
      </c>
      <c r="Z15" s="22"/>
      <c r="AA15" s="43">
        <f t="shared" ref="AA15:AA29" si="10">Y15*Z15</f>
        <v>0</v>
      </c>
      <c r="AB15" s="17" t="s">
        <v>16</v>
      </c>
      <c r="AC15" s="18">
        <v>0</v>
      </c>
    </row>
    <row r="16" spans="1:29" ht="24.6">
      <c r="A16" s="10">
        <v>12</v>
      </c>
      <c r="B16" s="19" t="s">
        <v>402</v>
      </c>
      <c r="C16" s="71">
        <f>+'26'!H16</f>
        <v>18</v>
      </c>
      <c r="D16" s="95">
        <v>0</v>
      </c>
      <c r="E16" s="46">
        <f t="shared" si="0"/>
        <v>18</v>
      </c>
      <c r="F16" s="106">
        <v>0</v>
      </c>
      <c r="G16" s="104">
        <v>0</v>
      </c>
      <c r="H16" s="46">
        <f t="shared" si="1"/>
        <v>18</v>
      </c>
      <c r="I16" s="96"/>
      <c r="J16" s="15">
        <v>50</v>
      </c>
      <c r="K16" s="72">
        <f t="shared" si="5"/>
        <v>0</v>
      </c>
      <c r="L16" s="17" t="s">
        <v>16</v>
      </c>
      <c r="M16" s="18">
        <v>0</v>
      </c>
      <c r="N16" s="23">
        <f t="shared" si="6"/>
        <v>0</v>
      </c>
      <c r="O16" s="19"/>
      <c r="P16" s="43">
        <f t="shared" si="7"/>
        <v>0</v>
      </c>
      <c r="R16" s="10">
        <v>12</v>
      </c>
      <c r="S16" s="19"/>
      <c r="T16" s="46">
        <v>0</v>
      </c>
      <c r="U16" s="95">
        <v>0</v>
      </c>
      <c r="V16" s="46">
        <f t="shared" si="8"/>
        <v>0</v>
      </c>
      <c r="W16" s="95">
        <v>0</v>
      </c>
      <c r="X16" s="46">
        <f t="shared" si="9"/>
        <v>0</v>
      </c>
      <c r="Y16" s="96">
        <v>0</v>
      </c>
      <c r="Z16" s="22"/>
      <c r="AA16" s="43">
        <f t="shared" si="10"/>
        <v>0</v>
      </c>
      <c r="AB16" s="17" t="s">
        <v>16</v>
      </c>
      <c r="AC16" s="18">
        <v>0</v>
      </c>
    </row>
    <row r="17" spans="1:29" ht="24.6">
      <c r="A17" s="10">
        <v>13</v>
      </c>
      <c r="B17" s="19" t="s">
        <v>381</v>
      </c>
      <c r="C17" s="71">
        <f>+'26'!H17</f>
        <v>20</v>
      </c>
      <c r="D17" s="95">
        <v>0</v>
      </c>
      <c r="E17" s="46">
        <f t="shared" si="0"/>
        <v>20</v>
      </c>
      <c r="F17" s="106">
        <v>0</v>
      </c>
      <c r="G17" s="104">
        <v>0</v>
      </c>
      <c r="H17" s="46">
        <f t="shared" si="1"/>
        <v>20</v>
      </c>
      <c r="I17" s="96"/>
      <c r="J17" s="15">
        <v>50</v>
      </c>
      <c r="K17" s="72">
        <f t="shared" si="5"/>
        <v>0</v>
      </c>
      <c r="L17" s="17" t="s">
        <v>16</v>
      </c>
      <c r="M17" s="18">
        <v>0</v>
      </c>
      <c r="N17" s="23">
        <f t="shared" si="6"/>
        <v>0</v>
      </c>
      <c r="O17" s="19"/>
      <c r="P17" s="43">
        <f t="shared" si="7"/>
        <v>0</v>
      </c>
      <c r="R17" s="10">
        <v>13</v>
      </c>
      <c r="S17" s="19"/>
      <c r="T17" s="46">
        <v>0</v>
      </c>
      <c r="U17" s="95">
        <v>0</v>
      </c>
      <c r="V17" s="46">
        <f t="shared" si="8"/>
        <v>0</v>
      </c>
      <c r="W17" s="95">
        <v>0</v>
      </c>
      <c r="X17" s="46">
        <f t="shared" si="9"/>
        <v>0</v>
      </c>
      <c r="Y17" s="96">
        <v>0</v>
      </c>
      <c r="Z17" s="22"/>
      <c r="AA17" s="43">
        <f t="shared" si="10"/>
        <v>0</v>
      </c>
      <c r="AB17" s="17" t="s">
        <v>16</v>
      </c>
      <c r="AC17" s="18">
        <v>0</v>
      </c>
    </row>
    <row r="18" spans="1:29" ht="24.6">
      <c r="A18" s="10">
        <v>14</v>
      </c>
      <c r="B18" s="19" t="s">
        <v>404</v>
      </c>
      <c r="C18" s="71">
        <f>+'26'!H18</f>
        <v>0</v>
      </c>
      <c r="D18" s="95">
        <v>0</v>
      </c>
      <c r="E18" s="46">
        <f t="shared" si="0"/>
        <v>0</v>
      </c>
      <c r="F18" s="106">
        <v>0</v>
      </c>
      <c r="G18" s="104">
        <v>0</v>
      </c>
      <c r="H18" s="46">
        <f t="shared" si="1"/>
        <v>0</v>
      </c>
      <c r="I18" s="96"/>
      <c r="J18" s="15">
        <v>50</v>
      </c>
      <c r="K18" s="72">
        <f t="shared" si="5"/>
        <v>0</v>
      </c>
      <c r="L18" s="17" t="s">
        <v>16</v>
      </c>
      <c r="M18" s="18">
        <v>0</v>
      </c>
      <c r="N18" s="23">
        <f t="shared" si="6"/>
        <v>0</v>
      </c>
      <c r="O18" s="19"/>
      <c r="P18" s="43">
        <f t="shared" si="7"/>
        <v>0</v>
      </c>
      <c r="R18" s="10">
        <v>14</v>
      </c>
      <c r="S18" s="19"/>
      <c r="T18" s="46">
        <v>0</v>
      </c>
      <c r="U18" s="95">
        <v>0</v>
      </c>
      <c r="V18" s="46">
        <f t="shared" si="8"/>
        <v>0</v>
      </c>
      <c r="W18" s="95">
        <v>0</v>
      </c>
      <c r="X18" s="46">
        <f t="shared" si="9"/>
        <v>0</v>
      </c>
      <c r="Y18" s="96">
        <v>0</v>
      </c>
      <c r="Z18" s="22"/>
      <c r="AA18" s="43">
        <f t="shared" si="10"/>
        <v>0</v>
      </c>
      <c r="AB18" s="17" t="s">
        <v>16</v>
      </c>
      <c r="AC18" s="18">
        <v>0</v>
      </c>
    </row>
    <row r="19" spans="1:29" ht="24.6">
      <c r="A19" s="10">
        <v>15</v>
      </c>
      <c r="B19" s="19" t="s">
        <v>385</v>
      </c>
      <c r="C19" s="71">
        <f>+'26'!H19</f>
        <v>0</v>
      </c>
      <c r="D19" s="95">
        <v>0</v>
      </c>
      <c r="E19" s="46">
        <f t="shared" si="0"/>
        <v>0</v>
      </c>
      <c r="F19" s="106">
        <v>0</v>
      </c>
      <c r="G19" s="104">
        <v>0</v>
      </c>
      <c r="H19" s="46">
        <f t="shared" si="1"/>
        <v>0</v>
      </c>
      <c r="I19" s="96"/>
      <c r="J19" s="15">
        <v>50</v>
      </c>
      <c r="K19" s="72">
        <f t="shared" si="5"/>
        <v>0</v>
      </c>
      <c r="L19" s="17" t="s">
        <v>16</v>
      </c>
      <c r="M19" s="18">
        <v>0</v>
      </c>
      <c r="N19" s="23">
        <f t="shared" si="6"/>
        <v>0</v>
      </c>
      <c r="O19" s="19"/>
      <c r="P19" s="43">
        <f t="shared" si="7"/>
        <v>0</v>
      </c>
      <c r="R19" s="10">
        <v>15</v>
      </c>
      <c r="S19" s="19"/>
      <c r="T19" s="46">
        <v>0</v>
      </c>
      <c r="U19" s="95">
        <v>0</v>
      </c>
      <c r="V19" s="46">
        <f t="shared" si="8"/>
        <v>0</v>
      </c>
      <c r="W19" s="95">
        <v>0</v>
      </c>
      <c r="X19" s="46">
        <f t="shared" si="9"/>
        <v>0</v>
      </c>
      <c r="Y19" s="96">
        <v>0</v>
      </c>
      <c r="Z19" s="22"/>
      <c r="AA19" s="43">
        <f t="shared" si="10"/>
        <v>0</v>
      </c>
      <c r="AB19" s="17" t="s">
        <v>16</v>
      </c>
      <c r="AC19" s="18">
        <v>0</v>
      </c>
    </row>
    <row r="20" spans="1:29" ht="24.6">
      <c r="A20" s="10">
        <v>16</v>
      </c>
      <c r="B20" s="19" t="s">
        <v>399</v>
      </c>
      <c r="C20" s="71">
        <f>+'26'!H20</f>
        <v>18</v>
      </c>
      <c r="D20" s="95">
        <v>0</v>
      </c>
      <c r="E20" s="46">
        <f t="shared" si="0"/>
        <v>18</v>
      </c>
      <c r="F20" s="106">
        <v>0</v>
      </c>
      <c r="G20" s="104">
        <v>0</v>
      </c>
      <c r="H20" s="46">
        <f t="shared" si="1"/>
        <v>18</v>
      </c>
      <c r="I20" s="96"/>
      <c r="J20" s="15">
        <v>50</v>
      </c>
      <c r="K20" s="72">
        <f t="shared" si="5"/>
        <v>0</v>
      </c>
      <c r="L20" s="17" t="s">
        <v>16</v>
      </c>
      <c r="M20" s="18">
        <v>0</v>
      </c>
      <c r="N20" s="23">
        <f t="shared" si="6"/>
        <v>0</v>
      </c>
      <c r="O20" s="19"/>
      <c r="P20" s="43">
        <f t="shared" si="7"/>
        <v>0</v>
      </c>
      <c r="R20" s="10">
        <v>16</v>
      </c>
      <c r="S20" s="19"/>
      <c r="T20" s="46">
        <v>0</v>
      </c>
      <c r="U20" s="95">
        <v>0</v>
      </c>
      <c r="V20" s="46">
        <f t="shared" si="8"/>
        <v>0</v>
      </c>
      <c r="W20" s="95">
        <v>0</v>
      </c>
      <c r="X20" s="46">
        <f t="shared" si="9"/>
        <v>0</v>
      </c>
      <c r="Y20" s="96">
        <v>0</v>
      </c>
      <c r="Z20" s="22"/>
      <c r="AA20" s="43">
        <f t="shared" si="10"/>
        <v>0</v>
      </c>
      <c r="AB20" s="17" t="s">
        <v>16</v>
      </c>
      <c r="AC20" s="18">
        <v>0</v>
      </c>
    </row>
    <row r="21" spans="1:29" ht="24.6">
      <c r="A21" s="10">
        <v>17</v>
      </c>
      <c r="B21" s="19" t="s">
        <v>388</v>
      </c>
      <c r="C21" s="71">
        <f>+'26'!H21</f>
        <v>0</v>
      </c>
      <c r="D21" s="95">
        <v>0</v>
      </c>
      <c r="E21" s="46">
        <f t="shared" si="0"/>
        <v>0</v>
      </c>
      <c r="F21" s="106">
        <v>0</v>
      </c>
      <c r="G21" s="104">
        <v>0</v>
      </c>
      <c r="H21" s="46">
        <f t="shared" si="1"/>
        <v>0</v>
      </c>
      <c r="I21" s="96"/>
      <c r="J21" s="15">
        <v>50</v>
      </c>
      <c r="K21" s="72">
        <f t="shared" si="5"/>
        <v>0</v>
      </c>
      <c r="L21" s="17" t="s">
        <v>16</v>
      </c>
      <c r="M21" s="18">
        <v>0</v>
      </c>
      <c r="N21" s="23">
        <f t="shared" si="6"/>
        <v>0</v>
      </c>
      <c r="O21" s="19"/>
      <c r="P21" s="43">
        <f t="shared" si="7"/>
        <v>0</v>
      </c>
      <c r="R21" s="10">
        <v>17</v>
      </c>
      <c r="S21" s="19"/>
      <c r="T21" s="46">
        <v>0</v>
      </c>
      <c r="U21" s="95">
        <v>0</v>
      </c>
      <c r="V21" s="46">
        <f t="shared" si="8"/>
        <v>0</v>
      </c>
      <c r="W21" s="95">
        <v>0</v>
      </c>
      <c r="X21" s="46">
        <f t="shared" si="9"/>
        <v>0</v>
      </c>
      <c r="Y21" s="96">
        <v>0</v>
      </c>
      <c r="Z21" s="22"/>
      <c r="AA21" s="43">
        <f t="shared" si="10"/>
        <v>0</v>
      </c>
      <c r="AB21" s="17" t="s">
        <v>16</v>
      </c>
      <c r="AC21" s="18">
        <v>0</v>
      </c>
    </row>
    <row r="22" spans="1:29" ht="24.6">
      <c r="A22" s="10">
        <v>18</v>
      </c>
      <c r="B22" s="19" t="s">
        <v>397</v>
      </c>
      <c r="C22" s="71">
        <f>+'26'!H22</f>
        <v>0</v>
      </c>
      <c r="D22" s="95">
        <v>0</v>
      </c>
      <c r="E22" s="46">
        <f t="shared" si="0"/>
        <v>0</v>
      </c>
      <c r="F22" s="106">
        <v>0</v>
      </c>
      <c r="G22" s="104">
        <v>0</v>
      </c>
      <c r="H22" s="46">
        <f t="shared" si="1"/>
        <v>0</v>
      </c>
      <c r="I22" s="96"/>
      <c r="J22" s="15">
        <v>50</v>
      </c>
      <c r="K22" s="72">
        <f t="shared" si="5"/>
        <v>0</v>
      </c>
      <c r="L22" s="17" t="s">
        <v>16</v>
      </c>
      <c r="M22" s="18">
        <v>0</v>
      </c>
      <c r="N22" s="23">
        <f t="shared" si="6"/>
        <v>0</v>
      </c>
      <c r="O22" s="19"/>
      <c r="P22" s="43">
        <f t="shared" si="7"/>
        <v>0</v>
      </c>
      <c r="R22" s="10">
        <v>18</v>
      </c>
      <c r="S22" s="19"/>
      <c r="T22" s="46">
        <v>0</v>
      </c>
      <c r="U22" s="95">
        <v>0</v>
      </c>
      <c r="V22" s="46">
        <f t="shared" si="8"/>
        <v>0</v>
      </c>
      <c r="W22" s="95">
        <v>0</v>
      </c>
      <c r="X22" s="46">
        <f t="shared" si="9"/>
        <v>0</v>
      </c>
      <c r="Y22" s="96">
        <v>0</v>
      </c>
      <c r="Z22" s="22"/>
      <c r="AA22" s="43">
        <f t="shared" si="10"/>
        <v>0</v>
      </c>
      <c r="AB22" s="17" t="s">
        <v>16</v>
      </c>
      <c r="AC22" s="18">
        <v>0</v>
      </c>
    </row>
    <row r="23" spans="1:29" ht="24.6">
      <c r="A23" s="10">
        <v>19</v>
      </c>
      <c r="B23" s="19" t="s">
        <v>25</v>
      </c>
      <c r="C23" s="71">
        <f>+'26'!H23</f>
        <v>0</v>
      </c>
      <c r="D23" s="95">
        <v>0</v>
      </c>
      <c r="E23" s="46">
        <f t="shared" si="0"/>
        <v>0</v>
      </c>
      <c r="F23" s="106">
        <v>0</v>
      </c>
      <c r="G23" s="104">
        <v>0</v>
      </c>
      <c r="H23" s="46">
        <f t="shared" si="1"/>
        <v>0</v>
      </c>
      <c r="I23" s="96"/>
      <c r="J23" s="15">
        <v>65</v>
      </c>
      <c r="K23" s="72">
        <f t="shared" si="5"/>
        <v>0</v>
      </c>
      <c r="L23" s="17" t="s">
        <v>16</v>
      </c>
      <c r="M23" s="18">
        <v>0</v>
      </c>
      <c r="N23" s="23">
        <f t="shared" si="6"/>
        <v>0</v>
      </c>
      <c r="O23" s="19"/>
      <c r="P23" s="43">
        <f t="shared" si="7"/>
        <v>0</v>
      </c>
      <c r="R23" s="10">
        <v>19</v>
      </c>
      <c r="S23" s="19"/>
      <c r="T23" s="46">
        <v>0</v>
      </c>
      <c r="U23" s="95">
        <v>0</v>
      </c>
      <c r="V23" s="46">
        <f t="shared" si="8"/>
        <v>0</v>
      </c>
      <c r="W23" s="95">
        <v>0</v>
      </c>
      <c r="X23" s="46">
        <f t="shared" si="9"/>
        <v>0</v>
      </c>
      <c r="Y23" s="96">
        <v>0</v>
      </c>
      <c r="Z23" s="22"/>
      <c r="AA23" s="43">
        <f t="shared" si="10"/>
        <v>0</v>
      </c>
      <c r="AB23" s="17" t="s">
        <v>16</v>
      </c>
      <c r="AC23" s="18">
        <v>0</v>
      </c>
    </row>
    <row r="24" spans="1:29" ht="24.6">
      <c r="A24" s="10">
        <v>20</v>
      </c>
      <c r="B24" s="19" t="s">
        <v>405</v>
      </c>
      <c r="C24" s="71">
        <f>+'26'!H24</f>
        <v>0</v>
      </c>
      <c r="D24" s="95">
        <v>0</v>
      </c>
      <c r="E24" s="46">
        <f t="shared" si="0"/>
        <v>0</v>
      </c>
      <c r="F24" s="106">
        <v>0</v>
      </c>
      <c r="G24" s="104">
        <v>0</v>
      </c>
      <c r="H24" s="46">
        <f t="shared" si="1"/>
        <v>0</v>
      </c>
      <c r="I24" s="96"/>
      <c r="J24" s="15">
        <v>85</v>
      </c>
      <c r="K24" s="72">
        <f t="shared" si="5"/>
        <v>0</v>
      </c>
      <c r="L24" s="17" t="s">
        <v>16</v>
      </c>
      <c r="M24" s="18">
        <v>0</v>
      </c>
      <c r="N24" s="23">
        <f t="shared" si="6"/>
        <v>0</v>
      </c>
      <c r="O24" s="19"/>
      <c r="P24" s="43">
        <f t="shared" si="7"/>
        <v>0</v>
      </c>
      <c r="R24" s="10">
        <v>20</v>
      </c>
      <c r="S24" s="19"/>
      <c r="T24" s="46">
        <v>0</v>
      </c>
      <c r="U24" s="95">
        <v>0</v>
      </c>
      <c r="V24" s="46">
        <f t="shared" si="8"/>
        <v>0</v>
      </c>
      <c r="W24" s="95">
        <v>0</v>
      </c>
      <c r="X24" s="46">
        <f t="shared" si="9"/>
        <v>0</v>
      </c>
      <c r="Y24" s="96">
        <v>0</v>
      </c>
      <c r="Z24" s="22"/>
      <c r="AA24" s="43">
        <f t="shared" si="10"/>
        <v>0</v>
      </c>
      <c r="AB24" s="17" t="s">
        <v>16</v>
      </c>
      <c r="AC24" s="18">
        <v>0</v>
      </c>
    </row>
    <row r="25" spans="1:29" ht="24.6">
      <c r="A25" s="10">
        <v>21</v>
      </c>
      <c r="B25" s="19" t="s">
        <v>392</v>
      </c>
      <c r="C25" s="71">
        <f>+'26'!H25</f>
        <v>21</v>
      </c>
      <c r="D25" s="95">
        <v>0</v>
      </c>
      <c r="E25" s="46">
        <f t="shared" si="0"/>
        <v>21</v>
      </c>
      <c r="F25" s="106">
        <v>0</v>
      </c>
      <c r="G25" s="104">
        <v>0</v>
      </c>
      <c r="H25" s="46">
        <f t="shared" si="1"/>
        <v>21</v>
      </c>
      <c r="I25" s="96"/>
      <c r="J25" s="15">
        <v>100</v>
      </c>
      <c r="K25" s="72">
        <f t="shared" si="5"/>
        <v>0</v>
      </c>
      <c r="L25" s="17" t="s">
        <v>16</v>
      </c>
      <c r="M25" s="18">
        <v>0</v>
      </c>
      <c r="N25" s="23">
        <f t="shared" si="6"/>
        <v>0</v>
      </c>
      <c r="O25" s="19"/>
      <c r="P25" s="43">
        <f t="shared" si="7"/>
        <v>0</v>
      </c>
      <c r="R25" s="10">
        <v>21</v>
      </c>
      <c r="S25" s="19"/>
      <c r="T25" s="46">
        <v>0</v>
      </c>
      <c r="U25" s="95">
        <v>0</v>
      </c>
      <c r="V25" s="46">
        <f t="shared" si="8"/>
        <v>0</v>
      </c>
      <c r="W25" s="95">
        <v>0</v>
      </c>
      <c r="X25" s="46">
        <f t="shared" si="9"/>
        <v>0</v>
      </c>
      <c r="Y25" s="96">
        <v>0</v>
      </c>
      <c r="Z25" s="22"/>
      <c r="AA25" s="43">
        <f t="shared" si="10"/>
        <v>0</v>
      </c>
      <c r="AB25" s="17" t="s">
        <v>16</v>
      </c>
      <c r="AC25" s="18">
        <v>0</v>
      </c>
    </row>
    <row r="26" spans="1:29" ht="24.6">
      <c r="A26" s="10">
        <v>22</v>
      </c>
      <c r="B26" s="19" t="s">
        <v>403</v>
      </c>
      <c r="C26" s="71">
        <f>+'26'!H26</f>
        <v>0</v>
      </c>
      <c r="D26" s="95">
        <v>0</v>
      </c>
      <c r="E26" s="46">
        <f t="shared" si="0"/>
        <v>0</v>
      </c>
      <c r="F26" s="106">
        <v>0</v>
      </c>
      <c r="G26" s="104">
        <v>0</v>
      </c>
      <c r="H26" s="46">
        <f t="shared" si="1"/>
        <v>0</v>
      </c>
      <c r="I26" s="96"/>
      <c r="J26" s="15">
        <v>100</v>
      </c>
      <c r="K26" s="72">
        <f t="shared" si="5"/>
        <v>0</v>
      </c>
      <c r="L26" s="17" t="s">
        <v>16</v>
      </c>
      <c r="M26" s="18">
        <v>0</v>
      </c>
      <c r="N26" s="23">
        <f t="shared" si="6"/>
        <v>0</v>
      </c>
      <c r="O26" s="19"/>
      <c r="P26" s="43">
        <f t="shared" si="7"/>
        <v>0</v>
      </c>
      <c r="R26" s="10">
        <v>22</v>
      </c>
      <c r="S26" s="19"/>
      <c r="T26" s="46">
        <v>0</v>
      </c>
      <c r="U26" s="95">
        <v>0</v>
      </c>
      <c r="V26" s="46">
        <f t="shared" si="8"/>
        <v>0</v>
      </c>
      <c r="W26" s="95">
        <v>0</v>
      </c>
      <c r="X26" s="46">
        <f t="shared" si="9"/>
        <v>0</v>
      </c>
      <c r="Y26" s="96">
        <v>0</v>
      </c>
      <c r="Z26" s="22"/>
      <c r="AA26" s="43">
        <f t="shared" si="10"/>
        <v>0</v>
      </c>
      <c r="AB26" s="17" t="s">
        <v>16</v>
      </c>
      <c r="AC26" s="18">
        <v>0</v>
      </c>
    </row>
    <row r="27" spans="1:29" ht="24.6">
      <c r="A27" s="10">
        <v>23</v>
      </c>
      <c r="B27" s="19" t="s">
        <v>382</v>
      </c>
      <c r="C27" s="71">
        <f>+'26'!H27</f>
        <v>14</v>
      </c>
      <c r="D27" s="95">
        <v>0</v>
      </c>
      <c r="E27" s="46">
        <f t="shared" si="0"/>
        <v>14</v>
      </c>
      <c r="F27" s="106">
        <v>0</v>
      </c>
      <c r="G27" s="104">
        <v>0</v>
      </c>
      <c r="H27" s="46">
        <f t="shared" si="1"/>
        <v>14</v>
      </c>
      <c r="I27" s="96"/>
      <c r="J27" s="15">
        <v>100</v>
      </c>
      <c r="K27" s="72">
        <f t="shared" si="5"/>
        <v>0</v>
      </c>
      <c r="L27" s="17" t="s">
        <v>16</v>
      </c>
      <c r="M27" s="18">
        <v>0</v>
      </c>
      <c r="N27" s="23">
        <f t="shared" si="6"/>
        <v>0</v>
      </c>
      <c r="O27" s="19"/>
      <c r="P27" s="43">
        <f t="shared" si="7"/>
        <v>0</v>
      </c>
      <c r="R27" s="10">
        <v>23</v>
      </c>
      <c r="S27" s="19"/>
      <c r="T27" s="46">
        <v>0</v>
      </c>
      <c r="U27" s="95">
        <v>0</v>
      </c>
      <c r="V27" s="46">
        <f t="shared" si="8"/>
        <v>0</v>
      </c>
      <c r="W27" s="95">
        <v>0</v>
      </c>
      <c r="X27" s="46">
        <f t="shared" si="9"/>
        <v>0</v>
      </c>
      <c r="Y27" s="96">
        <v>0</v>
      </c>
      <c r="Z27" s="22"/>
      <c r="AA27" s="43">
        <f t="shared" si="10"/>
        <v>0</v>
      </c>
      <c r="AB27" s="17" t="s">
        <v>16</v>
      </c>
      <c r="AC27" s="18">
        <v>0</v>
      </c>
    </row>
    <row r="28" spans="1:29" ht="24.6">
      <c r="A28" s="10">
        <v>24</v>
      </c>
      <c r="B28" s="19" t="s">
        <v>387</v>
      </c>
      <c r="C28" s="71">
        <f>+'26'!H28</f>
        <v>0</v>
      </c>
      <c r="D28" s="95">
        <v>0</v>
      </c>
      <c r="E28" s="46">
        <f t="shared" si="0"/>
        <v>0</v>
      </c>
      <c r="F28" s="106">
        <v>0</v>
      </c>
      <c r="G28" s="104">
        <v>0</v>
      </c>
      <c r="H28" s="46">
        <f t="shared" si="1"/>
        <v>0</v>
      </c>
      <c r="I28" s="96"/>
      <c r="J28" s="15">
        <v>100</v>
      </c>
      <c r="K28" s="72">
        <f t="shared" si="5"/>
        <v>0</v>
      </c>
      <c r="L28" s="17" t="s">
        <v>16</v>
      </c>
      <c r="M28" s="18">
        <v>0</v>
      </c>
      <c r="N28" s="23">
        <f t="shared" si="6"/>
        <v>0</v>
      </c>
      <c r="O28" s="19"/>
      <c r="P28" s="43">
        <f t="shared" si="7"/>
        <v>0</v>
      </c>
      <c r="R28" s="10">
        <v>24</v>
      </c>
      <c r="S28" s="19"/>
      <c r="T28" s="46">
        <v>0</v>
      </c>
      <c r="U28" s="95">
        <v>0</v>
      </c>
      <c r="V28" s="46">
        <f t="shared" si="8"/>
        <v>0</v>
      </c>
      <c r="W28" s="95">
        <v>0</v>
      </c>
      <c r="X28" s="46">
        <f t="shared" si="9"/>
        <v>0</v>
      </c>
      <c r="Y28" s="96">
        <v>0</v>
      </c>
      <c r="Z28" s="22"/>
      <c r="AA28" s="43">
        <f t="shared" si="10"/>
        <v>0</v>
      </c>
      <c r="AB28" s="17" t="s">
        <v>16</v>
      </c>
      <c r="AC28" s="18">
        <v>0</v>
      </c>
    </row>
    <row r="29" spans="1:29" ht="24.6">
      <c r="A29" s="10">
        <v>25</v>
      </c>
      <c r="B29" s="19" t="s">
        <v>389</v>
      </c>
      <c r="C29" s="71">
        <f>+'26'!H29</f>
        <v>0</v>
      </c>
      <c r="D29" s="95">
        <v>0</v>
      </c>
      <c r="E29" s="46">
        <f t="shared" si="0"/>
        <v>0</v>
      </c>
      <c r="F29" s="106">
        <v>0</v>
      </c>
      <c r="G29" s="104">
        <v>0</v>
      </c>
      <c r="H29" s="46">
        <f t="shared" si="1"/>
        <v>0</v>
      </c>
      <c r="I29" s="96"/>
      <c r="J29" s="15">
        <v>100</v>
      </c>
      <c r="K29" s="72">
        <f t="shared" si="5"/>
        <v>0</v>
      </c>
      <c r="L29" s="17" t="s">
        <v>16</v>
      </c>
      <c r="M29" s="18">
        <v>0</v>
      </c>
      <c r="N29" s="23">
        <f t="shared" si="6"/>
        <v>0</v>
      </c>
      <c r="O29" s="19"/>
      <c r="P29" s="43">
        <f t="shared" si="7"/>
        <v>0</v>
      </c>
      <c r="R29" s="10">
        <v>25</v>
      </c>
      <c r="S29" s="19"/>
      <c r="T29" s="46">
        <v>0</v>
      </c>
      <c r="U29" s="95">
        <v>0</v>
      </c>
      <c r="V29" s="46">
        <f t="shared" si="8"/>
        <v>0</v>
      </c>
      <c r="W29" s="95">
        <v>0</v>
      </c>
      <c r="X29" s="46">
        <f t="shared" si="9"/>
        <v>0</v>
      </c>
      <c r="Y29" s="96">
        <v>0</v>
      </c>
      <c r="Z29" s="22"/>
      <c r="AA29" s="43">
        <f t="shared" si="10"/>
        <v>0</v>
      </c>
      <c r="AB29" s="17" t="s">
        <v>16</v>
      </c>
      <c r="AC29" s="18">
        <v>0</v>
      </c>
    </row>
    <row r="30" spans="1:29" ht="24.6">
      <c r="A30" s="10">
        <v>26</v>
      </c>
      <c r="B30" s="19" t="s">
        <v>384</v>
      </c>
      <c r="C30" s="71">
        <f>+'26'!H30</f>
        <v>0</v>
      </c>
      <c r="D30" s="95">
        <v>0</v>
      </c>
      <c r="E30" s="46">
        <f t="shared" si="0"/>
        <v>0</v>
      </c>
      <c r="F30" s="106">
        <v>0</v>
      </c>
      <c r="G30" s="104">
        <v>0</v>
      </c>
      <c r="H30" s="46">
        <f t="shared" si="1"/>
        <v>0</v>
      </c>
      <c r="I30" s="96"/>
      <c r="J30" s="15">
        <v>100</v>
      </c>
      <c r="K30" s="72">
        <f t="shared" si="5"/>
        <v>0</v>
      </c>
      <c r="L30" s="17" t="s">
        <v>16</v>
      </c>
      <c r="M30" s="18">
        <v>0</v>
      </c>
      <c r="N30" s="23">
        <f t="shared" si="6"/>
        <v>0</v>
      </c>
      <c r="O30" s="19"/>
      <c r="P30" s="43">
        <f t="shared" si="7"/>
        <v>0</v>
      </c>
      <c r="R30" s="1"/>
      <c r="T30" s="24"/>
      <c r="U30" s="25"/>
      <c r="V30" s="24"/>
      <c r="W30" s="25"/>
      <c r="X30" s="24"/>
      <c r="Y30" s="24"/>
      <c r="Z30" s="26"/>
      <c r="AA30" s="25"/>
      <c r="AB30" s="27"/>
      <c r="AC30" s="41">
        <v>0</v>
      </c>
    </row>
    <row r="31" spans="1:29" ht="24.6">
      <c r="A31" s="10">
        <v>27</v>
      </c>
      <c r="B31" s="19" t="s">
        <v>398</v>
      </c>
      <c r="C31" s="71">
        <f>+'26'!H31</f>
        <v>0</v>
      </c>
      <c r="D31" s="95">
        <v>0</v>
      </c>
      <c r="E31" s="46">
        <f t="shared" si="0"/>
        <v>0</v>
      </c>
      <c r="F31" s="106">
        <v>0</v>
      </c>
      <c r="G31" s="104">
        <v>0</v>
      </c>
      <c r="H31" s="46">
        <f t="shared" si="1"/>
        <v>0</v>
      </c>
      <c r="I31" s="96"/>
      <c r="J31" s="15">
        <v>100</v>
      </c>
      <c r="K31" s="72">
        <f t="shared" si="5"/>
        <v>0</v>
      </c>
      <c r="L31" s="17" t="s">
        <v>16</v>
      </c>
      <c r="M31" s="18">
        <v>0</v>
      </c>
      <c r="N31" s="23">
        <f t="shared" si="6"/>
        <v>0</v>
      </c>
      <c r="O31" s="19"/>
      <c r="P31" s="43">
        <f t="shared" si="7"/>
        <v>0</v>
      </c>
    </row>
    <row r="32" spans="1:29" ht="24.6">
      <c r="A32" s="10">
        <v>28</v>
      </c>
      <c r="B32" s="19" t="s">
        <v>396</v>
      </c>
      <c r="C32" s="71">
        <f>+'26'!H32</f>
        <v>17</v>
      </c>
      <c r="D32" s="95">
        <v>0</v>
      </c>
      <c r="E32" s="46">
        <f t="shared" si="0"/>
        <v>17</v>
      </c>
      <c r="F32" s="106">
        <v>0</v>
      </c>
      <c r="G32" s="104">
        <v>0</v>
      </c>
      <c r="H32" s="46">
        <f t="shared" si="1"/>
        <v>17</v>
      </c>
      <c r="I32" s="96"/>
      <c r="J32" s="15">
        <v>100</v>
      </c>
      <c r="K32" s="72">
        <f t="shared" si="5"/>
        <v>0</v>
      </c>
      <c r="L32" s="17" t="s">
        <v>16</v>
      </c>
      <c r="M32" s="18">
        <v>0</v>
      </c>
      <c r="N32" s="23">
        <f t="shared" si="6"/>
        <v>0</v>
      </c>
      <c r="O32" s="19"/>
      <c r="P32" s="43">
        <f t="shared" si="7"/>
        <v>0</v>
      </c>
      <c r="S32" s="177" t="s">
        <v>119</v>
      </c>
      <c r="T32" s="178"/>
      <c r="U32" s="178"/>
      <c r="V32" s="178"/>
      <c r="W32" s="178"/>
      <c r="X32" s="178"/>
      <c r="Y32" s="178"/>
      <c r="Z32" s="179"/>
      <c r="AA32" s="40">
        <f>SUM(AA5:AA29)</f>
        <v>0</v>
      </c>
    </row>
    <row r="33" spans="1:26" ht="24.6">
      <c r="A33" s="10">
        <v>29</v>
      </c>
      <c r="B33" s="19" t="s">
        <v>382</v>
      </c>
      <c r="C33" s="71">
        <f>+'26'!H33</f>
        <v>0</v>
      </c>
      <c r="D33" s="95">
        <v>0</v>
      </c>
      <c r="E33" s="46">
        <f t="shared" si="0"/>
        <v>0</v>
      </c>
      <c r="F33" s="106">
        <v>0</v>
      </c>
      <c r="G33" s="104">
        <v>0</v>
      </c>
      <c r="H33" s="46">
        <f t="shared" si="1"/>
        <v>0</v>
      </c>
      <c r="I33" s="96"/>
      <c r="J33" s="15">
        <v>100</v>
      </c>
      <c r="K33" s="72">
        <f t="shared" si="5"/>
        <v>0</v>
      </c>
      <c r="L33" s="17" t="s">
        <v>16</v>
      </c>
      <c r="M33" s="18">
        <v>0</v>
      </c>
      <c r="N33" s="23">
        <f t="shared" si="6"/>
        <v>0</v>
      </c>
      <c r="O33" s="19"/>
      <c r="P33" s="43">
        <f t="shared" si="7"/>
        <v>0</v>
      </c>
      <c r="S33" s="5"/>
      <c r="T33" s="5"/>
      <c r="U33" s="5"/>
      <c r="V33" s="5"/>
      <c r="W33" s="5"/>
      <c r="X33" s="5"/>
      <c r="Y33" s="5"/>
      <c r="Z33" s="5"/>
    </row>
    <row r="34" spans="1:26" ht="24.6">
      <c r="A34" s="10">
        <v>30</v>
      </c>
      <c r="B34" s="19" t="s">
        <v>386</v>
      </c>
      <c r="C34" s="71">
        <f>+'26'!H34</f>
        <v>0</v>
      </c>
      <c r="D34" s="95">
        <v>0</v>
      </c>
      <c r="E34" s="46">
        <f t="shared" si="0"/>
        <v>0</v>
      </c>
      <c r="F34" s="106">
        <v>0</v>
      </c>
      <c r="G34" s="104">
        <v>0</v>
      </c>
      <c r="H34" s="46">
        <f t="shared" si="1"/>
        <v>0</v>
      </c>
      <c r="I34" s="96"/>
      <c r="J34" s="15">
        <v>100</v>
      </c>
      <c r="K34" s="72">
        <f t="shared" si="5"/>
        <v>0</v>
      </c>
      <c r="L34" s="17" t="s">
        <v>16</v>
      </c>
      <c r="M34" s="18">
        <v>0</v>
      </c>
      <c r="N34" s="23">
        <f t="shared" si="6"/>
        <v>0</v>
      </c>
      <c r="O34" s="19"/>
      <c r="P34" s="43">
        <f t="shared" si="7"/>
        <v>0</v>
      </c>
    </row>
    <row r="35" spans="1:26" ht="24.6">
      <c r="A35" s="10">
        <v>31</v>
      </c>
      <c r="B35" s="19" t="s">
        <v>390</v>
      </c>
      <c r="C35" s="71">
        <f>+'26'!H35</f>
        <v>3</v>
      </c>
      <c r="D35" s="95">
        <v>0</v>
      </c>
      <c r="E35" s="46">
        <f t="shared" si="0"/>
        <v>3</v>
      </c>
      <c r="F35" s="106">
        <v>0</v>
      </c>
      <c r="G35" s="104">
        <v>0</v>
      </c>
      <c r="H35" s="46">
        <f t="shared" si="1"/>
        <v>3</v>
      </c>
      <c r="I35" s="96"/>
      <c r="J35" s="15">
        <v>100</v>
      </c>
      <c r="K35" s="72">
        <f t="shared" si="5"/>
        <v>0</v>
      </c>
      <c r="L35" s="17" t="s">
        <v>16</v>
      </c>
      <c r="M35" s="18">
        <v>0</v>
      </c>
      <c r="N35" s="23">
        <f t="shared" si="6"/>
        <v>0</v>
      </c>
      <c r="O35" s="19"/>
      <c r="P35" s="43">
        <f t="shared" si="7"/>
        <v>0</v>
      </c>
    </row>
    <row r="36" spans="1:26" ht="24.6">
      <c r="A36" s="10">
        <v>32</v>
      </c>
      <c r="B36" s="19" t="s">
        <v>48</v>
      </c>
      <c r="C36" s="71">
        <f>+'26'!H36</f>
        <v>23</v>
      </c>
      <c r="D36" s="95">
        <v>0</v>
      </c>
      <c r="E36" s="46">
        <f t="shared" si="0"/>
        <v>23</v>
      </c>
      <c r="F36" s="106">
        <v>0</v>
      </c>
      <c r="G36" s="104">
        <v>0</v>
      </c>
      <c r="H36" s="46">
        <f t="shared" si="1"/>
        <v>22</v>
      </c>
      <c r="I36" s="96">
        <v>1</v>
      </c>
      <c r="J36" s="15">
        <v>100</v>
      </c>
      <c r="K36" s="72">
        <f t="shared" si="5"/>
        <v>100</v>
      </c>
      <c r="L36" s="17" t="s">
        <v>16</v>
      </c>
      <c r="M36" s="18">
        <v>0</v>
      </c>
      <c r="N36" s="89">
        <f t="shared" si="6"/>
        <v>100</v>
      </c>
      <c r="O36" s="19"/>
      <c r="P36" s="43">
        <f t="shared" si="7"/>
        <v>0</v>
      </c>
    </row>
    <row r="37" spans="1:26" ht="24.6">
      <c r="A37" s="10">
        <v>33</v>
      </c>
      <c r="B37" s="19" t="s">
        <v>393</v>
      </c>
      <c r="C37" s="71">
        <f>+'26'!H37</f>
        <v>2</v>
      </c>
      <c r="D37" s="95">
        <v>0</v>
      </c>
      <c r="E37" s="46">
        <f t="shared" si="0"/>
        <v>2</v>
      </c>
      <c r="F37" s="106">
        <v>0</v>
      </c>
      <c r="G37" s="104">
        <v>0</v>
      </c>
      <c r="H37" s="46">
        <f t="shared" si="1"/>
        <v>2</v>
      </c>
      <c r="I37" s="96"/>
      <c r="J37" s="15">
        <v>130</v>
      </c>
      <c r="K37" s="72">
        <f t="shared" si="5"/>
        <v>0</v>
      </c>
      <c r="L37" s="17" t="s">
        <v>16</v>
      </c>
      <c r="M37" s="18">
        <v>0</v>
      </c>
      <c r="N37" s="23">
        <f t="shared" si="6"/>
        <v>0</v>
      </c>
      <c r="O37" s="19"/>
      <c r="P37" s="43">
        <f t="shared" si="7"/>
        <v>0</v>
      </c>
    </row>
    <row r="38" spans="1:26" ht="24.6">
      <c r="A38" s="10">
        <v>34</v>
      </c>
      <c r="B38" s="19" t="s">
        <v>406</v>
      </c>
      <c r="C38" s="71">
        <f>+'26'!H38</f>
        <v>3</v>
      </c>
      <c r="D38" s="95">
        <v>0</v>
      </c>
      <c r="E38" s="46">
        <f t="shared" si="0"/>
        <v>3</v>
      </c>
      <c r="F38" s="106">
        <v>0</v>
      </c>
      <c r="G38" s="104">
        <v>0</v>
      </c>
      <c r="H38" s="46">
        <f t="shared" si="1"/>
        <v>3</v>
      </c>
      <c r="I38" s="96"/>
      <c r="J38" s="15">
        <v>130</v>
      </c>
      <c r="K38" s="72">
        <f t="shared" si="5"/>
        <v>0</v>
      </c>
      <c r="L38" s="17" t="s">
        <v>16</v>
      </c>
      <c r="M38" s="18">
        <v>0</v>
      </c>
      <c r="N38" s="23">
        <f t="shared" si="6"/>
        <v>0</v>
      </c>
      <c r="O38" s="19"/>
      <c r="P38" s="43">
        <f t="shared" si="7"/>
        <v>0</v>
      </c>
    </row>
    <row r="39" spans="1:26" ht="24.6">
      <c r="A39" s="10">
        <v>35</v>
      </c>
      <c r="B39" s="19" t="s">
        <v>333</v>
      </c>
      <c r="C39" s="71">
        <f>+'26'!H39</f>
        <v>0</v>
      </c>
      <c r="D39" s="95">
        <v>0</v>
      </c>
      <c r="E39" s="46">
        <f t="shared" si="0"/>
        <v>0</v>
      </c>
      <c r="F39" s="106">
        <v>0</v>
      </c>
      <c r="G39" s="104">
        <v>0</v>
      </c>
      <c r="H39" s="46">
        <f t="shared" si="1"/>
        <v>0</v>
      </c>
      <c r="I39" s="96"/>
      <c r="J39" s="15">
        <v>35</v>
      </c>
      <c r="K39" s="72">
        <f t="shared" si="5"/>
        <v>0</v>
      </c>
      <c r="L39" s="17" t="s">
        <v>16</v>
      </c>
      <c r="M39" s="18">
        <v>0</v>
      </c>
      <c r="N39" s="23">
        <f t="shared" si="6"/>
        <v>0</v>
      </c>
      <c r="O39" s="19"/>
      <c r="P39" s="43">
        <f t="shared" si="7"/>
        <v>0</v>
      </c>
    </row>
    <row r="40" spans="1:26" ht="24.6">
      <c r="A40" s="10">
        <v>36</v>
      </c>
      <c r="B40" s="19" t="s">
        <v>138</v>
      </c>
      <c r="C40" s="71">
        <f>+'26'!H40</f>
        <v>0</v>
      </c>
      <c r="D40" s="95">
        <v>0</v>
      </c>
      <c r="E40" s="46">
        <f t="shared" si="0"/>
        <v>0</v>
      </c>
      <c r="F40" s="106">
        <v>0</v>
      </c>
      <c r="G40" s="104">
        <v>0</v>
      </c>
      <c r="H40" s="46">
        <f t="shared" si="1"/>
        <v>0</v>
      </c>
      <c r="I40" s="96"/>
      <c r="J40" s="15">
        <v>40</v>
      </c>
      <c r="K40" s="72">
        <f t="shared" si="5"/>
        <v>0</v>
      </c>
      <c r="L40" s="17" t="s">
        <v>16</v>
      </c>
      <c r="M40" s="18">
        <v>0</v>
      </c>
      <c r="N40" s="23">
        <f t="shared" si="6"/>
        <v>0</v>
      </c>
      <c r="O40" s="19"/>
      <c r="P40" s="43">
        <f t="shared" si="7"/>
        <v>0</v>
      </c>
    </row>
    <row r="41" spans="1:26" ht="24.6">
      <c r="A41" s="10">
        <v>37</v>
      </c>
      <c r="B41" s="19" t="s">
        <v>445</v>
      </c>
      <c r="C41" s="71">
        <f>+'26'!H41</f>
        <v>0</v>
      </c>
      <c r="D41" s="95">
        <v>0</v>
      </c>
      <c r="E41" s="46">
        <f>C41+D41</f>
        <v>0</v>
      </c>
      <c r="F41" s="106">
        <v>0</v>
      </c>
      <c r="G41" s="104">
        <v>0</v>
      </c>
      <c r="H41" s="46">
        <f>+E41-F41-I41-G41</f>
        <v>0</v>
      </c>
      <c r="I41" s="96"/>
      <c r="J41" s="15">
        <v>35</v>
      </c>
      <c r="K41" s="72">
        <f>+J41*I41</f>
        <v>0</v>
      </c>
      <c r="L41" s="17" t="s">
        <v>16</v>
      </c>
      <c r="M41" s="18">
        <v>0</v>
      </c>
      <c r="N41" s="23">
        <f>SUM(K41-M41)</f>
        <v>0</v>
      </c>
      <c r="O41" s="19"/>
      <c r="P41" s="43">
        <f>+K41*O41</f>
        <v>0</v>
      </c>
    </row>
    <row r="42" spans="1:26" ht="24.6">
      <c r="A42" s="10">
        <v>38</v>
      </c>
      <c r="B42" s="19" t="s">
        <v>49</v>
      </c>
      <c r="C42" s="71">
        <f>+'26'!H42</f>
        <v>6</v>
      </c>
      <c r="D42" s="95">
        <v>0</v>
      </c>
      <c r="E42" s="46">
        <f t="shared" si="0"/>
        <v>6</v>
      </c>
      <c r="F42" s="106">
        <v>0</v>
      </c>
      <c r="G42" s="104">
        <v>0</v>
      </c>
      <c r="H42" s="46">
        <f t="shared" si="1"/>
        <v>0</v>
      </c>
      <c r="I42" s="96">
        <v>6</v>
      </c>
      <c r="J42" s="15">
        <v>50</v>
      </c>
      <c r="K42" s="72">
        <f t="shared" si="5"/>
        <v>300</v>
      </c>
      <c r="L42" s="17" t="s">
        <v>420</v>
      </c>
      <c r="M42" s="18">
        <v>75</v>
      </c>
      <c r="N42" s="89">
        <f t="shared" si="6"/>
        <v>225</v>
      </c>
      <c r="O42" s="19"/>
      <c r="P42" s="43">
        <f t="shared" si="7"/>
        <v>0</v>
      </c>
    </row>
    <row r="43" spans="1:26" ht="24.6">
      <c r="A43" s="10">
        <v>39</v>
      </c>
      <c r="B43" s="19" t="s">
        <v>50</v>
      </c>
      <c r="C43" s="71">
        <f>+'26'!H43</f>
        <v>4</v>
      </c>
      <c r="D43" s="95">
        <v>0</v>
      </c>
      <c r="E43" s="46">
        <f t="shared" si="0"/>
        <v>4</v>
      </c>
      <c r="F43" s="106">
        <v>0</v>
      </c>
      <c r="G43" s="104">
        <v>0</v>
      </c>
      <c r="H43" s="46">
        <f t="shared" si="1"/>
        <v>3</v>
      </c>
      <c r="I43" s="96">
        <v>1</v>
      </c>
      <c r="J43" s="15">
        <v>50</v>
      </c>
      <c r="K43" s="72">
        <f t="shared" si="5"/>
        <v>50</v>
      </c>
      <c r="L43" s="17" t="s">
        <v>16</v>
      </c>
      <c r="M43" s="18">
        <v>0</v>
      </c>
      <c r="N43" s="89">
        <f t="shared" si="6"/>
        <v>50</v>
      </c>
      <c r="O43" s="19"/>
      <c r="P43" s="43">
        <f t="shared" si="7"/>
        <v>0</v>
      </c>
    </row>
    <row r="44" spans="1:26" ht="24.6">
      <c r="A44" s="10">
        <v>40</v>
      </c>
      <c r="B44" s="19" t="s">
        <v>51</v>
      </c>
      <c r="C44" s="71">
        <f>+'26'!H44</f>
        <v>5</v>
      </c>
      <c r="D44" s="95">
        <v>0</v>
      </c>
      <c r="E44" s="46">
        <f t="shared" si="0"/>
        <v>5</v>
      </c>
      <c r="F44" s="106">
        <v>0</v>
      </c>
      <c r="G44" s="104">
        <v>0</v>
      </c>
      <c r="H44" s="46">
        <f t="shared" si="1"/>
        <v>3</v>
      </c>
      <c r="I44" s="96">
        <v>2</v>
      </c>
      <c r="J44" s="15">
        <v>50</v>
      </c>
      <c r="K44" s="72">
        <f t="shared" si="5"/>
        <v>100</v>
      </c>
      <c r="L44" s="17" t="s">
        <v>421</v>
      </c>
      <c r="M44" s="18">
        <v>50</v>
      </c>
      <c r="N44" s="89">
        <f t="shared" si="6"/>
        <v>50</v>
      </c>
      <c r="O44" s="19"/>
      <c r="P44" s="43">
        <f t="shared" si="7"/>
        <v>0</v>
      </c>
    </row>
    <row r="45" spans="1:26" ht="24.6">
      <c r="A45" s="10">
        <v>41</v>
      </c>
      <c r="B45" s="19" t="s">
        <v>501</v>
      </c>
      <c r="C45" s="71">
        <f>+'26'!H45</f>
        <v>3</v>
      </c>
      <c r="D45" s="95">
        <v>0</v>
      </c>
      <c r="E45" s="46">
        <f>C45+D45</f>
        <v>3</v>
      </c>
      <c r="F45" s="106">
        <v>0</v>
      </c>
      <c r="G45" s="104">
        <v>0</v>
      </c>
      <c r="H45" s="46">
        <f>+E45-F45-I45-G45</f>
        <v>3</v>
      </c>
      <c r="I45" s="96"/>
      <c r="J45" s="20">
        <v>35</v>
      </c>
      <c r="K45" s="72">
        <f>+J45*I45</f>
        <v>0</v>
      </c>
      <c r="L45" s="17" t="s">
        <v>16</v>
      </c>
      <c r="M45" s="18">
        <v>0</v>
      </c>
      <c r="N45" s="23">
        <f>SUM(K45-M45)</f>
        <v>0</v>
      </c>
      <c r="O45" s="19"/>
      <c r="P45" s="43">
        <f>+K45*O45</f>
        <v>0</v>
      </c>
    </row>
    <row r="46" spans="1:26" ht="24.6">
      <c r="A46" s="10">
        <v>42</v>
      </c>
      <c r="B46" s="19" t="s">
        <v>264</v>
      </c>
      <c r="C46" s="71">
        <f>+'26'!H46</f>
        <v>5</v>
      </c>
      <c r="D46" s="95">
        <v>0</v>
      </c>
      <c r="E46" s="46">
        <f t="shared" si="0"/>
        <v>5</v>
      </c>
      <c r="F46" s="106">
        <v>0</v>
      </c>
      <c r="G46" s="104">
        <v>0</v>
      </c>
      <c r="H46" s="46">
        <f t="shared" si="1"/>
        <v>5</v>
      </c>
      <c r="I46" s="96"/>
      <c r="J46" s="15">
        <v>25</v>
      </c>
      <c r="K46" s="72">
        <f t="shared" si="5"/>
        <v>0</v>
      </c>
      <c r="L46" s="17" t="s">
        <v>16</v>
      </c>
      <c r="M46" s="18">
        <v>0</v>
      </c>
      <c r="N46" s="23">
        <f t="shared" si="6"/>
        <v>0</v>
      </c>
      <c r="O46" s="19"/>
      <c r="P46" s="43">
        <f t="shared" si="7"/>
        <v>0</v>
      </c>
    </row>
    <row r="47" spans="1:26" ht="24.6">
      <c r="A47" s="10">
        <v>43</v>
      </c>
      <c r="B47" s="19" t="s">
        <v>446</v>
      </c>
      <c r="C47" s="71">
        <f>+'26'!H47</f>
        <v>5</v>
      </c>
      <c r="D47" s="95">
        <v>0</v>
      </c>
      <c r="E47" s="46">
        <f>C47+D47</f>
        <v>5</v>
      </c>
      <c r="F47" s="106">
        <v>0</v>
      </c>
      <c r="G47" s="104">
        <v>0</v>
      </c>
      <c r="H47" s="46">
        <f>+E47-F47-I47-G47</f>
        <v>5</v>
      </c>
      <c r="I47" s="96"/>
      <c r="J47" s="20">
        <v>25</v>
      </c>
      <c r="K47" s="72">
        <f>+J47*I47</f>
        <v>0</v>
      </c>
      <c r="L47" s="17" t="s">
        <v>16</v>
      </c>
      <c r="M47" s="18">
        <v>0</v>
      </c>
      <c r="N47" s="23">
        <f>SUM(K47-M47)</f>
        <v>0</v>
      </c>
      <c r="O47" s="19"/>
      <c r="P47" s="43">
        <f>+K47*O47</f>
        <v>0</v>
      </c>
    </row>
    <row r="48" spans="1:26" ht="24.6">
      <c r="A48" s="10">
        <v>44</v>
      </c>
      <c r="B48" s="19" t="s">
        <v>447</v>
      </c>
      <c r="C48" s="71">
        <f>+'26'!H48</f>
        <v>0</v>
      </c>
      <c r="D48" s="95">
        <v>0</v>
      </c>
      <c r="E48" s="46">
        <f>C48+D48</f>
        <v>0</v>
      </c>
      <c r="F48" s="106">
        <v>0</v>
      </c>
      <c r="G48" s="104">
        <v>0</v>
      </c>
      <c r="H48" s="46">
        <f>+E48-F48-I48-G48</f>
        <v>0</v>
      </c>
      <c r="I48" s="96"/>
      <c r="J48" s="20">
        <v>25</v>
      </c>
      <c r="K48" s="72">
        <f>+J48*I48</f>
        <v>0</v>
      </c>
      <c r="L48" s="17" t="s">
        <v>16</v>
      </c>
      <c r="M48" s="18">
        <v>0</v>
      </c>
      <c r="N48" s="23">
        <f>SUM(K48-M48)</f>
        <v>0</v>
      </c>
      <c r="O48" s="19"/>
      <c r="P48" s="43">
        <f>+K48*O48</f>
        <v>0</v>
      </c>
    </row>
    <row r="49" spans="1:16" ht="24.6">
      <c r="A49" s="10">
        <v>45</v>
      </c>
      <c r="B49" s="19" t="s">
        <v>448</v>
      </c>
      <c r="C49" s="71">
        <f>+'26'!H49</f>
        <v>0</v>
      </c>
      <c r="D49" s="95">
        <v>0</v>
      </c>
      <c r="E49" s="46">
        <f>C49+D49</f>
        <v>0</v>
      </c>
      <c r="F49" s="106">
        <v>0</v>
      </c>
      <c r="G49" s="104">
        <v>0</v>
      </c>
      <c r="H49" s="46">
        <f>+E49-F49-I49-G49</f>
        <v>0</v>
      </c>
      <c r="I49" s="96"/>
      <c r="J49" s="20">
        <v>25</v>
      </c>
      <c r="K49" s="72">
        <f>+J49*I49</f>
        <v>0</v>
      </c>
      <c r="L49" s="17" t="s">
        <v>16</v>
      </c>
      <c r="M49" s="18">
        <v>0</v>
      </c>
      <c r="N49" s="23">
        <f>SUM(K49-M49)</f>
        <v>0</v>
      </c>
      <c r="O49" s="19"/>
      <c r="P49" s="43">
        <f>+K49*O49</f>
        <v>0</v>
      </c>
    </row>
    <row r="50" spans="1:16" ht="24.6">
      <c r="A50" s="10">
        <v>46</v>
      </c>
      <c r="B50" s="19" t="s">
        <v>265</v>
      </c>
      <c r="C50" s="71">
        <f>+'26'!H50</f>
        <v>0</v>
      </c>
      <c r="D50" s="95">
        <v>0</v>
      </c>
      <c r="E50" s="46">
        <f t="shared" si="0"/>
        <v>0</v>
      </c>
      <c r="F50" s="106">
        <v>0</v>
      </c>
      <c r="G50" s="104">
        <v>0</v>
      </c>
      <c r="H50" s="46">
        <f t="shared" si="1"/>
        <v>0</v>
      </c>
      <c r="I50" s="96"/>
      <c r="J50" s="15">
        <v>50</v>
      </c>
      <c r="K50" s="72">
        <f t="shared" si="5"/>
        <v>0</v>
      </c>
      <c r="L50" s="17" t="s">
        <v>16</v>
      </c>
      <c r="M50" s="18">
        <v>0</v>
      </c>
      <c r="N50" s="23">
        <f t="shared" si="6"/>
        <v>0</v>
      </c>
      <c r="O50" s="19"/>
      <c r="P50" s="43">
        <f t="shared" si="7"/>
        <v>0</v>
      </c>
    </row>
    <row r="51" spans="1:16" ht="24.6">
      <c r="A51" s="10">
        <v>47</v>
      </c>
      <c r="B51" s="19" t="s">
        <v>52</v>
      </c>
      <c r="C51" s="71">
        <f>+'26'!H51</f>
        <v>1</v>
      </c>
      <c r="D51" s="95">
        <v>0</v>
      </c>
      <c r="E51" s="46">
        <f t="shared" si="0"/>
        <v>1</v>
      </c>
      <c r="F51" s="106">
        <v>0</v>
      </c>
      <c r="G51" s="104">
        <v>0</v>
      </c>
      <c r="H51" s="46">
        <f t="shared" si="1"/>
        <v>1</v>
      </c>
      <c r="I51" s="96"/>
      <c r="J51" s="15">
        <v>50</v>
      </c>
      <c r="K51" s="72">
        <f t="shared" si="5"/>
        <v>0</v>
      </c>
      <c r="L51" s="17" t="s">
        <v>16</v>
      </c>
      <c r="M51" s="18">
        <v>0</v>
      </c>
      <c r="N51" s="23">
        <f t="shared" si="6"/>
        <v>0</v>
      </c>
      <c r="O51" s="19"/>
      <c r="P51" s="43">
        <f t="shared" si="7"/>
        <v>0</v>
      </c>
    </row>
    <row r="52" spans="1:16" ht="24.6">
      <c r="A52" s="10">
        <v>48</v>
      </c>
      <c r="B52" s="19" t="s">
        <v>53</v>
      </c>
      <c r="C52" s="71">
        <f>+'26'!H52</f>
        <v>6</v>
      </c>
      <c r="D52" s="95">
        <v>0</v>
      </c>
      <c r="E52" s="46">
        <f t="shared" si="0"/>
        <v>6</v>
      </c>
      <c r="F52" s="106">
        <v>0</v>
      </c>
      <c r="G52" s="104">
        <v>0</v>
      </c>
      <c r="H52" s="46">
        <f t="shared" si="1"/>
        <v>6</v>
      </c>
      <c r="I52" s="96"/>
      <c r="J52" s="15">
        <v>50</v>
      </c>
      <c r="K52" s="72">
        <f t="shared" si="5"/>
        <v>0</v>
      </c>
      <c r="L52" s="17" t="s">
        <v>16</v>
      </c>
      <c r="M52" s="18">
        <v>0</v>
      </c>
      <c r="N52" s="23">
        <f t="shared" si="6"/>
        <v>0</v>
      </c>
      <c r="O52" s="19"/>
      <c r="P52" s="43">
        <f t="shared" si="7"/>
        <v>0</v>
      </c>
    </row>
    <row r="53" spans="1:16" ht="24.6">
      <c r="A53" s="10">
        <v>49</v>
      </c>
      <c r="B53" s="19" t="s">
        <v>54</v>
      </c>
      <c r="C53" s="71">
        <f>+'26'!H53</f>
        <v>4</v>
      </c>
      <c r="D53" s="95">
        <v>0</v>
      </c>
      <c r="E53" s="46">
        <f t="shared" si="0"/>
        <v>4</v>
      </c>
      <c r="F53" s="106">
        <v>0</v>
      </c>
      <c r="G53" s="104">
        <v>0</v>
      </c>
      <c r="H53" s="46">
        <f t="shared" si="1"/>
        <v>4</v>
      </c>
      <c r="I53" s="96"/>
      <c r="J53" s="15">
        <v>50</v>
      </c>
      <c r="K53" s="72">
        <f t="shared" si="5"/>
        <v>0</v>
      </c>
      <c r="L53" s="17" t="s">
        <v>16</v>
      </c>
      <c r="M53" s="18">
        <v>0</v>
      </c>
      <c r="N53" s="23">
        <f t="shared" si="6"/>
        <v>0</v>
      </c>
      <c r="O53" s="19"/>
      <c r="P53" s="43">
        <f t="shared" si="7"/>
        <v>0</v>
      </c>
    </row>
    <row r="54" spans="1:16" ht="24.6">
      <c r="A54" s="10">
        <v>50</v>
      </c>
      <c r="B54" s="19" t="s">
        <v>55</v>
      </c>
      <c r="C54" s="71">
        <f>+'26'!H54</f>
        <v>0</v>
      </c>
      <c r="D54" s="95">
        <v>0</v>
      </c>
      <c r="E54" s="46">
        <f t="shared" si="0"/>
        <v>0</v>
      </c>
      <c r="F54" s="106">
        <v>0</v>
      </c>
      <c r="G54" s="104">
        <v>0</v>
      </c>
      <c r="H54" s="46">
        <f t="shared" si="1"/>
        <v>0</v>
      </c>
      <c r="I54" s="96"/>
      <c r="J54" s="15">
        <v>50</v>
      </c>
      <c r="K54" s="72">
        <f t="shared" si="5"/>
        <v>0</v>
      </c>
      <c r="L54" s="17" t="s">
        <v>16</v>
      </c>
      <c r="M54" s="18">
        <v>0</v>
      </c>
      <c r="N54" s="23">
        <f t="shared" si="6"/>
        <v>0</v>
      </c>
      <c r="O54" s="19"/>
      <c r="P54" s="43">
        <f t="shared" si="7"/>
        <v>0</v>
      </c>
    </row>
    <row r="55" spans="1:16" ht="24.6">
      <c r="A55" s="10">
        <v>51</v>
      </c>
      <c r="B55" s="19" t="s">
        <v>56</v>
      </c>
      <c r="C55" s="71">
        <f>+'26'!H55</f>
        <v>0</v>
      </c>
      <c r="D55" s="95">
        <v>0</v>
      </c>
      <c r="E55" s="46">
        <f t="shared" si="0"/>
        <v>0</v>
      </c>
      <c r="F55" s="106">
        <v>0</v>
      </c>
      <c r="G55" s="104">
        <v>0</v>
      </c>
      <c r="H55" s="46">
        <f t="shared" si="1"/>
        <v>0</v>
      </c>
      <c r="I55" s="96"/>
      <c r="J55" s="15">
        <v>50</v>
      </c>
      <c r="K55" s="72">
        <f t="shared" si="5"/>
        <v>0</v>
      </c>
      <c r="L55" s="17" t="s">
        <v>16</v>
      </c>
      <c r="M55" s="18">
        <v>0</v>
      </c>
      <c r="N55" s="23">
        <f t="shared" si="6"/>
        <v>0</v>
      </c>
      <c r="O55" s="19"/>
      <c r="P55" s="43">
        <f t="shared" si="7"/>
        <v>0</v>
      </c>
    </row>
    <row r="56" spans="1:16" ht="24.6">
      <c r="A56" s="10">
        <v>52</v>
      </c>
      <c r="B56" s="19" t="s">
        <v>57</v>
      </c>
      <c r="C56" s="71">
        <f>+'26'!H56</f>
        <v>3</v>
      </c>
      <c r="D56" s="95">
        <v>0</v>
      </c>
      <c r="E56" s="46">
        <f t="shared" si="0"/>
        <v>3</v>
      </c>
      <c r="F56" s="106">
        <v>0</v>
      </c>
      <c r="G56" s="104">
        <v>0</v>
      </c>
      <c r="H56" s="46">
        <f t="shared" si="1"/>
        <v>3</v>
      </c>
      <c r="I56" s="96"/>
      <c r="J56" s="15">
        <v>50</v>
      </c>
      <c r="K56" s="72">
        <f t="shared" si="5"/>
        <v>0</v>
      </c>
      <c r="L56" s="17" t="s">
        <v>16</v>
      </c>
      <c r="M56" s="18">
        <v>0</v>
      </c>
      <c r="N56" s="23">
        <f t="shared" si="6"/>
        <v>0</v>
      </c>
      <c r="O56" s="19"/>
      <c r="P56" s="43">
        <f t="shared" si="7"/>
        <v>0</v>
      </c>
    </row>
    <row r="57" spans="1:16" ht="24.6">
      <c r="A57" s="10">
        <v>53</v>
      </c>
      <c r="B57" s="19" t="s">
        <v>58</v>
      </c>
      <c r="C57" s="71">
        <f>+'26'!H57</f>
        <v>3</v>
      </c>
      <c r="D57" s="95">
        <v>0</v>
      </c>
      <c r="E57" s="46">
        <f t="shared" si="0"/>
        <v>3</v>
      </c>
      <c r="F57" s="106">
        <v>0</v>
      </c>
      <c r="G57" s="104">
        <v>0</v>
      </c>
      <c r="H57" s="46">
        <f t="shared" si="1"/>
        <v>2</v>
      </c>
      <c r="I57" s="96">
        <v>1</v>
      </c>
      <c r="J57" s="15">
        <v>50</v>
      </c>
      <c r="K57" s="72">
        <f t="shared" si="5"/>
        <v>50</v>
      </c>
      <c r="L57" s="17" t="s">
        <v>16</v>
      </c>
      <c r="M57" s="18">
        <v>0</v>
      </c>
      <c r="N57" s="89">
        <f t="shared" si="6"/>
        <v>50</v>
      </c>
      <c r="O57" s="19"/>
      <c r="P57" s="43">
        <f t="shared" si="7"/>
        <v>0</v>
      </c>
    </row>
    <row r="58" spans="1:16" ht="24.6">
      <c r="A58" s="10">
        <v>54</v>
      </c>
      <c r="B58" s="19" t="s">
        <v>59</v>
      </c>
      <c r="C58" s="71">
        <f>+'26'!H58</f>
        <v>4</v>
      </c>
      <c r="D58" s="95">
        <v>0</v>
      </c>
      <c r="E58" s="46">
        <f t="shared" si="0"/>
        <v>4</v>
      </c>
      <c r="F58" s="106">
        <v>0</v>
      </c>
      <c r="G58" s="104">
        <v>0</v>
      </c>
      <c r="H58" s="46">
        <f t="shared" si="1"/>
        <v>4</v>
      </c>
      <c r="I58" s="96"/>
      <c r="J58" s="15">
        <v>50</v>
      </c>
      <c r="K58" s="72">
        <f t="shared" si="5"/>
        <v>0</v>
      </c>
      <c r="L58" s="17" t="s">
        <v>16</v>
      </c>
      <c r="M58" s="18">
        <v>0</v>
      </c>
      <c r="N58" s="23">
        <f t="shared" si="6"/>
        <v>0</v>
      </c>
      <c r="O58" s="19"/>
      <c r="P58" s="43">
        <f t="shared" si="7"/>
        <v>0</v>
      </c>
    </row>
    <row r="59" spans="1:16" ht="24.6">
      <c r="A59" s="10">
        <v>55</v>
      </c>
      <c r="B59" s="19" t="s">
        <v>60</v>
      </c>
      <c r="C59" s="71">
        <f>+'26'!H59</f>
        <v>0</v>
      </c>
      <c r="D59" s="95">
        <v>0</v>
      </c>
      <c r="E59" s="46">
        <f t="shared" si="0"/>
        <v>0</v>
      </c>
      <c r="F59" s="106">
        <v>0</v>
      </c>
      <c r="G59" s="104">
        <v>0</v>
      </c>
      <c r="H59" s="46">
        <f t="shared" si="1"/>
        <v>0</v>
      </c>
      <c r="I59" s="96"/>
      <c r="J59" s="15">
        <v>50</v>
      </c>
      <c r="K59" s="72">
        <f t="shared" si="5"/>
        <v>0</v>
      </c>
      <c r="L59" s="17" t="s">
        <v>16</v>
      </c>
      <c r="M59" s="18">
        <v>0</v>
      </c>
      <c r="N59" s="23">
        <f t="shared" si="6"/>
        <v>0</v>
      </c>
      <c r="O59" s="19"/>
      <c r="P59" s="43">
        <f t="shared" si="7"/>
        <v>0</v>
      </c>
    </row>
    <row r="60" spans="1:16" ht="24.6">
      <c r="A60" s="10">
        <v>56</v>
      </c>
      <c r="B60" s="19" t="s">
        <v>61</v>
      </c>
      <c r="C60" s="71">
        <f>+'26'!H60</f>
        <v>0</v>
      </c>
      <c r="D60" s="95">
        <v>0</v>
      </c>
      <c r="E60" s="46">
        <f t="shared" si="0"/>
        <v>0</v>
      </c>
      <c r="F60" s="106">
        <v>0</v>
      </c>
      <c r="G60" s="104">
        <v>0</v>
      </c>
      <c r="H60" s="46">
        <f t="shared" si="1"/>
        <v>0</v>
      </c>
      <c r="I60" s="96"/>
      <c r="J60" s="15">
        <v>120</v>
      </c>
      <c r="K60" s="72">
        <f t="shared" si="5"/>
        <v>0</v>
      </c>
      <c r="L60" s="17" t="s">
        <v>16</v>
      </c>
      <c r="M60" s="18">
        <v>0</v>
      </c>
      <c r="N60" s="23">
        <f t="shared" si="6"/>
        <v>0</v>
      </c>
      <c r="O60" s="19"/>
      <c r="P60" s="43">
        <f t="shared" si="7"/>
        <v>0</v>
      </c>
    </row>
    <row r="61" spans="1:16" ht="24.6">
      <c r="A61" s="10">
        <v>57</v>
      </c>
      <c r="B61" s="19" t="s">
        <v>62</v>
      </c>
      <c r="C61" s="71">
        <f>+'26'!H61</f>
        <v>0</v>
      </c>
      <c r="D61" s="95">
        <v>0</v>
      </c>
      <c r="E61" s="46">
        <f t="shared" si="0"/>
        <v>0</v>
      </c>
      <c r="F61" s="106">
        <v>0</v>
      </c>
      <c r="G61" s="104">
        <v>0</v>
      </c>
      <c r="H61" s="46">
        <f t="shared" si="1"/>
        <v>0</v>
      </c>
      <c r="I61" s="96"/>
      <c r="J61" s="15">
        <v>120</v>
      </c>
      <c r="K61" s="72">
        <f t="shared" si="5"/>
        <v>0</v>
      </c>
      <c r="L61" s="17" t="s">
        <v>16</v>
      </c>
      <c r="M61" s="18">
        <v>0</v>
      </c>
      <c r="N61" s="23">
        <f t="shared" si="6"/>
        <v>0</v>
      </c>
      <c r="O61" s="19"/>
      <c r="P61" s="43">
        <f t="shared" si="7"/>
        <v>0</v>
      </c>
    </row>
    <row r="62" spans="1:16" ht="24.6">
      <c r="A62" s="10">
        <v>58</v>
      </c>
      <c r="B62" s="19" t="s">
        <v>63</v>
      </c>
      <c r="C62" s="71">
        <f>+'26'!H62</f>
        <v>0</v>
      </c>
      <c r="D62" s="95">
        <v>0</v>
      </c>
      <c r="E62" s="46">
        <f t="shared" si="0"/>
        <v>0</v>
      </c>
      <c r="F62" s="106">
        <v>0</v>
      </c>
      <c r="G62" s="104">
        <v>0</v>
      </c>
      <c r="H62" s="46">
        <f t="shared" si="1"/>
        <v>0</v>
      </c>
      <c r="I62" s="96"/>
      <c r="J62" s="15">
        <v>120</v>
      </c>
      <c r="K62" s="72">
        <f t="shared" si="5"/>
        <v>0</v>
      </c>
      <c r="L62" s="17" t="s">
        <v>16</v>
      </c>
      <c r="M62" s="18">
        <v>0</v>
      </c>
      <c r="N62" s="23">
        <f t="shared" si="6"/>
        <v>0</v>
      </c>
      <c r="O62" s="19"/>
      <c r="P62" s="43">
        <f t="shared" si="7"/>
        <v>0</v>
      </c>
    </row>
    <row r="63" spans="1:16" ht="24.6">
      <c r="A63" s="10">
        <v>59</v>
      </c>
      <c r="B63" s="19" t="s">
        <v>64</v>
      </c>
      <c r="C63" s="71">
        <f>+'26'!H63</f>
        <v>0</v>
      </c>
      <c r="D63" s="95">
        <v>0</v>
      </c>
      <c r="E63" s="46">
        <f t="shared" si="0"/>
        <v>0</v>
      </c>
      <c r="F63" s="106">
        <v>0</v>
      </c>
      <c r="G63" s="104">
        <v>0</v>
      </c>
      <c r="H63" s="46">
        <f t="shared" si="1"/>
        <v>0</v>
      </c>
      <c r="I63" s="96"/>
      <c r="J63" s="15">
        <v>120</v>
      </c>
      <c r="K63" s="72">
        <f t="shared" si="5"/>
        <v>0</v>
      </c>
      <c r="L63" s="17" t="s">
        <v>16</v>
      </c>
      <c r="M63" s="18">
        <v>0</v>
      </c>
      <c r="N63" s="23">
        <f t="shared" si="6"/>
        <v>0</v>
      </c>
      <c r="O63" s="19"/>
      <c r="P63" s="43">
        <f t="shared" si="7"/>
        <v>0</v>
      </c>
    </row>
    <row r="64" spans="1:16" ht="24.6">
      <c r="A64" s="10">
        <v>60</v>
      </c>
      <c r="B64" s="19" t="s">
        <v>65</v>
      </c>
      <c r="C64" s="71">
        <f>+'26'!H64</f>
        <v>0</v>
      </c>
      <c r="D64" s="95">
        <v>0</v>
      </c>
      <c r="E64" s="46">
        <f t="shared" si="0"/>
        <v>0</v>
      </c>
      <c r="F64" s="106">
        <v>0</v>
      </c>
      <c r="G64" s="104">
        <v>0</v>
      </c>
      <c r="H64" s="46">
        <f t="shared" si="1"/>
        <v>0</v>
      </c>
      <c r="I64" s="96"/>
      <c r="J64" s="15">
        <v>120</v>
      </c>
      <c r="K64" s="72">
        <f t="shared" si="5"/>
        <v>0</v>
      </c>
      <c r="L64" s="17" t="s">
        <v>16</v>
      </c>
      <c r="M64" s="18">
        <v>0</v>
      </c>
      <c r="N64" s="23">
        <f t="shared" si="6"/>
        <v>0</v>
      </c>
      <c r="O64" s="19"/>
      <c r="P64" s="43">
        <f t="shared" si="7"/>
        <v>0</v>
      </c>
    </row>
    <row r="65" spans="1:16" ht="24.6">
      <c r="A65" s="10">
        <v>61</v>
      </c>
      <c r="B65" s="19" t="s">
        <v>66</v>
      </c>
      <c r="C65" s="71">
        <f>+'26'!H65</f>
        <v>0</v>
      </c>
      <c r="D65" s="95">
        <v>0</v>
      </c>
      <c r="E65" s="46">
        <f t="shared" si="0"/>
        <v>0</v>
      </c>
      <c r="F65" s="106">
        <v>0</v>
      </c>
      <c r="G65" s="104">
        <v>0</v>
      </c>
      <c r="H65" s="46">
        <f t="shared" si="1"/>
        <v>0</v>
      </c>
      <c r="I65" s="96"/>
      <c r="J65" s="15">
        <v>120</v>
      </c>
      <c r="K65" s="72">
        <f t="shared" si="5"/>
        <v>0</v>
      </c>
      <c r="L65" s="17" t="s">
        <v>16</v>
      </c>
      <c r="M65" s="18">
        <v>0</v>
      </c>
      <c r="N65" s="23">
        <f t="shared" si="6"/>
        <v>0</v>
      </c>
      <c r="O65" s="19"/>
      <c r="P65" s="43">
        <f t="shared" si="7"/>
        <v>0</v>
      </c>
    </row>
    <row r="66" spans="1:16" ht="24.6">
      <c r="A66" s="10">
        <v>62</v>
      </c>
      <c r="B66" s="19" t="s">
        <v>266</v>
      </c>
      <c r="C66" s="71">
        <f>+'26'!H66</f>
        <v>0</v>
      </c>
      <c r="D66" s="95">
        <v>0</v>
      </c>
      <c r="E66" s="46">
        <f t="shared" si="0"/>
        <v>0</v>
      </c>
      <c r="F66" s="106">
        <v>0</v>
      </c>
      <c r="G66" s="104">
        <v>0</v>
      </c>
      <c r="H66" s="46">
        <f t="shared" si="1"/>
        <v>0</v>
      </c>
      <c r="I66" s="96"/>
      <c r="J66" s="15">
        <v>120</v>
      </c>
      <c r="K66" s="72">
        <f t="shared" si="5"/>
        <v>0</v>
      </c>
      <c r="L66" s="17" t="s">
        <v>16</v>
      </c>
      <c r="M66" s="18">
        <v>0</v>
      </c>
      <c r="N66" s="23">
        <f t="shared" si="6"/>
        <v>0</v>
      </c>
      <c r="O66" s="19"/>
      <c r="P66" s="43">
        <f t="shared" si="7"/>
        <v>0</v>
      </c>
    </row>
    <row r="67" spans="1:16" ht="24.6">
      <c r="A67" s="10">
        <v>63</v>
      </c>
      <c r="B67" s="19" t="s">
        <v>340</v>
      </c>
      <c r="C67" s="71">
        <f>+'26'!H67</f>
        <v>0</v>
      </c>
      <c r="D67" s="95">
        <v>0</v>
      </c>
      <c r="E67" s="46">
        <f t="shared" si="0"/>
        <v>0</v>
      </c>
      <c r="F67" s="106">
        <v>0</v>
      </c>
      <c r="G67" s="104">
        <v>0</v>
      </c>
      <c r="H67" s="46">
        <f t="shared" si="1"/>
        <v>0</v>
      </c>
      <c r="I67" s="96"/>
      <c r="J67" s="15">
        <v>30</v>
      </c>
      <c r="K67" s="72">
        <f t="shared" si="5"/>
        <v>0</v>
      </c>
      <c r="L67" s="17" t="s">
        <v>16</v>
      </c>
      <c r="M67" s="18">
        <v>0</v>
      </c>
      <c r="N67" s="23">
        <f t="shared" si="6"/>
        <v>0</v>
      </c>
      <c r="O67" s="19"/>
      <c r="P67" s="43">
        <f t="shared" si="7"/>
        <v>0</v>
      </c>
    </row>
    <row r="68" spans="1:16" ht="24.6">
      <c r="A68" s="10">
        <v>64</v>
      </c>
      <c r="B68" s="19" t="s">
        <v>341</v>
      </c>
      <c r="C68" s="71">
        <f>+'26'!H68</f>
        <v>0</v>
      </c>
      <c r="D68" s="95">
        <v>0</v>
      </c>
      <c r="E68" s="46">
        <f t="shared" si="0"/>
        <v>0</v>
      </c>
      <c r="F68" s="106">
        <v>0</v>
      </c>
      <c r="G68" s="104">
        <v>0</v>
      </c>
      <c r="H68" s="46">
        <f t="shared" si="1"/>
        <v>0</v>
      </c>
      <c r="I68" s="96"/>
      <c r="J68" s="21">
        <v>30</v>
      </c>
      <c r="K68" s="72">
        <f t="shared" si="5"/>
        <v>0</v>
      </c>
      <c r="L68" s="17" t="s">
        <v>16</v>
      </c>
      <c r="M68" s="18">
        <v>0</v>
      </c>
      <c r="N68" s="23">
        <f t="shared" si="6"/>
        <v>0</v>
      </c>
      <c r="O68" s="19"/>
      <c r="P68" s="43">
        <f t="shared" si="7"/>
        <v>0</v>
      </c>
    </row>
    <row r="69" spans="1:16" ht="24.6">
      <c r="A69" s="10">
        <v>65</v>
      </c>
      <c r="B69" s="19" t="s">
        <v>342</v>
      </c>
      <c r="C69" s="71">
        <f>+'26'!H69</f>
        <v>0</v>
      </c>
      <c r="D69" s="95">
        <v>0</v>
      </c>
      <c r="E69" s="46">
        <f t="shared" si="0"/>
        <v>0</v>
      </c>
      <c r="F69" s="106">
        <v>0</v>
      </c>
      <c r="G69" s="104">
        <v>0</v>
      </c>
      <c r="H69" s="46">
        <f t="shared" si="1"/>
        <v>0</v>
      </c>
      <c r="I69" s="96"/>
      <c r="J69" s="21">
        <v>30</v>
      </c>
      <c r="K69" s="72">
        <f t="shared" si="5"/>
        <v>0</v>
      </c>
      <c r="L69" s="17" t="s">
        <v>16</v>
      </c>
      <c r="M69" s="18">
        <v>0</v>
      </c>
      <c r="N69" s="23">
        <f t="shared" si="6"/>
        <v>0</v>
      </c>
      <c r="O69" s="19"/>
      <c r="P69" s="43">
        <f t="shared" si="7"/>
        <v>0</v>
      </c>
    </row>
    <row r="70" spans="1:16" ht="24.6">
      <c r="A70" s="10">
        <v>66</v>
      </c>
      <c r="B70" s="19" t="s">
        <v>72</v>
      </c>
      <c r="C70" s="71">
        <f>+'26'!H70</f>
        <v>6</v>
      </c>
      <c r="D70" s="95">
        <v>0</v>
      </c>
      <c r="E70" s="46">
        <f t="shared" si="0"/>
        <v>6</v>
      </c>
      <c r="F70" s="106">
        <v>0</v>
      </c>
      <c r="G70" s="104">
        <v>0</v>
      </c>
      <c r="H70" s="46">
        <f t="shared" si="1"/>
        <v>5</v>
      </c>
      <c r="I70" s="96">
        <v>1</v>
      </c>
      <c r="J70" s="21">
        <v>50</v>
      </c>
      <c r="K70" s="72">
        <f t="shared" si="5"/>
        <v>50</v>
      </c>
      <c r="L70" s="17" t="s">
        <v>419</v>
      </c>
      <c r="M70" s="18">
        <v>25</v>
      </c>
      <c r="N70" s="23">
        <f t="shared" si="6"/>
        <v>25</v>
      </c>
      <c r="O70" s="19"/>
      <c r="P70" s="43">
        <f t="shared" si="7"/>
        <v>0</v>
      </c>
    </row>
    <row r="71" spans="1:16" ht="24.6">
      <c r="A71" s="10">
        <v>67</v>
      </c>
      <c r="B71" s="19" t="s">
        <v>73</v>
      </c>
      <c r="C71" s="71">
        <f>+'26'!H71</f>
        <v>5</v>
      </c>
      <c r="D71" s="95">
        <v>0</v>
      </c>
      <c r="E71" s="46">
        <f t="shared" si="0"/>
        <v>5</v>
      </c>
      <c r="F71" s="106">
        <v>0</v>
      </c>
      <c r="G71" s="104">
        <v>0</v>
      </c>
      <c r="H71" s="46">
        <f t="shared" si="1"/>
        <v>5</v>
      </c>
      <c r="I71" s="96"/>
      <c r="J71" s="21">
        <v>50</v>
      </c>
      <c r="K71" s="72">
        <f t="shared" si="5"/>
        <v>0</v>
      </c>
      <c r="L71" s="17" t="s">
        <v>16</v>
      </c>
      <c r="M71" s="18">
        <v>0</v>
      </c>
      <c r="N71" s="23">
        <f t="shared" si="6"/>
        <v>0</v>
      </c>
      <c r="O71" s="19"/>
      <c r="P71" s="43">
        <f t="shared" si="7"/>
        <v>0</v>
      </c>
    </row>
    <row r="72" spans="1:16" ht="24.6">
      <c r="A72" s="10">
        <v>68</v>
      </c>
      <c r="B72" s="19" t="s">
        <v>74</v>
      </c>
      <c r="C72" s="71">
        <f>+'26'!H72</f>
        <v>1</v>
      </c>
      <c r="D72" s="95">
        <v>0</v>
      </c>
      <c r="E72" s="46">
        <f t="shared" si="0"/>
        <v>1</v>
      </c>
      <c r="F72" s="106">
        <v>0</v>
      </c>
      <c r="G72" s="104">
        <v>0</v>
      </c>
      <c r="H72" s="46">
        <f t="shared" si="1"/>
        <v>0</v>
      </c>
      <c r="I72" s="96">
        <v>1</v>
      </c>
      <c r="J72" s="15">
        <v>50</v>
      </c>
      <c r="K72" s="72">
        <f t="shared" si="5"/>
        <v>50</v>
      </c>
      <c r="L72" s="17" t="s">
        <v>16</v>
      </c>
      <c r="M72" s="18">
        <v>0</v>
      </c>
      <c r="N72" s="23">
        <f t="shared" si="6"/>
        <v>50</v>
      </c>
      <c r="O72" s="19"/>
      <c r="P72" s="43">
        <f t="shared" si="7"/>
        <v>0</v>
      </c>
    </row>
    <row r="73" spans="1:16" ht="24.6">
      <c r="A73" s="10">
        <v>69</v>
      </c>
      <c r="B73" s="19" t="s">
        <v>175</v>
      </c>
      <c r="C73" s="71">
        <f>+'26'!H73</f>
        <v>0</v>
      </c>
      <c r="D73" s="95">
        <v>0</v>
      </c>
      <c r="E73" s="46">
        <f t="shared" si="0"/>
        <v>0</v>
      </c>
      <c r="F73" s="106">
        <v>0</v>
      </c>
      <c r="G73" s="104">
        <v>0</v>
      </c>
      <c r="H73" s="46">
        <f t="shared" si="1"/>
        <v>0</v>
      </c>
      <c r="I73" s="96"/>
      <c r="J73" s="21">
        <v>50</v>
      </c>
      <c r="K73" s="72">
        <f t="shared" si="5"/>
        <v>0</v>
      </c>
      <c r="L73" s="17" t="s">
        <v>16</v>
      </c>
      <c r="M73" s="18">
        <v>0</v>
      </c>
      <c r="N73" s="23">
        <f t="shared" si="6"/>
        <v>0</v>
      </c>
      <c r="O73" s="19"/>
      <c r="P73" s="43">
        <f t="shared" si="7"/>
        <v>0</v>
      </c>
    </row>
    <row r="74" spans="1:16" ht="24.6">
      <c r="A74" s="10">
        <v>70</v>
      </c>
      <c r="B74" s="19" t="s">
        <v>267</v>
      </c>
      <c r="C74" s="71">
        <f>+'26'!H74</f>
        <v>0</v>
      </c>
      <c r="D74" s="95">
        <v>0</v>
      </c>
      <c r="E74" s="46">
        <f t="shared" si="0"/>
        <v>0</v>
      </c>
      <c r="F74" s="106">
        <v>0</v>
      </c>
      <c r="G74" s="104">
        <v>0</v>
      </c>
      <c r="H74" s="46">
        <f t="shared" ref="H74:H143" si="11">+E74-F74-I74-G74</f>
        <v>0</v>
      </c>
      <c r="I74" s="96"/>
      <c r="J74" s="15">
        <v>50</v>
      </c>
      <c r="K74" s="72">
        <f t="shared" si="5"/>
        <v>0</v>
      </c>
      <c r="L74" s="17" t="s">
        <v>16</v>
      </c>
      <c r="M74" s="18">
        <v>0</v>
      </c>
      <c r="N74" s="23">
        <f t="shared" si="6"/>
        <v>0</v>
      </c>
      <c r="O74" s="19"/>
      <c r="P74" s="43">
        <f t="shared" si="7"/>
        <v>0</v>
      </c>
    </row>
    <row r="75" spans="1:16" ht="24.6">
      <c r="A75" s="10">
        <v>71</v>
      </c>
      <c r="B75" s="19" t="s">
        <v>70</v>
      </c>
      <c r="C75" s="71">
        <f>+'26'!H75</f>
        <v>0</v>
      </c>
      <c r="D75" s="95">
        <v>0</v>
      </c>
      <c r="E75" s="46">
        <f t="shared" si="0"/>
        <v>0</v>
      </c>
      <c r="F75" s="106">
        <v>0</v>
      </c>
      <c r="G75" s="104">
        <v>0</v>
      </c>
      <c r="H75" s="46">
        <f t="shared" si="11"/>
        <v>0</v>
      </c>
      <c r="I75" s="96"/>
      <c r="J75" s="20">
        <v>70</v>
      </c>
      <c r="K75" s="72">
        <f t="shared" ref="K75:K144" si="12">+J75*I75</f>
        <v>0</v>
      </c>
      <c r="L75" s="17" t="s">
        <v>16</v>
      </c>
      <c r="M75" s="18">
        <v>0</v>
      </c>
      <c r="N75" s="23">
        <f t="shared" ref="N75:N144" si="13">SUM(K75-M75)</f>
        <v>0</v>
      </c>
      <c r="O75" s="19"/>
      <c r="P75" s="43">
        <f t="shared" ref="P75:P144" si="14">+K75*O75</f>
        <v>0</v>
      </c>
    </row>
    <row r="76" spans="1:16" ht="24.6">
      <c r="A76" s="10">
        <v>72</v>
      </c>
      <c r="B76" s="19" t="s">
        <v>71</v>
      </c>
      <c r="C76" s="71">
        <f>+'26'!H76</f>
        <v>0</v>
      </c>
      <c r="D76" s="95">
        <v>0</v>
      </c>
      <c r="E76" s="46">
        <f t="shared" si="0"/>
        <v>0</v>
      </c>
      <c r="F76" s="106">
        <v>0</v>
      </c>
      <c r="G76" s="104">
        <v>0</v>
      </c>
      <c r="H76" s="46">
        <f t="shared" si="11"/>
        <v>0</v>
      </c>
      <c r="I76" s="96"/>
      <c r="J76" s="20">
        <v>80</v>
      </c>
      <c r="K76" s="72">
        <f t="shared" si="12"/>
        <v>0</v>
      </c>
      <c r="L76" s="17" t="s">
        <v>16</v>
      </c>
      <c r="M76" s="18">
        <v>0</v>
      </c>
      <c r="N76" s="23">
        <f t="shared" si="13"/>
        <v>0</v>
      </c>
      <c r="O76" s="19"/>
      <c r="P76" s="43">
        <f t="shared" si="14"/>
        <v>0</v>
      </c>
    </row>
    <row r="77" spans="1:16" ht="24.6">
      <c r="A77" s="10">
        <v>73</v>
      </c>
      <c r="B77" s="19" t="s">
        <v>199</v>
      </c>
      <c r="C77" s="71">
        <f>+'26'!H77</f>
        <v>0</v>
      </c>
      <c r="D77" s="95">
        <v>0</v>
      </c>
      <c r="E77" s="46">
        <f t="shared" si="0"/>
        <v>0</v>
      </c>
      <c r="F77" s="106">
        <v>0</v>
      </c>
      <c r="G77" s="104">
        <v>0</v>
      </c>
      <c r="H77" s="46">
        <f t="shared" si="11"/>
        <v>0</v>
      </c>
      <c r="I77" s="96"/>
      <c r="J77" s="21">
        <v>150</v>
      </c>
      <c r="K77" s="72">
        <f t="shared" si="12"/>
        <v>0</v>
      </c>
      <c r="L77" s="17" t="s">
        <v>16</v>
      </c>
      <c r="M77" s="18">
        <v>0</v>
      </c>
      <c r="N77" s="23">
        <f t="shared" si="13"/>
        <v>0</v>
      </c>
      <c r="O77" s="19"/>
      <c r="P77" s="43">
        <f t="shared" si="14"/>
        <v>0</v>
      </c>
    </row>
    <row r="78" spans="1:16" ht="24.6">
      <c r="A78" s="10">
        <v>74</v>
      </c>
      <c r="B78" s="19" t="s">
        <v>200</v>
      </c>
      <c r="C78" s="71">
        <f>+'26'!H78</f>
        <v>0</v>
      </c>
      <c r="D78" s="95">
        <v>0</v>
      </c>
      <c r="E78" s="46">
        <f t="shared" si="0"/>
        <v>0</v>
      </c>
      <c r="F78" s="106">
        <v>0</v>
      </c>
      <c r="G78" s="104">
        <v>0</v>
      </c>
      <c r="H78" s="46">
        <f t="shared" si="11"/>
        <v>0</v>
      </c>
      <c r="I78" s="96"/>
      <c r="J78" s="21">
        <v>150</v>
      </c>
      <c r="K78" s="72">
        <f t="shared" si="12"/>
        <v>0</v>
      </c>
      <c r="L78" s="17" t="s">
        <v>16</v>
      </c>
      <c r="M78" s="18">
        <v>0</v>
      </c>
      <c r="N78" s="23">
        <f t="shared" si="13"/>
        <v>0</v>
      </c>
      <c r="O78" s="19"/>
      <c r="P78" s="43">
        <f t="shared" si="14"/>
        <v>0</v>
      </c>
    </row>
    <row r="79" spans="1:16" ht="24.6">
      <c r="A79" s="10">
        <v>75</v>
      </c>
      <c r="B79" s="19" t="s">
        <v>201</v>
      </c>
      <c r="C79" s="71">
        <f>+'26'!H79</f>
        <v>0</v>
      </c>
      <c r="D79" s="95">
        <v>0</v>
      </c>
      <c r="E79" s="46">
        <f t="shared" si="0"/>
        <v>0</v>
      </c>
      <c r="F79" s="106">
        <v>0</v>
      </c>
      <c r="G79" s="104">
        <v>0</v>
      </c>
      <c r="H79" s="46">
        <f t="shared" si="11"/>
        <v>0</v>
      </c>
      <c r="I79" s="96"/>
      <c r="J79" s="20">
        <v>150</v>
      </c>
      <c r="K79" s="72">
        <f t="shared" si="12"/>
        <v>0</v>
      </c>
      <c r="L79" s="17" t="s">
        <v>16</v>
      </c>
      <c r="M79" s="18">
        <v>0</v>
      </c>
      <c r="N79" s="23">
        <f t="shared" si="13"/>
        <v>0</v>
      </c>
      <c r="O79" s="19"/>
      <c r="P79" s="43">
        <f t="shared" si="14"/>
        <v>0</v>
      </c>
    </row>
    <row r="80" spans="1:16" ht="24.6">
      <c r="A80" s="10">
        <v>76</v>
      </c>
      <c r="B80" s="19" t="s">
        <v>77</v>
      </c>
      <c r="C80" s="71">
        <f>+'26'!H80</f>
        <v>0</v>
      </c>
      <c r="D80" s="95">
        <v>0</v>
      </c>
      <c r="E80" s="46">
        <f t="shared" si="0"/>
        <v>0</v>
      </c>
      <c r="F80" s="106">
        <v>0</v>
      </c>
      <c r="G80" s="104">
        <v>0</v>
      </c>
      <c r="H80" s="46">
        <f t="shared" si="11"/>
        <v>0</v>
      </c>
      <c r="I80" s="96"/>
      <c r="J80" s="20">
        <v>50</v>
      </c>
      <c r="K80" s="72">
        <f t="shared" si="12"/>
        <v>0</v>
      </c>
      <c r="L80" s="17" t="s">
        <v>16</v>
      </c>
      <c r="M80" s="18">
        <v>0</v>
      </c>
      <c r="N80" s="23">
        <f t="shared" si="13"/>
        <v>0</v>
      </c>
      <c r="O80" s="19"/>
      <c r="P80" s="43">
        <f t="shared" si="14"/>
        <v>0</v>
      </c>
    </row>
    <row r="81" spans="1:16" ht="24.6">
      <c r="A81" s="10">
        <v>77</v>
      </c>
      <c r="B81" s="19" t="s">
        <v>409</v>
      </c>
      <c r="C81" s="71">
        <f>+'26'!H81</f>
        <v>0</v>
      </c>
      <c r="D81" s="95">
        <v>0</v>
      </c>
      <c r="E81" s="46">
        <f t="shared" si="0"/>
        <v>0</v>
      </c>
      <c r="F81" s="106">
        <v>0</v>
      </c>
      <c r="G81" s="104">
        <v>0</v>
      </c>
      <c r="H81" s="46">
        <f t="shared" si="11"/>
        <v>0</v>
      </c>
      <c r="I81" s="96"/>
      <c r="J81" s="20">
        <v>50</v>
      </c>
      <c r="K81" s="72">
        <f t="shared" si="12"/>
        <v>0</v>
      </c>
      <c r="L81" s="17" t="s">
        <v>16</v>
      </c>
      <c r="M81" s="18">
        <v>0</v>
      </c>
      <c r="N81" s="23">
        <f t="shared" si="13"/>
        <v>0</v>
      </c>
      <c r="O81" s="19"/>
      <c r="P81" s="43">
        <f t="shared" si="14"/>
        <v>0</v>
      </c>
    </row>
    <row r="82" spans="1:16" ht="24.6">
      <c r="A82" s="10">
        <v>78</v>
      </c>
      <c r="B82" s="19" t="s">
        <v>410</v>
      </c>
      <c r="C82" s="71">
        <f>+'26'!H82</f>
        <v>0</v>
      </c>
      <c r="D82" s="95">
        <v>0</v>
      </c>
      <c r="E82" s="46">
        <f t="shared" si="0"/>
        <v>0</v>
      </c>
      <c r="F82" s="106">
        <v>0</v>
      </c>
      <c r="G82" s="104">
        <v>0</v>
      </c>
      <c r="H82" s="46">
        <f t="shared" si="11"/>
        <v>0</v>
      </c>
      <c r="I82" s="96"/>
      <c r="J82" s="20">
        <v>120</v>
      </c>
      <c r="K82" s="72">
        <f t="shared" si="12"/>
        <v>0</v>
      </c>
      <c r="L82" s="17" t="s">
        <v>16</v>
      </c>
      <c r="M82" s="18">
        <v>0</v>
      </c>
      <c r="N82" s="23">
        <f t="shared" si="13"/>
        <v>0</v>
      </c>
      <c r="O82" s="19"/>
      <c r="P82" s="43">
        <f t="shared" si="14"/>
        <v>0</v>
      </c>
    </row>
    <row r="83" spans="1:16" ht="24.6">
      <c r="A83" s="10">
        <v>79</v>
      </c>
      <c r="B83" s="19" t="s">
        <v>411</v>
      </c>
      <c r="C83" s="71">
        <f>+'26'!H83</f>
        <v>8</v>
      </c>
      <c r="D83" s="95">
        <v>0</v>
      </c>
      <c r="E83" s="46">
        <f t="shared" si="0"/>
        <v>8</v>
      </c>
      <c r="F83" s="106">
        <v>0</v>
      </c>
      <c r="G83" s="104">
        <v>0</v>
      </c>
      <c r="H83" s="46">
        <f t="shared" si="11"/>
        <v>6</v>
      </c>
      <c r="I83" s="96">
        <v>2</v>
      </c>
      <c r="J83" s="20">
        <v>50</v>
      </c>
      <c r="K83" s="72">
        <f t="shared" si="12"/>
        <v>100</v>
      </c>
      <c r="L83" s="17" t="s">
        <v>16</v>
      </c>
      <c r="M83" s="18">
        <v>0</v>
      </c>
      <c r="N83" s="23">
        <f t="shared" si="13"/>
        <v>100</v>
      </c>
      <c r="O83" s="19"/>
      <c r="P83" s="43">
        <f t="shared" si="14"/>
        <v>0</v>
      </c>
    </row>
    <row r="84" spans="1:16" ht="24.6">
      <c r="A84" s="10">
        <v>80</v>
      </c>
      <c r="B84" s="19" t="s">
        <v>412</v>
      </c>
      <c r="C84" s="71">
        <f>+'26'!H84</f>
        <v>0</v>
      </c>
      <c r="D84" s="95">
        <v>0</v>
      </c>
      <c r="E84" s="46">
        <f t="shared" si="0"/>
        <v>0</v>
      </c>
      <c r="F84" s="106">
        <v>0</v>
      </c>
      <c r="G84" s="104">
        <v>0</v>
      </c>
      <c r="H84" s="46">
        <f t="shared" si="11"/>
        <v>0</v>
      </c>
      <c r="I84" s="96"/>
      <c r="J84" s="20">
        <v>120</v>
      </c>
      <c r="K84" s="72">
        <f t="shared" si="12"/>
        <v>0</v>
      </c>
      <c r="L84" s="17" t="s">
        <v>16</v>
      </c>
      <c r="M84" s="18">
        <v>0</v>
      </c>
      <c r="N84" s="23">
        <f t="shared" si="13"/>
        <v>0</v>
      </c>
      <c r="O84" s="19"/>
      <c r="P84" s="43">
        <f t="shared" si="14"/>
        <v>0</v>
      </c>
    </row>
    <row r="85" spans="1:16" ht="24.6">
      <c r="A85" s="10">
        <v>81</v>
      </c>
      <c r="B85" s="19" t="s">
        <v>346</v>
      </c>
      <c r="C85" s="71">
        <f>+'26'!H85</f>
        <v>15</v>
      </c>
      <c r="D85" s="95">
        <v>0</v>
      </c>
      <c r="E85" s="46">
        <f t="shared" si="0"/>
        <v>15</v>
      </c>
      <c r="F85" s="106">
        <v>0</v>
      </c>
      <c r="G85" s="104">
        <v>0</v>
      </c>
      <c r="H85" s="46">
        <f t="shared" si="11"/>
        <v>12</v>
      </c>
      <c r="I85" s="96">
        <v>3</v>
      </c>
      <c r="J85" s="22">
        <v>50</v>
      </c>
      <c r="K85" s="72">
        <f t="shared" si="12"/>
        <v>150</v>
      </c>
      <c r="L85" s="17" t="s">
        <v>421</v>
      </c>
      <c r="M85" s="18">
        <v>50</v>
      </c>
      <c r="N85" s="23">
        <f t="shared" si="13"/>
        <v>100</v>
      </c>
      <c r="O85" s="19"/>
      <c r="P85" s="43">
        <f t="shared" si="14"/>
        <v>0</v>
      </c>
    </row>
    <row r="86" spans="1:16" ht="24.6">
      <c r="A86" s="10">
        <v>82</v>
      </c>
      <c r="B86" s="19" t="s">
        <v>268</v>
      </c>
      <c r="C86" s="71">
        <f>+'26'!H86</f>
        <v>2</v>
      </c>
      <c r="D86" s="95">
        <v>0</v>
      </c>
      <c r="E86" s="46">
        <f t="shared" si="0"/>
        <v>2</v>
      </c>
      <c r="F86" s="106">
        <v>0</v>
      </c>
      <c r="G86" s="104">
        <v>0</v>
      </c>
      <c r="H86" s="46">
        <f t="shared" si="11"/>
        <v>1</v>
      </c>
      <c r="I86" s="96">
        <v>1</v>
      </c>
      <c r="J86" s="20">
        <v>45</v>
      </c>
      <c r="K86" s="72">
        <f t="shared" si="12"/>
        <v>45</v>
      </c>
      <c r="L86" s="17" t="s">
        <v>532</v>
      </c>
      <c r="M86" s="18">
        <v>30</v>
      </c>
      <c r="N86" s="23">
        <f t="shared" si="13"/>
        <v>15</v>
      </c>
      <c r="O86" s="19"/>
      <c r="P86" s="43">
        <f t="shared" si="14"/>
        <v>0</v>
      </c>
    </row>
    <row r="87" spans="1:16" ht="24.6">
      <c r="A87" s="10">
        <v>83</v>
      </c>
      <c r="B87" s="19" t="s">
        <v>524</v>
      </c>
      <c r="C87" s="71">
        <f>+'26'!H87</f>
        <v>10</v>
      </c>
      <c r="D87" s="95">
        <v>0</v>
      </c>
      <c r="E87" s="46">
        <f>C87+D87</f>
        <v>10</v>
      </c>
      <c r="F87" s="106">
        <v>0</v>
      </c>
      <c r="G87" s="104">
        <v>0</v>
      </c>
      <c r="H87" s="46">
        <f>+E87-F87-I87-G87</f>
        <v>10</v>
      </c>
      <c r="I87" s="96"/>
      <c r="J87" s="20">
        <v>35</v>
      </c>
      <c r="K87" s="72">
        <f>+J87*I87</f>
        <v>0</v>
      </c>
      <c r="L87" s="17" t="s">
        <v>16</v>
      </c>
      <c r="M87" s="18">
        <v>0</v>
      </c>
      <c r="N87" s="23">
        <f>SUM(K87-M87)</f>
        <v>0</v>
      </c>
      <c r="O87" s="19"/>
      <c r="P87" s="43">
        <f>+K87*O87</f>
        <v>0</v>
      </c>
    </row>
    <row r="88" spans="1:16" ht="24.6">
      <c r="A88" s="10">
        <v>84</v>
      </c>
      <c r="B88" s="19" t="s">
        <v>347</v>
      </c>
      <c r="C88" s="71">
        <f>+'26'!H88</f>
        <v>0</v>
      </c>
      <c r="D88" s="95">
        <v>0</v>
      </c>
      <c r="E88" s="46">
        <f t="shared" si="0"/>
        <v>0</v>
      </c>
      <c r="F88" s="106">
        <v>0</v>
      </c>
      <c r="G88" s="104">
        <v>0</v>
      </c>
      <c r="H88" s="46">
        <f t="shared" si="11"/>
        <v>0</v>
      </c>
      <c r="I88" s="96"/>
      <c r="J88" s="20">
        <v>50</v>
      </c>
      <c r="K88" s="72">
        <f t="shared" si="12"/>
        <v>0</v>
      </c>
      <c r="L88" s="17" t="s">
        <v>16</v>
      </c>
      <c r="M88" s="18">
        <v>0</v>
      </c>
      <c r="N88" s="23">
        <f t="shared" si="13"/>
        <v>0</v>
      </c>
      <c r="O88" s="19"/>
      <c r="P88" s="43">
        <f t="shared" si="14"/>
        <v>0</v>
      </c>
    </row>
    <row r="89" spans="1:16" ht="24.6">
      <c r="A89" s="10">
        <v>85</v>
      </c>
      <c r="B89" s="19" t="s">
        <v>269</v>
      </c>
      <c r="C89" s="71">
        <f>+'26'!H89</f>
        <v>3</v>
      </c>
      <c r="D89" s="95">
        <v>0</v>
      </c>
      <c r="E89" s="46">
        <f t="shared" si="0"/>
        <v>3</v>
      </c>
      <c r="F89" s="106">
        <v>0</v>
      </c>
      <c r="G89" s="104">
        <v>0</v>
      </c>
      <c r="H89" s="46">
        <f t="shared" si="11"/>
        <v>3</v>
      </c>
      <c r="I89" s="96"/>
      <c r="J89" s="22">
        <v>55</v>
      </c>
      <c r="K89" s="72">
        <f t="shared" si="12"/>
        <v>0</v>
      </c>
      <c r="L89" s="17" t="s">
        <v>16</v>
      </c>
      <c r="M89" s="18">
        <v>0</v>
      </c>
      <c r="N89" s="23">
        <f t="shared" si="13"/>
        <v>0</v>
      </c>
      <c r="O89" s="19"/>
      <c r="P89" s="43">
        <f t="shared" si="14"/>
        <v>0</v>
      </c>
    </row>
    <row r="90" spans="1:16" ht="24.6">
      <c r="A90" s="10">
        <v>86</v>
      </c>
      <c r="B90" s="19" t="s">
        <v>93</v>
      </c>
      <c r="C90" s="71">
        <f>+'26'!H90</f>
        <v>7</v>
      </c>
      <c r="D90" s="95">
        <v>0</v>
      </c>
      <c r="E90" s="46">
        <f t="shared" si="0"/>
        <v>7</v>
      </c>
      <c r="F90" s="106">
        <v>0</v>
      </c>
      <c r="G90" s="104">
        <v>0</v>
      </c>
      <c r="H90" s="46">
        <f t="shared" si="11"/>
        <v>7</v>
      </c>
      <c r="I90" s="96"/>
      <c r="J90" s="22">
        <v>55</v>
      </c>
      <c r="K90" s="72">
        <f t="shared" si="12"/>
        <v>0</v>
      </c>
      <c r="L90" s="17" t="s">
        <v>16</v>
      </c>
      <c r="M90" s="18">
        <v>0</v>
      </c>
      <c r="N90" s="23">
        <f t="shared" si="13"/>
        <v>0</v>
      </c>
      <c r="O90" s="19"/>
      <c r="P90" s="43">
        <f t="shared" si="14"/>
        <v>0</v>
      </c>
    </row>
    <row r="91" spans="1:16" ht="24.6">
      <c r="A91" s="10">
        <v>87</v>
      </c>
      <c r="B91" s="19" t="s">
        <v>94</v>
      </c>
      <c r="C91" s="71">
        <f>+'26'!H91</f>
        <v>0</v>
      </c>
      <c r="D91" s="95">
        <v>0</v>
      </c>
      <c r="E91" s="46">
        <f t="shared" si="0"/>
        <v>0</v>
      </c>
      <c r="F91" s="106">
        <v>0</v>
      </c>
      <c r="G91" s="104">
        <v>0</v>
      </c>
      <c r="H91" s="46">
        <f t="shared" si="11"/>
        <v>0</v>
      </c>
      <c r="I91" s="96"/>
      <c r="J91" s="22">
        <v>55</v>
      </c>
      <c r="K91" s="72">
        <f t="shared" si="12"/>
        <v>0</v>
      </c>
      <c r="L91" s="17" t="s">
        <v>16</v>
      </c>
      <c r="M91" s="18">
        <v>0</v>
      </c>
      <c r="N91" s="23">
        <f t="shared" si="13"/>
        <v>0</v>
      </c>
      <c r="O91" s="19"/>
      <c r="P91" s="43">
        <f t="shared" si="14"/>
        <v>0</v>
      </c>
    </row>
    <row r="92" spans="1:16" ht="24.6">
      <c r="A92" s="10">
        <v>88</v>
      </c>
      <c r="B92" s="19" t="s">
        <v>369</v>
      </c>
      <c r="C92" s="71">
        <f>+'26'!H92</f>
        <v>0</v>
      </c>
      <c r="D92" s="95">
        <v>0</v>
      </c>
      <c r="E92" s="46">
        <f t="shared" si="0"/>
        <v>0</v>
      </c>
      <c r="F92" s="106">
        <v>0</v>
      </c>
      <c r="G92" s="104">
        <v>0</v>
      </c>
      <c r="H92" s="46">
        <f t="shared" si="11"/>
        <v>0</v>
      </c>
      <c r="I92" s="96"/>
      <c r="J92" s="22">
        <v>30</v>
      </c>
      <c r="K92" s="72">
        <f t="shared" si="12"/>
        <v>0</v>
      </c>
      <c r="L92" s="17" t="s">
        <v>16</v>
      </c>
      <c r="M92" s="18">
        <v>0</v>
      </c>
      <c r="N92" s="23">
        <f t="shared" si="13"/>
        <v>0</v>
      </c>
      <c r="O92" s="19"/>
      <c r="P92" s="43">
        <f t="shared" si="14"/>
        <v>0</v>
      </c>
    </row>
    <row r="93" spans="1:16" ht="24.6">
      <c r="A93" s="10">
        <v>89</v>
      </c>
      <c r="B93" s="19" t="s">
        <v>370</v>
      </c>
      <c r="C93" s="71">
        <f>+'26'!H93</f>
        <v>0</v>
      </c>
      <c r="D93" s="95">
        <v>0</v>
      </c>
      <c r="E93" s="46">
        <f t="shared" si="0"/>
        <v>0</v>
      </c>
      <c r="F93" s="106">
        <v>0</v>
      </c>
      <c r="G93" s="104">
        <v>0</v>
      </c>
      <c r="H93" s="46">
        <f t="shared" si="11"/>
        <v>0</v>
      </c>
      <c r="I93" s="96"/>
      <c r="J93" s="22">
        <v>30</v>
      </c>
      <c r="K93" s="72">
        <f t="shared" si="12"/>
        <v>0</v>
      </c>
      <c r="L93" s="17" t="s">
        <v>16</v>
      </c>
      <c r="M93" s="18">
        <v>0</v>
      </c>
      <c r="N93" s="23">
        <f t="shared" si="13"/>
        <v>0</v>
      </c>
      <c r="O93" s="19"/>
      <c r="P93" s="43">
        <f t="shared" si="14"/>
        <v>0</v>
      </c>
    </row>
    <row r="94" spans="1:16" ht="24.6">
      <c r="A94" s="10">
        <v>90</v>
      </c>
      <c r="B94" s="19" t="s">
        <v>270</v>
      </c>
      <c r="C94" s="71">
        <f>+'26'!H94</f>
        <v>0</v>
      </c>
      <c r="D94" s="95">
        <v>0</v>
      </c>
      <c r="E94" s="46">
        <f t="shared" si="0"/>
        <v>0</v>
      </c>
      <c r="F94" s="106">
        <v>0</v>
      </c>
      <c r="G94" s="104">
        <v>0</v>
      </c>
      <c r="H94" s="46">
        <f t="shared" si="11"/>
        <v>0</v>
      </c>
      <c r="I94" s="96"/>
      <c r="J94" s="20"/>
      <c r="K94" s="72">
        <f t="shared" si="12"/>
        <v>0</v>
      </c>
      <c r="L94" s="17" t="s">
        <v>16</v>
      </c>
      <c r="M94" s="18">
        <v>0</v>
      </c>
      <c r="N94" s="23">
        <f t="shared" si="13"/>
        <v>0</v>
      </c>
      <c r="O94" s="19"/>
      <c r="P94" s="43">
        <f t="shared" si="14"/>
        <v>0</v>
      </c>
    </row>
    <row r="95" spans="1:16" ht="24.6">
      <c r="A95" s="10">
        <v>91</v>
      </c>
      <c r="B95" s="19" t="s">
        <v>271</v>
      </c>
      <c r="C95" s="71">
        <f>+'26'!H95</f>
        <v>0</v>
      </c>
      <c r="D95" s="95">
        <v>0</v>
      </c>
      <c r="E95" s="46">
        <f t="shared" si="0"/>
        <v>0</v>
      </c>
      <c r="F95" s="106">
        <v>0</v>
      </c>
      <c r="G95" s="104">
        <v>0</v>
      </c>
      <c r="H95" s="46">
        <f t="shared" si="11"/>
        <v>0</v>
      </c>
      <c r="I95" s="96"/>
      <c r="J95" s="22"/>
      <c r="K95" s="72">
        <f t="shared" si="12"/>
        <v>0</v>
      </c>
      <c r="L95" s="17" t="s">
        <v>16</v>
      </c>
      <c r="M95" s="18">
        <v>0</v>
      </c>
      <c r="N95" s="23">
        <f t="shared" si="13"/>
        <v>0</v>
      </c>
      <c r="O95" s="19"/>
      <c r="P95" s="43">
        <f t="shared" si="14"/>
        <v>0</v>
      </c>
    </row>
    <row r="96" spans="1:16" ht="24.6">
      <c r="A96" s="10">
        <v>92</v>
      </c>
      <c r="B96" s="19" t="s">
        <v>244</v>
      </c>
      <c r="C96" s="71">
        <f>+'26'!H96</f>
        <v>15</v>
      </c>
      <c r="D96" s="95">
        <v>0</v>
      </c>
      <c r="E96" s="46">
        <f t="shared" si="0"/>
        <v>15</v>
      </c>
      <c r="F96" s="106">
        <v>0</v>
      </c>
      <c r="G96" s="104">
        <v>0</v>
      </c>
      <c r="H96" s="46">
        <f t="shared" si="11"/>
        <v>15</v>
      </c>
      <c r="I96" s="96"/>
      <c r="J96" s="15">
        <v>35</v>
      </c>
      <c r="K96" s="72">
        <f t="shared" si="12"/>
        <v>0</v>
      </c>
      <c r="L96" s="17" t="s">
        <v>16</v>
      </c>
      <c r="M96" s="18">
        <v>0</v>
      </c>
      <c r="N96" s="23">
        <f t="shared" si="13"/>
        <v>0</v>
      </c>
      <c r="O96" s="19"/>
      <c r="P96" s="43">
        <f t="shared" si="14"/>
        <v>0</v>
      </c>
    </row>
    <row r="97" spans="1:16" ht="24.6">
      <c r="A97" s="10">
        <v>93</v>
      </c>
      <c r="B97" s="19" t="s">
        <v>272</v>
      </c>
      <c r="C97" s="71">
        <f>+'26'!H97</f>
        <v>0</v>
      </c>
      <c r="D97" s="95">
        <v>0</v>
      </c>
      <c r="E97" s="46">
        <f t="shared" si="0"/>
        <v>0</v>
      </c>
      <c r="F97" s="106">
        <v>0</v>
      </c>
      <c r="G97" s="104">
        <v>0</v>
      </c>
      <c r="H97" s="46">
        <f t="shared" si="11"/>
        <v>0</v>
      </c>
      <c r="I97" s="96"/>
      <c r="J97" s="22">
        <v>120</v>
      </c>
      <c r="K97" s="72">
        <f t="shared" si="12"/>
        <v>0</v>
      </c>
      <c r="L97" s="17" t="s">
        <v>16</v>
      </c>
      <c r="M97" s="18">
        <v>0</v>
      </c>
      <c r="N97" s="23">
        <f t="shared" si="13"/>
        <v>0</v>
      </c>
      <c r="O97" s="19"/>
      <c r="P97" s="43">
        <f t="shared" si="14"/>
        <v>0</v>
      </c>
    </row>
    <row r="98" spans="1:16" ht="24.6">
      <c r="A98" s="10">
        <v>94</v>
      </c>
      <c r="B98" s="19" t="s">
        <v>273</v>
      </c>
      <c r="C98" s="71">
        <f>+'26'!H98</f>
        <v>2</v>
      </c>
      <c r="D98" s="95">
        <v>0</v>
      </c>
      <c r="E98" s="46">
        <f t="shared" si="0"/>
        <v>2</v>
      </c>
      <c r="F98" s="106">
        <v>0</v>
      </c>
      <c r="G98" s="104">
        <v>0</v>
      </c>
      <c r="H98" s="46">
        <f t="shared" si="11"/>
        <v>2</v>
      </c>
      <c r="I98" s="96"/>
      <c r="J98" s="22">
        <v>45</v>
      </c>
      <c r="K98" s="72">
        <f t="shared" si="12"/>
        <v>0</v>
      </c>
      <c r="L98" s="17" t="s">
        <v>16</v>
      </c>
      <c r="M98" s="18">
        <v>0</v>
      </c>
      <c r="N98" s="23">
        <f t="shared" si="13"/>
        <v>0</v>
      </c>
      <c r="O98" s="19"/>
      <c r="P98" s="43">
        <f t="shared" si="14"/>
        <v>0</v>
      </c>
    </row>
    <row r="99" spans="1:16" ht="24.6">
      <c r="A99" s="10">
        <v>95</v>
      </c>
      <c r="B99" s="19" t="s">
        <v>507</v>
      </c>
      <c r="C99" s="71">
        <f>+'26'!H99</f>
        <v>3</v>
      </c>
      <c r="D99" s="95">
        <v>0</v>
      </c>
      <c r="E99" s="46">
        <f>C99+D99</f>
        <v>3</v>
      </c>
      <c r="F99" s="106">
        <v>0</v>
      </c>
      <c r="G99" s="104">
        <v>0</v>
      </c>
      <c r="H99" s="46">
        <f>+E99-F99-I99-G99</f>
        <v>2</v>
      </c>
      <c r="I99" s="96">
        <v>1</v>
      </c>
      <c r="J99" s="20">
        <v>35</v>
      </c>
      <c r="K99" s="72">
        <f>+J99*I99</f>
        <v>35</v>
      </c>
      <c r="L99" s="17" t="s">
        <v>16</v>
      </c>
      <c r="M99" s="18">
        <v>0</v>
      </c>
      <c r="N99" s="23">
        <f>SUM(K99-M99)</f>
        <v>35</v>
      </c>
      <c r="O99" s="19"/>
      <c r="P99" s="43">
        <f>+K99*O99</f>
        <v>0</v>
      </c>
    </row>
    <row r="100" spans="1:16" ht="24.6">
      <c r="A100" s="10">
        <v>96</v>
      </c>
      <c r="B100" s="19" t="s">
        <v>246</v>
      </c>
      <c r="C100" s="71">
        <f>+'26'!H100</f>
        <v>0</v>
      </c>
      <c r="D100" s="95">
        <v>0</v>
      </c>
      <c r="E100" s="46">
        <f t="shared" si="0"/>
        <v>0</v>
      </c>
      <c r="F100" s="106">
        <v>0</v>
      </c>
      <c r="G100" s="104">
        <v>0</v>
      </c>
      <c r="H100" s="46">
        <f t="shared" si="11"/>
        <v>0</v>
      </c>
      <c r="I100" s="96"/>
      <c r="J100" s="20">
        <v>40</v>
      </c>
      <c r="K100" s="72">
        <f t="shared" si="12"/>
        <v>0</v>
      </c>
      <c r="L100" s="17" t="s">
        <v>16</v>
      </c>
      <c r="M100" s="18">
        <v>0</v>
      </c>
      <c r="N100" s="23">
        <f t="shared" si="13"/>
        <v>0</v>
      </c>
      <c r="O100" s="19"/>
      <c r="P100" s="43">
        <f t="shared" si="14"/>
        <v>0</v>
      </c>
    </row>
    <row r="101" spans="1:16" ht="24.6">
      <c r="A101" s="10">
        <v>97</v>
      </c>
      <c r="B101" s="19" t="s">
        <v>348</v>
      </c>
      <c r="C101" s="71">
        <f>+'26'!H101</f>
        <v>0</v>
      </c>
      <c r="D101" s="95">
        <v>0</v>
      </c>
      <c r="E101" s="46">
        <f t="shared" si="0"/>
        <v>0</v>
      </c>
      <c r="F101" s="106">
        <v>0</v>
      </c>
      <c r="G101" s="104">
        <v>0</v>
      </c>
      <c r="H101" s="46">
        <f t="shared" si="11"/>
        <v>0</v>
      </c>
      <c r="I101" s="96"/>
      <c r="J101" s="22">
        <v>35</v>
      </c>
      <c r="K101" s="72">
        <f t="shared" si="12"/>
        <v>0</v>
      </c>
      <c r="L101" s="17" t="s">
        <v>16</v>
      </c>
      <c r="M101" s="18">
        <v>0</v>
      </c>
      <c r="N101" s="23">
        <f t="shared" si="13"/>
        <v>0</v>
      </c>
      <c r="O101" s="19"/>
      <c r="P101" s="43">
        <f t="shared" si="14"/>
        <v>0</v>
      </c>
    </row>
    <row r="102" spans="1:16" ht="24.6">
      <c r="A102" s="10">
        <v>98</v>
      </c>
      <c r="B102" s="19" t="s">
        <v>349</v>
      </c>
      <c r="C102" s="71">
        <f>+'26'!H102</f>
        <v>0</v>
      </c>
      <c r="D102" s="95">
        <v>0</v>
      </c>
      <c r="E102" s="46">
        <f t="shared" si="0"/>
        <v>0</v>
      </c>
      <c r="F102" s="106">
        <v>0</v>
      </c>
      <c r="G102" s="104">
        <v>0</v>
      </c>
      <c r="H102" s="46">
        <f t="shared" si="11"/>
        <v>0</v>
      </c>
      <c r="I102" s="96"/>
      <c r="J102" s="22">
        <v>35</v>
      </c>
      <c r="K102" s="72">
        <f t="shared" si="12"/>
        <v>0</v>
      </c>
      <c r="L102" s="17" t="s">
        <v>16</v>
      </c>
      <c r="M102" s="18">
        <v>0</v>
      </c>
      <c r="N102" s="23">
        <f t="shared" si="13"/>
        <v>0</v>
      </c>
      <c r="O102" s="19"/>
      <c r="P102" s="43">
        <f t="shared" si="14"/>
        <v>0</v>
      </c>
    </row>
    <row r="103" spans="1:16" ht="24.6">
      <c r="A103" s="10">
        <v>99</v>
      </c>
      <c r="B103" s="19" t="s">
        <v>350</v>
      </c>
      <c r="C103" s="71">
        <f>+'26'!H103</f>
        <v>0</v>
      </c>
      <c r="D103" s="95">
        <v>0</v>
      </c>
      <c r="E103" s="46">
        <f t="shared" si="0"/>
        <v>0</v>
      </c>
      <c r="F103" s="106">
        <v>0</v>
      </c>
      <c r="G103" s="104">
        <v>0</v>
      </c>
      <c r="H103" s="46">
        <f t="shared" si="11"/>
        <v>0</v>
      </c>
      <c r="I103" s="96"/>
      <c r="J103" s="22">
        <v>35</v>
      </c>
      <c r="K103" s="72">
        <f t="shared" si="12"/>
        <v>0</v>
      </c>
      <c r="L103" s="17" t="s">
        <v>16</v>
      </c>
      <c r="M103" s="18">
        <v>0</v>
      </c>
      <c r="N103" s="23">
        <f t="shared" si="13"/>
        <v>0</v>
      </c>
      <c r="O103" s="19"/>
      <c r="P103" s="43">
        <f t="shared" si="14"/>
        <v>0</v>
      </c>
    </row>
    <row r="104" spans="1:16" ht="24.6">
      <c r="A104" s="10">
        <v>100</v>
      </c>
      <c r="B104" s="19" t="s">
        <v>274</v>
      </c>
      <c r="C104" s="71">
        <f>+'26'!H104</f>
        <v>0</v>
      </c>
      <c r="D104" s="95">
        <v>0</v>
      </c>
      <c r="E104" s="46">
        <f t="shared" si="0"/>
        <v>0</v>
      </c>
      <c r="F104" s="106">
        <v>0</v>
      </c>
      <c r="G104" s="104">
        <v>0</v>
      </c>
      <c r="H104" s="46">
        <f t="shared" si="11"/>
        <v>0</v>
      </c>
      <c r="I104" s="96"/>
      <c r="J104" s="22">
        <v>35</v>
      </c>
      <c r="K104" s="72">
        <f t="shared" si="12"/>
        <v>0</v>
      </c>
      <c r="L104" s="17" t="s">
        <v>16</v>
      </c>
      <c r="M104" s="18">
        <v>0</v>
      </c>
      <c r="N104" s="23">
        <f t="shared" si="13"/>
        <v>0</v>
      </c>
      <c r="O104" s="19"/>
      <c r="P104" s="43">
        <f t="shared" si="14"/>
        <v>0</v>
      </c>
    </row>
    <row r="105" spans="1:16" ht="24.6">
      <c r="A105" s="10">
        <v>101</v>
      </c>
      <c r="B105" s="19" t="s">
        <v>351</v>
      </c>
      <c r="C105" s="71">
        <f>+'26'!H105</f>
        <v>0</v>
      </c>
      <c r="D105" s="95">
        <v>0</v>
      </c>
      <c r="E105" s="46">
        <f t="shared" si="0"/>
        <v>0</v>
      </c>
      <c r="F105" s="106">
        <v>0</v>
      </c>
      <c r="G105" s="104">
        <v>0</v>
      </c>
      <c r="H105" s="46">
        <f t="shared" si="11"/>
        <v>0</v>
      </c>
      <c r="I105" s="96"/>
      <c r="J105" s="22">
        <v>35</v>
      </c>
      <c r="K105" s="72">
        <f t="shared" si="12"/>
        <v>0</v>
      </c>
      <c r="L105" s="17" t="s">
        <v>16</v>
      </c>
      <c r="M105" s="18">
        <v>0</v>
      </c>
      <c r="N105" s="23">
        <f t="shared" si="13"/>
        <v>0</v>
      </c>
      <c r="O105" s="19"/>
      <c r="P105" s="43">
        <f t="shared" si="14"/>
        <v>0</v>
      </c>
    </row>
    <row r="106" spans="1:16" ht="24.6">
      <c r="A106" s="10">
        <v>102</v>
      </c>
      <c r="B106" s="19" t="s">
        <v>275</v>
      </c>
      <c r="C106" s="71">
        <f>+'26'!H106</f>
        <v>0</v>
      </c>
      <c r="D106" s="95">
        <v>0</v>
      </c>
      <c r="E106" s="46">
        <f t="shared" si="0"/>
        <v>0</v>
      </c>
      <c r="F106" s="106">
        <v>0</v>
      </c>
      <c r="G106" s="104">
        <v>0</v>
      </c>
      <c r="H106" s="46">
        <f t="shared" si="11"/>
        <v>0</v>
      </c>
      <c r="I106" s="96"/>
      <c r="J106" s="22">
        <v>35</v>
      </c>
      <c r="K106" s="72">
        <f t="shared" si="12"/>
        <v>0</v>
      </c>
      <c r="L106" s="17" t="s">
        <v>16</v>
      </c>
      <c r="M106" s="18">
        <v>0</v>
      </c>
      <c r="N106" s="23">
        <f t="shared" si="13"/>
        <v>0</v>
      </c>
      <c r="O106" s="19"/>
      <c r="P106" s="43">
        <f t="shared" si="14"/>
        <v>0</v>
      </c>
    </row>
    <row r="107" spans="1:16" ht="24.6">
      <c r="A107" s="10">
        <v>103</v>
      </c>
      <c r="B107" s="19" t="s">
        <v>276</v>
      </c>
      <c r="C107" s="71">
        <f>+'26'!H107</f>
        <v>22</v>
      </c>
      <c r="D107" s="95">
        <v>0</v>
      </c>
      <c r="E107" s="46">
        <f t="shared" si="0"/>
        <v>22</v>
      </c>
      <c r="F107" s="106">
        <v>0</v>
      </c>
      <c r="G107" s="104">
        <v>0</v>
      </c>
      <c r="H107" s="46">
        <f t="shared" si="11"/>
        <v>20</v>
      </c>
      <c r="I107" s="96">
        <v>2</v>
      </c>
      <c r="J107" s="22">
        <v>120</v>
      </c>
      <c r="K107" s="72">
        <f t="shared" si="12"/>
        <v>240</v>
      </c>
      <c r="L107" s="17" t="s">
        <v>16</v>
      </c>
      <c r="M107" s="18">
        <v>0</v>
      </c>
      <c r="N107" s="23">
        <f t="shared" si="13"/>
        <v>240</v>
      </c>
      <c r="O107" s="19"/>
      <c r="P107" s="43">
        <f t="shared" si="14"/>
        <v>0</v>
      </c>
    </row>
    <row r="108" spans="1:16" ht="24.6">
      <c r="A108" s="10">
        <v>104</v>
      </c>
      <c r="B108" s="19" t="s">
        <v>277</v>
      </c>
      <c r="C108" s="71">
        <f>+'26'!H108</f>
        <v>1</v>
      </c>
      <c r="D108" s="95">
        <v>0</v>
      </c>
      <c r="E108" s="46">
        <f t="shared" si="0"/>
        <v>1</v>
      </c>
      <c r="F108" s="106">
        <v>0</v>
      </c>
      <c r="G108" s="104">
        <v>0</v>
      </c>
      <c r="H108" s="46">
        <f t="shared" si="11"/>
        <v>1</v>
      </c>
      <c r="I108" s="96"/>
      <c r="J108" s="22">
        <v>250</v>
      </c>
      <c r="K108" s="72">
        <f t="shared" si="12"/>
        <v>0</v>
      </c>
      <c r="L108" s="17" t="s">
        <v>16</v>
      </c>
      <c r="M108" s="18">
        <v>0</v>
      </c>
      <c r="N108" s="23">
        <f t="shared" si="13"/>
        <v>0</v>
      </c>
      <c r="O108" s="19"/>
      <c r="P108" s="43">
        <f t="shared" si="14"/>
        <v>0</v>
      </c>
    </row>
    <row r="109" spans="1:16" ht="24.6">
      <c r="A109" s="10">
        <v>105</v>
      </c>
      <c r="B109" s="19" t="s">
        <v>466</v>
      </c>
      <c r="C109" s="71">
        <f>+'26'!H109</f>
        <v>3</v>
      </c>
      <c r="D109" s="95">
        <v>0</v>
      </c>
      <c r="E109" s="46">
        <f>C109+D109</f>
        <v>3</v>
      </c>
      <c r="F109" s="106">
        <v>0</v>
      </c>
      <c r="G109" s="104">
        <v>0</v>
      </c>
      <c r="H109" s="46">
        <f>+E109-F109-I109-G109</f>
        <v>3</v>
      </c>
      <c r="I109" s="96"/>
      <c r="J109" s="20">
        <v>45</v>
      </c>
      <c r="K109" s="72">
        <f>+J109*I109</f>
        <v>0</v>
      </c>
      <c r="L109" s="17" t="s">
        <v>16</v>
      </c>
      <c r="M109" s="18">
        <v>0</v>
      </c>
      <c r="N109" s="23">
        <f>SUM(K109-M109)</f>
        <v>0</v>
      </c>
      <c r="O109" s="19"/>
      <c r="P109" s="43">
        <f>+K109*O109</f>
        <v>0</v>
      </c>
    </row>
    <row r="110" spans="1:16" ht="24.6">
      <c r="A110" s="10">
        <v>106</v>
      </c>
      <c r="B110" s="19" t="s">
        <v>278</v>
      </c>
      <c r="C110" s="71">
        <f>+'26'!H110</f>
        <v>7</v>
      </c>
      <c r="D110" s="95">
        <v>0</v>
      </c>
      <c r="E110" s="46">
        <f t="shared" si="0"/>
        <v>7</v>
      </c>
      <c r="F110" s="106">
        <v>0</v>
      </c>
      <c r="G110" s="104">
        <v>0</v>
      </c>
      <c r="H110" s="46">
        <f t="shared" si="11"/>
        <v>6</v>
      </c>
      <c r="I110" s="96">
        <v>1</v>
      </c>
      <c r="J110" s="20">
        <v>100</v>
      </c>
      <c r="K110" s="72">
        <f t="shared" si="12"/>
        <v>100</v>
      </c>
      <c r="L110" s="17" t="s">
        <v>16</v>
      </c>
      <c r="M110" s="18">
        <v>0</v>
      </c>
      <c r="N110" s="23">
        <f t="shared" si="13"/>
        <v>100</v>
      </c>
      <c r="O110" s="19"/>
      <c r="P110" s="43">
        <f t="shared" si="14"/>
        <v>0</v>
      </c>
    </row>
    <row r="111" spans="1:16" ht="24.6">
      <c r="A111" s="10">
        <v>107</v>
      </c>
      <c r="B111" s="19" t="s">
        <v>279</v>
      </c>
      <c r="C111" s="71">
        <f>+'26'!H111</f>
        <v>0</v>
      </c>
      <c r="D111" s="95">
        <v>0</v>
      </c>
      <c r="E111" s="46">
        <f t="shared" si="0"/>
        <v>0</v>
      </c>
      <c r="F111" s="106">
        <v>0</v>
      </c>
      <c r="G111" s="104">
        <v>0</v>
      </c>
      <c r="H111" s="46">
        <f t="shared" si="11"/>
        <v>0</v>
      </c>
      <c r="I111" s="96"/>
      <c r="J111" s="20">
        <v>55</v>
      </c>
      <c r="K111" s="72">
        <f t="shared" si="12"/>
        <v>0</v>
      </c>
      <c r="L111" s="17" t="s">
        <v>16</v>
      </c>
      <c r="M111" s="18">
        <v>0</v>
      </c>
      <c r="N111" s="23">
        <f t="shared" si="13"/>
        <v>0</v>
      </c>
      <c r="O111" s="19"/>
      <c r="P111" s="43">
        <f t="shared" si="14"/>
        <v>0</v>
      </c>
    </row>
    <row r="112" spans="1:16" ht="24.6">
      <c r="A112" s="10">
        <v>108</v>
      </c>
      <c r="B112" s="19" t="s">
        <v>280</v>
      </c>
      <c r="C112" s="71">
        <f>+'26'!H112</f>
        <v>0</v>
      </c>
      <c r="D112" s="95">
        <v>0</v>
      </c>
      <c r="E112" s="46">
        <f t="shared" si="0"/>
        <v>0</v>
      </c>
      <c r="F112" s="106">
        <v>0</v>
      </c>
      <c r="G112" s="104">
        <v>0</v>
      </c>
      <c r="H112" s="46">
        <f t="shared" si="11"/>
        <v>0</v>
      </c>
      <c r="I112" s="96"/>
      <c r="J112" s="20">
        <v>60</v>
      </c>
      <c r="K112" s="72">
        <f t="shared" si="12"/>
        <v>0</v>
      </c>
      <c r="L112" s="17" t="s">
        <v>16</v>
      </c>
      <c r="M112" s="18">
        <v>0</v>
      </c>
      <c r="N112" s="23">
        <f t="shared" si="13"/>
        <v>0</v>
      </c>
      <c r="O112" s="19"/>
      <c r="P112" s="43">
        <f t="shared" si="14"/>
        <v>0</v>
      </c>
    </row>
    <row r="113" spans="1:16" ht="24.6">
      <c r="A113" s="10">
        <v>109</v>
      </c>
      <c r="B113" s="19" t="s">
        <v>281</v>
      </c>
      <c r="C113" s="71">
        <f>+'26'!H113</f>
        <v>7</v>
      </c>
      <c r="D113" s="95">
        <v>0</v>
      </c>
      <c r="E113" s="46">
        <f t="shared" si="0"/>
        <v>7</v>
      </c>
      <c r="F113" s="106">
        <v>0</v>
      </c>
      <c r="G113" s="104">
        <v>0</v>
      </c>
      <c r="H113" s="46">
        <f t="shared" si="11"/>
        <v>7</v>
      </c>
      <c r="I113" s="96"/>
      <c r="J113" s="20">
        <v>100</v>
      </c>
      <c r="K113" s="72">
        <f t="shared" si="12"/>
        <v>0</v>
      </c>
      <c r="L113" s="17" t="s">
        <v>16</v>
      </c>
      <c r="M113" s="18">
        <v>0</v>
      </c>
      <c r="N113" s="23">
        <f t="shared" si="13"/>
        <v>0</v>
      </c>
      <c r="O113" s="19"/>
      <c r="P113" s="43">
        <f t="shared" si="14"/>
        <v>0</v>
      </c>
    </row>
    <row r="114" spans="1:16" ht="24.6">
      <c r="A114" s="10">
        <v>110</v>
      </c>
      <c r="B114" s="19" t="s">
        <v>100</v>
      </c>
      <c r="C114" s="71">
        <f>+'26'!H114</f>
        <v>0</v>
      </c>
      <c r="D114" s="95">
        <v>0</v>
      </c>
      <c r="E114" s="46">
        <f t="shared" si="0"/>
        <v>0</v>
      </c>
      <c r="F114" s="106">
        <v>0</v>
      </c>
      <c r="G114" s="104">
        <v>0</v>
      </c>
      <c r="H114" s="46">
        <f t="shared" si="11"/>
        <v>0</v>
      </c>
      <c r="I114" s="96"/>
      <c r="J114" s="20">
        <v>55</v>
      </c>
      <c r="K114" s="72">
        <f t="shared" si="12"/>
        <v>0</v>
      </c>
      <c r="L114" s="17" t="s">
        <v>16</v>
      </c>
      <c r="M114" s="18">
        <v>0</v>
      </c>
      <c r="N114" s="23">
        <f t="shared" si="13"/>
        <v>0</v>
      </c>
      <c r="O114" s="19"/>
      <c r="P114" s="43">
        <f t="shared" si="14"/>
        <v>0</v>
      </c>
    </row>
    <row r="115" spans="1:16" ht="24.6">
      <c r="A115" s="10">
        <v>111</v>
      </c>
      <c r="B115" s="19" t="s">
        <v>101</v>
      </c>
      <c r="C115" s="71">
        <f>+'26'!H115</f>
        <v>0</v>
      </c>
      <c r="D115" s="95">
        <v>0</v>
      </c>
      <c r="E115" s="46">
        <f t="shared" si="0"/>
        <v>0</v>
      </c>
      <c r="F115" s="106">
        <v>0</v>
      </c>
      <c r="G115" s="104">
        <v>0</v>
      </c>
      <c r="H115" s="46">
        <f t="shared" si="11"/>
        <v>0</v>
      </c>
      <c r="I115" s="96"/>
      <c r="J115" s="22">
        <v>50</v>
      </c>
      <c r="K115" s="72">
        <f t="shared" si="12"/>
        <v>0</v>
      </c>
      <c r="L115" s="17" t="s">
        <v>16</v>
      </c>
      <c r="M115" s="18">
        <v>0</v>
      </c>
      <c r="N115" s="23">
        <f t="shared" si="13"/>
        <v>0</v>
      </c>
      <c r="O115" s="19"/>
      <c r="P115" s="43">
        <f t="shared" si="14"/>
        <v>0</v>
      </c>
    </row>
    <row r="116" spans="1:16" ht="24.6">
      <c r="A116" s="10">
        <v>112</v>
      </c>
      <c r="B116" s="19" t="s">
        <v>102</v>
      </c>
      <c r="C116" s="71">
        <f>+'26'!H116</f>
        <v>0</v>
      </c>
      <c r="D116" s="95">
        <v>0</v>
      </c>
      <c r="E116" s="46">
        <f t="shared" si="0"/>
        <v>0</v>
      </c>
      <c r="F116" s="106">
        <v>0</v>
      </c>
      <c r="G116" s="104">
        <v>0</v>
      </c>
      <c r="H116" s="46">
        <f t="shared" si="11"/>
        <v>0</v>
      </c>
      <c r="I116" s="96"/>
      <c r="J116" s="22">
        <v>50</v>
      </c>
      <c r="K116" s="72">
        <f t="shared" si="12"/>
        <v>0</v>
      </c>
      <c r="L116" s="17" t="s">
        <v>16</v>
      </c>
      <c r="M116" s="18">
        <v>0</v>
      </c>
      <c r="N116" s="23">
        <f t="shared" si="13"/>
        <v>0</v>
      </c>
      <c r="O116" s="19"/>
      <c r="P116" s="43">
        <f t="shared" si="14"/>
        <v>0</v>
      </c>
    </row>
    <row r="117" spans="1:16" ht="24.6">
      <c r="A117" s="10">
        <v>113</v>
      </c>
      <c r="B117" s="19" t="s">
        <v>282</v>
      </c>
      <c r="C117" s="71">
        <f>+'26'!H117</f>
        <v>0</v>
      </c>
      <c r="D117" s="95">
        <v>0</v>
      </c>
      <c r="E117" s="46">
        <f t="shared" si="0"/>
        <v>0</v>
      </c>
      <c r="F117" s="106">
        <v>0</v>
      </c>
      <c r="G117" s="104">
        <v>0</v>
      </c>
      <c r="H117" s="46">
        <f t="shared" si="11"/>
        <v>0</v>
      </c>
      <c r="I117" s="96"/>
      <c r="J117" s="20">
        <v>35</v>
      </c>
      <c r="K117" s="72">
        <f t="shared" si="12"/>
        <v>0</v>
      </c>
      <c r="L117" s="17" t="s">
        <v>16</v>
      </c>
      <c r="M117" s="18">
        <v>0</v>
      </c>
      <c r="N117" s="23">
        <f t="shared" si="13"/>
        <v>0</v>
      </c>
      <c r="O117" s="19"/>
      <c r="P117" s="43">
        <f t="shared" si="14"/>
        <v>0</v>
      </c>
    </row>
    <row r="118" spans="1:16" ht="24.6">
      <c r="A118" s="10">
        <v>114</v>
      </c>
      <c r="B118" s="19" t="s">
        <v>283</v>
      </c>
      <c r="C118" s="71">
        <f>+'26'!H118</f>
        <v>0</v>
      </c>
      <c r="D118" s="95">
        <v>0</v>
      </c>
      <c r="E118" s="46">
        <f t="shared" si="0"/>
        <v>0</v>
      </c>
      <c r="F118" s="106">
        <v>0</v>
      </c>
      <c r="G118" s="104">
        <v>0</v>
      </c>
      <c r="H118" s="46">
        <f t="shared" si="11"/>
        <v>0</v>
      </c>
      <c r="I118" s="96"/>
      <c r="J118" s="20">
        <v>50</v>
      </c>
      <c r="K118" s="72">
        <f t="shared" si="12"/>
        <v>0</v>
      </c>
      <c r="L118" s="17" t="s">
        <v>16</v>
      </c>
      <c r="M118" s="18">
        <v>0</v>
      </c>
      <c r="N118" s="23">
        <f t="shared" si="13"/>
        <v>0</v>
      </c>
      <c r="O118" s="19"/>
      <c r="P118" s="43">
        <f t="shared" si="14"/>
        <v>0</v>
      </c>
    </row>
    <row r="119" spans="1:16" ht="24.6">
      <c r="A119" s="10">
        <v>115</v>
      </c>
      <c r="B119" s="19" t="s">
        <v>352</v>
      </c>
      <c r="C119" s="71">
        <f>+'26'!H119</f>
        <v>0</v>
      </c>
      <c r="D119" s="95">
        <v>0</v>
      </c>
      <c r="E119" s="46">
        <f t="shared" si="0"/>
        <v>0</v>
      </c>
      <c r="F119" s="106">
        <v>0</v>
      </c>
      <c r="G119" s="104">
        <v>0</v>
      </c>
      <c r="H119" s="46">
        <f t="shared" si="11"/>
        <v>0</v>
      </c>
      <c r="I119" s="96"/>
      <c r="J119" s="20">
        <v>50</v>
      </c>
      <c r="K119" s="72">
        <f t="shared" si="12"/>
        <v>0</v>
      </c>
      <c r="L119" s="17" t="s">
        <v>16</v>
      </c>
      <c r="M119" s="18">
        <v>0</v>
      </c>
      <c r="N119" s="23">
        <f t="shared" si="13"/>
        <v>0</v>
      </c>
      <c r="O119" s="19"/>
      <c r="P119" s="43">
        <f t="shared" si="14"/>
        <v>0</v>
      </c>
    </row>
    <row r="120" spans="1:16" ht="24.6">
      <c r="A120" s="10">
        <v>116</v>
      </c>
      <c r="B120" s="19" t="s">
        <v>354</v>
      </c>
      <c r="C120" s="71">
        <f>+'26'!H120</f>
        <v>0</v>
      </c>
      <c r="D120" s="95">
        <v>0</v>
      </c>
      <c r="E120" s="46">
        <f t="shared" si="0"/>
        <v>0</v>
      </c>
      <c r="F120" s="106">
        <v>0</v>
      </c>
      <c r="G120" s="104">
        <v>0</v>
      </c>
      <c r="H120" s="46">
        <f t="shared" si="11"/>
        <v>0</v>
      </c>
      <c r="I120" s="96"/>
      <c r="J120" s="20">
        <v>50</v>
      </c>
      <c r="K120" s="72">
        <f t="shared" si="12"/>
        <v>0</v>
      </c>
      <c r="L120" s="17" t="s">
        <v>16</v>
      </c>
      <c r="M120" s="18">
        <v>0</v>
      </c>
      <c r="N120" s="23">
        <f t="shared" si="13"/>
        <v>0</v>
      </c>
      <c r="O120" s="19"/>
      <c r="P120" s="43">
        <f t="shared" si="14"/>
        <v>0</v>
      </c>
    </row>
    <row r="121" spans="1:16" ht="24.6">
      <c r="A121" s="10">
        <v>117</v>
      </c>
      <c r="B121" s="19" t="s">
        <v>353</v>
      </c>
      <c r="C121" s="71">
        <f>+'26'!H121</f>
        <v>0</v>
      </c>
      <c r="D121" s="95">
        <v>0</v>
      </c>
      <c r="E121" s="46">
        <f t="shared" si="0"/>
        <v>0</v>
      </c>
      <c r="F121" s="106">
        <v>0</v>
      </c>
      <c r="G121" s="104">
        <v>0</v>
      </c>
      <c r="H121" s="46">
        <f t="shared" si="11"/>
        <v>0</v>
      </c>
      <c r="I121" s="96"/>
      <c r="J121" s="20">
        <v>50</v>
      </c>
      <c r="K121" s="72">
        <f t="shared" si="12"/>
        <v>0</v>
      </c>
      <c r="L121" s="17" t="s">
        <v>16</v>
      </c>
      <c r="M121" s="18">
        <v>0</v>
      </c>
      <c r="N121" s="23">
        <f t="shared" si="13"/>
        <v>0</v>
      </c>
      <c r="O121" s="19"/>
      <c r="P121" s="43">
        <f t="shared" si="14"/>
        <v>0</v>
      </c>
    </row>
    <row r="122" spans="1:16" ht="24.6">
      <c r="A122" s="10">
        <v>118</v>
      </c>
      <c r="B122" s="19" t="s">
        <v>355</v>
      </c>
      <c r="C122" s="71">
        <f>+'26'!H122</f>
        <v>0</v>
      </c>
      <c r="D122" s="95">
        <v>0</v>
      </c>
      <c r="E122" s="46">
        <f t="shared" si="0"/>
        <v>0</v>
      </c>
      <c r="F122" s="106">
        <v>0</v>
      </c>
      <c r="G122" s="104">
        <v>0</v>
      </c>
      <c r="H122" s="46">
        <f t="shared" si="11"/>
        <v>0</v>
      </c>
      <c r="I122" s="96"/>
      <c r="J122" s="20">
        <v>50</v>
      </c>
      <c r="K122" s="72">
        <f t="shared" si="12"/>
        <v>0</v>
      </c>
      <c r="L122" s="17" t="s">
        <v>16</v>
      </c>
      <c r="M122" s="18">
        <v>0</v>
      </c>
      <c r="N122" s="23">
        <f t="shared" si="13"/>
        <v>0</v>
      </c>
      <c r="O122" s="19"/>
      <c r="P122" s="43">
        <f t="shared" si="14"/>
        <v>0</v>
      </c>
    </row>
    <row r="123" spans="1:16" ht="24.6">
      <c r="A123" s="10">
        <v>119</v>
      </c>
      <c r="B123" s="19" t="s">
        <v>145</v>
      </c>
      <c r="C123" s="71">
        <f>+'26'!H123</f>
        <v>0</v>
      </c>
      <c r="D123" s="95">
        <v>0</v>
      </c>
      <c r="E123" s="46">
        <f t="shared" si="0"/>
        <v>0</v>
      </c>
      <c r="F123" s="106">
        <v>0</v>
      </c>
      <c r="G123" s="104">
        <v>0</v>
      </c>
      <c r="H123" s="46">
        <f t="shared" si="11"/>
        <v>0</v>
      </c>
      <c r="I123" s="96"/>
      <c r="J123" s="20">
        <v>45</v>
      </c>
      <c r="K123" s="72">
        <f t="shared" si="12"/>
        <v>0</v>
      </c>
      <c r="L123" s="17" t="s">
        <v>16</v>
      </c>
      <c r="M123" s="18">
        <v>0</v>
      </c>
      <c r="N123" s="23">
        <f t="shared" si="13"/>
        <v>0</v>
      </c>
      <c r="O123" s="19"/>
      <c r="P123" s="43">
        <f t="shared" si="14"/>
        <v>0</v>
      </c>
    </row>
    <row r="124" spans="1:16" ht="24.6">
      <c r="A124" s="10">
        <v>120</v>
      </c>
      <c r="B124" s="19" t="s">
        <v>146</v>
      </c>
      <c r="C124" s="71">
        <f>+'26'!H124</f>
        <v>0</v>
      </c>
      <c r="D124" s="95">
        <v>0</v>
      </c>
      <c r="E124" s="46">
        <f t="shared" si="0"/>
        <v>0</v>
      </c>
      <c r="F124" s="106">
        <v>0</v>
      </c>
      <c r="G124" s="104">
        <v>0</v>
      </c>
      <c r="H124" s="46">
        <f t="shared" si="11"/>
        <v>0</v>
      </c>
      <c r="I124" s="96"/>
      <c r="J124" s="20">
        <v>45</v>
      </c>
      <c r="K124" s="72">
        <f t="shared" si="12"/>
        <v>0</v>
      </c>
      <c r="L124" s="17" t="s">
        <v>16</v>
      </c>
      <c r="M124" s="18">
        <v>0</v>
      </c>
      <c r="N124" s="23">
        <f t="shared" si="13"/>
        <v>0</v>
      </c>
      <c r="O124" s="19"/>
      <c r="P124" s="43">
        <f t="shared" si="14"/>
        <v>0</v>
      </c>
    </row>
    <row r="125" spans="1:16" ht="24.6">
      <c r="A125" s="10">
        <v>121</v>
      </c>
      <c r="B125" s="19" t="s">
        <v>147</v>
      </c>
      <c r="C125" s="71">
        <f>+'26'!H125</f>
        <v>0</v>
      </c>
      <c r="D125" s="95">
        <v>0</v>
      </c>
      <c r="E125" s="46">
        <f t="shared" si="0"/>
        <v>0</v>
      </c>
      <c r="F125" s="106">
        <v>0</v>
      </c>
      <c r="G125" s="104">
        <v>0</v>
      </c>
      <c r="H125" s="46">
        <f t="shared" si="11"/>
        <v>0</v>
      </c>
      <c r="I125" s="96"/>
      <c r="J125" s="20">
        <v>55</v>
      </c>
      <c r="K125" s="72">
        <f t="shared" si="12"/>
        <v>0</v>
      </c>
      <c r="L125" s="17" t="s">
        <v>16</v>
      </c>
      <c r="M125" s="18">
        <v>0</v>
      </c>
      <c r="N125" s="23">
        <f t="shared" si="13"/>
        <v>0</v>
      </c>
      <c r="O125" s="19"/>
      <c r="P125" s="43">
        <f t="shared" si="14"/>
        <v>0</v>
      </c>
    </row>
    <row r="126" spans="1:16" ht="24.6">
      <c r="A126" s="10">
        <v>122</v>
      </c>
      <c r="B126" s="19" t="s">
        <v>449</v>
      </c>
      <c r="C126" s="71">
        <f>+'26'!H126</f>
        <v>0</v>
      </c>
      <c r="D126" s="95">
        <v>0</v>
      </c>
      <c r="E126" s="46">
        <f>C126+D126</f>
        <v>0</v>
      </c>
      <c r="F126" s="106">
        <v>0</v>
      </c>
      <c r="G126" s="104">
        <v>0</v>
      </c>
      <c r="H126" s="46">
        <f>+E126-F126-I126-G126</f>
        <v>0</v>
      </c>
      <c r="I126" s="96"/>
      <c r="J126" s="20">
        <v>45</v>
      </c>
      <c r="K126" s="72">
        <f>+J126*I126</f>
        <v>0</v>
      </c>
      <c r="L126" s="17" t="s">
        <v>16</v>
      </c>
      <c r="M126" s="18">
        <v>0</v>
      </c>
      <c r="N126" s="23">
        <f>SUM(K126-M126)</f>
        <v>0</v>
      </c>
      <c r="O126" s="19"/>
      <c r="P126" s="43">
        <f>+K126*O126</f>
        <v>0</v>
      </c>
    </row>
    <row r="127" spans="1:16" ht="24.6">
      <c r="A127" s="10">
        <v>123</v>
      </c>
      <c r="B127" s="19" t="s">
        <v>356</v>
      </c>
      <c r="C127" s="71">
        <f>+'26'!H127</f>
        <v>0</v>
      </c>
      <c r="D127" s="95">
        <v>0</v>
      </c>
      <c r="E127" s="46">
        <f t="shared" si="0"/>
        <v>0</v>
      </c>
      <c r="F127" s="106">
        <v>0</v>
      </c>
      <c r="G127" s="104">
        <v>0</v>
      </c>
      <c r="H127" s="46">
        <f t="shared" si="11"/>
        <v>0</v>
      </c>
      <c r="I127" s="96"/>
      <c r="J127" s="20">
        <v>50</v>
      </c>
      <c r="K127" s="72">
        <f t="shared" si="12"/>
        <v>0</v>
      </c>
      <c r="L127" s="17" t="s">
        <v>16</v>
      </c>
      <c r="M127" s="18">
        <v>0</v>
      </c>
      <c r="N127" s="23">
        <f t="shared" si="13"/>
        <v>0</v>
      </c>
      <c r="O127" s="19"/>
      <c r="P127" s="43">
        <f t="shared" si="14"/>
        <v>0</v>
      </c>
    </row>
    <row r="128" spans="1:16" ht="24.6">
      <c r="A128" s="10">
        <v>124</v>
      </c>
      <c r="B128" s="19" t="s">
        <v>375</v>
      </c>
      <c r="C128" s="71">
        <f>+'26'!H128</f>
        <v>0</v>
      </c>
      <c r="D128" s="95">
        <v>0</v>
      </c>
      <c r="E128" s="46">
        <f t="shared" si="0"/>
        <v>0</v>
      </c>
      <c r="F128" s="106">
        <v>0</v>
      </c>
      <c r="G128" s="104">
        <v>0</v>
      </c>
      <c r="H128" s="46">
        <f t="shared" si="11"/>
        <v>0</v>
      </c>
      <c r="I128" s="96"/>
      <c r="J128" s="20">
        <v>50</v>
      </c>
      <c r="K128" s="72">
        <f t="shared" si="12"/>
        <v>0</v>
      </c>
      <c r="L128" s="17" t="s">
        <v>16</v>
      </c>
      <c r="M128" s="18">
        <v>0</v>
      </c>
      <c r="N128" s="23">
        <f t="shared" si="13"/>
        <v>0</v>
      </c>
      <c r="O128" s="19"/>
      <c r="P128" s="43">
        <f t="shared" si="14"/>
        <v>0</v>
      </c>
    </row>
    <row r="129" spans="1:16" ht="24.6">
      <c r="A129" s="10">
        <v>125</v>
      </c>
      <c r="B129" s="19" t="s">
        <v>376</v>
      </c>
      <c r="C129" s="71">
        <f>+'26'!H129</f>
        <v>0</v>
      </c>
      <c r="D129" s="95">
        <v>0</v>
      </c>
      <c r="E129" s="46">
        <f t="shared" si="0"/>
        <v>0</v>
      </c>
      <c r="F129" s="106">
        <v>0</v>
      </c>
      <c r="G129" s="104">
        <v>0</v>
      </c>
      <c r="H129" s="46">
        <f t="shared" si="11"/>
        <v>0</v>
      </c>
      <c r="I129" s="96"/>
      <c r="J129" s="20">
        <v>50</v>
      </c>
      <c r="K129" s="72">
        <f t="shared" si="12"/>
        <v>0</v>
      </c>
      <c r="L129" s="17" t="s">
        <v>16</v>
      </c>
      <c r="M129" s="18">
        <v>0</v>
      </c>
      <c r="N129" s="23">
        <f t="shared" si="13"/>
        <v>0</v>
      </c>
      <c r="O129" s="19"/>
      <c r="P129" s="43">
        <f t="shared" si="14"/>
        <v>0</v>
      </c>
    </row>
    <row r="130" spans="1:16" ht="24.6">
      <c r="A130" s="10">
        <v>126</v>
      </c>
      <c r="B130" s="19" t="s">
        <v>133</v>
      </c>
      <c r="C130" s="71">
        <f>+'26'!H130</f>
        <v>0</v>
      </c>
      <c r="D130" s="95">
        <v>0</v>
      </c>
      <c r="E130" s="46">
        <f t="shared" si="0"/>
        <v>0</v>
      </c>
      <c r="F130" s="106">
        <v>0</v>
      </c>
      <c r="G130" s="104">
        <v>0</v>
      </c>
      <c r="H130" s="46">
        <f t="shared" si="11"/>
        <v>0</v>
      </c>
      <c r="I130" s="96"/>
      <c r="J130" s="20">
        <v>40</v>
      </c>
      <c r="K130" s="72">
        <f t="shared" si="12"/>
        <v>0</v>
      </c>
      <c r="L130" s="17" t="s">
        <v>16</v>
      </c>
      <c r="M130" s="18">
        <v>0</v>
      </c>
      <c r="N130" s="23">
        <f t="shared" si="13"/>
        <v>0</v>
      </c>
      <c r="O130" s="19"/>
      <c r="P130" s="43">
        <f t="shared" si="14"/>
        <v>0</v>
      </c>
    </row>
    <row r="131" spans="1:16" ht="24.6">
      <c r="A131" s="10">
        <v>127</v>
      </c>
      <c r="B131" s="19" t="s">
        <v>284</v>
      </c>
      <c r="C131" s="71">
        <f>+'26'!H131</f>
        <v>0</v>
      </c>
      <c r="D131" s="95">
        <v>0</v>
      </c>
      <c r="E131" s="46">
        <f t="shared" si="0"/>
        <v>0</v>
      </c>
      <c r="F131" s="106">
        <v>0</v>
      </c>
      <c r="G131" s="104">
        <v>0</v>
      </c>
      <c r="H131" s="46">
        <f t="shared" si="11"/>
        <v>0</v>
      </c>
      <c r="I131" s="96"/>
      <c r="J131" s="20">
        <v>40</v>
      </c>
      <c r="K131" s="72">
        <f t="shared" si="12"/>
        <v>0</v>
      </c>
      <c r="L131" s="17" t="s">
        <v>16</v>
      </c>
      <c r="M131" s="18">
        <v>0</v>
      </c>
      <c r="N131" s="23">
        <f t="shared" si="13"/>
        <v>0</v>
      </c>
      <c r="O131" s="19"/>
      <c r="P131" s="43">
        <f t="shared" si="14"/>
        <v>0</v>
      </c>
    </row>
    <row r="132" spans="1:16" ht="24.6">
      <c r="A132" s="10">
        <v>128</v>
      </c>
      <c r="B132" s="19" t="s">
        <v>108</v>
      </c>
      <c r="C132" s="71">
        <f>+'26'!H132</f>
        <v>0</v>
      </c>
      <c r="D132" s="95">
        <v>0</v>
      </c>
      <c r="E132" s="46">
        <f t="shared" si="0"/>
        <v>0</v>
      </c>
      <c r="F132" s="106">
        <v>0</v>
      </c>
      <c r="G132" s="104">
        <v>0</v>
      </c>
      <c r="H132" s="46">
        <f t="shared" si="11"/>
        <v>0</v>
      </c>
      <c r="I132" s="96"/>
      <c r="J132" s="20">
        <v>40</v>
      </c>
      <c r="K132" s="72">
        <f t="shared" si="12"/>
        <v>0</v>
      </c>
      <c r="L132" s="17" t="s">
        <v>16</v>
      </c>
      <c r="M132" s="18">
        <v>0</v>
      </c>
      <c r="N132" s="23">
        <f t="shared" si="13"/>
        <v>0</v>
      </c>
      <c r="O132" s="19"/>
      <c r="P132" s="43">
        <f t="shared" si="14"/>
        <v>0</v>
      </c>
    </row>
    <row r="133" spans="1:16" ht="24.6">
      <c r="A133" s="10">
        <v>129</v>
      </c>
      <c r="B133" s="19" t="s">
        <v>245</v>
      </c>
      <c r="C133" s="71">
        <f>+'26'!H133</f>
        <v>0</v>
      </c>
      <c r="D133" s="95">
        <v>0</v>
      </c>
      <c r="E133" s="46">
        <f t="shared" si="0"/>
        <v>0</v>
      </c>
      <c r="F133" s="106">
        <v>0</v>
      </c>
      <c r="G133" s="104">
        <v>0</v>
      </c>
      <c r="H133" s="46">
        <f t="shared" si="11"/>
        <v>0</v>
      </c>
      <c r="I133" s="96"/>
      <c r="J133" s="20">
        <v>40</v>
      </c>
      <c r="K133" s="72">
        <f t="shared" si="12"/>
        <v>0</v>
      </c>
      <c r="L133" s="17" t="s">
        <v>16</v>
      </c>
      <c r="M133" s="18">
        <v>0</v>
      </c>
      <c r="N133" s="23">
        <f t="shared" si="13"/>
        <v>0</v>
      </c>
      <c r="O133" s="19"/>
      <c r="P133" s="43">
        <f t="shared" si="14"/>
        <v>0</v>
      </c>
    </row>
    <row r="134" spans="1:16" ht="24.6">
      <c r="A134" s="10">
        <v>130</v>
      </c>
      <c r="B134" s="19" t="s">
        <v>285</v>
      </c>
      <c r="C134" s="71">
        <f>+'26'!H134</f>
        <v>0</v>
      </c>
      <c r="D134" s="95">
        <v>0</v>
      </c>
      <c r="E134" s="46">
        <f t="shared" si="0"/>
        <v>0</v>
      </c>
      <c r="F134" s="106">
        <v>0</v>
      </c>
      <c r="G134" s="104">
        <v>0</v>
      </c>
      <c r="H134" s="46">
        <f t="shared" si="11"/>
        <v>0</v>
      </c>
      <c r="I134" s="96"/>
      <c r="J134" s="20">
        <v>55</v>
      </c>
      <c r="K134" s="72">
        <f t="shared" si="12"/>
        <v>0</v>
      </c>
      <c r="L134" s="17" t="s">
        <v>16</v>
      </c>
      <c r="M134" s="18">
        <v>0</v>
      </c>
      <c r="N134" s="23">
        <f t="shared" si="13"/>
        <v>0</v>
      </c>
      <c r="O134" s="19"/>
      <c r="P134" s="43">
        <f t="shared" si="14"/>
        <v>0</v>
      </c>
    </row>
    <row r="135" spans="1:16" ht="24.6">
      <c r="A135" s="10">
        <v>131</v>
      </c>
      <c r="B135" s="19" t="s">
        <v>121</v>
      </c>
      <c r="C135" s="71">
        <f>+'26'!H135</f>
        <v>0</v>
      </c>
      <c r="D135" s="95">
        <v>0</v>
      </c>
      <c r="E135" s="46">
        <f t="shared" si="0"/>
        <v>0</v>
      </c>
      <c r="F135" s="106">
        <v>0</v>
      </c>
      <c r="G135" s="104">
        <v>0</v>
      </c>
      <c r="H135" s="46">
        <f t="shared" si="11"/>
        <v>0</v>
      </c>
      <c r="I135" s="96"/>
      <c r="J135" s="20">
        <v>60</v>
      </c>
      <c r="K135" s="72">
        <f t="shared" si="12"/>
        <v>0</v>
      </c>
      <c r="L135" s="17" t="s">
        <v>16</v>
      </c>
      <c r="M135" s="18">
        <v>0</v>
      </c>
      <c r="N135" s="23">
        <f t="shared" si="13"/>
        <v>0</v>
      </c>
      <c r="O135" s="19"/>
      <c r="P135" s="43">
        <f t="shared" si="14"/>
        <v>0</v>
      </c>
    </row>
    <row r="136" spans="1:16" ht="24.6">
      <c r="A136" s="10">
        <v>132</v>
      </c>
      <c r="B136" s="19" t="s">
        <v>113</v>
      </c>
      <c r="C136" s="71">
        <f>+'26'!H136</f>
        <v>8</v>
      </c>
      <c r="D136" s="95">
        <v>0</v>
      </c>
      <c r="E136" s="46">
        <f t="shared" si="0"/>
        <v>8</v>
      </c>
      <c r="F136" s="106">
        <v>0</v>
      </c>
      <c r="G136" s="104">
        <v>0</v>
      </c>
      <c r="H136" s="46">
        <f t="shared" si="11"/>
        <v>8</v>
      </c>
      <c r="I136" s="96"/>
      <c r="J136" s="20">
        <v>50</v>
      </c>
      <c r="K136" s="72">
        <f t="shared" si="12"/>
        <v>0</v>
      </c>
      <c r="L136" s="17" t="s">
        <v>16</v>
      </c>
      <c r="M136" s="18">
        <v>0</v>
      </c>
      <c r="N136" s="23">
        <f t="shared" si="13"/>
        <v>0</v>
      </c>
      <c r="O136" s="19"/>
      <c r="P136" s="43">
        <f t="shared" si="14"/>
        <v>0</v>
      </c>
    </row>
    <row r="137" spans="1:16" ht="24.6">
      <c r="A137" s="10">
        <v>133</v>
      </c>
      <c r="B137" s="19" t="s">
        <v>114</v>
      </c>
      <c r="C137" s="71">
        <f>+'26'!H137</f>
        <v>0</v>
      </c>
      <c r="D137" s="95">
        <v>0</v>
      </c>
      <c r="E137" s="46">
        <f t="shared" si="0"/>
        <v>0</v>
      </c>
      <c r="F137" s="106">
        <v>0</v>
      </c>
      <c r="G137" s="104">
        <v>0</v>
      </c>
      <c r="H137" s="46">
        <f t="shared" si="11"/>
        <v>0</v>
      </c>
      <c r="I137" s="96"/>
      <c r="J137" s="20">
        <v>100</v>
      </c>
      <c r="K137" s="72">
        <f t="shared" si="12"/>
        <v>0</v>
      </c>
      <c r="L137" s="17" t="s">
        <v>16</v>
      </c>
      <c r="M137" s="18">
        <v>0</v>
      </c>
      <c r="N137" s="23">
        <f t="shared" si="13"/>
        <v>0</v>
      </c>
      <c r="O137" s="19"/>
      <c r="P137" s="43">
        <f t="shared" si="14"/>
        <v>0</v>
      </c>
    </row>
    <row r="138" spans="1:16" ht="24.6">
      <c r="A138" s="10">
        <v>134</v>
      </c>
      <c r="B138" s="19" t="s">
        <v>198</v>
      </c>
      <c r="C138" s="71">
        <f>+'26'!H138</f>
        <v>0</v>
      </c>
      <c r="D138" s="95">
        <v>0</v>
      </c>
      <c r="E138" s="46">
        <f t="shared" si="0"/>
        <v>0</v>
      </c>
      <c r="F138" s="106">
        <v>0</v>
      </c>
      <c r="G138" s="104">
        <v>0</v>
      </c>
      <c r="H138" s="46">
        <f t="shared" si="11"/>
        <v>0</v>
      </c>
      <c r="I138" s="96"/>
      <c r="J138" s="20">
        <v>25</v>
      </c>
      <c r="K138" s="72">
        <f t="shared" si="12"/>
        <v>0</v>
      </c>
      <c r="L138" s="17" t="s">
        <v>16</v>
      </c>
      <c r="M138" s="18">
        <v>0</v>
      </c>
      <c r="N138" s="23">
        <f t="shared" si="13"/>
        <v>0</v>
      </c>
      <c r="O138" s="19"/>
      <c r="P138" s="43">
        <f t="shared" si="14"/>
        <v>0</v>
      </c>
    </row>
    <row r="139" spans="1:16" ht="24.6">
      <c r="A139" s="10">
        <v>135</v>
      </c>
      <c r="B139" s="19" t="s">
        <v>505</v>
      </c>
      <c r="C139" s="71">
        <f>+'26'!H139</f>
        <v>1</v>
      </c>
      <c r="D139" s="95">
        <v>0</v>
      </c>
      <c r="E139" s="46">
        <f>C139+D139</f>
        <v>1</v>
      </c>
      <c r="F139" s="106">
        <v>0</v>
      </c>
      <c r="G139" s="104">
        <v>0</v>
      </c>
      <c r="H139" s="46">
        <f>+E139-F139-I139-G139</f>
        <v>1</v>
      </c>
      <c r="I139" s="96"/>
      <c r="J139" s="20">
        <v>35</v>
      </c>
      <c r="K139" s="72">
        <f>+J139*I139</f>
        <v>0</v>
      </c>
      <c r="L139" s="17" t="s">
        <v>16</v>
      </c>
      <c r="M139" s="18">
        <v>0</v>
      </c>
      <c r="N139" s="23">
        <f>SUM(K139-M139)</f>
        <v>0</v>
      </c>
      <c r="O139" s="19"/>
      <c r="P139" s="43">
        <f>+K139*O139</f>
        <v>0</v>
      </c>
    </row>
    <row r="140" spans="1:16" ht="24.6">
      <c r="A140" s="10">
        <v>136</v>
      </c>
      <c r="B140" s="19" t="s">
        <v>506</v>
      </c>
      <c r="C140" s="71">
        <f>+'26'!H140</f>
        <v>0</v>
      </c>
      <c r="D140" s="95">
        <v>0</v>
      </c>
      <c r="E140" s="46">
        <f>C140+D140</f>
        <v>0</v>
      </c>
      <c r="F140" s="106">
        <v>0</v>
      </c>
      <c r="G140" s="104">
        <v>0</v>
      </c>
      <c r="H140" s="46">
        <f>+E140-F140-I140-G140</f>
        <v>0</v>
      </c>
      <c r="I140" s="96"/>
      <c r="J140" s="20">
        <v>35</v>
      </c>
      <c r="K140" s="72">
        <f>+J140*I140</f>
        <v>0</v>
      </c>
      <c r="L140" s="17" t="s">
        <v>16</v>
      </c>
      <c r="M140" s="18">
        <v>0</v>
      </c>
      <c r="N140" s="23">
        <f>SUM(K140-M140)</f>
        <v>0</v>
      </c>
      <c r="O140" s="19"/>
      <c r="P140" s="43">
        <f>+K140*O140</f>
        <v>0</v>
      </c>
    </row>
    <row r="141" spans="1:16" ht="24.6">
      <c r="A141" s="10">
        <v>137</v>
      </c>
      <c r="B141" s="19" t="s">
        <v>286</v>
      </c>
      <c r="C141" s="71">
        <f>+'26'!H141</f>
        <v>4</v>
      </c>
      <c r="D141" s="95">
        <v>0</v>
      </c>
      <c r="E141" s="46">
        <f t="shared" si="0"/>
        <v>4</v>
      </c>
      <c r="F141" s="106">
        <v>0</v>
      </c>
      <c r="G141" s="104">
        <v>0</v>
      </c>
      <c r="H141" s="46">
        <f t="shared" si="11"/>
        <v>3</v>
      </c>
      <c r="I141" s="96">
        <v>1</v>
      </c>
      <c r="J141" s="20">
        <v>50</v>
      </c>
      <c r="K141" s="72">
        <f t="shared" si="12"/>
        <v>50</v>
      </c>
      <c r="L141" s="17" t="s">
        <v>419</v>
      </c>
      <c r="M141" s="18">
        <v>25</v>
      </c>
      <c r="N141" s="23">
        <f t="shared" si="13"/>
        <v>25</v>
      </c>
      <c r="O141" s="19"/>
      <c r="P141" s="43">
        <f t="shared" si="14"/>
        <v>0</v>
      </c>
    </row>
    <row r="142" spans="1:16" ht="24.6">
      <c r="A142" s="10">
        <v>138</v>
      </c>
      <c r="B142" s="19" t="s">
        <v>287</v>
      </c>
      <c r="C142" s="71">
        <f>+'26'!H142</f>
        <v>0</v>
      </c>
      <c r="D142" s="95">
        <v>0</v>
      </c>
      <c r="E142" s="46">
        <f t="shared" si="0"/>
        <v>0</v>
      </c>
      <c r="F142" s="106">
        <v>0</v>
      </c>
      <c r="G142" s="104">
        <v>0</v>
      </c>
      <c r="H142" s="46">
        <f t="shared" si="11"/>
        <v>0</v>
      </c>
      <c r="I142" s="96"/>
      <c r="J142" s="22">
        <v>40</v>
      </c>
      <c r="K142" s="72">
        <f t="shared" si="12"/>
        <v>0</v>
      </c>
      <c r="L142" s="17" t="s">
        <v>16</v>
      </c>
      <c r="M142" s="18">
        <v>0</v>
      </c>
      <c r="N142" s="23">
        <f t="shared" si="13"/>
        <v>0</v>
      </c>
      <c r="O142" s="19"/>
      <c r="P142" s="43">
        <f t="shared" si="14"/>
        <v>0</v>
      </c>
    </row>
    <row r="143" spans="1:16" ht="24.6">
      <c r="A143" s="10">
        <v>139</v>
      </c>
      <c r="B143" s="19" t="s">
        <v>288</v>
      </c>
      <c r="C143" s="71">
        <f>+'26'!H143</f>
        <v>14</v>
      </c>
      <c r="D143" s="95">
        <v>0</v>
      </c>
      <c r="E143" s="46">
        <f t="shared" si="0"/>
        <v>14</v>
      </c>
      <c r="F143" s="106">
        <v>0</v>
      </c>
      <c r="G143" s="104">
        <v>0</v>
      </c>
      <c r="H143" s="46">
        <f t="shared" si="11"/>
        <v>13</v>
      </c>
      <c r="I143" s="96">
        <v>1</v>
      </c>
      <c r="J143" s="22">
        <v>50</v>
      </c>
      <c r="K143" s="72">
        <f t="shared" si="12"/>
        <v>50</v>
      </c>
      <c r="L143" s="17" t="s">
        <v>419</v>
      </c>
      <c r="M143" s="18">
        <v>25</v>
      </c>
      <c r="N143" s="23">
        <f t="shared" si="13"/>
        <v>25</v>
      </c>
      <c r="O143" s="19"/>
      <c r="P143" s="43">
        <f t="shared" si="14"/>
        <v>0</v>
      </c>
    </row>
    <row r="144" spans="1:16" ht="24.6">
      <c r="A144" s="10">
        <v>140</v>
      </c>
      <c r="B144" s="19" t="s">
        <v>289</v>
      </c>
      <c r="C144" s="71">
        <f>+'26'!H144</f>
        <v>0</v>
      </c>
      <c r="D144" s="95">
        <v>0</v>
      </c>
      <c r="E144" s="46">
        <f t="shared" si="0"/>
        <v>0</v>
      </c>
      <c r="F144" s="106">
        <v>0</v>
      </c>
      <c r="G144" s="104">
        <v>0</v>
      </c>
      <c r="H144" s="46">
        <f t="shared" ref="H144:H209" si="15">+E144-F144-I144-G144</f>
        <v>0</v>
      </c>
      <c r="I144" s="96"/>
      <c r="J144" s="20">
        <v>60</v>
      </c>
      <c r="K144" s="72">
        <f t="shared" si="12"/>
        <v>0</v>
      </c>
      <c r="L144" s="17" t="s">
        <v>16</v>
      </c>
      <c r="M144" s="18">
        <v>0</v>
      </c>
      <c r="N144" s="23">
        <f t="shared" si="13"/>
        <v>0</v>
      </c>
      <c r="O144" s="19"/>
      <c r="P144" s="43">
        <f t="shared" si="14"/>
        <v>0</v>
      </c>
    </row>
    <row r="145" spans="1:16" ht="24.6">
      <c r="A145" s="10">
        <v>141</v>
      </c>
      <c r="B145" s="19" t="s">
        <v>343</v>
      </c>
      <c r="C145" s="71">
        <f>+'26'!H145</f>
        <v>0</v>
      </c>
      <c r="D145" s="95">
        <v>0</v>
      </c>
      <c r="E145" s="46">
        <f t="shared" si="0"/>
        <v>0</v>
      </c>
      <c r="F145" s="106">
        <v>0</v>
      </c>
      <c r="G145" s="104">
        <v>0</v>
      </c>
      <c r="H145" s="46">
        <f t="shared" si="15"/>
        <v>0</v>
      </c>
      <c r="I145" s="96"/>
      <c r="J145" s="20">
        <v>50</v>
      </c>
      <c r="K145" s="72">
        <f t="shared" ref="K145:K210" si="16">+J145*I145</f>
        <v>0</v>
      </c>
      <c r="L145" s="17" t="s">
        <v>16</v>
      </c>
      <c r="M145" s="18">
        <v>0</v>
      </c>
      <c r="N145" s="23">
        <f t="shared" ref="N145:N210" si="17">SUM(K145-M145)</f>
        <v>0</v>
      </c>
      <c r="O145" s="19"/>
      <c r="P145" s="43">
        <f t="shared" ref="P145:P210" si="18">+K145*O145</f>
        <v>0</v>
      </c>
    </row>
    <row r="146" spans="1:16" ht="24.6">
      <c r="A146" s="10">
        <v>142</v>
      </c>
      <c r="B146" s="19" t="s">
        <v>134</v>
      </c>
      <c r="C146" s="71">
        <f>+'26'!H146</f>
        <v>0</v>
      </c>
      <c r="D146" s="95">
        <v>0</v>
      </c>
      <c r="E146" s="46">
        <f t="shared" si="0"/>
        <v>0</v>
      </c>
      <c r="F146" s="106">
        <v>0</v>
      </c>
      <c r="G146" s="104">
        <v>0</v>
      </c>
      <c r="H146" s="46">
        <f t="shared" si="15"/>
        <v>0</v>
      </c>
      <c r="I146" s="96"/>
      <c r="J146" s="20">
        <v>35</v>
      </c>
      <c r="K146" s="72">
        <f t="shared" si="16"/>
        <v>0</v>
      </c>
      <c r="L146" s="17" t="s">
        <v>16</v>
      </c>
      <c r="M146" s="18">
        <v>0</v>
      </c>
      <c r="N146" s="23">
        <f t="shared" si="17"/>
        <v>0</v>
      </c>
      <c r="O146" s="19"/>
      <c r="P146" s="43">
        <f t="shared" si="18"/>
        <v>0</v>
      </c>
    </row>
    <row r="147" spans="1:16" ht="24.6">
      <c r="A147" s="10">
        <v>143</v>
      </c>
      <c r="B147" s="19" t="s">
        <v>358</v>
      </c>
      <c r="C147" s="71">
        <f>+'26'!H147</f>
        <v>0</v>
      </c>
      <c r="D147" s="95">
        <v>0</v>
      </c>
      <c r="E147" s="46">
        <f t="shared" si="0"/>
        <v>0</v>
      </c>
      <c r="F147" s="106">
        <v>0</v>
      </c>
      <c r="G147" s="104">
        <v>0</v>
      </c>
      <c r="H147" s="46">
        <f t="shared" si="15"/>
        <v>0</v>
      </c>
      <c r="I147" s="96"/>
      <c r="J147" s="20">
        <v>10</v>
      </c>
      <c r="K147" s="72">
        <f t="shared" si="16"/>
        <v>0</v>
      </c>
      <c r="L147" s="17" t="s">
        <v>16</v>
      </c>
      <c r="M147" s="18">
        <v>0</v>
      </c>
      <c r="N147" s="23">
        <f t="shared" si="17"/>
        <v>0</v>
      </c>
      <c r="O147" s="19"/>
      <c r="P147" s="43">
        <f t="shared" si="18"/>
        <v>0</v>
      </c>
    </row>
    <row r="148" spans="1:16" ht="24.6">
      <c r="A148" s="10">
        <v>144</v>
      </c>
      <c r="B148" s="19" t="s">
        <v>357</v>
      </c>
      <c r="C148" s="71">
        <f>+'26'!H148</f>
        <v>0</v>
      </c>
      <c r="D148" s="95">
        <v>0</v>
      </c>
      <c r="E148" s="46">
        <f t="shared" si="0"/>
        <v>0</v>
      </c>
      <c r="F148" s="106">
        <v>0</v>
      </c>
      <c r="G148" s="104">
        <v>0</v>
      </c>
      <c r="H148" s="46">
        <f t="shared" si="15"/>
        <v>0</v>
      </c>
      <c r="I148" s="96"/>
      <c r="J148" s="20">
        <v>10</v>
      </c>
      <c r="K148" s="72">
        <f t="shared" si="16"/>
        <v>0</v>
      </c>
      <c r="L148" s="17" t="s">
        <v>16</v>
      </c>
      <c r="M148" s="18">
        <v>0</v>
      </c>
      <c r="N148" s="23">
        <f t="shared" si="17"/>
        <v>0</v>
      </c>
      <c r="O148" s="19"/>
      <c r="P148" s="43">
        <f t="shared" si="18"/>
        <v>0</v>
      </c>
    </row>
    <row r="149" spans="1:16" ht="24.6">
      <c r="A149" s="10">
        <v>145</v>
      </c>
      <c r="B149" s="19" t="s">
        <v>193</v>
      </c>
      <c r="C149" s="71">
        <f>+'26'!H149</f>
        <v>0</v>
      </c>
      <c r="D149" s="95">
        <v>0</v>
      </c>
      <c r="E149" s="46">
        <f t="shared" si="0"/>
        <v>0</v>
      </c>
      <c r="F149" s="106">
        <v>0</v>
      </c>
      <c r="G149" s="104">
        <v>0</v>
      </c>
      <c r="H149" s="46">
        <f t="shared" si="15"/>
        <v>0</v>
      </c>
      <c r="I149" s="96"/>
      <c r="J149" s="20">
        <v>10</v>
      </c>
      <c r="K149" s="72">
        <f t="shared" si="16"/>
        <v>0</v>
      </c>
      <c r="L149" s="17" t="s">
        <v>16</v>
      </c>
      <c r="M149" s="18">
        <v>0</v>
      </c>
      <c r="N149" s="23">
        <f t="shared" si="17"/>
        <v>0</v>
      </c>
      <c r="O149" s="19"/>
      <c r="P149" s="43">
        <f t="shared" si="18"/>
        <v>0</v>
      </c>
    </row>
    <row r="150" spans="1:16" ht="24.6">
      <c r="A150" s="10">
        <v>146</v>
      </c>
      <c r="B150" s="19" t="s">
        <v>196</v>
      </c>
      <c r="C150" s="71">
        <f>+'26'!H150</f>
        <v>0</v>
      </c>
      <c r="D150" s="95">
        <v>0</v>
      </c>
      <c r="E150" s="46">
        <f t="shared" si="0"/>
        <v>0</v>
      </c>
      <c r="F150" s="106">
        <v>0</v>
      </c>
      <c r="G150" s="104">
        <v>0</v>
      </c>
      <c r="H150" s="46">
        <f t="shared" si="15"/>
        <v>0</v>
      </c>
      <c r="I150" s="96"/>
      <c r="J150" s="20">
        <v>10</v>
      </c>
      <c r="K150" s="72">
        <f t="shared" si="16"/>
        <v>0</v>
      </c>
      <c r="L150" s="17" t="s">
        <v>16</v>
      </c>
      <c r="M150" s="18">
        <v>0</v>
      </c>
      <c r="N150" s="23">
        <f t="shared" si="17"/>
        <v>0</v>
      </c>
      <c r="O150" s="19"/>
      <c r="P150" s="43">
        <f t="shared" si="18"/>
        <v>0</v>
      </c>
    </row>
    <row r="151" spans="1:16" ht="24.6">
      <c r="A151" s="10">
        <v>147</v>
      </c>
      <c r="B151" s="19" t="s">
        <v>195</v>
      </c>
      <c r="C151" s="71">
        <f>+'26'!H151</f>
        <v>0</v>
      </c>
      <c r="D151" s="95">
        <v>0</v>
      </c>
      <c r="E151" s="46">
        <f t="shared" si="0"/>
        <v>0</v>
      </c>
      <c r="F151" s="106">
        <v>0</v>
      </c>
      <c r="G151" s="104">
        <v>0</v>
      </c>
      <c r="H151" s="46">
        <f t="shared" si="15"/>
        <v>0</v>
      </c>
      <c r="I151" s="96"/>
      <c r="J151" s="20">
        <v>10</v>
      </c>
      <c r="K151" s="72">
        <f t="shared" si="16"/>
        <v>0</v>
      </c>
      <c r="L151" s="17" t="s">
        <v>16</v>
      </c>
      <c r="M151" s="18">
        <v>0</v>
      </c>
      <c r="N151" s="23">
        <f t="shared" si="17"/>
        <v>0</v>
      </c>
      <c r="O151" s="19"/>
      <c r="P151" s="43">
        <f t="shared" si="18"/>
        <v>0</v>
      </c>
    </row>
    <row r="152" spans="1:16" ht="24.75" customHeight="1">
      <c r="A152" s="10">
        <v>148</v>
      </c>
      <c r="B152" s="19" t="s">
        <v>197</v>
      </c>
      <c r="C152" s="71">
        <f>+'26'!H152</f>
        <v>0</v>
      </c>
      <c r="D152" s="95">
        <v>0</v>
      </c>
      <c r="E152" s="46">
        <f t="shared" si="0"/>
        <v>0</v>
      </c>
      <c r="F152" s="106">
        <v>0</v>
      </c>
      <c r="G152" s="104">
        <v>0</v>
      </c>
      <c r="H152" s="46">
        <f t="shared" si="15"/>
        <v>0</v>
      </c>
      <c r="I152" s="96"/>
      <c r="J152" s="20">
        <v>10</v>
      </c>
      <c r="K152" s="72">
        <f t="shared" si="16"/>
        <v>0</v>
      </c>
      <c r="L152" s="17" t="s">
        <v>16</v>
      </c>
      <c r="M152" s="18">
        <v>0</v>
      </c>
      <c r="N152" s="23">
        <f t="shared" si="17"/>
        <v>0</v>
      </c>
      <c r="O152" s="19"/>
      <c r="P152" s="43">
        <f t="shared" si="18"/>
        <v>0</v>
      </c>
    </row>
    <row r="153" spans="1:16" ht="24.75" customHeight="1">
      <c r="A153" s="10">
        <v>149</v>
      </c>
      <c r="B153" s="19" t="s">
        <v>194</v>
      </c>
      <c r="C153" s="71">
        <f>+'26'!H153</f>
        <v>0</v>
      </c>
      <c r="D153" s="95">
        <v>0</v>
      </c>
      <c r="E153" s="46">
        <f t="shared" si="0"/>
        <v>0</v>
      </c>
      <c r="F153" s="106">
        <v>0</v>
      </c>
      <c r="G153" s="104">
        <v>0</v>
      </c>
      <c r="H153" s="46">
        <f t="shared" si="15"/>
        <v>0</v>
      </c>
      <c r="I153" s="96"/>
      <c r="J153" s="20">
        <v>10</v>
      </c>
      <c r="K153" s="72">
        <f t="shared" si="16"/>
        <v>0</v>
      </c>
      <c r="L153" s="17" t="s">
        <v>16</v>
      </c>
      <c r="M153" s="18">
        <v>0</v>
      </c>
      <c r="N153" s="23">
        <f t="shared" si="17"/>
        <v>0</v>
      </c>
      <c r="O153" s="19"/>
      <c r="P153" s="43">
        <f t="shared" si="18"/>
        <v>0</v>
      </c>
    </row>
    <row r="154" spans="1:16" ht="24.75" customHeight="1">
      <c r="A154" s="10">
        <v>150</v>
      </c>
      <c r="B154" s="19" t="s">
        <v>290</v>
      </c>
      <c r="C154" s="71">
        <f>+'26'!H154</f>
        <v>0</v>
      </c>
      <c r="D154" s="95">
        <v>0</v>
      </c>
      <c r="E154" s="46">
        <f t="shared" si="0"/>
        <v>0</v>
      </c>
      <c r="F154" s="106">
        <v>0</v>
      </c>
      <c r="G154" s="104">
        <v>0</v>
      </c>
      <c r="H154" s="46">
        <f t="shared" si="15"/>
        <v>0</v>
      </c>
      <c r="I154" s="96"/>
      <c r="J154" s="20">
        <v>10</v>
      </c>
      <c r="K154" s="72">
        <f t="shared" si="16"/>
        <v>0</v>
      </c>
      <c r="L154" s="17" t="s">
        <v>16</v>
      </c>
      <c r="M154" s="18">
        <v>0</v>
      </c>
      <c r="N154" s="23">
        <f t="shared" si="17"/>
        <v>0</v>
      </c>
      <c r="O154" s="19"/>
      <c r="P154" s="43">
        <f t="shared" si="18"/>
        <v>0</v>
      </c>
    </row>
    <row r="155" spans="1:16" ht="24.75" customHeight="1">
      <c r="A155" s="10">
        <v>151</v>
      </c>
      <c r="B155" s="19" t="s">
        <v>141</v>
      </c>
      <c r="C155" s="71">
        <f>+'26'!H155</f>
        <v>0</v>
      </c>
      <c r="D155" s="95">
        <v>0</v>
      </c>
      <c r="E155" s="46">
        <f t="shared" ref="E155:E220" si="19">C155+D155</f>
        <v>0</v>
      </c>
      <c r="F155" s="106">
        <v>0</v>
      </c>
      <c r="G155" s="104">
        <v>0</v>
      </c>
      <c r="H155" s="46">
        <f t="shared" si="15"/>
        <v>0</v>
      </c>
      <c r="I155" s="96"/>
      <c r="J155" s="20">
        <v>40</v>
      </c>
      <c r="K155" s="72">
        <f t="shared" si="16"/>
        <v>0</v>
      </c>
      <c r="L155" s="17" t="s">
        <v>16</v>
      </c>
      <c r="M155" s="18">
        <v>0</v>
      </c>
      <c r="N155" s="23">
        <f t="shared" si="17"/>
        <v>0</v>
      </c>
      <c r="O155" s="19"/>
      <c r="P155" s="43">
        <f t="shared" si="18"/>
        <v>0</v>
      </c>
    </row>
    <row r="156" spans="1:16" ht="24.75" customHeight="1">
      <c r="A156" s="10">
        <v>152</v>
      </c>
      <c r="B156" s="19" t="s">
        <v>142</v>
      </c>
      <c r="C156" s="71">
        <f>+'26'!H156</f>
        <v>0</v>
      </c>
      <c r="D156" s="95">
        <v>0</v>
      </c>
      <c r="E156" s="46">
        <f t="shared" si="19"/>
        <v>0</v>
      </c>
      <c r="F156" s="106">
        <v>0</v>
      </c>
      <c r="G156" s="104">
        <v>0</v>
      </c>
      <c r="H156" s="46">
        <f t="shared" si="15"/>
        <v>0</v>
      </c>
      <c r="I156" s="96"/>
      <c r="J156" s="20">
        <v>50</v>
      </c>
      <c r="K156" s="72">
        <f t="shared" si="16"/>
        <v>0</v>
      </c>
      <c r="L156" s="17" t="s">
        <v>16</v>
      </c>
      <c r="M156" s="18">
        <v>0</v>
      </c>
      <c r="N156" s="23">
        <f t="shared" si="17"/>
        <v>0</v>
      </c>
      <c r="O156" s="19"/>
      <c r="P156" s="43">
        <f t="shared" si="18"/>
        <v>0</v>
      </c>
    </row>
    <row r="157" spans="1:16" ht="24.6">
      <c r="A157" s="10">
        <v>153</v>
      </c>
      <c r="B157" s="19" t="s">
        <v>135</v>
      </c>
      <c r="C157" s="71">
        <f>+'26'!H157</f>
        <v>0</v>
      </c>
      <c r="D157" s="95">
        <v>0</v>
      </c>
      <c r="E157" s="46">
        <f t="shared" si="19"/>
        <v>0</v>
      </c>
      <c r="F157" s="106">
        <v>0</v>
      </c>
      <c r="G157" s="104">
        <v>0</v>
      </c>
      <c r="H157" s="46">
        <f t="shared" si="15"/>
        <v>0</v>
      </c>
      <c r="I157" s="96"/>
      <c r="J157" s="20">
        <v>55</v>
      </c>
      <c r="K157" s="72">
        <f t="shared" si="16"/>
        <v>0</v>
      </c>
      <c r="L157" s="17" t="s">
        <v>16</v>
      </c>
      <c r="M157" s="18">
        <v>0</v>
      </c>
      <c r="N157" s="23">
        <f t="shared" si="17"/>
        <v>0</v>
      </c>
      <c r="O157" s="19"/>
      <c r="P157" s="43">
        <f t="shared" si="18"/>
        <v>0</v>
      </c>
    </row>
    <row r="158" spans="1:16" ht="24.6">
      <c r="A158" s="10">
        <v>154</v>
      </c>
      <c r="B158" s="19" t="s">
        <v>144</v>
      </c>
      <c r="C158" s="71">
        <f>+'26'!H158</f>
        <v>0</v>
      </c>
      <c r="D158" s="95">
        <v>0</v>
      </c>
      <c r="E158" s="46">
        <f t="shared" si="19"/>
        <v>0</v>
      </c>
      <c r="F158" s="106">
        <v>0</v>
      </c>
      <c r="G158" s="104">
        <v>0</v>
      </c>
      <c r="H158" s="46">
        <f t="shared" si="15"/>
        <v>0</v>
      </c>
      <c r="I158" s="96"/>
      <c r="J158" s="20">
        <v>55</v>
      </c>
      <c r="K158" s="72">
        <f t="shared" si="16"/>
        <v>0</v>
      </c>
      <c r="L158" s="17" t="s">
        <v>16</v>
      </c>
      <c r="M158" s="18">
        <v>0</v>
      </c>
      <c r="N158" s="23">
        <f t="shared" si="17"/>
        <v>0</v>
      </c>
      <c r="O158" s="19"/>
      <c r="P158" s="43">
        <f t="shared" si="18"/>
        <v>0</v>
      </c>
    </row>
    <row r="159" spans="1:16" ht="24.6">
      <c r="A159" s="10">
        <v>155</v>
      </c>
      <c r="B159" s="19" t="s">
        <v>143</v>
      </c>
      <c r="C159" s="71">
        <f>+'26'!H159</f>
        <v>0</v>
      </c>
      <c r="D159" s="95">
        <v>0</v>
      </c>
      <c r="E159" s="46">
        <f t="shared" si="19"/>
        <v>0</v>
      </c>
      <c r="F159" s="106">
        <v>0</v>
      </c>
      <c r="G159" s="104">
        <v>0</v>
      </c>
      <c r="H159" s="46">
        <f t="shared" si="15"/>
        <v>0</v>
      </c>
      <c r="I159" s="96"/>
      <c r="J159" s="20">
        <v>55</v>
      </c>
      <c r="K159" s="72">
        <f t="shared" si="16"/>
        <v>0</v>
      </c>
      <c r="L159" s="17" t="s">
        <v>16</v>
      </c>
      <c r="M159" s="18">
        <v>0</v>
      </c>
      <c r="N159" s="23">
        <f t="shared" si="17"/>
        <v>0</v>
      </c>
      <c r="O159" s="19"/>
      <c r="P159" s="43">
        <f t="shared" si="18"/>
        <v>0</v>
      </c>
    </row>
    <row r="160" spans="1:16" ht="24.6">
      <c r="A160" s="10">
        <v>156</v>
      </c>
      <c r="B160" s="19" t="s">
        <v>137</v>
      </c>
      <c r="C160" s="71">
        <f>+'26'!H160</f>
        <v>0</v>
      </c>
      <c r="D160" s="95">
        <v>0</v>
      </c>
      <c r="E160" s="46">
        <f t="shared" si="19"/>
        <v>0</v>
      </c>
      <c r="F160" s="106">
        <v>0</v>
      </c>
      <c r="G160" s="104">
        <v>0</v>
      </c>
      <c r="H160" s="46">
        <f t="shared" si="15"/>
        <v>0</v>
      </c>
      <c r="I160" s="96"/>
      <c r="J160" s="20">
        <v>30</v>
      </c>
      <c r="K160" s="72">
        <f t="shared" si="16"/>
        <v>0</v>
      </c>
      <c r="L160" s="17" t="s">
        <v>16</v>
      </c>
      <c r="M160" s="18">
        <v>0</v>
      </c>
      <c r="N160" s="23">
        <f t="shared" si="17"/>
        <v>0</v>
      </c>
      <c r="O160" s="19"/>
      <c r="P160" s="43">
        <f t="shared" si="18"/>
        <v>0</v>
      </c>
    </row>
    <row r="161" spans="1:16" ht="24.6">
      <c r="A161" s="10">
        <v>157</v>
      </c>
      <c r="B161" s="19" t="s">
        <v>291</v>
      </c>
      <c r="C161" s="71">
        <f>+'26'!H161</f>
        <v>3</v>
      </c>
      <c r="D161" s="95">
        <v>0</v>
      </c>
      <c r="E161" s="46">
        <f t="shared" si="19"/>
        <v>3</v>
      </c>
      <c r="F161" s="106">
        <v>0</v>
      </c>
      <c r="G161" s="104">
        <v>0</v>
      </c>
      <c r="H161" s="46">
        <f t="shared" si="15"/>
        <v>2</v>
      </c>
      <c r="I161" s="96">
        <v>1</v>
      </c>
      <c r="J161" s="20">
        <v>25</v>
      </c>
      <c r="K161" s="72">
        <f t="shared" si="16"/>
        <v>25</v>
      </c>
      <c r="L161" s="17" t="s">
        <v>16</v>
      </c>
      <c r="M161" s="18">
        <v>0</v>
      </c>
      <c r="N161" s="23">
        <f t="shared" si="17"/>
        <v>25</v>
      </c>
      <c r="O161" s="19"/>
      <c r="P161" s="43">
        <f t="shared" si="18"/>
        <v>0</v>
      </c>
    </row>
    <row r="162" spans="1:16" ht="24.6">
      <c r="A162" s="10">
        <v>158</v>
      </c>
      <c r="B162" s="19" t="s">
        <v>292</v>
      </c>
      <c r="C162" s="71">
        <f>+'26'!H162</f>
        <v>6</v>
      </c>
      <c r="D162" s="95">
        <v>0</v>
      </c>
      <c r="E162" s="46">
        <f t="shared" si="19"/>
        <v>6</v>
      </c>
      <c r="F162" s="106">
        <v>0</v>
      </c>
      <c r="G162" s="104">
        <v>0</v>
      </c>
      <c r="H162" s="46">
        <f t="shared" si="15"/>
        <v>6</v>
      </c>
      <c r="I162" s="96"/>
      <c r="J162" s="20">
        <v>25</v>
      </c>
      <c r="K162" s="72">
        <f t="shared" si="16"/>
        <v>0</v>
      </c>
      <c r="L162" s="17" t="s">
        <v>16</v>
      </c>
      <c r="M162" s="18">
        <v>0</v>
      </c>
      <c r="N162" s="23">
        <f t="shared" si="17"/>
        <v>0</v>
      </c>
      <c r="O162" s="19"/>
      <c r="P162" s="43">
        <f t="shared" si="18"/>
        <v>0</v>
      </c>
    </row>
    <row r="163" spans="1:16" ht="24.6">
      <c r="A163" s="10">
        <v>159</v>
      </c>
      <c r="B163" s="19" t="s">
        <v>293</v>
      </c>
      <c r="C163" s="71">
        <f>+'26'!H163</f>
        <v>0</v>
      </c>
      <c r="D163" s="95">
        <v>0</v>
      </c>
      <c r="E163" s="46">
        <f t="shared" si="19"/>
        <v>0</v>
      </c>
      <c r="F163" s="106">
        <v>0</v>
      </c>
      <c r="G163" s="104">
        <v>0</v>
      </c>
      <c r="H163" s="46">
        <f t="shared" si="15"/>
        <v>0</v>
      </c>
      <c r="I163" s="96"/>
      <c r="J163" s="20">
        <v>55</v>
      </c>
      <c r="K163" s="72">
        <f t="shared" si="16"/>
        <v>0</v>
      </c>
      <c r="L163" s="17" t="s">
        <v>16</v>
      </c>
      <c r="M163" s="18">
        <v>0</v>
      </c>
      <c r="N163" s="23">
        <f t="shared" si="17"/>
        <v>0</v>
      </c>
      <c r="O163" s="19"/>
      <c r="P163" s="43">
        <f t="shared" si="18"/>
        <v>0</v>
      </c>
    </row>
    <row r="164" spans="1:16" ht="24.6">
      <c r="A164" s="10">
        <v>160</v>
      </c>
      <c r="B164" s="19" t="s">
        <v>294</v>
      </c>
      <c r="C164" s="71">
        <f>+'26'!H164</f>
        <v>0</v>
      </c>
      <c r="D164" s="95">
        <v>0</v>
      </c>
      <c r="E164" s="46">
        <f t="shared" si="19"/>
        <v>0</v>
      </c>
      <c r="F164" s="106">
        <v>0</v>
      </c>
      <c r="G164" s="104">
        <v>0</v>
      </c>
      <c r="H164" s="46">
        <f t="shared" si="15"/>
        <v>0</v>
      </c>
      <c r="I164" s="96"/>
      <c r="J164" s="20">
        <v>50</v>
      </c>
      <c r="K164" s="72">
        <f t="shared" si="16"/>
        <v>0</v>
      </c>
      <c r="L164" s="17" t="s">
        <v>16</v>
      </c>
      <c r="M164" s="18">
        <v>0</v>
      </c>
      <c r="N164" s="23">
        <f t="shared" si="17"/>
        <v>0</v>
      </c>
      <c r="O164" s="19"/>
      <c r="P164" s="43">
        <f t="shared" si="18"/>
        <v>0</v>
      </c>
    </row>
    <row r="165" spans="1:16" ht="24.6">
      <c r="A165" s="10">
        <v>161</v>
      </c>
      <c r="B165" s="19" t="s">
        <v>362</v>
      </c>
      <c r="C165" s="71">
        <f>+'26'!H165</f>
        <v>0</v>
      </c>
      <c r="D165" s="95">
        <v>0</v>
      </c>
      <c r="E165" s="46">
        <f t="shared" si="19"/>
        <v>0</v>
      </c>
      <c r="F165" s="106">
        <v>0</v>
      </c>
      <c r="G165" s="104">
        <v>0</v>
      </c>
      <c r="H165" s="46">
        <f t="shared" si="15"/>
        <v>0</v>
      </c>
      <c r="I165" s="96"/>
      <c r="J165" s="20">
        <v>65</v>
      </c>
      <c r="K165" s="72">
        <f t="shared" si="16"/>
        <v>0</v>
      </c>
      <c r="L165" s="17" t="s">
        <v>16</v>
      </c>
      <c r="M165" s="18">
        <v>0</v>
      </c>
      <c r="N165" s="23">
        <f t="shared" si="17"/>
        <v>0</v>
      </c>
      <c r="O165" s="19"/>
      <c r="P165" s="43">
        <f t="shared" si="18"/>
        <v>0</v>
      </c>
    </row>
    <row r="166" spans="1:16" ht="24.6">
      <c r="A166" s="10">
        <v>162</v>
      </c>
      <c r="B166" s="19" t="s">
        <v>363</v>
      </c>
      <c r="C166" s="71">
        <f>+'26'!H166</f>
        <v>0</v>
      </c>
      <c r="D166" s="95">
        <v>0</v>
      </c>
      <c r="E166" s="46">
        <f t="shared" si="19"/>
        <v>0</v>
      </c>
      <c r="F166" s="106">
        <v>0</v>
      </c>
      <c r="G166" s="104">
        <v>0</v>
      </c>
      <c r="H166" s="46">
        <f t="shared" si="15"/>
        <v>0</v>
      </c>
      <c r="I166" s="96"/>
      <c r="J166" s="20">
        <v>50</v>
      </c>
      <c r="K166" s="72">
        <f t="shared" si="16"/>
        <v>0</v>
      </c>
      <c r="L166" s="17" t="s">
        <v>16</v>
      </c>
      <c r="M166" s="18">
        <v>0</v>
      </c>
      <c r="N166" s="23">
        <f t="shared" si="17"/>
        <v>0</v>
      </c>
      <c r="O166" s="19"/>
      <c r="P166" s="43">
        <f t="shared" si="18"/>
        <v>0</v>
      </c>
    </row>
    <row r="167" spans="1:16" ht="24.6">
      <c r="A167" s="10">
        <v>163</v>
      </c>
      <c r="B167" s="19" t="s">
        <v>364</v>
      </c>
      <c r="C167" s="71">
        <f>+'26'!H167</f>
        <v>0</v>
      </c>
      <c r="D167" s="95">
        <v>0</v>
      </c>
      <c r="E167" s="46">
        <f t="shared" si="19"/>
        <v>0</v>
      </c>
      <c r="F167" s="106">
        <v>0</v>
      </c>
      <c r="G167" s="104">
        <v>0</v>
      </c>
      <c r="H167" s="46">
        <f t="shared" si="15"/>
        <v>0</v>
      </c>
      <c r="I167" s="96"/>
      <c r="J167" s="20">
        <v>50</v>
      </c>
      <c r="K167" s="72">
        <f t="shared" si="16"/>
        <v>0</v>
      </c>
      <c r="L167" s="17" t="s">
        <v>16</v>
      </c>
      <c r="M167" s="18">
        <v>0</v>
      </c>
      <c r="N167" s="23">
        <f t="shared" si="17"/>
        <v>0</v>
      </c>
      <c r="O167" s="19"/>
      <c r="P167" s="43">
        <f t="shared" si="18"/>
        <v>0</v>
      </c>
    </row>
    <row r="168" spans="1:16" ht="24.6">
      <c r="A168" s="10">
        <v>164</v>
      </c>
      <c r="B168" s="19" t="s">
        <v>365</v>
      </c>
      <c r="C168" s="71">
        <f>+'26'!H168</f>
        <v>0</v>
      </c>
      <c r="D168" s="95">
        <v>0</v>
      </c>
      <c r="E168" s="46">
        <f t="shared" si="19"/>
        <v>0</v>
      </c>
      <c r="F168" s="106">
        <v>0</v>
      </c>
      <c r="G168" s="104">
        <v>0</v>
      </c>
      <c r="H168" s="46">
        <f t="shared" si="15"/>
        <v>0</v>
      </c>
      <c r="I168" s="96"/>
      <c r="J168" s="20">
        <v>60</v>
      </c>
      <c r="K168" s="72">
        <f t="shared" si="16"/>
        <v>0</v>
      </c>
      <c r="L168" s="17" t="s">
        <v>16</v>
      </c>
      <c r="M168" s="18">
        <v>0</v>
      </c>
      <c r="N168" s="23">
        <f t="shared" si="17"/>
        <v>0</v>
      </c>
      <c r="O168" s="19"/>
      <c r="P168" s="43">
        <f t="shared" si="18"/>
        <v>0</v>
      </c>
    </row>
    <row r="169" spans="1:16" ht="24.6">
      <c r="A169" s="10">
        <v>165</v>
      </c>
      <c r="B169" s="19" t="s">
        <v>366</v>
      </c>
      <c r="C169" s="71">
        <f>+'26'!H169</f>
        <v>0</v>
      </c>
      <c r="D169" s="95">
        <v>0</v>
      </c>
      <c r="E169" s="46">
        <f t="shared" si="19"/>
        <v>0</v>
      </c>
      <c r="F169" s="106">
        <v>0</v>
      </c>
      <c r="G169" s="104">
        <v>0</v>
      </c>
      <c r="H169" s="46">
        <f t="shared" si="15"/>
        <v>0</v>
      </c>
      <c r="I169" s="96"/>
      <c r="J169" s="20">
        <v>60</v>
      </c>
      <c r="K169" s="72">
        <f t="shared" si="16"/>
        <v>0</v>
      </c>
      <c r="L169" s="17" t="s">
        <v>16</v>
      </c>
      <c r="M169" s="18">
        <v>0</v>
      </c>
      <c r="N169" s="23">
        <f t="shared" si="17"/>
        <v>0</v>
      </c>
      <c r="O169" s="19"/>
      <c r="P169" s="43">
        <f t="shared" si="18"/>
        <v>0</v>
      </c>
    </row>
    <row r="170" spans="1:16" ht="24.6">
      <c r="A170" s="10">
        <v>166</v>
      </c>
      <c r="B170" s="19" t="s">
        <v>359</v>
      </c>
      <c r="C170" s="71">
        <f>+'26'!H170</f>
        <v>0</v>
      </c>
      <c r="D170" s="95">
        <v>0</v>
      </c>
      <c r="E170" s="46">
        <f t="shared" si="19"/>
        <v>0</v>
      </c>
      <c r="F170" s="106">
        <v>0</v>
      </c>
      <c r="G170" s="104">
        <v>0</v>
      </c>
      <c r="H170" s="46">
        <f t="shared" si="15"/>
        <v>0</v>
      </c>
      <c r="I170" s="96"/>
      <c r="J170" s="20">
        <v>40</v>
      </c>
      <c r="K170" s="72">
        <f t="shared" si="16"/>
        <v>0</v>
      </c>
      <c r="L170" s="17" t="s">
        <v>16</v>
      </c>
      <c r="M170" s="18">
        <v>0</v>
      </c>
      <c r="N170" s="23">
        <f t="shared" si="17"/>
        <v>0</v>
      </c>
      <c r="O170" s="19"/>
      <c r="P170" s="43">
        <f t="shared" si="18"/>
        <v>0</v>
      </c>
    </row>
    <row r="171" spans="1:16" ht="24.6">
      <c r="A171" s="10">
        <v>167</v>
      </c>
      <c r="B171" s="19" t="s">
        <v>148</v>
      </c>
      <c r="C171" s="71">
        <f>+'26'!H171</f>
        <v>0</v>
      </c>
      <c r="D171" s="95">
        <v>0</v>
      </c>
      <c r="E171" s="46">
        <f t="shared" si="19"/>
        <v>0</v>
      </c>
      <c r="F171" s="106">
        <v>0</v>
      </c>
      <c r="G171" s="104">
        <v>0</v>
      </c>
      <c r="H171" s="46">
        <f t="shared" si="15"/>
        <v>0</v>
      </c>
      <c r="I171" s="96"/>
      <c r="J171" s="20">
        <v>45</v>
      </c>
      <c r="K171" s="72">
        <f t="shared" si="16"/>
        <v>0</v>
      </c>
      <c r="L171" s="17" t="s">
        <v>16</v>
      </c>
      <c r="M171" s="18">
        <v>0</v>
      </c>
      <c r="N171" s="23">
        <f t="shared" si="17"/>
        <v>0</v>
      </c>
      <c r="O171" s="19"/>
      <c r="P171" s="43">
        <f t="shared" si="18"/>
        <v>0</v>
      </c>
    </row>
    <row r="172" spans="1:16" ht="24.6">
      <c r="A172" s="10">
        <v>168</v>
      </c>
      <c r="B172" s="19" t="s">
        <v>149</v>
      </c>
      <c r="C172" s="71">
        <f>+'26'!H172</f>
        <v>0</v>
      </c>
      <c r="D172" s="95">
        <v>0</v>
      </c>
      <c r="E172" s="46">
        <f t="shared" si="19"/>
        <v>0</v>
      </c>
      <c r="F172" s="106">
        <v>0</v>
      </c>
      <c r="G172" s="104">
        <v>0</v>
      </c>
      <c r="H172" s="46">
        <f t="shared" si="15"/>
        <v>0</v>
      </c>
      <c r="I172" s="96"/>
      <c r="J172" s="20">
        <v>45</v>
      </c>
      <c r="K172" s="72">
        <f t="shared" si="16"/>
        <v>0</v>
      </c>
      <c r="L172" s="17" t="s">
        <v>16</v>
      </c>
      <c r="M172" s="18">
        <v>0</v>
      </c>
      <c r="N172" s="23">
        <f t="shared" si="17"/>
        <v>0</v>
      </c>
      <c r="O172" s="19"/>
      <c r="P172" s="43">
        <f t="shared" si="18"/>
        <v>0</v>
      </c>
    </row>
    <row r="173" spans="1:16" ht="24.6">
      <c r="A173" s="10">
        <v>169</v>
      </c>
      <c r="B173" s="19" t="s">
        <v>150</v>
      </c>
      <c r="C173" s="71">
        <f>+'26'!H173</f>
        <v>0</v>
      </c>
      <c r="D173" s="95">
        <v>0</v>
      </c>
      <c r="E173" s="46">
        <f t="shared" si="19"/>
        <v>0</v>
      </c>
      <c r="F173" s="106">
        <v>0</v>
      </c>
      <c r="G173" s="104">
        <v>0</v>
      </c>
      <c r="H173" s="46">
        <f t="shared" si="15"/>
        <v>0</v>
      </c>
      <c r="I173" s="96"/>
      <c r="J173" s="20">
        <v>45</v>
      </c>
      <c r="K173" s="72">
        <f t="shared" si="16"/>
        <v>0</v>
      </c>
      <c r="L173" s="17" t="s">
        <v>16</v>
      </c>
      <c r="M173" s="18">
        <v>0</v>
      </c>
      <c r="N173" s="23">
        <f t="shared" si="17"/>
        <v>0</v>
      </c>
      <c r="O173" s="19"/>
      <c r="P173" s="43">
        <f t="shared" si="18"/>
        <v>0</v>
      </c>
    </row>
    <row r="174" spans="1:16" ht="24.6">
      <c r="A174" s="10">
        <v>170</v>
      </c>
      <c r="B174" s="19" t="s">
        <v>151</v>
      </c>
      <c r="C174" s="71">
        <f>+'26'!H174</f>
        <v>0</v>
      </c>
      <c r="D174" s="95">
        <v>0</v>
      </c>
      <c r="E174" s="46">
        <f t="shared" si="19"/>
        <v>0</v>
      </c>
      <c r="F174" s="106">
        <v>0</v>
      </c>
      <c r="G174" s="104">
        <v>0</v>
      </c>
      <c r="H174" s="46">
        <f t="shared" si="15"/>
        <v>0</v>
      </c>
      <c r="I174" s="96"/>
      <c r="J174" s="20">
        <v>45</v>
      </c>
      <c r="K174" s="72">
        <f t="shared" si="16"/>
        <v>0</v>
      </c>
      <c r="L174" s="17" t="s">
        <v>16</v>
      </c>
      <c r="M174" s="18">
        <v>0</v>
      </c>
      <c r="N174" s="23">
        <f t="shared" si="17"/>
        <v>0</v>
      </c>
      <c r="O174" s="19"/>
      <c r="P174" s="43">
        <f t="shared" si="18"/>
        <v>0</v>
      </c>
    </row>
    <row r="175" spans="1:16" ht="24.6">
      <c r="A175" s="10">
        <v>171</v>
      </c>
      <c r="B175" s="19" t="s">
        <v>152</v>
      </c>
      <c r="C175" s="71">
        <f>+'26'!H175</f>
        <v>0</v>
      </c>
      <c r="D175" s="95">
        <v>0</v>
      </c>
      <c r="E175" s="46">
        <f t="shared" si="19"/>
        <v>0</v>
      </c>
      <c r="F175" s="106">
        <v>0</v>
      </c>
      <c r="G175" s="104">
        <v>0</v>
      </c>
      <c r="H175" s="46">
        <f t="shared" si="15"/>
        <v>0</v>
      </c>
      <c r="I175" s="96"/>
      <c r="J175" s="20">
        <v>45</v>
      </c>
      <c r="K175" s="72">
        <f t="shared" si="16"/>
        <v>0</v>
      </c>
      <c r="L175" s="17" t="s">
        <v>16</v>
      </c>
      <c r="M175" s="18">
        <v>0</v>
      </c>
      <c r="N175" s="23">
        <f t="shared" si="17"/>
        <v>0</v>
      </c>
      <c r="O175" s="19"/>
      <c r="P175" s="43">
        <f t="shared" si="18"/>
        <v>0</v>
      </c>
    </row>
    <row r="176" spans="1:16" ht="24.6">
      <c r="A176" s="10">
        <v>172</v>
      </c>
      <c r="B176" s="19" t="s">
        <v>153</v>
      </c>
      <c r="C176" s="71">
        <f>+'26'!H176</f>
        <v>0</v>
      </c>
      <c r="D176" s="95">
        <v>0</v>
      </c>
      <c r="E176" s="46">
        <f t="shared" si="19"/>
        <v>0</v>
      </c>
      <c r="F176" s="106">
        <v>0</v>
      </c>
      <c r="G176" s="104">
        <v>0</v>
      </c>
      <c r="H176" s="46">
        <f t="shared" si="15"/>
        <v>0</v>
      </c>
      <c r="I176" s="96"/>
      <c r="J176" s="20">
        <v>45</v>
      </c>
      <c r="K176" s="72">
        <f t="shared" si="16"/>
        <v>0</v>
      </c>
      <c r="L176" s="17" t="s">
        <v>16</v>
      </c>
      <c r="M176" s="18">
        <v>0</v>
      </c>
      <c r="N176" s="23">
        <f t="shared" si="17"/>
        <v>0</v>
      </c>
      <c r="O176" s="19"/>
      <c r="P176" s="43">
        <f t="shared" si="18"/>
        <v>0</v>
      </c>
    </row>
    <row r="177" spans="1:16" ht="24.6">
      <c r="A177" s="10">
        <v>173</v>
      </c>
      <c r="B177" s="19" t="s">
        <v>467</v>
      </c>
      <c r="C177" s="71">
        <f>+'26'!H177</f>
        <v>30</v>
      </c>
      <c r="D177" s="95">
        <v>0</v>
      </c>
      <c r="E177" s="46">
        <f>C177+D177</f>
        <v>30</v>
      </c>
      <c r="F177" s="106">
        <v>0</v>
      </c>
      <c r="G177" s="104">
        <v>0</v>
      </c>
      <c r="H177" s="46">
        <f>+E177-F177-I177-G177</f>
        <v>26</v>
      </c>
      <c r="I177" s="96">
        <v>4</v>
      </c>
      <c r="J177" s="20">
        <v>35</v>
      </c>
      <c r="K177" s="72">
        <f>+J177*I177</f>
        <v>140</v>
      </c>
      <c r="L177" s="17" t="s">
        <v>531</v>
      </c>
      <c r="M177" s="18">
        <v>80</v>
      </c>
      <c r="N177" s="23">
        <f>SUM(K177-M177)</f>
        <v>60</v>
      </c>
      <c r="O177" s="19"/>
      <c r="P177" s="43">
        <f>+K177*O177</f>
        <v>0</v>
      </c>
    </row>
    <row r="178" spans="1:16" ht="24.6">
      <c r="A178" s="10">
        <v>174</v>
      </c>
      <c r="B178" s="19" t="s">
        <v>491</v>
      </c>
      <c r="C178" s="71">
        <f>+'26'!H178</f>
        <v>0</v>
      </c>
      <c r="D178" s="95">
        <v>0</v>
      </c>
      <c r="E178" s="46">
        <f>C178+D178</f>
        <v>0</v>
      </c>
      <c r="F178" s="106">
        <v>0</v>
      </c>
      <c r="G178" s="104">
        <v>0</v>
      </c>
      <c r="H178" s="46">
        <f>+E178-F178-I178-G178</f>
        <v>0</v>
      </c>
      <c r="I178" s="96"/>
      <c r="J178" s="20">
        <v>25</v>
      </c>
      <c r="K178" s="72">
        <f>+J178*I178</f>
        <v>0</v>
      </c>
      <c r="L178" s="17" t="s">
        <v>16</v>
      </c>
      <c r="M178" s="18">
        <v>0</v>
      </c>
      <c r="N178" s="23">
        <f>SUM(K178-M178)</f>
        <v>0</v>
      </c>
      <c r="O178" s="19"/>
      <c r="P178" s="43">
        <f>+K178*O178</f>
        <v>0</v>
      </c>
    </row>
    <row r="179" spans="1:16" ht="24.6">
      <c r="A179" s="10">
        <v>175</v>
      </c>
      <c r="B179" s="19" t="s">
        <v>118</v>
      </c>
      <c r="C179" s="71">
        <f>+'26'!H179</f>
        <v>0</v>
      </c>
      <c r="D179" s="95">
        <v>0</v>
      </c>
      <c r="E179" s="46">
        <f t="shared" si="19"/>
        <v>0</v>
      </c>
      <c r="F179" s="106">
        <v>0</v>
      </c>
      <c r="G179" s="104">
        <v>0</v>
      </c>
      <c r="H179" s="46">
        <f t="shared" si="15"/>
        <v>0</v>
      </c>
      <c r="I179" s="96"/>
      <c r="J179" s="20">
        <v>100</v>
      </c>
      <c r="K179" s="72">
        <f t="shared" si="16"/>
        <v>0</v>
      </c>
      <c r="L179" s="17" t="s">
        <v>16</v>
      </c>
      <c r="M179" s="18">
        <v>0</v>
      </c>
      <c r="N179" s="23">
        <f t="shared" si="17"/>
        <v>0</v>
      </c>
      <c r="O179" s="19"/>
      <c r="P179" s="43">
        <f t="shared" si="18"/>
        <v>0</v>
      </c>
    </row>
    <row r="180" spans="1:16" ht="24.6">
      <c r="A180" s="10">
        <v>176</v>
      </c>
      <c r="B180" s="19" t="s">
        <v>112</v>
      </c>
      <c r="C180" s="71">
        <f>+'26'!H180</f>
        <v>0</v>
      </c>
      <c r="D180" s="95">
        <v>0</v>
      </c>
      <c r="E180" s="46">
        <f t="shared" si="19"/>
        <v>0</v>
      </c>
      <c r="F180" s="106">
        <v>0</v>
      </c>
      <c r="G180" s="104">
        <v>0</v>
      </c>
      <c r="H180" s="46">
        <f t="shared" si="15"/>
        <v>0</v>
      </c>
      <c r="I180" s="96"/>
      <c r="J180" s="20">
        <v>55</v>
      </c>
      <c r="K180" s="72">
        <f t="shared" si="16"/>
        <v>0</v>
      </c>
      <c r="L180" s="17" t="s">
        <v>16</v>
      </c>
      <c r="M180" s="18">
        <v>0</v>
      </c>
      <c r="N180" s="23">
        <f t="shared" si="17"/>
        <v>0</v>
      </c>
      <c r="O180" s="19"/>
      <c r="P180" s="43">
        <f t="shared" si="18"/>
        <v>0</v>
      </c>
    </row>
    <row r="181" spans="1:16" ht="24.6">
      <c r="A181" s="10">
        <v>177</v>
      </c>
      <c r="B181" s="19" t="s">
        <v>120</v>
      </c>
      <c r="C181" s="71">
        <f>+'26'!H181</f>
        <v>0</v>
      </c>
      <c r="D181" s="95">
        <v>0</v>
      </c>
      <c r="E181" s="46">
        <f t="shared" si="19"/>
        <v>0</v>
      </c>
      <c r="F181" s="106">
        <v>0</v>
      </c>
      <c r="G181" s="104">
        <v>0</v>
      </c>
      <c r="H181" s="46">
        <f t="shared" si="15"/>
        <v>0</v>
      </c>
      <c r="I181" s="96"/>
      <c r="J181" s="20">
        <v>80</v>
      </c>
      <c r="K181" s="72">
        <f t="shared" si="16"/>
        <v>0</v>
      </c>
      <c r="L181" s="17" t="s">
        <v>16</v>
      </c>
      <c r="M181" s="18">
        <v>0</v>
      </c>
      <c r="N181" s="23">
        <f t="shared" si="17"/>
        <v>0</v>
      </c>
      <c r="O181" s="19"/>
      <c r="P181" s="43">
        <f t="shared" si="18"/>
        <v>0</v>
      </c>
    </row>
    <row r="182" spans="1:16" ht="24.6">
      <c r="A182" s="10">
        <v>178</v>
      </c>
      <c r="B182" s="19" t="s">
        <v>139</v>
      </c>
      <c r="C182" s="71">
        <f>+'26'!H182</f>
        <v>0</v>
      </c>
      <c r="D182" s="95">
        <v>0</v>
      </c>
      <c r="E182" s="46">
        <f t="shared" si="19"/>
        <v>0</v>
      </c>
      <c r="F182" s="106">
        <v>0</v>
      </c>
      <c r="G182" s="104">
        <v>0</v>
      </c>
      <c r="H182" s="46">
        <f t="shared" si="15"/>
        <v>0</v>
      </c>
      <c r="I182" s="96"/>
      <c r="J182" s="20">
        <v>10</v>
      </c>
      <c r="K182" s="72">
        <f t="shared" si="16"/>
        <v>0</v>
      </c>
      <c r="L182" s="17" t="s">
        <v>16</v>
      </c>
      <c r="M182" s="18">
        <v>0</v>
      </c>
      <c r="N182" s="23">
        <f t="shared" si="17"/>
        <v>0</v>
      </c>
      <c r="O182" s="19"/>
      <c r="P182" s="43">
        <f t="shared" si="18"/>
        <v>0</v>
      </c>
    </row>
    <row r="183" spans="1:16" ht="24.6">
      <c r="A183" s="10">
        <v>179</v>
      </c>
      <c r="B183" s="19" t="s">
        <v>261</v>
      </c>
      <c r="C183" s="71">
        <f>+'26'!H183</f>
        <v>0</v>
      </c>
      <c r="D183" s="95">
        <v>0</v>
      </c>
      <c r="E183" s="46">
        <f t="shared" si="19"/>
        <v>0</v>
      </c>
      <c r="F183" s="106">
        <v>0</v>
      </c>
      <c r="G183" s="104">
        <v>0</v>
      </c>
      <c r="H183" s="46">
        <f t="shared" si="15"/>
        <v>0</v>
      </c>
      <c r="I183" s="96"/>
      <c r="J183" s="20">
        <v>35</v>
      </c>
      <c r="K183" s="72">
        <f t="shared" si="16"/>
        <v>0</v>
      </c>
      <c r="L183" s="17" t="s">
        <v>16</v>
      </c>
      <c r="M183" s="18">
        <v>0</v>
      </c>
      <c r="N183" s="23">
        <f t="shared" si="17"/>
        <v>0</v>
      </c>
      <c r="O183" s="19"/>
      <c r="P183" s="43">
        <f t="shared" si="18"/>
        <v>0</v>
      </c>
    </row>
    <row r="184" spans="1:16" ht="24.6">
      <c r="A184" s="10">
        <v>180</v>
      </c>
      <c r="B184" s="19" t="s">
        <v>262</v>
      </c>
      <c r="C184" s="71">
        <f>+'26'!H184</f>
        <v>0</v>
      </c>
      <c r="D184" s="95">
        <v>0</v>
      </c>
      <c r="E184" s="46">
        <f t="shared" si="19"/>
        <v>0</v>
      </c>
      <c r="F184" s="106">
        <v>0</v>
      </c>
      <c r="G184" s="104">
        <v>0</v>
      </c>
      <c r="H184" s="46">
        <f t="shared" si="15"/>
        <v>0</v>
      </c>
      <c r="I184" s="96"/>
      <c r="J184" s="20">
        <v>40</v>
      </c>
      <c r="K184" s="72">
        <f t="shared" si="16"/>
        <v>0</v>
      </c>
      <c r="L184" s="17" t="s">
        <v>16</v>
      </c>
      <c r="M184" s="18">
        <v>0</v>
      </c>
      <c r="N184" s="23">
        <f t="shared" si="17"/>
        <v>0</v>
      </c>
      <c r="O184" s="19"/>
      <c r="P184" s="43">
        <f t="shared" si="18"/>
        <v>0</v>
      </c>
    </row>
    <row r="185" spans="1:16" ht="24.6">
      <c r="A185" s="10">
        <v>181</v>
      </c>
      <c r="B185" s="19" t="s">
        <v>176</v>
      </c>
      <c r="C185" s="71">
        <f>+'26'!H185</f>
        <v>0</v>
      </c>
      <c r="D185" s="95">
        <v>0</v>
      </c>
      <c r="E185" s="46">
        <f t="shared" si="19"/>
        <v>0</v>
      </c>
      <c r="F185" s="106">
        <v>0</v>
      </c>
      <c r="G185" s="104">
        <v>0</v>
      </c>
      <c r="H185" s="46">
        <f t="shared" si="15"/>
        <v>0</v>
      </c>
      <c r="I185" s="96"/>
      <c r="J185" s="20">
        <v>50</v>
      </c>
      <c r="K185" s="72">
        <f t="shared" si="16"/>
        <v>0</v>
      </c>
      <c r="L185" s="17" t="s">
        <v>16</v>
      </c>
      <c r="M185" s="18">
        <v>0</v>
      </c>
      <c r="N185" s="23">
        <f t="shared" si="17"/>
        <v>0</v>
      </c>
      <c r="O185" s="19"/>
      <c r="P185" s="43">
        <f t="shared" si="18"/>
        <v>0</v>
      </c>
    </row>
    <row r="186" spans="1:16" ht="24.6">
      <c r="A186" s="10">
        <v>182</v>
      </c>
      <c r="B186" s="19" t="s">
        <v>177</v>
      </c>
      <c r="C186" s="71">
        <f>+'26'!H186</f>
        <v>0</v>
      </c>
      <c r="D186" s="95">
        <v>0</v>
      </c>
      <c r="E186" s="46">
        <f t="shared" si="19"/>
        <v>0</v>
      </c>
      <c r="F186" s="106">
        <v>0</v>
      </c>
      <c r="G186" s="104">
        <v>0</v>
      </c>
      <c r="H186" s="46">
        <f t="shared" si="15"/>
        <v>0</v>
      </c>
      <c r="I186" s="96"/>
      <c r="J186" s="20">
        <v>50</v>
      </c>
      <c r="K186" s="72">
        <f t="shared" si="16"/>
        <v>0</v>
      </c>
      <c r="L186" s="17" t="s">
        <v>16</v>
      </c>
      <c r="M186" s="18">
        <v>0</v>
      </c>
      <c r="N186" s="23">
        <f t="shared" si="17"/>
        <v>0</v>
      </c>
      <c r="O186" s="19"/>
      <c r="P186" s="43">
        <f t="shared" si="18"/>
        <v>0</v>
      </c>
    </row>
    <row r="187" spans="1:16" ht="24.6">
      <c r="A187" s="10">
        <v>183</v>
      </c>
      <c r="B187" s="19" t="s">
        <v>178</v>
      </c>
      <c r="C187" s="71">
        <f>+'26'!H187</f>
        <v>0</v>
      </c>
      <c r="D187" s="95">
        <v>0</v>
      </c>
      <c r="E187" s="46">
        <f t="shared" si="19"/>
        <v>0</v>
      </c>
      <c r="F187" s="106">
        <v>0</v>
      </c>
      <c r="G187" s="104">
        <v>0</v>
      </c>
      <c r="H187" s="46">
        <f t="shared" si="15"/>
        <v>0</v>
      </c>
      <c r="I187" s="96"/>
      <c r="J187" s="20">
        <v>50</v>
      </c>
      <c r="K187" s="72">
        <f t="shared" si="16"/>
        <v>0</v>
      </c>
      <c r="L187" s="17" t="s">
        <v>16</v>
      </c>
      <c r="M187" s="18">
        <v>0</v>
      </c>
      <c r="N187" s="23">
        <f t="shared" si="17"/>
        <v>0</v>
      </c>
      <c r="O187" s="19"/>
      <c r="P187" s="43">
        <f t="shared" si="18"/>
        <v>0</v>
      </c>
    </row>
    <row r="188" spans="1:16" ht="24.6">
      <c r="A188" s="10">
        <v>184</v>
      </c>
      <c r="B188" s="19" t="s">
        <v>182</v>
      </c>
      <c r="C188" s="71">
        <f>+'26'!H188</f>
        <v>0</v>
      </c>
      <c r="D188" s="95">
        <v>0</v>
      </c>
      <c r="E188" s="46">
        <f t="shared" si="19"/>
        <v>0</v>
      </c>
      <c r="F188" s="106">
        <v>0</v>
      </c>
      <c r="G188" s="104">
        <v>0</v>
      </c>
      <c r="H188" s="46">
        <f t="shared" si="15"/>
        <v>0</v>
      </c>
      <c r="I188" s="96"/>
      <c r="J188" s="20">
        <v>90</v>
      </c>
      <c r="K188" s="72">
        <f t="shared" si="16"/>
        <v>0</v>
      </c>
      <c r="L188" s="17" t="s">
        <v>16</v>
      </c>
      <c r="M188" s="18">
        <v>0</v>
      </c>
      <c r="N188" s="23">
        <f t="shared" si="17"/>
        <v>0</v>
      </c>
      <c r="O188" s="19"/>
      <c r="P188" s="43">
        <f t="shared" si="18"/>
        <v>0</v>
      </c>
    </row>
    <row r="189" spans="1:16" ht="24.6">
      <c r="A189" s="10">
        <v>185</v>
      </c>
      <c r="B189" s="19" t="s">
        <v>360</v>
      </c>
      <c r="C189" s="71">
        <f>+'26'!H189</f>
        <v>0</v>
      </c>
      <c r="D189" s="95">
        <v>0</v>
      </c>
      <c r="E189" s="46">
        <f t="shared" si="19"/>
        <v>0</v>
      </c>
      <c r="F189" s="106">
        <v>0</v>
      </c>
      <c r="G189" s="104">
        <v>0</v>
      </c>
      <c r="H189" s="46">
        <f t="shared" si="15"/>
        <v>0</v>
      </c>
      <c r="I189" s="96"/>
      <c r="J189" s="20">
        <v>35</v>
      </c>
      <c r="K189" s="72">
        <f t="shared" si="16"/>
        <v>0</v>
      </c>
      <c r="L189" s="17" t="s">
        <v>16</v>
      </c>
      <c r="M189" s="18">
        <v>0</v>
      </c>
      <c r="N189" s="23">
        <f t="shared" si="17"/>
        <v>0</v>
      </c>
      <c r="O189" s="19"/>
      <c r="P189" s="43">
        <f t="shared" si="18"/>
        <v>0</v>
      </c>
    </row>
    <row r="190" spans="1:16" ht="24.6">
      <c r="A190" s="10">
        <v>186</v>
      </c>
      <c r="B190" s="19" t="s">
        <v>295</v>
      </c>
      <c r="C190" s="71">
        <f>+'26'!H190</f>
        <v>0</v>
      </c>
      <c r="D190" s="95">
        <v>0</v>
      </c>
      <c r="E190" s="46">
        <f t="shared" si="19"/>
        <v>0</v>
      </c>
      <c r="F190" s="106">
        <v>0</v>
      </c>
      <c r="G190" s="104">
        <v>0</v>
      </c>
      <c r="H190" s="46">
        <f t="shared" si="15"/>
        <v>0</v>
      </c>
      <c r="I190" s="96"/>
      <c r="J190" s="20">
        <v>35</v>
      </c>
      <c r="K190" s="72">
        <f t="shared" si="16"/>
        <v>0</v>
      </c>
      <c r="L190" s="17" t="s">
        <v>16</v>
      </c>
      <c r="M190" s="18">
        <v>0</v>
      </c>
      <c r="N190" s="23">
        <f t="shared" si="17"/>
        <v>0</v>
      </c>
      <c r="O190" s="19"/>
      <c r="P190" s="43">
        <f t="shared" si="18"/>
        <v>0</v>
      </c>
    </row>
    <row r="191" spans="1:16" ht="24.6">
      <c r="A191" s="10">
        <v>187</v>
      </c>
      <c r="B191" s="19" t="s">
        <v>296</v>
      </c>
      <c r="C191" s="71">
        <f>+'26'!H191</f>
        <v>0</v>
      </c>
      <c r="D191" s="95">
        <v>0</v>
      </c>
      <c r="E191" s="46">
        <f t="shared" si="19"/>
        <v>0</v>
      </c>
      <c r="F191" s="106">
        <v>0</v>
      </c>
      <c r="G191" s="104">
        <v>0</v>
      </c>
      <c r="H191" s="46">
        <f t="shared" si="15"/>
        <v>0</v>
      </c>
      <c r="I191" s="96"/>
      <c r="J191" s="20">
        <v>60</v>
      </c>
      <c r="K191" s="72">
        <f t="shared" si="16"/>
        <v>0</v>
      </c>
      <c r="L191" s="17" t="s">
        <v>16</v>
      </c>
      <c r="M191" s="18">
        <v>0</v>
      </c>
      <c r="N191" s="23">
        <f t="shared" si="17"/>
        <v>0</v>
      </c>
      <c r="O191" s="19"/>
      <c r="P191" s="43">
        <f t="shared" si="18"/>
        <v>0</v>
      </c>
    </row>
    <row r="192" spans="1:16" ht="24.6">
      <c r="A192" s="10">
        <v>188</v>
      </c>
      <c r="B192" s="19" t="s">
        <v>297</v>
      </c>
      <c r="C192" s="71">
        <f>+'26'!H192</f>
        <v>2</v>
      </c>
      <c r="D192" s="95">
        <v>0</v>
      </c>
      <c r="E192" s="46">
        <f t="shared" si="19"/>
        <v>2</v>
      </c>
      <c r="F192" s="106">
        <v>0</v>
      </c>
      <c r="G192" s="104">
        <v>0</v>
      </c>
      <c r="H192" s="46">
        <f t="shared" si="15"/>
        <v>2</v>
      </c>
      <c r="I192" s="96"/>
      <c r="J192" s="20">
        <v>120</v>
      </c>
      <c r="K192" s="72">
        <f t="shared" si="16"/>
        <v>0</v>
      </c>
      <c r="L192" s="17" t="s">
        <v>16</v>
      </c>
      <c r="M192" s="18">
        <v>0</v>
      </c>
      <c r="N192" s="23">
        <f t="shared" si="17"/>
        <v>0</v>
      </c>
      <c r="O192" s="19"/>
      <c r="P192" s="43">
        <f t="shared" si="18"/>
        <v>0</v>
      </c>
    </row>
    <row r="193" spans="1:16" ht="24.6">
      <c r="A193" s="10">
        <v>189</v>
      </c>
      <c r="B193" s="19" t="s">
        <v>344</v>
      </c>
      <c r="C193" s="71">
        <f>+'26'!H193</f>
        <v>0</v>
      </c>
      <c r="D193" s="95">
        <v>0</v>
      </c>
      <c r="E193" s="46">
        <f t="shared" si="19"/>
        <v>0</v>
      </c>
      <c r="F193" s="106">
        <v>0</v>
      </c>
      <c r="G193" s="104">
        <v>0</v>
      </c>
      <c r="H193" s="46">
        <f t="shared" si="15"/>
        <v>0</v>
      </c>
      <c r="I193" s="96"/>
      <c r="J193" s="20">
        <v>60</v>
      </c>
      <c r="K193" s="72">
        <f t="shared" si="16"/>
        <v>0</v>
      </c>
      <c r="L193" s="17" t="s">
        <v>16</v>
      </c>
      <c r="M193" s="18">
        <v>0</v>
      </c>
      <c r="N193" s="23">
        <f t="shared" si="17"/>
        <v>0</v>
      </c>
      <c r="O193" s="19"/>
      <c r="P193" s="43">
        <f t="shared" si="18"/>
        <v>0</v>
      </c>
    </row>
    <row r="194" spans="1:16" ht="24.6">
      <c r="A194" s="10">
        <v>190</v>
      </c>
      <c r="B194" s="19" t="s">
        <v>345</v>
      </c>
      <c r="C194" s="71">
        <f>+'26'!H194</f>
        <v>0</v>
      </c>
      <c r="D194" s="95">
        <v>0</v>
      </c>
      <c r="E194" s="46">
        <f t="shared" si="19"/>
        <v>0</v>
      </c>
      <c r="F194" s="106">
        <v>0</v>
      </c>
      <c r="G194" s="104">
        <v>0</v>
      </c>
      <c r="H194" s="46">
        <f t="shared" si="15"/>
        <v>0</v>
      </c>
      <c r="I194" s="96"/>
      <c r="J194" s="20">
        <v>120</v>
      </c>
      <c r="K194" s="72">
        <f t="shared" si="16"/>
        <v>0</v>
      </c>
      <c r="L194" s="17" t="s">
        <v>16</v>
      </c>
      <c r="M194" s="18">
        <v>0</v>
      </c>
      <c r="N194" s="23">
        <f t="shared" si="17"/>
        <v>0</v>
      </c>
      <c r="O194" s="19"/>
      <c r="P194" s="43">
        <f t="shared" si="18"/>
        <v>0</v>
      </c>
    </row>
    <row r="195" spans="1:16" ht="24.6">
      <c r="A195" s="10">
        <v>191</v>
      </c>
      <c r="B195" s="19" t="s">
        <v>109</v>
      </c>
      <c r="C195" s="71">
        <f>+'26'!H195</f>
        <v>0</v>
      </c>
      <c r="D195" s="95">
        <v>0</v>
      </c>
      <c r="E195" s="46">
        <f t="shared" si="19"/>
        <v>0</v>
      </c>
      <c r="F195" s="106">
        <v>0</v>
      </c>
      <c r="G195" s="104">
        <v>0</v>
      </c>
      <c r="H195" s="46">
        <f t="shared" si="15"/>
        <v>0</v>
      </c>
      <c r="I195" s="96"/>
      <c r="J195" s="20">
        <v>50</v>
      </c>
      <c r="K195" s="72">
        <f t="shared" si="16"/>
        <v>0</v>
      </c>
      <c r="L195" s="17" t="s">
        <v>16</v>
      </c>
      <c r="M195" s="18">
        <v>0</v>
      </c>
      <c r="N195" s="23">
        <f t="shared" si="17"/>
        <v>0</v>
      </c>
      <c r="O195" s="19"/>
      <c r="P195" s="43">
        <f t="shared" si="18"/>
        <v>0</v>
      </c>
    </row>
    <row r="196" spans="1:16" ht="24.6">
      <c r="A196" s="10">
        <v>192</v>
      </c>
      <c r="B196" s="19" t="s">
        <v>110</v>
      </c>
      <c r="C196" s="71">
        <f>+'26'!H196</f>
        <v>0</v>
      </c>
      <c r="D196" s="95">
        <v>0</v>
      </c>
      <c r="E196" s="46">
        <f t="shared" si="19"/>
        <v>0</v>
      </c>
      <c r="F196" s="106">
        <v>0</v>
      </c>
      <c r="G196" s="104">
        <v>0</v>
      </c>
      <c r="H196" s="46">
        <f t="shared" si="15"/>
        <v>0</v>
      </c>
      <c r="I196" s="96"/>
      <c r="J196" s="20">
        <v>50</v>
      </c>
      <c r="K196" s="72">
        <f t="shared" si="16"/>
        <v>0</v>
      </c>
      <c r="L196" s="17" t="s">
        <v>16</v>
      </c>
      <c r="M196" s="18">
        <v>0</v>
      </c>
      <c r="N196" s="23">
        <f t="shared" si="17"/>
        <v>0</v>
      </c>
      <c r="O196" s="19"/>
      <c r="P196" s="43">
        <f t="shared" si="18"/>
        <v>0</v>
      </c>
    </row>
    <row r="197" spans="1:16" ht="24.6">
      <c r="A197" s="10">
        <v>193</v>
      </c>
      <c r="B197" s="19" t="s">
        <v>162</v>
      </c>
      <c r="C197" s="71">
        <f>+'26'!H197</f>
        <v>0</v>
      </c>
      <c r="D197" s="95">
        <v>0</v>
      </c>
      <c r="E197" s="46">
        <f t="shared" si="19"/>
        <v>0</v>
      </c>
      <c r="F197" s="106">
        <v>0</v>
      </c>
      <c r="G197" s="104">
        <v>0</v>
      </c>
      <c r="H197" s="46">
        <f t="shared" si="15"/>
        <v>0</v>
      </c>
      <c r="I197" s="96"/>
      <c r="J197" s="20">
        <v>120</v>
      </c>
      <c r="K197" s="72">
        <f t="shared" si="16"/>
        <v>0</v>
      </c>
      <c r="L197" s="17" t="s">
        <v>16</v>
      </c>
      <c r="M197" s="18">
        <v>0</v>
      </c>
      <c r="N197" s="23">
        <f t="shared" si="17"/>
        <v>0</v>
      </c>
      <c r="O197" s="19"/>
      <c r="P197" s="43">
        <f t="shared" si="18"/>
        <v>0</v>
      </c>
    </row>
    <row r="198" spans="1:16" ht="24.6">
      <c r="A198" s="10">
        <v>194</v>
      </c>
      <c r="B198" s="19" t="s">
        <v>163</v>
      </c>
      <c r="C198" s="71">
        <f>+'26'!H198</f>
        <v>0</v>
      </c>
      <c r="D198" s="95">
        <v>0</v>
      </c>
      <c r="E198" s="46">
        <f t="shared" si="19"/>
        <v>0</v>
      </c>
      <c r="F198" s="106">
        <v>0</v>
      </c>
      <c r="G198" s="104">
        <v>0</v>
      </c>
      <c r="H198" s="46">
        <f t="shared" si="15"/>
        <v>0</v>
      </c>
      <c r="I198" s="96"/>
      <c r="J198" s="20">
        <v>120</v>
      </c>
      <c r="K198" s="72">
        <f t="shared" si="16"/>
        <v>0</v>
      </c>
      <c r="L198" s="17" t="s">
        <v>16</v>
      </c>
      <c r="M198" s="18">
        <v>0</v>
      </c>
      <c r="N198" s="23">
        <f t="shared" si="17"/>
        <v>0</v>
      </c>
      <c r="O198" s="19"/>
      <c r="P198" s="43">
        <f t="shared" si="18"/>
        <v>0</v>
      </c>
    </row>
    <row r="199" spans="1:16" ht="24.6">
      <c r="A199" s="10">
        <v>195</v>
      </c>
      <c r="B199" s="19" t="s">
        <v>154</v>
      </c>
      <c r="C199" s="71">
        <f>+'26'!H199</f>
        <v>0</v>
      </c>
      <c r="D199" s="95">
        <v>0</v>
      </c>
      <c r="E199" s="46">
        <f t="shared" si="19"/>
        <v>0</v>
      </c>
      <c r="F199" s="106">
        <v>0</v>
      </c>
      <c r="G199" s="104">
        <v>0</v>
      </c>
      <c r="H199" s="46">
        <f t="shared" si="15"/>
        <v>0</v>
      </c>
      <c r="I199" s="96"/>
      <c r="J199" s="20">
        <v>120</v>
      </c>
      <c r="K199" s="72">
        <f t="shared" si="16"/>
        <v>0</v>
      </c>
      <c r="L199" s="17" t="s">
        <v>16</v>
      </c>
      <c r="M199" s="18">
        <v>0</v>
      </c>
      <c r="N199" s="23">
        <f t="shared" si="17"/>
        <v>0</v>
      </c>
      <c r="O199" s="19"/>
      <c r="P199" s="43">
        <f t="shared" si="18"/>
        <v>0</v>
      </c>
    </row>
    <row r="200" spans="1:16" ht="24.6">
      <c r="A200" s="10">
        <v>196</v>
      </c>
      <c r="B200" s="19" t="s">
        <v>155</v>
      </c>
      <c r="C200" s="71">
        <f>+'26'!H200</f>
        <v>0</v>
      </c>
      <c r="D200" s="95">
        <v>0</v>
      </c>
      <c r="E200" s="46">
        <f t="shared" si="19"/>
        <v>0</v>
      </c>
      <c r="F200" s="106">
        <v>0</v>
      </c>
      <c r="G200" s="104">
        <v>0</v>
      </c>
      <c r="H200" s="46">
        <f t="shared" si="15"/>
        <v>0</v>
      </c>
      <c r="I200" s="96"/>
      <c r="J200" s="20">
        <v>120</v>
      </c>
      <c r="K200" s="72">
        <f t="shared" si="16"/>
        <v>0</v>
      </c>
      <c r="L200" s="17" t="s">
        <v>16</v>
      </c>
      <c r="M200" s="18">
        <v>0</v>
      </c>
      <c r="N200" s="23">
        <f t="shared" si="17"/>
        <v>0</v>
      </c>
      <c r="O200" s="19"/>
      <c r="P200" s="43">
        <f t="shared" si="18"/>
        <v>0</v>
      </c>
    </row>
    <row r="201" spans="1:16" ht="24.6">
      <c r="A201" s="10">
        <v>197</v>
      </c>
      <c r="B201" s="19" t="s">
        <v>164</v>
      </c>
      <c r="C201" s="71">
        <f>+'26'!H201</f>
        <v>0</v>
      </c>
      <c r="D201" s="95">
        <v>0</v>
      </c>
      <c r="E201" s="46">
        <f t="shared" si="19"/>
        <v>0</v>
      </c>
      <c r="F201" s="106">
        <v>0</v>
      </c>
      <c r="G201" s="104">
        <v>0</v>
      </c>
      <c r="H201" s="46">
        <f t="shared" si="15"/>
        <v>0</v>
      </c>
      <c r="I201" s="96"/>
      <c r="J201" s="20">
        <v>120</v>
      </c>
      <c r="K201" s="72">
        <f t="shared" si="16"/>
        <v>0</v>
      </c>
      <c r="L201" s="17" t="s">
        <v>16</v>
      </c>
      <c r="M201" s="18">
        <v>0</v>
      </c>
      <c r="N201" s="23">
        <f t="shared" si="17"/>
        <v>0</v>
      </c>
      <c r="O201" s="19"/>
      <c r="P201" s="43">
        <f t="shared" si="18"/>
        <v>0</v>
      </c>
    </row>
    <row r="202" spans="1:16" ht="24.6">
      <c r="A202" s="10">
        <v>198</v>
      </c>
      <c r="B202" s="19" t="s">
        <v>165</v>
      </c>
      <c r="C202" s="71">
        <f>+'26'!H202</f>
        <v>0</v>
      </c>
      <c r="D202" s="95">
        <v>0</v>
      </c>
      <c r="E202" s="46">
        <f t="shared" si="19"/>
        <v>0</v>
      </c>
      <c r="F202" s="106">
        <v>0</v>
      </c>
      <c r="G202" s="104">
        <v>0</v>
      </c>
      <c r="H202" s="46">
        <f t="shared" si="15"/>
        <v>0</v>
      </c>
      <c r="I202" s="96"/>
      <c r="J202" s="20">
        <v>120</v>
      </c>
      <c r="K202" s="72">
        <f t="shared" si="16"/>
        <v>0</v>
      </c>
      <c r="L202" s="17" t="s">
        <v>16</v>
      </c>
      <c r="M202" s="18">
        <v>0</v>
      </c>
      <c r="N202" s="23">
        <f t="shared" si="17"/>
        <v>0</v>
      </c>
      <c r="O202" s="19"/>
      <c r="P202" s="43">
        <f t="shared" si="18"/>
        <v>0</v>
      </c>
    </row>
    <row r="203" spans="1:16" ht="24.6">
      <c r="A203" s="10">
        <v>199</v>
      </c>
      <c r="B203" s="19" t="s">
        <v>247</v>
      </c>
      <c r="C203" s="71">
        <f>+'26'!H203</f>
        <v>27</v>
      </c>
      <c r="D203" s="95">
        <v>0</v>
      </c>
      <c r="E203" s="46">
        <f t="shared" si="19"/>
        <v>27</v>
      </c>
      <c r="F203" s="106">
        <v>0</v>
      </c>
      <c r="G203" s="104">
        <v>0</v>
      </c>
      <c r="H203" s="46">
        <f t="shared" si="15"/>
        <v>27</v>
      </c>
      <c r="I203" s="96"/>
      <c r="J203" s="20">
        <v>150</v>
      </c>
      <c r="K203" s="72">
        <f t="shared" si="16"/>
        <v>0</v>
      </c>
      <c r="L203" s="17" t="s">
        <v>16</v>
      </c>
      <c r="M203" s="18">
        <v>0</v>
      </c>
      <c r="N203" s="23">
        <f t="shared" si="17"/>
        <v>0</v>
      </c>
      <c r="O203" s="19"/>
      <c r="P203" s="43">
        <f t="shared" si="18"/>
        <v>0</v>
      </c>
    </row>
    <row r="204" spans="1:16" ht="24.6">
      <c r="A204" s="10">
        <v>200</v>
      </c>
      <c r="B204" s="19" t="s">
        <v>248</v>
      </c>
      <c r="C204" s="71">
        <f>+'26'!H204</f>
        <v>0</v>
      </c>
      <c r="D204" s="95">
        <v>0</v>
      </c>
      <c r="E204" s="46">
        <f t="shared" si="19"/>
        <v>0</v>
      </c>
      <c r="F204" s="106">
        <v>0</v>
      </c>
      <c r="G204" s="104">
        <v>0</v>
      </c>
      <c r="H204" s="46">
        <f t="shared" si="15"/>
        <v>0</v>
      </c>
      <c r="I204" s="96"/>
      <c r="J204" s="20">
        <v>150</v>
      </c>
      <c r="K204" s="72">
        <f t="shared" si="16"/>
        <v>0</v>
      </c>
      <c r="L204" s="17" t="s">
        <v>16</v>
      </c>
      <c r="M204" s="18">
        <v>0</v>
      </c>
      <c r="N204" s="23">
        <f t="shared" si="17"/>
        <v>0</v>
      </c>
      <c r="O204" s="19"/>
      <c r="P204" s="43">
        <f t="shared" si="18"/>
        <v>0</v>
      </c>
    </row>
    <row r="205" spans="1:16" ht="24.6">
      <c r="A205" s="10">
        <v>201</v>
      </c>
      <c r="B205" s="19" t="s">
        <v>249</v>
      </c>
      <c r="C205" s="71">
        <f>+'26'!H205</f>
        <v>0</v>
      </c>
      <c r="D205" s="95">
        <v>0</v>
      </c>
      <c r="E205" s="46">
        <f t="shared" si="19"/>
        <v>0</v>
      </c>
      <c r="F205" s="106">
        <v>0</v>
      </c>
      <c r="G205" s="104">
        <v>0</v>
      </c>
      <c r="H205" s="46">
        <f t="shared" si="15"/>
        <v>0</v>
      </c>
      <c r="I205" s="96"/>
      <c r="J205" s="20">
        <v>150</v>
      </c>
      <c r="K205" s="72">
        <f t="shared" si="16"/>
        <v>0</v>
      </c>
      <c r="L205" s="17" t="s">
        <v>16</v>
      </c>
      <c r="M205" s="18">
        <v>0</v>
      </c>
      <c r="N205" s="23">
        <f t="shared" si="17"/>
        <v>0</v>
      </c>
      <c r="O205" s="19"/>
      <c r="P205" s="43">
        <f t="shared" si="18"/>
        <v>0</v>
      </c>
    </row>
    <row r="206" spans="1:16" ht="24.6">
      <c r="A206" s="10">
        <v>202</v>
      </c>
      <c r="B206" s="19" t="s">
        <v>250</v>
      </c>
      <c r="C206" s="71">
        <f>+'26'!H206</f>
        <v>0</v>
      </c>
      <c r="D206" s="95">
        <v>0</v>
      </c>
      <c r="E206" s="46">
        <f t="shared" si="19"/>
        <v>0</v>
      </c>
      <c r="F206" s="106">
        <v>0</v>
      </c>
      <c r="G206" s="104">
        <v>0</v>
      </c>
      <c r="H206" s="46">
        <f t="shared" si="15"/>
        <v>0</v>
      </c>
      <c r="I206" s="96"/>
      <c r="J206" s="20">
        <v>150</v>
      </c>
      <c r="K206" s="72">
        <f t="shared" si="16"/>
        <v>0</v>
      </c>
      <c r="L206" s="17" t="s">
        <v>16</v>
      </c>
      <c r="M206" s="18">
        <v>0</v>
      </c>
      <c r="N206" s="23">
        <f t="shared" si="17"/>
        <v>0</v>
      </c>
      <c r="O206" s="19"/>
      <c r="P206" s="43">
        <f t="shared" si="18"/>
        <v>0</v>
      </c>
    </row>
    <row r="207" spans="1:16" ht="24.6">
      <c r="A207" s="10">
        <v>203</v>
      </c>
      <c r="B207" s="19" t="s">
        <v>166</v>
      </c>
      <c r="C207" s="71">
        <f>+'26'!H207</f>
        <v>0</v>
      </c>
      <c r="D207" s="95">
        <v>0</v>
      </c>
      <c r="E207" s="46">
        <f t="shared" si="19"/>
        <v>0</v>
      </c>
      <c r="F207" s="106">
        <v>0</v>
      </c>
      <c r="G207" s="104">
        <v>0</v>
      </c>
      <c r="H207" s="46">
        <f t="shared" si="15"/>
        <v>0</v>
      </c>
      <c r="I207" s="96"/>
      <c r="J207" s="20">
        <v>185</v>
      </c>
      <c r="K207" s="72">
        <f t="shared" si="16"/>
        <v>0</v>
      </c>
      <c r="L207" s="17" t="s">
        <v>16</v>
      </c>
      <c r="M207" s="18">
        <v>0</v>
      </c>
      <c r="N207" s="23">
        <f t="shared" si="17"/>
        <v>0</v>
      </c>
      <c r="O207" s="19"/>
      <c r="P207" s="43">
        <f t="shared" si="18"/>
        <v>0</v>
      </c>
    </row>
    <row r="208" spans="1:16" ht="24.6">
      <c r="A208" s="10">
        <v>204</v>
      </c>
      <c r="B208" s="19" t="s">
        <v>167</v>
      </c>
      <c r="C208" s="71">
        <f>+'26'!H208</f>
        <v>0</v>
      </c>
      <c r="D208" s="95">
        <v>0</v>
      </c>
      <c r="E208" s="46">
        <f t="shared" si="19"/>
        <v>0</v>
      </c>
      <c r="F208" s="106">
        <v>0</v>
      </c>
      <c r="G208" s="104">
        <v>0</v>
      </c>
      <c r="H208" s="46">
        <f t="shared" si="15"/>
        <v>0</v>
      </c>
      <c r="I208" s="96"/>
      <c r="J208" s="20">
        <v>185</v>
      </c>
      <c r="K208" s="72">
        <f t="shared" si="16"/>
        <v>0</v>
      </c>
      <c r="L208" s="17" t="s">
        <v>16</v>
      </c>
      <c r="M208" s="18">
        <v>0</v>
      </c>
      <c r="N208" s="23">
        <f t="shared" si="17"/>
        <v>0</v>
      </c>
      <c r="O208" s="19"/>
      <c r="P208" s="43">
        <f t="shared" si="18"/>
        <v>0</v>
      </c>
    </row>
    <row r="209" spans="1:29" ht="24.6">
      <c r="A209" s="10">
        <v>205</v>
      </c>
      <c r="B209" s="19" t="s">
        <v>168</v>
      </c>
      <c r="C209" s="71">
        <f>+'26'!H209</f>
        <v>0</v>
      </c>
      <c r="D209" s="95">
        <v>0</v>
      </c>
      <c r="E209" s="46">
        <f t="shared" si="19"/>
        <v>0</v>
      </c>
      <c r="F209" s="106">
        <v>0</v>
      </c>
      <c r="G209" s="104">
        <v>0</v>
      </c>
      <c r="H209" s="46">
        <f t="shared" si="15"/>
        <v>0</v>
      </c>
      <c r="I209" s="96"/>
      <c r="J209" s="20">
        <v>185</v>
      </c>
      <c r="K209" s="72">
        <f t="shared" si="16"/>
        <v>0</v>
      </c>
      <c r="L209" s="17" t="s">
        <v>16</v>
      </c>
      <c r="M209" s="18">
        <v>0</v>
      </c>
      <c r="N209" s="23">
        <f t="shared" si="17"/>
        <v>0</v>
      </c>
      <c r="O209" s="19"/>
      <c r="P209" s="43">
        <f t="shared" si="18"/>
        <v>0</v>
      </c>
    </row>
    <row r="210" spans="1:29" ht="24.6">
      <c r="A210" s="10">
        <v>206</v>
      </c>
      <c r="B210" s="19" t="s">
        <v>169</v>
      </c>
      <c r="C210" s="71">
        <f>+'26'!H210</f>
        <v>0</v>
      </c>
      <c r="D210" s="95">
        <v>0</v>
      </c>
      <c r="E210" s="46">
        <f t="shared" si="19"/>
        <v>0</v>
      </c>
      <c r="F210" s="106">
        <v>0</v>
      </c>
      <c r="G210" s="104">
        <v>0</v>
      </c>
      <c r="H210" s="46">
        <f t="shared" ref="H210:H271" si="20">+E210-F210-I210-G210</f>
        <v>0</v>
      </c>
      <c r="I210" s="96"/>
      <c r="J210" s="20">
        <v>185</v>
      </c>
      <c r="K210" s="72">
        <f t="shared" si="16"/>
        <v>0</v>
      </c>
      <c r="L210" s="17" t="s">
        <v>16</v>
      </c>
      <c r="M210" s="18">
        <v>0</v>
      </c>
      <c r="N210" s="23">
        <f t="shared" si="17"/>
        <v>0</v>
      </c>
      <c r="O210" s="19"/>
      <c r="P210" s="43">
        <f t="shared" si="18"/>
        <v>0</v>
      </c>
      <c r="AC210" s="29"/>
    </row>
    <row r="211" spans="1:29" ht="24.6">
      <c r="A211" s="10">
        <v>207</v>
      </c>
      <c r="B211" s="19" t="s">
        <v>168</v>
      </c>
      <c r="C211" s="71">
        <f>+'26'!H211</f>
        <v>0</v>
      </c>
      <c r="D211" s="95">
        <v>0</v>
      </c>
      <c r="E211" s="46">
        <f t="shared" si="19"/>
        <v>0</v>
      </c>
      <c r="F211" s="106">
        <v>0</v>
      </c>
      <c r="G211" s="104">
        <v>0</v>
      </c>
      <c r="H211" s="46">
        <f t="shared" si="20"/>
        <v>0</v>
      </c>
      <c r="I211" s="96"/>
      <c r="J211" s="20">
        <v>185</v>
      </c>
      <c r="K211" s="72">
        <f t="shared" ref="K211:K271" si="21">+J211*I211</f>
        <v>0</v>
      </c>
      <c r="L211" s="17" t="s">
        <v>16</v>
      </c>
      <c r="M211" s="18">
        <v>0</v>
      </c>
      <c r="N211" s="23">
        <f t="shared" ref="N211:N271" si="22">SUM(K211-M211)</f>
        <v>0</v>
      </c>
      <c r="O211" s="19"/>
      <c r="P211" s="43">
        <f t="shared" ref="P211:P271" si="23">+K211*O211</f>
        <v>0</v>
      </c>
      <c r="AC211" s="29"/>
    </row>
    <row r="212" spans="1:29" ht="24.6">
      <c r="A212" s="10">
        <v>208</v>
      </c>
      <c r="B212" s="19" t="s">
        <v>169</v>
      </c>
      <c r="C212" s="71">
        <f>+'26'!H212</f>
        <v>0</v>
      </c>
      <c r="D212" s="95">
        <v>0</v>
      </c>
      <c r="E212" s="46">
        <f t="shared" si="19"/>
        <v>0</v>
      </c>
      <c r="F212" s="106">
        <v>0</v>
      </c>
      <c r="G212" s="104">
        <v>0</v>
      </c>
      <c r="H212" s="46">
        <f t="shared" si="20"/>
        <v>0</v>
      </c>
      <c r="I212" s="96"/>
      <c r="J212" s="20">
        <v>185</v>
      </c>
      <c r="K212" s="72">
        <f t="shared" si="21"/>
        <v>0</v>
      </c>
      <c r="L212" s="17" t="s">
        <v>16</v>
      </c>
      <c r="M212" s="18">
        <v>0</v>
      </c>
      <c r="N212" s="23">
        <f t="shared" si="22"/>
        <v>0</v>
      </c>
      <c r="O212" s="19"/>
      <c r="P212" s="43">
        <f t="shared" si="23"/>
        <v>0</v>
      </c>
    </row>
    <row r="213" spans="1:29" ht="24.6">
      <c r="A213" s="10">
        <v>209</v>
      </c>
      <c r="B213" s="19" t="s">
        <v>170</v>
      </c>
      <c r="C213" s="71">
        <f>+'26'!H213</f>
        <v>0</v>
      </c>
      <c r="D213" s="95">
        <v>0</v>
      </c>
      <c r="E213" s="46">
        <f t="shared" si="19"/>
        <v>0</v>
      </c>
      <c r="F213" s="106">
        <v>0</v>
      </c>
      <c r="G213" s="104">
        <v>0</v>
      </c>
      <c r="H213" s="46">
        <f t="shared" si="20"/>
        <v>0</v>
      </c>
      <c r="I213" s="96"/>
      <c r="J213" s="20">
        <v>135</v>
      </c>
      <c r="K213" s="72">
        <f t="shared" si="21"/>
        <v>0</v>
      </c>
      <c r="L213" s="17" t="s">
        <v>16</v>
      </c>
      <c r="M213" s="18">
        <v>0</v>
      </c>
      <c r="N213" s="23">
        <f t="shared" si="22"/>
        <v>0</v>
      </c>
      <c r="O213" s="19"/>
      <c r="P213" s="43">
        <f t="shared" si="23"/>
        <v>0</v>
      </c>
    </row>
    <row r="214" spans="1:29" ht="24.6">
      <c r="A214" s="10">
        <v>210</v>
      </c>
      <c r="B214" s="19" t="s">
        <v>115</v>
      </c>
      <c r="C214" s="71">
        <f>+'26'!H214</f>
        <v>0</v>
      </c>
      <c r="D214" s="95">
        <v>0</v>
      </c>
      <c r="E214" s="46">
        <f t="shared" si="19"/>
        <v>0</v>
      </c>
      <c r="F214" s="106">
        <v>0</v>
      </c>
      <c r="G214" s="104">
        <v>0</v>
      </c>
      <c r="H214" s="46">
        <f t="shared" si="20"/>
        <v>0</v>
      </c>
      <c r="I214" s="96"/>
      <c r="J214" s="20">
        <v>100</v>
      </c>
      <c r="K214" s="72">
        <f t="shared" si="21"/>
        <v>0</v>
      </c>
      <c r="L214" s="17" t="s">
        <v>16</v>
      </c>
      <c r="M214" s="18">
        <v>0</v>
      </c>
      <c r="N214" s="23">
        <f t="shared" si="22"/>
        <v>0</v>
      </c>
      <c r="O214" s="19"/>
      <c r="P214" s="43">
        <f t="shared" si="23"/>
        <v>0</v>
      </c>
    </row>
    <row r="215" spans="1:29" ht="24.6">
      <c r="A215" s="10">
        <v>211</v>
      </c>
      <c r="B215" s="19" t="s">
        <v>171</v>
      </c>
      <c r="C215" s="71">
        <f>+'26'!H215</f>
        <v>0</v>
      </c>
      <c r="D215" s="95">
        <v>0</v>
      </c>
      <c r="E215" s="46">
        <f t="shared" si="19"/>
        <v>0</v>
      </c>
      <c r="F215" s="106">
        <v>0</v>
      </c>
      <c r="G215" s="104">
        <v>0</v>
      </c>
      <c r="H215" s="46">
        <f t="shared" si="20"/>
        <v>0</v>
      </c>
      <c r="I215" s="96"/>
      <c r="J215" s="20">
        <v>90</v>
      </c>
      <c r="K215" s="72">
        <f t="shared" si="21"/>
        <v>0</v>
      </c>
      <c r="L215" s="17" t="s">
        <v>16</v>
      </c>
      <c r="M215" s="18">
        <v>0</v>
      </c>
      <c r="N215" s="23">
        <f t="shared" si="22"/>
        <v>0</v>
      </c>
      <c r="O215" s="19"/>
      <c r="P215" s="43">
        <f t="shared" si="23"/>
        <v>0</v>
      </c>
    </row>
    <row r="216" spans="1:29" ht="24.6">
      <c r="A216" s="10">
        <v>212</v>
      </c>
      <c r="B216" s="19" t="s">
        <v>172</v>
      </c>
      <c r="C216" s="71">
        <f>+'26'!H216</f>
        <v>0</v>
      </c>
      <c r="D216" s="95">
        <v>0</v>
      </c>
      <c r="E216" s="46">
        <f t="shared" si="19"/>
        <v>0</v>
      </c>
      <c r="F216" s="106">
        <v>0</v>
      </c>
      <c r="G216" s="104">
        <v>0</v>
      </c>
      <c r="H216" s="46">
        <f t="shared" si="20"/>
        <v>0</v>
      </c>
      <c r="I216" s="96"/>
      <c r="J216" s="20">
        <v>90</v>
      </c>
      <c r="K216" s="72">
        <f t="shared" si="21"/>
        <v>0</v>
      </c>
      <c r="L216" s="17" t="s">
        <v>16</v>
      </c>
      <c r="M216" s="18">
        <v>0</v>
      </c>
      <c r="N216" s="23">
        <f t="shared" si="22"/>
        <v>0</v>
      </c>
      <c r="O216" s="19"/>
      <c r="P216" s="43">
        <f t="shared" si="23"/>
        <v>0</v>
      </c>
    </row>
    <row r="217" spans="1:29" ht="24.6">
      <c r="A217" s="10">
        <v>213</v>
      </c>
      <c r="B217" s="19" t="s">
        <v>173</v>
      </c>
      <c r="C217" s="71">
        <f>+'26'!H217</f>
        <v>0</v>
      </c>
      <c r="D217" s="95">
        <v>0</v>
      </c>
      <c r="E217" s="46">
        <f t="shared" si="19"/>
        <v>0</v>
      </c>
      <c r="F217" s="106">
        <v>0</v>
      </c>
      <c r="G217" s="104">
        <v>0</v>
      </c>
      <c r="H217" s="46">
        <f t="shared" si="20"/>
        <v>0</v>
      </c>
      <c r="I217" s="96"/>
      <c r="J217" s="20">
        <v>90</v>
      </c>
      <c r="K217" s="72">
        <f t="shared" si="21"/>
        <v>0</v>
      </c>
      <c r="L217" s="17" t="s">
        <v>16</v>
      </c>
      <c r="M217" s="18">
        <v>0</v>
      </c>
      <c r="N217" s="23">
        <f t="shared" si="22"/>
        <v>0</v>
      </c>
      <c r="O217" s="19"/>
      <c r="P217" s="43">
        <f t="shared" si="23"/>
        <v>0</v>
      </c>
    </row>
    <row r="218" spans="1:29" ht="24.6">
      <c r="A218" s="10">
        <v>214</v>
      </c>
      <c r="B218" s="19" t="s">
        <v>174</v>
      </c>
      <c r="C218" s="71">
        <f>+'26'!H218</f>
        <v>0</v>
      </c>
      <c r="D218" s="95">
        <v>0</v>
      </c>
      <c r="E218" s="46">
        <f t="shared" si="19"/>
        <v>0</v>
      </c>
      <c r="F218" s="106">
        <v>0</v>
      </c>
      <c r="G218" s="104">
        <v>0</v>
      </c>
      <c r="H218" s="46">
        <f t="shared" si="20"/>
        <v>0</v>
      </c>
      <c r="I218" s="96"/>
      <c r="J218" s="20">
        <v>90</v>
      </c>
      <c r="K218" s="72">
        <f t="shared" si="21"/>
        <v>0</v>
      </c>
      <c r="L218" s="17" t="s">
        <v>16</v>
      </c>
      <c r="M218" s="18">
        <v>0</v>
      </c>
      <c r="N218" s="23">
        <f t="shared" si="22"/>
        <v>0</v>
      </c>
      <c r="O218" s="19"/>
      <c r="P218" s="43">
        <f t="shared" si="23"/>
        <v>0</v>
      </c>
    </row>
    <row r="219" spans="1:29" ht="24.6">
      <c r="A219" s="10">
        <v>215</v>
      </c>
      <c r="B219" s="19" t="s">
        <v>367</v>
      </c>
      <c r="C219" s="71">
        <f>+'26'!H219</f>
        <v>0</v>
      </c>
      <c r="D219" s="95">
        <v>0</v>
      </c>
      <c r="E219" s="46">
        <f t="shared" si="19"/>
        <v>0</v>
      </c>
      <c r="F219" s="106">
        <v>0</v>
      </c>
      <c r="G219" s="104">
        <v>0</v>
      </c>
      <c r="H219" s="46">
        <f t="shared" si="20"/>
        <v>0</v>
      </c>
      <c r="I219" s="96"/>
      <c r="J219" s="20">
        <v>50</v>
      </c>
      <c r="K219" s="72">
        <f t="shared" si="21"/>
        <v>0</v>
      </c>
      <c r="L219" s="17" t="s">
        <v>16</v>
      </c>
      <c r="M219" s="18">
        <v>0</v>
      </c>
      <c r="N219" s="23">
        <f t="shared" si="22"/>
        <v>0</v>
      </c>
      <c r="O219" s="19"/>
      <c r="P219" s="43">
        <f t="shared" si="23"/>
        <v>0</v>
      </c>
    </row>
    <row r="220" spans="1:29" ht="24.6">
      <c r="A220" s="10">
        <v>216</v>
      </c>
      <c r="B220" s="19" t="s">
        <v>179</v>
      </c>
      <c r="C220" s="71">
        <f>+'26'!H220</f>
        <v>0</v>
      </c>
      <c r="D220" s="95">
        <v>0</v>
      </c>
      <c r="E220" s="46">
        <f t="shared" si="19"/>
        <v>0</v>
      </c>
      <c r="F220" s="106">
        <v>0</v>
      </c>
      <c r="G220" s="104">
        <v>0</v>
      </c>
      <c r="H220" s="46">
        <f t="shared" si="20"/>
        <v>0</v>
      </c>
      <c r="I220" s="96"/>
      <c r="J220" s="20">
        <v>50</v>
      </c>
      <c r="K220" s="72">
        <f t="shared" si="21"/>
        <v>0</v>
      </c>
      <c r="L220" s="17" t="s">
        <v>16</v>
      </c>
      <c r="M220" s="18">
        <v>0</v>
      </c>
      <c r="N220" s="23">
        <f t="shared" si="22"/>
        <v>0</v>
      </c>
      <c r="O220" s="19"/>
      <c r="P220" s="43">
        <f t="shared" si="23"/>
        <v>0</v>
      </c>
    </row>
    <row r="221" spans="1:29" ht="24.6">
      <c r="A221" s="10">
        <v>217</v>
      </c>
      <c r="B221" s="19" t="s">
        <v>180</v>
      </c>
      <c r="C221" s="71">
        <f>+'26'!H221</f>
        <v>7</v>
      </c>
      <c r="D221" s="95">
        <v>0</v>
      </c>
      <c r="E221" s="46">
        <f t="shared" ref="E221:E273" si="24">C221+D221</f>
        <v>7</v>
      </c>
      <c r="F221" s="106">
        <v>0</v>
      </c>
      <c r="G221" s="104">
        <v>0</v>
      </c>
      <c r="H221" s="46">
        <f t="shared" si="20"/>
        <v>7</v>
      </c>
      <c r="I221" s="96"/>
      <c r="J221" s="20">
        <v>55</v>
      </c>
      <c r="K221" s="72">
        <f t="shared" si="21"/>
        <v>0</v>
      </c>
      <c r="L221" s="17" t="s">
        <v>16</v>
      </c>
      <c r="M221" s="18">
        <v>0</v>
      </c>
      <c r="N221" s="23">
        <f t="shared" si="22"/>
        <v>0</v>
      </c>
      <c r="O221" s="19"/>
      <c r="P221" s="43">
        <f t="shared" si="23"/>
        <v>0</v>
      </c>
    </row>
    <row r="222" spans="1:29" ht="24.6">
      <c r="A222" s="10">
        <v>218</v>
      </c>
      <c r="B222" s="19" t="s">
        <v>181</v>
      </c>
      <c r="C222" s="71">
        <f>+'26'!H222</f>
        <v>0</v>
      </c>
      <c r="D222" s="95">
        <v>0</v>
      </c>
      <c r="E222" s="46">
        <f t="shared" si="24"/>
        <v>0</v>
      </c>
      <c r="F222" s="106">
        <v>0</v>
      </c>
      <c r="G222" s="104">
        <v>0</v>
      </c>
      <c r="H222" s="46">
        <f t="shared" si="20"/>
        <v>0</v>
      </c>
      <c r="I222" s="96"/>
      <c r="J222" s="20">
        <v>85</v>
      </c>
      <c r="K222" s="72">
        <f t="shared" si="21"/>
        <v>0</v>
      </c>
      <c r="L222" s="17" t="s">
        <v>16</v>
      </c>
      <c r="M222" s="18">
        <v>0</v>
      </c>
      <c r="N222" s="23">
        <f t="shared" si="22"/>
        <v>0</v>
      </c>
      <c r="O222" s="19"/>
      <c r="P222" s="43">
        <f t="shared" si="23"/>
        <v>0</v>
      </c>
    </row>
    <row r="223" spans="1:29" ht="24.6">
      <c r="A223" s="10">
        <v>219</v>
      </c>
      <c r="B223" s="19" t="s">
        <v>298</v>
      </c>
      <c r="C223" s="71">
        <f>+'26'!H223</f>
        <v>0</v>
      </c>
      <c r="D223" s="95">
        <v>0</v>
      </c>
      <c r="E223" s="46">
        <f t="shared" si="24"/>
        <v>0</v>
      </c>
      <c r="F223" s="106">
        <v>0</v>
      </c>
      <c r="G223" s="104">
        <v>0</v>
      </c>
      <c r="H223" s="46">
        <f t="shared" si="20"/>
        <v>0</v>
      </c>
      <c r="I223" s="96"/>
      <c r="J223" s="20">
        <v>55</v>
      </c>
      <c r="K223" s="72">
        <f t="shared" si="21"/>
        <v>0</v>
      </c>
      <c r="L223" s="17" t="s">
        <v>16</v>
      </c>
      <c r="M223" s="18">
        <v>0</v>
      </c>
      <c r="N223" s="23">
        <f t="shared" si="22"/>
        <v>0</v>
      </c>
      <c r="O223" s="19"/>
      <c r="P223" s="43">
        <f t="shared" si="23"/>
        <v>0</v>
      </c>
    </row>
    <row r="224" spans="1:29" ht="24.6">
      <c r="A224" s="10">
        <v>220</v>
      </c>
      <c r="B224" s="19" t="s">
        <v>299</v>
      </c>
      <c r="C224" s="71">
        <f>+'26'!H224</f>
        <v>0</v>
      </c>
      <c r="D224" s="95">
        <v>0</v>
      </c>
      <c r="E224" s="46">
        <f t="shared" si="24"/>
        <v>0</v>
      </c>
      <c r="F224" s="106">
        <v>0</v>
      </c>
      <c r="G224" s="104">
        <v>0</v>
      </c>
      <c r="H224" s="46">
        <f t="shared" si="20"/>
        <v>0</v>
      </c>
      <c r="I224" s="96"/>
      <c r="J224" s="20">
        <v>55</v>
      </c>
      <c r="K224" s="72">
        <f t="shared" si="21"/>
        <v>0</v>
      </c>
      <c r="L224" s="17" t="s">
        <v>16</v>
      </c>
      <c r="M224" s="18">
        <v>0</v>
      </c>
      <c r="N224" s="23">
        <f t="shared" si="22"/>
        <v>0</v>
      </c>
      <c r="O224" s="19"/>
      <c r="P224" s="43">
        <f t="shared" si="23"/>
        <v>0</v>
      </c>
    </row>
    <row r="225" spans="1:16" ht="24.6">
      <c r="A225" s="10">
        <v>221</v>
      </c>
      <c r="B225" s="19" t="s">
        <v>300</v>
      </c>
      <c r="C225" s="71">
        <f>+'26'!H225</f>
        <v>0</v>
      </c>
      <c r="D225" s="95">
        <v>0</v>
      </c>
      <c r="E225" s="46">
        <f t="shared" si="24"/>
        <v>0</v>
      </c>
      <c r="F225" s="106">
        <v>0</v>
      </c>
      <c r="G225" s="104">
        <v>0</v>
      </c>
      <c r="H225" s="46">
        <f t="shared" si="20"/>
        <v>0</v>
      </c>
      <c r="I225" s="96"/>
      <c r="J225" s="20">
        <v>55</v>
      </c>
      <c r="K225" s="72">
        <f t="shared" si="21"/>
        <v>0</v>
      </c>
      <c r="L225" s="17" t="s">
        <v>16</v>
      </c>
      <c r="M225" s="18">
        <v>0</v>
      </c>
      <c r="N225" s="23">
        <f t="shared" si="22"/>
        <v>0</v>
      </c>
      <c r="O225" s="19"/>
      <c r="P225" s="43">
        <f t="shared" si="23"/>
        <v>0</v>
      </c>
    </row>
    <row r="226" spans="1:16" ht="24.6">
      <c r="A226" s="10">
        <v>222</v>
      </c>
      <c r="B226" s="19" t="s">
        <v>301</v>
      </c>
      <c r="C226" s="71">
        <f>+'26'!H226</f>
        <v>0</v>
      </c>
      <c r="D226" s="95">
        <v>0</v>
      </c>
      <c r="E226" s="46">
        <f t="shared" si="24"/>
        <v>0</v>
      </c>
      <c r="F226" s="106">
        <v>0</v>
      </c>
      <c r="G226" s="104">
        <v>0</v>
      </c>
      <c r="H226" s="46">
        <f t="shared" si="20"/>
        <v>0</v>
      </c>
      <c r="I226" s="96"/>
      <c r="J226" s="20">
        <v>55</v>
      </c>
      <c r="K226" s="72">
        <f t="shared" si="21"/>
        <v>0</v>
      </c>
      <c r="L226" s="17" t="s">
        <v>16</v>
      </c>
      <c r="M226" s="18">
        <v>0</v>
      </c>
      <c r="N226" s="23">
        <f t="shared" si="22"/>
        <v>0</v>
      </c>
      <c r="O226" s="19"/>
      <c r="P226" s="43">
        <f t="shared" si="23"/>
        <v>0</v>
      </c>
    </row>
    <row r="227" spans="1:16" ht="24.6">
      <c r="A227" s="10">
        <v>223</v>
      </c>
      <c r="B227" s="19" t="s">
        <v>372</v>
      </c>
      <c r="C227" s="71">
        <f>+'26'!H227</f>
        <v>0</v>
      </c>
      <c r="D227" s="95">
        <v>0</v>
      </c>
      <c r="E227" s="46">
        <f t="shared" si="24"/>
        <v>0</v>
      </c>
      <c r="F227" s="106">
        <v>0</v>
      </c>
      <c r="G227" s="104">
        <v>0</v>
      </c>
      <c r="H227" s="46">
        <f t="shared" si="20"/>
        <v>0</v>
      </c>
      <c r="I227" s="96"/>
      <c r="J227" s="20">
        <v>40</v>
      </c>
      <c r="K227" s="72">
        <f t="shared" si="21"/>
        <v>0</v>
      </c>
      <c r="L227" s="17" t="s">
        <v>16</v>
      </c>
      <c r="M227" s="18">
        <v>0</v>
      </c>
      <c r="N227" s="23">
        <f t="shared" si="22"/>
        <v>0</v>
      </c>
      <c r="O227" s="19"/>
      <c r="P227" s="43">
        <f t="shared" si="23"/>
        <v>0</v>
      </c>
    </row>
    <row r="228" spans="1:16" ht="24.6">
      <c r="A228" s="10">
        <v>224</v>
      </c>
      <c r="B228" s="19" t="s">
        <v>184</v>
      </c>
      <c r="C228" s="71">
        <f>+'26'!H228</f>
        <v>0</v>
      </c>
      <c r="D228" s="95">
        <v>0</v>
      </c>
      <c r="E228" s="46">
        <f t="shared" si="24"/>
        <v>0</v>
      </c>
      <c r="F228" s="106">
        <v>0</v>
      </c>
      <c r="G228" s="104">
        <v>0</v>
      </c>
      <c r="H228" s="46">
        <f t="shared" si="20"/>
        <v>0</v>
      </c>
      <c r="I228" s="96"/>
      <c r="J228" s="20">
        <v>120</v>
      </c>
      <c r="K228" s="72">
        <f t="shared" si="21"/>
        <v>0</v>
      </c>
      <c r="L228" s="17" t="s">
        <v>16</v>
      </c>
      <c r="M228" s="18">
        <v>0</v>
      </c>
      <c r="N228" s="23">
        <f t="shared" si="22"/>
        <v>0</v>
      </c>
      <c r="O228" s="19"/>
      <c r="P228" s="43">
        <f t="shared" si="23"/>
        <v>0</v>
      </c>
    </row>
    <row r="229" spans="1:16" ht="24.6">
      <c r="A229" s="10">
        <v>225</v>
      </c>
      <c r="B229" s="19" t="s">
        <v>185</v>
      </c>
      <c r="C229" s="71">
        <f>+'26'!H229</f>
        <v>0</v>
      </c>
      <c r="D229" s="95">
        <v>0</v>
      </c>
      <c r="E229" s="46">
        <f t="shared" si="24"/>
        <v>0</v>
      </c>
      <c r="F229" s="106">
        <v>0</v>
      </c>
      <c r="G229" s="104">
        <v>0</v>
      </c>
      <c r="H229" s="46">
        <f t="shared" si="20"/>
        <v>0</v>
      </c>
      <c r="I229" s="96"/>
      <c r="J229" s="20">
        <v>120</v>
      </c>
      <c r="K229" s="72">
        <f t="shared" si="21"/>
        <v>0</v>
      </c>
      <c r="L229" s="17" t="s">
        <v>16</v>
      </c>
      <c r="M229" s="18">
        <v>0</v>
      </c>
      <c r="N229" s="23">
        <f t="shared" si="22"/>
        <v>0</v>
      </c>
      <c r="O229" s="19"/>
      <c r="P229" s="43">
        <f t="shared" si="23"/>
        <v>0</v>
      </c>
    </row>
    <row r="230" spans="1:16" ht="24.6">
      <c r="A230" s="10">
        <v>226</v>
      </c>
      <c r="B230" s="19" t="s">
        <v>187</v>
      </c>
      <c r="C230" s="71">
        <f>+'26'!H230</f>
        <v>0</v>
      </c>
      <c r="D230" s="95">
        <v>0</v>
      </c>
      <c r="E230" s="46">
        <f t="shared" si="24"/>
        <v>0</v>
      </c>
      <c r="F230" s="106">
        <v>0</v>
      </c>
      <c r="G230" s="104">
        <v>0</v>
      </c>
      <c r="H230" s="46">
        <f t="shared" si="20"/>
        <v>0</v>
      </c>
      <c r="I230" s="96"/>
      <c r="J230" s="20">
        <v>50</v>
      </c>
      <c r="K230" s="72">
        <f t="shared" si="21"/>
        <v>0</v>
      </c>
      <c r="L230" s="17" t="s">
        <v>16</v>
      </c>
      <c r="M230" s="18">
        <v>0</v>
      </c>
      <c r="N230" s="23">
        <f t="shared" si="22"/>
        <v>0</v>
      </c>
      <c r="O230" s="19"/>
      <c r="P230" s="43">
        <f t="shared" si="23"/>
        <v>0</v>
      </c>
    </row>
    <row r="231" spans="1:16" ht="24.6">
      <c r="A231" s="10">
        <v>227</v>
      </c>
      <c r="B231" s="19" t="s">
        <v>188</v>
      </c>
      <c r="C231" s="71">
        <f>+'26'!H231</f>
        <v>0</v>
      </c>
      <c r="D231" s="95">
        <v>0</v>
      </c>
      <c r="E231" s="46">
        <f t="shared" si="24"/>
        <v>0</v>
      </c>
      <c r="F231" s="106">
        <v>0</v>
      </c>
      <c r="G231" s="104">
        <v>0</v>
      </c>
      <c r="H231" s="46">
        <f t="shared" si="20"/>
        <v>0</v>
      </c>
      <c r="I231" s="96"/>
      <c r="J231" s="20">
        <v>50</v>
      </c>
      <c r="K231" s="72">
        <f t="shared" si="21"/>
        <v>0</v>
      </c>
      <c r="L231" s="17" t="s">
        <v>16</v>
      </c>
      <c r="M231" s="18">
        <v>0</v>
      </c>
      <c r="N231" s="23">
        <f t="shared" si="22"/>
        <v>0</v>
      </c>
      <c r="O231" s="19"/>
      <c r="P231" s="43">
        <f t="shared" si="23"/>
        <v>0</v>
      </c>
    </row>
    <row r="232" spans="1:16" ht="24.6">
      <c r="A232" s="10">
        <v>228</v>
      </c>
      <c r="B232" s="19" t="s">
        <v>302</v>
      </c>
      <c r="C232" s="71">
        <f>+'26'!H232</f>
        <v>6</v>
      </c>
      <c r="D232" s="95">
        <v>0</v>
      </c>
      <c r="E232" s="46">
        <f t="shared" si="24"/>
        <v>6</v>
      </c>
      <c r="F232" s="106">
        <v>0</v>
      </c>
      <c r="G232" s="104">
        <v>0</v>
      </c>
      <c r="H232" s="46">
        <f t="shared" si="20"/>
        <v>4</v>
      </c>
      <c r="I232" s="96">
        <v>2</v>
      </c>
      <c r="J232" s="20">
        <v>120</v>
      </c>
      <c r="K232" s="72">
        <f t="shared" si="21"/>
        <v>240</v>
      </c>
      <c r="L232" s="17" t="s">
        <v>419</v>
      </c>
      <c r="M232" s="18">
        <v>60</v>
      </c>
      <c r="N232" s="23">
        <f t="shared" si="22"/>
        <v>180</v>
      </c>
      <c r="O232" s="19"/>
      <c r="P232" s="43">
        <f t="shared" si="23"/>
        <v>0</v>
      </c>
    </row>
    <row r="233" spans="1:16" ht="24.6">
      <c r="A233" s="10">
        <v>229</v>
      </c>
      <c r="B233" s="19" t="s">
        <v>303</v>
      </c>
      <c r="C233" s="71">
        <f>+'26'!H233</f>
        <v>0</v>
      </c>
      <c r="D233" s="95">
        <v>0</v>
      </c>
      <c r="E233" s="46">
        <f t="shared" si="24"/>
        <v>0</v>
      </c>
      <c r="F233" s="106">
        <v>0</v>
      </c>
      <c r="G233" s="104">
        <v>0</v>
      </c>
      <c r="H233" s="46">
        <f t="shared" si="20"/>
        <v>0</v>
      </c>
      <c r="I233" s="96"/>
      <c r="J233" s="20">
        <v>25</v>
      </c>
      <c r="K233" s="72">
        <f t="shared" si="21"/>
        <v>0</v>
      </c>
      <c r="L233" s="17" t="s">
        <v>16</v>
      </c>
      <c r="M233" s="18">
        <v>0</v>
      </c>
      <c r="N233" s="23">
        <f t="shared" si="22"/>
        <v>0</v>
      </c>
      <c r="O233" s="19"/>
      <c r="P233" s="43">
        <f t="shared" si="23"/>
        <v>0</v>
      </c>
    </row>
    <row r="234" spans="1:16" ht="24.6">
      <c r="A234" s="10">
        <v>230</v>
      </c>
      <c r="B234" s="19" t="s">
        <v>304</v>
      </c>
      <c r="C234" s="71">
        <f>+'26'!H234</f>
        <v>1</v>
      </c>
      <c r="D234" s="95">
        <v>0</v>
      </c>
      <c r="E234" s="46">
        <f t="shared" si="24"/>
        <v>1</v>
      </c>
      <c r="F234" s="106">
        <v>0</v>
      </c>
      <c r="G234" s="104">
        <v>0</v>
      </c>
      <c r="H234" s="46">
        <f t="shared" si="20"/>
        <v>0</v>
      </c>
      <c r="I234" s="96">
        <v>1</v>
      </c>
      <c r="J234" s="20">
        <v>25</v>
      </c>
      <c r="K234" s="72">
        <f t="shared" si="21"/>
        <v>25</v>
      </c>
      <c r="L234" s="17" t="s">
        <v>16</v>
      </c>
      <c r="M234" s="18">
        <v>0</v>
      </c>
      <c r="N234" s="23">
        <f t="shared" si="22"/>
        <v>25</v>
      </c>
      <c r="O234" s="19"/>
      <c r="P234" s="43">
        <f t="shared" si="23"/>
        <v>0</v>
      </c>
    </row>
    <row r="235" spans="1:16" ht="24.6">
      <c r="A235" s="10">
        <v>231</v>
      </c>
      <c r="B235" s="19" t="s">
        <v>305</v>
      </c>
      <c r="C235" s="71">
        <f>+'26'!H235</f>
        <v>0</v>
      </c>
      <c r="D235" s="95">
        <v>0</v>
      </c>
      <c r="E235" s="46">
        <f t="shared" si="24"/>
        <v>0</v>
      </c>
      <c r="F235" s="106">
        <v>0</v>
      </c>
      <c r="G235" s="104">
        <v>0</v>
      </c>
      <c r="H235" s="46">
        <f t="shared" si="20"/>
        <v>0</v>
      </c>
      <c r="I235" s="96"/>
      <c r="J235" s="20">
        <v>25</v>
      </c>
      <c r="K235" s="72">
        <f t="shared" si="21"/>
        <v>0</v>
      </c>
      <c r="L235" s="17" t="s">
        <v>16</v>
      </c>
      <c r="M235" s="18">
        <v>0</v>
      </c>
      <c r="N235" s="23">
        <f t="shared" si="22"/>
        <v>0</v>
      </c>
      <c r="O235" s="19"/>
      <c r="P235" s="43">
        <f t="shared" si="23"/>
        <v>0</v>
      </c>
    </row>
    <row r="236" spans="1:16" ht="24.6">
      <c r="A236" s="10">
        <v>232</v>
      </c>
      <c r="B236" s="19" t="s">
        <v>306</v>
      </c>
      <c r="C236" s="71">
        <f>+'26'!H236</f>
        <v>0</v>
      </c>
      <c r="D236" s="95">
        <v>0</v>
      </c>
      <c r="E236" s="46">
        <f t="shared" si="24"/>
        <v>0</v>
      </c>
      <c r="F236" s="106">
        <v>0</v>
      </c>
      <c r="G236" s="104">
        <v>0</v>
      </c>
      <c r="H236" s="46">
        <f t="shared" si="20"/>
        <v>0</v>
      </c>
      <c r="I236" s="96"/>
      <c r="J236" s="20">
        <v>25</v>
      </c>
      <c r="K236" s="72">
        <f t="shared" si="21"/>
        <v>0</v>
      </c>
      <c r="L236" s="17" t="s">
        <v>16</v>
      </c>
      <c r="M236" s="18">
        <v>0</v>
      </c>
      <c r="N236" s="23">
        <f t="shared" si="22"/>
        <v>0</v>
      </c>
      <c r="O236" s="19"/>
      <c r="P236" s="43">
        <f t="shared" si="23"/>
        <v>0</v>
      </c>
    </row>
    <row r="237" spans="1:16" ht="24.6">
      <c r="A237" s="10">
        <v>233</v>
      </c>
      <c r="B237" s="19" t="s">
        <v>307</v>
      </c>
      <c r="C237" s="71">
        <f>+'26'!H237</f>
        <v>3</v>
      </c>
      <c r="D237" s="95">
        <v>0</v>
      </c>
      <c r="E237" s="46">
        <f t="shared" si="24"/>
        <v>3</v>
      </c>
      <c r="F237" s="106">
        <v>0</v>
      </c>
      <c r="G237" s="104">
        <v>0</v>
      </c>
      <c r="H237" s="46">
        <f t="shared" si="20"/>
        <v>0</v>
      </c>
      <c r="I237" s="96">
        <v>3</v>
      </c>
      <c r="J237" s="20">
        <v>25</v>
      </c>
      <c r="K237" s="72">
        <f t="shared" si="21"/>
        <v>75</v>
      </c>
      <c r="L237" s="17" t="s">
        <v>16</v>
      </c>
      <c r="M237" s="18">
        <v>0</v>
      </c>
      <c r="N237" s="23">
        <f t="shared" si="22"/>
        <v>75</v>
      </c>
      <c r="O237" s="19"/>
      <c r="P237" s="43">
        <f t="shared" si="23"/>
        <v>0</v>
      </c>
    </row>
    <row r="238" spans="1:16" ht="24.6">
      <c r="A238" s="10">
        <v>234</v>
      </c>
      <c r="B238" s="19" t="s">
        <v>308</v>
      </c>
      <c r="C238" s="71">
        <f>+'26'!H238</f>
        <v>0</v>
      </c>
      <c r="D238" s="95">
        <v>0</v>
      </c>
      <c r="E238" s="46">
        <f t="shared" si="24"/>
        <v>0</v>
      </c>
      <c r="F238" s="106">
        <v>0</v>
      </c>
      <c r="G238" s="104">
        <v>0</v>
      </c>
      <c r="H238" s="46">
        <f t="shared" si="20"/>
        <v>0</v>
      </c>
      <c r="I238" s="96"/>
      <c r="J238" s="20">
        <v>25</v>
      </c>
      <c r="K238" s="72">
        <f t="shared" si="21"/>
        <v>0</v>
      </c>
      <c r="L238" s="17" t="s">
        <v>16</v>
      </c>
      <c r="M238" s="18">
        <v>0</v>
      </c>
      <c r="N238" s="23">
        <f t="shared" si="22"/>
        <v>0</v>
      </c>
      <c r="O238" s="19"/>
      <c r="P238" s="43">
        <f t="shared" si="23"/>
        <v>0</v>
      </c>
    </row>
    <row r="239" spans="1:16" ht="24.6">
      <c r="A239" s="10">
        <v>235</v>
      </c>
      <c r="B239" s="19" t="s">
        <v>361</v>
      </c>
      <c r="C239" s="71">
        <f>+'26'!H239</f>
        <v>0</v>
      </c>
      <c r="D239" s="95">
        <v>0</v>
      </c>
      <c r="E239" s="46">
        <f t="shared" si="24"/>
        <v>0</v>
      </c>
      <c r="F239" s="106">
        <v>0</v>
      </c>
      <c r="G239" s="104">
        <v>0</v>
      </c>
      <c r="H239" s="46">
        <f t="shared" si="20"/>
        <v>0</v>
      </c>
      <c r="I239" s="96"/>
      <c r="J239" s="20">
        <v>10</v>
      </c>
      <c r="K239" s="72">
        <f t="shared" si="21"/>
        <v>0</v>
      </c>
      <c r="L239" s="17" t="s">
        <v>16</v>
      </c>
      <c r="M239" s="18">
        <v>0</v>
      </c>
      <c r="N239" s="23">
        <f t="shared" si="22"/>
        <v>0</v>
      </c>
      <c r="O239" s="19"/>
      <c r="P239" s="43">
        <f t="shared" si="23"/>
        <v>0</v>
      </c>
    </row>
    <row r="240" spans="1:16" ht="24.6">
      <c r="A240" s="10">
        <v>236</v>
      </c>
      <c r="B240" s="19" t="s">
        <v>309</v>
      </c>
      <c r="C240" s="71">
        <f>+'26'!H240</f>
        <v>0</v>
      </c>
      <c r="D240" s="95">
        <v>0</v>
      </c>
      <c r="E240" s="46">
        <f t="shared" si="24"/>
        <v>0</v>
      </c>
      <c r="F240" s="106">
        <v>0</v>
      </c>
      <c r="G240" s="104">
        <v>0</v>
      </c>
      <c r="H240" s="46">
        <f t="shared" si="20"/>
        <v>0</v>
      </c>
      <c r="I240" s="96"/>
      <c r="J240" s="20">
        <v>10</v>
      </c>
      <c r="K240" s="72">
        <f t="shared" si="21"/>
        <v>0</v>
      </c>
      <c r="L240" s="17" t="s">
        <v>16</v>
      </c>
      <c r="M240" s="18">
        <v>0</v>
      </c>
      <c r="N240" s="23">
        <f t="shared" si="22"/>
        <v>0</v>
      </c>
      <c r="O240" s="19"/>
      <c r="P240" s="43">
        <f t="shared" si="23"/>
        <v>0</v>
      </c>
    </row>
    <row r="241" spans="1:16" ht="24.6">
      <c r="A241" s="10">
        <v>237</v>
      </c>
      <c r="B241" s="19" t="s">
        <v>310</v>
      </c>
      <c r="C241" s="71">
        <f>+'26'!H241</f>
        <v>0</v>
      </c>
      <c r="D241" s="95">
        <v>0</v>
      </c>
      <c r="E241" s="46">
        <f t="shared" si="24"/>
        <v>0</v>
      </c>
      <c r="F241" s="106">
        <v>0</v>
      </c>
      <c r="G241" s="104">
        <v>0</v>
      </c>
      <c r="H241" s="46">
        <f t="shared" si="20"/>
        <v>0</v>
      </c>
      <c r="I241" s="96"/>
      <c r="J241" s="20">
        <v>10</v>
      </c>
      <c r="K241" s="72">
        <f t="shared" si="21"/>
        <v>0</v>
      </c>
      <c r="L241" s="17" t="s">
        <v>16</v>
      </c>
      <c r="M241" s="18">
        <v>0</v>
      </c>
      <c r="N241" s="23">
        <f t="shared" si="22"/>
        <v>0</v>
      </c>
      <c r="O241" s="19"/>
      <c r="P241" s="43">
        <f t="shared" si="23"/>
        <v>0</v>
      </c>
    </row>
    <row r="242" spans="1:16" ht="24.6">
      <c r="A242" s="10">
        <v>238</v>
      </c>
      <c r="B242" s="19" t="s">
        <v>311</v>
      </c>
      <c r="C242" s="71">
        <f>+'26'!H242</f>
        <v>0</v>
      </c>
      <c r="D242" s="95">
        <v>0</v>
      </c>
      <c r="E242" s="46">
        <f t="shared" si="24"/>
        <v>0</v>
      </c>
      <c r="F242" s="106">
        <v>0</v>
      </c>
      <c r="G242" s="104">
        <v>0</v>
      </c>
      <c r="H242" s="46">
        <f t="shared" si="20"/>
        <v>0</v>
      </c>
      <c r="I242" s="96"/>
      <c r="J242" s="20">
        <v>10</v>
      </c>
      <c r="K242" s="72">
        <f t="shared" si="21"/>
        <v>0</v>
      </c>
      <c r="L242" s="17" t="s">
        <v>16</v>
      </c>
      <c r="M242" s="18">
        <v>0</v>
      </c>
      <c r="N242" s="23">
        <f t="shared" si="22"/>
        <v>0</v>
      </c>
      <c r="O242" s="19"/>
      <c r="P242" s="43">
        <f t="shared" si="23"/>
        <v>0</v>
      </c>
    </row>
    <row r="243" spans="1:16" ht="24.6">
      <c r="A243" s="10">
        <v>239</v>
      </c>
      <c r="B243" s="19" t="s">
        <v>312</v>
      </c>
      <c r="C243" s="71">
        <f>+'26'!H243</f>
        <v>0</v>
      </c>
      <c r="D243" s="95">
        <v>0</v>
      </c>
      <c r="E243" s="46">
        <f t="shared" si="24"/>
        <v>0</v>
      </c>
      <c r="F243" s="106">
        <v>0</v>
      </c>
      <c r="G243" s="104">
        <v>0</v>
      </c>
      <c r="H243" s="46">
        <f t="shared" si="20"/>
        <v>0</v>
      </c>
      <c r="I243" s="96"/>
      <c r="J243" s="20"/>
      <c r="K243" s="72">
        <f t="shared" si="21"/>
        <v>0</v>
      </c>
      <c r="L243" s="17" t="s">
        <v>16</v>
      </c>
      <c r="M243" s="18">
        <v>0</v>
      </c>
      <c r="N243" s="23">
        <f t="shared" si="22"/>
        <v>0</v>
      </c>
      <c r="O243" s="19"/>
      <c r="P243" s="43">
        <f t="shared" si="23"/>
        <v>0</v>
      </c>
    </row>
    <row r="244" spans="1:16" ht="24.6">
      <c r="A244" s="10">
        <v>240</v>
      </c>
      <c r="B244" s="19" t="s">
        <v>183</v>
      </c>
      <c r="C244" s="71">
        <f>+'26'!H244</f>
        <v>1</v>
      </c>
      <c r="D244" s="95">
        <v>0</v>
      </c>
      <c r="E244" s="46">
        <f t="shared" si="24"/>
        <v>1</v>
      </c>
      <c r="F244" s="106">
        <v>0</v>
      </c>
      <c r="G244" s="104">
        <v>0</v>
      </c>
      <c r="H244" s="46">
        <f t="shared" si="20"/>
        <v>1</v>
      </c>
      <c r="I244" s="96"/>
      <c r="J244" s="20">
        <v>40</v>
      </c>
      <c r="K244" s="72">
        <f t="shared" si="21"/>
        <v>0</v>
      </c>
      <c r="L244" s="17" t="s">
        <v>16</v>
      </c>
      <c r="M244" s="18">
        <v>0</v>
      </c>
      <c r="N244" s="23">
        <f t="shared" si="22"/>
        <v>0</v>
      </c>
      <c r="O244" s="19"/>
      <c r="P244" s="43">
        <f t="shared" si="23"/>
        <v>0</v>
      </c>
    </row>
    <row r="245" spans="1:16" ht="24.6">
      <c r="A245" s="10">
        <v>241</v>
      </c>
      <c r="B245" s="19" t="s">
        <v>117</v>
      </c>
      <c r="C245" s="71">
        <f>+'26'!H245</f>
        <v>0</v>
      </c>
      <c r="D245" s="95">
        <v>0</v>
      </c>
      <c r="E245" s="46">
        <f t="shared" si="24"/>
        <v>0</v>
      </c>
      <c r="F245" s="106">
        <v>0</v>
      </c>
      <c r="G245" s="104">
        <v>0</v>
      </c>
      <c r="H245" s="46">
        <f t="shared" si="20"/>
        <v>0</v>
      </c>
      <c r="I245" s="96"/>
      <c r="J245" s="20">
        <v>20</v>
      </c>
      <c r="K245" s="72">
        <f t="shared" si="21"/>
        <v>0</v>
      </c>
      <c r="L245" s="17" t="s">
        <v>16</v>
      </c>
      <c r="M245" s="18">
        <v>0</v>
      </c>
      <c r="N245" s="23">
        <f t="shared" si="22"/>
        <v>0</v>
      </c>
      <c r="O245" s="19"/>
      <c r="P245" s="43">
        <f t="shared" si="23"/>
        <v>0</v>
      </c>
    </row>
    <row r="246" spans="1:16" ht="24.6">
      <c r="A246" s="10">
        <v>242</v>
      </c>
      <c r="B246" s="19" t="s">
        <v>313</v>
      </c>
      <c r="C246" s="71">
        <f>+'26'!H246</f>
        <v>0</v>
      </c>
      <c r="D246" s="95">
        <v>0</v>
      </c>
      <c r="E246" s="46">
        <f t="shared" si="24"/>
        <v>0</v>
      </c>
      <c r="F246" s="106">
        <v>0</v>
      </c>
      <c r="G246" s="104">
        <v>0</v>
      </c>
      <c r="H246" s="46">
        <f t="shared" si="20"/>
        <v>0</v>
      </c>
      <c r="I246" s="96"/>
      <c r="J246" s="20">
        <v>30</v>
      </c>
      <c r="K246" s="72">
        <f t="shared" si="21"/>
        <v>0</v>
      </c>
      <c r="L246" s="17" t="s">
        <v>16</v>
      </c>
      <c r="M246" s="18">
        <v>0</v>
      </c>
      <c r="N246" s="23">
        <f t="shared" si="22"/>
        <v>0</v>
      </c>
      <c r="O246" s="19"/>
      <c r="P246" s="43">
        <f t="shared" si="23"/>
        <v>0</v>
      </c>
    </row>
    <row r="247" spans="1:16" ht="24.6">
      <c r="A247" s="10">
        <v>243</v>
      </c>
      <c r="B247" s="19" t="s">
        <v>371</v>
      </c>
      <c r="C247" s="71">
        <f>+'26'!H247</f>
        <v>0</v>
      </c>
      <c r="D247" s="95">
        <v>0</v>
      </c>
      <c r="E247" s="46">
        <f t="shared" si="24"/>
        <v>0</v>
      </c>
      <c r="F247" s="106">
        <v>0</v>
      </c>
      <c r="G247" s="104">
        <v>0</v>
      </c>
      <c r="H247" s="46">
        <f t="shared" si="20"/>
        <v>0</v>
      </c>
      <c r="I247" s="96"/>
      <c r="J247" s="20">
        <v>800</v>
      </c>
      <c r="K247" s="72">
        <f t="shared" si="21"/>
        <v>0</v>
      </c>
      <c r="L247" s="17" t="s">
        <v>16</v>
      </c>
      <c r="M247" s="18">
        <v>0</v>
      </c>
      <c r="N247" s="23">
        <f t="shared" si="22"/>
        <v>0</v>
      </c>
      <c r="O247" s="19"/>
      <c r="P247" s="43">
        <f t="shared" si="23"/>
        <v>0</v>
      </c>
    </row>
    <row r="248" spans="1:16" ht="24.6">
      <c r="A248" s="10">
        <v>244</v>
      </c>
      <c r="B248" s="19" t="s">
        <v>373</v>
      </c>
      <c r="C248" s="71">
        <f>+'26'!H248</f>
        <v>0</v>
      </c>
      <c r="D248" s="95">
        <v>0</v>
      </c>
      <c r="E248" s="46">
        <f t="shared" si="24"/>
        <v>0</v>
      </c>
      <c r="F248" s="106">
        <v>0</v>
      </c>
      <c r="G248" s="104">
        <v>0</v>
      </c>
      <c r="H248" s="46">
        <f t="shared" si="20"/>
        <v>0</v>
      </c>
      <c r="I248" s="96"/>
      <c r="J248" s="20">
        <v>150</v>
      </c>
      <c r="K248" s="72">
        <f t="shared" si="21"/>
        <v>0</v>
      </c>
      <c r="L248" s="17" t="s">
        <v>16</v>
      </c>
      <c r="M248" s="18">
        <v>0</v>
      </c>
      <c r="N248" s="23">
        <f t="shared" si="22"/>
        <v>0</v>
      </c>
      <c r="O248" s="19"/>
      <c r="P248" s="43">
        <f t="shared" si="23"/>
        <v>0</v>
      </c>
    </row>
    <row r="249" spans="1:16" ht="24.6">
      <c r="A249" s="10">
        <v>245</v>
      </c>
      <c r="B249" s="19" t="s">
        <v>315</v>
      </c>
      <c r="C249" s="71">
        <f>+'26'!H249</f>
        <v>0</v>
      </c>
      <c r="D249" s="95">
        <v>0</v>
      </c>
      <c r="E249" s="46">
        <f t="shared" si="24"/>
        <v>0</v>
      </c>
      <c r="F249" s="106">
        <v>0</v>
      </c>
      <c r="G249" s="104">
        <v>0</v>
      </c>
      <c r="H249" s="46">
        <f t="shared" si="20"/>
        <v>0</v>
      </c>
      <c r="I249" s="96"/>
      <c r="J249" s="20">
        <v>200</v>
      </c>
      <c r="K249" s="72">
        <f t="shared" si="21"/>
        <v>0</v>
      </c>
      <c r="L249" s="17" t="s">
        <v>16</v>
      </c>
      <c r="M249" s="18">
        <v>0</v>
      </c>
      <c r="N249" s="23">
        <f t="shared" si="22"/>
        <v>0</v>
      </c>
      <c r="O249" s="19"/>
      <c r="P249" s="43">
        <f t="shared" si="23"/>
        <v>0</v>
      </c>
    </row>
    <row r="250" spans="1:16" ht="24.6">
      <c r="A250" s="10">
        <v>246</v>
      </c>
      <c r="B250" s="19" t="s">
        <v>374</v>
      </c>
      <c r="C250" s="71">
        <f>+'26'!H250</f>
        <v>0</v>
      </c>
      <c r="D250" s="95">
        <v>0</v>
      </c>
      <c r="E250" s="46">
        <f t="shared" si="24"/>
        <v>0</v>
      </c>
      <c r="F250" s="106">
        <v>0</v>
      </c>
      <c r="G250" s="104">
        <v>0</v>
      </c>
      <c r="H250" s="46">
        <f t="shared" si="20"/>
        <v>0</v>
      </c>
      <c r="I250" s="96"/>
      <c r="J250" s="20">
        <v>250</v>
      </c>
      <c r="K250" s="72">
        <f t="shared" si="21"/>
        <v>0</v>
      </c>
      <c r="L250" s="17" t="s">
        <v>16</v>
      </c>
      <c r="M250" s="18">
        <v>0</v>
      </c>
      <c r="N250" s="23">
        <f t="shared" si="22"/>
        <v>0</v>
      </c>
      <c r="O250" s="19"/>
      <c r="P250" s="43">
        <f t="shared" si="23"/>
        <v>0</v>
      </c>
    </row>
    <row r="251" spans="1:16" ht="24.6">
      <c r="A251" s="10">
        <v>247</v>
      </c>
      <c r="B251" s="19" t="s">
        <v>316</v>
      </c>
      <c r="C251" s="71">
        <f>+'26'!H251</f>
        <v>0</v>
      </c>
      <c r="D251" s="95">
        <v>0</v>
      </c>
      <c r="E251" s="46">
        <f t="shared" si="24"/>
        <v>0</v>
      </c>
      <c r="F251" s="106">
        <v>0</v>
      </c>
      <c r="G251" s="104">
        <v>0</v>
      </c>
      <c r="H251" s="46">
        <f t="shared" si="20"/>
        <v>0</v>
      </c>
      <c r="I251" s="96"/>
      <c r="J251" s="20">
        <v>50</v>
      </c>
      <c r="K251" s="72">
        <f t="shared" si="21"/>
        <v>0</v>
      </c>
      <c r="L251" s="17" t="s">
        <v>16</v>
      </c>
      <c r="M251" s="18">
        <v>0</v>
      </c>
      <c r="N251" s="23">
        <f t="shared" si="22"/>
        <v>0</v>
      </c>
      <c r="O251" s="19"/>
      <c r="P251" s="43">
        <f t="shared" si="23"/>
        <v>0</v>
      </c>
    </row>
    <row r="252" spans="1:16" ht="24.6">
      <c r="A252" s="10">
        <v>248</v>
      </c>
      <c r="B252" s="19" t="s">
        <v>314</v>
      </c>
      <c r="C252" s="71">
        <f>+'26'!H252</f>
        <v>0</v>
      </c>
      <c r="D252" s="95">
        <v>0</v>
      </c>
      <c r="E252" s="46">
        <f t="shared" si="24"/>
        <v>0</v>
      </c>
      <c r="F252" s="106">
        <v>0</v>
      </c>
      <c r="G252" s="104">
        <v>0</v>
      </c>
      <c r="H252" s="46">
        <f t="shared" si="20"/>
        <v>0</v>
      </c>
      <c r="I252" s="96"/>
      <c r="J252" s="20">
        <v>0</v>
      </c>
      <c r="K252" s="72">
        <f t="shared" si="21"/>
        <v>0</v>
      </c>
      <c r="L252" s="17" t="s">
        <v>16</v>
      </c>
      <c r="M252" s="18">
        <v>0</v>
      </c>
      <c r="N252" s="23">
        <f t="shared" si="22"/>
        <v>0</v>
      </c>
      <c r="O252" s="19"/>
      <c r="P252" s="43">
        <f t="shared" si="23"/>
        <v>0</v>
      </c>
    </row>
    <row r="253" spans="1:16" ht="24" customHeight="1">
      <c r="A253" s="10">
        <v>249</v>
      </c>
      <c r="B253" s="19" t="s">
        <v>337</v>
      </c>
      <c r="C253" s="71">
        <f>+'26'!H253</f>
        <v>0</v>
      </c>
      <c r="D253" s="95">
        <v>0</v>
      </c>
      <c r="E253" s="46">
        <f t="shared" si="24"/>
        <v>0</v>
      </c>
      <c r="F253" s="106">
        <v>0</v>
      </c>
      <c r="G253" s="104">
        <v>0</v>
      </c>
      <c r="H253" s="46">
        <f t="shared" si="20"/>
        <v>0</v>
      </c>
      <c r="I253" s="96"/>
      <c r="J253" s="20">
        <v>45</v>
      </c>
      <c r="K253" s="72">
        <f t="shared" si="21"/>
        <v>0</v>
      </c>
      <c r="L253" s="17" t="s">
        <v>16</v>
      </c>
      <c r="M253" s="18">
        <v>0</v>
      </c>
      <c r="N253" s="23">
        <f t="shared" si="22"/>
        <v>0</v>
      </c>
      <c r="O253" s="19"/>
      <c r="P253" s="43">
        <f t="shared" si="23"/>
        <v>0</v>
      </c>
    </row>
    <row r="254" spans="1:16" ht="24.6">
      <c r="A254" s="10">
        <v>250</v>
      </c>
      <c r="B254" s="19" t="s">
        <v>338</v>
      </c>
      <c r="C254" s="71">
        <f>+'26'!H254</f>
        <v>0</v>
      </c>
      <c r="D254" s="95">
        <v>0</v>
      </c>
      <c r="E254" s="46">
        <f t="shared" si="24"/>
        <v>0</v>
      </c>
      <c r="F254" s="106">
        <v>0</v>
      </c>
      <c r="G254" s="104">
        <v>0</v>
      </c>
      <c r="H254" s="46">
        <f t="shared" si="20"/>
        <v>0</v>
      </c>
      <c r="I254" s="96"/>
      <c r="J254" s="20">
        <v>35</v>
      </c>
      <c r="K254" s="72">
        <f t="shared" si="21"/>
        <v>0</v>
      </c>
      <c r="L254" s="17" t="s">
        <v>16</v>
      </c>
      <c r="M254" s="18">
        <v>0</v>
      </c>
      <c r="N254" s="23">
        <f t="shared" si="22"/>
        <v>0</v>
      </c>
      <c r="O254" s="19"/>
      <c r="P254" s="43">
        <f t="shared" si="23"/>
        <v>0</v>
      </c>
    </row>
    <row r="255" spans="1:16" ht="24.6">
      <c r="A255" s="10">
        <v>251</v>
      </c>
      <c r="B255" s="19" t="s">
        <v>339</v>
      </c>
      <c r="C255" s="71">
        <f>+'26'!H255</f>
        <v>0</v>
      </c>
      <c r="D255" s="95">
        <v>0</v>
      </c>
      <c r="E255" s="46">
        <f t="shared" si="24"/>
        <v>0</v>
      </c>
      <c r="F255" s="106">
        <v>0</v>
      </c>
      <c r="G255" s="104">
        <v>0</v>
      </c>
      <c r="H255" s="46">
        <f t="shared" si="20"/>
        <v>0</v>
      </c>
      <c r="I255" s="96"/>
      <c r="J255" s="20">
        <v>25</v>
      </c>
      <c r="K255" s="72">
        <f t="shared" si="21"/>
        <v>0</v>
      </c>
      <c r="L255" s="17" t="s">
        <v>16</v>
      </c>
      <c r="M255" s="18">
        <v>0</v>
      </c>
      <c r="N255" s="23">
        <f t="shared" si="22"/>
        <v>0</v>
      </c>
      <c r="O255" s="19"/>
      <c r="P255" s="43">
        <f t="shared" si="23"/>
        <v>0</v>
      </c>
    </row>
    <row r="256" spans="1:16" ht="24.6">
      <c r="A256" s="10">
        <v>252</v>
      </c>
      <c r="B256" s="19" t="s">
        <v>317</v>
      </c>
      <c r="C256" s="71">
        <f>+'26'!H256</f>
        <v>0</v>
      </c>
      <c r="D256" s="95">
        <v>0</v>
      </c>
      <c r="E256" s="46">
        <f t="shared" si="24"/>
        <v>0</v>
      </c>
      <c r="F256" s="106">
        <v>0</v>
      </c>
      <c r="G256" s="104">
        <v>0</v>
      </c>
      <c r="H256" s="46">
        <f t="shared" si="20"/>
        <v>0</v>
      </c>
      <c r="I256" s="96"/>
      <c r="J256" s="20">
        <v>50</v>
      </c>
      <c r="K256" s="72">
        <f t="shared" si="21"/>
        <v>0</v>
      </c>
      <c r="L256" s="17" t="s">
        <v>16</v>
      </c>
      <c r="M256" s="18">
        <v>0</v>
      </c>
      <c r="N256" s="23">
        <f t="shared" si="22"/>
        <v>0</v>
      </c>
      <c r="O256" s="19"/>
      <c r="P256" s="43">
        <f t="shared" si="23"/>
        <v>0</v>
      </c>
    </row>
    <row r="257" spans="1:16" ht="24.6">
      <c r="A257" s="10">
        <v>253</v>
      </c>
      <c r="B257" s="19" t="s">
        <v>318</v>
      </c>
      <c r="C257" s="71">
        <f>+'26'!H257</f>
        <v>0</v>
      </c>
      <c r="D257" s="95">
        <v>0</v>
      </c>
      <c r="E257" s="46">
        <f t="shared" si="24"/>
        <v>0</v>
      </c>
      <c r="F257" s="106">
        <v>0</v>
      </c>
      <c r="G257" s="104">
        <v>0</v>
      </c>
      <c r="H257" s="46">
        <f t="shared" si="20"/>
        <v>0</v>
      </c>
      <c r="I257" s="96"/>
      <c r="J257" s="20">
        <v>60</v>
      </c>
      <c r="K257" s="72">
        <f t="shared" si="21"/>
        <v>0</v>
      </c>
      <c r="L257" s="17" t="s">
        <v>16</v>
      </c>
      <c r="M257" s="18">
        <v>0</v>
      </c>
      <c r="N257" s="23">
        <f t="shared" si="22"/>
        <v>0</v>
      </c>
      <c r="O257" s="19"/>
      <c r="P257" s="43">
        <f t="shared" si="23"/>
        <v>0</v>
      </c>
    </row>
    <row r="258" spans="1:16" ht="24.6">
      <c r="A258" s="10">
        <v>254</v>
      </c>
      <c r="B258" s="19" t="s">
        <v>319</v>
      </c>
      <c r="C258" s="71">
        <f>+'26'!H258</f>
        <v>0</v>
      </c>
      <c r="D258" s="95">
        <v>0</v>
      </c>
      <c r="E258" s="46">
        <f t="shared" si="24"/>
        <v>0</v>
      </c>
      <c r="F258" s="106">
        <v>0</v>
      </c>
      <c r="G258" s="104">
        <v>0</v>
      </c>
      <c r="H258" s="46">
        <f t="shared" si="20"/>
        <v>0</v>
      </c>
      <c r="I258" s="96"/>
      <c r="J258" s="20">
        <v>250</v>
      </c>
      <c r="K258" s="72">
        <f t="shared" si="21"/>
        <v>0</v>
      </c>
      <c r="L258" s="17" t="s">
        <v>16</v>
      </c>
      <c r="M258" s="18">
        <v>0</v>
      </c>
      <c r="N258" s="23">
        <f t="shared" si="22"/>
        <v>0</v>
      </c>
      <c r="O258" s="19"/>
      <c r="P258" s="43">
        <f t="shared" si="23"/>
        <v>0</v>
      </c>
    </row>
    <row r="259" spans="1:16" ht="24.6">
      <c r="A259" s="10">
        <v>255</v>
      </c>
      <c r="B259" s="19" t="s">
        <v>320</v>
      </c>
      <c r="C259" s="71">
        <f>+'26'!H259</f>
        <v>0</v>
      </c>
      <c r="D259" s="95">
        <v>0</v>
      </c>
      <c r="E259" s="46">
        <f t="shared" si="24"/>
        <v>0</v>
      </c>
      <c r="F259" s="106">
        <v>0</v>
      </c>
      <c r="G259" s="104">
        <v>0</v>
      </c>
      <c r="H259" s="46">
        <f t="shared" si="20"/>
        <v>0</v>
      </c>
      <c r="I259" s="96"/>
      <c r="J259" s="15">
        <v>100</v>
      </c>
      <c r="K259" s="72">
        <f t="shared" si="21"/>
        <v>0</v>
      </c>
      <c r="L259" s="17" t="s">
        <v>16</v>
      </c>
      <c r="M259" s="18">
        <v>0</v>
      </c>
      <c r="N259" s="23">
        <f t="shared" si="22"/>
        <v>0</v>
      </c>
      <c r="O259" s="19"/>
      <c r="P259" s="43">
        <f t="shared" si="23"/>
        <v>0</v>
      </c>
    </row>
    <row r="260" spans="1:16" ht="24.6">
      <c r="A260" s="10">
        <v>256</v>
      </c>
      <c r="B260" s="19" t="s">
        <v>321</v>
      </c>
      <c r="C260" s="71">
        <f>+'26'!H260</f>
        <v>0</v>
      </c>
      <c r="D260" s="95">
        <v>0</v>
      </c>
      <c r="E260" s="46">
        <f t="shared" si="24"/>
        <v>0</v>
      </c>
      <c r="F260" s="106">
        <v>0</v>
      </c>
      <c r="G260" s="104">
        <v>0</v>
      </c>
      <c r="H260" s="46">
        <f t="shared" si="20"/>
        <v>0</v>
      </c>
      <c r="I260" s="96"/>
      <c r="J260" s="15">
        <v>350</v>
      </c>
      <c r="K260" s="72">
        <f t="shared" si="21"/>
        <v>0</v>
      </c>
      <c r="L260" s="17" t="s">
        <v>16</v>
      </c>
      <c r="M260" s="18">
        <v>0</v>
      </c>
      <c r="N260" s="23">
        <f t="shared" si="22"/>
        <v>0</v>
      </c>
      <c r="O260" s="19"/>
      <c r="P260" s="43">
        <f t="shared" si="23"/>
        <v>0</v>
      </c>
    </row>
    <row r="261" spans="1:16" ht="24.6">
      <c r="A261" s="10">
        <v>257</v>
      </c>
      <c r="B261" s="19" t="s">
        <v>322</v>
      </c>
      <c r="C261" s="71">
        <f>+'26'!H261</f>
        <v>0</v>
      </c>
      <c r="D261" s="95">
        <v>0</v>
      </c>
      <c r="E261" s="46">
        <f t="shared" si="24"/>
        <v>0</v>
      </c>
      <c r="F261" s="106">
        <v>0</v>
      </c>
      <c r="G261" s="104">
        <v>0</v>
      </c>
      <c r="H261" s="46">
        <f t="shared" si="20"/>
        <v>0</v>
      </c>
      <c r="I261" s="96"/>
      <c r="J261" s="15">
        <v>60</v>
      </c>
      <c r="K261" s="72">
        <f t="shared" si="21"/>
        <v>0</v>
      </c>
      <c r="L261" s="17" t="s">
        <v>16</v>
      </c>
      <c r="M261" s="18">
        <v>0</v>
      </c>
      <c r="N261" s="23">
        <f t="shared" si="22"/>
        <v>0</v>
      </c>
      <c r="O261" s="19"/>
      <c r="P261" s="43">
        <f t="shared" si="23"/>
        <v>0</v>
      </c>
    </row>
    <row r="262" spans="1:16" ht="24.6">
      <c r="A262" s="10">
        <v>258</v>
      </c>
      <c r="B262" s="19" t="s">
        <v>323</v>
      </c>
      <c r="C262" s="71">
        <f>+'26'!H262</f>
        <v>0</v>
      </c>
      <c r="D262" s="95">
        <v>0</v>
      </c>
      <c r="E262" s="46">
        <f t="shared" si="24"/>
        <v>0</v>
      </c>
      <c r="F262" s="106">
        <v>0</v>
      </c>
      <c r="G262" s="104">
        <v>0</v>
      </c>
      <c r="H262" s="46">
        <f t="shared" si="20"/>
        <v>0</v>
      </c>
      <c r="I262" s="96"/>
      <c r="J262" s="15">
        <v>50</v>
      </c>
      <c r="K262" s="72">
        <f t="shared" si="21"/>
        <v>0</v>
      </c>
      <c r="L262" s="17" t="s">
        <v>16</v>
      </c>
      <c r="M262" s="18">
        <v>0</v>
      </c>
      <c r="N262" s="23">
        <f t="shared" si="22"/>
        <v>0</v>
      </c>
      <c r="O262" s="19"/>
      <c r="P262" s="43">
        <f t="shared" si="23"/>
        <v>0</v>
      </c>
    </row>
    <row r="263" spans="1:16" ht="24.6">
      <c r="A263" s="10">
        <v>259</v>
      </c>
      <c r="B263" s="19" t="s">
        <v>324</v>
      </c>
      <c r="C263" s="71">
        <f>+'26'!H263</f>
        <v>0</v>
      </c>
      <c r="D263" s="95">
        <v>0</v>
      </c>
      <c r="E263" s="46">
        <f t="shared" si="24"/>
        <v>0</v>
      </c>
      <c r="F263" s="106">
        <v>0</v>
      </c>
      <c r="G263" s="104">
        <v>0</v>
      </c>
      <c r="H263" s="46">
        <f t="shared" si="20"/>
        <v>0</v>
      </c>
      <c r="I263" s="96"/>
      <c r="J263" s="15">
        <v>100</v>
      </c>
      <c r="K263" s="72">
        <f t="shared" si="21"/>
        <v>0</v>
      </c>
      <c r="L263" s="17" t="s">
        <v>16</v>
      </c>
      <c r="M263" s="18">
        <v>0</v>
      </c>
      <c r="N263" s="23">
        <f t="shared" si="22"/>
        <v>0</v>
      </c>
      <c r="O263" s="19"/>
      <c r="P263" s="43">
        <f t="shared" si="23"/>
        <v>0</v>
      </c>
    </row>
    <row r="264" spans="1:16" ht="24.6">
      <c r="A264" s="10">
        <v>260</v>
      </c>
      <c r="B264" s="19" t="s">
        <v>325</v>
      </c>
      <c r="C264" s="71">
        <f>+'26'!H264</f>
        <v>0</v>
      </c>
      <c r="D264" s="95">
        <v>0</v>
      </c>
      <c r="E264" s="46">
        <f t="shared" si="24"/>
        <v>0</v>
      </c>
      <c r="F264" s="106">
        <v>0</v>
      </c>
      <c r="G264" s="104">
        <v>0</v>
      </c>
      <c r="H264" s="46">
        <f t="shared" si="20"/>
        <v>0</v>
      </c>
      <c r="I264" s="96"/>
      <c r="J264" s="15">
        <v>120</v>
      </c>
      <c r="K264" s="72">
        <f t="shared" si="21"/>
        <v>0</v>
      </c>
      <c r="L264" s="17" t="s">
        <v>16</v>
      </c>
      <c r="M264" s="18">
        <v>0</v>
      </c>
      <c r="N264" s="23">
        <f t="shared" si="22"/>
        <v>0</v>
      </c>
      <c r="O264" s="19"/>
      <c r="P264" s="43">
        <f t="shared" si="23"/>
        <v>0</v>
      </c>
    </row>
    <row r="265" spans="1:16" ht="24.6">
      <c r="A265" s="10">
        <v>261</v>
      </c>
      <c r="B265" s="19" t="s">
        <v>326</v>
      </c>
      <c r="C265" s="71">
        <f>+'26'!H265</f>
        <v>0</v>
      </c>
      <c r="D265" s="95">
        <v>0</v>
      </c>
      <c r="E265" s="46">
        <f t="shared" si="24"/>
        <v>0</v>
      </c>
      <c r="F265" s="106">
        <v>0</v>
      </c>
      <c r="G265" s="104">
        <v>0</v>
      </c>
      <c r="H265" s="46">
        <f t="shared" si="20"/>
        <v>0</v>
      </c>
      <c r="I265" s="96"/>
      <c r="J265" s="15">
        <v>60</v>
      </c>
      <c r="K265" s="72">
        <f t="shared" si="21"/>
        <v>0</v>
      </c>
      <c r="L265" s="17" t="s">
        <v>16</v>
      </c>
      <c r="M265" s="18">
        <v>0</v>
      </c>
      <c r="N265" s="23">
        <f t="shared" si="22"/>
        <v>0</v>
      </c>
      <c r="O265" s="19"/>
      <c r="P265" s="43">
        <f t="shared" si="23"/>
        <v>0</v>
      </c>
    </row>
    <row r="266" spans="1:16" ht="24.6">
      <c r="A266" s="10">
        <v>262</v>
      </c>
      <c r="B266" s="19" t="s">
        <v>327</v>
      </c>
      <c r="C266" s="71">
        <f>+'26'!H266</f>
        <v>0</v>
      </c>
      <c r="D266" s="95">
        <v>0</v>
      </c>
      <c r="E266" s="46">
        <f t="shared" si="24"/>
        <v>0</v>
      </c>
      <c r="F266" s="106">
        <v>0</v>
      </c>
      <c r="G266" s="104">
        <v>0</v>
      </c>
      <c r="H266" s="46">
        <f t="shared" si="20"/>
        <v>0</v>
      </c>
      <c r="I266" s="96"/>
      <c r="J266" s="15">
        <v>150</v>
      </c>
      <c r="K266" s="72">
        <f t="shared" si="21"/>
        <v>0</v>
      </c>
      <c r="L266" s="17" t="s">
        <v>16</v>
      </c>
      <c r="M266" s="18">
        <v>0</v>
      </c>
      <c r="N266" s="23">
        <f t="shared" si="22"/>
        <v>0</v>
      </c>
      <c r="O266" s="19"/>
      <c r="P266" s="43">
        <f t="shared" si="23"/>
        <v>0</v>
      </c>
    </row>
    <row r="267" spans="1:16" ht="24.6">
      <c r="A267" s="10">
        <v>263</v>
      </c>
      <c r="B267" s="19" t="s">
        <v>328</v>
      </c>
      <c r="C267" s="71">
        <f>+'26'!H267</f>
        <v>0</v>
      </c>
      <c r="D267" s="95">
        <v>0</v>
      </c>
      <c r="E267" s="46">
        <f t="shared" si="24"/>
        <v>0</v>
      </c>
      <c r="F267" s="106">
        <v>0</v>
      </c>
      <c r="G267" s="104">
        <v>0</v>
      </c>
      <c r="H267" s="46">
        <f t="shared" si="20"/>
        <v>0</v>
      </c>
      <c r="I267" s="96"/>
      <c r="J267" s="15">
        <v>150</v>
      </c>
      <c r="K267" s="72">
        <f t="shared" si="21"/>
        <v>0</v>
      </c>
      <c r="L267" s="17" t="s">
        <v>16</v>
      </c>
      <c r="M267" s="18">
        <v>0</v>
      </c>
      <c r="N267" s="23">
        <f t="shared" si="22"/>
        <v>0</v>
      </c>
      <c r="O267" s="19"/>
      <c r="P267" s="43">
        <f t="shared" si="23"/>
        <v>0</v>
      </c>
    </row>
    <row r="268" spans="1:16" ht="24.6">
      <c r="A268" s="10">
        <v>264</v>
      </c>
      <c r="B268" s="19" t="s">
        <v>329</v>
      </c>
      <c r="C268" s="71">
        <f>+'26'!H268</f>
        <v>0</v>
      </c>
      <c r="D268" s="95">
        <v>0</v>
      </c>
      <c r="E268" s="46">
        <f t="shared" si="24"/>
        <v>0</v>
      </c>
      <c r="F268" s="106">
        <v>0</v>
      </c>
      <c r="G268" s="104">
        <v>0</v>
      </c>
      <c r="H268" s="46">
        <f t="shared" si="20"/>
        <v>0</v>
      </c>
      <c r="I268" s="96"/>
      <c r="J268" s="15">
        <v>200</v>
      </c>
      <c r="K268" s="72">
        <f t="shared" si="21"/>
        <v>0</v>
      </c>
      <c r="L268" s="17" t="s">
        <v>16</v>
      </c>
      <c r="M268" s="18">
        <v>0</v>
      </c>
      <c r="N268" s="23">
        <f t="shared" si="22"/>
        <v>0</v>
      </c>
      <c r="O268" s="19"/>
      <c r="P268" s="43">
        <f t="shared" si="23"/>
        <v>0</v>
      </c>
    </row>
    <row r="269" spans="1:16" ht="24.6">
      <c r="A269" s="10">
        <v>265</v>
      </c>
      <c r="B269" s="19" t="s">
        <v>330</v>
      </c>
      <c r="C269" s="71">
        <f>+'26'!H269</f>
        <v>0</v>
      </c>
      <c r="D269" s="95">
        <v>0</v>
      </c>
      <c r="E269" s="46">
        <f t="shared" si="24"/>
        <v>0</v>
      </c>
      <c r="F269" s="106">
        <v>0</v>
      </c>
      <c r="G269" s="104">
        <v>0</v>
      </c>
      <c r="H269" s="46">
        <f t="shared" si="20"/>
        <v>0</v>
      </c>
      <c r="I269" s="96"/>
      <c r="J269" s="15"/>
      <c r="K269" s="72">
        <f t="shared" si="21"/>
        <v>0</v>
      </c>
      <c r="L269" s="17" t="s">
        <v>16</v>
      </c>
      <c r="M269" s="18">
        <v>0</v>
      </c>
      <c r="N269" s="23">
        <f t="shared" si="22"/>
        <v>0</v>
      </c>
      <c r="O269" s="19"/>
      <c r="P269" s="43">
        <f t="shared" si="23"/>
        <v>0</v>
      </c>
    </row>
    <row r="270" spans="1:16" ht="24.6">
      <c r="A270" s="10">
        <v>266</v>
      </c>
      <c r="B270" s="19" t="s">
        <v>331</v>
      </c>
      <c r="C270" s="71">
        <f>+'26'!H270</f>
        <v>0</v>
      </c>
      <c r="D270" s="95">
        <v>0</v>
      </c>
      <c r="E270" s="46">
        <f t="shared" si="24"/>
        <v>0</v>
      </c>
      <c r="F270" s="106">
        <v>0</v>
      </c>
      <c r="G270" s="104">
        <v>0</v>
      </c>
      <c r="H270" s="46">
        <f t="shared" si="20"/>
        <v>0</v>
      </c>
      <c r="I270" s="96"/>
      <c r="J270" s="15"/>
      <c r="K270" s="72">
        <f t="shared" si="21"/>
        <v>0</v>
      </c>
      <c r="L270" s="17" t="s">
        <v>16</v>
      </c>
      <c r="M270" s="18">
        <v>0</v>
      </c>
      <c r="N270" s="23">
        <f t="shared" si="22"/>
        <v>0</v>
      </c>
      <c r="O270" s="19"/>
      <c r="P270" s="43">
        <f t="shared" si="23"/>
        <v>0</v>
      </c>
    </row>
    <row r="271" spans="1:16" ht="24.6">
      <c r="A271" s="10">
        <v>267</v>
      </c>
      <c r="B271" s="19" t="s">
        <v>368</v>
      </c>
      <c r="C271" s="71">
        <f>+'26'!H271</f>
        <v>0</v>
      </c>
      <c r="D271" s="95">
        <v>0</v>
      </c>
      <c r="E271" s="46">
        <f t="shared" si="24"/>
        <v>0</v>
      </c>
      <c r="F271" s="106">
        <v>0</v>
      </c>
      <c r="G271" s="104">
        <v>0</v>
      </c>
      <c r="H271" s="46">
        <f t="shared" si="20"/>
        <v>0</v>
      </c>
      <c r="I271" s="96"/>
      <c r="J271" s="15"/>
      <c r="K271" s="72">
        <f t="shared" si="21"/>
        <v>0</v>
      </c>
      <c r="L271" s="17" t="s">
        <v>16</v>
      </c>
      <c r="M271" s="18">
        <v>0</v>
      </c>
      <c r="N271" s="23">
        <f t="shared" si="22"/>
        <v>0</v>
      </c>
      <c r="O271" s="19"/>
      <c r="P271" s="43">
        <f t="shared" si="23"/>
        <v>0</v>
      </c>
    </row>
    <row r="272" spans="1:16" ht="24.6">
      <c r="A272" s="10">
        <v>268</v>
      </c>
      <c r="B272" s="19" t="s">
        <v>485</v>
      </c>
      <c r="C272" s="71">
        <f>+'26'!H272</f>
        <v>0</v>
      </c>
      <c r="D272" s="95">
        <v>0</v>
      </c>
      <c r="E272" s="46">
        <f t="shared" si="24"/>
        <v>0</v>
      </c>
      <c r="F272" s="106">
        <v>0</v>
      </c>
      <c r="G272" s="104">
        <v>0</v>
      </c>
      <c r="H272" s="46">
        <f t="shared" ref="H272:H284" si="25">+E272-F272-I272-G272</f>
        <v>0</v>
      </c>
      <c r="I272" s="96"/>
      <c r="J272" s="20">
        <v>250</v>
      </c>
      <c r="K272" s="72">
        <f t="shared" ref="K272:K284" si="26">+J272*I272</f>
        <v>0</v>
      </c>
      <c r="L272" s="17" t="s">
        <v>16</v>
      </c>
      <c r="M272" s="18">
        <v>0</v>
      </c>
      <c r="N272" s="23">
        <f t="shared" ref="N272:N284" si="27">SUM(K272-M272)</f>
        <v>0</v>
      </c>
      <c r="O272" s="19"/>
      <c r="P272" s="43">
        <f t="shared" ref="P272:P284" si="28">+K272*O272</f>
        <v>0</v>
      </c>
    </row>
    <row r="273" spans="1:17" ht="24.6">
      <c r="A273" s="10">
        <v>269</v>
      </c>
      <c r="B273" s="19" t="s">
        <v>494</v>
      </c>
      <c r="C273" s="71">
        <f>+'26'!H273</f>
        <v>15</v>
      </c>
      <c r="D273" s="95">
        <v>0</v>
      </c>
      <c r="E273" s="46">
        <f t="shared" si="24"/>
        <v>15</v>
      </c>
      <c r="F273" s="106">
        <v>0</v>
      </c>
      <c r="G273" s="104">
        <v>0</v>
      </c>
      <c r="H273" s="46">
        <f t="shared" si="25"/>
        <v>15</v>
      </c>
      <c r="I273" s="96"/>
      <c r="J273" s="20">
        <v>250</v>
      </c>
      <c r="K273" s="72">
        <f t="shared" si="26"/>
        <v>0</v>
      </c>
      <c r="L273" s="17" t="s">
        <v>16</v>
      </c>
      <c r="M273" s="18">
        <v>0</v>
      </c>
      <c r="N273" s="23">
        <f t="shared" si="27"/>
        <v>0</v>
      </c>
      <c r="O273" s="19"/>
      <c r="P273" s="43">
        <f t="shared" si="28"/>
        <v>0</v>
      </c>
    </row>
    <row r="274" spans="1:17" ht="24.6">
      <c r="A274" s="10">
        <v>270</v>
      </c>
      <c r="B274" s="19"/>
      <c r="C274" s="71">
        <f>+'26'!H274</f>
        <v>0</v>
      </c>
      <c r="D274" s="95">
        <v>0</v>
      </c>
      <c r="E274" s="46">
        <f t="shared" ref="E274:E284" si="29">C274+D274</f>
        <v>0</v>
      </c>
      <c r="F274" s="106">
        <v>0</v>
      </c>
      <c r="G274" s="104">
        <v>0</v>
      </c>
      <c r="H274" s="46">
        <f t="shared" si="25"/>
        <v>0</v>
      </c>
      <c r="I274" s="96"/>
      <c r="J274" s="20"/>
      <c r="K274" s="72">
        <f t="shared" si="26"/>
        <v>0</v>
      </c>
      <c r="L274" s="17" t="s">
        <v>16</v>
      </c>
      <c r="M274" s="18">
        <v>0</v>
      </c>
      <c r="N274" s="23">
        <f t="shared" si="27"/>
        <v>0</v>
      </c>
      <c r="O274" s="19"/>
      <c r="P274" s="43">
        <f t="shared" si="28"/>
        <v>0</v>
      </c>
    </row>
    <row r="275" spans="1:17" ht="24.6">
      <c r="A275" s="10">
        <v>271</v>
      </c>
      <c r="B275" s="19"/>
      <c r="C275" s="71">
        <f>+'26'!H275</f>
        <v>0</v>
      </c>
      <c r="D275" s="95">
        <v>0</v>
      </c>
      <c r="E275" s="46">
        <f t="shared" si="29"/>
        <v>0</v>
      </c>
      <c r="F275" s="106">
        <v>0</v>
      </c>
      <c r="G275" s="104">
        <v>0</v>
      </c>
      <c r="H275" s="46">
        <f t="shared" si="25"/>
        <v>0</v>
      </c>
      <c r="I275" s="96"/>
      <c r="J275" s="20"/>
      <c r="K275" s="72">
        <f t="shared" si="26"/>
        <v>0</v>
      </c>
      <c r="L275" s="17" t="s">
        <v>16</v>
      </c>
      <c r="M275" s="18">
        <v>0</v>
      </c>
      <c r="N275" s="23">
        <f t="shared" si="27"/>
        <v>0</v>
      </c>
      <c r="O275" s="19"/>
      <c r="P275" s="43">
        <f t="shared" si="28"/>
        <v>0</v>
      </c>
    </row>
    <row r="276" spans="1:17" ht="24.6">
      <c r="A276" s="10">
        <v>272</v>
      </c>
      <c r="B276" s="19"/>
      <c r="C276" s="71">
        <f>+'26'!H276</f>
        <v>0</v>
      </c>
      <c r="D276" s="95">
        <v>0</v>
      </c>
      <c r="E276" s="46">
        <f t="shared" si="29"/>
        <v>0</v>
      </c>
      <c r="F276" s="106">
        <v>0</v>
      </c>
      <c r="G276" s="104">
        <v>0</v>
      </c>
      <c r="H276" s="46">
        <f t="shared" si="25"/>
        <v>0</v>
      </c>
      <c r="I276" s="96"/>
      <c r="J276" s="20"/>
      <c r="K276" s="72">
        <f t="shared" si="26"/>
        <v>0</v>
      </c>
      <c r="L276" s="17" t="s">
        <v>16</v>
      </c>
      <c r="M276" s="18">
        <v>0</v>
      </c>
      <c r="N276" s="23">
        <f t="shared" si="27"/>
        <v>0</v>
      </c>
      <c r="O276" s="19"/>
      <c r="P276" s="43">
        <f t="shared" si="28"/>
        <v>0</v>
      </c>
    </row>
    <row r="277" spans="1:17" ht="24.6">
      <c r="A277" s="10">
        <v>273</v>
      </c>
      <c r="B277" s="19"/>
      <c r="C277" s="71">
        <f>+'26'!H277</f>
        <v>0</v>
      </c>
      <c r="D277" s="95">
        <v>0</v>
      </c>
      <c r="E277" s="46">
        <f t="shared" si="29"/>
        <v>0</v>
      </c>
      <c r="F277" s="106">
        <v>0</v>
      </c>
      <c r="G277" s="104">
        <v>0</v>
      </c>
      <c r="H277" s="46">
        <f t="shared" si="25"/>
        <v>0</v>
      </c>
      <c r="I277" s="96"/>
      <c r="J277" s="20"/>
      <c r="K277" s="72">
        <f t="shared" si="26"/>
        <v>0</v>
      </c>
      <c r="L277" s="17" t="s">
        <v>16</v>
      </c>
      <c r="M277" s="18">
        <v>0</v>
      </c>
      <c r="N277" s="23">
        <f t="shared" si="27"/>
        <v>0</v>
      </c>
      <c r="O277" s="19"/>
      <c r="P277" s="43">
        <f t="shared" si="28"/>
        <v>0</v>
      </c>
    </row>
    <row r="278" spans="1:17" ht="24.6">
      <c r="A278" s="10">
        <v>274</v>
      </c>
      <c r="B278" s="19"/>
      <c r="C278" s="71">
        <f>+'26'!H278</f>
        <v>0</v>
      </c>
      <c r="D278" s="95">
        <v>0</v>
      </c>
      <c r="E278" s="46">
        <f t="shared" si="29"/>
        <v>0</v>
      </c>
      <c r="F278" s="106">
        <v>0</v>
      </c>
      <c r="G278" s="104">
        <v>0</v>
      </c>
      <c r="H278" s="46">
        <f t="shared" si="25"/>
        <v>0</v>
      </c>
      <c r="I278" s="96"/>
      <c r="J278" s="20"/>
      <c r="K278" s="72">
        <f t="shared" si="26"/>
        <v>0</v>
      </c>
      <c r="L278" s="17" t="s">
        <v>16</v>
      </c>
      <c r="M278" s="18">
        <v>0</v>
      </c>
      <c r="N278" s="23">
        <f t="shared" si="27"/>
        <v>0</v>
      </c>
      <c r="O278" s="19"/>
      <c r="P278" s="43">
        <f t="shared" si="28"/>
        <v>0</v>
      </c>
    </row>
    <row r="279" spans="1:17" ht="24.6">
      <c r="A279" s="10">
        <v>275</v>
      </c>
      <c r="B279" s="19"/>
      <c r="C279" s="71">
        <f>+'26'!H279</f>
        <v>0</v>
      </c>
      <c r="D279" s="95">
        <v>0</v>
      </c>
      <c r="E279" s="46">
        <f t="shared" si="29"/>
        <v>0</v>
      </c>
      <c r="F279" s="106">
        <v>0</v>
      </c>
      <c r="G279" s="104">
        <v>0</v>
      </c>
      <c r="H279" s="46">
        <f t="shared" si="25"/>
        <v>0</v>
      </c>
      <c r="I279" s="96"/>
      <c r="J279" s="20"/>
      <c r="K279" s="72">
        <f t="shared" si="26"/>
        <v>0</v>
      </c>
      <c r="L279" s="17" t="s">
        <v>16</v>
      </c>
      <c r="M279" s="18">
        <v>0</v>
      </c>
      <c r="N279" s="23">
        <f t="shared" si="27"/>
        <v>0</v>
      </c>
      <c r="O279" s="19"/>
      <c r="P279" s="43">
        <f t="shared" si="28"/>
        <v>0</v>
      </c>
    </row>
    <row r="280" spans="1:17" ht="24.6">
      <c r="A280" s="10">
        <v>276</v>
      </c>
      <c r="B280" s="19"/>
      <c r="C280" s="71">
        <f>+'26'!H280</f>
        <v>0</v>
      </c>
      <c r="D280" s="95">
        <v>0</v>
      </c>
      <c r="E280" s="46">
        <f t="shared" si="29"/>
        <v>0</v>
      </c>
      <c r="F280" s="106">
        <v>0</v>
      </c>
      <c r="G280" s="104">
        <v>0</v>
      </c>
      <c r="H280" s="46">
        <f t="shared" si="25"/>
        <v>0</v>
      </c>
      <c r="I280" s="96"/>
      <c r="J280" s="20"/>
      <c r="K280" s="72">
        <f t="shared" si="26"/>
        <v>0</v>
      </c>
      <c r="L280" s="17" t="s">
        <v>16</v>
      </c>
      <c r="M280" s="18">
        <v>0</v>
      </c>
      <c r="N280" s="23">
        <f t="shared" si="27"/>
        <v>0</v>
      </c>
      <c r="O280" s="19"/>
      <c r="P280" s="43">
        <f t="shared" si="28"/>
        <v>0</v>
      </c>
    </row>
    <row r="281" spans="1:17" ht="24.6">
      <c r="A281" s="10">
        <v>277</v>
      </c>
      <c r="B281" s="19"/>
      <c r="C281" s="71">
        <f>+'26'!H281</f>
        <v>0</v>
      </c>
      <c r="D281" s="95">
        <v>0</v>
      </c>
      <c r="E281" s="46">
        <f t="shared" si="29"/>
        <v>0</v>
      </c>
      <c r="F281" s="106">
        <v>0</v>
      </c>
      <c r="G281" s="104">
        <v>0</v>
      </c>
      <c r="H281" s="46">
        <f t="shared" si="25"/>
        <v>0</v>
      </c>
      <c r="I281" s="96"/>
      <c r="J281" s="20"/>
      <c r="K281" s="72">
        <f t="shared" si="26"/>
        <v>0</v>
      </c>
      <c r="L281" s="17" t="s">
        <v>16</v>
      </c>
      <c r="M281" s="18">
        <v>0</v>
      </c>
      <c r="N281" s="23">
        <f t="shared" si="27"/>
        <v>0</v>
      </c>
      <c r="O281" s="19"/>
      <c r="P281" s="43">
        <f t="shared" si="28"/>
        <v>0</v>
      </c>
    </row>
    <row r="282" spans="1:17" ht="24.6">
      <c r="A282" s="10">
        <v>278</v>
      </c>
      <c r="B282" s="19"/>
      <c r="C282" s="71">
        <f>+'26'!H282</f>
        <v>0</v>
      </c>
      <c r="D282" s="95">
        <v>0</v>
      </c>
      <c r="E282" s="46">
        <f t="shared" si="29"/>
        <v>0</v>
      </c>
      <c r="F282" s="106">
        <v>0</v>
      </c>
      <c r="G282" s="104">
        <v>0</v>
      </c>
      <c r="H282" s="46">
        <f t="shared" si="25"/>
        <v>0</v>
      </c>
      <c r="I282" s="96"/>
      <c r="J282" s="20"/>
      <c r="K282" s="72">
        <f t="shared" si="26"/>
        <v>0</v>
      </c>
      <c r="L282" s="17" t="s">
        <v>16</v>
      </c>
      <c r="M282" s="18">
        <v>0</v>
      </c>
      <c r="N282" s="23">
        <f t="shared" si="27"/>
        <v>0</v>
      </c>
      <c r="O282" s="19"/>
      <c r="P282" s="43">
        <f t="shared" si="28"/>
        <v>0</v>
      </c>
    </row>
    <row r="283" spans="1:17" ht="24.6">
      <c r="A283" s="10">
        <v>279</v>
      </c>
      <c r="B283" s="19"/>
      <c r="C283" s="71">
        <f>+'26'!H283</f>
        <v>0</v>
      </c>
      <c r="D283" s="95">
        <v>0</v>
      </c>
      <c r="E283" s="46">
        <f t="shared" si="29"/>
        <v>0</v>
      </c>
      <c r="F283" s="106">
        <v>0</v>
      </c>
      <c r="G283" s="104">
        <v>0</v>
      </c>
      <c r="H283" s="46">
        <f t="shared" si="25"/>
        <v>0</v>
      </c>
      <c r="I283" s="96"/>
      <c r="J283" s="20"/>
      <c r="K283" s="72">
        <f t="shared" si="26"/>
        <v>0</v>
      </c>
      <c r="L283" s="17" t="s">
        <v>16</v>
      </c>
      <c r="M283" s="18">
        <v>0</v>
      </c>
      <c r="N283" s="23">
        <f t="shared" si="27"/>
        <v>0</v>
      </c>
      <c r="O283" s="19"/>
      <c r="P283" s="43">
        <f t="shared" si="28"/>
        <v>0</v>
      </c>
    </row>
    <row r="284" spans="1:17" ht="24.6">
      <c r="A284" s="10">
        <v>280</v>
      </c>
      <c r="B284" s="19"/>
      <c r="C284" s="71">
        <f>+'26'!H284</f>
        <v>0</v>
      </c>
      <c r="D284" s="95">
        <v>0</v>
      </c>
      <c r="E284" s="46">
        <f t="shared" si="29"/>
        <v>0</v>
      </c>
      <c r="F284" s="106">
        <v>0</v>
      </c>
      <c r="G284" s="104">
        <v>0</v>
      </c>
      <c r="H284" s="46">
        <f t="shared" si="25"/>
        <v>0</v>
      </c>
      <c r="I284" s="96"/>
      <c r="J284" s="20"/>
      <c r="K284" s="72">
        <f t="shared" si="26"/>
        <v>0</v>
      </c>
      <c r="L284" s="17" t="s">
        <v>16</v>
      </c>
      <c r="M284" s="18">
        <v>0</v>
      </c>
      <c r="N284" s="23">
        <f t="shared" si="27"/>
        <v>0</v>
      </c>
      <c r="O284" s="19"/>
      <c r="P284" s="43">
        <f t="shared" si="28"/>
        <v>0</v>
      </c>
    </row>
    <row r="285" spans="1:17" ht="24.6">
      <c r="A285" s="1"/>
      <c r="E285" s="24"/>
      <c r="F285" s="25"/>
      <c r="G285" s="25"/>
      <c r="H285" s="24"/>
      <c r="I285" s="24"/>
      <c r="J285" s="26"/>
      <c r="K285" s="28"/>
      <c r="L285" s="27"/>
      <c r="M285" s="18">
        <v>0</v>
      </c>
      <c r="N285" s="100" t="s">
        <v>213</v>
      </c>
      <c r="O285" s="101"/>
      <c r="P285" s="101">
        <f>SUM(P5:P284)</f>
        <v>0</v>
      </c>
      <c r="Q285" s="101"/>
    </row>
    <row r="286" spans="1:17" ht="25.5" customHeight="1">
      <c r="A286" s="1"/>
      <c r="E286" s="24"/>
      <c r="F286" s="25"/>
      <c r="G286" s="25"/>
      <c r="H286" s="24"/>
      <c r="I286" s="187" t="s">
        <v>212</v>
      </c>
      <c r="J286" s="188"/>
      <c r="K286" s="30">
        <f>+AA197</f>
        <v>0</v>
      </c>
      <c r="L286" s="27"/>
      <c r="M286" s="29"/>
    </row>
    <row r="287" spans="1:17" ht="24.6">
      <c r="A287" s="1"/>
      <c r="E287" s="31"/>
      <c r="H287" s="31"/>
      <c r="I287" s="32"/>
      <c r="J287" s="189" t="s">
        <v>202</v>
      </c>
      <c r="K287" s="189"/>
      <c r="L287" s="33">
        <f>SUM(K5:K286)</f>
        <v>2175</v>
      </c>
    </row>
    <row r="288" spans="1:17" ht="24.6">
      <c r="A288" s="1"/>
      <c r="E288" s="31"/>
      <c r="H288" s="31"/>
      <c r="J288" s="174" t="s">
        <v>203</v>
      </c>
      <c r="K288" s="175"/>
      <c r="L288" s="36">
        <v>0</v>
      </c>
    </row>
    <row r="289" spans="1:15" ht="24.6">
      <c r="A289" s="1"/>
      <c r="E289" s="31"/>
      <c r="H289" s="31"/>
      <c r="J289" s="34" t="s">
        <v>204</v>
      </c>
      <c r="K289" s="35"/>
      <c r="L289" s="36">
        <f>SUM(M289:AR289)</f>
        <v>280</v>
      </c>
      <c r="M289" s="2">
        <v>50</v>
      </c>
      <c r="N289" s="2">
        <v>200</v>
      </c>
      <c r="O289" s="2">
        <v>30</v>
      </c>
    </row>
    <row r="290" spans="1:15" ht="24.6">
      <c r="A290" s="1"/>
      <c r="E290" s="31"/>
      <c r="H290" s="31"/>
      <c r="J290" s="174" t="s">
        <v>205</v>
      </c>
      <c r="K290" s="175"/>
      <c r="L290" s="36">
        <v>0</v>
      </c>
    </row>
    <row r="291" spans="1:15" ht="24.6">
      <c r="A291" s="1"/>
      <c r="E291" s="31"/>
      <c r="H291" s="31"/>
      <c r="J291" s="174" t="s">
        <v>206</v>
      </c>
      <c r="K291" s="175"/>
      <c r="L291" s="36">
        <v>47</v>
      </c>
    </row>
    <row r="292" spans="1:15" ht="24.6">
      <c r="A292" s="1"/>
      <c r="E292" s="31"/>
      <c r="H292" s="31"/>
      <c r="J292" s="174" t="s">
        <v>207</v>
      </c>
      <c r="K292" s="175"/>
      <c r="L292" s="37">
        <f>SUM(M5:M285)</f>
        <v>520</v>
      </c>
    </row>
    <row r="293" spans="1:15" ht="24.6">
      <c r="A293" s="1"/>
      <c r="E293" s="31"/>
      <c r="H293" s="31"/>
      <c r="J293" s="174" t="s">
        <v>208</v>
      </c>
      <c r="K293" s="175"/>
      <c r="L293" s="33">
        <f>L287-L288-L289-L291-L292</f>
        <v>1328</v>
      </c>
    </row>
    <row r="294" spans="1:15" ht="24.6">
      <c r="A294" s="1"/>
      <c r="E294" s="31"/>
      <c r="H294" s="31"/>
      <c r="J294" s="174" t="s">
        <v>209</v>
      </c>
      <c r="K294" s="175"/>
      <c r="L294" s="37">
        <v>1328</v>
      </c>
    </row>
    <row r="295" spans="1:15" ht="24.6">
      <c r="A295" s="1"/>
      <c r="E295" s="31"/>
      <c r="H295" s="31"/>
      <c r="J295" s="174" t="s">
        <v>210</v>
      </c>
      <c r="K295" s="175"/>
      <c r="L295" s="33">
        <f>+L294-L293</f>
        <v>0</v>
      </c>
    </row>
    <row r="296" spans="1:15" ht="24.6">
      <c r="H296" s="2"/>
      <c r="J296" s="174" t="s">
        <v>211</v>
      </c>
      <c r="K296" s="175"/>
      <c r="L296" s="33">
        <f>+L294-L293</f>
        <v>0</v>
      </c>
    </row>
    <row r="297" spans="1:15">
      <c r="H297" s="2"/>
      <c r="J297" s="2"/>
    </row>
    <row r="298" spans="1:15" ht="24.6">
      <c r="H298" s="2"/>
      <c r="J298" s="97" t="s">
        <v>332</v>
      </c>
    </row>
    <row r="299" spans="1:15">
      <c r="H299" s="2"/>
      <c r="J299" s="2"/>
    </row>
    <row r="300" spans="1:15">
      <c r="H300" s="2"/>
      <c r="J300" s="2"/>
    </row>
    <row r="301" spans="1:15">
      <c r="H301" s="2"/>
      <c r="J301" s="2"/>
    </row>
    <row r="302" spans="1:15">
      <c r="H302" s="2"/>
      <c r="J302" s="2"/>
    </row>
    <row r="303" spans="1:15">
      <c r="H303" s="2"/>
      <c r="J303" s="2"/>
    </row>
    <row r="304" spans="1:15">
      <c r="H304" s="2"/>
      <c r="J304" s="2"/>
    </row>
    <row r="305" s="2" customFormat="1"/>
    <row r="306" s="2" customFormat="1"/>
    <row r="307" s="2" customFormat="1"/>
    <row r="308" s="2" customFormat="1"/>
    <row r="309" s="2" customFormat="1"/>
    <row r="310" s="2" customFormat="1"/>
    <row r="311" s="2" customFormat="1"/>
    <row r="312" s="2" customFormat="1"/>
    <row r="313" s="2" customFormat="1"/>
    <row r="314" s="2" customFormat="1"/>
    <row r="315" s="2" customFormat="1"/>
    <row r="316" s="2" customFormat="1"/>
    <row r="317" s="2" customFormat="1"/>
    <row r="318" s="2" customFormat="1"/>
    <row r="319" s="2" customFormat="1"/>
    <row r="320" s="2" customFormat="1"/>
    <row r="321" s="2" customFormat="1"/>
    <row r="322" s="2" customFormat="1"/>
    <row r="323" s="2" customFormat="1"/>
    <row r="324" s="2" customFormat="1"/>
    <row r="325" s="2" customFormat="1"/>
    <row r="326" s="2" customFormat="1"/>
    <row r="327" s="2" customFormat="1"/>
    <row r="328" s="2" customFormat="1"/>
    <row r="329" s="2" customFormat="1"/>
    <row r="330" s="2" customFormat="1"/>
    <row r="331" s="2" customFormat="1"/>
    <row r="332" s="2" customFormat="1"/>
    <row r="333" s="2" customFormat="1"/>
    <row r="334" s="2" customFormat="1"/>
    <row r="335" s="2" customFormat="1"/>
    <row r="336" s="2" customFormat="1"/>
    <row r="337" s="2" customFormat="1"/>
    <row r="338" s="2" customFormat="1"/>
    <row r="339" s="2" customFormat="1"/>
    <row r="340" s="2" customFormat="1"/>
    <row r="341" s="2" customFormat="1"/>
    <row r="342" s="2" customFormat="1"/>
    <row r="343" s="2" customFormat="1"/>
    <row r="344" s="2" customFormat="1"/>
    <row r="345" s="2" customFormat="1"/>
    <row r="346" s="2" customFormat="1"/>
    <row r="347" s="2" customFormat="1"/>
    <row r="348" s="2" customFormat="1"/>
    <row r="349" s="2" customFormat="1"/>
    <row r="350" s="2" customFormat="1"/>
    <row r="351" s="2" customFormat="1"/>
    <row r="352" s="2" customFormat="1"/>
    <row r="353" s="2" customFormat="1"/>
    <row r="354" s="2" customFormat="1"/>
    <row r="355" s="2" customFormat="1"/>
    <row r="356" s="2" customFormat="1"/>
    <row r="357" s="2" customFormat="1"/>
    <row r="358" s="2" customFormat="1"/>
    <row r="359" s="2" customFormat="1"/>
    <row r="360" s="2" customFormat="1"/>
    <row r="361" s="2" customFormat="1"/>
    <row r="362" s="2" customFormat="1"/>
    <row r="363" s="2" customFormat="1"/>
    <row r="364" s="2" customFormat="1"/>
    <row r="365" s="2" customFormat="1"/>
    <row r="366" s="2" customFormat="1"/>
    <row r="367" s="2" customFormat="1"/>
    <row r="368" s="2" customFormat="1"/>
    <row r="369" s="2" customFormat="1"/>
    <row r="370" s="2" customFormat="1"/>
    <row r="371" s="2" customFormat="1"/>
  </sheetData>
  <autoFilter ref="A1:AB296" xr:uid="{A8659A1D-7742-48A0-A8EC-0F2280F9B025}"/>
  <mergeCells count="34">
    <mergeCell ref="A2:L2"/>
    <mergeCell ref="R2:AB2"/>
    <mergeCell ref="A3:A4"/>
    <mergeCell ref="B3:B4"/>
    <mergeCell ref="C3:C4"/>
    <mergeCell ref="D3:D4"/>
    <mergeCell ref="E3:E4"/>
    <mergeCell ref="H3:H4"/>
    <mergeCell ref="I3:K3"/>
    <mergeCell ref="L3:L4"/>
    <mergeCell ref="X3:X4"/>
    <mergeCell ref="Y3:AA3"/>
    <mergeCell ref="AB3:AB4"/>
    <mergeCell ref="G3:G4"/>
    <mergeCell ref="O3:O4"/>
    <mergeCell ref="P3:P4"/>
    <mergeCell ref="AC3:AC4"/>
    <mergeCell ref="U3:U4"/>
    <mergeCell ref="V3:V4"/>
    <mergeCell ref="J293:K293"/>
    <mergeCell ref="S32:Z32"/>
    <mergeCell ref="M3:M4"/>
    <mergeCell ref="R3:R4"/>
    <mergeCell ref="S3:S4"/>
    <mergeCell ref="T3:T4"/>
    <mergeCell ref="J294:K294"/>
    <mergeCell ref="J295:K295"/>
    <mergeCell ref="J296:K296"/>
    <mergeCell ref="I286:J286"/>
    <mergeCell ref="J287:K287"/>
    <mergeCell ref="J288:K288"/>
    <mergeCell ref="J290:K290"/>
    <mergeCell ref="J291:K291"/>
    <mergeCell ref="J292:K292"/>
  </mergeCells>
  <pageMargins left="0.7" right="0.7" top="0.75" bottom="0.75" header="0.3" footer="0.3"/>
  <pageSetup paperSize="9" orientation="portrait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BBF7C6-7B2F-466C-9C41-3277E58B6866}">
  <sheetPr codeName="Sheet34">
    <tabColor rgb="FFF789D2"/>
  </sheetPr>
  <dimension ref="A1:AC371"/>
  <sheetViews>
    <sheetView zoomScaleNormal="100" workbookViewId="0">
      <pane xSplit="8" ySplit="4" topLeftCell="I5" activePane="bottomRight" state="frozen"/>
      <selection activeCell="B280" sqref="B280"/>
      <selection pane="topRight" activeCell="B280" sqref="B280"/>
      <selection pane="bottomLeft" activeCell="B280" sqref="B280"/>
      <selection pane="bottomRight" activeCell="L289" sqref="L289"/>
    </sheetView>
  </sheetViews>
  <sheetFormatPr defaultColWidth="9" defaultRowHeight="24"/>
  <cols>
    <col min="1" max="1" width="6.6640625" style="2" customWidth="1"/>
    <col min="2" max="2" width="43.77734375" style="2" bestFit="1" customWidth="1"/>
    <col min="3" max="7" width="9.6640625" style="2" customWidth="1"/>
    <col min="8" max="8" width="9.6640625" style="38" customWidth="1"/>
    <col min="9" max="9" width="9.6640625" style="2" customWidth="1"/>
    <col min="10" max="10" width="9.6640625" style="39" customWidth="1"/>
    <col min="11" max="11" width="10.6640625" style="2" customWidth="1"/>
    <col min="12" max="12" width="17.6640625" style="2" bestFit="1" customWidth="1"/>
    <col min="13" max="13" width="9" style="2"/>
    <col min="14" max="14" width="19.109375" style="2" customWidth="1"/>
    <col min="15" max="15" width="10.109375" style="2" customWidth="1"/>
    <col min="16" max="16" width="17.6640625" style="2" bestFit="1" customWidth="1"/>
    <col min="17" max="17" width="10.109375" style="2" bestFit="1" customWidth="1"/>
    <col min="18" max="18" width="9" style="2"/>
    <col min="19" max="19" width="34.6640625" style="2" bestFit="1" customWidth="1"/>
    <col min="20" max="27" width="9" style="2"/>
    <col min="28" max="28" width="15.6640625" style="2" customWidth="1"/>
    <col min="29" max="16384" width="9" style="2"/>
  </cols>
  <sheetData>
    <row r="1" spans="1:29">
      <c r="A1" s="1"/>
      <c r="H1" s="2"/>
      <c r="J1" s="2"/>
    </row>
    <row r="2" spans="1:29" s="3" customFormat="1" ht="28.8">
      <c r="A2" s="185" t="s">
        <v>413</v>
      </c>
      <c r="B2" s="185"/>
      <c r="C2" s="185"/>
      <c r="D2" s="185"/>
      <c r="E2" s="185"/>
      <c r="F2" s="185"/>
      <c r="G2" s="185"/>
      <c r="H2" s="185"/>
      <c r="I2" s="185"/>
      <c r="J2" s="185"/>
      <c r="K2" s="185"/>
      <c r="L2" s="185"/>
      <c r="R2" s="186" t="s">
        <v>0</v>
      </c>
      <c r="S2" s="186"/>
      <c r="T2" s="186"/>
      <c r="U2" s="186"/>
      <c r="V2" s="186"/>
      <c r="W2" s="186"/>
      <c r="X2" s="186"/>
      <c r="Y2" s="186"/>
      <c r="Z2" s="186"/>
      <c r="AA2" s="186"/>
      <c r="AB2" s="186"/>
    </row>
    <row r="3" spans="1:29" s="5" customFormat="1" ht="26.4">
      <c r="A3" s="176" t="s">
        <v>1</v>
      </c>
      <c r="B3" s="181" t="s">
        <v>2</v>
      </c>
      <c r="C3" s="176" t="s">
        <v>3</v>
      </c>
      <c r="D3" s="176" t="s">
        <v>4</v>
      </c>
      <c r="E3" s="176" t="s">
        <v>5</v>
      </c>
      <c r="F3" s="105" t="s">
        <v>6</v>
      </c>
      <c r="G3" s="183" t="s">
        <v>334</v>
      </c>
      <c r="H3" s="176" t="s">
        <v>7</v>
      </c>
      <c r="I3" s="182" t="s">
        <v>8</v>
      </c>
      <c r="J3" s="182"/>
      <c r="K3" s="182"/>
      <c r="L3" s="176" t="s">
        <v>9</v>
      </c>
      <c r="M3" s="180" t="s">
        <v>10</v>
      </c>
      <c r="O3" s="170" t="s">
        <v>335</v>
      </c>
      <c r="P3" s="172" t="s">
        <v>336</v>
      </c>
      <c r="R3" s="176" t="s">
        <v>1</v>
      </c>
      <c r="S3" s="176" t="s">
        <v>2</v>
      </c>
      <c r="T3" s="176" t="s">
        <v>3</v>
      </c>
      <c r="U3" s="176" t="s">
        <v>4</v>
      </c>
      <c r="V3" s="176" t="s">
        <v>5</v>
      </c>
      <c r="W3" s="93" t="s">
        <v>6</v>
      </c>
      <c r="X3" s="176" t="s">
        <v>7</v>
      </c>
      <c r="Y3" s="182" t="s">
        <v>8</v>
      </c>
      <c r="Z3" s="182"/>
      <c r="AA3" s="182"/>
      <c r="AB3" s="176" t="s">
        <v>9</v>
      </c>
      <c r="AC3" s="180" t="s">
        <v>10</v>
      </c>
    </row>
    <row r="4" spans="1:29" s="5" customFormat="1" ht="26.4">
      <c r="A4" s="176"/>
      <c r="B4" s="181"/>
      <c r="C4" s="176"/>
      <c r="D4" s="176"/>
      <c r="E4" s="176"/>
      <c r="F4" s="105" t="s">
        <v>11</v>
      </c>
      <c r="G4" s="184"/>
      <c r="H4" s="176"/>
      <c r="I4" s="93" t="s">
        <v>12</v>
      </c>
      <c r="J4" s="94" t="s">
        <v>13</v>
      </c>
      <c r="K4" s="93" t="s">
        <v>14</v>
      </c>
      <c r="L4" s="176"/>
      <c r="M4" s="180"/>
      <c r="O4" s="171"/>
      <c r="P4" s="173"/>
      <c r="R4" s="176"/>
      <c r="S4" s="176"/>
      <c r="T4" s="176"/>
      <c r="U4" s="176"/>
      <c r="V4" s="176"/>
      <c r="W4" s="93" t="s">
        <v>11</v>
      </c>
      <c r="X4" s="176"/>
      <c r="Y4" s="93" t="s">
        <v>12</v>
      </c>
      <c r="Z4" s="94" t="s">
        <v>13</v>
      </c>
      <c r="AA4" s="93" t="s">
        <v>14</v>
      </c>
      <c r="AB4" s="176"/>
      <c r="AC4" s="180"/>
    </row>
    <row r="5" spans="1:29" ht="24.6">
      <c r="A5" s="10">
        <v>1</v>
      </c>
      <c r="B5" s="19" t="s">
        <v>407</v>
      </c>
      <c r="C5" s="71">
        <f>+'27'!H5</f>
        <v>24</v>
      </c>
      <c r="D5" s="95">
        <v>0</v>
      </c>
      <c r="E5" s="46">
        <f t="shared" ref="E5:E154" si="0">C5+D5</f>
        <v>24</v>
      </c>
      <c r="F5" s="106">
        <v>0</v>
      </c>
      <c r="G5" s="104">
        <v>0</v>
      </c>
      <c r="H5" s="46">
        <f t="shared" ref="H5:H73" si="1">+E5-F5-I5-G5</f>
        <v>24</v>
      </c>
      <c r="I5" s="96"/>
      <c r="J5" s="15">
        <v>50</v>
      </c>
      <c r="K5" s="72">
        <f>+J5*I5</f>
        <v>0</v>
      </c>
      <c r="L5" s="17" t="s">
        <v>16</v>
      </c>
      <c r="M5" s="18">
        <v>0</v>
      </c>
      <c r="N5" s="23">
        <f>SUM(K5-M5)</f>
        <v>0</v>
      </c>
      <c r="O5" s="19"/>
      <c r="P5" s="43">
        <f>+K5*O5</f>
        <v>0</v>
      </c>
      <c r="R5" s="10">
        <v>1</v>
      </c>
      <c r="S5" s="19"/>
      <c r="T5" s="46">
        <v>0</v>
      </c>
      <c r="U5" s="95">
        <v>0</v>
      </c>
      <c r="V5" s="46">
        <f t="shared" ref="V5:V14" si="2">T5+U5</f>
        <v>0</v>
      </c>
      <c r="W5" s="95">
        <v>0</v>
      </c>
      <c r="X5" s="46">
        <f t="shared" ref="X5:X14" si="3">V5-W5-Y5</f>
        <v>0</v>
      </c>
      <c r="Y5" s="96">
        <v>0</v>
      </c>
      <c r="Z5" s="22"/>
      <c r="AA5" s="43">
        <f t="shared" ref="AA5:AA14" si="4">Y5*Z5</f>
        <v>0</v>
      </c>
      <c r="AB5" s="17" t="s">
        <v>16</v>
      </c>
      <c r="AC5" s="18">
        <v>0</v>
      </c>
    </row>
    <row r="6" spans="1:29" ht="24.6">
      <c r="A6" s="10">
        <v>2</v>
      </c>
      <c r="B6" s="19" t="s">
        <v>408</v>
      </c>
      <c r="C6" s="71">
        <f>+'27'!H6</f>
        <v>59</v>
      </c>
      <c r="D6" s="95">
        <v>0</v>
      </c>
      <c r="E6" s="46">
        <f t="shared" si="0"/>
        <v>59</v>
      </c>
      <c r="F6" s="106">
        <v>0</v>
      </c>
      <c r="G6" s="104">
        <v>0</v>
      </c>
      <c r="H6" s="46">
        <f t="shared" si="1"/>
        <v>56</v>
      </c>
      <c r="I6" s="96">
        <v>3</v>
      </c>
      <c r="J6" s="15">
        <v>100</v>
      </c>
      <c r="K6" s="72">
        <f t="shared" ref="K6:K74" si="5">+J6*I6</f>
        <v>300</v>
      </c>
      <c r="L6" s="17" t="s">
        <v>16</v>
      </c>
      <c r="M6" s="18">
        <v>0</v>
      </c>
      <c r="N6" s="23">
        <f t="shared" ref="N6:N74" si="6">SUM(K6-M6)</f>
        <v>300</v>
      </c>
      <c r="O6" s="19"/>
      <c r="P6" s="43">
        <f t="shared" ref="P6:P74" si="7">+K6*O6</f>
        <v>0</v>
      </c>
      <c r="R6" s="10">
        <v>2</v>
      </c>
      <c r="S6" s="19"/>
      <c r="T6" s="46">
        <v>0</v>
      </c>
      <c r="U6" s="95">
        <v>0</v>
      </c>
      <c r="V6" s="46">
        <f t="shared" si="2"/>
        <v>0</v>
      </c>
      <c r="W6" s="95">
        <v>0</v>
      </c>
      <c r="X6" s="46">
        <f t="shared" si="3"/>
        <v>0</v>
      </c>
      <c r="Y6" s="96">
        <v>0</v>
      </c>
      <c r="Z6" s="22"/>
      <c r="AA6" s="43">
        <f t="shared" si="4"/>
        <v>0</v>
      </c>
      <c r="AB6" s="17" t="s">
        <v>16</v>
      </c>
      <c r="AC6" s="18">
        <v>0</v>
      </c>
    </row>
    <row r="7" spans="1:29" ht="24.6">
      <c r="A7" s="10">
        <v>3</v>
      </c>
      <c r="B7" s="19" t="s">
        <v>395</v>
      </c>
      <c r="C7" s="71">
        <f>+'27'!H7</f>
        <v>0</v>
      </c>
      <c r="D7" s="95">
        <v>0</v>
      </c>
      <c r="E7" s="46">
        <f t="shared" si="0"/>
        <v>0</v>
      </c>
      <c r="F7" s="106">
        <v>0</v>
      </c>
      <c r="G7" s="104">
        <v>0</v>
      </c>
      <c r="H7" s="46">
        <f t="shared" si="1"/>
        <v>0</v>
      </c>
      <c r="I7" s="96"/>
      <c r="J7" s="15">
        <v>50</v>
      </c>
      <c r="K7" s="72">
        <f t="shared" si="5"/>
        <v>0</v>
      </c>
      <c r="L7" s="17" t="s">
        <v>16</v>
      </c>
      <c r="M7" s="18">
        <v>0</v>
      </c>
      <c r="N7" s="23">
        <f t="shared" si="6"/>
        <v>0</v>
      </c>
      <c r="O7" s="19"/>
      <c r="P7" s="43">
        <f t="shared" si="7"/>
        <v>0</v>
      </c>
      <c r="R7" s="10">
        <v>3</v>
      </c>
      <c r="S7" s="19"/>
      <c r="T7" s="46">
        <v>0</v>
      </c>
      <c r="U7" s="95">
        <v>0</v>
      </c>
      <c r="V7" s="46">
        <f t="shared" si="2"/>
        <v>0</v>
      </c>
      <c r="W7" s="95">
        <v>0</v>
      </c>
      <c r="X7" s="46">
        <f t="shared" si="3"/>
        <v>0</v>
      </c>
      <c r="Y7" s="96">
        <v>0</v>
      </c>
      <c r="Z7" s="22"/>
      <c r="AA7" s="43">
        <f t="shared" si="4"/>
        <v>0</v>
      </c>
      <c r="AB7" s="17" t="s">
        <v>16</v>
      </c>
      <c r="AC7" s="18">
        <v>0</v>
      </c>
    </row>
    <row r="8" spans="1:29" ht="24.6">
      <c r="A8" s="10">
        <v>4</v>
      </c>
      <c r="B8" s="19" t="s">
        <v>394</v>
      </c>
      <c r="C8" s="71">
        <f>+'27'!H8</f>
        <v>0</v>
      </c>
      <c r="D8" s="95">
        <v>0</v>
      </c>
      <c r="E8" s="46">
        <f t="shared" si="0"/>
        <v>0</v>
      </c>
      <c r="F8" s="106">
        <v>0</v>
      </c>
      <c r="G8" s="104">
        <v>0</v>
      </c>
      <c r="H8" s="46">
        <f t="shared" si="1"/>
        <v>0</v>
      </c>
      <c r="I8" s="96"/>
      <c r="J8" s="15">
        <v>100</v>
      </c>
      <c r="K8" s="72">
        <f t="shared" si="5"/>
        <v>0</v>
      </c>
      <c r="L8" s="17" t="s">
        <v>16</v>
      </c>
      <c r="M8" s="18">
        <v>0</v>
      </c>
      <c r="N8" s="23">
        <f t="shared" si="6"/>
        <v>0</v>
      </c>
      <c r="O8" s="19"/>
      <c r="P8" s="43">
        <f t="shared" si="7"/>
        <v>0</v>
      </c>
      <c r="R8" s="10">
        <v>4</v>
      </c>
      <c r="S8" s="19"/>
      <c r="T8" s="46">
        <v>0</v>
      </c>
      <c r="U8" s="95">
        <v>0</v>
      </c>
      <c r="V8" s="46">
        <f t="shared" si="2"/>
        <v>0</v>
      </c>
      <c r="W8" s="95">
        <v>0</v>
      </c>
      <c r="X8" s="46">
        <f t="shared" si="3"/>
        <v>0</v>
      </c>
      <c r="Y8" s="96">
        <v>0</v>
      </c>
      <c r="Z8" s="22"/>
      <c r="AA8" s="43">
        <f t="shared" si="4"/>
        <v>0</v>
      </c>
      <c r="AB8" s="17" t="s">
        <v>16</v>
      </c>
      <c r="AC8" s="18">
        <v>0</v>
      </c>
    </row>
    <row r="9" spans="1:29" ht="24.6">
      <c r="A9" s="10">
        <v>5</v>
      </c>
      <c r="B9" s="19" t="s">
        <v>20</v>
      </c>
      <c r="C9" s="71">
        <f>+'27'!H9</f>
        <v>0</v>
      </c>
      <c r="D9" s="95">
        <v>0</v>
      </c>
      <c r="E9" s="46">
        <f t="shared" si="0"/>
        <v>0</v>
      </c>
      <c r="F9" s="106">
        <v>0</v>
      </c>
      <c r="G9" s="104">
        <v>0</v>
      </c>
      <c r="H9" s="46">
        <f t="shared" si="1"/>
        <v>0</v>
      </c>
      <c r="I9" s="96"/>
      <c r="J9" s="15">
        <v>10</v>
      </c>
      <c r="K9" s="72">
        <f t="shared" si="5"/>
        <v>0</v>
      </c>
      <c r="L9" s="17" t="s">
        <v>16</v>
      </c>
      <c r="M9" s="18">
        <v>0</v>
      </c>
      <c r="N9" s="23">
        <f t="shared" si="6"/>
        <v>0</v>
      </c>
      <c r="O9" s="19"/>
      <c r="P9" s="43">
        <f t="shared" si="7"/>
        <v>0</v>
      </c>
      <c r="R9" s="10">
        <v>5</v>
      </c>
      <c r="S9" s="19"/>
      <c r="T9" s="46">
        <v>0</v>
      </c>
      <c r="U9" s="95">
        <v>0</v>
      </c>
      <c r="V9" s="46">
        <f t="shared" si="2"/>
        <v>0</v>
      </c>
      <c r="W9" s="95">
        <v>0</v>
      </c>
      <c r="X9" s="46">
        <f t="shared" si="3"/>
        <v>0</v>
      </c>
      <c r="Y9" s="96">
        <v>0</v>
      </c>
      <c r="Z9" s="22"/>
      <c r="AA9" s="43">
        <f t="shared" si="4"/>
        <v>0</v>
      </c>
      <c r="AB9" s="17" t="s">
        <v>16</v>
      </c>
      <c r="AC9" s="18">
        <v>0</v>
      </c>
    </row>
    <row r="10" spans="1:29" ht="24.6">
      <c r="A10" s="10">
        <v>6</v>
      </c>
      <c r="B10" s="19" t="s">
        <v>21</v>
      </c>
      <c r="C10" s="71">
        <f>+'27'!H10</f>
        <v>0</v>
      </c>
      <c r="D10" s="95">
        <v>0</v>
      </c>
      <c r="E10" s="46">
        <f t="shared" si="0"/>
        <v>0</v>
      </c>
      <c r="F10" s="106">
        <v>0</v>
      </c>
      <c r="G10" s="104">
        <v>0</v>
      </c>
      <c r="H10" s="46">
        <f t="shared" si="1"/>
        <v>0</v>
      </c>
      <c r="I10" s="96"/>
      <c r="J10" s="15">
        <v>15</v>
      </c>
      <c r="K10" s="72">
        <f t="shared" si="5"/>
        <v>0</v>
      </c>
      <c r="L10" s="17" t="s">
        <v>16</v>
      </c>
      <c r="M10" s="18">
        <v>0</v>
      </c>
      <c r="N10" s="23">
        <f t="shared" si="6"/>
        <v>0</v>
      </c>
      <c r="O10" s="19"/>
      <c r="P10" s="43">
        <f t="shared" si="7"/>
        <v>0</v>
      </c>
      <c r="R10" s="10">
        <v>6</v>
      </c>
      <c r="S10" s="19"/>
      <c r="T10" s="46">
        <v>0</v>
      </c>
      <c r="U10" s="95">
        <v>0</v>
      </c>
      <c r="V10" s="46">
        <f t="shared" si="2"/>
        <v>0</v>
      </c>
      <c r="W10" s="95">
        <v>0</v>
      </c>
      <c r="X10" s="46">
        <f t="shared" si="3"/>
        <v>0</v>
      </c>
      <c r="Y10" s="96">
        <v>0</v>
      </c>
      <c r="Z10" s="22"/>
      <c r="AA10" s="43">
        <f t="shared" si="4"/>
        <v>0</v>
      </c>
      <c r="AB10" s="17" t="s">
        <v>16</v>
      </c>
      <c r="AC10" s="18">
        <v>0</v>
      </c>
    </row>
    <row r="11" spans="1:29" ht="24.6">
      <c r="A11" s="10">
        <v>7</v>
      </c>
      <c r="B11" s="19" t="s">
        <v>401</v>
      </c>
      <c r="C11" s="71">
        <f>+'27'!H11</f>
        <v>0</v>
      </c>
      <c r="D11" s="95">
        <v>0</v>
      </c>
      <c r="E11" s="46">
        <f t="shared" si="0"/>
        <v>0</v>
      </c>
      <c r="F11" s="106">
        <v>0</v>
      </c>
      <c r="G11" s="104">
        <v>0</v>
      </c>
      <c r="H11" s="46">
        <f t="shared" si="1"/>
        <v>0</v>
      </c>
      <c r="I11" s="96"/>
      <c r="J11" s="15">
        <v>40</v>
      </c>
      <c r="K11" s="72">
        <f t="shared" si="5"/>
        <v>0</v>
      </c>
      <c r="L11" s="17" t="s">
        <v>16</v>
      </c>
      <c r="M11" s="18">
        <v>0</v>
      </c>
      <c r="N11" s="23">
        <f t="shared" si="6"/>
        <v>0</v>
      </c>
      <c r="O11" s="19"/>
      <c r="P11" s="43">
        <f t="shared" si="7"/>
        <v>0</v>
      </c>
      <c r="R11" s="10">
        <v>7</v>
      </c>
      <c r="S11" s="19"/>
      <c r="T11" s="46">
        <v>0</v>
      </c>
      <c r="U11" s="95">
        <v>0</v>
      </c>
      <c r="V11" s="46">
        <f t="shared" si="2"/>
        <v>0</v>
      </c>
      <c r="W11" s="95">
        <v>0</v>
      </c>
      <c r="X11" s="46">
        <f t="shared" si="3"/>
        <v>0</v>
      </c>
      <c r="Y11" s="96">
        <v>0</v>
      </c>
      <c r="Z11" s="22"/>
      <c r="AA11" s="43">
        <f t="shared" si="4"/>
        <v>0</v>
      </c>
      <c r="AB11" s="17" t="s">
        <v>16</v>
      </c>
      <c r="AC11" s="18">
        <v>0</v>
      </c>
    </row>
    <row r="12" spans="1:29" ht="24.6">
      <c r="A12" s="10">
        <v>8</v>
      </c>
      <c r="B12" s="19" t="s">
        <v>377</v>
      </c>
      <c r="C12" s="71">
        <f>+'27'!H12</f>
        <v>0</v>
      </c>
      <c r="D12" s="95">
        <v>0</v>
      </c>
      <c r="E12" s="46">
        <f t="shared" si="0"/>
        <v>0</v>
      </c>
      <c r="F12" s="106">
        <v>0</v>
      </c>
      <c r="G12" s="104">
        <v>0</v>
      </c>
      <c r="H12" s="46">
        <f t="shared" si="1"/>
        <v>0</v>
      </c>
      <c r="I12" s="96"/>
      <c r="J12" s="15">
        <v>100</v>
      </c>
      <c r="K12" s="72">
        <f t="shared" si="5"/>
        <v>0</v>
      </c>
      <c r="L12" s="17" t="s">
        <v>16</v>
      </c>
      <c r="M12" s="18">
        <v>0</v>
      </c>
      <c r="N12" s="23">
        <f t="shared" si="6"/>
        <v>0</v>
      </c>
      <c r="O12" s="19"/>
      <c r="P12" s="43">
        <f t="shared" si="7"/>
        <v>0</v>
      </c>
      <c r="R12" s="10">
        <v>8</v>
      </c>
      <c r="S12" s="19"/>
      <c r="T12" s="46">
        <v>0</v>
      </c>
      <c r="U12" s="95">
        <v>0</v>
      </c>
      <c r="V12" s="46">
        <f t="shared" si="2"/>
        <v>0</v>
      </c>
      <c r="W12" s="95">
        <v>0</v>
      </c>
      <c r="X12" s="46">
        <f t="shared" si="3"/>
        <v>0</v>
      </c>
      <c r="Y12" s="96">
        <v>0</v>
      </c>
      <c r="Z12" s="22"/>
      <c r="AA12" s="43">
        <f t="shared" si="4"/>
        <v>0</v>
      </c>
      <c r="AB12" s="17" t="s">
        <v>16</v>
      </c>
      <c r="AC12" s="18">
        <v>0</v>
      </c>
    </row>
    <row r="13" spans="1:29" ht="24.6">
      <c r="A13" s="10">
        <v>9</v>
      </c>
      <c r="B13" s="19" t="s">
        <v>391</v>
      </c>
      <c r="C13" s="71">
        <f>+'27'!H13</f>
        <v>21</v>
      </c>
      <c r="D13" s="95">
        <v>0</v>
      </c>
      <c r="E13" s="46">
        <f t="shared" si="0"/>
        <v>21</v>
      </c>
      <c r="F13" s="106">
        <v>0</v>
      </c>
      <c r="G13" s="104">
        <v>0</v>
      </c>
      <c r="H13" s="46">
        <f t="shared" si="1"/>
        <v>18</v>
      </c>
      <c r="I13" s="96">
        <v>3</v>
      </c>
      <c r="J13" s="15">
        <v>50</v>
      </c>
      <c r="K13" s="72">
        <f t="shared" si="5"/>
        <v>150</v>
      </c>
      <c r="L13" s="17" t="s">
        <v>16</v>
      </c>
      <c r="M13" s="18">
        <v>0</v>
      </c>
      <c r="N13" s="23">
        <f t="shared" si="6"/>
        <v>150</v>
      </c>
      <c r="O13" s="19"/>
      <c r="P13" s="43">
        <f t="shared" si="7"/>
        <v>0</v>
      </c>
      <c r="R13" s="10">
        <v>9</v>
      </c>
      <c r="S13" s="19"/>
      <c r="T13" s="46">
        <v>0</v>
      </c>
      <c r="U13" s="95">
        <v>0</v>
      </c>
      <c r="V13" s="46">
        <f t="shared" si="2"/>
        <v>0</v>
      </c>
      <c r="W13" s="95">
        <v>0</v>
      </c>
      <c r="X13" s="46">
        <f t="shared" si="3"/>
        <v>0</v>
      </c>
      <c r="Y13" s="96">
        <v>0</v>
      </c>
      <c r="Z13" s="22"/>
      <c r="AA13" s="43">
        <f t="shared" si="4"/>
        <v>0</v>
      </c>
      <c r="AB13" s="17" t="s">
        <v>16</v>
      </c>
      <c r="AC13" s="18">
        <v>0</v>
      </c>
    </row>
    <row r="14" spans="1:29" ht="24.6">
      <c r="A14" s="10">
        <v>10</v>
      </c>
      <c r="B14" s="19" t="s">
        <v>400</v>
      </c>
      <c r="C14" s="71">
        <f>+'27'!H14</f>
        <v>0</v>
      </c>
      <c r="D14" s="95">
        <v>0</v>
      </c>
      <c r="E14" s="46">
        <f t="shared" si="0"/>
        <v>0</v>
      </c>
      <c r="F14" s="106">
        <v>0</v>
      </c>
      <c r="G14" s="104">
        <v>0</v>
      </c>
      <c r="H14" s="46">
        <f t="shared" si="1"/>
        <v>0</v>
      </c>
      <c r="I14" s="96"/>
      <c r="J14" s="15">
        <v>50</v>
      </c>
      <c r="K14" s="72">
        <f t="shared" si="5"/>
        <v>0</v>
      </c>
      <c r="L14" s="17" t="s">
        <v>16</v>
      </c>
      <c r="M14" s="18">
        <v>0</v>
      </c>
      <c r="N14" s="23">
        <f t="shared" si="6"/>
        <v>0</v>
      </c>
      <c r="O14" s="19"/>
      <c r="P14" s="43">
        <f t="shared" si="7"/>
        <v>0</v>
      </c>
      <c r="R14" s="10">
        <v>10</v>
      </c>
      <c r="S14" s="19"/>
      <c r="T14" s="46">
        <v>0</v>
      </c>
      <c r="U14" s="95">
        <v>0</v>
      </c>
      <c r="V14" s="46">
        <f t="shared" si="2"/>
        <v>0</v>
      </c>
      <c r="W14" s="95">
        <v>0</v>
      </c>
      <c r="X14" s="46">
        <f t="shared" si="3"/>
        <v>0</v>
      </c>
      <c r="Y14" s="96">
        <v>0</v>
      </c>
      <c r="Z14" s="22"/>
      <c r="AA14" s="43">
        <f t="shared" si="4"/>
        <v>0</v>
      </c>
      <c r="AB14" s="17" t="s">
        <v>16</v>
      </c>
      <c r="AC14" s="18">
        <v>0</v>
      </c>
    </row>
    <row r="15" spans="1:29" ht="24.6">
      <c r="A15" s="10">
        <v>11</v>
      </c>
      <c r="B15" s="19" t="s">
        <v>383</v>
      </c>
      <c r="C15" s="71">
        <f>+'27'!H15</f>
        <v>0</v>
      </c>
      <c r="D15" s="95">
        <v>0</v>
      </c>
      <c r="E15" s="46">
        <f t="shared" si="0"/>
        <v>0</v>
      </c>
      <c r="F15" s="106">
        <v>0</v>
      </c>
      <c r="G15" s="104">
        <v>0</v>
      </c>
      <c r="H15" s="46">
        <f t="shared" si="1"/>
        <v>0</v>
      </c>
      <c r="I15" s="96"/>
      <c r="J15" s="15">
        <v>50</v>
      </c>
      <c r="K15" s="72">
        <f t="shared" si="5"/>
        <v>0</v>
      </c>
      <c r="L15" s="17" t="s">
        <v>16</v>
      </c>
      <c r="M15" s="18">
        <v>0</v>
      </c>
      <c r="N15" s="23">
        <f t="shared" si="6"/>
        <v>0</v>
      </c>
      <c r="O15" s="19"/>
      <c r="P15" s="43">
        <f t="shared" si="7"/>
        <v>0</v>
      </c>
      <c r="R15" s="10">
        <v>11</v>
      </c>
      <c r="S15" s="19"/>
      <c r="T15" s="46">
        <v>0</v>
      </c>
      <c r="U15" s="95">
        <v>0</v>
      </c>
      <c r="V15" s="46">
        <f t="shared" ref="V15:V29" si="8">T15+U15</f>
        <v>0</v>
      </c>
      <c r="W15" s="95">
        <v>0</v>
      </c>
      <c r="X15" s="46">
        <f t="shared" ref="X15:X29" si="9">V15-W15-Y15</f>
        <v>0</v>
      </c>
      <c r="Y15" s="96">
        <v>0</v>
      </c>
      <c r="Z15" s="22"/>
      <c r="AA15" s="43">
        <f t="shared" ref="AA15:AA29" si="10">Y15*Z15</f>
        <v>0</v>
      </c>
      <c r="AB15" s="17" t="s">
        <v>16</v>
      </c>
      <c r="AC15" s="18">
        <v>0</v>
      </c>
    </row>
    <row r="16" spans="1:29" ht="24.6">
      <c r="A16" s="10">
        <v>12</v>
      </c>
      <c r="B16" s="19" t="s">
        <v>402</v>
      </c>
      <c r="C16" s="71">
        <f>+'27'!H16</f>
        <v>18</v>
      </c>
      <c r="D16" s="95">
        <v>0</v>
      </c>
      <c r="E16" s="46">
        <f t="shared" si="0"/>
        <v>18</v>
      </c>
      <c r="F16" s="106">
        <v>0</v>
      </c>
      <c r="G16" s="104">
        <v>0</v>
      </c>
      <c r="H16" s="46">
        <f t="shared" si="1"/>
        <v>18</v>
      </c>
      <c r="I16" s="96"/>
      <c r="J16" s="15">
        <v>50</v>
      </c>
      <c r="K16" s="72">
        <f t="shared" si="5"/>
        <v>0</v>
      </c>
      <c r="L16" s="17" t="s">
        <v>16</v>
      </c>
      <c r="M16" s="18">
        <v>0</v>
      </c>
      <c r="N16" s="23">
        <f t="shared" si="6"/>
        <v>0</v>
      </c>
      <c r="O16" s="19"/>
      <c r="P16" s="43">
        <f t="shared" si="7"/>
        <v>0</v>
      </c>
      <c r="R16" s="10">
        <v>12</v>
      </c>
      <c r="S16" s="19"/>
      <c r="T16" s="46">
        <v>0</v>
      </c>
      <c r="U16" s="95">
        <v>0</v>
      </c>
      <c r="V16" s="46">
        <f t="shared" si="8"/>
        <v>0</v>
      </c>
      <c r="W16" s="95">
        <v>0</v>
      </c>
      <c r="X16" s="46">
        <f t="shared" si="9"/>
        <v>0</v>
      </c>
      <c r="Y16" s="96">
        <v>0</v>
      </c>
      <c r="Z16" s="22"/>
      <c r="AA16" s="43">
        <f t="shared" si="10"/>
        <v>0</v>
      </c>
      <c r="AB16" s="17" t="s">
        <v>16</v>
      </c>
      <c r="AC16" s="18">
        <v>0</v>
      </c>
    </row>
    <row r="17" spans="1:29" ht="24.6">
      <c r="A17" s="10">
        <v>13</v>
      </c>
      <c r="B17" s="19" t="s">
        <v>381</v>
      </c>
      <c r="C17" s="71">
        <f>+'27'!H17</f>
        <v>20</v>
      </c>
      <c r="D17" s="95">
        <v>0</v>
      </c>
      <c r="E17" s="46">
        <f t="shared" si="0"/>
        <v>20</v>
      </c>
      <c r="F17" s="106">
        <v>0</v>
      </c>
      <c r="G17" s="104">
        <v>0</v>
      </c>
      <c r="H17" s="46">
        <f t="shared" si="1"/>
        <v>20</v>
      </c>
      <c r="I17" s="96"/>
      <c r="J17" s="15">
        <v>50</v>
      </c>
      <c r="K17" s="72">
        <f t="shared" si="5"/>
        <v>0</v>
      </c>
      <c r="L17" s="17" t="s">
        <v>16</v>
      </c>
      <c r="M17" s="18">
        <v>0</v>
      </c>
      <c r="N17" s="23">
        <f t="shared" si="6"/>
        <v>0</v>
      </c>
      <c r="O17" s="19"/>
      <c r="P17" s="43">
        <f t="shared" si="7"/>
        <v>0</v>
      </c>
      <c r="R17" s="10">
        <v>13</v>
      </c>
      <c r="S17" s="19"/>
      <c r="T17" s="46">
        <v>0</v>
      </c>
      <c r="U17" s="95">
        <v>0</v>
      </c>
      <c r="V17" s="46">
        <f t="shared" si="8"/>
        <v>0</v>
      </c>
      <c r="W17" s="95">
        <v>0</v>
      </c>
      <c r="X17" s="46">
        <f t="shared" si="9"/>
        <v>0</v>
      </c>
      <c r="Y17" s="96">
        <v>0</v>
      </c>
      <c r="Z17" s="22"/>
      <c r="AA17" s="43">
        <f t="shared" si="10"/>
        <v>0</v>
      </c>
      <c r="AB17" s="17" t="s">
        <v>16</v>
      </c>
      <c r="AC17" s="18">
        <v>0</v>
      </c>
    </row>
    <row r="18" spans="1:29" ht="24.6">
      <c r="A18" s="10">
        <v>14</v>
      </c>
      <c r="B18" s="19" t="s">
        <v>404</v>
      </c>
      <c r="C18" s="71">
        <f>+'27'!H18</f>
        <v>0</v>
      </c>
      <c r="D18" s="95">
        <v>0</v>
      </c>
      <c r="E18" s="46">
        <f t="shared" si="0"/>
        <v>0</v>
      </c>
      <c r="F18" s="106">
        <v>0</v>
      </c>
      <c r="G18" s="104">
        <v>0</v>
      </c>
      <c r="H18" s="46">
        <f t="shared" si="1"/>
        <v>0</v>
      </c>
      <c r="I18" s="96"/>
      <c r="J18" s="15">
        <v>50</v>
      </c>
      <c r="K18" s="72">
        <f t="shared" si="5"/>
        <v>0</v>
      </c>
      <c r="L18" s="17" t="s">
        <v>16</v>
      </c>
      <c r="M18" s="18">
        <v>0</v>
      </c>
      <c r="N18" s="23">
        <f t="shared" si="6"/>
        <v>0</v>
      </c>
      <c r="O18" s="19"/>
      <c r="P18" s="43">
        <f t="shared" si="7"/>
        <v>0</v>
      </c>
      <c r="R18" s="10">
        <v>14</v>
      </c>
      <c r="S18" s="19"/>
      <c r="T18" s="46">
        <v>0</v>
      </c>
      <c r="U18" s="95">
        <v>0</v>
      </c>
      <c r="V18" s="46">
        <f t="shared" si="8"/>
        <v>0</v>
      </c>
      <c r="W18" s="95">
        <v>0</v>
      </c>
      <c r="X18" s="46">
        <f t="shared" si="9"/>
        <v>0</v>
      </c>
      <c r="Y18" s="96">
        <v>0</v>
      </c>
      <c r="Z18" s="22"/>
      <c r="AA18" s="43">
        <f t="shared" si="10"/>
        <v>0</v>
      </c>
      <c r="AB18" s="17" t="s">
        <v>16</v>
      </c>
      <c r="AC18" s="18">
        <v>0</v>
      </c>
    </row>
    <row r="19" spans="1:29" ht="24.6">
      <c r="A19" s="10">
        <v>15</v>
      </c>
      <c r="B19" s="19" t="s">
        <v>385</v>
      </c>
      <c r="C19" s="71">
        <f>+'27'!H19</f>
        <v>0</v>
      </c>
      <c r="D19" s="95">
        <v>0</v>
      </c>
      <c r="E19" s="46">
        <f t="shared" si="0"/>
        <v>0</v>
      </c>
      <c r="F19" s="106">
        <v>0</v>
      </c>
      <c r="G19" s="104">
        <v>0</v>
      </c>
      <c r="H19" s="46">
        <f t="shared" si="1"/>
        <v>0</v>
      </c>
      <c r="I19" s="96"/>
      <c r="J19" s="15">
        <v>50</v>
      </c>
      <c r="K19" s="72">
        <f t="shared" si="5"/>
        <v>0</v>
      </c>
      <c r="L19" s="17" t="s">
        <v>16</v>
      </c>
      <c r="M19" s="18">
        <v>0</v>
      </c>
      <c r="N19" s="23">
        <f t="shared" si="6"/>
        <v>0</v>
      </c>
      <c r="O19" s="19"/>
      <c r="P19" s="43">
        <f t="shared" si="7"/>
        <v>0</v>
      </c>
      <c r="R19" s="10">
        <v>15</v>
      </c>
      <c r="S19" s="19"/>
      <c r="T19" s="46">
        <v>0</v>
      </c>
      <c r="U19" s="95">
        <v>0</v>
      </c>
      <c r="V19" s="46">
        <f t="shared" si="8"/>
        <v>0</v>
      </c>
      <c r="W19" s="95">
        <v>0</v>
      </c>
      <c r="X19" s="46">
        <f t="shared" si="9"/>
        <v>0</v>
      </c>
      <c r="Y19" s="96">
        <v>0</v>
      </c>
      <c r="Z19" s="22"/>
      <c r="AA19" s="43">
        <f t="shared" si="10"/>
        <v>0</v>
      </c>
      <c r="AB19" s="17" t="s">
        <v>16</v>
      </c>
      <c r="AC19" s="18">
        <v>0</v>
      </c>
    </row>
    <row r="20" spans="1:29" ht="24.6">
      <c r="A20" s="10">
        <v>16</v>
      </c>
      <c r="B20" s="19" t="s">
        <v>399</v>
      </c>
      <c r="C20" s="71">
        <f>+'27'!H20</f>
        <v>18</v>
      </c>
      <c r="D20" s="95">
        <v>0</v>
      </c>
      <c r="E20" s="46">
        <f t="shared" si="0"/>
        <v>18</v>
      </c>
      <c r="F20" s="106">
        <v>0</v>
      </c>
      <c r="G20" s="104">
        <v>0</v>
      </c>
      <c r="H20" s="46">
        <f t="shared" si="1"/>
        <v>17</v>
      </c>
      <c r="I20" s="96">
        <v>1</v>
      </c>
      <c r="J20" s="15">
        <v>50</v>
      </c>
      <c r="K20" s="72">
        <f t="shared" si="5"/>
        <v>50</v>
      </c>
      <c r="L20" s="17" t="s">
        <v>419</v>
      </c>
      <c r="M20" s="18">
        <v>25</v>
      </c>
      <c r="N20" s="23">
        <f t="shared" si="6"/>
        <v>25</v>
      </c>
      <c r="O20" s="19"/>
      <c r="P20" s="43">
        <f t="shared" si="7"/>
        <v>0</v>
      </c>
      <c r="R20" s="10">
        <v>16</v>
      </c>
      <c r="S20" s="19"/>
      <c r="T20" s="46">
        <v>0</v>
      </c>
      <c r="U20" s="95">
        <v>0</v>
      </c>
      <c r="V20" s="46">
        <f t="shared" si="8"/>
        <v>0</v>
      </c>
      <c r="W20" s="95">
        <v>0</v>
      </c>
      <c r="X20" s="46">
        <f t="shared" si="9"/>
        <v>0</v>
      </c>
      <c r="Y20" s="96">
        <v>0</v>
      </c>
      <c r="Z20" s="22"/>
      <c r="AA20" s="43">
        <f t="shared" si="10"/>
        <v>0</v>
      </c>
      <c r="AB20" s="17" t="s">
        <v>16</v>
      </c>
      <c r="AC20" s="18">
        <v>0</v>
      </c>
    </row>
    <row r="21" spans="1:29" ht="24.6">
      <c r="A21" s="10">
        <v>17</v>
      </c>
      <c r="B21" s="19" t="s">
        <v>388</v>
      </c>
      <c r="C21" s="71">
        <f>+'27'!H21</f>
        <v>0</v>
      </c>
      <c r="D21" s="95">
        <v>0</v>
      </c>
      <c r="E21" s="46">
        <f t="shared" si="0"/>
        <v>0</v>
      </c>
      <c r="F21" s="106">
        <v>0</v>
      </c>
      <c r="G21" s="104">
        <v>0</v>
      </c>
      <c r="H21" s="46">
        <f t="shared" si="1"/>
        <v>0</v>
      </c>
      <c r="I21" s="96"/>
      <c r="J21" s="15">
        <v>50</v>
      </c>
      <c r="K21" s="72">
        <f t="shared" si="5"/>
        <v>0</v>
      </c>
      <c r="L21" s="17" t="s">
        <v>16</v>
      </c>
      <c r="M21" s="18">
        <v>0</v>
      </c>
      <c r="N21" s="23">
        <f t="shared" si="6"/>
        <v>0</v>
      </c>
      <c r="O21" s="19"/>
      <c r="P21" s="43">
        <f t="shared" si="7"/>
        <v>0</v>
      </c>
      <c r="R21" s="10">
        <v>17</v>
      </c>
      <c r="S21" s="19"/>
      <c r="T21" s="46">
        <v>0</v>
      </c>
      <c r="U21" s="95">
        <v>0</v>
      </c>
      <c r="V21" s="46">
        <f t="shared" si="8"/>
        <v>0</v>
      </c>
      <c r="W21" s="95">
        <v>0</v>
      </c>
      <c r="X21" s="46">
        <f t="shared" si="9"/>
        <v>0</v>
      </c>
      <c r="Y21" s="96">
        <v>0</v>
      </c>
      <c r="Z21" s="22"/>
      <c r="AA21" s="43">
        <f t="shared" si="10"/>
        <v>0</v>
      </c>
      <c r="AB21" s="17" t="s">
        <v>16</v>
      </c>
      <c r="AC21" s="18">
        <v>0</v>
      </c>
    </row>
    <row r="22" spans="1:29" ht="24.6">
      <c r="A22" s="10">
        <v>18</v>
      </c>
      <c r="B22" s="19" t="s">
        <v>397</v>
      </c>
      <c r="C22" s="71">
        <f>+'27'!H22</f>
        <v>0</v>
      </c>
      <c r="D22" s="95">
        <v>0</v>
      </c>
      <c r="E22" s="46">
        <f t="shared" si="0"/>
        <v>0</v>
      </c>
      <c r="F22" s="106">
        <v>0</v>
      </c>
      <c r="G22" s="104">
        <v>0</v>
      </c>
      <c r="H22" s="46">
        <f t="shared" si="1"/>
        <v>0</v>
      </c>
      <c r="I22" s="96"/>
      <c r="J22" s="20">
        <v>50</v>
      </c>
      <c r="K22" s="72">
        <f t="shared" si="5"/>
        <v>0</v>
      </c>
      <c r="L22" s="17" t="s">
        <v>16</v>
      </c>
      <c r="M22" s="18">
        <v>0</v>
      </c>
      <c r="N22" s="23">
        <f t="shared" si="6"/>
        <v>0</v>
      </c>
      <c r="O22" s="19"/>
      <c r="P22" s="43">
        <f t="shared" si="7"/>
        <v>0</v>
      </c>
      <c r="R22" s="10">
        <v>18</v>
      </c>
      <c r="S22" s="19"/>
      <c r="T22" s="46">
        <v>0</v>
      </c>
      <c r="U22" s="95">
        <v>0</v>
      </c>
      <c r="V22" s="46">
        <f t="shared" si="8"/>
        <v>0</v>
      </c>
      <c r="W22" s="95">
        <v>0</v>
      </c>
      <c r="X22" s="46">
        <f t="shared" si="9"/>
        <v>0</v>
      </c>
      <c r="Y22" s="96">
        <v>0</v>
      </c>
      <c r="Z22" s="22"/>
      <c r="AA22" s="43">
        <f t="shared" si="10"/>
        <v>0</v>
      </c>
      <c r="AB22" s="17" t="s">
        <v>16</v>
      </c>
      <c r="AC22" s="18">
        <v>0</v>
      </c>
    </row>
    <row r="23" spans="1:29" ht="24.6">
      <c r="A23" s="10">
        <v>19</v>
      </c>
      <c r="B23" s="19" t="s">
        <v>25</v>
      </c>
      <c r="C23" s="71">
        <f>+'27'!H23</f>
        <v>0</v>
      </c>
      <c r="D23" s="95">
        <v>0</v>
      </c>
      <c r="E23" s="46">
        <f t="shared" si="0"/>
        <v>0</v>
      </c>
      <c r="F23" s="106">
        <v>0</v>
      </c>
      <c r="G23" s="104">
        <v>0</v>
      </c>
      <c r="H23" s="46">
        <f t="shared" si="1"/>
        <v>0</v>
      </c>
      <c r="I23" s="96"/>
      <c r="J23" s="15">
        <v>65</v>
      </c>
      <c r="K23" s="72">
        <f t="shared" si="5"/>
        <v>0</v>
      </c>
      <c r="L23" s="17" t="s">
        <v>16</v>
      </c>
      <c r="M23" s="18">
        <v>0</v>
      </c>
      <c r="N23" s="23">
        <f t="shared" si="6"/>
        <v>0</v>
      </c>
      <c r="O23" s="19"/>
      <c r="P23" s="43">
        <f t="shared" si="7"/>
        <v>0</v>
      </c>
      <c r="R23" s="10">
        <v>19</v>
      </c>
      <c r="S23" s="19"/>
      <c r="T23" s="46">
        <v>0</v>
      </c>
      <c r="U23" s="95">
        <v>0</v>
      </c>
      <c r="V23" s="46">
        <f t="shared" si="8"/>
        <v>0</v>
      </c>
      <c r="W23" s="95">
        <v>0</v>
      </c>
      <c r="X23" s="46">
        <f t="shared" si="9"/>
        <v>0</v>
      </c>
      <c r="Y23" s="96">
        <v>0</v>
      </c>
      <c r="Z23" s="22"/>
      <c r="AA23" s="43">
        <f t="shared" si="10"/>
        <v>0</v>
      </c>
      <c r="AB23" s="17" t="s">
        <v>16</v>
      </c>
      <c r="AC23" s="18">
        <v>0</v>
      </c>
    </row>
    <row r="24" spans="1:29" ht="24.6">
      <c r="A24" s="10">
        <v>20</v>
      </c>
      <c r="B24" s="19" t="s">
        <v>405</v>
      </c>
      <c r="C24" s="71">
        <f>+'27'!H24</f>
        <v>0</v>
      </c>
      <c r="D24" s="95">
        <v>0</v>
      </c>
      <c r="E24" s="46">
        <f t="shared" si="0"/>
        <v>0</v>
      </c>
      <c r="F24" s="106">
        <v>0</v>
      </c>
      <c r="G24" s="104">
        <v>0</v>
      </c>
      <c r="H24" s="46">
        <f t="shared" si="1"/>
        <v>0</v>
      </c>
      <c r="I24" s="96"/>
      <c r="J24" s="15">
        <v>85</v>
      </c>
      <c r="K24" s="72">
        <f t="shared" si="5"/>
        <v>0</v>
      </c>
      <c r="L24" s="17" t="s">
        <v>16</v>
      </c>
      <c r="M24" s="18">
        <v>0</v>
      </c>
      <c r="N24" s="23">
        <f t="shared" si="6"/>
        <v>0</v>
      </c>
      <c r="O24" s="19"/>
      <c r="P24" s="43">
        <f t="shared" si="7"/>
        <v>0</v>
      </c>
      <c r="R24" s="10">
        <v>20</v>
      </c>
      <c r="S24" s="19"/>
      <c r="T24" s="46">
        <v>0</v>
      </c>
      <c r="U24" s="95">
        <v>0</v>
      </c>
      <c r="V24" s="46">
        <f t="shared" si="8"/>
        <v>0</v>
      </c>
      <c r="W24" s="95">
        <v>0</v>
      </c>
      <c r="X24" s="46">
        <f t="shared" si="9"/>
        <v>0</v>
      </c>
      <c r="Y24" s="96">
        <v>0</v>
      </c>
      <c r="Z24" s="22"/>
      <c r="AA24" s="43">
        <f t="shared" si="10"/>
        <v>0</v>
      </c>
      <c r="AB24" s="17" t="s">
        <v>16</v>
      </c>
      <c r="AC24" s="18">
        <v>0</v>
      </c>
    </row>
    <row r="25" spans="1:29" ht="24.6">
      <c r="A25" s="10">
        <v>21</v>
      </c>
      <c r="B25" s="19" t="s">
        <v>392</v>
      </c>
      <c r="C25" s="71">
        <f>+'27'!H25</f>
        <v>21</v>
      </c>
      <c r="D25" s="95">
        <v>0</v>
      </c>
      <c r="E25" s="46">
        <f t="shared" si="0"/>
        <v>21</v>
      </c>
      <c r="F25" s="106">
        <v>0</v>
      </c>
      <c r="G25" s="104">
        <v>0</v>
      </c>
      <c r="H25" s="46">
        <f t="shared" si="1"/>
        <v>21</v>
      </c>
      <c r="I25" s="96"/>
      <c r="J25" s="15">
        <v>100</v>
      </c>
      <c r="K25" s="72">
        <f t="shared" si="5"/>
        <v>0</v>
      </c>
      <c r="L25" s="17" t="s">
        <v>16</v>
      </c>
      <c r="M25" s="18">
        <v>0</v>
      </c>
      <c r="N25" s="23">
        <f t="shared" si="6"/>
        <v>0</v>
      </c>
      <c r="O25" s="19"/>
      <c r="P25" s="43">
        <f t="shared" si="7"/>
        <v>0</v>
      </c>
      <c r="R25" s="10">
        <v>21</v>
      </c>
      <c r="S25" s="19"/>
      <c r="T25" s="46">
        <v>0</v>
      </c>
      <c r="U25" s="95">
        <v>0</v>
      </c>
      <c r="V25" s="46">
        <f t="shared" si="8"/>
        <v>0</v>
      </c>
      <c r="W25" s="95">
        <v>0</v>
      </c>
      <c r="X25" s="46">
        <f t="shared" si="9"/>
        <v>0</v>
      </c>
      <c r="Y25" s="96">
        <v>0</v>
      </c>
      <c r="Z25" s="22"/>
      <c r="AA25" s="43">
        <f t="shared" si="10"/>
        <v>0</v>
      </c>
      <c r="AB25" s="17" t="s">
        <v>16</v>
      </c>
      <c r="AC25" s="18">
        <v>0</v>
      </c>
    </row>
    <row r="26" spans="1:29" ht="24.6">
      <c r="A26" s="10">
        <v>22</v>
      </c>
      <c r="B26" s="19" t="s">
        <v>403</v>
      </c>
      <c r="C26" s="71">
        <f>+'27'!H26</f>
        <v>0</v>
      </c>
      <c r="D26" s="95">
        <v>0</v>
      </c>
      <c r="E26" s="46">
        <f t="shared" si="0"/>
        <v>0</v>
      </c>
      <c r="F26" s="106">
        <v>0</v>
      </c>
      <c r="G26" s="104">
        <v>0</v>
      </c>
      <c r="H26" s="46">
        <f t="shared" si="1"/>
        <v>0</v>
      </c>
      <c r="I26" s="96"/>
      <c r="J26" s="15">
        <v>100</v>
      </c>
      <c r="K26" s="72">
        <f t="shared" si="5"/>
        <v>0</v>
      </c>
      <c r="L26" s="17" t="s">
        <v>16</v>
      </c>
      <c r="M26" s="18">
        <v>0</v>
      </c>
      <c r="N26" s="23">
        <f t="shared" si="6"/>
        <v>0</v>
      </c>
      <c r="O26" s="19"/>
      <c r="P26" s="43">
        <f t="shared" si="7"/>
        <v>0</v>
      </c>
      <c r="R26" s="10">
        <v>22</v>
      </c>
      <c r="S26" s="19"/>
      <c r="T26" s="46">
        <v>0</v>
      </c>
      <c r="U26" s="95">
        <v>0</v>
      </c>
      <c r="V26" s="46">
        <f t="shared" si="8"/>
        <v>0</v>
      </c>
      <c r="W26" s="95">
        <v>0</v>
      </c>
      <c r="X26" s="46">
        <f t="shared" si="9"/>
        <v>0</v>
      </c>
      <c r="Y26" s="96">
        <v>0</v>
      </c>
      <c r="Z26" s="22"/>
      <c r="AA26" s="43">
        <f t="shared" si="10"/>
        <v>0</v>
      </c>
      <c r="AB26" s="17" t="s">
        <v>16</v>
      </c>
      <c r="AC26" s="18">
        <v>0</v>
      </c>
    </row>
    <row r="27" spans="1:29" ht="24.6">
      <c r="A27" s="10">
        <v>23</v>
      </c>
      <c r="B27" s="19" t="s">
        <v>382</v>
      </c>
      <c r="C27" s="71">
        <f>+'27'!H27</f>
        <v>14</v>
      </c>
      <c r="D27" s="95">
        <v>0</v>
      </c>
      <c r="E27" s="46">
        <f t="shared" si="0"/>
        <v>14</v>
      </c>
      <c r="F27" s="106">
        <v>0</v>
      </c>
      <c r="G27" s="104">
        <v>0</v>
      </c>
      <c r="H27" s="46">
        <f t="shared" si="1"/>
        <v>14</v>
      </c>
      <c r="I27" s="96"/>
      <c r="J27" s="15">
        <v>100</v>
      </c>
      <c r="K27" s="72">
        <f t="shared" si="5"/>
        <v>0</v>
      </c>
      <c r="L27" s="17" t="s">
        <v>16</v>
      </c>
      <c r="M27" s="18">
        <v>0</v>
      </c>
      <c r="N27" s="23">
        <f t="shared" si="6"/>
        <v>0</v>
      </c>
      <c r="O27" s="19"/>
      <c r="P27" s="43">
        <f t="shared" si="7"/>
        <v>0</v>
      </c>
      <c r="R27" s="10">
        <v>23</v>
      </c>
      <c r="S27" s="19"/>
      <c r="T27" s="46">
        <v>0</v>
      </c>
      <c r="U27" s="95">
        <v>0</v>
      </c>
      <c r="V27" s="46">
        <f t="shared" si="8"/>
        <v>0</v>
      </c>
      <c r="W27" s="95">
        <v>0</v>
      </c>
      <c r="X27" s="46">
        <f t="shared" si="9"/>
        <v>0</v>
      </c>
      <c r="Y27" s="96">
        <v>0</v>
      </c>
      <c r="Z27" s="22"/>
      <c r="AA27" s="43">
        <f t="shared" si="10"/>
        <v>0</v>
      </c>
      <c r="AB27" s="17" t="s">
        <v>16</v>
      </c>
      <c r="AC27" s="18">
        <v>0</v>
      </c>
    </row>
    <row r="28" spans="1:29" ht="24.6">
      <c r="A28" s="10">
        <v>24</v>
      </c>
      <c r="B28" s="19" t="s">
        <v>387</v>
      </c>
      <c r="C28" s="71">
        <f>+'27'!H28</f>
        <v>0</v>
      </c>
      <c r="D28" s="95">
        <v>0</v>
      </c>
      <c r="E28" s="46">
        <f t="shared" si="0"/>
        <v>0</v>
      </c>
      <c r="F28" s="106">
        <v>0</v>
      </c>
      <c r="G28" s="104">
        <v>0</v>
      </c>
      <c r="H28" s="46">
        <f t="shared" si="1"/>
        <v>0</v>
      </c>
      <c r="I28" s="96"/>
      <c r="J28" s="15">
        <v>100</v>
      </c>
      <c r="K28" s="72">
        <f t="shared" si="5"/>
        <v>0</v>
      </c>
      <c r="L28" s="17" t="s">
        <v>16</v>
      </c>
      <c r="M28" s="18">
        <v>0</v>
      </c>
      <c r="N28" s="23">
        <f t="shared" si="6"/>
        <v>0</v>
      </c>
      <c r="O28" s="19"/>
      <c r="P28" s="43">
        <f t="shared" si="7"/>
        <v>0</v>
      </c>
      <c r="R28" s="10">
        <v>24</v>
      </c>
      <c r="S28" s="19"/>
      <c r="T28" s="46">
        <v>0</v>
      </c>
      <c r="U28" s="95">
        <v>0</v>
      </c>
      <c r="V28" s="46">
        <f t="shared" si="8"/>
        <v>0</v>
      </c>
      <c r="W28" s="95">
        <v>0</v>
      </c>
      <c r="X28" s="46">
        <f t="shared" si="9"/>
        <v>0</v>
      </c>
      <c r="Y28" s="96">
        <v>0</v>
      </c>
      <c r="Z28" s="22"/>
      <c r="AA28" s="43">
        <f t="shared" si="10"/>
        <v>0</v>
      </c>
      <c r="AB28" s="17" t="s">
        <v>16</v>
      </c>
      <c r="AC28" s="18">
        <v>0</v>
      </c>
    </row>
    <row r="29" spans="1:29" ht="24.6">
      <c r="A29" s="10">
        <v>25</v>
      </c>
      <c r="B29" s="19" t="s">
        <v>389</v>
      </c>
      <c r="C29" s="71">
        <f>+'27'!H29</f>
        <v>0</v>
      </c>
      <c r="D29" s="95">
        <v>0</v>
      </c>
      <c r="E29" s="46">
        <f t="shared" si="0"/>
        <v>0</v>
      </c>
      <c r="F29" s="106">
        <v>0</v>
      </c>
      <c r="G29" s="104">
        <v>0</v>
      </c>
      <c r="H29" s="46">
        <f t="shared" si="1"/>
        <v>0</v>
      </c>
      <c r="I29" s="96"/>
      <c r="J29" s="15">
        <v>100</v>
      </c>
      <c r="K29" s="72">
        <f t="shared" si="5"/>
        <v>0</v>
      </c>
      <c r="L29" s="17" t="s">
        <v>16</v>
      </c>
      <c r="M29" s="18">
        <v>0</v>
      </c>
      <c r="N29" s="23">
        <f t="shared" si="6"/>
        <v>0</v>
      </c>
      <c r="O29" s="19"/>
      <c r="P29" s="43">
        <f t="shared" si="7"/>
        <v>0</v>
      </c>
      <c r="R29" s="10">
        <v>25</v>
      </c>
      <c r="S29" s="19"/>
      <c r="T29" s="46">
        <v>0</v>
      </c>
      <c r="U29" s="95">
        <v>0</v>
      </c>
      <c r="V29" s="46">
        <f t="shared" si="8"/>
        <v>0</v>
      </c>
      <c r="W29" s="95">
        <v>0</v>
      </c>
      <c r="X29" s="46">
        <f t="shared" si="9"/>
        <v>0</v>
      </c>
      <c r="Y29" s="96">
        <v>0</v>
      </c>
      <c r="Z29" s="22"/>
      <c r="AA29" s="43">
        <f t="shared" si="10"/>
        <v>0</v>
      </c>
      <c r="AB29" s="17" t="s">
        <v>16</v>
      </c>
      <c r="AC29" s="18">
        <v>0</v>
      </c>
    </row>
    <row r="30" spans="1:29" ht="24.6">
      <c r="A30" s="10">
        <v>26</v>
      </c>
      <c r="B30" s="19" t="s">
        <v>384</v>
      </c>
      <c r="C30" s="71">
        <f>+'27'!H30</f>
        <v>0</v>
      </c>
      <c r="D30" s="95">
        <v>0</v>
      </c>
      <c r="E30" s="46">
        <f t="shared" si="0"/>
        <v>0</v>
      </c>
      <c r="F30" s="106">
        <v>0</v>
      </c>
      <c r="G30" s="104">
        <v>0</v>
      </c>
      <c r="H30" s="46">
        <f t="shared" si="1"/>
        <v>0</v>
      </c>
      <c r="I30" s="96"/>
      <c r="J30" s="15">
        <v>100</v>
      </c>
      <c r="K30" s="72">
        <f t="shared" si="5"/>
        <v>0</v>
      </c>
      <c r="L30" s="17" t="s">
        <v>16</v>
      </c>
      <c r="M30" s="18">
        <v>0</v>
      </c>
      <c r="N30" s="23">
        <f t="shared" si="6"/>
        <v>0</v>
      </c>
      <c r="O30" s="19"/>
      <c r="P30" s="43">
        <f t="shared" si="7"/>
        <v>0</v>
      </c>
      <c r="R30" s="1"/>
      <c r="T30" s="24"/>
      <c r="U30" s="25"/>
      <c r="V30" s="24"/>
      <c r="W30" s="25"/>
      <c r="X30" s="24"/>
      <c r="Y30" s="24"/>
      <c r="Z30" s="26"/>
      <c r="AA30" s="25"/>
      <c r="AB30" s="27"/>
      <c r="AC30" s="41">
        <v>0</v>
      </c>
    </row>
    <row r="31" spans="1:29" ht="24.6">
      <c r="A31" s="10">
        <v>27</v>
      </c>
      <c r="B31" s="19" t="s">
        <v>398</v>
      </c>
      <c r="C31" s="71">
        <f>+'27'!H31</f>
        <v>0</v>
      </c>
      <c r="D31" s="95">
        <v>0</v>
      </c>
      <c r="E31" s="46">
        <f t="shared" si="0"/>
        <v>0</v>
      </c>
      <c r="F31" s="106">
        <v>0</v>
      </c>
      <c r="G31" s="104">
        <v>0</v>
      </c>
      <c r="H31" s="46">
        <f t="shared" si="1"/>
        <v>0</v>
      </c>
      <c r="I31" s="96"/>
      <c r="J31" s="15">
        <v>100</v>
      </c>
      <c r="K31" s="72">
        <f t="shared" si="5"/>
        <v>0</v>
      </c>
      <c r="L31" s="17" t="s">
        <v>16</v>
      </c>
      <c r="M31" s="18">
        <v>0</v>
      </c>
      <c r="N31" s="23">
        <f t="shared" si="6"/>
        <v>0</v>
      </c>
      <c r="O31" s="19"/>
      <c r="P31" s="43">
        <f t="shared" si="7"/>
        <v>0</v>
      </c>
    </row>
    <row r="32" spans="1:29" ht="24.6">
      <c r="A32" s="10">
        <v>28</v>
      </c>
      <c r="B32" s="19" t="s">
        <v>396</v>
      </c>
      <c r="C32" s="71">
        <f>+'27'!H32</f>
        <v>17</v>
      </c>
      <c r="D32" s="95">
        <v>0</v>
      </c>
      <c r="E32" s="46">
        <f t="shared" si="0"/>
        <v>17</v>
      </c>
      <c r="F32" s="106">
        <v>0</v>
      </c>
      <c r="G32" s="104">
        <v>0</v>
      </c>
      <c r="H32" s="46">
        <f t="shared" si="1"/>
        <v>17</v>
      </c>
      <c r="I32" s="96"/>
      <c r="J32" s="15">
        <v>100</v>
      </c>
      <c r="K32" s="72">
        <f t="shared" si="5"/>
        <v>0</v>
      </c>
      <c r="L32" s="17" t="s">
        <v>16</v>
      </c>
      <c r="M32" s="18">
        <v>0</v>
      </c>
      <c r="N32" s="23">
        <f t="shared" si="6"/>
        <v>0</v>
      </c>
      <c r="O32" s="19"/>
      <c r="P32" s="43">
        <f t="shared" si="7"/>
        <v>0</v>
      </c>
      <c r="S32" s="177" t="s">
        <v>119</v>
      </c>
      <c r="T32" s="178"/>
      <c r="U32" s="178"/>
      <c r="V32" s="178"/>
      <c r="W32" s="178"/>
      <c r="X32" s="178"/>
      <c r="Y32" s="178"/>
      <c r="Z32" s="179"/>
      <c r="AA32" s="40">
        <f>SUM(AA5:AA29)</f>
        <v>0</v>
      </c>
    </row>
    <row r="33" spans="1:26" ht="24.6">
      <c r="A33" s="10">
        <v>29</v>
      </c>
      <c r="B33" s="19" t="s">
        <v>382</v>
      </c>
      <c r="C33" s="71">
        <f>+'27'!H33</f>
        <v>0</v>
      </c>
      <c r="D33" s="95">
        <v>0</v>
      </c>
      <c r="E33" s="46">
        <f t="shared" si="0"/>
        <v>0</v>
      </c>
      <c r="F33" s="106">
        <v>0</v>
      </c>
      <c r="G33" s="104">
        <v>0</v>
      </c>
      <c r="H33" s="46">
        <f t="shared" si="1"/>
        <v>0</v>
      </c>
      <c r="I33" s="96"/>
      <c r="J33" s="15">
        <v>100</v>
      </c>
      <c r="K33" s="72">
        <f t="shared" si="5"/>
        <v>0</v>
      </c>
      <c r="L33" s="17" t="s">
        <v>16</v>
      </c>
      <c r="M33" s="18">
        <v>0</v>
      </c>
      <c r="N33" s="23">
        <f t="shared" si="6"/>
        <v>0</v>
      </c>
      <c r="O33" s="19"/>
      <c r="P33" s="43">
        <f t="shared" si="7"/>
        <v>0</v>
      </c>
      <c r="S33" s="5"/>
      <c r="T33" s="5"/>
      <c r="U33" s="5"/>
      <c r="V33" s="5"/>
      <c r="W33" s="5"/>
      <c r="X33" s="5"/>
      <c r="Y33" s="5"/>
      <c r="Z33" s="5"/>
    </row>
    <row r="34" spans="1:26" ht="24.6">
      <c r="A34" s="10">
        <v>30</v>
      </c>
      <c r="B34" s="19" t="s">
        <v>386</v>
      </c>
      <c r="C34" s="71">
        <f>+'27'!H34</f>
        <v>0</v>
      </c>
      <c r="D34" s="95">
        <v>0</v>
      </c>
      <c r="E34" s="46">
        <f t="shared" si="0"/>
        <v>0</v>
      </c>
      <c r="F34" s="106">
        <v>0</v>
      </c>
      <c r="G34" s="104">
        <v>0</v>
      </c>
      <c r="H34" s="46">
        <f t="shared" si="1"/>
        <v>0</v>
      </c>
      <c r="I34" s="96"/>
      <c r="J34" s="15">
        <v>100</v>
      </c>
      <c r="K34" s="72">
        <f t="shared" si="5"/>
        <v>0</v>
      </c>
      <c r="L34" s="17" t="s">
        <v>16</v>
      </c>
      <c r="M34" s="18">
        <v>0</v>
      </c>
      <c r="N34" s="23">
        <f t="shared" si="6"/>
        <v>0</v>
      </c>
      <c r="O34" s="19"/>
      <c r="P34" s="43">
        <f t="shared" si="7"/>
        <v>0</v>
      </c>
    </row>
    <row r="35" spans="1:26" ht="24.6">
      <c r="A35" s="10">
        <v>31</v>
      </c>
      <c r="B35" s="19" t="s">
        <v>390</v>
      </c>
      <c r="C35" s="71">
        <f>+'27'!H35</f>
        <v>3</v>
      </c>
      <c r="D35" s="95">
        <v>0</v>
      </c>
      <c r="E35" s="46">
        <f t="shared" si="0"/>
        <v>3</v>
      </c>
      <c r="F35" s="106">
        <v>0</v>
      </c>
      <c r="G35" s="104">
        <v>0</v>
      </c>
      <c r="H35" s="46">
        <f t="shared" si="1"/>
        <v>3</v>
      </c>
      <c r="I35" s="96"/>
      <c r="J35" s="15">
        <v>100</v>
      </c>
      <c r="K35" s="72">
        <f t="shared" si="5"/>
        <v>0</v>
      </c>
      <c r="L35" s="17" t="s">
        <v>16</v>
      </c>
      <c r="M35" s="18">
        <v>0</v>
      </c>
      <c r="N35" s="23">
        <f t="shared" si="6"/>
        <v>0</v>
      </c>
      <c r="O35" s="19"/>
      <c r="P35" s="43">
        <f t="shared" si="7"/>
        <v>0</v>
      </c>
    </row>
    <row r="36" spans="1:26" ht="24.6">
      <c r="A36" s="10">
        <v>32</v>
      </c>
      <c r="B36" s="19" t="s">
        <v>48</v>
      </c>
      <c r="C36" s="71">
        <f>+'27'!H36</f>
        <v>22</v>
      </c>
      <c r="D36" s="95">
        <v>0</v>
      </c>
      <c r="E36" s="46">
        <f t="shared" si="0"/>
        <v>22</v>
      </c>
      <c r="F36" s="106">
        <v>0</v>
      </c>
      <c r="G36" s="104">
        <v>0</v>
      </c>
      <c r="H36" s="46">
        <f t="shared" si="1"/>
        <v>22</v>
      </c>
      <c r="I36" s="96"/>
      <c r="J36" s="15">
        <v>100</v>
      </c>
      <c r="K36" s="72">
        <f t="shared" si="5"/>
        <v>0</v>
      </c>
      <c r="L36" s="17" t="s">
        <v>16</v>
      </c>
      <c r="M36" s="18">
        <v>0</v>
      </c>
      <c r="N36" s="23">
        <f t="shared" si="6"/>
        <v>0</v>
      </c>
      <c r="O36" s="19"/>
      <c r="P36" s="43">
        <f t="shared" si="7"/>
        <v>0</v>
      </c>
    </row>
    <row r="37" spans="1:26" ht="24.6">
      <c r="A37" s="10">
        <v>33</v>
      </c>
      <c r="B37" s="19" t="s">
        <v>393</v>
      </c>
      <c r="C37" s="71">
        <f>+'27'!H37</f>
        <v>2</v>
      </c>
      <c r="D37" s="95">
        <v>0</v>
      </c>
      <c r="E37" s="46">
        <f t="shared" si="0"/>
        <v>2</v>
      </c>
      <c r="F37" s="106">
        <v>0</v>
      </c>
      <c r="G37" s="104">
        <v>0</v>
      </c>
      <c r="H37" s="46">
        <f t="shared" si="1"/>
        <v>0</v>
      </c>
      <c r="I37" s="96">
        <v>2</v>
      </c>
      <c r="J37" s="15">
        <v>130</v>
      </c>
      <c r="K37" s="72">
        <f t="shared" si="5"/>
        <v>260</v>
      </c>
      <c r="L37" s="17" t="s">
        <v>421</v>
      </c>
      <c r="M37" s="18">
        <v>130</v>
      </c>
      <c r="N37" s="23">
        <f t="shared" si="6"/>
        <v>130</v>
      </c>
      <c r="O37" s="19"/>
      <c r="P37" s="43">
        <f t="shared" si="7"/>
        <v>0</v>
      </c>
    </row>
    <row r="38" spans="1:26" ht="24.6">
      <c r="A38" s="10">
        <v>34</v>
      </c>
      <c r="B38" s="19" t="s">
        <v>406</v>
      </c>
      <c r="C38" s="71">
        <f>+'27'!H38</f>
        <v>3</v>
      </c>
      <c r="D38" s="95">
        <v>0</v>
      </c>
      <c r="E38" s="46">
        <f t="shared" si="0"/>
        <v>3</v>
      </c>
      <c r="F38" s="106">
        <v>0</v>
      </c>
      <c r="G38" s="104">
        <v>0</v>
      </c>
      <c r="H38" s="46">
        <f t="shared" si="1"/>
        <v>2</v>
      </c>
      <c r="I38" s="96">
        <v>1</v>
      </c>
      <c r="J38" s="15">
        <v>130</v>
      </c>
      <c r="K38" s="72">
        <f t="shared" si="5"/>
        <v>130</v>
      </c>
      <c r="L38" s="17" t="s">
        <v>419</v>
      </c>
      <c r="M38" s="18">
        <v>65</v>
      </c>
      <c r="N38" s="23">
        <f t="shared" si="6"/>
        <v>65</v>
      </c>
      <c r="O38" s="19"/>
      <c r="P38" s="43">
        <f t="shared" si="7"/>
        <v>0</v>
      </c>
    </row>
    <row r="39" spans="1:26" ht="24.6">
      <c r="A39" s="10">
        <v>35</v>
      </c>
      <c r="B39" s="19" t="s">
        <v>333</v>
      </c>
      <c r="C39" s="71">
        <f>+'27'!H39</f>
        <v>0</v>
      </c>
      <c r="D39" s="95">
        <v>0</v>
      </c>
      <c r="E39" s="46">
        <f t="shared" si="0"/>
        <v>0</v>
      </c>
      <c r="F39" s="106">
        <v>0</v>
      </c>
      <c r="G39" s="104">
        <v>0</v>
      </c>
      <c r="H39" s="46">
        <f t="shared" si="1"/>
        <v>0</v>
      </c>
      <c r="I39" s="96"/>
      <c r="J39" s="15">
        <v>35</v>
      </c>
      <c r="K39" s="72">
        <f t="shared" si="5"/>
        <v>0</v>
      </c>
      <c r="L39" s="17" t="s">
        <v>16</v>
      </c>
      <c r="M39" s="18">
        <v>0</v>
      </c>
      <c r="N39" s="23">
        <f t="shared" si="6"/>
        <v>0</v>
      </c>
      <c r="O39" s="19"/>
      <c r="P39" s="43">
        <f t="shared" si="7"/>
        <v>0</v>
      </c>
    </row>
    <row r="40" spans="1:26" ht="24.6">
      <c r="A40" s="10">
        <v>36</v>
      </c>
      <c r="B40" s="19" t="s">
        <v>138</v>
      </c>
      <c r="C40" s="71">
        <f>+'27'!H40</f>
        <v>0</v>
      </c>
      <c r="D40" s="95">
        <v>0</v>
      </c>
      <c r="E40" s="46">
        <f t="shared" si="0"/>
        <v>0</v>
      </c>
      <c r="F40" s="106">
        <v>0</v>
      </c>
      <c r="G40" s="104">
        <v>0</v>
      </c>
      <c r="H40" s="46">
        <f t="shared" si="1"/>
        <v>0</v>
      </c>
      <c r="I40" s="96"/>
      <c r="J40" s="15">
        <v>40</v>
      </c>
      <c r="K40" s="72">
        <f t="shared" si="5"/>
        <v>0</v>
      </c>
      <c r="L40" s="17" t="s">
        <v>16</v>
      </c>
      <c r="M40" s="18">
        <v>0</v>
      </c>
      <c r="N40" s="23">
        <f t="shared" si="6"/>
        <v>0</v>
      </c>
      <c r="O40" s="19"/>
      <c r="P40" s="43">
        <f t="shared" si="7"/>
        <v>0</v>
      </c>
    </row>
    <row r="41" spans="1:26" ht="24.6">
      <c r="A41" s="10">
        <v>37</v>
      </c>
      <c r="B41" s="19" t="s">
        <v>445</v>
      </c>
      <c r="C41" s="71">
        <f>+'27'!H41</f>
        <v>0</v>
      </c>
      <c r="D41" s="95">
        <v>0</v>
      </c>
      <c r="E41" s="46">
        <f>C41+D41</f>
        <v>0</v>
      </c>
      <c r="F41" s="106">
        <v>0</v>
      </c>
      <c r="G41" s="104">
        <v>0</v>
      </c>
      <c r="H41" s="46">
        <f>+E41-F41-I41-G41</f>
        <v>0</v>
      </c>
      <c r="I41" s="96"/>
      <c r="J41" s="15">
        <v>35</v>
      </c>
      <c r="K41" s="72">
        <f>+J41*I41</f>
        <v>0</v>
      </c>
      <c r="L41" s="17" t="s">
        <v>16</v>
      </c>
      <c r="M41" s="18">
        <v>0</v>
      </c>
      <c r="N41" s="23">
        <f>SUM(K41-M41)</f>
        <v>0</v>
      </c>
      <c r="O41" s="19"/>
      <c r="P41" s="43">
        <f>+K41*O41</f>
        <v>0</v>
      </c>
    </row>
    <row r="42" spans="1:26" ht="24.6">
      <c r="A42" s="10">
        <v>38</v>
      </c>
      <c r="B42" s="19" t="s">
        <v>49</v>
      </c>
      <c r="C42" s="71">
        <f>+'27'!H42</f>
        <v>0</v>
      </c>
      <c r="D42" s="95">
        <v>0</v>
      </c>
      <c r="E42" s="46">
        <f t="shared" si="0"/>
        <v>0</v>
      </c>
      <c r="F42" s="106">
        <v>0</v>
      </c>
      <c r="G42" s="104">
        <v>0</v>
      </c>
      <c r="H42" s="46">
        <f t="shared" si="1"/>
        <v>0</v>
      </c>
      <c r="I42" s="96"/>
      <c r="J42" s="15">
        <v>50</v>
      </c>
      <c r="K42" s="72">
        <f t="shared" si="5"/>
        <v>0</v>
      </c>
      <c r="L42" s="17" t="s">
        <v>16</v>
      </c>
      <c r="M42" s="18">
        <v>0</v>
      </c>
      <c r="N42" s="23">
        <f t="shared" si="6"/>
        <v>0</v>
      </c>
      <c r="O42" s="19"/>
      <c r="P42" s="43">
        <f t="shared" si="7"/>
        <v>0</v>
      </c>
    </row>
    <row r="43" spans="1:26" ht="24.6">
      <c r="A43" s="10">
        <v>39</v>
      </c>
      <c r="B43" s="19" t="s">
        <v>50</v>
      </c>
      <c r="C43" s="71">
        <f>+'27'!H43</f>
        <v>3</v>
      </c>
      <c r="D43" s="95">
        <v>0</v>
      </c>
      <c r="E43" s="46">
        <f t="shared" si="0"/>
        <v>3</v>
      </c>
      <c r="F43" s="106">
        <v>0</v>
      </c>
      <c r="G43" s="104">
        <v>0</v>
      </c>
      <c r="H43" s="46">
        <f t="shared" si="1"/>
        <v>2</v>
      </c>
      <c r="I43" s="96">
        <v>1</v>
      </c>
      <c r="J43" s="15">
        <v>50</v>
      </c>
      <c r="K43" s="72">
        <f t="shared" si="5"/>
        <v>50</v>
      </c>
      <c r="L43" s="17" t="s">
        <v>16</v>
      </c>
      <c r="M43" s="18">
        <v>0</v>
      </c>
      <c r="N43" s="23">
        <f t="shared" si="6"/>
        <v>50</v>
      </c>
      <c r="O43" s="19"/>
      <c r="P43" s="43">
        <f t="shared" si="7"/>
        <v>0</v>
      </c>
    </row>
    <row r="44" spans="1:26" ht="24.6">
      <c r="A44" s="10">
        <v>40</v>
      </c>
      <c r="B44" s="19" t="s">
        <v>51</v>
      </c>
      <c r="C44" s="71">
        <f>+'27'!H44</f>
        <v>3</v>
      </c>
      <c r="D44" s="95">
        <v>0</v>
      </c>
      <c r="E44" s="46">
        <f t="shared" si="0"/>
        <v>3</v>
      </c>
      <c r="F44" s="106">
        <v>0</v>
      </c>
      <c r="G44" s="104">
        <v>0</v>
      </c>
      <c r="H44" s="46">
        <f t="shared" si="1"/>
        <v>2</v>
      </c>
      <c r="I44" s="96">
        <v>1</v>
      </c>
      <c r="J44" s="15">
        <v>50</v>
      </c>
      <c r="K44" s="72">
        <f t="shared" si="5"/>
        <v>50</v>
      </c>
      <c r="L44" s="17" t="s">
        <v>16</v>
      </c>
      <c r="M44" s="18">
        <v>0</v>
      </c>
      <c r="N44" s="23">
        <f t="shared" si="6"/>
        <v>50</v>
      </c>
      <c r="O44" s="19"/>
      <c r="P44" s="43">
        <f t="shared" si="7"/>
        <v>0</v>
      </c>
    </row>
    <row r="45" spans="1:26" ht="24.6">
      <c r="A45" s="10">
        <v>41</v>
      </c>
      <c r="B45" s="19" t="s">
        <v>501</v>
      </c>
      <c r="C45" s="71">
        <f>+'27'!H45</f>
        <v>3</v>
      </c>
      <c r="D45" s="95">
        <v>0</v>
      </c>
      <c r="E45" s="46">
        <f>C45+D45</f>
        <v>3</v>
      </c>
      <c r="F45" s="106">
        <v>0</v>
      </c>
      <c r="G45" s="104">
        <v>0</v>
      </c>
      <c r="H45" s="46">
        <f>+E45-F45-I45-G45</f>
        <v>3</v>
      </c>
      <c r="I45" s="96"/>
      <c r="J45" s="20">
        <v>35</v>
      </c>
      <c r="K45" s="72">
        <f>+J45*I45</f>
        <v>0</v>
      </c>
      <c r="L45" s="17" t="s">
        <v>16</v>
      </c>
      <c r="M45" s="18">
        <v>0</v>
      </c>
      <c r="N45" s="23">
        <f>SUM(K45-M45)</f>
        <v>0</v>
      </c>
      <c r="O45" s="19"/>
      <c r="P45" s="43">
        <f>+K45*O45</f>
        <v>0</v>
      </c>
    </row>
    <row r="46" spans="1:26" ht="24.6">
      <c r="A46" s="10">
        <v>42</v>
      </c>
      <c r="B46" s="19" t="s">
        <v>264</v>
      </c>
      <c r="C46" s="71">
        <f>+'27'!H46</f>
        <v>5</v>
      </c>
      <c r="D46" s="95">
        <v>0</v>
      </c>
      <c r="E46" s="46">
        <f t="shared" si="0"/>
        <v>5</v>
      </c>
      <c r="F46" s="106">
        <v>0</v>
      </c>
      <c r="G46" s="104">
        <v>0</v>
      </c>
      <c r="H46" s="46">
        <f t="shared" si="1"/>
        <v>5</v>
      </c>
      <c r="I46" s="96"/>
      <c r="J46" s="15">
        <v>25</v>
      </c>
      <c r="K46" s="72">
        <f t="shared" si="5"/>
        <v>0</v>
      </c>
      <c r="L46" s="17" t="s">
        <v>16</v>
      </c>
      <c r="M46" s="18">
        <v>0</v>
      </c>
      <c r="N46" s="23">
        <f t="shared" si="6"/>
        <v>0</v>
      </c>
      <c r="O46" s="19"/>
      <c r="P46" s="43">
        <f t="shared" si="7"/>
        <v>0</v>
      </c>
    </row>
    <row r="47" spans="1:26" ht="24.6">
      <c r="A47" s="10">
        <v>43</v>
      </c>
      <c r="B47" s="19" t="s">
        <v>446</v>
      </c>
      <c r="C47" s="71">
        <f>+'27'!H47</f>
        <v>5</v>
      </c>
      <c r="D47" s="95">
        <v>0</v>
      </c>
      <c r="E47" s="46">
        <f>C47+D47</f>
        <v>5</v>
      </c>
      <c r="F47" s="106">
        <v>0</v>
      </c>
      <c r="G47" s="104">
        <v>0</v>
      </c>
      <c r="H47" s="46">
        <f>+E47-F47-I47-G47</f>
        <v>5</v>
      </c>
      <c r="I47" s="96"/>
      <c r="J47" s="20">
        <v>25</v>
      </c>
      <c r="K47" s="72">
        <f>+J47*I47</f>
        <v>0</v>
      </c>
      <c r="L47" s="17" t="s">
        <v>16</v>
      </c>
      <c r="M47" s="18">
        <v>0</v>
      </c>
      <c r="N47" s="23">
        <f>SUM(K47-M47)</f>
        <v>0</v>
      </c>
      <c r="O47" s="19"/>
      <c r="P47" s="43">
        <f>+K47*O47</f>
        <v>0</v>
      </c>
    </row>
    <row r="48" spans="1:26" ht="24.6">
      <c r="A48" s="10">
        <v>44</v>
      </c>
      <c r="B48" s="19" t="s">
        <v>447</v>
      </c>
      <c r="C48" s="71">
        <f>+'27'!H48</f>
        <v>0</v>
      </c>
      <c r="D48" s="95">
        <v>0</v>
      </c>
      <c r="E48" s="46">
        <f>C48+D48</f>
        <v>0</v>
      </c>
      <c r="F48" s="106">
        <v>0</v>
      </c>
      <c r="G48" s="104">
        <v>0</v>
      </c>
      <c r="H48" s="46">
        <f>+E48-F48-I48-G48</f>
        <v>0</v>
      </c>
      <c r="I48" s="96"/>
      <c r="J48" s="20">
        <v>25</v>
      </c>
      <c r="K48" s="72">
        <f>+J48*I48</f>
        <v>0</v>
      </c>
      <c r="L48" s="17" t="s">
        <v>16</v>
      </c>
      <c r="M48" s="18">
        <v>0</v>
      </c>
      <c r="N48" s="23">
        <f>SUM(K48-M48)</f>
        <v>0</v>
      </c>
      <c r="O48" s="19"/>
      <c r="P48" s="43">
        <f>+K48*O48</f>
        <v>0</v>
      </c>
    </row>
    <row r="49" spans="1:16" ht="24.6">
      <c r="A49" s="10">
        <v>45</v>
      </c>
      <c r="B49" s="19" t="s">
        <v>448</v>
      </c>
      <c r="C49" s="71">
        <f>+'27'!H49</f>
        <v>0</v>
      </c>
      <c r="D49" s="95">
        <v>0</v>
      </c>
      <c r="E49" s="46">
        <f>C49+D49</f>
        <v>0</v>
      </c>
      <c r="F49" s="106">
        <v>0</v>
      </c>
      <c r="G49" s="104">
        <v>0</v>
      </c>
      <c r="H49" s="46">
        <f>+E49-F49-I49-G49</f>
        <v>0</v>
      </c>
      <c r="I49" s="96"/>
      <c r="J49" s="20">
        <v>25</v>
      </c>
      <c r="K49" s="72">
        <f>+J49*I49</f>
        <v>0</v>
      </c>
      <c r="L49" s="17" t="s">
        <v>16</v>
      </c>
      <c r="M49" s="18">
        <v>0</v>
      </c>
      <c r="N49" s="23">
        <f>SUM(K49-M49)</f>
        <v>0</v>
      </c>
      <c r="O49" s="19"/>
      <c r="P49" s="43">
        <f>+K49*O49</f>
        <v>0</v>
      </c>
    </row>
    <row r="50" spans="1:16" ht="24.6">
      <c r="A50" s="10">
        <v>46</v>
      </c>
      <c r="B50" s="19" t="s">
        <v>265</v>
      </c>
      <c r="C50" s="71">
        <f>+'27'!H50</f>
        <v>0</v>
      </c>
      <c r="D50" s="95">
        <v>0</v>
      </c>
      <c r="E50" s="46">
        <f t="shared" si="0"/>
        <v>0</v>
      </c>
      <c r="F50" s="106">
        <v>0</v>
      </c>
      <c r="G50" s="104">
        <v>0</v>
      </c>
      <c r="H50" s="46">
        <f t="shared" si="1"/>
        <v>0</v>
      </c>
      <c r="I50" s="96"/>
      <c r="J50" s="15">
        <v>50</v>
      </c>
      <c r="K50" s="72">
        <f t="shared" si="5"/>
        <v>0</v>
      </c>
      <c r="L50" s="17" t="s">
        <v>16</v>
      </c>
      <c r="M50" s="18">
        <v>0</v>
      </c>
      <c r="N50" s="23">
        <f t="shared" si="6"/>
        <v>0</v>
      </c>
      <c r="O50" s="19"/>
      <c r="P50" s="43">
        <f t="shared" si="7"/>
        <v>0</v>
      </c>
    </row>
    <row r="51" spans="1:16" ht="24.6">
      <c r="A51" s="10">
        <v>47</v>
      </c>
      <c r="B51" s="19" t="s">
        <v>52</v>
      </c>
      <c r="C51" s="71">
        <f>+'27'!H51</f>
        <v>1</v>
      </c>
      <c r="D51" s="95">
        <v>0</v>
      </c>
      <c r="E51" s="46">
        <f t="shared" si="0"/>
        <v>1</v>
      </c>
      <c r="F51" s="106">
        <v>0</v>
      </c>
      <c r="G51" s="104">
        <v>0</v>
      </c>
      <c r="H51" s="46">
        <f t="shared" si="1"/>
        <v>1</v>
      </c>
      <c r="I51" s="96"/>
      <c r="J51" s="15">
        <v>50</v>
      </c>
      <c r="K51" s="72">
        <f t="shared" si="5"/>
        <v>0</v>
      </c>
      <c r="L51" s="17" t="s">
        <v>16</v>
      </c>
      <c r="M51" s="18">
        <v>0</v>
      </c>
      <c r="N51" s="23">
        <f t="shared" si="6"/>
        <v>0</v>
      </c>
      <c r="O51" s="19"/>
      <c r="P51" s="43">
        <f t="shared" si="7"/>
        <v>0</v>
      </c>
    </row>
    <row r="52" spans="1:16" ht="24.6">
      <c r="A52" s="10">
        <v>48</v>
      </c>
      <c r="B52" s="19" t="s">
        <v>53</v>
      </c>
      <c r="C52" s="71">
        <f>+'27'!H52</f>
        <v>6</v>
      </c>
      <c r="D52" s="95">
        <v>0</v>
      </c>
      <c r="E52" s="46">
        <f t="shared" si="0"/>
        <v>6</v>
      </c>
      <c r="F52" s="106">
        <v>0</v>
      </c>
      <c r="G52" s="104">
        <v>0</v>
      </c>
      <c r="H52" s="46">
        <f t="shared" si="1"/>
        <v>6</v>
      </c>
      <c r="I52" s="96"/>
      <c r="J52" s="15">
        <v>50</v>
      </c>
      <c r="K52" s="72">
        <f t="shared" si="5"/>
        <v>0</v>
      </c>
      <c r="L52" s="17" t="s">
        <v>16</v>
      </c>
      <c r="M52" s="18">
        <v>0</v>
      </c>
      <c r="N52" s="23">
        <f t="shared" si="6"/>
        <v>0</v>
      </c>
      <c r="O52" s="19"/>
      <c r="P52" s="43">
        <f t="shared" si="7"/>
        <v>0</v>
      </c>
    </row>
    <row r="53" spans="1:16" ht="24.6">
      <c r="A53" s="10">
        <v>49</v>
      </c>
      <c r="B53" s="19" t="s">
        <v>54</v>
      </c>
      <c r="C53" s="71">
        <f>+'27'!H53</f>
        <v>4</v>
      </c>
      <c r="D53" s="95">
        <v>0</v>
      </c>
      <c r="E53" s="46">
        <f t="shared" si="0"/>
        <v>4</v>
      </c>
      <c r="F53" s="106">
        <v>0</v>
      </c>
      <c r="G53" s="104">
        <v>0</v>
      </c>
      <c r="H53" s="46">
        <f t="shared" si="1"/>
        <v>4</v>
      </c>
      <c r="I53" s="96"/>
      <c r="J53" s="15">
        <v>50</v>
      </c>
      <c r="K53" s="72">
        <f t="shared" si="5"/>
        <v>0</v>
      </c>
      <c r="L53" s="17" t="s">
        <v>16</v>
      </c>
      <c r="M53" s="18">
        <v>0</v>
      </c>
      <c r="N53" s="23">
        <f t="shared" si="6"/>
        <v>0</v>
      </c>
      <c r="O53" s="19"/>
      <c r="P53" s="43">
        <f t="shared" si="7"/>
        <v>0</v>
      </c>
    </row>
    <row r="54" spans="1:16" ht="24.6">
      <c r="A54" s="10">
        <v>50</v>
      </c>
      <c r="B54" s="19" t="s">
        <v>55</v>
      </c>
      <c r="C54" s="71">
        <f>+'27'!H54</f>
        <v>0</v>
      </c>
      <c r="D54" s="95">
        <v>0</v>
      </c>
      <c r="E54" s="46">
        <f t="shared" si="0"/>
        <v>0</v>
      </c>
      <c r="F54" s="106">
        <v>0</v>
      </c>
      <c r="G54" s="104">
        <v>0</v>
      </c>
      <c r="H54" s="46">
        <f t="shared" si="1"/>
        <v>0</v>
      </c>
      <c r="I54" s="96"/>
      <c r="J54" s="15">
        <v>50</v>
      </c>
      <c r="K54" s="72">
        <f t="shared" si="5"/>
        <v>0</v>
      </c>
      <c r="L54" s="17" t="s">
        <v>16</v>
      </c>
      <c r="M54" s="18">
        <v>0</v>
      </c>
      <c r="N54" s="23">
        <f t="shared" si="6"/>
        <v>0</v>
      </c>
      <c r="O54" s="19"/>
      <c r="P54" s="43">
        <f t="shared" si="7"/>
        <v>0</v>
      </c>
    </row>
    <row r="55" spans="1:16" ht="24.6">
      <c r="A55" s="10">
        <v>51</v>
      </c>
      <c r="B55" s="19" t="s">
        <v>56</v>
      </c>
      <c r="C55" s="71">
        <f>+'27'!H55</f>
        <v>0</v>
      </c>
      <c r="D55" s="95">
        <v>0</v>
      </c>
      <c r="E55" s="46">
        <f t="shared" si="0"/>
        <v>0</v>
      </c>
      <c r="F55" s="106">
        <v>0</v>
      </c>
      <c r="G55" s="104">
        <v>0</v>
      </c>
      <c r="H55" s="46">
        <f t="shared" si="1"/>
        <v>0</v>
      </c>
      <c r="I55" s="96"/>
      <c r="J55" s="15">
        <v>50</v>
      </c>
      <c r="K55" s="72">
        <f t="shared" si="5"/>
        <v>0</v>
      </c>
      <c r="L55" s="17" t="s">
        <v>16</v>
      </c>
      <c r="M55" s="18">
        <v>0</v>
      </c>
      <c r="N55" s="23">
        <f t="shared" si="6"/>
        <v>0</v>
      </c>
      <c r="O55" s="19"/>
      <c r="P55" s="43">
        <f t="shared" si="7"/>
        <v>0</v>
      </c>
    </row>
    <row r="56" spans="1:16" ht="24.6">
      <c r="A56" s="10">
        <v>52</v>
      </c>
      <c r="B56" s="19" t="s">
        <v>57</v>
      </c>
      <c r="C56" s="71">
        <f>+'27'!H56</f>
        <v>3</v>
      </c>
      <c r="D56" s="95">
        <v>0</v>
      </c>
      <c r="E56" s="46">
        <f t="shared" si="0"/>
        <v>3</v>
      </c>
      <c r="F56" s="106">
        <v>0</v>
      </c>
      <c r="G56" s="104">
        <v>0</v>
      </c>
      <c r="H56" s="46">
        <f t="shared" si="1"/>
        <v>3</v>
      </c>
      <c r="I56" s="96"/>
      <c r="J56" s="15">
        <v>50</v>
      </c>
      <c r="K56" s="72">
        <f t="shared" si="5"/>
        <v>0</v>
      </c>
      <c r="L56" s="17" t="s">
        <v>16</v>
      </c>
      <c r="M56" s="18">
        <v>0</v>
      </c>
      <c r="N56" s="23">
        <f t="shared" si="6"/>
        <v>0</v>
      </c>
      <c r="O56" s="19"/>
      <c r="P56" s="43">
        <f t="shared" si="7"/>
        <v>0</v>
      </c>
    </row>
    <row r="57" spans="1:16" ht="24.6">
      <c r="A57" s="10">
        <v>53</v>
      </c>
      <c r="B57" s="19" t="s">
        <v>58</v>
      </c>
      <c r="C57" s="71">
        <f>+'27'!H57</f>
        <v>2</v>
      </c>
      <c r="D57" s="95">
        <v>0</v>
      </c>
      <c r="E57" s="46">
        <f t="shared" si="0"/>
        <v>2</v>
      </c>
      <c r="F57" s="106">
        <v>0</v>
      </c>
      <c r="G57" s="104">
        <v>0</v>
      </c>
      <c r="H57" s="46">
        <f t="shared" si="1"/>
        <v>2</v>
      </c>
      <c r="I57" s="96"/>
      <c r="J57" s="15">
        <v>50</v>
      </c>
      <c r="K57" s="72">
        <f t="shared" si="5"/>
        <v>0</v>
      </c>
      <c r="L57" s="17" t="s">
        <v>16</v>
      </c>
      <c r="M57" s="18">
        <v>0</v>
      </c>
      <c r="N57" s="23">
        <f t="shared" si="6"/>
        <v>0</v>
      </c>
      <c r="O57" s="19"/>
      <c r="P57" s="43">
        <f t="shared" si="7"/>
        <v>0</v>
      </c>
    </row>
    <row r="58" spans="1:16" ht="24.6">
      <c r="A58" s="10">
        <v>54</v>
      </c>
      <c r="B58" s="19" t="s">
        <v>59</v>
      </c>
      <c r="C58" s="71">
        <f>+'27'!H58</f>
        <v>4</v>
      </c>
      <c r="D58" s="95">
        <v>0</v>
      </c>
      <c r="E58" s="46">
        <f t="shared" si="0"/>
        <v>4</v>
      </c>
      <c r="F58" s="106">
        <v>0</v>
      </c>
      <c r="G58" s="104">
        <v>0</v>
      </c>
      <c r="H58" s="46">
        <f t="shared" si="1"/>
        <v>4</v>
      </c>
      <c r="I58" s="96"/>
      <c r="J58" s="15">
        <v>50</v>
      </c>
      <c r="K58" s="72">
        <f t="shared" si="5"/>
        <v>0</v>
      </c>
      <c r="L58" s="17" t="s">
        <v>16</v>
      </c>
      <c r="M58" s="18">
        <v>0</v>
      </c>
      <c r="N58" s="23">
        <f t="shared" si="6"/>
        <v>0</v>
      </c>
      <c r="O58" s="19"/>
      <c r="P58" s="43">
        <f t="shared" si="7"/>
        <v>0</v>
      </c>
    </row>
    <row r="59" spans="1:16" ht="24.6">
      <c r="A59" s="10">
        <v>55</v>
      </c>
      <c r="B59" s="19" t="s">
        <v>60</v>
      </c>
      <c r="C59" s="71">
        <f>+'27'!H59</f>
        <v>0</v>
      </c>
      <c r="D59" s="95">
        <v>0</v>
      </c>
      <c r="E59" s="46">
        <f t="shared" si="0"/>
        <v>0</v>
      </c>
      <c r="F59" s="106">
        <v>0</v>
      </c>
      <c r="G59" s="104">
        <v>0</v>
      </c>
      <c r="H59" s="46">
        <f t="shared" si="1"/>
        <v>0</v>
      </c>
      <c r="I59" s="96"/>
      <c r="J59" s="15">
        <v>50</v>
      </c>
      <c r="K59" s="72">
        <f t="shared" si="5"/>
        <v>0</v>
      </c>
      <c r="L59" s="17" t="s">
        <v>16</v>
      </c>
      <c r="M59" s="18">
        <v>0</v>
      </c>
      <c r="N59" s="23">
        <f t="shared" si="6"/>
        <v>0</v>
      </c>
      <c r="O59" s="19"/>
      <c r="P59" s="43">
        <f t="shared" si="7"/>
        <v>0</v>
      </c>
    </row>
    <row r="60" spans="1:16" ht="24.6">
      <c r="A60" s="10">
        <v>56</v>
      </c>
      <c r="B60" s="19" t="s">
        <v>61</v>
      </c>
      <c r="C60" s="71">
        <f>+'27'!H60</f>
        <v>0</v>
      </c>
      <c r="D60" s="95">
        <v>0</v>
      </c>
      <c r="E60" s="46">
        <f t="shared" si="0"/>
        <v>0</v>
      </c>
      <c r="F60" s="106">
        <v>0</v>
      </c>
      <c r="G60" s="104">
        <v>0</v>
      </c>
      <c r="H60" s="46">
        <f t="shared" si="1"/>
        <v>0</v>
      </c>
      <c r="I60" s="96"/>
      <c r="J60" s="15">
        <v>120</v>
      </c>
      <c r="K60" s="72">
        <f t="shared" si="5"/>
        <v>0</v>
      </c>
      <c r="L60" s="17" t="s">
        <v>16</v>
      </c>
      <c r="M60" s="18">
        <v>0</v>
      </c>
      <c r="N60" s="23">
        <f t="shared" si="6"/>
        <v>0</v>
      </c>
      <c r="O60" s="19"/>
      <c r="P60" s="43">
        <f t="shared" si="7"/>
        <v>0</v>
      </c>
    </row>
    <row r="61" spans="1:16" ht="24.6">
      <c r="A61" s="10">
        <v>57</v>
      </c>
      <c r="B61" s="19" t="s">
        <v>62</v>
      </c>
      <c r="C61" s="71">
        <f>+'27'!H61</f>
        <v>0</v>
      </c>
      <c r="D61" s="95">
        <v>0</v>
      </c>
      <c r="E61" s="46">
        <f t="shared" si="0"/>
        <v>0</v>
      </c>
      <c r="F61" s="106">
        <v>0</v>
      </c>
      <c r="G61" s="104">
        <v>0</v>
      </c>
      <c r="H61" s="46">
        <f t="shared" si="1"/>
        <v>0</v>
      </c>
      <c r="I61" s="96"/>
      <c r="J61" s="15">
        <v>120</v>
      </c>
      <c r="K61" s="72">
        <f t="shared" si="5"/>
        <v>0</v>
      </c>
      <c r="L61" s="17" t="s">
        <v>16</v>
      </c>
      <c r="M61" s="18">
        <v>0</v>
      </c>
      <c r="N61" s="23">
        <f t="shared" si="6"/>
        <v>0</v>
      </c>
      <c r="O61" s="19"/>
      <c r="P61" s="43">
        <f t="shared" si="7"/>
        <v>0</v>
      </c>
    </row>
    <row r="62" spans="1:16" ht="24.6">
      <c r="A62" s="10">
        <v>58</v>
      </c>
      <c r="B62" s="19" t="s">
        <v>63</v>
      </c>
      <c r="C62" s="71">
        <f>+'27'!H62</f>
        <v>0</v>
      </c>
      <c r="D62" s="95">
        <v>0</v>
      </c>
      <c r="E62" s="46">
        <f t="shared" si="0"/>
        <v>0</v>
      </c>
      <c r="F62" s="106">
        <v>0</v>
      </c>
      <c r="G62" s="104">
        <v>0</v>
      </c>
      <c r="H62" s="46">
        <f t="shared" si="1"/>
        <v>0</v>
      </c>
      <c r="I62" s="96"/>
      <c r="J62" s="15">
        <v>120</v>
      </c>
      <c r="K62" s="72">
        <f t="shared" si="5"/>
        <v>0</v>
      </c>
      <c r="L62" s="17" t="s">
        <v>16</v>
      </c>
      <c r="M62" s="18">
        <v>0</v>
      </c>
      <c r="N62" s="23">
        <f t="shared" si="6"/>
        <v>0</v>
      </c>
      <c r="O62" s="19"/>
      <c r="P62" s="43">
        <f t="shared" si="7"/>
        <v>0</v>
      </c>
    </row>
    <row r="63" spans="1:16" ht="24.6">
      <c r="A63" s="10">
        <v>59</v>
      </c>
      <c r="B63" s="19" t="s">
        <v>64</v>
      </c>
      <c r="C63" s="71">
        <f>+'27'!H63</f>
        <v>0</v>
      </c>
      <c r="D63" s="95">
        <v>0</v>
      </c>
      <c r="E63" s="46">
        <f t="shared" si="0"/>
        <v>0</v>
      </c>
      <c r="F63" s="106">
        <v>0</v>
      </c>
      <c r="G63" s="104">
        <v>0</v>
      </c>
      <c r="H63" s="46">
        <f t="shared" si="1"/>
        <v>0</v>
      </c>
      <c r="I63" s="96"/>
      <c r="J63" s="15">
        <v>120</v>
      </c>
      <c r="K63" s="72">
        <f t="shared" si="5"/>
        <v>0</v>
      </c>
      <c r="L63" s="17" t="s">
        <v>16</v>
      </c>
      <c r="M63" s="18">
        <v>0</v>
      </c>
      <c r="N63" s="23">
        <f t="shared" si="6"/>
        <v>0</v>
      </c>
      <c r="O63" s="19"/>
      <c r="P63" s="43">
        <f t="shared" si="7"/>
        <v>0</v>
      </c>
    </row>
    <row r="64" spans="1:16" ht="24.6">
      <c r="A64" s="10">
        <v>60</v>
      </c>
      <c r="B64" s="19" t="s">
        <v>65</v>
      </c>
      <c r="C64" s="71">
        <f>+'27'!H64</f>
        <v>0</v>
      </c>
      <c r="D64" s="95">
        <v>0</v>
      </c>
      <c r="E64" s="46">
        <f t="shared" si="0"/>
        <v>0</v>
      </c>
      <c r="F64" s="106">
        <v>0</v>
      </c>
      <c r="G64" s="104">
        <v>0</v>
      </c>
      <c r="H64" s="46">
        <f t="shared" si="1"/>
        <v>0</v>
      </c>
      <c r="I64" s="96"/>
      <c r="J64" s="15">
        <v>120</v>
      </c>
      <c r="K64" s="72">
        <f t="shared" si="5"/>
        <v>0</v>
      </c>
      <c r="L64" s="17" t="s">
        <v>16</v>
      </c>
      <c r="M64" s="18">
        <v>0</v>
      </c>
      <c r="N64" s="23">
        <f t="shared" si="6"/>
        <v>0</v>
      </c>
      <c r="O64" s="19"/>
      <c r="P64" s="43">
        <f t="shared" si="7"/>
        <v>0</v>
      </c>
    </row>
    <row r="65" spans="1:16" ht="24.6">
      <c r="A65" s="10">
        <v>61</v>
      </c>
      <c r="B65" s="19" t="s">
        <v>66</v>
      </c>
      <c r="C65" s="71">
        <f>+'27'!H65</f>
        <v>0</v>
      </c>
      <c r="D65" s="95">
        <v>0</v>
      </c>
      <c r="E65" s="46">
        <f t="shared" si="0"/>
        <v>0</v>
      </c>
      <c r="F65" s="106">
        <v>0</v>
      </c>
      <c r="G65" s="104">
        <v>0</v>
      </c>
      <c r="H65" s="46">
        <f t="shared" si="1"/>
        <v>0</v>
      </c>
      <c r="I65" s="96"/>
      <c r="J65" s="15">
        <v>120</v>
      </c>
      <c r="K65" s="72">
        <f t="shared" si="5"/>
        <v>0</v>
      </c>
      <c r="L65" s="17" t="s">
        <v>16</v>
      </c>
      <c r="M65" s="18">
        <v>0</v>
      </c>
      <c r="N65" s="23">
        <f t="shared" si="6"/>
        <v>0</v>
      </c>
      <c r="O65" s="19"/>
      <c r="P65" s="43">
        <f t="shared" si="7"/>
        <v>0</v>
      </c>
    </row>
    <row r="66" spans="1:16" ht="24.6">
      <c r="A66" s="10">
        <v>62</v>
      </c>
      <c r="B66" s="19" t="s">
        <v>266</v>
      </c>
      <c r="C66" s="71">
        <f>+'27'!H66</f>
        <v>0</v>
      </c>
      <c r="D66" s="95">
        <v>0</v>
      </c>
      <c r="E66" s="46">
        <f t="shared" si="0"/>
        <v>0</v>
      </c>
      <c r="F66" s="106">
        <v>0</v>
      </c>
      <c r="G66" s="104">
        <v>0</v>
      </c>
      <c r="H66" s="46">
        <f t="shared" si="1"/>
        <v>0</v>
      </c>
      <c r="I66" s="96"/>
      <c r="J66" s="15">
        <v>120</v>
      </c>
      <c r="K66" s="72">
        <f t="shared" si="5"/>
        <v>0</v>
      </c>
      <c r="L66" s="17" t="s">
        <v>16</v>
      </c>
      <c r="M66" s="18">
        <v>0</v>
      </c>
      <c r="N66" s="23">
        <f t="shared" si="6"/>
        <v>0</v>
      </c>
      <c r="O66" s="19"/>
      <c r="P66" s="43">
        <f t="shared" si="7"/>
        <v>0</v>
      </c>
    </row>
    <row r="67" spans="1:16" ht="24.6">
      <c r="A67" s="10">
        <v>63</v>
      </c>
      <c r="B67" s="19" t="s">
        <v>340</v>
      </c>
      <c r="C67" s="71">
        <f>+'27'!H67</f>
        <v>0</v>
      </c>
      <c r="D67" s="95">
        <v>0</v>
      </c>
      <c r="E67" s="46">
        <f t="shared" si="0"/>
        <v>0</v>
      </c>
      <c r="F67" s="106">
        <v>0</v>
      </c>
      <c r="G67" s="104">
        <v>0</v>
      </c>
      <c r="H67" s="46">
        <f t="shared" si="1"/>
        <v>0</v>
      </c>
      <c r="I67" s="96"/>
      <c r="J67" s="15">
        <v>30</v>
      </c>
      <c r="K67" s="72">
        <f t="shared" si="5"/>
        <v>0</v>
      </c>
      <c r="L67" s="17" t="s">
        <v>16</v>
      </c>
      <c r="M67" s="18">
        <v>0</v>
      </c>
      <c r="N67" s="23">
        <f t="shared" si="6"/>
        <v>0</v>
      </c>
      <c r="O67" s="19"/>
      <c r="P67" s="43">
        <f t="shared" si="7"/>
        <v>0</v>
      </c>
    </row>
    <row r="68" spans="1:16" ht="24.6">
      <c r="A68" s="10">
        <v>64</v>
      </c>
      <c r="B68" s="19" t="s">
        <v>341</v>
      </c>
      <c r="C68" s="71">
        <f>+'27'!H68</f>
        <v>0</v>
      </c>
      <c r="D68" s="95">
        <v>0</v>
      </c>
      <c r="E68" s="46">
        <f t="shared" si="0"/>
        <v>0</v>
      </c>
      <c r="F68" s="106">
        <v>0</v>
      </c>
      <c r="G68" s="104">
        <v>0</v>
      </c>
      <c r="H68" s="46">
        <f t="shared" si="1"/>
        <v>0</v>
      </c>
      <c r="I68" s="96"/>
      <c r="J68" s="21">
        <v>30</v>
      </c>
      <c r="K68" s="72">
        <f t="shared" si="5"/>
        <v>0</v>
      </c>
      <c r="L68" s="17" t="s">
        <v>16</v>
      </c>
      <c r="M68" s="18">
        <v>0</v>
      </c>
      <c r="N68" s="23">
        <f t="shared" si="6"/>
        <v>0</v>
      </c>
      <c r="O68" s="19"/>
      <c r="P68" s="43">
        <f t="shared" si="7"/>
        <v>0</v>
      </c>
    </row>
    <row r="69" spans="1:16" ht="24.6">
      <c r="A69" s="10">
        <v>65</v>
      </c>
      <c r="B69" s="19" t="s">
        <v>342</v>
      </c>
      <c r="C69" s="71">
        <f>+'27'!H69</f>
        <v>0</v>
      </c>
      <c r="D69" s="95">
        <v>0</v>
      </c>
      <c r="E69" s="46">
        <f t="shared" si="0"/>
        <v>0</v>
      </c>
      <c r="F69" s="106">
        <v>0</v>
      </c>
      <c r="G69" s="104">
        <v>0</v>
      </c>
      <c r="H69" s="46">
        <f t="shared" si="1"/>
        <v>0</v>
      </c>
      <c r="I69" s="96"/>
      <c r="J69" s="21">
        <v>30</v>
      </c>
      <c r="K69" s="72">
        <f t="shared" si="5"/>
        <v>0</v>
      </c>
      <c r="L69" s="17" t="s">
        <v>16</v>
      </c>
      <c r="M69" s="18">
        <v>0</v>
      </c>
      <c r="N69" s="23">
        <f t="shared" si="6"/>
        <v>0</v>
      </c>
      <c r="O69" s="19"/>
      <c r="P69" s="43">
        <f t="shared" si="7"/>
        <v>0</v>
      </c>
    </row>
    <row r="70" spans="1:16" ht="24.6">
      <c r="A70" s="10">
        <v>66</v>
      </c>
      <c r="B70" s="19" t="s">
        <v>72</v>
      </c>
      <c r="C70" s="71">
        <f>+'27'!H70</f>
        <v>5</v>
      </c>
      <c r="D70" s="95">
        <v>0</v>
      </c>
      <c r="E70" s="46">
        <f t="shared" si="0"/>
        <v>5</v>
      </c>
      <c r="F70" s="106">
        <v>0</v>
      </c>
      <c r="G70" s="104">
        <v>0</v>
      </c>
      <c r="H70" s="46">
        <f t="shared" si="1"/>
        <v>4</v>
      </c>
      <c r="I70" s="96">
        <v>1</v>
      </c>
      <c r="J70" s="21">
        <v>50</v>
      </c>
      <c r="K70" s="72">
        <f t="shared" si="5"/>
        <v>50</v>
      </c>
      <c r="L70" s="17" t="s">
        <v>419</v>
      </c>
      <c r="M70" s="18">
        <v>25</v>
      </c>
      <c r="N70" s="23">
        <f t="shared" si="6"/>
        <v>25</v>
      </c>
      <c r="O70" s="19"/>
      <c r="P70" s="43">
        <f t="shared" si="7"/>
        <v>0</v>
      </c>
    </row>
    <row r="71" spans="1:16" ht="24.6">
      <c r="A71" s="10">
        <v>67</v>
      </c>
      <c r="B71" s="19" t="s">
        <v>73</v>
      </c>
      <c r="C71" s="71">
        <f>+'27'!H71</f>
        <v>5</v>
      </c>
      <c r="D71" s="95">
        <v>0</v>
      </c>
      <c r="E71" s="46">
        <f t="shared" si="0"/>
        <v>5</v>
      </c>
      <c r="F71" s="106">
        <v>0</v>
      </c>
      <c r="G71" s="104">
        <v>0</v>
      </c>
      <c r="H71" s="46">
        <f t="shared" si="1"/>
        <v>5</v>
      </c>
      <c r="I71" s="96"/>
      <c r="J71" s="21">
        <v>50</v>
      </c>
      <c r="K71" s="72">
        <f t="shared" si="5"/>
        <v>0</v>
      </c>
      <c r="L71" s="17" t="s">
        <v>16</v>
      </c>
      <c r="M71" s="18">
        <v>0</v>
      </c>
      <c r="N71" s="23">
        <f t="shared" si="6"/>
        <v>0</v>
      </c>
      <c r="O71" s="19"/>
      <c r="P71" s="43">
        <f t="shared" si="7"/>
        <v>0</v>
      </c>
    </row>
    <row r="72" spans="1:16" ht="24.6">
      <c r="A72" s="10">
        <v>68</v>
      </c>
      <c r="B72" s="19" t="s">
        <v>74</v>
      </c>
      <c r="C72" s="71">
        <f>+'27'!H72</f>
        <v>0</v>
      </c>
      <c r="D72" s="95">
        <v>0</v>
      </c>
      <c r="E72" s="46">
        <f t="shared" si="0"/>
        <v>0</v>
      </c>
      <c r="F72" s="106">
        <v>0</v>
      </c>
      <c r="G72" s="104">
        <v>0</v>
      </c>
      <c r="H72" s="46">
        <f t="shared" si="1"/>
        <v>0</v>
      </c>
      <c r="I72" s="96"/>
      <c r="J72" s="15">
        <v>50</v>
      </c>
      <c r="K72" s="72">
        <f t="shared" si="5"/>
        <v>0</v>
      </c>
      <c r="L72" s="17" t="s">
        <v>16</v>
      </c>
      <c r="M72" s="18">
        <v>0</v>
      </c>
      <c r="N72" s="23">
        <f t="shared" si="6"/>
        <v>0</v>
      </c>
      <c r="O72" s="19"/>
      <c r="P72" s="43">
        <f t="shared" si="7"/>
        <v>0</v>
      </c>
    </row>
    <row r="73" spans="1:16" ht="24.6">
      <c r="A73" s="10">
        <v>69</v>
      </c>
      <c r="B73" s="19" t="s">
        <v>175</v>
      </c>
      <c r="C73" s="71">
        <f>+'27'!H73</f>
        <v>0</v>
      </c>
      <c r="D73" s="95">
        <v>0</v>
      </c>
      <c r="E73" s="46">
        <f t="shared" si="0"/>
        <v>0</v>
      </c>
      <c r="F73" s="106">
        <v>0</v>
      </c>
      <c r="G73" s="104">
        <v>0</v>
      </c>
      <c r="H73" s="46">
        <f t="shared" si="1"/>
        <v>0</v>
      </c>
      <c r="I73" s="96"/>
      <c r="J73" s="21">
        <v>50</v>
      </c>
      <c r="K73" s="72">
        <f t="shared" si="5"/>
        <v>0</v>
      </c>
      <c r="L73" s="17" t="s">
        <v>16</v>
      </c>
      <c r="M73" s="18">
        <v>0</v>
      </c>
      <c r="N73" s="23">
        <f t="shared" si="6"/>
        <v>0</v>
      </c>
      <c r="O73" s="19"/>
      <c r="P73" s="43">
        <f t="shared" si="7"/>
        <v>0</v>
      </c>
    </row>
    <row r="74" spans="1:16" ht="24.6">
      <c r="A74" s="10">
        <v>70</v>
      </c>
      <c r="B74" s="19" t="s">
        <v>267</v>
      </c>
      <c r="C74" s="71">
        <f>+'27'!H74</f>
        <v>0</v>
      </c>
      <c r="D74" s="95">
        <v>0</v>
      </c>
      <c r="E74" s="46">
        <f t="shared" si="0"/>
        <v>0</v>
      </c>
      <c r="F74" s="106">
        <v>0</v>
      </c>
      <c r="G74" s="104">
        <v>0</v>
      </c>
      <c r="H74" s="46">
        <f t="shared" ref="H74:H143" si="11">+E74-F74-I74-G74</f>
        <v>0</v>
      </c>
      <c r="I74" s="96"/>
      <c r="J74" s="15">
        <v>50</v>
      </c>
      <c r="K74" s="72">
        <f t="shared" si="5"/>
        <v>0</v>
      </c>
      <c r="L74" s="17" t="s">
        <v>16</v>
      </c>
      <c r="M74" s="18">
        <v>0</v>
      </c>
      <c r="N74" s="23">
        <f t="shared" si="6"/>
        <v>0</v>
      </c>
      <c r="O74" s="19"/>
      <c r="P74" s="43">
        <f t="shared" si="7"/>
        <v>0</v>
      </c>
    </row>
    <row r="75" spans="1:16" ht="24.6">
      <c r="A75" s="10">
        <v>71</v>
      </c>
      <c r="B75" s="19" t="s">
        <v>70</v>
      </c>
      <c r="C75" s="71">
        <f>+'27'!H75</f>
        <v>0</v>
      </c>
      <c r="D75" s="95">
        <v>0</v>
      </c>
      <c r="E75" s="46">
        <f t="shared" si="0"/>
        <v>0</v>
      </c>
      <c r="F75" s="106">
        <v>0</v>
      </c>
      <c r="G75" s="104">
        <v>0</v>
      </c>
      <c r="H75" s="46">
        <f t="shared" si="11"/>
        <v>0</v>
      </c>
      <c r="I75" s="96"/>
      <c r="J75" s="20">
        <v>70</v>
      </c>
      <c r="K75" s="72">
        <f t="shared" ref="K75:K144" si="12">+J75*I75</f>
        <v>0</v>
      </c>
      <c r="L75" s="17" t="s">
        <v>16</v>
      </c>
      <c r="M75" s="18">
        <v>0</v>
      </c>
      <c r="N75" s="23">
        <f t="shared" ref="N75:N144" si="13">SUM(K75-M75)</f>
        <v>0</v>
      </c>
      <c r="O75" s="19"/>
      <c r="P75" s="43">
        <f t="shared" ref="P75:P144" si="14">+K75*O75</f>
        <v>0</v>
      </c>
    </row>
    <row r="76" spans="1:16" ht="24.6">
      <c r="A76" s="10">
        <v>72</v>
      </c>
      <c r="B76" s="19" t="s">
        <v>71</v>
      </c>
      <c r="C76" s="71">
        <f>+'27'!H76</f>
        <v>0</v>
      </c>
      <c r="D76" s="95">
        <v>0</v>
      </c>
      <c r="E76" s="46">
        <f t="shared" si="0"/>
        <v>0</v>
      </c>
      <c r="F76" s="106">
        <v>0</v>
      </c>
      <c r="G76" s="104">
        <v>0</v>
      </c>
      <c r="H76" s="46">
        <f t="shared" si="11"/>
        <v>0</v>
      </c>
      <c r="I76" s="96"/>
      <c r="J76" s="20">
        <v>80</v>
      </c>
      <c r="K76" s="72">
        <f t="shared" si="12"/>
        <v>0</v>
      </c>
      <c r="L76" s="17" t="s">
        <v>16</v>
      </c>
      <c r="M76" s="18">
        <v>0</v>
      </c>
      <c r="N76" s="23">
        <f t="shared" si="13"/>
        <v>0</v>
      </c>
      <c r="O76" s="19"/>
      <c r="P76" s="43">
        <f t="shared" si="14"/>
        <v>0</v>
      </c>
    </row>
    <row r="77" spans="1:16" ht="24.6">
      <c r="A77" s="10">
        <v>73</v>
      </c>
      <c r="B77" s="19" t="s">
        <v>199</v>
      </c>
      <c r="C77" s="71">
        <f>+'27'!H77</f>
        <v>0</v>
      </c>
      <c r="D77" s="95">
        <v>0</v>
      </c>
      <c r="E77" s="46">
        <f t="shared" si="0"/>
        <v>0</v>
      </c>
      <c r="F77" s="106">
        <v>0</v>
      </c>
      <c r="G77" s="104">
        <v>0</v>
      </c>
      <c r="H77" s="46">
        <f t="shared" si="11"/>
        <v>0</v>
      </c>
      <c r="I77" s="96"/>
      <c r="J77" s="21">
        <v>150</v>
      </c>
      <c r="K77" s="72">
        <f t="shared" si="12"/>
        <v>0</v>
      </c>
      <c r="L77" s="17" t="s">
        <v>16</v>
      </c>
      <c r="M77" s="18">
        <v>0</v>
      </c>
      <c r="N77" s="23">
        <f t="shared" si="13"/>
        <v>0</v>
      </c>
      <c r="O77" s="19"/>
      <c r="P77" s="43">
        <f t="shared" si="14"/>
        <v>0</v>
      </c>
    </row>
    <row r="78" spans="1:16" ht="24.6">
      <c r="A78" s="10">
        <v>74</v>
      </c>
      <c r="B78" s="19" t="s">
        <v>200</v>
      </c>
      <c r="C78" s="71">
        <f>+'27'!H78</f>
        <v>0</v>
      </c>
      <c r="D78" s="95">
        <v>0</v>
      </c>
      <c r="E78" s="46">
        <f t="shared" si="0"/>
        <v>0</v>
      </c>
      <c r="F78" s="106">
        <v>0</v>
      </c>
      <c r="G78" s="104">
        <v>0</v>
      </c>
      <c r="H78" s="46">
        <f t="shared" si="11"/>
        <v>0</v>
      </c>
      <c r="I78" s="96"/>
      <c r="J78" s="21">
        <v>150</v>
      </c>
      <c r="K78" s="72">
        <f t="shared" si="12"/>
        <v>0</v>
      </c>
      <c r="L78" s="17" t="s">
        <v>16</v>
      </c>
      <c r="M78" s="18">
        <v>0</v>
      </c>
      <c r="N78" s="23">
        <f t="shared" si="13"/>
        <v>0</v>
      </c>
      <c r="O78" s="19"/>
      <c r="P78" s="43">
        <f t="shared" si="14"/>
        <v>0</v>
      </c>
    </row>
    <row r="79" spans="1:16" ht="24.6">
      <c r="A79" s="10">
        <v>75</v>
      </c>
      <c r="B79" s="19" t="s">
        <v>201</v>
      </c>
      <c r="C79" s="71">
        <f>+'27'!H79</f>
        <v>0</v>
      </c>
      <c r="D79" s="95">
        <v>0</v>
      </c>
      <c r="E79" s="46">
        <f t="shared" si="0"/>
        <v>0</v>
      </c>
      <c r="F79" s="106">
        <v>0</v>
      </c>
      <c r="G79" s="104">
        <v>0</v>
      </c>
      <c r="H79" s="46">
        <f t="shared" si="11"/>
        <v>0</v>
      </c>
      <c r="I79" s="96"/>
      <c r="J79" s="20">
        <v>150</v>
      </c>
      <c r="K79" s="72">
        <f t="shared" si="12"/>
        <v>0</v>
      </c>
      <c r="L79" s="17" t="s">
        <v>16</v>
      </c>
      <c r="M79" s="18">
        <v>0</v>
      </c>
      <c r="N79" s="23">
        <f t="shared" si="13"/>
        <v>0</v>
      </c>
      <c r="O79" s="19"/>
      <c r="P79" s="43">
        <f t="shared" si="14"/>
        <v>0</v>
      </c>
    </row>
    <row r="80" spans="1:16" ht="24.6">
      <c r="A80" s="10">
        <v>76</v>
      </c>
      <c r="B80" s="19" t="s">
        <v>77</v>
      </c>
      <c r="C80" s="71">
        <f>+'27'!H80</f>
        <v>0</v>
      </c>
      <c r="D80" s="95">
        <v>0</v>
      </c>
      <c r="E80" s="46">
        <f t="shared" si="0"/>
        <v>0</v>
      </c>
      <c r="F80" s="106">
        <v>0</v>
      </c>
      <c r="G80" s="104">
        <v>0</v>
      </c>
      <c r="H80" s="46">
        <f t="shared" si="11"/>
        <v>0</v>
      </c>
      <c r="I80" s="96"/>
      <c r="J80" s="20">
        <v>50</v>
      </c>
      <c r="K80" s="72">
        <f t="shared" si="12"/>
        <v>0</v>
      </c>
      <c r="L80" s="17" t="s">
        <v>16</v>
      </c>
      <c r="M80" s="18">
        <v>0</v>
      </c>
      <c r="N80" s="23">
        <f t="shared" si="13"/>
        <v>0</v>
      </c>
      <c r="O80" s="19"/>
      <c r="P80" s="43">
        <f t="shared" si="14"/>
        <v>0</v>
      </c>
    </row>
    <row r="81" spans="1:16" ht="24.6">
      <c r="A81" s="10">
        <v>77</v>
      </c>
      <c r="B81" s="19" t="s">
        <v>409</v>
      </c>
      <c r="C81" s="71">
        <f>+'27'!H81</f>
        <v>0</v>
      </c>
      <c r="D81" s="95">
        <v>0</v>
      </c>
      <c r="E81" s="46">
        <f t="shared" si="0"/>
        <v>0</v>
      </c>
      <c r="F81" s="106">
        <v>0</v>
      </c>
      <c r="G81" s="104">
        <v>0</v>
      </c>
      <c r="H81" s="46">
        <f t="shared" si="11"/>
        <v>0</v>
      </c>
      <c r="I81" s="96"/>
      <c r="J81" s="20">
        <v>50</v>
      </c>
      <c r="K81" s="72">
        <f t="shared" si="12"/>
        <v>0</v>
      </c>
      <c r="L81" s="17" t="s">
        <v>16</v>
      </c>
      <c r="M81" s="18">
        <v>0</v>
      </c>
      <c r="N81" s="23">
        <f t="shared" si="13"/>
        <v>0</v>
      </c>
      <c r="O81" s="19"/>
      <c r="P81" s="43">
        <f t="shared" si="14"/>
        <v>0</v>
      </c>
    </row>
    <row r="82" spans="1:16" ht="24.6">
      <c r="A82" s="10">
        <v>78</v>
      </c>
      <c r="B82" s="19" t="s">
        <v>410</v>
      </c>
      <c r="C82" s="71">
        <f>+'27'!H82</f>
        <v>0</v>
      </c>
      <c r="D82" s="95">
        <v>0</v>
      </c>
      <c r="E82" s="46">
        <f t="shared" si="0"/>
        <v>0</v>
      </c>
      <c r="F82" s="106">
        <v>0</v>
      </c>
      <c r="G82" s="104">
        <v>0</v>
      </c>
      <c r="H82" s="46">
        <f t="shared" si="11"/>
        <v>0</v>
      </c>
      <c r="I82" s="96"/>
      <c r="J82" s="20">
        <v>120</v>
      </c>
      <c r="K82" s="72">
        <f t="shared" si="12"/>
        <v>0</v>
      </c>
      <c r="L82" s="17" t="s">
        <v>16</v>
      </c>
      <c r="M82" s="18">
        <v>0</v>
      </c>
      <c r="N82" s="23">
        <f t="shared" si="13"/>
        <v>0</v>
      </c>
      <c r="O82" s="19"/>
      <c r="P82" s="43">
        <f t="shared" si="14"/>
        <v>0</v>
      </c>
    </row>
    <row r="83" spans="1:16" ht="24.6">
      <c r="A83" s="10">
        <v>79</v>
      </c>
      <c r="B83" s="19" t="s">
        <v>411</v>
      </c>
      <c r="C83" s="71">
        <f>+'27'!H83</f>
        <v>6</v>
      </c>
      <c r="D83" s="95">
        <v>0</v>
      </c>
      <c r="E83" s="46">
        <f t="shared" si="0"/>
        <v>6</v>
      </c>
      <c r="F83" s="106">
        <v>0</v>
      </c>
      <c r="G83" s="104">
        <v>0</v>
      </c>
      <c r="H83" s="46">
        <f t="shared" si="11"/>
        <v>5</v>
      </c>
      <c r="I83" s="96">
        <v>1</v>
      </c>
      <c r="J83" s="20">
        <v>50</v>
      </c>
      <c r="K83" s="72">
        <f t="shared" si="12"/>
        <v>50</v>
      </c>
      <c r="L83" s="17" t="s">
        <v>16</v>
      </c>
      <c r="M83" s="18">
        <v>0</v>
      </c>
      <c r="N83" s="23">
        <f t="shared" si="13"/>
        <v>50</v>
      </c>
      <c r="O83" s="19"/>
      <c r="P83" s="43">
        <f t="shared" si="14"/>
        <v>0</v>
      </c>
    </row>
    <row r="84" spans="1:16" ht="24.6">
      <c r="A84" s="10">
        <v>80</v>
      </c>
      <c r="B84" s="19" t="s">
        <v>412</v>
      </c>
      <c r="C84" s="71">
        <f>+'27'!H84</f>
        <v>0</v>
      </c>
      <c r="D84" s="95">
        <v>0</v>
      </c>
      <c r="E84" s="46">
        <f t="shared" si="0"/>
        <v>0</v>
      </c>
      <c r="F84" s="106">
        <v>0</v>
      </c>
      <c r="G84" s="104">
        <v>0</v>
      </c>
      <c r="H84" s="46">
        <f t="shared" si="11"/>
        <v>0</v>
      </c>
      <c r="I84" s="96"/>
      <c r="J84" s="20">
        <v>120</v>
      </c>
      <c r="K84" s="72">
        <f t="shared" si="12"/>
        <v>0</v>
      </c>
      <c r="L84" s="17" t="s">
        <v>16</v>
      </c>
      <c r="M84" s="18">
        <v>0</v>
      </c>
      <c r="N84" s="23">
        <f t="shared" si="13"/>
        <v>0</v>
      </c>
      <c r="O84" s="19"/>
      <c r="P84" s="43">
        <f t="shared" si="14"/>
        <v>0</v>
      </c>
    </row>
    <row r="85" spans="1:16" ht="24.6">
      <c r="A85" s="10">
        <v>81</v>
      </c>
      <c r="B85" s="19" t="s">
        <v>346</v>
      </c>
      <c r="C85" s="71">
        <f>+'27'!H85</f>
        <v>12</v>
      </c>
      <c r="D85" s="95">
        <v>0</v>
      </c>
      <c r="E85" s="46">
        <f t="shared" si="0"/>
        <v>12</v>
      </c>
      <c r="F85" s="106">
        <v>0</v>
      </c>
      <c r="G85" s="104">
        <v>0</v>
      </c>
      <c r="H85" s="46">
        <f t="shared" si="11"/>
        <v>10</v>
      </c>
      <c r="I85" s="96">
        <v>2</v>
      </c>
      <c r="J85" s="22">
        <v>50</v>
      </c>
      <c r="K85" s="72">
        <f t="shared" si="12"/>
        <v>100</v>
      </c>
      <c r="L85" s="17" t="s">
        <v>421</v>
      </c>
      <c r="M85" s="18">
        <v>50</v>
      </c>
      <c r="N85" s="23">
        <f t="shared" si="13"/>
        <v>50</v>
      </c>
      <c r="O85" s="19"/>
      <c r="P85" s="43">
        <f t="shared" si="14"/>
        <v>0</v>
      </c>
    </row>
    <row r="86" spans="1:16" ht="24.6">
      <c r="A86" s="10">
        <v>82</v>
      </c>
      <c r="B86" s="19" t="s">
        <v>268</v>
      </c>
      <c r="C86" s="71">
        <f>+'27'!H86</f>
        <v>1</v>
      </c>
      <c r="D86" s="95">
        <v>0</v>
      </c>
      <c r="E86" s="46">
        <f t="shared" si="0"/>
        <v>1</v>
      </c>
      <c r="F86" s="106">
        <v>0</v>
      </c>
      <c r="G86" s="104">
        <v>0</v>
      </c>
      <c r="H86" s="46">
        <f t="shared" si="11"/>
        <v>0</v>
      </c>
      <c r="I86" s="96">
        <v>1</v>
      </c>
      <c r="J86" s="20">
        <v>45</v>
      </c>
      <c r="K86" s="72">
        <f t="shared" si="12"/>
        <v>45</v>
      </c>
      <c r="L86" s="17" t="s">
        <v>533</v>
      </c>
      <c r="M86" s="18">
        <v>30</v>
      </c>
      <c r="N86" s="23">
        <f t="shared" si="13"/>
        <v>15</v>
      </c>
      <c r="O86" s="19"/>
      <c r="P86" s="43">
        <f t="shared" si="14"/>
        <v>0</v>
      </c>
    </row>
    <row r="87" spans="1:16" ht="24.6">
      <c r="A87" s="10">
        <v>83</v>
      </c>
      <c r="B87" s="19" t="s">
        <v>524</v>
      </c>
      <c r="C87" s="71">
        <f>+'27'!H87</f>
        <v>10</v>
      </c>
      <c r="D87" s="95">
        <v>0</v>
      </c>
      <c r="E87" s="46">
        <f>C87+D87</f>
        <v>10</v>
      </c>
      <c r="F87" s="106">
        <v>0</v>
      </c>
      <c r="G87" s="104">
        <v>0</v>
      </c>
      <c r="H87" s="46">
        <f>+E87-F87-I87-G87</f>
        <v>5</v>
      </c>
      <c r="I87" s="96">
        <v>5</v>
      </c>
      <c r="J87" s="20">
        <v>35</v>
      </c>
      <c r="K87" s="72">
        <f>+J87*I87</f>
        <v>175</v>
      </c>
      <c r="L87" s="17" t="s">
        <v>535</v>
      </c>
      <c r="M87" s="18">
        <v>100</v>
      </c>
      <c r="N87" s="23">
        <f>SUM(K87-M87)</f>
        <v>75</v>
      </c>
      <c r="O87" s="19"/>
      <c r="P87" s="43">
        <f>+K87*O87</f>
        <v>0</v>
      </c>
    </row>
    <row r="88" spans="1:16" ht="24.6">
      <c r="A88" s="10">
        <v>84</v>
      </c>
      <c r="B88" s="19" t="s">
        <v>347</v>
      </c>
      <c r="C88" s="71">
        <f>+'27'!H88</f>
        <v>0</v>
      </c>
      <c r="D88" s="95">
        <v>0</v>
      </c>
      <c r="E88" s="46">
        <f t="shared" si="0"/>
        <v>0</v>
      </c>
      <c r="F88" s="106">
        <v>0</v>
      </c>
      <c r="G88" s="104">
        <v>0</v>
      </c>
      <c r="H88" s="46">
        <f t="shared" si="11"/>
        <v>0</v>
      </c>
      <c r="I88" s="96"/>
      <c r="J88" s="20">
        <v>50</v>
      </c>
      <c r="K88" s="72">
        <f t="shared" si="12"/>
        <v>0</v>
      </c>
      <c r="L88" s="17" t="s">
        <v>16</v>
      </c>
      <c r="M88" s="18">
        <v>0</v>
      </c>
      <c r="N88" s="23">
        <f t="shared" si="13"/>
        <v>0</v>
      </c>
      <c r="O88" s="19"/>
      <c r="P88" s="43">
        <f t="shared" si="14"/>
        <v>0</v>
      </c>
    </row>
    <row r="89" spans="1:16" ht="24.6">
      <c r="A89" s="10">
        <v>85</v>
      </c>
      <c r="B89" s="19" t="s">
        <v>269</v>
      </c>
      <c r="C89" s="71">
        <f>+'27'!H89</f>
        <v>3</v>
      </c>
      <c r="D89" s="95">
        <v>0</v>
      </c>
      <c r="E89" s="46">
        <f t="shared" si="0"/>
        <v>3</v>
      </c>
      <c r="F89" s="106">
        <v>0</v>
      </c>
      <c r="G89" s="104">
        <v>0</v>
      </c>
      <c r="H89" s="46">
        <f t="shared" si="11"/>
        <v>2</v>
      </c>
      <c r="I89" s="96">
        <v>1</v>
      </c>
      <c r="J89" s="22">
        <v>55</v>
      </c>
      <c r="K89" s="72">
        <f t="shared" si="12"/>
        <v>55</v>
      </c>
      <c r="L89" s="17" t="s">
        <v>16</v>
      </c>
      <c r="M89" s="18">
        <v>0</v>
      </c>
      <c r="N89" s="23">
        <f t="shared" si="13"/>
        <v>55</v>
      </c>
      <c r="O89" s="19"/>
      <c r="P89" s="43">
        <f t="shared" si="14"/>
        <v>0</v>
      </c>
    </row>
    <row r="90" spans="1:16" ht="24.6">
      <c r="A90" s="10">
        <v>86</v>
      </c>
      <c r="B90" s="19" t="s">
        <v>93</v>
      </c>
      <c r="C90" s="71">
        <f>+'27'!H90</f>
        <v>7</v>
      </c>
      <c r="D90" s="95">
        <v>0</v>
      </c>
      <c r="E90" s="46">
        <f t="shared" si="0"/>
        <v>7</v>
      </c>
      <c r="F90" s="106">
        <v>0</v>
      </c>
      <c r="G90" s="104">
        <v>0</v>
      </c>
      <c r="H90" s="46">
        <f t="shared" si="11"/>
        <v>5</v>
      </c>
      <c r="I90" s="96">
        <v>2</v>
      </c>
      <c r="J90" s="22">
        <v>55</v>
      </c>
      <c r="K90" s="72">
        <f t="shared" si="12"/>
        <v>110</v>
      </c>
      <c r="L90" s="17" t="s">
        <v>421</v>
      </c>
      <c r="M90" s="18">
        <v>60</v>
      </c>
      <c r="N90" s="23">
        <f t="shared" si="13"/>
        <v>50</v>
      </c>
      <c r="O90" s="19"/>
      <c r="P90" s="43">
        <f t="shared" si="14"/>
        <v>0</v>
      </c>
    </row>
    <row r="91" spans="1:16" ht="24.6">
      <c r="A91" s="10">
        <v>87</v>
      </c>
      <c r="B91" s="19" t="s">
        <v>94</v>
      </c>
      <c r="C91" s="71">
        <f>+'27'!H91</f>
        <v>0</v>
      </c>
      <c r="D91" s="95">
        <v>0</v>
      </c>
      <c r="E91" s="46">
        <f t="shared" si="0"/>
        <v>0</v>
      </c>
      <c r="F91" s="106">
        <v>0</v>
      </c>
      <c r="G91" s="104">
        <v>0</v>
      </c>
      <c r="H91" s="46">
        <f t="shared" si="11"/>
        <v>0</v>
      </c>
      <c r="I91" s="96"/>
      <c r="J91" s="22">
        <v>55</v>
      </c>
      <c r="K91" s="72">
        <f t="shared" si="12"/>
        <v>0</v>
      </c>
      <c r="L91" s="17" t="s">
        <v>16</v>
      </c>
      <c r="M91" s="18">
        <v>0</v>
      </c>
      <c r="N91" s="23">
        <f t="shared" si="13"/>
        <v>0</v>
      </c>
      <c r="O91" s="19"/>
      <c r="P91" s="43">
        <f t="shared" si="14"/>
        <v>0</v>
      </c>
    </row>
    <row r="92" spans="1:16" ht="24.6">
      <c r="A92" s="10">
        <v>88</v>
      </c>
      <c r="B92" s="19" t="s">
        <v>369</v>
      </c>
      <c r="C92" s="71">
        <f>+'27'!H92</f>
        <v>0</v>
      </c>
      <c r="D92" s="95">
        <v>0</v>
      </c>
      <c r="E92" s="46">
        <f t="shared" si="0"/>
        <v>0</v>
      </c>
      <c r="F92" s="106">
        <v>0</v>
      </c>
      <c r="G92" s="104">
        <v>0</v>
      </c>
      <c r="H92" s="46">
        <f t="shared" si="11"/>
        <v>0</v>
      </c>
      <c r="I92" s="96"/>
      <c r="J92" s="22">
        <v>30</v>
      </c>
      <c r="K92" s="72">
        <f t="shared" si="12"/>
        <v>0</v>
      </c>
      <c r="L92" s="17" t="s">
        <v>16</v>
      </c>
      <c r="M92" s="18">
        <v>0</v>
      </c>
      <c r="N92" s="23">
        <f t="shared" si="13"/>
        <v>0</v>
      </c>
      <c r="O92" s="19"/>
      <c r="P92" s="43">
        <f t="shared" si="14"/>
        <v>0</v>
      </c>
    </row>
    <row r="93" spans="1:16" ht="24.6">
      <c r="A93" s="10">
        <v>89</v>
      </c>
      <c r="B93" s="19" t="s">
        <v>370</v>
      </c>
      <c r="C93" s="71">
        <f>+'27'!H93</f>
        <v>0</v>
      </c>
      <c r="D93" s="95">
        <v>0</v>
      </c>
      <c r="E93" s="46">
        <f t="shared" si="0"/>
        <v>0</v>
      </c>
      <c r="F93" s="106">
        <v>0</v>
      </c>
      <c r="G93" s="104">
        <v>0</v>
      </c>
      <c r="H93" s="46">
        <f t="shared" si="11"/>
        <v>0</v>
      </c>
      <c r="I93" s="96"/>
      <c r="J93" s="22">
        <v>30</v>
      </c>
      <c r="K93" s="72">
        <f t="shared" si="12"/>
        <v>0</v>
      </c>
      <c r="L93" s="17" t="s">
        <v>16</v>
      </c>
      <c r="M93" s="18">
        <v>0</v>
      </c>
      <c r="N93" s="23">
        <f t="shared" si="13"/>
        <v>0</v>
      </c>
      <c r="O93" s="19"/>
      <c r="P93" s="43">
        <f t="shared" si="14"/>
        <v>0</v>
      </c>
    </row>
    <row r="94" spans="1:16" ht="24.6">
      <c r="A94" s="10">
        <v>90</v>
      </c>
      <c r="B94" s="19" t="s">
        <v>270</v>
      </c>
      <c r="C94" s="71">
        <f>+'27'!H94</f>
        <v>0</v>
      </c>
      <c r="D94" s="95">
        <v>0</v>
      </c>
      <c r="E94" s="46">
        <f t="shared" si="0"/>
        <v>0</v>
      </c>
      <c r="F94" s="106">
        <v>0</v>
      </c>
      <c r="G94" s="104">
        <v>0</v>
      </c>
      <c r="H94" s="46">
        <f t="shared" si="11"/>
        <v>0</v>
      </c>
      <c r="I94" s="96"/>
      <c r="J94" s="20"/>
      <c r="K94" s="72">
        <f t="shared" si="12"/>
        <v>0</v>
      </c>
      <c r="L94" s="17" t="s">
        <v>16</v>
      </c>
      <c r="M94" s="18">
        <v>0</v>
      </c>
      <c r="N94" s="23">
        <f t="shared" si="13"/>
        <v>0</v>
      </c>
      <c r="O94" s="19"/>
      <c r="P94" s="43">
        <f t="shared" si="14"/>
        <v>0</v>
      </c>
    </row>
    <row r="95" spans="1:16" ht="24.6">
      <c r="A95" s="10">
        <v>91</v>
      </c>
      <c r="B95" s="19" t="s">
        <v>271</v>
      </c>
      <c r="C95" s="71">
        <f>+'27'!H95</f>
        <v>0</v>
      </c>
      <c r="D95" s="95">
        <v>0</v>
      </c>
      <c r="E95" s="46">
        <f t="shared" si="0"/>
        <v>0</v>
      </c>
      <c r="F95" s="106">
        <v>0</v>
      </c>
      <c r="G95" s="104">
        <v>0</v>
      </c>
      <c r="H95" s="46">
        <f t="shared" si="11"/>
        <v>0</v>
      </c>
      <c r="I95" s="96"/>
      <c r="J95" s="22"/>
      <c r="K95" s="72">
        <f t="shared" si="12"/>
        <v>0</v>
      </c>
      <c r="L95" s="17" t="s">
        <v>16</v>
      </c>
      <c r="M95" s="18">
        <v>0</v>
      </c>
      <c r="N95" s="23">
        <f t="shared" si="13"/>
        <v>0</v>
      </c>
      <c r="O95" s="19"/>
      <c r="P95" s="43">
        <f t="shared" si="14"/>
        <v>0</v>
      </c>
    </row>
    <row r="96" spans="1:16" ht="24.6">
      <c r="A96" s="10">
        <v>92</v>
      </c>
      <c r="B96" s="19" t="s">
        <v>244</v>
      </c>
      <c r="C96" s="71">
        <f>+'27'!H96</f>
        <v>15</v>
      </c>
      <c r="D96" s="95">
        <v>0</v>
      </c>
      <c r="E96" s="46">
        <f t="shared" si="0"/>
        <v>15</v>
      </c>
      <c r="F96" s="106">
        <v>0</v>
      </c>
      <c r="G96" s="104">
        <v>0</v>
      </c>
      <c r="H96" s="46">
        <f t="shared" si="11"/>
        <v>13</v>
      </c>
      <c r="I96" s="96">
        <v>2</v>
      </c>
      <c r="J96" s="15">
        <v>35</v>
      </c>
      <c r="K96" s="72">
        <f t="shared" si="12"/>
        <v>70</v>
      </c>
      <c r="L96" s="17" t="s">
        <v>16</v>
      </c>
      <c r="M96" s="18">
        <v>0</v>
      </c>
      <c r="N96" s="23">
        <f t="shared" si="13"/>
        <v>70</v>
      </c>
      <c r="O96" s="19"/>
      <c r="P96" s="43">
        <f t="shared" si="14"/>
        <v>0</v>
      </c>
    </row>
    <row r="97" spans="1:16" ht="24.6">
      <c r="A97" s="10">
        <v>93</v>
      </c>
      <c r="B97" s="19" t="s">
        <v>272</v>
      </c>
      <c r="C97" s="71">
        <f>+'27'!H97</f>
        <v>0</v>
      </c>
      <c r="D97" s="95">
        <v>0</v>
      </c>
      <c r="E97" s="46">
        <f t="shared" si="0"/>
        <v>0</v>
      </c>
      <c r="F97" s="106">
        <v>0</v>
      </c>
      <c r="G97" s="104">
        <v>0</v>
      </c>
      <c r="H97" s="46">
        <f t="shared" si="11"/>
        <v>0</v>
      </c>
      <c r="I97" s="96"/>
      <c r="J97" s="22">
        <v>120</v>
      </c>
      <c r="K97" s="72">
        <f t="shared" si="12"/>
        <v>0</v>
      </c>
      <c r="L97" s="17" t="s">
        <v>16</v>
      </c>
      <c r="M97" s="18">
        <v>0</v>
      </c>
      <c r="N97" s="23">
        <f t="shared" si="13"/>
        <v>0</v>
      </c>
      <c r="O97" s="19"/>
      <c r="P97" s="43">
        <f t="shared" si="14"/>
        <v>0</v>
      </c>
    </row>
    <row r="98" spans="1:16" ht="24.6">
      <c r="A98" s="10">
        <v>94</v>
      </c>
      <c r="B98" s="19" t="s">
        <v>273</v>
      </c>
      <c r="C98" s="71">
        <f>+'27'!H98</f>
        <v>2</v>
      </c>
      <c r="D98" s="95">
        <v>0</v>
      </c>
      <c r="E98" s="46">
        <f t="shared" si="0"/>
        <v>2</v>
      </c>
      <c r="F98" s="106">
        <v>0</v>
      </c>
      <c r="G98" s="104">
        <v>0</v>
      </c>
      <c r="H98" s="46">
        <f t="shared" si="11"/>
        <v>2</v>
      </c>
      <c r="I98" s="96"/>
      <c r="J98" s="22">
        <v>45</v>
      </c>
      <c r="K98" s="72">
        <f t="shared" si="12"/>
        <v>0</v>
      </c>
      <c r="L98" s="17" t="s">
        <v>16</v>
      </c>
      <c r="M98" s="18">
        <v>0</v>
      </c>
      <c r="N98" s="23">
        <f t="shared" si="13"/>
        <v>0</v>
      </c>
      <c r="O98" s="19"/>
      <c r="P98" s="43">
        <f t="shared" si="14"/>
        <v>0</v>
      </c>
    </row>
    <row r="99" spans="1:16" ht="24.6">
      <c r="A99" s="10">
        <v>95</v>
      </c>
      <c r="B99" s="19" t="s">
        <v>507</v>
      </c>
      <c r="C99" s="71">
        <f>+'27'!H99</f>
        <v>2</v>
      </c>
      <c r="D99" s="95">
        <v>0</v>
      </c>
      <c r="E99" s="46">
        <f>C99+D99</f>
        <v>2</v>
      </c>
      <c r="F99" s="106">
        <v>0</v>
      </c>
      <c r="G99" s="104">
        <v>0</v>
      </c>
      <c r="H99" s="46">
        <f>+E99-F99-I99-G99</f>
        <v>2</v>
      </c>
      <c r="I99" s="96"/>
      <c r="J99" s="20">
        <v>35</v>
      </c>
      <c r="K99" s="72">
        <f>+J99*I99</f>
        <v>0</v>
      </c>
      <c r="L99" s="17" t="s">
        <v>16</v>
      </c>
      <c r="M99" s="18">
        <v>0</v>
      </c>
      <c r="N99" s="23">
        <f>SUM(K99-M99)</f>
        <v>0</v>
      </c>
      <c r="O99" s="19"/>
      <c r="P99" s="43">
        <f>+K99*O99</f>
        <v>0</v>
      </c>
    </row>
    <row r="100" spans="1:16" ht="24.6">
      <c r="A100" s="10">
        <v>96</v>
      </c>
      <c r="B100" s="19" t="s">
        <v>246</v>
      </c>
      <c r="C100" s="71">
        <f>+'27'!H100</f>
        <v>0</v>
      </c>
      <c r="D100" s="95">
        <v>0</v>
      </c>
      <c r="E100" s="46">
        <f t="shared" si="0"/>
        <v>0</v>
      </c>
      <c r="F100" s="106">
        <v>0</v>
      </c>
      <c r="G100" s="104">
        <v>0</v>
      </c>
      <c r="H100" s="46">
        <f t="shared" si="11"/>
        <v>0</v>
      </c>
      <c r="I100" s="96"/>
      <c r="J100" s="20">
        <v>40</v>
      </c>
      <c r="K100" s="72">
        <f t="shared" si="12"/>
        <v>0</v>
      </c>
      <c r="L100" s="17" t="s">
        <v>16</v>
      </c>
      <c r="M100" s="18">
        <v>0</v>
      </c>
      <c r="N100" s="23">
        <f t="shared" si="13"/>
        <v>0</v>
      </c>
      <c r="O100" s="19"/>
      <c r="P100" s="43">
        <f t="shared" si="14"/>
        <v>0</v>
      </c>
    </row>
    <row r="101" spans="1:16" ht="24.6">
      <c r="A101" s="10">
        <v>97</v>
      </c>
      <c r="B101" s="19" t="s">
        <v>348</v>
      </c>
      <c r="C101" s="71">
        <f>+'27'!H101</f>
        <v>0</v>
      </c>
      <c r="D101" s="95">
        <v>0</v>
      </c>
      <c r="E101" s="46">
        <f t="shared" si="0"/>
        <v>0</v>
      </c>
      <c r="F101" s="106">
        <v>0</v>
      </c>
      <c r="G101" s="104">
        <v>0</v>
      </c>
      <c r="H101" s="46">
        <f t="shared" si="11"/>
        <v>0</v>
      </c>
      <c r="I101" s="96"/>
      <c r="J101" s="22">
        <v>35</v>
      </c>
      <c r="K101" s="72">
        <f t="shared" si="12"/>
        <v>0</v>
      </c>
      <c r="L101" s="17" t="s">
        <v>16</v>
      </c>
      <c r="M101" s="18">
        <v>0</v>
      </c>
      <c r="N101" s="23">
        <f t="shared" si="13"/>
        <v>0</v>
      </c>
      <c r="O101" s="19"/>
      <c r="P101" s="43">
        <f t="shared" si="14"/>
        <v>0</v>
      </c>
    </row>
    <row r="102" spans="1:16" ht="24.6">
      <c r="A102" s="10">
        <v>98</v>
      </c>
      <c r="B102" s="19" t="s">
        <v>349</v>
      </c>
      <c r="C102" s="71">
        <f>+'27'!H102</f>
        <v>0</v>
      </c>
      <c r="D102" s="95">
        <v>0</v>
      </c>
      <c r="E102" s="46">
        <f t="shared" si="0"/>
        <v>0</v>
      </c>
      <c r="F102" s="106">
        <v>0</v>
      </c>
      <c r="G102" s="104">
        <v>0</v>
      </c>
      <c r="H102" s="46">
        <f t="shared" si="11"/>
        <v>0</v>
      </c>
      <c r="I102" s="96"/>
      <c r="J102" s="22">
        <v>35</v>
      </c>
      <c r="K102" s="72">
        <f t="shared" si="12"/>
        <v>0</v>
      </c>
      <c r="L102" s="17" t="s">
        <v>16</v>
      </c>
      <c r="M102" s="18">
        <v>0</v>
      </c>
      <c r="N102" s="23">
        <f t="shared" si="13"/>
        <v>0</v>
      </c>
      <c r="O102" s="19"/>
      <c r="P102" s="43">
        <f t="shared" si="14"/>
        <v>0</v>
      </c>
    </row>
    <row r="103" spans="1:16" ht="24.6">
      <c r="A103" s="10">
        <v>99</v>
      </c>
      <c r="B103" s="19" t="s">
        <v>350</v>
      </c>
      <c r="C103" s="71">
        <f>+'27'!H103</f>
        <v>0</v>
      </c>
      <c r="D103" s="95">
        <v>0</v>
      </c>
      <c r="E103" s="46">
        <f t="shared" si="0"/>
        <v>0</v>
      </c>
      <c r="F103" s="106">
        <v>0</v>
      </c>
      <c r="G103" s="104">
        <v>0</v>
      </c>
      <c r="H103" s="46">
        <f t="shared" si="11"/>
        <v>0</v>
      </c>
      <c r="I103" s="96"/>
      <c r="J103" s="22">
        <v>35</v>
      </c>
      <c r="K103" s="72">
        <f t="shared" si="12"/>
        <v>0</v>
      </c>
      <c r="L103" s="17" t="s">
        <v>16</v>
      </c>
      <c r="M103" s="18">
        <v>0</v>
      </c>
      <c r="N103" s="23">
        <f t="shared" si="13"/>
        <v>0</v>
      </c>
      <c r="O103" s="19"/>
      <c r="P103" s="43">
        <f t="shared" si="14"/>
        <v>0</v>
      </c>
    </row>
    <row r="104" spans="1:16" ht="24.6">
      <c r="A104" s="10">
        <v>100</v>
      </c>
      <c r="B104" s="19" t="s">
        <v>274</v>
      </c>
      <c r="C104" s="71">
        <f>+'27'!H104</f>
        <v>0</v>
      </c>
      <c r="D104" s="95">
        <v>0</v>
      </c>
      <c r="E104" s="46">
        <f t="shared" si="0"/>
        <v>0</v>
      </c>
      <c r="F104" s="106">
        <v>0</v>
      </c>
      <c r="G104" s="104">
        <v>0</v>
      </c>
      <c r="H104" s="46">
        <f t="shared" si="11"/>
        <v>0</v>
      </c>
      <c r="I104" s="96"/>
      <c r="J104" s="22">
        <v>35</v>
      </c>
      <c r="K104" s="72">
        <f t="shared" si="12"/>
        <v>0</v>
      </c>
      <c r="L104" s="17" t="s">
        <v>16</v>
      </c>
      <c r="M104" s="18">
        <v>0</v>
      </c>
      <c r="N104" s="23">
        <f t="shared" si="13"/>
        <v>0</v>
      </c>
      <c r="O104" s="19"/>
      <c r="P104" s="43">
        <f t="shared" si="14"/>
        <v>0</v>
      </c>
    </row>
    <row r="105" spans="1:16" ht="24.6">
      <c r="A105" s="10">
        <v>101</v>
      </c>
      <c r="B105" s="19" t="s">
        <v>351</v>
      </c>
      <c r="C105" s="71">
        <f>+'27'!H105</f>
        <v>0</v>
      </c>
      <c r="D105" s="95">
        <v>0</v>
      </c>
      <c r="E105" s="46">
        <f t="shared" si="0"/>
        <v>0</v>
      </c>
      <c r="F105" s="106">
        <v>0</v>
      </c>
      <c r="G105" s="104">
        <v>0</v>
      </c>
      <c r="H105" s="46">
        <f t="shared" si="11"/>
        <v>0</v>
      </c>
      <c r="I105" s="96"/>
      <c r="J105" s="22">
        <v>35</v>
      </c>
      <c r="K105" s="72">
        <f t="shared" si="12"/>
        <v>0</v>
      </c>
      <c r="L105" s="17" t="s">
        <v>16</v>
      </c>
      <c r="M105" s="18">
        <v>0</v>
      </c>
      <c r="N105" s="23">
        <f t="shared" si="13"/>
        <v>0</v>
      </c>
      <c r="O105" s="19"/>
      <c r="P105" s="43">
        <f t="shared" si="14"/>
        <v>0</v>
      </c>
    </row>
    <row r="106" spans="1:16" ht="24.6">
      <c r="A106" s="10">
        <v>102</v>
      </c>
      <c r="B106" s="19" t="s">
        <v>275</v>
      </c>
      <c r="C106" s="71">
        <f>+'27'!H106</f>
        <v>0</v>
      </c>
      <c r="D106" s="95">
        <v>0</v>
      </c>
      <c r="E106" s="46">
        <f t="shared" si="0"/>
        <v>0</v>
      </c>
      <c r="F106" s="106">
        <v>0</v>
      </c>
      <c r="G106" s="104">
        <v>0</v>
      </c>
      <c r="H106" s="46">
        <f t="shared" si="11"/>
        <v>0</v>
      </c>
      <c r="I106" s="96"/>
      <c r="J106" s="22">
        <v>35</v>
      </c>
      <c r="K106" s="72">
        <f t="shared" si="12"/>
        <v>0</v>
      </c>
      <c r="L106" s="17" t="s">
        <v>16</v>
      </c>
      <c r="M106" s="18">
        <v>0</v>
      </c>
      <c r="N106" s="23">
        <f t="shared" si="13"/>
        <v>0</v>
      </c>
      <c r="O106" s="19"/>
      <c r="P106" s="43">
        <f t="shared" si="14"/>
        <v>0</v>
      </c>
    </row>
    <row r="107" spans="1:16" ht="24.6">
      <c r="A107" s="10">
        <v>103</v>
      </c>
      <c r="B107" s="19" t="s">
        <v>276</v>
      </c>
      <c r="C107" s="71">
        <f>+'27'!H107</f>
        <v>20</v>
      </c>
      <c r="D107" s="95">
        <v>0</v>
      </c>
      <c r="E107" s="46">
        <f t="shared" si="0"/>
        <v>20</v>
      </c>
      <c r="F107" s="106">
        <v>0</v>
      </c>
      <c r="G107" s="104">
        <v>0</v>
      </c>
      <c r="H107" s="46">
        <f t="shared" si="11"/>
        <v>20</v>
      </c>
      <c r="I107" s="96"/>
      <c r="J107" s="22">
        <v>120</v>
      </c>
      <c r="K107" s="72">
        <f t="shared" si="12"/>
        <v>0</v>
      </c>
      <c r="L107" s="17" t="s">
        <v>16</v>
      </c>
      <c r="M107" s="18">
        <v>0</v>
      </c>
      <c r="N107" s="23">
        <f t="shared" si="13"/>
        <v>0</v>
      </c>
      <c r="O107" s="19"/>
      <c r="P107" s="43">
        <f t="shared" si="14"/>
        <v>0</v>
      </c>
    </row>
    <row r="108" spans="1:16" ht="24.6">
      <c r="A108" s="10">
        <v>104</v>
      </c>
      <c r="B108" s="19" t="s">
        <v>277</v>
      </c>
      <c r="C108" s="71">
        <f>+'27'!H108</f>
        <v>1</v>
      </c>
      <c r="D108" s="95">
        <v>0</v>
      </c>
      <c r="E108" s="46">
        <f t="shared" si="0"/>
        <v>1</v>
      </c>
      <c r="F108" s="106">
        <v>0</v>
      </c>
      <c r="G108" s="104">
        <v>0</v>
      </c>
      <c r="H108" s="46">
        <f t="shared" si="11"/>
        <v>1</v>
      </c>
      <c r="I108" s="96"/>
      <c r="J108" s="22">
        <v>250</v>
      </c>
      <c r="K108" s="72">
        <f t="shared" si="12"/>
        <v>0</v>
      </c>
      <c r="L108" s="17" t="s">
        <v>16</v>
      </c>
      <c r="M108" s="18">
        <v>0</v>
      </c>
      <c r="N108" s="23">
        <f t="shared" si="13"/>
        <v>0</v>
      </c>
      <c r="O108" s="19"/>
      <c r="P108" s="43">
        <f t="shared" si="14"/>
        <v>0</v>
      </c>
    </row>
    <row r="109" spans="1:16" ht="24.6">
      <c r="A109" s="10">
        <v>105</v>
      </c>
      <c r="B109" s="19" t="s">
        <v>466</v>
      </c>
      <c r="C109" s="71">
        <f>+'27'!H109</f>
        <v>3</v>
      </c>
      <c r="D109" s="95">
        <v>0</v>
      </c>
      <c r="E109" s="46">
        <f>C109+D109</f>
        <v>3</v>
      </c>
      <c r="F109" s="106">
        <v>0</v>
      </c>
      <c r="G109" s="104">
        <v>0</v>
      </c>
      <c r="H109" s="46">
        <f>+E109-F109-I109-G109</f>
        <v>3</v>
      </c>
      <c r="I109" s="96"/>
      <c r="J109" s="20">
        <v>45</v>
      </c>
      <c r="K109" s="72">
        <f>+J109*I109</f>
        <v>0</v>
      </c>
      <c r="L109" s="17" t="s">
        <v>16</v>
      </c>
      <c r="M109" s="18">
        <v>0</v>
      </c>
      <c r="N109" s="23">
        <f>SUM(K109-M109)</f>
        <v>0</v>
      </c>
      <c r="O109" s="19"/>
      <c r="P109" s="43">
        <f>+K109*O109</f>
        <v>0</v>
      </c>
    </row>
    <row r="110" spans="1:16" ht="24.6">
      <c r="A110" s="10">
        <v>106</v>
      </c>
      <c r="B110" s="19" t="s">
        <v>278</v>
      </c>
      <c r="C110" s="71">
        <f>+'27'!H110</f>
        <v>6</v>
      </c>
      <c r="D110" s="95">
        <v>0</v>
      </c>
      <c r="E110" s="46">
        <f t="shared" si="0"/>
        <v>6</v>
      </c>
      <c r="F110" s="106">
        <v>0</v>
      </c>
      <c r="G110" s="104">
        <v>0</v>
      </c>
      <c r="H110" s="46">
        <f t="shared" si="11"/>
        <v>6</v>
      </c>
      <c r="I110" s="96"/>
      <c r="J110" s="20">
        <v>100</v>
      </c>
      <c r="K110" s="72">
        <f t="shared" si="12"/>
        <v>0</v>
      </c>
      <c r="L110" s="17" t="s">
        <v>16</v>
      </c>
      <c r="M110" s="18">
        <v>0</v>
      </c>
      <c r="N110" s="23">
        <f t="shared" si="13"/>
        <v>0</v>
      </c>
      <c r="O110" s="19"/>
      <c r="P110" s="43">
        <f t="shared" si="14"/>
        <v>0</v>
      </c>
    </row>
    <row r="111" spans="1:16" ht="24.6">
      <c r="A111" s="10">
        <v>107</v>
      </c>
      <c r="B111" s="19" t="s">
        <v>279</v>
      </c>
      <c r="C111" s="71">
        <f>+'27'!H111</f>
        <v>0</v>
      </c>
      <c r="D111" s="95">
        <v>0</v>
      </c>
      <c r="E111" s="46">
        <f t="shared" si="0"/>
        <v>0</v>
      </c>
      <c r="F111" s="106">
        <v>0</v>
      </c>
      <c r="G111" s="104">
        <v>0</v>
      </c>
      <c r="H111" s="46">
        <f t="shared" si="11"/>
        <v>0</v>
      </c>
      <c r="I111" s="96"/>
      <c r="J111" s="20">
        <v>55</v>
      </c>
      <c r="K111" s="72">
        <f t="shared" si="12"/>
        <v>0</v>
      </c>
      <c r="L111" s="17" t="s">
        <v>16</v>
      </c>
      <c r="M111" s="18">
        <v>0</v>
      </c>
      <c r="N111" s="23">
        <f t="shared" si="13"/>
        <v>0</v>
      </c>
      <c r="O111" s="19"/>
      <c r="P111" s="43">
        <f t="shared" si="14"/>
        <v>0</v>
      </c>
    </row>
    <row r="112" spans="1:16" ht="24.6">
      <c r="A112" s="10">
        <v>108</v>
      </c>
      <c r="B112" s="19" t="s">
        <v>280</v>
      </c>
      <c r="C112" s="71">
        <f>+'27'!H112</f>
        <v>0</v>
      </c>
      <c r="D112" s="95">
        <v>0</v>
      </c>
      <c r="E112" s="46">
        <f t="shared" si="0"/>
        <v>0</v>
      </c>
      <c r="F112" s="106">
        <v>0</v>
      </c>
      <c r="G112" s="104">
        <v>0</v>
      </c>
      <c r="H112" s="46">
        <f t="shared" si="11"/>
        <v>0</v>
      </c>
      <c r="I112" s="96"/>
      <c r="J112" s="20">
        <v>60</v>
      </c>
      <c r="K112" s="72">
        <f t="shared" si="12"/>
        <v>0</v>
      </c>
      <c r="L112" s="17" t="s">
        <v>16</v>
      </c>
      <c r="M112" s="18">
        <v>0</v>
      </c>
      <c r="N112" s="23">
        <f t="shared" si="13"/>
        <v>0</v>
      </c>
      <c r="O112" s="19"/>
      <c r="P112" s="43">
        <f t="shared" si="14"/>
        <v>0</v>
      </c>
    </row>
    <row r="113" spans="1:16" ht="24.6">
      <c r="A113" s="10">
        <v>109</v>
      </c>
      <c r="B113" s="19" t="s">
        <v>281</v>
      </c>
      <c r="C113" s="71">
        <f>+'27'!H113</f>
        <v>7</v>
      </c>
      <c r="D113" s="95">
        <v>0</v>
      </c>
      <c r="E113" s="46">
        <f t="shared" si="0"/>
        <v>7</v>
      </c>
      <c r="F113" s="106">
        <v>0</v>
      </c>
      <c r="G113" s="104">
        <v>0</v>
      </c>
      <c r="H113" s="46">
        <f t="shared" si="11"/>
        <v>6</v>
      </c>
      <c r="I113" s="96">
        <v>1</v>
      </c>
      <c r="J113" s="20">
        <v>100</v>
      </c>
      <c r="K113" s="72">
        <f t="shared" si="12"/>
        <v>100</v>
      </c>
      <c r="L113" s="17" t="s">
        <v>16</v>
      </c>
      <c r="M113" s="18">
        <v>0</v>
      </c>
      <c r="N113" s="23">
        <f t="shared" si="13"/>
        <v>100</v>
      </c>
      <c r="O113" s="19"/>
      <c r="P113" s="43">
        <f t="shared" si="14"/>
        <v>0</v>
      </c>
    </row>
    <row r="114" spans="1:16" ht="24.6">
      <c r="A114" s="10">
        <v>110</v>
      </c>
      <c r="B114" s="19" t="s">
        <v>100</v>
      </c>
      <c r="C114" s="71">
        <f>+'27'!H114</f>
        <v>0</v>
      </c>
      <c r="D114" s="95">
        <v>0</v>
      </c>
      <c r="E114" s="46">
        <f t="shared" si="0"/>
        <v>0</v>
      </c>
      <c r="F114" s="106">
        <v>0</v>
      </c>
      <c r="G114" s="104">
        <v>0</v>
      </c>
      <c r="H114" s="46">
        <f t="shared" si="11"/>
        <v>0</v>
      </c>
      <c r="I114" s="96"/>
      <c r="J114" s="20">
        <v>55</v>
      </c>
      <c r="K114" s="72">
        <f t="shared" si="12"/>
        <v>0</v>
      </c>
      <c r="L114" s="17" t="s">
        <v>16</v>
      </c>
      <c r="M114" s="18">
        <v>0</v>
      </c>
      <c r="N114" s="23">
        <f t="shared" si="13"/>
        <v>0</v>
      </c>
      <c r="O114" s="19"/>
      <c r="P114" s="43">
        <f t="shared" si="14"/>
        <v>0</v>
      </c>
    </row>
    <row r="115" spans="1:16" ht="24.6">
      <c r="A115" s="10">
        <v>111</v>
      </c>
      <c r="B115" s="19" t="s">
        <v>101</v>
      </c>
      <c r="C115" s="71">
        <f>+'27'!H115</f>
        <v>0</v>
      </c>
      <c r="D115" s="95">
        <v>0</v>
      </c>
      <c r="E115" s="46">
        <f t="shared" si="0"/>
        <v>0</v>
      </c>
      <c r="F115" s="106">
        <v>0</v>
      </c>
      <c r="G115" s="104">
        <v>0</v>
      </c>
      <c r="H115" s="46">
        <f t="shared" si="11"/>
        <v>0</v>
      </c>
      <c r="I115" s="96"/>
      <c r="J115" s="22">
        <v>50</v>
      </c>
      <c r="K115" s="72">
        <f t="shared" si="12"/>
        <v>0</v>
      </c>
      <c r="L115" s="17" t="s">
        <v>16</v>
      </c>
      <c r="M115" s="18">
        <v>0</v>
      </c>
      <c r="N115" s="23">
        <f t="shared" si="13"/>
        <v>0</v>
      </c>
      <c r="O115" s="19"/>
      <c r="P115" s="43">
        <f t="shared" si="14"/>
        <v>0</v>
      </c>
    </row>
    <row r="116" spans="1:16" ht="24.6">
      <c r="A116" s="10">
        <v>112</v>
      </c>
      <c r="B116" s="19" t="s">
        <v>102</v>
      </c>
      <c r="C116" s="71">
        <f>+'27'!H116</f>
        <v>0</v>
      </c>
      <c r="D116" s="95">
        <v>0</v>
      </c>
      <c r="E116" s="46">
        <f t="shared" si="0"/>
        <v>0</v>
      </c>
      <c r="F116" s="106">
        <v>0</v>
      </c>
      <c r="G116" s="104">
        <v>0</v>
      </c>
      <c r="H116" s="46">
        <f t="shared" si="11"/>
        <v>0</v>
      </c>
      <c r="I116" s="96"/>
      <c r="J116" s="22">
        <v>50</v>
      </c>
      <c r="K116" s="72">
        <f t="shared" si="12"/>
        <v>0</v>
      </c>
      <c r="L116" s="17" t="s">
        <v>16</v>
      </c>
      <c r="M116" s="18">
        <v>0</v>
      </c>
      <c r="N116" s="23">
        <f t="shared" si="13"/>
        <v>0</v>
      </c>
      <c r="O116" s="19"/>
      <c r="P116" s="43">
        <f t="shared" si="14"/>
        <v>0</v>
      </c>
    </row>
    <row r="117" spans="1:16" ht="24.6">
      <c r="A117" s="10">
        <v>113</v>
      </c>
      <c r="B117" s="19" t="s">
        <v>282</v>
      </c>
      <c r="C117" s="71">
        <f>+'27'!H117</f>
        <v>0</v>
      </c>
      <c r="D117" s="95">
        <v>0</v>
      </c>
      <c r="E117" s="46">
        <f t="shared" si="0"/>
        <v>0</v>
      </c>
      <c r="F117" s="106">
        <v>0</v>
      </c>
      <c r="G117" s="104">
        <v>0</v>
      </c>
      <c r="H117" s="46">
        <f t="shared" si="11"/>
        <v>0</v>
      </c>
      <c r="I117" s="96"/>
      <c r="J117" s="20">
        <v>35</v>
      </c>
      <c r="K117" s="72">
        <f t="shared" si="12"/>
        <v>0</v>
      </c>
      <c r="L117" s="17" t="s">
        <v>16</v>
      </c>
      <c r="M117" s="18">
        <v>0</v>
      </c>
      <c r="N117" s="23">
        <f t="shared" si="13"/>
        <v>0</v>
      </c>
      <c r="O117" s="19"/>
      <c r="P117" s="43">
        <f t="shared" si="14"/>
        <v>0</v>
      </c>
    </row>
    <row r="118" spans="1:16" ht="24.6">
      <c r="A118" s="10">
        <v>114</v>
      </c>
      <c r="B118" s="19" t="s">
        <v>283</v>
      </c>
      <c r="C118" s="71">
        <f>+'27'!H118</f>
        <v>0</v>
      </c>
      <c r="D118" s="95">
        <v>0</v>
      </c>
      <c r="E118" s="46">
        <f t="shared" si="0"/>
        <v>0</v>
      </c>
      <c r="F118" s="106">
        <v>0</v>
      </c>
      <c r="G118" s="104">
        <v>0</v>
      </c>
      <c r="H118" s="46">
        <f t="shared" si="11"/>
        <v>0</v>
      </c>
      <c r="I118" s="96"/>
      <c r="J118" s="20">
        <v>50</v>
      </c>
      <c r="K118" s="72">
        <f t="shared" si="12"/>
        <v>0</v>
      </c>
      <c r="L118" s="17" t="s">
        <v>16</v>
      </c>
      <c r="M118" s="18">
        <v>0</v>
      </c>
      <c r="N118" s="23">
        <f t="shared" si="13"/>
        <v>0</v>
      </c>
      <c r="O118" s="19"/>
      <c r="P118" s="43">
        <f t="shared" si="14"/>
        <v>0</v>
      </c>
    </row>
    <row r="119" spans="1:16" ht="24.6">
      <c r="A119" s="10">
        <v>115</v>
      </c>
      <c r="B119" s="19" t="s">
        <v>352</v>
      </c>
      <c r="C119" s="71">
        <f>+'27'!H119</f>
        <v>0</v>
      </c>
      <c r="D119" s="95">
        <v>0</v>
      </c>
      <c r="E119" s="46">
        <f t="shared" si="0"/>
        <v>0</v>
      </c>
      <c r="F119" s="106">
        <v>0</v>
      </c>
      <c r="G119" s="104">
        <v>0</v>
      </c>
      <c r="H119" s="46">
        <f t="shared" si="11"/>
        <v>0</v>
      </c>
      <c r="I119" s="96"/>
      <c r="J119" s="20">
        <v>50</v>
      </c>
      <c r="K119" s="72">
        <f t="shared" si="12"/>
        <v>0</v>
      </c>
      <c r="L119" s="17" t="s">
        <v>16</v>
      </c>
      <c r="M119" s="18">
        <v>0</v>
      </c>
      <c r="N119" s="23">
        <f t="shared" si="13"/>
        <v>0</v>
      </c>
      <c r="O119" s="19"/>
      <c r="P119" s="43">
        <f t="shared" si="14"/>
        <v>0</v>
      </c>
    </row>
    <row r="120" spans="1:16" ht="24.6">
      <c r="A120" s="10">
        <v>116</v>
      </c>
      <c r="B120" s="19" t="s">
        <v>354</v>
      </c>
      <c r="C120" s="71">
        <f>+'27'!H120</f>
        <v>0</v>
      </c>
      <c r="D120" s="95">
        <v>0</v>
      </c>
      <c r="E120" s="46">
        <f t="shared" si="0"/>
        <v>0</v>
      </c>
      <c r="F120" s="106">
        <v>0</v>
      </c>
      <c r="G120" s="104">
        <v>0</v>
      </c>
      <c r="H120" s="46">
        <f t="shared" si="11"/>
        <v>0</v>
      </c>
      <c r="I120" s="96"/>
      <c r="J120" s="20">
        <v>50</v>
      </c>
      <c r="K120" s="72">
        <f t="shared" si="12"/>
        <v>0</v>
      </c>
      <c r="L120" s="17" t="s">
        <v>16</v>
      </c>
      <c r="M120" s="18">
        <v>0</v>
      </c>
      <c r="N120" s="23">
        <f t="shared" si="13"/>
        <v>0</v>
      </c>
      <c r="O120" s="19"/>
      <c r="P120" s="43">
        <f t="shared" si="14"/>
        <v>0</v>
      </c>
    </row>
    <row r="121" spans="1:16" ht="24.6">
      <c r="A121" s="10">
        <v>117</v>
      </c>
      <c r="B121" s="19" t="s">
        <v>353</v>
      </c>
      <c r="C121" s="71">
        <f>+'27'!H121</f>
        <v>0</v>
      </c>
      <c r="D121" s="95">
        <v>0</v>
      </c>
      <c r="E121" s="46">
        <f t="shared" si="0"/>
        <v>0</v>
      </c>
      <c r="F121" s="106">
        <v>0</v>
      </c>
      <c r="G121" s="104">
        <v>0</v>
      </c>
      <c r="H121" s="46">
        <f t="shared" si="11"/>
        <v>0</v>
      </c>
      <c r="I121" s="96"/>
      <c r="J121" s="20">
        <v>50</v>
      </c>
      <c r="K121" s="72">
        <f t="shared" si="12"/>
        <v>0</v>
      </c>
      <c r="L121" s="17" t="s">
        <v>16</v>
      </c>
      <c r="M121" s="18">
        <v>0</v>
      </c>
      <c r="N121" s="23">
        <f t="shared" si="13"/>
        <v>0</v>
      </c>
      <c r="O121" s="19"/>
      <c r="P121" s="43">
        <f t="shared" si="14"/>
        <v>0</v>
      </c>
    </row>
    <row r="122" spans="1:16" ht="24.6">
      <c r="A122" s="10">
        <v>118</v>
      </c>
      <c r="B122" s="19" t="s">
        <v>355</v>
      </c>
      <c r="C122" s="71">
        <f>+'27'!H122</f>
        <v>0</v>
      </c>
      <c r="D122" s="95">
        <v>0</v>
      </c>
      <c r="E122" s="46">
        <f t="shared" si="0"/>
        <v>0</v>
      </c>
      <c r="F122" s="106">
        <v>0</v>
      </c>
      <c r="G122" s="104">
        <v>0</v>
      </c>
      <c r="H122" s="46">
        <f t="shared" si="11"/>
        <v>0</v>
      </c>
      <c r="I122" s="96"/>
      <c r="J122" s="20">
        <v>50</v>
      </c>
      <c r="K122" s="72">
        <f t="shared" si="12"/>
        <v>0</v>
      </c>
      <c r="L122" s="17" t="s">
        <v>16</v>
      </c>
      <c r="M122" s="18">
        <v>0</v>
      </c>
      <c r="N122" s="23">
        <f t="shared" si="13"/>
        <v>0</v>
      </c>
      <c r="O122" s="19"/>
      <c r="P122" s="43">
        <f t="shared" si="14"/>
        <v>0</v>
      </c>
    </row>
    <row r="123" spans="1:16" ht="24.6">
      <c r="A123" s="10">
        <v>119</v>
      </c>
      <c r="B123" s="19" t="s">
        <v>145</v>
      </c>
      <c r="C123" s="71">
        <f>+'27'!H123</f>
        <v>0</v>
      </c>
      <c r="D123" s="95">
        <v>0</v>
      </c>
      <c r="E123" s="46">
        <f t="shared" si="0"/>
        <v>0</v>
      </c>
      <c r="F123" s="106">
        <v>0</v>
      </c>
      <c r="G123" s="104">
        <v>0</v>
      </c>
      <c r="H123" s="46">
        <f t="shared" si="11"/>
        <v>0</v>
      </c>
      <c r="I123" s="96"/>
      <c r="J123" s="20">
        <v>45</v>
      </c>
      <c r="K123" s="72">
        <f t="shared" si="12"/>
        <v>0</v>
      </c>
      <c r="L123" s="17" t="s">
        <v>16</v>
      </c>
      <c r="M123" s="18">
        <v>0</v>
      </c>
      <c r="N123" s="23">
        <f t="shared" si="13"/>
        <v>0</v>
      </c>
      <c r="O123" s="19"/>
      <c r="P123" s="43">
        <f t="shared" si="14"/>
        <v>0</v>
      </c>
    </row>
    <row r="124" spans="1:16" ht="24.6">
      <c r="A124" s="10">
        <v>120</v>
      </c>
      <c r="B124" s="19" t="s">
        <v>146</v>
      </c>
      <c r="C124" s="71">
        <f>+'27'!H124</f>
        <v>0</v>
      </c>
      <c r="D124" s="95">
        <v>0</v>
      </c>
      <c r="E124" s="46">
        <f t="shared" si="0"/>
        <v>0</v>
      </c>
      <c r="F124" s="106">
        <v>0</v>
      </c>
      <c r="G124" s="104">
        <v>0</v>
      </c>
      <c r="H124" s="46">
        <f t="shared" si="11"/>
        <v>0</v>
      </c>
      <c r="I124" s="96"/>
      <c r="J124" s="20">
        <v>45</v>
      </c>
      <c r="K124" s="72">
        <f t="shared" si="12"/>
        <v>0</v>
      </c>
      <c r="L124" s="17" t="s">
        <v>16</v>
      </c>
      <c r="M124" s="18">
        <v>0</v>
      </c>
      <c r="N124" s="23">
        <f t="shared" si="13"/>
        <v>0</v>
      </c>
      <c r="O124" s="19"/>
      <c r="P124" s="43">
        <f t="shared" si="14"/>
        <v>0</v>
      </c>
    </row>
    <row r="125" spans="1:16" ht="24.6">
      <c r="A125" s="10">
        <v>121</v>
      </c>
      <c r="B125" s="19" t="s">
        <v>147</v>
      </c>
      <c r="C125" s="71">
        <f>+'27'!H125</f>
        <v>0</v>
      </c>
      <c r="D125" s="95">
        <v>0</v>
      </c>
      <c r="E125" s="46">
        <f t="shared" si="0"/>
        <v>0</v>
      </c>
      <c r="F125" s="106">
        <v>0</v>
      </c>
      <c r="G125" s="104">
        <v>0</v>
      </c>
      <c r="H125" s="46">
        <f t="shared" si="11"/>
        <v>0</v>
      </c>
      <c r="I125" s="96"/>
      <c r="J125" s="20">
        <v>55</v>
      </c>
      <c r="K125" s="72">
        <f t="shared" si="12"/>
        <v>0</v>
      </c>
      <c r="L125" s="17" t="s">
        <v>16</v>
      </c>
      <c r="M125" s="18">
        <v>0</v>
      </c>
      <c r="N125" s="23">
        <f t="shared" si="13"/>
        <v>0</v>
      </c>
      <c r="O125" s="19"/>
      <c r="P125" s="43">
        <f t="shared" si="14"/>
        <v>0</v>
      </c>
    </row>
    <row r="126" spans="1:16" ht="24.6">
      <c r="A126" s="10">
        <v>122</v>
      </c>
      <c r="B126" s="19" t="s">
        <v>449</v>
      </c>
      <c r="C126" s="71">
        <f>+'27'!H126</f>
        <v>0</v>
      </c>
      <c r="D126" s="95">
        <v>0</v>
      </c>
      <c r="E126" s="46">
        <f>C126+D126</f>
        <v>0</v>
      </c>
      <c r="F126" s="106">
        <v>0</v>
      </c>
      <c r="G126" s="104">
        <v>0</v>
      </c>
      <c r="H126" s="46">
        <f>+E126-F126-I126-G126</f>
        <v>0</v>
      </c>
      <c r="I126" s="96"/>
      <c r="J126" s="20">
        <v>45</v>
      </c>
      <c r="K126" s="72">
        <f>+J126*I126</f>
        <v>0</v>
      </c>
      <c r="L126" s="17" t="s">
        <v>16</v>
      </c>
      <c r="M126" s="18">
        <v>0</v>
      </c>
      <c r="N126" s="23">
        <f>SUM(K126-M126)</f>
        <v>0</v>
      </c>
      <c r="O126" s="19"/>
      <c r="P126" s="43">
        <f>+K126*O126</f>
        <v>0</v>
      </c>
    </row>
    <row r="127" spans="1:16" ht="24.6">
      <c r="A127" s="10">
        <v>123</v>
      </c>
      <c r="B127" s="19" t="s">
        <v>356</v>
      </c>
      <c r="C127" s="71">
        <f>+'27'!H127</f>
        <v>0</v>
      </c>
      <c r="D127" s="95">
        <v>0</v>
      </c>
      <c r="E127" s="46">
        <f t="shared" si="0"/>
        <v>0</v>
      </c>
      <c r="F127" s="106">
        <v>0</v>
      </c>
      <c r="G127" s="104">
        <v>0</v>
      </c>
      <c r="H127" s="46">
        <f t="shared" si="11"/>
        <v>0</v>
      </c>
      <c r="I127" s="96"/>
      <c r="J127" s="20">
        <v>50</v>
      </c>
      <c r="K127" s="72">
        <f t="shared" si="12"/>
        <v>0</v>
      </c>
      <c r="L127" s="17" t="s">
        <v>16</v>
      </c>
      <c r="M127" s="18">
        <v>0</v>
      </c>
      <c r="N127" s="23">
        <f t="shared" si="13"/>
        <v>0</v>
      </c>
      <c r="O127" s="19"/>
      <c r="P127" s="43">
        <f t="shared" si="14"/>
        <v>0</v>
      </c>
    </row>
    <row r="128" spans="1:16" ht="24.6">
      <c r="A128" s="10">
        <v>124</v>
      </c>
      <c r="B128" s="19" t="s">
        <v>375</v>
      </c>
      <c r="C128" s="71">
        <f>+'27'!H128</f>
        <v>0</v>
      </c>
      <c r="D128" s="95">
        <v>0</v>
      </c>
      <c r="E128" s="46">
        <f t="shared" si="0"/>
        <v>0</v>
      </c>
      <c r="F128" s="106">
        <v>0</v>
      </c>
      <c r="G128" s="104">
        <v>0</v>
      </c>
      <c r="H128" s="46">
        <f t="shared" si="11"/>
        <v>0</v>
      </c>
      <c r="I128" s="96"/>
      <c r="J128" s="20">
        <v>50</v>
      </c>
      <c r="K128" s="72">
        <f t="shared" si="12"/>
        <v>0</v>
      </c>
      <c r="L128" s="17" t="s">
        <v>16</v>
      </c>
      <c r="M128" s="18">
        <v>0</v>
      </c>
      <c r="N128" s="23">
        <f t="shared" si="13"/>
        <v>0</v>
      </c>
      <c r="O128" s="19"/>
      <c r="P128" s="43">
        <f t="shared" si="14"/>
        <v>0</v>
      </c>
    </row>
    <row r="129" spans="1:16" ht="24.6">
      <c r="A129" s="10">
        <v>125</v>
      </c>
      <c r="B129" s="19" t="s">
        <v>376</v>
      </c>
      <c r="C129" s="71">
        <f>+'27'!H129</f>
        <v>0</v>
      </c>
      <c r="D129" s="95">
        <v>0</v>
      </c>
      <c r="E129" s="46">
        <f t="shared" si="0"/>
        <v>0</v>
      </c>
      <c r="F129" s="106">
        <v>0</v>
      </c>
      <c r="G129" s="104">
        <v>0</v>
      </c>
      <c r="H129" s="46">
        <f t="shared" si="11"/>
        <v>0</v>
      </c>
      <c r="I129" s="96"/>
      <c r="J129" s="20">
        <v>50</v>
      </c>
      <c r="K129" s="72">
        <f t="shared" si="12"/>
        <v>0</v>
      </c>
      <c r="L129" s="17" t="s">
        <v>16</v>
      </c>
      <c r="M129" s="18">
        <v>0</v>
      </c>
      <c r="N129" s="23">
        <f t="shared" si="13"/>
        <v>0</v>
      </c>
      <c r="O129" s="19"/>
      <c r="P129" s="43">
        <f t="shared" si="14"/>
        <v>0</v>
      </c>
    </row>
    <row r="130" spans="1:16" ht="24.6">
      <c r="A130" s="10">
        <v>126</v>
      </c>
      <c r="B130" s="19" t="s">
        <v>133</v>
      </c>
      <c r="C130" s="71">
        <f>+'27'!H130</f>
        <v>0</v>
      </c>
      <c r="D130" s="95">
        <v>0</v>
      </c>
      <c r="E130" s="46">
        <f t="shared" si="0"/>
        <v>0</v>
      </c>
      <c r="F130" s="106">
        <v>0</v>
      </c>
      <c r="G130" s="104">
        <v>0</v>
      </c>
      <c r="H130" s="46">
        <f t="shared" si="11"/>
        <v>0</v>
      </c>
      <c r="I130" s="96"/>
      <c r="J130" s="20">
        <v>40</v>
      </c>
      <c r="K130" s="72">
        <f t="shared" si="12"/>
        <v>0</v>
      </c>
      <c r="L130" s="17" t="s">
        <v>16</v>
      </c>
      <c r="M130" s="18">
        <v>0</v>
      </c>
      <c r="N130" s="23">
        <f t="shared" si="13"/>
        <v>0</v>
      </c>
      <c r="O130" s="19"/>
      <c r="P130" s="43">
        <f t="shared" si="14"/>
        <v>0</v>
      </c>
    </row>
    <row r="131" spans="1:16" ht="24.6">
      <c r="A131" s="10">
        <v>127</v>
      </c>
      <c r="B131" s="19" t="s">
        <v>284</v>
      </c>
      <c r="C131" s="71">
        <f>+'27'!H131</f>
        <v>0</v>
      </c>
      <c r="D131" s="95">
        <v>0</v>
      </c>
      <c r="E131" s="46">
        <f t="shared" si="0"/>
        <v>0</v>
      </c>
      <c r="F131" s="106">
        <v>0</v>
      </c>
      <c r="G131" s="104">
        <v>0</v>
      </c>
      <c r="H131" s="46">
        <f t="shared" si="11"/>
        <v>0</v>
      </c>
      <c r="I131" s="96"/>
      <c r="J131" s="20">
        <v>40</v>
      </c>
      <c r="K131" s="72">
        <f t="shared" si="12"/>
        <v>0</v>
      </c>
      <c r="L131" s="17" t="s">
        <v>16</v>
      </c>
      <c r="M131" s="18">
        <v>0</v>
      </c>
      <c r="N131" s="23">
        <f t="shared" si="13"/>
        <v>0</v>
      </c>
      <c r="O131" s="19"/>
      <c r="P131" s="43">
        <f t="shared" si="14"/>
        <v>0</v>
      </c>
    </row>
    <row r="132" spans="1:16" ht="24.6">
      <c r="A132" s="10">
        <v>128</v>
      </c>
      <c r="B132" s="19" t="s">
        <v>108</v>
      </c>
      <c r="C132" s="71">
        <f>+'27'!H132</f>
        <v>0</v>
      </c>
      <c r="D132" s="95">
        <v>0</v>
      </c>
      <c r="E132" s="46">
        <f t="shared" si="0"/>
        <v>0</v>
      </c>
      <c r="F132" s="106">
        <v>0</v>
      </c>
      <c r="G132" s="104">
        <v>0</v>
      </c>
      <c r="H132" s="46">
        <f t="shared" si="11"/>
        <v>0</v>
      </c>
      <c r="I132" s="96"/>
      <c r="J132" s="20">
        <v>40</v>
      </c>
      <c r="K132" s="72">
        <f t="shared" si="12"/>
        <v>0</v>
      </c>
      <c r="L132" s="17" t="s">
        <v>16</v>
      </c>
      <c r="M132" s="18">
        <v>0</v>
      </c>
      <c r="N132" s="23">
        <f t="shared" si="13"/>
        <v>0</v>
      </c>
      <c r="O132" s="19"/>
      <c r="P132" s="43">
        <f t="shared" si="14"/>
        <v>0</v>
      </c>
    </row>
    <row r="133" spans="1:16" ht="24.6">
      <c r="A133" s="10">
        <v>129</v>
      </c>
      <c r="B133" s="19" t="s">
        <v>245</v>
      </c>
      <c r="C133" s="71">
        <f>+'27'!H133</f>
        <v>0</v>
      </c>
      <c r="D133" s="95">
        <v>0</v>
      </c>
      <c r="E133" s="46">
        <f t="shared" si="0"/>
        <v>0</v>
      </c>
      <c r="F133" s="106">
        <v>0</v>
      </c>
      <c r="G133" s="104">
        <v>0</v>
      </c>
      <c r="H133" s="46">
        <f t="shared" si="11"/>
        <v>0</v>
      </c>
      <c r="I133" s="96"/>
      <c r="J133" s="20">
        <v>40</v>
      </c>
      <c r="K133" s="72">
        <f t="shared" si="12"/>
        <v>0</v>
      </c>
      <c r="L133" s="17" t="s">
        <v>16</v>
      </c>
      <c r="M133" s="18">
        <v>0</v>
      </c>
      <c r="N133" s="23">
        <f t="shared" si="13"/>
        <v>0</v>
      </c>
      <c r="O133" s="19"/>
      <c r="P133" s="43">
        <f t="shared" si="14"/>
        <v>0</v>
      </c>
    </row>
    <row r="134" spans="1:16" ht="24.6">
      <c r="A134" s="10">
        <v>130</v>
      </c>
      <c r="B134" s="19" t="s">
        <v>285</v>
      </c>
      <c r="C134" s="71">
        <f>+'27'!H134</f>
        <v>0</v>
      </c>
      <c r="D134" s="95">
        <v>0</v>
      </c>
      <c r="E134" s="46">
        <f t="shared" si="0"/>
        <v>0</v>
      </c>
      <c r="F134" s="106">
        <v>0</v>
      </c>
      <c r="G134" s="104">
        <v>0</v>
      </c>
      <c r="H134" s="46">
        <f t="shared" si="11"/>
        <v>0</v>
      </c>
      <c r="I134" s="96"/>
      <c r="J134" s="20">
        <v>55</v>
      </c>
      <c r="K134" s="72">
        <f t="shared" si="12"/>
        <v>0</v>
      </c>
      <c r="L134" s="17" t="s">
        <v>16</v>
      </c>
      <c r="M134" s="18">
        <v>0</v>
      </c>
      <c r="N134" s="23">
        <f t="shared" si="13"/>
        <v>0</v>
      </c>
      <c r="O134" s="19"/>
      <c r="P134" s="43">
        <f t="shared" si="14"/>
        <v>0</v>
      </c>
    </row>
    <row r="135" spans="1:16" ht="24.6">
      <c r="A135" s="10">
        <v>131</v>
      </c>
      <c r="B135" s="19" t="s">
        <v>121</v>
      </c>
      <c r="C135" s="71">
        <f>+'27'!H135</f>
        <v>0</v>
      </c>
      <c r="D135" s="95">
        <v>0</v>
      </c>
      <c r="E135" s="46">
        <f t="shared" si="0"/>
        <v>0</v>
      </c>
      <c r="F135" s="106">
        <v>0</v>
      </c>
      <c r="G135" s="104">
        <v>0</v>
      </c>
      <c r="H135" s="46">
        <f t="shared" si="11"/>
        <v>0</v>
      </c>
      <c r="I135" s="96"/>
      <c r="J135" s="20">
        <v>60</v>
      </c>
      <c r="K135" s="72">
        <f t="shared" si="12"/>
        <v>0</v>
      </c>
      <c r="L135" s="17" t="s">
        <v>16</v>
      </c>
      <c r="M135" s="18">
        <v>0</v>
      </c>
      <c r="N135" s="23">
        <f t="shared" si="13"/>
        <v>0</v>
      </c>
      <c r="O135" s="19"/>
      <c r="P135" s="43">
        <f t="shared" si="14"/>
        <v>0</v>
      </c>
    </row>
    <row r="136" spans="1:16" ht="24.6">
      <c r="A136" s="10">
        <v>132</v>
      </c>
      <c r="B136" s="19" t="s">
        <v>113</v>
      </c>
      <c r="C136" s="71">
        <f>+'27'!H136</f>
        <v>8</v>
      </c>
      <c r="D136" s="95">
        <v>0</v>
      </c>
      <c r="E136" s="46">
        <f t="shared" si="0"/>
        <v>8</v>
      </c>
      <c r="F136" s="106">
        <v>0</v>
      </c>
      <c r="G136" s="104">
        <v>0</v>
      </c>
      <c r="H136" s="46">
        <f t="shared" si="11"/>
        <v>8</v>
      </c>
      <c r="I136" s="96"/>
      <c r="J136" s="20">
        <v>50</v>
      </c>
      <c r="K136" s="72">
        <f t="shared" si="12"/>
        <v>0</v>
      </c>
      <c r="L136" s="17" t="s">
        <v>16</v>
      </c>
      <c r="M136" s="18">
        <v>0</v>
      </c>
      <c r="N136" s="23">
        <f t="shared" si="13"/>
        <v>0</v>
      </c>
      <c r="O136" s="19"/>
      <c r="P136" s="43">
        <f t="shared" si="14"/>
        <v>0</v>
      </c>
    </row>
    <row r="137" spans="1:16" ht="24.6">
      <c r="A137" s="10">
        <v>133</v>
      </c>
      <c r="B137" s="19" t="s">
        <v>114</v>
      </c>
      <c r="C137" s="71">
        <f>+'27'!H137</f>
        <v>0</v>
      </c>
      <c r="D137" s="95">
        <v>0</v>
      </c>
      <c r="E137" s="46">
        <f t="shared" si="0"/>
        <v>0</v>
      </c>
      <c r="F137" s="106">
        <v>0</v>
      </c>
      <c r="G137" s="104">
        <v>0</v>
      </c>
      <c r="H137" s="46">
        <f t="shared" si="11"/>
        <v>0</v>
      </c>
      <c r="I137" s="96"/>
      <c r="J137" s="20">
        <v>100</v>
      </c>
      <c r="K137" s="72">
        <f t="shared" si="12"/>
        <v>0</v>
      </c>
      <c r="L137" s="17" t="s">
        <v>16</v>
      </c>
      <c r="M137" s="18">
        <v>0</v>
      </c>
      <c r="N137" s="23">
        <f t="shared" si="13"/>
        <v>0</v>
      </c>
      <c r="O137" s="19"/>
      <c r="P137" s="43">
        <f t="shared" si="14"/>
        <v>0</v>
      </c>
    </row>
    <row r="138" spans="1:16" ht="24.6">
      <c r="A138" s="10">
        <v>134</v>
      </c>
      <c r="B138" s="19" t="s">
        <v>198</v>
      </c>
      <c r="C138" s="71">
        <f>+'27'!H138</f>
        <v>0</v>
      </c>
      <c r="D138" s="95">
        <v>0</v>
      </c>
      <c r="E138" s="46">
        <f t="shared" si="0"/>
        <v>0</v>
      </c>
      <c r="F138" s="106">
        <v>0</v>
      </c>
      <c r="G138" s="104">
        <v>0</v>
      </c>
      <c r="H138" s="46">
        <f t="shared" si="11"/>
        <v>0</v>
      </c>
      <c r="I138" s="96"/>
      <c r="J138" s="20">
        <v>25</v>
      </c>
      <c r="K138" s="72">
        <f t="shared" si="12"/>
        <v>0</v>
      </c>
      <c r="L138" s="17" t="s">
        <v>16</v>
      </c>
      <c r="M138" s="18">
        <v>0</v>
      </c>
      <c r="N138" s="23">
        <f t="shared" si="13"/>
        <v>0</v>
      </c>
      <c r="O138" s="19"/>
      <c r="P138" s="43">
        <f t="shared" si="14"/>
        <v>0</v>
      </c>
    </row>
    <row r="139" spans="1:16" ht="24.6">
      <c r="A139" s="10">
        <v>135</v>
      </c>
      <c r="B139" s="19" t="s">
        <v>505</v>
      </c>
      <c r="C139" s="71">
        <f>+'27'!H139</f>
        <v>1</v>
      </c>
      <c r="D139" s="95">
        <v>0</v>
      </c>
      <c r="E139" s="46">
        <f>C139+D139</f>
        <v>1</v>
      </c>
      <c r="F139" s="106">
        <v>0</v>
      </c>
      <c r="G139" s="104">
        <v>0</v>
      </c>
      <c r="H139" s="46">
        <f>+E139-F139-I139-G139</f>
        <v>1</v>
      </c>
      <c r="I139" s="96"/>
      <c r="J139" s="20">
        <v>35</v>
      </c>
      <c r="K139" s="72">
        <f>+J139*I139</f>
        <v>0</v>
      </c>
      <c r="L139" s="17" t="s">
        <v>16</v>
      </c>
      <c r="M139" s="18">
        <v>0</v>
      </c>
      <c r="N139" s="23">
        <f>SUM(K139-M139)</f>
        <v>0</v>
      </c>
      <c r="O139" s="19"/>
      <c r="P139" s="43">
        <f>+K139*O139</f>
        <v>0</v>
      </c>
    </row>
    <row r="140" spans="1:16" ht="24.6">
      <c r="A140" s="10">
        <v>136</v>
      </c>
      <c r="B140" s="19" t="s">
        <v>506</v>
      </c>
      <c r="C140" s="71">
        <f>+'27'!H140</f>
        <v>0</v>
      </c>
      <c r="D140" s="95">
        <v>0</v>
      </c>
      <c r="E140" s="46">
        <f>C140+D140</f>
        <v>0</v>
      </c>
      <c r="F140" s="106">
        <v>0</v>
      </c>
      <c r="G140" s="104">
        <v>0</v>
      </c>
      <c r="H140" s="46">
        <f>+E140-F140-I140-G140</f>
        <v>0</v>
      </c>
      <c r="I140" s="96"/>
      <c r="J140" s="20">
        <v>35</v>
      </c>
      <c r="K140" s="72">
        <f>+J140*I140</f>
        <v>0</v>
      </c>
      <c r="L140" s="17" t="s">
        <v>16</v>
      </c>
      <c r="M140" s="18">
        <v>0</v>
      </c>
      <c r="N140" s="23">
        <f>SUM(K140-M140)</f>
        <v>0</v>
      </c>
      <c r="O140" s="19"/>
      <c r="P140" s="43">
        <f>+K140*O140</f>
        <v>0</v>
      </c>
    </row>
    <row r="141" spans="1:16" ht="24.6">
      <c r="A141" s="10">
        <v>137</v>
      </c>
      <c r="B141" s="19" t="s">
        <v>286</v>
      </c>
      <c r="C141" s="71">
        <f>+'27'!H141</f>
        <v>3</v>
      </c>
      <c r="D141" s="95">
        <v>0</v>
      </c>
      <c r="E141" s="46">
        <f t="shared" si="0"/>
        <v>3</v>
      </c>
      <c r="F141" s="106">
        <v>0</v>
      </c>
      <c r="G141" s="104">
        <v>0</v>
      </c>
      <c r="H141" s="46">
        <f t="shared" si="11"/>
        <v>3</v>
      </c>
      <c r="I141" s="96"/>
      <c r="J141" s="20">
        <v>50</v>
      </c>
      <c r="K141" s="72">
        <f t="shared" si="12"/>
        <v>0</v>
      </c>
      <c r="L141" s="17" t="s">
        <v>16</v>
      </c>
      <c r="M141" s="18">
        <v>0</v>
      </c>
      <c r="N141" s="23">
        <f t="shared" si="13"/>
        <v>0</v>
      </c>
      <c r="O141" s="19"/>
      <c r="P141" s="43">
        <f t="shared" si="14"/>
        <v>0</v>
      </c>
    </row>
    <row r="142" spans="1:16" ht="24.6">
      <c r="A142" s="10">
        <v>138</v>
      </c>
      <c r="B142" s="19" t="s">
        <v>287</v>
      </c>
      <c r="C142" s="71">
        <f>+'27'!H142</f>
        <v>0</v>
      </c>
      <c r="D142" s="95">
        <v>0</v>
      </c>
      <c r="E142" s="46">
        <f t="shared" si="0"/>
        <v>0</v>
      </c>
      <c r="F142" s="106">
        <v>0</v>
      </c>
      <c r="G142" s="104">
        <v>0</v>
      </c>
      <c r="H142" s="46">
        <f t="shared" si="11"/>
        <v>0</v>
      </c>
      <c r="I142" s="96"/>
      <c r="J142" s="22">
        <v>40</v>
      </c>
      <c r="K142" s="72">
        <f t="shared" si="12"/>
        <v>0</v>
      </c>
      <c r="L142" s="17" t="s">
        <v>16</v>
      </c>
      <c r="M142" s="18">
        <v>0</v>
      </c>
      <c r="N142" s="23">
        <f t="shared" si="13"/>
        <v>0</v>
      </c>
      <c r="O142" s="19"/>
      <c r="P142" s="43">
        <f t="shared" si="14"/>
        <v>0</v>
      </c>
    </row>
    <row r="143" spans="1:16" ht="24.6">
      <c r="A143" s="10">
        <v>139</v>
      </c>
      <c r="B143" s="19" t="s">
        <v>288</v>
      </c>
      <c r="C143" s="71">
        <f>+'27'!H143</f>
        <v>13</v>
      </c>
      <c r="D143" s="95">
        <v>0</v>
      </c>
      <c r="E143" s="46">
        <f t="shared" si="0"/>
        <v>13</v>
      </c>
      <c r="F143" s="106">
        <v>0</v>
      </c>
      <c r="G143" s="104">
        <v>0</v>
      </c>
      <c r="H143" s="46">
        <f t="shared" si="11"/>
        <v>12</v>
      </c>
      <c r="I143" s="96">
        <v>1</v>
      </c>
      <c r="J143" s="22">
        <v>50</v>
      </c>
      <c r="K143" s="72">
        <f t="shared" si="12"/>
        <v>50</v>
      </c>
      <c r="L143" s="17" t="s">
        <v>16</v>
      </c>
      <c r="M143" s="18">
        <v>0</v>
      </c>
      <c r="N143" s="23">
        <f t="shared" si="13"/>
        <v>50</v>
      </c>
      <c r="O143" s="19"/>
      <c r="P143" s="43">
        <f t="shared" si="14"/>
        <v>0</v>
      </c>
    </row>
    <row r="144" spans="1:16" ht="24.6">
      <c r="A144" s="10">
        <v>140</v>
      </c>
      <c r="B144" s="19" t="s">
        <v>289</v>
      </c>
      <c r="C144" s="71">
        <f>+'27'!H144</f>
        <v>0</v>
      </c>
      <c r="D144" s="95">
        <v>0</v>
      </c>
      <c r="E144" s="46">
        <f t="shared" si="0"/>
        <v>0</v>
      </c>
      <c r="F144" s="106">
        <v>0</v>
      </c>
      <c r="G144" s="104">
        <v>0</v>
      </c>
      <c r="H144" s="46">
        <f t="shared" ref="H144:H209" si="15">+E144-F144-I144-G144</f>
        <v>0</v>
      </c>
      <c r="I144" s="96"/>
      <c r="J144" s="20">
        <v>60</v>
      </c>
      <c r="K144" s="72">
        <f t="shared" si="12"/>
        <v>0</v>
      </c>
      <c r="L144" s="17" t="s">
        <v>16</v>
      </c>
      <c r="M144" s="18">
        <v>0</v>
      </c>
      <c r="N144" s="23">
        <f t="shared" si="13"/>
        <v>0</v>
      </c>
      <c r="O144" s="19"/>
      <c r="P144" s="43">
        <f t="shared" si="14"/>
        <v>0</v>
      </c>
    </row>
    <row r="145" spans="1:16" ht="24.6">
      <c r="A145" s="10">
        <v>141</v>
      </c>
      <c r="B145" s="19" t="s">
        <v>343</v>
      </c>
      <c r="C145" s="71">
        <f>+'27'!H145</f>
        <v>0</v>
      </c>
      <c r="D145" s="95">
        <v>0</v>
      </c>
      <c r="E145" s="46">
        <f t="shared" si="0"/>
        <v>0</v>
      </c>
      <c r="F145" s="106">
        <v>0</v>
      </c>
      <c r="G145" s="104">
        <v>0</v>
      </c>
      <c r="H145" s="46">
        <f t="shared" si="15"/>
        <v>0</v>
      </c>
      <c r="I145" s="96"/>
      <c r="J145" s="20">
        <v>50</v>
      </c>
      <c r="K145" s="72">
        <f t="shared" ref="K145:K210" si="16">+J145*I145</f>
        <v>0</v>
      </c>
      <c r="L145" s="17" t="s">
        <v>16</v>
      </c>
      <c r="M145" s="18">
        <v>0</v>
      </c>
      <c r="N145" s="23">
        <f t="shared" ref="N145:N210" si="17">SUM(K145-M145)</f>
        <v>0</v>
      </c>
      <c r="O145" s="19"/>
      <c r="P145" s="43">
        <f t="shared" ref="P145:P210" si="18">+K145*O145</f>
        <v>0</v>
      </c>
    </row>
    <row r="146" spans="1:16" ht="24.6">
      <c r="A146" s="10">
        <v>142</v>
      </c>
      <c r="B146" s="19" t="s">
        <v>134</v>
      </c>
      <c r="C146" s="71">
        <f>+'27'!H146</f>
        <v>0</v>
      </c>
      <c r="D146" s="95">
        <v>0</v>
      </c>
      <c r="E146" s="46">
        <f t="shared" si="0"/>
        <v>0</v>
      </c>
      <c r="F146" s="106">
        <v>0</v>
      </c>
      <c r="G146" s="104">
        <v>0</v>
      </c>
      <c r="H146" s="46">
        <f t="shared" si="15"/>
        <v>0</v>
      </c>
      <c r="I146" s="96"/>
      <c r="J146" s="20">
        <v>35</v>
      </c>
      <c r="K146" s="72">
        <f t="shared" si="16"/>
        <v>0</v>
      </c>
      <c r="L146" s="17" t="s">
        <v>16</v>
      </c>
      <c r="M146" s="18">
        <v>0</v>
      </c>
      <c r="N146" s="23">
        <f t="shared" si="17"/>
        <v>0</v>
      </c>
      <c r="O146" s="19"/>
      <c r="P146" s="43">
        <f t="shared" si="18"/>
        <v>0</v>
      </c>
    </row>
    <row r="147" spans="1:16" ht="24.6">
      <c r="A147" s="10">
        <v>143</v>
      </c>
      <c r="B147" s="19" t="s">
        <v>358</v>
      </c>
      <c r="C147" s="71">
        <f>+'27'!H147</f>
        <v>0</v>
      </c>
      <c r="D147" s="95">
        <v>0</v>
      </c>
      <c r="E147" s="46">
        <f t="shared" si="0"/>
        <v>0</v>
      </c>
      <c r="F147" s="106">
        <v>0</v>
      </c>
      <c r="G147" s="104">
        <v>0</v>
      </c>
      <c r="H147" s="46">
        <f t="shared" si="15"/>
        <v>0</v>
      </c>
      <c r="I147" s="96"/>
      <c r="J147" s="20">
        <v>10</v>
      </c>
      <c r="K147" s="72">
        <f t="shared" si="16"/>
        <v>0</v>
      </c>
      <c r="L147" s="17" t="s">
        <v>16</v>
      </c>
      <c r="M147" s="18">
        <v>0</v>
      </c>
      <c r="N147" s="23">
        <f t="shared" si="17"/>
        <v>0</v>
      </c>
      <c r="O147" s="19"/>
      <c r="P147" s="43">
        <f t="shared" si="18"/>
        <v>0</v>
      </c>
    </row>
    <row r="148" spans="1:16" ht="24.6">
      <c r="A148" s="10">
        <v>144</v>
      </c>
      <c r="B148" s="19" t="s">
        <v>357</v>
      </c>
      <c r="C148" s="71">
        <f>+'27'!H148</f>
        <v>0</v>
      </c>
      <c r="D148" s="95">
        <v>0</v>
      </c>
      <c r="E148" s="46">
        <f t="shared" si="0"/>
        <v>0</v>
      </c>
      <c r="F148" s="106">
        <v>0</v>
      </c>
      <c r="G148" s="104">
        <v>0</v>
      </c>
      <c r="H148" s="46">
        <f t="shared" si="15"/>
        <v>0</v>
      </c>
      <c r="I148" s="96"/>
      <c r="J148" s="20">
        <v>10</v>
      </c>
      <c r="K148" s="72">
        <f t="shared" si="16"/>
        <v>0</v>
      </c>
      <c r="L148" s="17" t="s">
        <v>16</v>
      </c>
      <c r="M148" s="18">
        <v>0</v>
      </c>
      <c r="N148" s="23">
        <f t="shared" si="17"/>
        <v>0</v>
      </c>
      <c r="O148" s="19"/>
      <c r="P148" s="43">
        <f t="shared" si="18"/>
        <v>0</v>
      </c>
    </row>
    <row r="149" spans="1:16" ht="24.6">
      <c r="A149" s="10">
        <v>145</v>
      </c>
      <c r="B149" s="19" t="s">
        <v>193</v>
      </c>
      <c r="C149" s="71">
        <f>+'27'!H149</f>
        <v>0</v>
      </c>
      <c r="D149" s="95">
        <v>0</v>
      </c>
      <c r="E149" s="46">
        <f t="shared" si="0"/>
        <v>0</v>
      </c>
      <c r="F149" s="106">
        <v>0</v>
      </c>
      <c r="G149" s="104">
        <v>0</v>
      </c>
      <c r="H149" s="46">
        <f t="shared" si="15"/>
        <v>0</v>
      </c>
      <c r="I149" s="96"/>
      <c r="J149" s="20">
        <v>10</v>
      </c>
      <c r="K149" s="72">
        <f t="shared" si="16"/>
        <v>0</v>
      </c>
      <c r="L149" s="17" t="s">
        <v>16</v>
      </c>
      <c r="M149" s="18">
        <v>0</v>
      </c>
      <c r="N149" s="23">
        <f t="shared" si="17"/>
        <v>0</v>
      </c>
      <c r="O149" s="19"/>
      <c r="P149" s="43">
        <f t="shared" si="18"/>
        <v>0</v>
      </c>
    </row>
    <row r="150" spans="1:16" ht="24.6">
      <c r="A150" s="10">
        <v>146</v>
      </c>
      <c r="B150" s="19" t="s">
        <v>196</v>
      </c>
      <c r="C150" s="71">
        <f>+'27'!H150</f>
        <v>0</v>
      </c>
      <c r="D150" s="95">
        <v>0</v>
      </c>
      <c r="E150" s="46">
        <f t="shared" si="0"/>
        <v>0</v>
      </c>
      <c r="F150" s="106">
        <v>0</v>
      </c>
      <c r="G150" s="104">
        <v>0</v>
      </c>
      <c r="H150" s="46">
        <f t="shared" si="15"/>
        <v>0</v>
      </c>
      <c r="I150" s="96"/>
      <c r="J150" s="20">
        <v>10</v>
      </c>
      <c r="K150" s="72">
        <f t="shared" si="16"/>
        <v>0</v>
      </c>
      <c r="L150" s="17" t="s">
        <v>16</v>
      </c>
      <c r="M150" s="18">
        <v>0</v>
      </c>
      <c r="N150" s="23">
        <f t="shared" si="17"/>
        <v>0</v>
      </c>
      <c r="O150" s="19"/>
      <c r="P150" s="43">
        <f t="shared" si="18"/>
        <v>0</v>
      </c>
    </row>
    <row r="151" spans="1:16" ht="24.6">
      <c r="A151" s="10">
        <v>147</v>
      </c>
      <c r="B151" s="19" t="s">
        <v>195</v>
      </c>
      <c r="C151" s="71">
        <f>+'27'!H151</f>
        <v>0</v>
      </c>
      <c r="D151" s="95">
        <v>0</v>
      </c>
      <c r="E151" s="46">
        <f t="shared" si="0"/>
        <v>0</v>
      </c>
      <c r="F151" s="106">
        <v>0</v>
      </c>
      <c r="G151" s="104">
        <v>0</v>
      </c>
      <c r="H151" s="46">
        <f t="shared" si="15"/>
        <v>0</v>
      </c>
      <c r="I151" s="96"/>
      <c r="J151" s="20">
        <v>10</v>
      </c>
      <c r="K151" s="72">
        <f t="shared" si="16"/>
        <v>0</v>
      </c>
      <c r="L151" s="17" t="s">
        <v>16</v>
      </c>
      <c r="M151" s="18">
        <v>0</v>
      </c>
      <c r="N151" s="23">
        <f t="shared" si="17"/>
        <v>0</v>
      </c>
      <c r="O151" s="19"/>
      <c r="P151" s="43">
        <f t="shared" si="18"/>
        <v>0</v>
      </c>
    </row>
    <row r="152" spans="1:16" ht="24.75" customHeight="1">
      <c r="A152" s="10">
        <v>148</v>
      </c>
      <c r="B152" s="19" t="s">
        <v>197</v>
      </c>
      <c r="C152" s="71">
        <f>+'27'!H152</f>
        <v>0</v>
      </c>
      <c r="D152" s="95">
        <v>0</v>
      </c>
      <c r="E152" s="46">
        <f t="shared" si="0"/>
        <v>0</v>
      </c>
      <c r="F152" s="106">
        <v>0</v>
      </c>
      <c r="G152" s="104">
        <v>0</v>
      </c>
      <c r="H152" s="46">
        <f t="shared" si="15"/>
        <v>0</v>
      </c>
      <c r="I152" s="96"/>
      <c r="J152" s="20">
        <v>10</v>
      </c>
      <c r="K152" s="72">
        <f t="shared" si="16"/>
        <v>0</v>
      </c>
      <c r="L152" s="17" t="s">
        <v>16</v>
      </c>
      <c r="M152" s="18">
        <v>0</v>
      </c>
      <c r="N152" s="23">
        <f t="shared" si="17"/>
        <v>0</v>
      </c>
      <c r="O152" s="19"/>
      <c r="P152" s="43">
        <f t="shared" si="18"/>
        <v>0</v>
      </c>
    </row>
    <row r="153" spans="1:16" ht="24.75" customHeight="1">
      <c r="A153" s="10">
        <v>149</v>
      </c>
      <c r="B153" s="19" t="s">
        <v>194</v>
      </c>
      <c r="C153" s="71">
        <f>+'27'!H153</f>
        <v>0</v>
      </c>
      <c r="D153" s="95">
        <v>0</v>
      </c>
      <c r="E153" s="46">
        <f t="shared" si="0"/>
        <v>0</v>
      </c>
      <c r="F153" s="106">
        <v>0</v>
      </c>
      <c r="G153" s="104">
        <v>0</v>
      </c>
      <c r="H153" s="46">
        <f t="shared" si="15"/>
        <v>0</v>
      </c>
      <c r="I153" s="96"/>
      <c r="J153" s="20">
        <v>10</v>
      </c>
      <c r="K153" s="72">
        <f t="shared" si="16"/>
        <v>0</v>
      </c>
      <c r="L153" s="17" t="s">
        <v>16</v>
      </c>
      <c r="M153" s="18">
        <v>0</v>
      </c>
      <c r="N153" s="23">
        <f t="shared" si="17"/>
        <v>0</v>
      </c>
      <c r="O153" s="19"/>
      <c r="P153" s="43">
        <f t="shared" si="18"/>
        <v>0</v>
      </c>
    </row>
    <row r="154" spans="1:16" ht="24.75" customHeight="1">
      <c r="A154" s="10">
        <v>150</v>
      </c>
      <c r="B154" s="19" t="s">
        <v>290</v>
      </c>
      <c r="C154" s="71">
        <f>+'27'!H154</f>
        <v>0</v>
      </c>
      <c r="D154" s="95">
        <v>0</v>
      </c>
      <c r="E154" s="46">
        <f t="shared" si="0"/>
        <v>0</v>
      </c>
      <c r="F154" s="106">
        <v>0</v>
      </c>
      <c r="G154" s="104">
        <v>0</v>
      </c>
      <c r="H154" s="46">
        <f t="shared" si="15"/>
        <v>0</v>
      </c>
      <c r="I154" s="96"/>
      <c r="J154" s="20">
        <v>10</v>
      </c>
      <c r="K154" s="72">
        <f t="shared" si="16"/>
        <v>0</v>
      </c>
      <c r="L154" s="17" t="s">
        <v>16</v>
      </c>
      <c r="M154" s="18">
        <v>0</v>
      </c>
      <c r="N154" s="23">
        <f t="shared" si="17"/>
        <v>0</v>
      </c>
      <c r="O154" s="19"/>
      <c r="P154" s="43">
        <f t="shared" si="18"/>
        <v>0</v>
      </c>
    </row>
    <row r="155" spans="1:16" ht="24.75" customHeight="1">
      <c r="A155" s="10">
        <v>151</v>
      </c>
      <c r="B155" s="19" t="s">
        <v>141</v>
      </c>
      <c r="C155" s="71">
        <f>+'27'!H155</f>
        <v>0</v>
      </c>
      <c r="D155" s="95">
        <v>0</v>
      </c>
      <c r="E155" s="46">
        <f t="shared" ref="E155:E220" si="19">C155+D155</f>
        <v>0</v>
      </c>
      <c r="F155" s="106">
        <v>0</v>
      </c>
      <c r="G155" s="104">
        <v>0</v>
      </c>
      <c r="H155" s="46">
        <f t="shared" si="15"/>
        <v>0</v>
      </c>
      <c r="I155" s="96"/>
      <c r="J155" s="20">
        <v>40</v>
      </c>
      <c r="K155" s="72">
        <f t="shared" si="16"/>
        <v>0</v>
      </c>
      <c r="L155" s="17" t="s">
        <v>16</v>
      </c>
      <c r="M155" s="18">
        <v>0</v>
      </c>
      <c r="N155" s="23">
        <f t="shared" si="17"/>
        <v>0</v>
      </c>
      <c r="O155" s="19"/>
      <c r="P155" s="43">
        <f t="shared" si="18"/>
        <v>0</v>
      </c>
    </row>
    <row r="156" spans="1:16" ht="24.75" customHeight="1">
      <c r="A156" s="10">
        <v>152</v>
      </c>
      <c r="B156" s="19" t="s">
        <v>142</v>
      </c>
      <c r="C156" s="71">
        <f>+'27'!H156</f>
        <v>0</v>
      </c>
      <c r="D156" s="95">
        <v>0</v>
      </c>
      <c r="E156" s="46">
        <f t="shared" si="19"/>
        <v>0</v>
      </c>
      <c r="F156" s="106">
        <v>0</v>
      </c>
      <c r="G156" s="104">
        <v>0</v>
      </c>
      <c r="H156" s="46">
        <f t="shared" si="15"/>
        <v>0</v>
      </c>
      <c r="I156" s="96"/>
      <c r="J156" s="20">
        <v>50</v>
      </c>
      <c r="K156" s="72">
        <f t="shared" si="16"/>
        <v>0</v>
      </c>
      <c r="L156" s="17" t="s">
        <v>16</v>
      </c>
      <c r="M156" s="18">
        <v>0</v>
      </c>
      <c r="N156" s="23">
        <f t="shared" si="17"/>
        <v>0</v>
      </c>
      <c r="O156" s="19"/>
      <c r="P156" s="43">
        <f t="shared" si="18"/>
        <v>0</v>
      </c>
    </row>
    <row r="157" spans="1:16" ht="24.6">
      <c r="A157" s="10">
        <v>153</v>
      </c>
      <c r="B157" s="19" t="s">
        <v>135</v>
      </c>
      <c r="C157" s="71">
        <f>+'27'!H157</f>
        <v>0</v>
      </c>
      <c r="D157" s="95">
        <v>0</v>
      </c>
      <c r="E157" s="46">
        <f t="shared" si="19"/>
        <v>0</v>
      </c>
      <c r="F157" s="106">
        <v>0</v>
      </c>
      <c r="G157" s="104">
        <v>0</v>
      </c>
      <c r="H157" s="46">
        <f t="shared" si="15"/>
        <v>0</v>
      </c>
      <c r="I157" s="96"/>
      <c r="J157" s="20">
        <v>55</v>
      </c>
      <c r="K157" s="72">
        <f t="shared" si="16"/>
        <v>0</v>
      </c>
      <c r="L157" s="17" t="s">
        <v>16</v>
      </c>
      <c r="M157" s="18">
        <v>0</v>
      </c>
      <c r="N157" s="23">
        <f t="shared" si="17"/>
        <v>0</v>
      </c>
      <c r="O157" s="19"/>
      <c r="P157" s="43">
        <f t="shared" si="18"/>
        <v>0</v>
      </c>
    </row>
    <row r="158" spans="1:16" ht="24.6">
      <c r="A158" s="10">
        <v>154</v>
      </c>
      <c r="B158" s="19" t="s">
        <v>144</v>
      </c>
      <c r="C158" s="71">
        <f>+'27'!H158</f>
        <v>0</v>
      </c>
      <c r="D158" s="95">
        <v>0</v>
      </c>
      <c r="E158" s="46">
        <f t="shared" si="19"/>
        <v>0</v>
      </c>
      <c r="F158" s="106">
        <v>0</v>
      </c>
      <c r="G158" s="104">
        <v>0</v>
      </c>
      <c r="H158" s="46">
        <f t="shared" si="15"/>
        <v>0</v>
      </c>
      <c r="I158" s="96"/>
      <c r="J158" s="20">
        <v>55</v>
      </c>
      <c r="K158" s="72">
        <f t="shared" si="16"/>
        <v>0</v>
      </c>
      <c r="L158" s="17" t="s">
        <v>16</v>
      </c>
      <c r="M158" s="18">
        <v>0</v>
      </c>
      <c r="N158" s="23">
        <f t="shared" si="17"/>
        <v>0</v>
      </c>
      <c r="O158" s="19"/>
      <c r="P158" s="43">
        <f t="shared" si="18"/>
        <v>0</v>
      </c>
    </row>
    <row r="159" spans="1:16" ht="24.6">
      <c r="A159" s="10">
        <v>155</v>
      </c>
      <c r="B159" s="19" t="s">
        <v>143</v>
      </c>
      <c r="C159" s="71">
        <f>+'27'!H159</f>
        <v>0</v>
      </c>
      <c r="D159" s="95">
        <v>0</v>
      </c>
      <c r="E159" s="46">
        <f t="shared" si="19"/>
        <v>0</v>
      </c>
      <c r="F159" s="106">
        <v>0</v>
      </c>
      <c r="G159" s="104">
        <v>0</v>
      </c>
      <c r="H159" s="46">
        <f t="shared" si="15"/>
        <v>0</v>
      </c>
      <c r="I159" s="96"/>
      <c r="J159" s="20">
        <v>55</v>
      </c>
      <c r="K159" s="72">
        <f t="shared" si="16"/>
        <v>0</v>
      </c>
      <c r="L159" s="17" t="s">
        <v>16</v>
      </c>
      <c r="M159" s="18">
        <v>0</v>
      </c>
      <c r="N159" s="23">
        <f t="shared" si="17"/>
        <v>0</v>
      </c>
      <c r="O159" s="19"/>
      <c r="P159" s="43">
        <f t="shared" si="18"/>
        <v>0</v>
      </c>
    </row>
    <row r="160" spans="1:16" ht="24.6">
      <c r="A160" s="10">
        <v>156</v>
      </c>
      <c r="B160" s="19" t="s">
        <v>137</v>
      </c>
      <c r="C160" s="71">
        <f>+'27'!H160</f>
        <v>0</v>
      </c>
      <c r="D160" s="95">
        <v>0</v>
      </c>
      <c r="E160" s="46">
        <f t="shared" si="19"/>
        <v>0</v>
      </c>
      <c r="F160" s="106">
        <v>0</v>
      </c>
      <c r="G160" s="104">
        <v>0</v>
      </c>
      <c r="H160" s="46">
        <f t="shared" si="15"/>
        <v>0</v>
      </c>
      <c r="I160" s="96"/>
      <c r="J160" s="20">
        <v>30</v>
      </c>
      <c r="K160" s="72">
        <f t="shared" si="16"/>
        <v>0</v>
      </c>
      <c r="L160" s="17" t="s">
        <v>16</v>
      </c>
      <c r="M160" s="18">
        <v>0</v>
      </c>
      <c r="N160" s="23">
        <f t="shared" si="17"/>
        <v>0</v>
      </c>
      <c r="O160" s="19"/>
      <c r="P160" s="43">
        <f t="shared" si="18"/>
        <v>0</v>
      </c>
    </row>
    <row r="161" spans="1:16" ht="24.6">
      <c r="A161" s="10">
        <v>157</v>
      </c>
      <c r="B161" s="19" t="s">
        <v>291</v>
      </c>
      <c r="C161" s="71">
        <f>+'27'!H161</f>
        <v>2</v>
      </c>
      <c r="D161" s="95">
        <v>0</v>
      </c>
      <c r="E161" s="46">
        <f t="shared" si="19"/>
        <v>2</v>
      </c>
      <c r="F161" s="106">
        <v>0</v>
      </c>
      <c r="G161" s="104">
        <v>0</v>
      </c>
      <c r="H161" s="46">
        <f t="shared" si="15"/>
        <v>2</v>
      </c>
      <c r="I161" s="96"/>
      <c r="J161" s="20">
        <v>25</v>
      </c>
      <c r="K161" s="72">
        <f t="shared" si="16"/>
        <v>0</v>
      </c>
      <c r="L161" s="17" t="s">
        <v>16</v>
      </c>
      <c r="M161" s="18">
        <v>0</v>
      </c>
      <c r="N161" s="23">
        <f t="shared" si="17"/>
        <v>0</v>
      </c>
      <c r="O161" s="19"/>
      <c r="P161" s="43">
        <f t="shared" si="18"/>
        <v>0</v>
      </c>
    </row>
    <row r="162" spans="1:16" ht="24.6">
      <c r="A162" s="10">
        <v>158</v>
      </c>
      <c r="B162" s="19" t="s">
        <v>292</v>
      </c>
      <c r="C162" s="71">
        <f>+'27'!H162</f>
        <v>6</v>
      </c>
      <c r="D162" s="95">
        <v>0</v>
      </c>
      <c r="E162" s="46">
        <f t="shared" si="19"/>
        <v>6</v>
      </c>
      <c r="F162" s="106">
        <v>0</v>
      </c>
      <c r="G162" s="104">
        <v>0</v>
      </c>
      <c r="H162" s="46">
        <f t="shared" si="15"/>
        <v>4</v>
      </c>
      <c r="I162" s="96">
        <v>2</v>
      </c>
      <c r="J162" s="20">
        <v>25</v>
      </c>
      <c r="K162" s="72">
        <f t="shared" si="16"/>
        <v>50</v>
      </c>
      <c r="L162" s="17" t="s">
        <v>534</v>
      </c>
      <c r="M162" s="18">
        <v>25</v>
      </c>
      <c r="N162" s="23">
        <f t="shared" si="17"/>
        <v>25</v>
      </c>
      <c r="O162" s="19"/>
      <c r="P162" s="43">
        <f t="shared" si="18"/>
        <v>0</v>
      </c>
    </row>
    <row r="163" spans="1:16" ht="24.6">
      <c r="A163" s="10">
        <v>159</v>
      </c>
      <c r="B163" s="19" t="s">
        <v>293</v>
      </c>
      <c r="C163" s="71">
        <f>+'27'!H163</f>
        <v>0</v>
      </c>
      <c r="D163" s="95">
        <v>0</v>
      </c>
      <c r="E163" s="46">
        <f t="shared" si="19"/>
        <v>0</v>
      </c>
      <c r="F163" s="106">
        <v>0</v>
      </c>
      <c r="G163" s="104">
        <v>0</v>
      </c>
      <c r="H163" s="46">
        <f t="shared" si="15"/>
        <v>0</v>
      </c>
      <c r="I163" s="96"/>
      <c r="J163" s="20">
        <v>55</v>
      </c>
      <c r="K163" s="72">
        <f t="shared" si="16"/>
        <v>0</v>
      </c>
      <c r="L163" s="17" t="s">
        <v>16</v>
      </c>
      <c r="M163" s="18">
        <v>0</v>
      </c>
      <c r="N163" s="23">
        <f t="shared" si="17"/>
        <v>0</v>
      </c>
      <c r="O163" s="19"/>
      <c r="P163" s="43">
        <f t="shared" si="18"/>
        <v>0</v>
      </c>
    </row>
    <row r="164" spans="1:16" ht="24.6">
      <c r="A164" s="10">
        <v>160</v>
      </c>
      <c r="B164" s="19" t="s">
        <v>294</v>
      </c>
      <c r="C164" s="71">
        <f>+'27'!H164</f>
        <v>0</v>
      </c>
      <c r="D164" s="95">
        <v>0</v>
      </c>
      <c r="E164" s="46">
        <f t="shared" si="19"/>
        <v>0</v>
      </c>
      <c r="F164" s="106">
        <v>0</v>
      </c>
      <c r="G164" s="104">
        <v>0</v>
      </c>
      <c r="H164" s="46">
        <f t="shared" si="15"/>
        <v>0</v>
      </c>
      <c r="I164" s="96"/>
      <c r="J164" s="20">
        <v>50</v>
      </c>
      <c r="K164" s="72">
        <f t="shared" si="16"/>
        <v>0</v>
      </c>
      <c r="L164" s="17" t="s">
        <v>16</v>
      </c>
      <c r="M164" s="18">
        <v>0</v>
      </c>
      <c r="N164" s="23">
        <f t="shared" si="17"/>
        <v>0</v>
      </c>
      <c r="O164" s="19"/>
      <c r="P164" s="43">
        <f t="shared" si="18"/>
        <v>0</v>
      </c>
    </row>
    <row r="165" spans="1:16" ht="24.6">
      <c r="A165" s="10">
        <v>161</v>
      </c>
      <c r="B165" s="19" t="s">
        <v>362</v>
      </c>
      <c r="C165" s="71">
        <f>+'27'!H165</f>
        <v>0</v>
      </c>
      <c r="D165" s="95">
        <v>0</v>
      </c>
      <c r="E165" s="46">
        <f t="shared" si="19"/>
        <v>0</v>
      </c>
      <c r="F165" s="106">
        <v>0</v>
      </c>
      <c r="G165" s="104">
        <v>0</v>
      </c>
      <c r="H165" s="46">
        <f t="shared" si="15"/>
        <v>0</v>
      </c>
      <c r="I165" s="96"/>
      <c r="J165" s="20">
        <v>65</v>
      </c>
      <c r="K165" s="72">
        <f t="shared" si="16"/>
        <v>0</v>
      </c>
      <c r="L165" s="17" t="s">
        <v>16</v>
      </c>
      <c r="M165" s="18">
        <v>0</v>
      </c>
      <c r="N165" s="23">
        <f t="shared" si="17"/>
        <v>0</v>
      </c>
      <c r="O165" s="19"/>
      <c r="P165" s="43">
        <f t="shared" si="18"/>
        <v>0</v>
      </c>
    </row>
    <row r="166" spans="1:16" ht="24.6">
      <c r="A166" s="10">
        <v>162</v>
      </c>
      <c r="B166" s="19" t="s">
        <v>363</v>
      </c>
      <c r="C166" s="71">
        <f>+'27'!H166</f>
        <v>0</v>
      </c>
      <c r="D166" s="95">
        <v>0</v>
      </c>
      <c r="E166" s="46">
        <f t="shared" si="19"/>
        <v>0</v>
      </c>
      <c r="F166" s="106">
        <v>0</v>
      </c>
      <c r="G166" s="104">
        <v>0</v>
      </c>
      <c r="H166" s="46">
        <f t="shared" si="15"/>
        <v>0</v>
      </c>
      <c r="I166" s="96"/>
      <c r="J166" s="20">
        <v>50</v>
      </c>
      <c r="K166" s="72">
        <f t="shared" si="16"/>
        <v>0</v>
      </c>
      <c r="L166" s="17" t="s">
        <v>16</v>
      </c>
      <c r="M166" s="18">
        <v>0</v>
      </c>
      <c r="N166" s="23">
        <f t="shared" si="17"/>
        <v>0</v>
      </c>
      <c r="O166" s="19"/>
      <c r="P166" s="43">
        <f t="shared" si="18"/>
        <v>0</v>
      </c>
    </row>
    <row r="167" spans="1:16" ht="24.6">
      <c r="A167" s="10">
        <v>163</v>
      </c>
      <c r="B167" s="19" t="s">
        <v>364</v>
      </c>
      <c r="C167" s="71">
        <f>+'27'!H167</f>
        <v>0</v>
      </c>
      <c r="D167" s="95">
        <v>0</v>
      </c>
      <c r="E167" s="46">
        <f t="shared" si="19"/>
        <v>0</v>
      </c>
      <c r="F167" s="106">
        <v>0</v>
      </c>
      <c r="G167" s="104">
        <v>0</v>
      </c>
      <c r="H167" s="46">
        <f t="shared" si="15"/>
        <v>0</v>
      </c>
      <c r="I167" s="96"/>
      <c r="J167" s="20">
        <v>50</v>
      </c>
      <c r="K167" s="72">
        <f t="shared" si="16"/>
        <v>0</v>
      </c>
      <c r="L167" s="17" t="s">
        <v>16</v>
      </c>
      <c r="M167" s="18">
        <v>0</v>
      </c>
      <c r="N167" s="23">
        <f t="shared" si="17"/>
        <v>0</v>
      </c>
      <c r="O167" s="19"/>
      <c r="P167" s="43">
        <f t="shared" si="18"/>
        <v>0</v>
      </c>
    </row>
    <row r="168" spans="1:16" ht="24.6">
      <c r="A168" s="10">
        <v>164</v>
      </c>
      <c r="B168" s="19" t="s">
        <v>365</v>
      </c>
      <c r="C168" s="71">
        <f>+'27'!H168</f>
        <v>0</v>
      </c>
      <c r="D168" s="95">
        <v>0</v>
      </c>
      <c r="E168" s="46">
        <f t="shared" si="19"/>
        <v>0</v>
      </c>
      <c r="F168" s="106">
        <v>0</v>
      </c>
      <c r="G168" s="104">
        <v>0</v>
      </c>
      <c r="H168" s="46">
        <f t="shared" si="15"/>
        <v>0</v>
      </c>
      <c r="I168" s="96"/>
      <c r="J168" s="20">
        <v>60</v>
      </c>
      <c r="K168" s="72">
        <f t="shared" si="16"/>
        <v>0</v>
      </c>
      <c r="L168" s="17" t="s">
        <v>16</v>
      </c>
      <c r="M168" s="18">
        <v>0</v>
      </c>
      <c r="N168" s="23">
        <f t="shared" si="17"/>
        <v>0</v>
      </c>
      <c r="O168" s="19"/>
      <c r="P168" s="43">
        <f t="shared" si="18"/>
        <v>0</v>
      </c>
    </row>
    <row r="169" spans="1:16" ht="24.6">
      <c r="A169" s="10">
        <v>165</v>
      </c>
      <c r="B169" s="19" t="s">
        <v>366</v>
      </c>
      <c r="C169" s="71">
        <f>+'27'!H169</f>
        <v>0</v>
      </c>
      <c r="D169" s="95">
        <v>0</v>
      </c>
      <c r="E169" s="46">
        <f t="shared" si="19"/>
        <v>0</v>
      </c>
      <c r="F169" s="106">
        <v>0</v>
      </c>
      <c r="G169" s="104">
        <v>0</v>
      </c>
      <c r="H169" s="46">
        <f t="shared" si="15"/>
        <v>0</v>
      </c>
      <c r="I169" s="96"/>
      <c r="J169" s="20">
        <v>60</v>
      </c>
      <c r="K169" s="72">
        <f t="shared" si="16"/>
        <v>0</v>
      </c>
      <c r="L169" s="17" t="s">
        <v>16</v>
      </c>
      <c r="M169" s="18">
        <v>0</v>
      </c>
      <c r="N169" s="23">
        <f t="shared" si="17"/>
        <v>0</v>
      </c>
      <c r="O169" s="19"/>
      <c r="P169" s="43">
        <f t="shared" si="18"/>
        <v>0</v>
      </c>
    </row>
    <row r="170" spans="1:16" ht="24.6">
      <c r="A170" s="10">
        <v>166</v>
      </c>
      <c r="B170" s="19" t="s">
        <v>359</v>
      </c>
      <c r="C170" s="71">
        <f>+'27'!H170</f>
        <v>0</v>
      </c>
      <c r="D170" s="95">
        <v>0</v>
      </c>
      <c r="E170" s="46">
        <f t="shared" si="19"/>
        <v>0</v>
      </c>
      <c r="F170" s="106">
        <v>0</v>
      </c>
      <c r="G170" s="104">
        <v>0</v>
      </c>
      <c r="H170" s="46">
        <f t="shared" si="15"/>
        <v>0</v>
      </c>
      <c r="I170" s="96"/>
      <c r="J170" s="20">
        <v>40</v>
      </c>
      <c r="K170" s="72">
        <f t="shared" si="16"/>
        <v>0</v>
      </c>
      <c r="L170" s="17" t="s">
        <v>16</v>
      </c>
      <c r="M170" s="18">
        <v>0</v>
      </c>
      <c r="N170" s="23">
        <f t="shared" si="17"/>
        <v>0</v>
      </c>
      <c r="O170" s="19"/>
      <c r="P170" s="43">
        <f t="shared" si="18"/>
        <v>0</v>
      </c>
    </row>
    <row r="171" spans="1:16" ht="24.6">
      <c r="A171" s="10">
        <v>167</v>
      </c>
      <c r="B171" s="19" t="s">
        <v>148</v>
      </c>
      <c r="C171" s="71">
        <f>+'27'!H171</f>
        <v>0</v>
      </c>
      <c r="D171" s="95">
        <v>0</v>
      </c>
      <c r="E171" s="46">
        <f t="shared" si="19"/>
        <v>0</v>
      </c>
      <c r="F171" s="106">
        <v>0</v>
      </c>
      <c r="G171" s="104">
        <v>0</v>
      </c>
      <c r="H171" s="46">
        <f t="shared" si="15"/>
        <v>0</v>
      </c>
      <c r="I171" s="96"/>
      <c r="J171" s="20">
        <v>45</v>
      </c>
      <c r="K171" s="72">
        <f t="shared" si="16"/>
        <v>0</v>
      </c>
      <c r="L171" s="17" t="s">
        <v>16</v>
      </c>
      <c r="M171" s="18">
        <v>0</v>
      </c>
      <c r="N171" s="23">
        <f t="shared" si="17"/>
        <v>0</v>
      </c>
      <c r="O171" s="19"/>
      <c r="P171" s="43">
        <f t="shared" si="18"/>
        <v>0</v>
      </c>
    </row>
    <row r="172" spans="1:16" ht="24.6">
      <c r="A172" s="10">
        <v>168</v>
      </c>
      <c r="B172" s="19" t="s">
        <v>149</v>
      </c>
      <c r="C172" s="71">
        <f>+'27'!H172</f>
        <v>0</v>
      </c>
      <c r="D172" s="95">
        <v>0</v>
      </c>
      <c r="E172" s="46">
        <f t="shared" si="19"/>
        <v>0</v>
      </c>
      <c r="F172" s="106">
        <v>0</v>
      </c>
      <c r="G172" s="104">
        <v>0</v>
      </c>
      <c r="H172" s="46">
        <f t="shared" si="15"/>
        <v>0</v>
      </c>
      <c r="I172" s="96"/>
      <c r="J172" s="20">
        <v>45</v>
      </c>
      <c r="K172" s="72">
        <f t="shared" si="16"/>
        <v>0</v>
      </c>
      <c r="L172" s="17" t="s">
        <v>16</v>
      </c>
      <c r="M172" s="18">
        <v>0</v>
      </c>
      <c r="N172" s="23">
        <f t="shared" si="17"/>
        <v>0</v>
      </c>
      <c r="O172" s="19"/>
      <c r="P172" s="43">
        <f t="shared" si="18"/>
        <v>0</v>
      </c>
    </row>
    <row r="173" spans="1:16" ht="24.6">
      <c r="A173" s="10">
        <v>169</v>
      </c>
      <c r="B173" s="19" t="s">
        <v>150</v>
      </c>
      <c r="C173" s="71">
        <f>+'27'!H173</f>
        <v>0</v>
      </c>
      <c r="D173" s="95">
        <v>0</v>
      </c>
      <c r="E173" s="46">
        <f t="shared" si="19"/>
        <v>0</v>
      </c>
      <c r="F173" s="106">
        <v>0</v>
      </c>
      <c r="G173" s="104">
        <v>0</v>
      </c>
      <c r="H173" s="46">
        <f t="shared" si="15"/>
        <v>0</v>
      </c>
      <c r="I173" s="96"/>
      <c r="J173" s="20">
        <v>45</v>
      </c>
      <c r="K173" s="72">
        <f t="shared" si="16"/>
        <v>0</v>
      </c>
      <c r="L173" s="17" t="s">
        <v>16</v>
      </c>
      <c r="M173" s="18">
        <v>0</v>
      </c>
      <c r="N173" s="23">
        <f t="shared" si="17"/>
        <v>0</v>
      </c>
      <c r="O173" s="19"/>
      <c r="P173" s="43">
        <f t="shared" si="18"/>
        <v>0</v>
      </c>
    </row>
    <row r="174" spans="1:16" ht="24.6">
      <c r="A174" s="10">
        <v>170</v>
      </c>
      <c r="B174" s="19" t="s">
        <v>151</v>
      </c>
      <c r="C174" s="71">
        <f>+'27'!H174</f>
        <v>0</v>
      </c>
      <c r="D174" s="95">
        <v>0</v>
      </c>
      <c r="E174" s="46">
        <f t="shared" si="19"/>
        <v>0</v>
      </c>
      <c r="F174" s="106">
        <v>0</v>
      </c>
      <c r="G174" s="104">
        <v>0</v>
      </c>
      <c r="H174" s="46">
        <f t="shared" si="15"/>
        <v>0</v>
      </c>
      <c r="I174" s="96"/>
      <c r="J174" s="20">
        <v>45</v>
      </c>
      <c r="K174" s="72">
        <f t="shared" si="16"/>
        <v>0</v>
      </c>
      <c r="L174" s="17" t="s">
        <v>16</v>
      </c>
      <c r="M174" s="18">
        <v>0</v>
      </c>
      <c r="N174" s="23">
        <f t="shared" si="17"/>
        <v>0</v>
      </c>
      <c r="O174" s="19"/>
      <c r="P174" s="43">
        <f t="shared" si="18"/>
        <v>0</v>
      </c>
    </row>
    <row r="175" spans="1:16" ht="24.6">
      <c r="A175" s="10">
        <v>171</v>
      </c>
      <c r="B175" s="19" t="s">
        <v>152</v>
      </c>
      <c r="C175" s="71">
        <f>+'27'!H175</f>
        <v>0</v>
      </c>
      <c r="D175" s="95">
        <v>0</v>
      </c>
      <c r="E175" s="46">
        <f t="shared" si="19"/>
        <v>0</v>
      </c>
      <c r="F175" s="106">
        <v>0</v>
      </c>
      <c r="G175" s="104">
        <v>0</v>
      </c>
      <c r="H175" s="46">
        <f t="shared" si="15"/>
        <v>0</v>
      </c>
      <c r="I175" s="96"/>
      <c r="J175" s="20">
        <v>45</v>
      </c>
      <c r="K175" s="72">
        <f t="shared" si="16"/>
        <v>0</v>
      </c>
      <c r="L175" s="17" t="s">
        <v>16</v>
      </c>
      <c r="M175" s="18">
        <v>0</v>
      </c>
      <c r="N175" s="23">
        <f t="shared" si="17"/>
        <v>0</v>
      </c>
      <c r="O175" s="19"/>
      <c r="P175" s="43">
        <f t="shared" si="18"/>
        <v>0</v>
      </c>
    </row>
    <row r="176" spans="1:16" ht="24.6">
      <c r="A176" s="10">
        <v>172</v>
      </c>
      <c r="B176" s="19" t="s">
        <v>153</v>
      </c>
      <c r="C176" s="71">
        <f>+'27'!H176</f>
        <v>0</v>
      </c>
      <c r="D176" s="95">
        <v>0</v>
      </c>
      <c r="E176" s="46">
        <f t="shared" si="19"/>
        <v>0</v>
      </c>
      <c r="F176" s="106">
        <v>0</v>
      </c>
      <c r="G176" s="104">
        <v>0</v>
      </c>
      <c r="H176" s="46">
        <f t="shared" si="15"/>
        <v>0</v>
      </c>
      <c r="I176" s="96"/>
      <c r="J176" s="20">
        <v>45</v>
      </c>
      <c r="K176" s="72">
        <f t="shared" si="16"/>
        <v>0</v>
      </c>
      <c r="L176" s="17" t="s">
        <v>16</v>
      </c>
      <c r="M176" s="18">
        <v>0</v>
      </c>
      <c r="N176" s="23">
        <f t="shared" si="17"/>
        <v>0</v>
      </c>
      <c r="O176" s="19"/>
      <c r="P176" s="43">
        <f t="shared" si="18"/>
        <v>0</v>
      </c>
    </row>
    <row r="177" spans="1:16" ht="24.6">
      <c r="A177" s="10">
        <v>173</v>
      </c>
      <c r="B177" s="19" t="s">
        <v>467</v>
      </c>
      <c r="C177" s="71">
        <f>+'27'!H177</f>
        <v>26</v>
      </c>
      <c r="D177" s="95">
        <v>0</v>
      </c>
      <c r="E177" s="46">
        <f>C177+D177</f>
        <v>26</v>
      </c>
      <c r="F177" s="106">
        <v>0</v>
      </c>
      <c r="G177" s="104">
        <v>0</v>
      </c>
      <c r="H177" s="46">
        <f>+E177-F177-I177-G177</f>
        <v>26</v>
      </c>
      <c r="I177" s="96"/>
      <c r="J177" s="20">
        <v>35</v>
      </c>
      <c r="K177" s="72">
        <f>+J177*I177</f>
        <v>0</v>
      </c>
      <c r="L177" s="17" t="s">
        <v>16</v>
      </c>
      <c r="M177" s="18">
        <v>0</v>
      </c>
      <c r="N177" s="23">
        <f>SUM(K177-M177)</f>
        <v>0</v>
      </c>
      <c r="O177" s="19"/>
      <c r="P177" s="43">
        <f>+K177*O177</f>
        <v>0</v>
      </c>
    </row>
    <row r="178" spans="1:16" ht="24.6">
      <c r="A178" s="10">
        <v>174</v>
      </c>
      <c r="B178" s="19" t="s">
        <v>491</v>
      </c>
      <c r="C178" s="71">
        <f>+'27'!H178</f>
        <v>0</v>
      </c>
      <c r="D178" s="95">
        <v>0</v>
      </c>
      <c r="E178" s="46">
        <f>C178+D178</f>
        <v>0</v>
      </c>
      <c r="F178" s="106">
        <v>0</v>
      </c>
      <c r="G178" s="104">
        <v>0</v>
      </c>
      <c r="H178" s="46">
        <f>+E178-F178-I178-G178</f>
        <v>0</v>
      </c>
      <c r="I178" s="96"/>
      <c r="J178" s="20">
        <v>25</v>
      </c>
      <c r="K178" s="72">
        <f>+J178*I178</f>
        <v>0</v>
      </c>
      <c r="L178" s="17" t="s">
        <v>16</v>
      </c>
      <c r="M178" s="18">
        <v>0</v>
      </c>
      <c r="N178" s="23">
        <f>SUM(K178-M178)</f>
        <v>0</v>
      </c>
      <c r="O178" s="19"/>
      <c r="P178" s="43">
        <f>+K178*O178</f>
        <v>0</v>
      </c>
    </row>
    <row r="179" spans="1:16" ht="24.6">
      <c r="A179" s="10">
        <v>175</v>
      </c>
      <c r="B179" s="19" t="s">
        <v>118</v>
      </c>
      <c r="C179" s="71">
        <f>+'27'!H179</f>
        <v>0</v>
      </c>
      <c r="D179" s="95">
        <v>0</v>
      </c>
      <c r="E179" s="46">
        <f t="shared" si="19"/>
        <v>0</v>
      </c>
      <c r="F179" s="106">
        <v>0</v>
      </c>
      <c r="G179" s="104">
        <v>0</v>
      </c>
      <c r="H179" s="46">
        <f t="shared" si="15"/>
        <v>0</v>
      </c>
      <c r="I179" s="96"/>
      <c r="J179" s="20">
        <v>100</v>
      </c>
      <c r="K179" s="72">
        <f t="shared" si="16"/>
        <v>0</v>
      </c>
      <c r="L179" s="17" t="s">
        <v>16</v>
      </c>
      <c r="M179" s="18">
        <v>0</v>
      </c>
      <c r="N179" s="23">
        <f t="shared" si="17"/>
        <v>0</v>
      </c>
      <c r="O179" s="19"/>
      <c r="P179" s="43">
        <f t="shared" si="18"/>
        <v>0</v>
      </c>
    </row>
    <row r="180" spans="1:16" ht="24.6">
      <c r="A180" s="10">
        <v>176</v>
      </c>
      <c r="B180" s="19" t="s">
        <v>112</v>
      </c>
      <c r="C180" s="71">
        <f>+'27'!H180</f>
        <v>0</v>
      </c>
      <c r="D180" s="95">
        <v>0</v>
      </c>
      <c r="E180" s="46">
        <f t="shared" si="19"/>
        <v>0</v>
      </c>
      <c r="F180" s="106">
        <v>0</v>
      </c>
      <c r="G180" s="104">
        <v>0</v>
      </c>
      <c r="H180" s="46">
        <f t="shared" si="15"/>
        <v>0</v>
      </c>
      <c r="I180" s="96"/>
      <c r="J180" s="20">
        <v>55</v>
      </c>
      <c r="K180" s="72">
        <f t="shared" si="16"/>
        <v>0</v>
      </c>
      <c r="L180" s="17" t="s">
        <v>16</v>
      </c>
      <c r="M180" s="18">
        <v>0</v>
      </c>
      <c r="N180" s="23">
        <f t="shared" si="17"/>
        <v>0</v>
      </c>
      <c r="O180" s="19"/>
      <c r="P180" s="43">
        <f t="shared" si="18"/>
        <v>0</v>
      </c>
    </row>
    <row r="181" spans="1:16" ht="24.6">
      <c r="A181" s="10">
        <v>177</v>
      </c>
      <c r="B181" s="19" t="s">
        <v>120</v>
      </c>
      <c r="C181" s="71">
        <f>+'27'!H181</f>
        <v>0</v>
      </c>
      <c r="D181" s="95">
        <v>0</v>
      </c>
      <c r="E181" s="46">
        <f t="shared" si="19"/>
        <v>0</v>
      </c>
      <c r="F181" s="106">
        <v>0</v>
      </c>
      <c r="G181" s="104">
        <v>0</v>
      </c>
      <c r="H181" s="46">
        <f t="shared" si="15"/>
        <v>0</v>
      </c>
      <c r="I181" s="96"/>
      <c r="J181" s="20">
        <v>80</v>
      </c>
      <c r="K181" s="72">
        <f t="shared" si="16"/>
        <v>0</v>
      </c>
      <c r="L181" s="17" t="s">
        <v>16</v>
      </c>
      <c r="M181" s="18">
        <v>0</v>
      </c>
      <c r="N181" s="23">
        <f t="shared" si="17"/>
        <v>0</v>
      </c>
      <c r="O181" s="19"/>
      <c r="P181" s="43">
        <f t="shared" si="18"/>
        <v>0</v>
      </c>
    </row>
    <row r="182" spans="1:16" ht="24.6">
      <c r="A182" s="10">
        <v>178</v>
      </c>
      <c r="B182" s="19" t="s">
        <v>139</v>
      </c>
      <c r="C182" s="71">
        <f>+'27'!H182</f>
        <v>0</v>
      </c>
      <c r="D182" s="95">
        <v>0</v>
      </c>
      <c r="E182" s="46">
        <f t="shared" si="19"/>
        <v>0</v>
      </c>
      <c r="F182" s="106">
        <v>0</v>
      </c>
      <c r="G182" s="104">
        <v>0</v>
      </c>
      <c r="H182" s="46">
        <f t="shared" si="15"/>
        <v>0</v>
      </c>
      <c r="I182" s="96"/>
      <c r="J182" s="20">
        <v>10</v>
      </c>
      <c r="K182" s="72">
        <f t="shared" si="16"/>
        <v>0</v>
      </c>
      <c r="L182" s="17" t="s">
        <v>16</v>
      </c>
      <c r="M182" s="18">
        <v>0</v>
      </c>
      <c r="N182" s="23">
        <f t="shared" si="17"/>
        <v>0</v>
      </c>
      <c r="O182" s="19"/>
      <c r="P182" s="43">
        <f t="shared" si="18"/>
        <v>0</v>
      </c>
    </row>
    <row r="183" spans="1:16" ht="24.6">
      <c r="A183" s="10">
        <v>179</v>
      </c>
      <c r="B183" s="19" t="s">
        <v>261</v>
      </c>
      <c r="C183" s="71">
        <f>+'27'!H183</f>
        <v>0</v>
      </c>
      <c r="D183" s="95">
        <v>0</v>
      </c>
      <c r="E183" s="46">
        <f t="shared" si="19"/>
        <v>0</v>
      </c>
      <c r="F183" s="106">
        <v>0</v>
      </c>
      <c r="G183" s="104">
        <v>0</v>
      </c>
      <c r="H183" s="46">
        <f t="shared" si="15"/>
        <v>0</v>
      </c>
      <c r="I183" s="96"/>
      <c r="J183" s="20">
        <v>35</v>
      </c>
      <c r="K183" s="72">
        <f t="shared" si="16"/>
        <v>0</v>
      </c>
      <c r="L183" s="17" t="s">
        <v>16</v>
      </c>
      <c r="M183" s="18">
        <v>0</v>
      </c>
      <c r="N183" s="23">
        <f t="shared" si="17"/>
        <v>0</v>
      </c>
      <c r="O183" s="19"/>
      <c r="P183" s="43">
        <f t="shared" si="18"/>
        <v>0</v>
      </c>
    </row>
    <row r="184" spans="1:16" ht="24.6">
      <c r="A184" s="10">
        <v>180</v>
      </c>
      <c r="B184" s="19" t="s">
        <v>262</v>
      </c>
      <c r="C184" s="71">
        <f>+'27'!H184</f>
        <v>0</v>
      </c>
      <c r="D184" s="95">
        <v>0</v>
      </c>
      <c r="E184" s="46">
        <f t="shared" si="19"/>
        <v>0</v>
      </c>
      <c r="F184" s="106">
        <v>0</v>
      </c>
      <c r="G184" s="104">
        <v>0</v>
      </c>
      <c r="H184" s="46">
        <f t="shared" si="15"/>
        <v>0</v>
      </c>
      <c r="I184" s="96"/>
      <c r="J184" s="20">
        <v>40</v>
      </c>
      <c r="K184" s="72">
        <f t="shared" si="16"/>
        <v>0</v>
      </c>
      <c r="L184" s="17" t="s">
        <v>16</v>
      </c>
      <c r="M184" s="18">
        <v>0</v>
      </c>
      <c r="N184" s="23">
        <f t="shared" si="17"/>
        <v>0</v>
      </c>
      <c r="O184" s="19"/>
      <c r="P184" s="43">
        <f t="shared" si="18"/>
        <v>0</v>
      </c>
    </row>
    <row r="185" spans="1:16" ht="24.6">
      <c r="A185" s="10">
        <v>181</v>
      </c>
      <c r="B185" s="19" t="s">
        <v>176</v>
      </c>
      <c r="C185" s="71">
        <f>+'27'!H185</f>
        <v>0</v>
      </c>
      <c r="D185" s="95">
        <v>0</v>
      </c>
      <c r="E185" s="46">
        <f t="shared" si="19"/>
        <v>0</v>
      </c>
      <c r="F185" s="106">
        <v>0</v>
      </c>
      <c r="G185" s="104">
        <v>0</v>
      </c>
      <c r="H185" s="46">
        <f t="shared" si="15"/>
        <v>0</v>
      </c>
      <c r="I185" s="96"/>
      <c r="J185" s="20">
        <v>50</v>
      </c>
      <c r="K185" s="72">
        <f t="shared" si="16"/>
        <v>0</v>
      </c>
      <c r="L185" s="17" t="s">
        <v>16</v>
      </c>
      <c r="M185" s="18">
        <v>0</v>
      </c>
      <c r="N185" s="23">
        <f t="shared" si="17"/>
        <v>0</v>
      </c>
      <c r="O185" s="19"/>
      <c r="P185" s="43">
        <f t="shared" si="18"/>
        <v>0</v>
      </c>
    </row>
    <row r="186" spans="1:16" ht="24.6">
      <c r="A186" s="10">
        <v>182</v>
      </c>
      <c r="B186" s="19" t="s">
        <v>177</v>
      </c>
      <c r="C186" s="71">
        <f>+'27'!H186</f>
        <v>0</v>
      </c>
      <c r="D186" s="95">
        <v>0</v>
      </c>
      <c r="E186" s="46">
        <f t="shared" si="19"/>
        <v>0</v>
      </c>
      <c r="F186" s="106">
        <v>0</v>
      </c>
      <c r="G186" s="104">
        <v>0</v>
      </c>
      <c r="H186" s="46">
        <f t="shared" si="15"/>
        <v>0</v>
      </c>
      <c r="I186" s="96"/>
      <c r="J186" s="20">
        <v>50</v>
      </c>
      <c r="K186" s="72">
        <f t="shared" si="16"/>
        <v>0</v>
      </c>
      <c r="L186" s="17" t="s">
        <v>16</v>
      </c>
      <c r="M186" s="18">
        <v>0</v>
      </c>
      <c r="N186" s="23">
        <f t="shared" si="17"/>
        <v>0</v>
      </c>
      <c r="O186" s="19"/>
      <c r="P186" s="43">
        <f t="shared" si="18"/>
        <v>0</v>
      </c>
    </row>
    <row r="187" spans="1:16" ht="24.6">
      <c r="A187" s="10">
        <v>183</v>
      </c>
      <c r="B187" s="19" t="s">
        <v>178</v>
      </c>
      <c r="C187" s="71">
        <f>+'27'!H187</f>
        <v>0</v>
      </c>
      <c r="D187" s="95">
        <v>0</v>
      </c>
      <c r="E187" s="46">
        <f t="shared" si="19"/>
        <v>0</v>
      </c>
      <c r="F187" s="106">
        <v>0</v>
      </c>
      <c r="G187" s="104">
        <v>0</v>
      </c>
      <c r="H187" s="46">
        <f t="shared" si="15"/>
        <v>0</v>
      </c>
      <c r="I187" s="96"/>
      <c r="J187" s="20">
        <v>50</v>
      </c>
      <c r="K187" s="72">
        <f t="shared" si="16"/>
        <v>0</v>
      </c>
      <c r="L187" s="17" t="s">
        <v>16</v>
      </c>
      <c r="M187" s="18">
        <v>0</v>
      </c>
      <c r="N187" s="23">
        <f t="shared" si="17"/>
        <v>0</v>
      </c>
      <c r="O187" s="19"/>
      <c r="P187" s="43">
        <f t="shared" si="18"/>
        <v>0</v>
      </c>
    </row>
    <row r="188" spans="1:16" ht="24.6">
      <c r="A188" s="10">
        <v>184</v>
      </c>
      <c r="B188" s="19" t="s">
        <v>182</v>
      </c>
      <c r="C188" s="71">
        <f>+'27'!H188</f>
        <v>0</v>
      </c>
      <c r="D188" s="95">
        <v>0</v>
      </c>
      <c r="E188" s="46">
        <f t="shared" si="19"/>
        <v>0</v>
      </c>
      <c r="F188" s="106">
        <v>0</v>
      </c>
      <c r="G188" s="104">
        <v>0</v>
      </c>
      <c r="H188" s="46">
        <f t="shared" si="15"/>
        <v>0</v>
      </c>
      <c r="I188" s="96"/>
      <c r="J188" s="20">
        <v>90</v>
      </c>
      <c r="K188" s="72">
        <f t="shared" si="16"/>
        <v>0</v>
      </c>
      <c r="L188" s="17" t="s">
        <v>16</v>
      </c>
      <c r="M188" s="18">
        <v>0</v>
      </c>
      <c r="N188" s="23">
        <f t="shared" si="17"/>
        <v>0</v>
      </c>
      <c r="O188" s="19"/>
      <c r="P188" s="43">
        <f t="shared" si="18"/>
        <v>0</v>
      </c>
    </row>
    <row r="189" spans="1:16" ht="24.6">
      <c r="A189" s="10">
        <v>185</v>
      </c>
      <c r="B189" s="19" t="s">
        <v>360</v>
      </c>
      <c r="C189" s="71">
        <f>+'27'!H189</f>
        <v>0</v>
      </c>
      <c r="D189" s="95">
        <v>0</v>
      </c>
      <c r="E189" s="46">
        <f t="shared" si="19"/>
        <v>0</v>
      </c>
      <c r="F189" s="106">
        <v>0</v>
      </c>
      <c r="G189" s="104">
        <v>0</v>
      </c>
      <c r="H189" s="46">
        <f t="shared" si="15"/>
        <v>0</v>
      </c>
      <c r="I189" s="96"/>
      <c r="J189" s="20">
        <v>35</v>
      </c>
      <c r="K189" s="72">
        <f t="shared" si="16"/>
        <v>0</v>
      </c>
      <c r="L189" s="17" t="s">
        <v>16</v>
      </c>
      <c r="M189" s="18">
        <v>0</v>
      </c>
      <c r="N189" s="23">
        <f t="shared" si="17"/>
        <v>0</v>
      </c>
      <c r="O189" s="19"/>
      <c r="P189" s="43">
        <f t="shared" si="18"/>
        <v>0</v>
      </c>
    </row>
    <row r="190" spans="1:16" ht="24.6">
      <c r="A190" s="10">
        <v>186</v>
      </c>
      <c r="B190" s="19" t="s">
        <v>295</v>
      </c>
      <c r="C190" s="71">
        <f>+'27'!H190</f>
        <v>0</v>
      </c>
      <c r="D190" s="95">
        <v>0</v>
      </c>
      <c r="E190" s="46">
        <f t="shared" si="19"/>
        <v>0</v>
      </c>
      <c r="F190" s="106">
        <v>0</v>
      </c>
      <c r="G190" s="104">
        <v>0</v>
      </c>
      <c r="H190" s="46">
        <f t="shared" si="15"/>
        <v>0</v>
      </c>
      <c r="I190" s="96"/>
      <c r="J190" s="20">
        <v>35</v>
      </c>
      <c r="K190" s="72">
        <f t="shared" si="16"/>
        <v>0</v>
      </c>
      <c r="L190" s="17" t="s">
        <v>16</v>
      </c>
      <c r="M190" s="18">
        <v>0</v>
      </c>
      <c r="N190" s="23">
        <f t="shared" si="17"/>
        <v>0</v>
      </c>
      <c r="O190" s="19"/>
      <c r="P190" s="43">
        <f t="shared" si="18"/>
        <v>0</v>
      </c>
    </row>
    <row r="191" spans="1:16" ht="24.6">
      <c r="A191" s="10">
        <v>187</v>
      </c>
      <c r="B191" s="19" t="s">
        <v>296</v>
      </c>
      <c r="C191" s="71">
        <f>+'27'!H191</f>
        <v>0</v>
      </c>
      <c r="D191" s="95">
        <v>0</v>
      </c>
      <c r="E191" s="46">
        <f t="shared" si="19"/>
        <v>0</v>
      </c>
      <c r="F191" s="106">
        <v>0</v>
      </c>
      <c r="G191" s="104">
        <v>0</v>
      </c>
      <c r="H191" s="46">
        <f t="shared" si="15"/>
        <v>0</v>
      </c>
      <c r="I191" s="96"/>
      <c r="J191" s="20">
        <v>60</v>
      </c>
      <c r="K191" s="72">
        <f t="shared" si="16"/>
        <v>0</v>
      </c>
      <c r="L191" s="17" t="s">
        <v>16</v>
      </c>
      <c r="M191" s="18">
        <v>0</v>
      </c>
      <c r="N191" s="23">
        <f t="shared" si="17"/>
        <v>0</v>
      </c>
      <c r="O191" s="19"/>
      <c r="P191" s="43">
        <f t="shared" si="18"/>
        <v>0</v>
      </c>
    </row>
    <row r="192" spans="1:16" ht="24.6">
      <c r="A192" s="10">
        <v>188</v>
      </c>
      <c r="B192" s="19" t="s">
        <v>297</v>
      </c>
      <c r="C192" s="71">
        <f>+'27'!H192</f>
        <v>2</v>
      </c>
      <c r="D192" s="95">
        <v>0</v>
      </c>
      <c r="E192" s="46">
        <f t="shared" si="19"/>
        <v>2</v>
      </c>
      <c r="F192" s="106">
        <v>0</v>
      </c>
      <c r="G192" s="104">
        <v>0</v>
      </c>
      <c r="H192" s="46">
        <f t="shared" si="15"/>
        <v>2</v>
      </c>
      <c r="I192" s="96"/>
      <c r="J192" s="20">
        <v>120</v>
      </c>
      <c r="K192" s="72">
        <f t="shared" si="16"/>
        <v>0</v>
      </c>
      <c r="L192" s="17" t="s">
        <v>16</v>
      </c>
      <c r="M192" s="18">
        <v>0</v>
      </c>
      <c r="N192" s="23">
        <f t="shared" si="17"/>
        <v>0</v>
      </c>
      <c r="O192" s="19"/>
      <c r="P192" s="43">
        <f t="shared" si="18"/>
        <v>0</v>
      </c>
    </row>
    <row r="193" spans="1:16" ht="24.6">
      <c r="A193" s="10">
        <v>189</v>
      </c>
      <c r="B193" s="19" t="s">
        <v>344</v>
      </c>
      <c r="C193" s="71">
        <f>+'27'!H193</f>
        <v>0</v>
      </c>
      <c r="D193" s="95">
        <v>0</v>
      </c>
      <c r="E193" s="46">
        <f t="shared" si="19"/>
        <v>0</v>
      </c>
      <c r="F193" s="106">
        <v>0</v>
      </c>
      <c r="G193" s="104">
        <v>0</v>
      </c>
      <c r="H193" s="46">
        <f t="shared" si="15"/>
        <v>0</v>
      </c>
      <c r="I193" s="96"/>
      <c r="J193" s="20">
        <v>60</v>
      </c>
      <c r="K193" s="72">
        <f t="shared" si="16"/>
        <v>0</v>
      </c>
      <c r="L193" s="17" t="s">
        <v>16</v>
      </c>
      <c r="M193" s="18">
        <v>0</v>
      </c>
      <c r="N193" s="23">
        <f t="shared" si="17"/>
        <v>0</v>
      </c>
      <c r="O193" s="19"/>
      <c r="P193" s="43">
        <f t="shared" si="18"/>
        <v>0</v>
      </c>
    </row>
    <row r="194" spans="1:16" ht="24.6">
      <c r="A194" s="10">
        <v>190</v>
      </c>
      <c r="B194" s="19" t="s">
        <v>345</v>
      </c>
      <c r="C194" s="71">
        <f>+'27'!H194</f>
        <v>0</v>
      </c>
      <c r="D194" s="95">
        <v>0</v>
      </c>
      <c r="E194" s="46">
        <f t="shared" si="19"/>
        <v>0</v>
      </c>
      <c r="F194" s="106">
        <v>0</v>
      </c>
      <c r="G194" s="104">
        <v>0</v>
      </c>
      <c r="H194" s="46">
        <f t="shared" si="15"/>
        <v>0</v>
      </c>
      <c r="I194" s="96"/>
      <c r="J194" s="20">
        <v>120</v>
      </c>
      <c r="K194" s="72">
        <f t="shared" si="16"/>
        <v>0</v>
      </c>
      <c r="L194" s="17" t="s">
        <v>16</v>
      </c>
      <c r="M194" s="18">
        <v>0</v>
      </c>
      <c r="N194" s="23">
        <f t="shared" si="17"/>
        <v>0</v>
      </c>
      <c r="O194" s="19"/>
      <c r="P194" s="43">
        <f t="shared" si="18"/>
        <v>0</v>
      </c>
    </row>
    <row r="195" spans="1:16" ht="24.6">
      <c r="A195" s="10">
        <v>191</v>
      </c>
      <c r="B195" s="19" t="s">
        <v>109</v>
      </c>
      <c r="C195" s="71">
        <f>+'27'!H195</f>
        <v>0</v>
      </c>
      <c r="D195" s="95">
        <v>0</v>
      </c>
      <c r="E195" s="46">
        <f t="shared" si="19"/>
        <v>0</v>
      </c>
      <c r="F195" s="106">
        <v>0</v>
      </c>
      <c r="G195" s="104">
        <v>0</v>
      </c>
      <c r="H195" s="46">
        <f t="shared" si="15"/>
        <v>0</v>
      </c>
      <c r="I195" s="96"/>
      <c r="J195" s="20">
        <v>50</v>
      </c>
      <c r="K195" s="72">
        <f t="shared" si="16"/>
        <v>0</v>
      </c>
      <c r="L195" s="17" t="s">
        <v>16</v>
      </c>
      <c r="M195" s="18">
        <v>0</v>
      </c>
      <c r="N195" s="23">
        <f t="shared" si="17"/>
        <v>0</v>
      </c>
      <c r="O195" s="19"/>
      <c r="P195" s="43">
        <f t="shared" si="18"/>
        <v>0</v>
      </c>
    </row>
    <row r="196" spans="1:16" ht="24.6">
      <c r="A196" s="10">
        <v>192</v>
      </c>
      <c r="B196" s="19" t="s">
        <v>110</v>
      </c>
      <c r="C196" s="71">
        <f>+'27'!H196</f>
        <v>0</v>
      </c>
      <c r="D196" s="95">
        <v>0</v>
      </c>
      <c r="E196" s="46">
        <f t="shared" si="19"/>
        <v>0</v>
      </c>
      <c r="F196" s="106">
        <v>0</v>
      </c>
      <c r="G196" s="104">
        <v>0</v>
      </c>
      <c r="H196" s="46">
        <f t="shared" si="15"/>
        <v>0</v>
      </c>
      <c r="I196" s="96"/>
      <c r="J196" s="20">
        <v>50</v>
      </c>
      <c r="K196" s="72">
        <f t="shared" si="16"/>
        <v>0</v>
      </c>
      <c r="L196" s="17" t="s">
        <v>16</v>
      </c>
      <c r="M196" s="18">
        <v>0</v>
      </c>
      <c r="N196" s="23">
        <f t="shared" si="17"/>
        <v>0</v>
      </c>
      <c r="O196" s="19"/>
      <c r="P196" s="43">
        <f t="shared" si="18"/>
        <v>0</v>
      </c>
    </row>
    <row r="197" spans="1:16" ht="24.6">
      <c r="A197" s="10">
        <v>193</v>
      </c>
      <c r="B197" s="19" t="s">
        <v>162</v>
      </c>
      <c r="C197" s="71">
        <f>+'27'!H197</f>
        <v>0</v>
      </c>
      <c r="D197" s="95">
        <v>0</v>
      </c>
      <c r="E197" s="46">
        <f t="shared" si="19"/>
        <v>0</v>
      </c>
      <c r="F197" s="106">
        <v>0</v>
      </c>
      <c r="G197" s="104">
        <v>0</v>
      </c>
      <c r="H197" s="46">
        <f t="shared" si="15"/>
        <v>0</v>
      </c>
      <c r="I197" s="96"/>
      <c r="J197" s="20">
        <v>120</v>
      </c>
      <c r="K197" s="72">
        <f t="shared" si="16"/>
        <v>0</v>
      </c>
      <c r="L197" s="17" t="s">
        <v>16</v>
      </c>
      <c r="M197" s="18">
        <v>0</v>
      </c>
      <c r="N197" s="23">
        <f t="shared" si="17"/>
        <v>0</v>
      </c>
      <c r="O197" s="19"/>
      <c r="P197" s="43">
        <f t="shared" si="18"/>
        <v>0</v>
      </c>
    </row>
    <row r="198" spans="1:16" ht="24.6">
      <c r="A198" s="10">
        <v>194</v>
      </c>
      <c r="B198" s="19" t="s">
        <v>163</v>
      </c>
      <c r="C198" s="71">
        <f>+'27'!H198</f>
        <v>0</v>
      </c>
      <c r="D198" s="95">
        <v>0</v>
      </c>
      <c r="E198" s="46">
        <f t="shared" si="19"/>
        <v>0</v>
      </c>
      <c r="F198" s="106">
        <v>0</v>
      </c>
      <c r="G198" s="104">
        <v>0</v>
      </c>
      <c r="H198" s="46">
        <f t="shared" si="15"/>
        <v>0</v>
      </c>
      <c r="I198" s="96"/>
      <c r="J198" s="20">
        <v>120</v>
      </c>
      <c r="K198" s="72">
        <f t="shared" si="16"/>
        <v>0</v>
      </c>
      <c r="L198" s="17" t="s">
        <v>16</v>
      </c>
      <c r="M198" s="18">
        <v>0</v>
      </c>
      <c r="N198" s="23">
        <f t="shared" si="17"/>
        <v>0</v>
      </c>
      <c r="O198" s="19"/>
      <c r="P198" s="43">
        <f t="shared" si="18"/>
        <v>0</v>
      </c>
    </row>
    <row r="199" spans="1:16" ht="24.6">
      <c r="A199" s="10">
        <v>195</v>
      </c>
      <c r="B199" s="19" t="s">
        <v>154</v>
      </c>
      <c r="C199" s="71">
        <f>+'27'!H199</f>
        <v>0</v>
      </c>
      <c r="D199" s="95">
        <v>0</v>
      </c>
      <c r="E199" s="46">
        <f t="shared" si="19"/>
        <v>0</v>
      </c>
      <c r="F199" s="106">
        <v>0</v>
      </c>
      <c r="G199" s="104">
        <v>0</v>
      </c>
      <c r="H199" s="46">
        <f t="shared" si="15"/>
        <v>0</v>
      </c>
      <c r="I199" s="96"/>
      <c r="J199" s="20">
        <v>120</v>
      </c>
      <c r="K199" s="72">
        <f t="shared" si="16"/>
        <v>0</v>
      </c>
      <c r="L199" s="17" t="s">
        <v>16</v>
      </c>
      <c r="M199" s="18">
        <v>0</v>
      </c>
      <c r="N199" s="23">
        <f t="shared" si="17"/>
        <v>0</v>
      </c>
      <c r="O199" s="19"/>
      <c r="P199" s="43">
        <f t="shared" si="18"/>
        <v>0</v>
      </c>
    </row>
    <row r="200" spans="1:16" ht="24.6">
      <c r="A200" s="10">
        <v>196</v>
      </c>
      <c r="B200" s="19" t="s">
        <v>155</v>
      </c>
      <c r="C200" s="71">
        <f>+'27'!H200</f>
        <v>0</v>
      </c>
      <c r="D200" s="95">
        <v>0</v>
      </c>
      <c r="E200" s="46">
        <f t="shared" si="19"/>
        <v>0</v>
      </c>
      <c r="F200" s="106">
        <v>0</v>
      </c>
      <c r="G200" s="104">
        <v>0</v>
      </c>
      <c r="H200" s="46">
        <f t="shared" si="15"/>
        <v>0</v>
      </c>
      <c r="I200" s="96"/>
      <c r="J200" s="20">
        <v>120</v>
      </c>
      <c r="K200" s="72">
        <f t="shared" si="16"/>
        <v>0</v>
      </c>
      <c r="L200" s="17" t="s">
        <v>16</v>
      </c>
      <c r="M200" s="18">
        <v>0</v>
      </c>
      <c r="N200" s="23">
        <f t="shared" si="17"/>
        <v>0</v>
      </c>
      <c r="O200" s="19"/>
      <c r="P200" s="43">
        <f t="shared" si="18"/>
        <v>0</v>
      </c>
    </row>
    <row r="201" spans="1:16" ht="24.6">
      <c r="A201" s="10">
        <v>197</v>
      </c>
      <c r="B201" s="19" t="s">
        <v>164</v>
      </c>
      <c r="C201" s="71">
        <f>+'27'!H201</f>
        <v>0</v>
      </c>
      <c r="D201" s="95">
        <v>0</v>
      </c>
      <c r="E201" s="46">
        <f t="shared" si="19"/>
        <v>0</v>
      </c>
      <c r="F201" s="106">
        <v>0</v>
      </c>
      <c r="G201" s="104">
        <v>0</v>
      </c>
      <c r="H201" s="46">
        <f t="shared" si="15"/>
        <v>0</v>
      </c>
      <c r="I201" s="96"/>
      <c r="J201" s="20">
        <v>120</v>
      </c>
      <c r="K201" s="72">
        <f t="shared" si="16"/>
        <v>0</v>
      </c>
      <c r="L201" s="17" t="s">
        <v>16</v>
      </c>
      <c r="M201" s="18">
        <v>0</v>
      </c>
      <c r="N201" s="23">
        <f t="shared" si="17"/>
        <v>0</v>
      </c>
      <c r="O201" s="19"/>
      <c r="P201" s="43">
        <f t="shared" si="18"/>
        <v>0</v>
      </c>
    </row>
    <row r="202" spans="1:16" ht="24.6">
      <c r="A202" s="10">
        <v>198</v>
      </c>
      <c r="B202" s="19" t="s">
        <v>165</v>
      </c>
      <c r="C202" s="71">
        <f>+'27'!H202</f>
        <v>0</v>
      </c>
      <c r="D202" s="95">
        <v>0</v>
      </c>
      <c r="E202" s="46">
        <f t="shared" si="19"/>
        <v>0</v>
      </c>
      <c r="F202" s="106">
        <v>0</v>
      </c>
      <c r="G202" s="104">
        <v>0</v>
      </c>
      <c r="H202" s="46">
        <f t="shared" si="15"/>
        <v>0</v>
      </c>
      <c r="I202" s="96"/>
      <c r="J202" s="20">
        <v>120</v>
      </c>
      <c r="K202" s="72">
        <f t="shared" si="16"/>
        <v>0</v>
      </c>
      <c r="L202" s="17" t="s">
        <v>16</v>
      </c>
      <c r="M202" s="18">
        <v>0</v>
      </c>
      <c r="N202" s="23">
        <f t="shared" si="17"/>
        <v>0</v>
      </c>
      <c r="O202" s="19"/>
      <c r="P202" s="43">
        <f t="shared" si="18"/>
        <v>0</v>
      </c>
    </row>
    <row r="203" spans="1:16" ht="24.6">
      <c r="A203" s="10">
        <v>199</v>
      </c>
      <c r="B203" s="19" t="s">
        <v>247</v>
      </c>
      <c r="C203" s="71">
        <f>+'27'!H203</f>
        <v>27</v>
      </c>
      <c r="D203" s="95">
        <v>0</v>
      </c>
      <c r="E203" s="46">
        <f t="shared" si="19"/>
        <v>27</v>
      </c>
      <c r="F203" s="106">
        <v>0</v>
      </c>
      <c r="G203" s="104">
        <v>0</v>
      </c>
      <c r="H203" s="46">
        <f t="shared" si="15"/>
        <v>27</v>
      </c>
      <c r="I203" s="96"/>
      <c r="J203" s="20">
        <v>150</v>
      </c>
      <c r="K203" s="72">
        <f t="shared" si="16"/>
        <v>0</v>
      </c>
      <c r="L203" s="17" t="s">
        <v>16</v>
      </c>
      <c r="M203" s="18">
        <v>0</v>
      </c>
      <c r="N203" s="23">
        <f t="shared" si="17"/>
        <v>0</v>
      </c>
      <c r="O203" s="19"/>
      <c r="P203" s="43">
        <f t="shared" si="18"/>
        <v>0</v>
      </c>
    </row>
    <row r="204" spans="1:16" ht="24.6">
      <c r="A204" s="10">
        <v>200</v>
      </c>
      <c r="B204" s="19" t="s">
        <v>248</v>
      </c>
      <c r="C204" s="71">
        <f>+'27'!H204</f>
        <v>0</v>
      </c>
      <c r="D204" s="95">
        <v>0</v>
      </c>
      <c r="E204" s="46">
        <f t="shared" si="19"/>
        <v>0</v>
      </c>
      <c r="F204" s="106">
        <v>0</v>
      </c>
      <c r="G204" s="104">
        <v>0</v>
      </c>
      <c r="H204" s="46">
        <f t="shared" si="15"/>
        <v>0</v>
      </c>
      <c r="I204" s="96"/>
      <c r="J204" s="20">
        <v>150</v>
      </c>
      <c r="K204" s="72">
        <f t="shared" si="16"/>
        <v>0</v>
      </c>
      <c r="L204" s="17" t="s">
        <v>16</v>
      </c>
      <c r="M204" s="18">
        <v>0</v>
      </c>
      <c r="N204" s="23">
        <f t="shared" si="17"/>
        <v>0</v>
      </c>
      <c r="O204" s="19"/>
      <c r="P204" s="43">
        <f t="shared" si="18"/>
        <v>0</v>
      </c>
    </row>
    <row r="205" spans="1:16" ht="24.6">
      <c r="A205" s="10">
        <v>201</v>
      </c>
      <c r="B205" s="19" t="s">
        <v>249</v>
      </c>
      <c r="C205" s="71">
        <f>+'27'!H205</f>
        <v>0</v>
      </c>
      <c r="D205" s="95">
        <v>0</v>
      </c>
      <c r="E205" s="46">
        <f t="shared" si="19"/>
        <v>0</v>
      </c>
      <c r="F205" s="106">
        <v>0</v>
      </c>
      <c r="G205" s="104">
        <v>0</v>
      </c>
      <c r="H205" s="46">
        <f t="shared" si="15"/>
        <v>0</v>
      </c>
      <c r="I205" s="96"/>
      <c r="J205" s="20">
        <v>150</v>
      </c>
      <c r="K205" s="72">
        <f t="shared" si="16"/>
        <v>0</v>
      </c>
      <c r="L205" s="17" t="s">
        <v>16</v>
      </c>
      <c r="M205" s="18">
        <v>0</v>
      </c>
      <c r="N205" s="23">
        <f t="shared" si="17"/>
        <v>0</v>
      </c>
      <c r="O205" s="19"/>
      <c r="P205" s="43">
        <f t="shared" si="18"/>
        <v>0</v>
      </c>
    </row>
    <row r="206" spans="1:16" ht="24.6">
      <c r="A206" s="10">
        <v>202</v>
      </c>
      <c r="B206" s="19" t="s">
        <v>250</v>
      </c>
      <c r="C206" s="71">
        <f>+'27'!H206</f>
        <v>0</v>
      </c>
      <c r="D206" s="95">
        <v>0</v>
      </c>
      <c r="E206" s="46">
        <f t="shared" si="19"/>
        <v>0</v>
      </c>
      <c r="F206" s="106">
        <v>0</v>
      </c>
      <c r="G206" s="104">
        <v>0</v>
      </c>
      <c r="H206" s="46">
        <f t="shared" si="15"/>
        <v>0</v>
      </c>
      <c r="I206" s="96"/>
      <c r="J206" s="20">
        <v>150</v>
      </c>
      <c r="K206" s="72">
        <f t="shared" si="16"/>
        <v>0</v>
      </c>
      <c r="L206" s="17" t="s">
        <v>16</v>
      </c>
      <c r="M206" s="18">
        <v>0</v>
      </c>
      <c r="N206" s="23">
        <f t="shared" si="17"/>
        <v>0</v>
      </c>
      <c r="O206" s="19"/>
      <c r="P206" s="43">
        <f t="shared" si="18"/>
        <v>0</v>
      </c>
    </row>
    <row r="207" spans="1:16" ht="24.6">
      <c r="A207" s="10">
        <v>203</v>
      </c>
      <c r="B207" s="19" t="s">
        <v>166</v>
      </c>
      <c r="C207" s="71">
        <f>+'27'!H207</f>
        <v>0</v>
      </c>
      <c r="D207" s="95">
        <v>0</v>
      </c>
      <c r="E207" s="46">
        <f t="shared" si="19"/>
        <v>0</v>
      </c>
      <c r="F207" s="106">
        <v>0</v>
      </c>
      <c r="G207" s="104">
        <v>0</v>
      </c>
      <c r="H207" s="46">
        <f t="shared" si="15"/>
        <v>0</v>
      </c>
      <c r="I207" s="96"/>
      <c r="J207" s="20">
        <v>185</v>
      </c>
      <c r="K207" s="72">
        <f t="shared" si="16"/>
        <v>0</v>
      </c>
      <c r="L207" s="17" t="s">
        <v>16</v>
      </c>
      <c r="M207" s="18">
        <v>0</v>
      </c>
      <c r="N207" s="23">
        <f t="shared" si="17"/>
        <v>0</v>
      </c>
      <c r="O207" s="19"/>
      <c r="P207" s="43">
        <f t="shared" si="18"/>
        <v>0</v>
      </c>
    </row>
    <row r="208" spans="1:16" ht="24.6">
      <c r="A208" s="10">
        <v>204</v>
      </c>
      <c r="B208" s="19" t="s">
        <v>167</v>
      </c>
      <c r="C208" s="71">
        <f>+'27'!H208</f>
        <v>0</v>
      </c>
      <c r="D208" s="95">
        <v>0</v>
      </c>
      <c r="E208" s="46">
        <f t="shared" si="19"/>
        <v>0</v>
      </c>
      <c r="F208" s="106">
        <v>0</v>
      </c>
      <c r="G208" s="104">
        <v>0</v>
      </c>
      <c r="H208" s="46">
        <f t="shared" si="15"/>
        <v>0</v>
      </c>
      <c r="I208" s="96"/>
      <c r="J208" s="20">
        <v>185</v>
      </c>
      <c r="K208" s="72">
        <f t="shared" si="16"/>
        <v>0</v>
      </c>
      <c r="L208" s="17" t="s">
        <v>16</v>
      </c>
      <c r="M208" s="18">
        <v>0</v>
      </c>
      <c r="N208" s="23">
        <f t="shared" si="17"/>
        <v>0</v>
      </c>
      <c r="O208" s="19"/>
      <c r="P208" s="43">
        <f t="shared" si="18"/>
        <v>0</v>
      </c>
    </row>
    <row r="209" spans="1:29" ht="24.6">
      <c r="A209" s="10">
        <v>205</v>
      </c>
      <c r="B209" s="19" t="s">
        <v>168</v>
      </c>
      <c r="C209" s="71">
        <f>+'27'!H209</f>
        <v>0</v>
      </c>
      <c r="D209" s="95">
        <v>0</v>
      </c>
      <c r="E209" s="46">
        <f t="shared" si="19"/>
        <v>0</v>
      </c>
      <c r="F209" s="106">
        <v>0</v>
      </c>
      <c r="G209" s="104">
        <v>0</v>
      </c>
      <c r="H209" s="46">
        <f t="shared" si="15"/>
        <v>0</v>
      </c>
      <c r="I209" s="96"/>
      <c r="J209" s="20">
        <v>185</v>
      </c>
      <c r="K209" s="72">
        <f t="shared" si="16"/>
        <v>0</v>
      </c>
      <c r="L209" s="17" t="s">
        <v>16</v>
      </c>
      <c r="M209" s="18">
        <v>0</v>
      </c>
      <c r="N209" s="23">
        <f t="shared" si="17"/>
        <v>0</v>
      </c>
      <c r="O209" s="19"/>
      <c r="P209" s="43">
        <f t="shared" si="18"/>
        <v>0</v>
      </c>
    </row>
    <row r="210" spans="1:29" ht="24.6">
      <c r="A210" s="10">
        <v>206</v>
      </c>
      <c r="B210" s="19" t="s">
        <v>169</v>
      </c>
      <c r="C210" s="71">
        <f>+'27'!H210</f>
        <v>0</v>
      </c>
      <c r="D210" s="95">
        <v>0</v>
      </c>
      <c r="E210" s="46">
        <f t="shared" si="19"/>
        <v>0</v>
      </c>
      <c r="F210" s="106">
        <v>0</v>
      </c>
      <c r="G210" s="104">
        <v>0</v>
      </c>
      <c r="H210" s="46">
        <f t="shared" ref="H210:H271" si="20">+E210-F210-I210-G210</f>
        <v>0</v>
      </c>
      <c r="I210" s="96"/>
      <c r="J210" s="20">
        <v>185</v>
      </c>
      <c r="K210" s="72">
        <f t="shared" si="16"/>
        <v>0</v>
      </c>
      <c r="L210" s="17" t="s">
        <v>16</v>
      </c>
      <c r="M210" s="18">
        <v>0</v>
      </c>
      <c r="N210" s="23">
        <f t="shared" si="17"/>
        <v>0</v>
      </c>
      <c r="O210" s="19"/>
      <c r="P210" s="43">
        <f t="shared" si="18"/>
        <v>0</v>
      </c>
      <c r="AC210" s="29"/>
    </row>
    <row r="211" spans="1:29" ht="24.6">
      <c r="A211" s="10">
        <v>207</v>
      </c>
      <c r="B211" s="19" t="s">
        <v>168</v>
      </c>
      <c r="C211" s="71">
        <f>+'27'!H211</f>
        <v>0</v>
      </c>
      <c r="D211" s="95">
        <v>0</v>
      </c>
      <c r="E211" s="46">
        <f t="shared" si="19"/>
        <v>0</v>
      </c>
      <c r="F211" s="106">
        <v>0</v>
      </c>
      <c r="G211" s="104">
        <v>0</v>
      </c>
      <c r="H211" s="46">
        <f t="shared" si="20"/>
        <v>0</v>
      </c>
      <c r="I211" s="96"/>
      <c r="J211" s="20">
        <v>185</v>
      </c>
      <c r="K211" s="72">
        <f t="shared" ref="K211:K271" si="21">+J211*I211</f>
        <v>0</v>
      </c>
      <c r="L211" s="17" t="s">
        <v>16</v>
      </c>
      <c r="M211" s="18">
        <v>0</v>
      </c>
      <c r="N211" s="23">
        <f t="shared" ref="N211:N271" si="22">SUM(K211-M211)</f>
        <v>0</v>
      </c>
      <c r="O211" s="19"/>
      <c r="P211" s="43">
        <f t="shared" ref="P211:P271" si="23">+K211*O211</f>
        <v>0</v>
      </c>
      <c r="AC211" s="29"/>
    </row>
    <row r="212" spans="1:29" ht="24.6">
      <c r="A212" s="10">
        <v>208</v>
      </c>
      <c r="B212" s="19" t="s">
        <v>169</v>
      </c>
      <c r="C212" s="71">
        <f>+'27'!H212</f>
        <v>0</v>
      </c>
      <c r="D212" s="95">
        <v>0</v>
      </c>
      <c r="E212" s="46">
        <f t="shared" si="19"/>
        <v>0</v>
      </c>
      <c r="F212" s="106">
        <v>0</v>
      </c>
      <c r="G212" s="104">
        <v>0</v>
      </c>
      <c r="H212" s="46">
        <f t="shared" si="20"/>
        <v>0</v>
      </c>
      <c r="I212" s="96"/>
      <c r="J212" s="20">
        <v>185</v>
      </c>
      <c r="K212" s="72">
        <f t="shared" si="21"/>
        <v>0</v>
      </c>
      <c r="L212" s="17" t="s">
        <v>16</v>
      </c>
      <c r="M212" s="18">
        <v>0</v>
      </c>
      <c r="N212" s="23">
        <f t="shared" si="22"/>
        <v>0</v>
      </c>
      <c r="O212" s="19"/>
      <c r="P212" s="43">
        <f t="shared" si="23"/>
        <v>0</v>
      </c>
    </row>
    <row r="213" spans="1:29" ht="24.6">
      <c r="A213" s="10">
        <v>209</v>
      </c>
      <c r="B213" s="19" t="s">
        <v>170</v>
      </c>
      <c r="C213" s="71">
        <f>+'27'!H213</f>
        <v>0</v>
      </c>
      <c r="D213" s="95">
        <v>0</v>
      </c>
      <c r="E213" s="46">
        <f t="shared" si="19"/>
        <v>0</v>
      </c>
      <c r="F213" s="106">
        <v>0</v>
      </c>
      <c r="G213" s="104">
        <v>0</v>
      </c>
      <c r="H213" s="46">
        <f t="shared" si="20"/>
        <v>0</v>
      </c>
      <c r="I213" s="96"/>
      <c r="J213" s="20">
        <v>135</v>
      </c>
      <c r="K213" s="72">
        <f t="shared" si="21"/>
        <v>0</v>
      </c>
      <c r="L213" s="17" t="s">
        <v>16</v>
      </c>
      <c r="M213" s="18">
        <v>0</v>
      </c>
      <c r="N213" s="23">
        <f t="shared" si="22"/>
        <v>0</v>
      </c>
      <c r="O213" s="19"/>
      <c r="P213" s="43">
        <f t="shared" si="23"/>
        <v>0</v>
      </c>
    </row>
    <row r="214" spans="1:29" ht="24.6">
      <c r="A214" s="10">
        <v>210</v>
      </c>
      <c r="B214" s="19" t="s">
        <v>115</v>
      </c>
      <c r="C214" s="71">
        <f>+'27'!H214</f>
        <v>0</v>
      </c>
      <c r="D214" s="95">
        <v>0</v>
      </c>
      <c r="E214" s="46">
        <f t="shared" si="19"/>
        <v>0</v>
      </c>
      <c r="F214" s="106">
        <v>0</v>
      </c>
      <c r="G214" s="104">
        <v>0</v>
      </c>
      <c r="H214" s="46">
        <f t="shared" si="20"/>
        <v>0</v>
      </c>
      <c r="I214" s="96"/>
      <c r="J214" s="20">
        <v>100</v>
      </c>
      <c r="K214" s="72">
        <f t="shared" si="21"/>
        <v>0</v>
      </c>
      <c r="L214" s="17" t="s">
        <v>16</v>
      </c>
      <c r="M214" s="18">
        <v>0</v>
      </c>
      <c r="N214" s="23">
        <f t="shared" si="22"/>
        <v>0</v>
      </c>
      <c r="O214" s="19"/>
      <c r="P214" s="43">
        <f t="shared" si="23"/>
        <v>0</v>
      </c>
    </row>
    <row r="215" spans="1:29" ht="24.6">
      <c r="A215" s="10">
        <v>211</v>
      </c>
      <c r="B215" s="19" t="s">
        <v>171</v>
      </c>
      <c r="C215" s="71">
        <f>+'27'!H215</f>
        <v>0</v>
      </c>
      <c r="D215" s="95">
        <v>0</v>
      </c>
      <c r="E215" s="46">
        <f t="shared" si="19"/>
        <v>0</v>
      </c>
      <c r="F215" s="106">
        <v>0</v>
      </c>
      <c r="G215" s="104">
        <v>0</v>
      </c>
      <c r="H215" s="46">
        <f t="shared" si="20"/>
        <v>0</v>
      </c>
      <c r="I215" s="96"/>
      <c r="J215" s="20">
        <v>90</v>
      </c>
      <c r="K215" s="72">
        <f t="shared" si="21"/>
        <v>0</v>
      </c>
      <c r="L215" s="17" t="s">
        <v>16</v>
      </c>
      <c r="M215" s="18">
        <v>0</v>
      </c>
      <c r="N215" s="23">
        <f t="shared" si="22"/>
        <v>0</v>
      </c>
      <c r="O215" s="19"/>
      <c r="P215" s="43">
        <f t="shared" si="23"/>
        <v>0</v>
      </c>
    </row>
    <row r="216" spans="1:29" ht="24.6">
      <c r="A216" s="10">
        <v>212</v>
      </c>
      <c r="B216" s="19" t="s">
        <v>172</v>
      </c>
      <c r="C216" s="71">
        <f>+'27'!H216</f>
        <v>0</v>
      </c>
      <c r="D216" s="95">
        <v>0</v>
      </c>
      <c r="E216" s="46">
        <f t="shared" si="19"/>
        <v>0</v>
      </c>
      <c r="F216" s="106">
        <v>0</v>
      </c>
      <c r="G216" s="104">
        <v>0</v>
      </c>
      <c r="H216" s="46">
        <f t="shared" si="20"/>
        <v>0</v>
      </c>
      <c r="I216" s="96"/>
      <c r="J216" s="20">
        <v>90</v>
      </c>
      <c r="K216" s="72">
        <f t="shared" si="21"/>
        <v>0</v>
      </c>
      <c r="L216" s="17" t="s">
        <v>16</v>
      </c>
      <c r="M216" s="18">
        <v>0</v>
      </c>
      <c r="N216" s="23">
        <f t="shared" si="22"/>
        <v>0</v>
      </c>
      <c r="O216" s="19"/>
      <c r="P216" s="43">
        <f t="shared" si="23"/>
        <v>0</v>
      </c>
    </row>
    <row r="217" spans="1:29" ht="24.6">
      <c r="A217" s="10">
        <v>213</v>
      </c>
      <c r="B217" s="19" t="s">
        <v>173</v>
      </c>
      <c r="C217" s="71">
        <f>+'27'!H217</f>
        <v>0</v>
      </c>
      <c r="D217" s="95">
        <v>0</v>
      </c>
      <c r="E217" s="46">
        <f t="shared" si="19"/>
        <v>0</v>
      </c>
      <c r="F217" s="106">
        <v>0</v>
      </c>
      <c r="G217" s="104">
        <v>0</v>
      </c>
      <c r="H217" s="46">
        <f t="shared" si="20"/>
        <v>0</v>
      </c>
      <c r="I217" s="96"/>
      <c r="J217" s="20">
        <v>90</v>
      </c>
      <c r="K217" s="72">
        <f t="shared" si="21"/>
        <v>0</v>
      </c>
      <c r="L217" s="17" t="s">
        <v>16</v>
      </c>
      <c r="M217" s="18">
        <v>0</v>
      </c>
      <c r="N217" s="23">
        <f t="shared" si="22"/>
        <v>0</v>
      </c>
      <c r="O217" s="19"/>
      <c r="P217" s="43">
        <f t="shared" si="23"/>
        <v>0</v>
      </c>
    </row>
    <row r="218" spans="1:29" ht="24.6">
      <c r="A218" s="10">
        <v>214</v>
      </c>
      <c r="B218" s="19" t="s">
        <v>174</v>
      </c>
      <c r="C218" s="71">
        <f>+'27'!H218</f>
        <v>0</v>
      </c>
      <c r="D218" s="95">
        <v>0</v>
      </c>
      <c r="E218" s="46">
        <f t="shared" si="19"/>
        <v>0</v>
      </c>
      <c r="F218" s="106">
        <v>0</v>
      </c>
      <c r="G218" s="104">
        <v>0</v>
      </c>
      <c r="H218" s="46">
        <f t="shared" si="20"/>
        <v>0</v>
      </c>
      <c r="I218" s="96"/>
      <c r="J218" s="20">
        <v>90</v>
      </c>
      <c r="K218" s="72">
        <f t="shared" si="21"/>
        <v>0</v>
      </c>
      <c r="L218" s="17" t="s">
        <v>16</v>
      </c>
      <c r="M218" s="18">
        <v>0</v>
      </c>
      <c r="N218" s="23">
        <f t="shared" si="22"/>
        <v>0</v>
      </c>
      <c r="O218" s="19"/>
      <c r="P218" s="43">
        <f t="shared" si="23"/>
        <v>0</v>
      </c>
    </row>
    <row r="219" spans="1:29" ht="24.6">
      <c r="A219" s="10">
        <v>215</v>
      </c>
      <c r="B219" s="19" t="s">
        <v>367</v>
      </c>
      <c r="C219" s="71">
        <f>+'27'!H219</f>
        <v>0</v>
      </c>
      <c r="D219" s="95">
        <v>0</v>
      </c>
      <c r="E219" s="46">
        <f t="shared" si="19"/>
        <v>0</v>
      </c>
      <c r="F219" s="106">
        <v>0</v>
      </c>
      <c r="G219" s="104">
        <v>0</v>
      </c>
      <c r="H219" s="46">
        <f t="shared" si="20"/>
        <v>0</v>
      </c>
      <c r="I219" s="96"/>
      <c r="J219" s="20">
        <v>50</v>
      </c>
      <c r="K219" s="72">
        <f t="shared" si="21"/>
        <v>0</v>
      </c>
      <c r="L219" s="17" t="s">
        <v>16</v>
      </c>
      <c r="M219" s="18">
        <v>0</v>
      </c>
      <c r="N219" s="23">
        <f t="shared" si="22"/>
        <v>0</v>
      </c>
      <c r="O219" s="19"/>
      <c r="P219" s="43">
        <f t="shared" si="23"/>
        <v>0</v>
      </c>
    </row>
    <row r="220" spans="1:29" ht="24.6">
      <c r="A220" s="10">
        <v>216</v>
      </c>
      <c r="B220" s="19" t="s">
        <v>179</v>
      </c>
      <c r="C220" s="71">
        <f>+'27'!H220</f>
        <v>0</v>
      </c>
      <c r="D220" s="95">
        <v>0</v>
      </c>
      <c r="E220" s="46">
        <f t="shared" si="19"/>
        <v>0</v>
      </c>
      <c r="F220" s="106">
        <v>0</v>
      </c>
      <c r="G220" s="104">
        <v>0</v>
      </c>
      <c r="H220" s="46">
        <f t="shared" si="20"/>
        <v>0</v>
      </c>
      <c r="I220" s="96"/>
      <c r="J220" s="20">
        <v>50</v>
      </c>
      <c r="K220" s="72">
        <f t="shared" si="21"/>
        <v>0</v>
      </c>
      <c r="L220" s="17" t="s">
        <v>16</v>
      </c>
      <c r="M220" s="18">
        <v>0</v>
      </c>
      <c r="N220" s="23">
        <f t="shared" si="22"/>
        <v>0</v>
      </c>
      <c r="O220" s="19"/>
      <c r="P220" s="43">
        <f t="shared" si="23"/>
        <v>0</v>
      </c>
    </row>
    <row r="221" spans="1:29" ht="24.6">
      <c r="A221" s="10">
        <v>217</v>
      </c>
      <c r="B221" s="19" t="s">
        <v>180</v>
      </c>
      <c r="C221" s="71">
        <f>+'27'!H221</f>
        <v>7</v>
      </c>
      <c r="D221" s="95">
        <v>0</v>
      </c>
      <c r="E221" s="46">
        <f t="shared" ref="E221:E273" si="24">C221+D221</f>
        <v>7</v>
      </c>
      <c r="F221" s="106">
        <v>0</v>
      </c>
      <c r="G221" s="104">
        <v>0</v>
      </c>
      <c r="H221" s="46">
        <f t="shared" si="20"/>
        <v>7</v>
      </c>
      <c r="I221" s="96"/>
      <c r="J221" s="20">
        <v>55</v>
      </c>
      <c r="K221" s="72">
        <f t="shared" si="21"/>
        <v>0</v>
      </c>
      <c r="L221" s="17" t="s">
        <v>16</v>
      </c>
      <c r="M221" s="18">
        <v>0</v>
      </c>
      <c r="N221" s="23">
        <f t="shared" si="22"/>
        <v>0</v>
      </c>
      <c r="O221" s="19"/>
      <c r="P221" s="43">
        <f t="shared" si="23"/>
        <v>0</v>
      </c>
    </row>
    <row r="222" spans="1:29" ht="24.6">
      <c r="A222" s="10">
        <v>218</v>
      </c>
      <c r="B222" s="19" t="s">
        <v>181</v>
      </c>
      <c r="C222" s="71">
        <f>+'27'!H222</f>
        <v>0</v>
      </c>
      <c r="D222" s="95">
        <v>0</v>
      </c>
      <c r="E222" s="46">
        <f t="shared" si="24"/>
        <v>0</v>
      </c>
      <c r="F222" s="106">
        <v>0</v>
      </c>
      <c r="G222" s="104">
        <v>0</v>
      </c>
      <c r="H222" s="46">
        <f t="shared" si="20"/>
        <v>0</v>
      </c>
      <c r="I222" s="96"/>
      <c r="J222" s="20">
        <v>85</v>
      </c>
      <c r="K222" s="72">
        <f t="shared" si="21"/>
        <v>0</v>
      </c>
      <c r="L222" s="17" t="s">
        <v>16</v>
      </c>
      <c r="M222" s="18">
        <v>0</v>
      </c>
      <c r="N222" s="23">
        <f t="shared" si="22"/>
        <v>0</v>
      </c>
      <c r="O222" s="19"/>
      <c r="P222" s="43">
        <f t="shared" si="23"/>
        <v>0</v>
      </c>
    </row>
    <row r="223" spans="1:29" ht="24.6">
      <c r="A223" s="10">
        <v>219</v>
      </c>
      <c r="B223" s="19" t="s">
        <v>298</v>
      </c>
      <c r="C223" s="71">
        <f>+'27'!H223</f>
        <v>0</v>
      </c>
      <c r="D223" s="95">
        <v>0</v>
      </c>
      <c r="E223" s="46">
        <f t="shared" si="24"/>
        <v>0</v>
      </c>
      <c r="F223" s="106">
        <v>0</v>
      </c>
      <c r="G223" s="104">
        <v>0</v>
      </c>
      <c r="H223" s="46">
        <f t="shared" si="20"/>
        <v>0</v>
      </c>
      <c r="I223" s="96"/>
      <c r="J223" s="20">
        <v>55</v>
      </c>
      <c r="K223" s="72">
        <f t="shared" si="21"/>
        <v>0</v>
      </c>
      <c r="L223" s="17" t="s">
        <v>16</v>
      </c>
      <c r="M223" s="18">
        <v>0</v>
      </c>
      <c r="N223" s="23">
        <f t="shared" si="22"/>
        <v>0</v>
      </c>
      <c r="O223" s="19"/>
      <c r="P223" s="43">
        <f t="shared" si="23"/>
        <v>0</v>
      </c>
    </row>
    <row r="224" spans="1:29" ht="24.6">
      <c r="A224" s="10">
        <v>220</v>
      </c>
      <c r="B224" s="19" t="s">
        <v>299</v>
      </c>
      <c r="C224" s="71">
        <f>+'27'!H224</f>
        <v>0</v>
      </c>
      <c r="D224" s="95">
        <v>0</v>
      </c>
      <c r="E224" s="46">
        <f t="shared" si="24"/>
        <v>0</v>
      </c>
      <c r="F224" s="106">
        <v>0</v>
      </c>
      <c r="G224" s="104">
        <v>0</v>
      </c>
      <c r="H224" s="46">
        <f t="shared" si="20"/>
        <v>0</v>
      </c>
      <c r="I224" s="96"/>
      <c r="J224" s="20">
        <v>55</v>
      </c>
      <c r="K224" s="72">
        <f t="shared" si="21"/>
        <v>0</v>
      </c>
      <c r="L224" s="17" t="s">
        <v>16</v>
      </c>
      <c r="M224" s="18">
        <v>0</v>
      </c>
      <c r="N224" s="23">
        <f t="shared" si="22"/>
        <v>0</v>
      </c>
      <c r="O224" s="19"/>
      <c r="P224" s="43">
        <f t="shared" si="23"/>
        <v>0</v>
      </c>
    </row>
    <row r="225" spans="1:16" ht="24.6">
      <c r="A225" s="10">
        <v>221</v>
      </c>
      <c r="B225" s="19" t="s">
        <v>300</v>
      </c>
      <c r="C225" s="71">
        <f>+'27'!H225</f>
        <v>0</v>
      </c>
      <c r="D225" s="95">
        <v>0</v>
      </c>
      <c r="E225" s="46">
        <f t="shared" si="24"/>
        <v>0</v>
      </c>
      <c r="F225" s="106">
        <v>0</v>
      </c>
      <c r="G225" s="104">
        <v>0</v>
      </c>
      <c r="H225" s="46">
        <f t="shared" si="20"/>
        <v>0</v>
      </c>
      <c r="I225" s="96"/>
      <c r="J225" s="20">
        <v>55</v>
      </c>
      <c r="K225" s="72">
        <f t="shared" si="21"/>
        <v>0</v>
      </c>
      <c r="L225" s="17" t="s">
        <v>16</v>
      </c>
      <c r="M225" s="18">
        <v>0</v>
      </c>
      <c r="N225" s="23">
        <f t="shared" si="22"/>
        <v>0</v>
      </c>
      <c r="O225" s="19"/>
      <c r="P225" s="43">
        <f t="shared" si="23"/>
        <v>0</v>
      </c>
    </row>
    <row r="226" spans="1:16" ht="24.6">
      <c r="A226" s="10">
        <v>222</v>
      </c>
      <c r="B226" s="19" t="s">
        <v>301</v>
      </c>
      <c r="C226" s="71">
        <f>+'27'!H226</f>
        <v>0</v>
      </c>
      <c r="D226" s="95">
        <v>0</v>
      </c>
      <c r="E226" s="46">
        <f t="shared" si="24"/>
        <v>0</v>
      </c>
      <c r="F226" s="106">
        <v>0</v>
      </c>
      <c r="G226" s="104">
        <v>0</v>
      </c>
      <c r="H226" s="46">
        <f t="shared" si="20"/>
        <v>0</v>
      </c>
      <c r="I226" s="96"/>
      <c r="J226" s="20">
        <v>55</v>
      </c>
      <c r="K226" s="72">
        <f t="shared" si="21"/>
        <v>0</v>
      </c>
      <c r="L226" s="17" t="s">
        <v>16</v>
      </c>
      <c r="M226" s="18">
        <v>0</v>
      </c>
      <c r="N226" s="23">
        <f t="shared" si="22"/>
        <v>0</v>
      </c>
      <c r="O226" s="19"/>
      <c r="P226" s="43">
        <f t="shared" si="23"/>
        <v>0</v>
      </c>
    </row>
    <row r="227" spans="1:16" ht="24.6">
      <c r="A227" s="10">
        <v>223</v>
      </c>
      <c r="B227" s="19" t="s">
        <v>372</v>
      </c>
      <c r="C227" s="71">
        <f>+'27'!H227</f>
        <v>0</v>
      </c>
      <c r="D227" s="95">
        <v>0</v>
      </c>
      <c r="E227" s="46">
        <f t="shared" si="24"/>
        <v>0</v>
      </c>
      <c r="F227" s="106">
        <v>0</v>
      </c>
      <c r="G227" s="104">
        <v>0</v>
      </c>
      <c r="H227" s="46">
        <f t="shared" si="20"/>
        <v>0</v>
      </c>
      <c r="I227" s="96"/>
      <c r="J227" s="20">
        <v>40</v>
      </c>
      <c r="K227" s="72">
        <f t="shared" si="21"/>
        <v>0</v>
      </c>
      <c r="L227" s="17" t="s">
        <v>16</v>
      </c>
      <c r="M227" s="18">
        <v>0</v>
      </c>
      <c r="N227" s="23">
        <f t="shared" si="22"/>
        <v>0</v>
      </c>
      <c r="O227" s="19"/>
      <c r="P227" s="43">
        <f t="shared" si="23"/>
        <v>0</v>
      </c>
    </row>
    <row r="228" spans="1:16" ht="24.6">
      <c r="A228" s="10">
        <v>224</v>
      </c>
      <c r="B228" s="19" t="s">
        <v>184</v>
      </c>
      <c r="C228" s="71">
        <f>+'27'!H228</f>
        <v>0</v>
      </c>
      <c r="D228" s="95">
        <v>0</v>
      </c>
      <c r="E228" s="46">
        <f t="shared" si="24"/>
        <v>0</v>
      </c>
      <c r="F228" s="106">
        <v>0</v>
      </c>
      <c r="G228" s="104">
        <v>0</v>
      </c>
      <c r="H228" s="46">
        <f t="shared" si="20"/>
        <v>0</v>
      </c>
      <c r="I228" s="96"/>
      <c r="J228" s="20">
        <v>120</v>
      </c>
      <c r="K228" s="72">
        <f t="shared" si="21"/>
        <v>0</v>
      </c>
      <c r="L228" s="17" t="s">
        <v>16</v>
      </c>
      <c r="M228" s="18">
        <v>0</v>
      </c>
      <c r="N228" s="23">
        <f t="shared" si="22"/>
        <v>0</v>
      </c>
      <c r="O228" s="19"/>
      <c r="P228" s="43">
        <f t="shared" si="23"/>
        <v>0</v>
      </c>
    </row>
    <row r="229" spans="1:16" ht="24.6">
      <c r="A229" s="10">
        <v>225</v>
      </c>
      <c r="B229" s="19" t="s">
        <v>185</v>
      </c>
      <c r="C229" s="71">
        <f>+'27'!H229</f>
        <v>0</v>
      </c>
      <c r="D229" s="95">
        <v>0</v>
      </c>
      <c r="E229" s="46">
        <f t="shared" si="24"/>
        <v>0</v>
      </c>
      <c r="F229" s="106">
        <v>0</v>
      </c>
      <c r="G229" s="104">
        <v>0</v>
      </c>
      <c r="H229" s="46">
        <f t="shared" si="20"/>
        <v>0</v>
      </c>
      <c r="I229" s="96"/>
      <c r="J229" s="20">
        <v>120</v>
      </c>
      <c r="K229" s="72">
        <f t="shared" si="21"/>
        <v>0</v>
      </c>
      <c r="L229" s="17" t="s">
        <v>16</v>
      </c>
      <c r="M229" s="18">
        <v>0</v>
      </c>
      <c r="N229" s="23">
        <f t="shared" si="22"/>
        <v>0</v>
      </c>
      <c r="O229" s="19"/>
      <c r="P229" s="43">
        <f t="shared" si="23"/>
        <v>0</v>
      </c>
    </row>
    <row r="230" spans="1:16" ht="24.6">
      <c r="A230" s="10">
        <v>226</v>
      </c>
      <c r="B230" s="19" t="s">
        <v>187</v>
      </c>
      <c r="C230" s="71">
        <f>+'27'!H230</f>
        <v>0</v>
      </c>
      <c r="D230" s="95">
        <v>0</v>
      </c>
      <c r="E230" s="46">
        <f t="shared" si="24"/>
        <v>0</v>
      </c>
      <c r="F230" s="106">
        <v>0</v>
      </c>
      <c r="G230" s="104">
        <v>0</v>
      </c>
      <c r="H230" s="46">
        <f t="shared" si="20"/>
        <v>0</v>
      </c>
      <c r="I230" s="96"/>
      <c r="J230" s="20">
        <v>50</v>
      </c>
      <c r="K230" s="72">
        <f t="shared" si="21"/>
        <v>0</v>
      </c>
      <c r="L230" s="17" t="s">
        <v>16</v>
      </c>
      <c r="M230" s="18">
        <v>0</v>
      </c>
      <c r="N230" s="23">
        <f t="shared" si="22"/>
        <v>0</v>
      </c>
      <c r="O230" s="19"/>
      <c r="P230" s="43">
        <f t="shared" si="23"/>
        <v>0</v>
      </c>
    </row>
    <row r="231" spans="1:16" ht="24.6">
      <c r="A231" s="10">
        <v>227</v>
      </c>
      <c r="B231" s="19" t="s">
        <v>188</v>
      </c>
      <c r="C231" s="71">
        <f>+'27'!H231</f>
        <v>0</v>
      </c>
      <c r="D231" s="95">
        <v>0</v>
      </c>
      <c r="E231" s="46">
        <f t="shared" si="24"/>
        <v>0</v>
      </c>
      <c r="F231" s="106">
        <v>0</v>
      </c>
      <c r="G231" s="104">
        <v>0</v>
      </c>
      <c r="H231" s="46">
        <f t="shared" si="20"/>
        <v>0</v>
      </c>
      <c r="I231" s="96"/>
      <c r="J231" s="20">
        <v>50</v>
      </c>
      <c r="K231" s="72">
        <f t="shared" si="21"/>
        <v>0</v>
      </c>
      <c r="L231" s="17" t="s">
        <v>16</v>
      </c>
      <c r="M231" s="18">
        <v>0</v>
      </c>
      <c r="N231" s="23">
        <f t="shared" si="22"/>
        <v>0</v>
      </c>
      <c r="O231" s="19"/>
      <c r="P231" s="43">
        <f t="shared" si="23"/>
        <v>0</v>
      </c>
    </row>
    <row r="232" spans="1:16" ht="24.6">
      <c r="A232" s="10">
        <v>228</v>
      </c>
      <c r="B232" s="19" t="s">
        <v>302</v>
      </c>
      <c r="C232" s="71">
        <f>+'27'!H232</f>
        <v>4</v>
      </c>
      <c r="D232" s="95">
        <v>0</v>
      </c>
      <c r="E232" s="46">
        <f t="shared" si="24"/>
        <v>4</v>
      </c>
      <c r="F232" s="106">
        <v>0</v>
      </c>
      <c r="G232" s="104">
        <v>0</v>
      </c>
      <c r="H232" s="46">
        <f t="shared" si="20"/>
        <v>3</v>
      </c>
      <c r="I232" s="96">
        <v>1</v>
      </c>
      <c r="J232" s="20">
        <v>120</v>
      </c>
      <c r="K232" s="72">
        <f t="shared" si="21"/>
        <v>120</v>
      </c>
      <c r="L232" s="17" t="s">
        <v>16</v>
      </c>
      <c r="M232" s="18">
        <v>0</v>
      </c>
      <c r="N232" s="23">
        <f t="shared" si="22"/>
        <v>120</v>
      </c>
      <c r="O232" s="19"/>
      <c r="P232" s="43">
        <f t="shared" si="23"/>
        <v>0</v>
      </c>
    </row>
    <row r="233" spans="1:16" ht="24.6">
      <c r="A233" s="10">
        <v>229</v>
      </c>
      <c r="B233" s="19" t="s">
        <v>303</v>
      </c>
      <c r="C233" s="71">
        <f>+'27'!H233</f>
        <v>0</v>
      </c>
      <c r="D233" s="95">
        <v>0</v>
      </c>
      <c r="E233" s="46">
        <f t="shared" si="24"/>
        <v>0</v>
      </c>
      <c r="F233" s="106">
        <v>0</v>
      </c>
      <c r="G233" s="104">
        <v>0</v>
      </c>
      <c r="H233" s="46">
        <f t="shared" si="20"/>
        <v>0</v>
      </c>
      <c r="I233" s="96"/>
      <c r="J233" s="20">
        <v>25</v>
      </c>
      <c r="K233" s="72">
        <f t="shared" si="21"/>
        <v>0</v>
      </c>
      <c r="L233" s="17" t="s">
        <v>16</v>
      </c>
      <c r="M233" s="18">
        <v>0</v>
      </c>
      <c r="N233" s="23">
        <f t="shared" si="22"/>
        <v>0</v>
      </c>
      <c r="O233" s="19"/>
      <c r="P233" s="43">
        <f t="shared" si="23"/>
        <v>0</v>
      </c>
    </row>
    <row r="234" spans="1:16" ht="24.6">
      <c r="A234" s="10">
        <v>230</v>
      </c>
      <c r="B234" s="19" t="s">
        <v>304</v>
      </c>
      <c r="C234" s="71">
        <f>+'27'!H234</f>
        <v>0</v>
      </c>
      <c r="D234" s="95">
        <v>0</v>
      </c>
      <c r="E234" s="46">
        <f t="shared" si="24"/>
        <v>0</v>
      </c>
      <c r="F234" s="106">
        <v>0</v>
      </c>
      <c r="G234" s="104">
        <v>0</v>
      </c>
      <c r="H234" s="46">
        <f t="shared" si="20"/>
        <v>0</v>
      </c>
      <c r="I234" s="96"/>
      <c r="J234" s="20">
        <v>25</v>
      </c>
      <c r="K234" s="72">
        <f t="shared" si="21"/>
        <v>0</v>
      </c>
      <c r="L234" s="17" t="s">
        <v>16</v>
      </c>
      <c r="M234" s="18">
        <v>0</v>
      </c>
      <c r="N234" s="23">
        <f t="shared" si="22"/>
        <v>0</v>
      </c>
      <c r="O234" s="19"/>
      <c r="P234" s="43">
        <f t="shared" si="23"/>
        <v>0</v>
      </c>
    </row>
    <row r="235" spans="1:16" ht="24.6">
      <c r="A235" s="10">
        <v>231</v>
      </c>
      <c r="B235" s="19" t="s">
        <v>305</v>
      </c>
      <c r="C235" s="71">
        <f>+'27'!H235</f>
        <v>0</v>
      </c>
      <c r="D235" s="95">
        <v>0</v>
      </c>
      <c r="E235" s="46">
        <f t="shared" si="24"/>
        <v>0</v>
      </c>
      <c r="F235" s="106">
        <v>0</v>
      </c>
      <c r="G235" s="104">
        <v>0</v>
      </c>
      <c r="H235" s="46">
        <f t="shared" si="20"/>
        <v>0</v>
      </c>
      <c r="I235" s="96"/>
      <c r="J235" s="20">
        <v>25</v>
      </c>
      <c r="K235" s="72">
        <f t="shared" si="21"/>
        <v>0</v>
      </c>
      <c r="L235" s="17" t="s">
        <v>16</v>
      </c>
      <c r="M235" s="18">
        <v>0</v>
      </c>
      <c r="N235" s="23">
        <f t="shared" si="22"/>
        <v>0</v>
      </c>
      <c r="O235" s="19"/>
      <c r="P235" s="43">
        <f t="shared" si="23"/>
        <v>0</v>
      </c>
    </row>
    <row r="236" spans="1:16" ht="24.6">
      <c r="A236" s="10">
        <v>232</v>
      </c>
      <c r="B236" s="19" t="s">
        <v>306</v>
      </c>
      <c r="C236" s="71">
        <f>+'27'!H236</f>
        <v>0</v>
      </c>
      <c r="D236" s="95">
        <v>0</v>
      </c>
      <c r="E236" s="46">
        <f t="shared" si="24"/>
        <v>0</v>
      </c>
      <c r="F236" s="106">
        <v>0</v>
      </c>
      <c r="G236" s="104">
        <v>0</v>
      </c>
      <c r="H236" s="46">
        <f t="shared" si="20"/>
        <v>0</v>
      </c>
      <c r="I236" s="96"/>
      <c r="J236" s="20">
        <v>25</v>
      </c>
      <c r="K236" s="72">
        <f t="shared" si="21"/>
        <v>0</v>
      </c>
      <c r="L236" s="17" t="s">
        <v>16</v>
      </c>
      <c r="M236" s="18">
        <v>0</v>
      </c>
      <c r="N236" s="23">
        <f t="shared" si="22"/>
        <v>0</v>
      </c>
      <c r="O236" s="19"/>
      <c r="P236" s="43">
        <f t="shared" si="23"/>
        <v>0</v>
      </c>
    </row>
    <row r="237" spans="1:16" ht="24.6">
      <c r="A237" s="10">
        <v>233</v>
      </c>
      <c r="B237" s="19" t="s">
        <v>307</v>
      </c>
      <c r="C237" s="71">
        <f>+'27'!H237</f>
        <v>0</v>
      </c>
      <c r="D237" s="95">
        <v>0</v>
      </c>
      <c r="E237" s="46">
        <f t="shared" si="24"/>
        <v>0</v>
      </c>
      <c r="F237" s="106">
        <v>0</v>
      </c>
      <c r="G237" s="104">
        <v>0</v>
      </c>
      <c r="H237" s="46">
        <f t="shared" si="20"/>
        <v>0</v>
      </c>
      <c r="I237" s="96"/>
      <c r="J237" s="20">
        <v>25</v>
      </c>
      <c r="K237" s="72">
        <f t="shared" si="21"/>
        <v>0</v>
      </c>
      <c r="L237" s="17" t="s">
        <v>16</v>
      </c>
      <c r="M237" s="18">
        <v>0</v>
      </c>
      <c r="N237" s="23">
        <f t="shared" si="22"/>
        <v>0</v>
      </c>
      <c r="O237" s="19"/>
      <c r="P237" s="43">
        <f t="shared" si="23"/>
        <v>0</v>
      </c>
    </row>
    <row r="238" spans="1:16" ht="24.6">
      <c r="A238" s="10">
        <v>234</v>
      </c>
      <c r="B238" s="19" t="s">
        <v>308</v>
      </c>
      <c r="C238" s="71">
        <f>+'27'!H238</f>
        <v>0</v>
      </c>
      <c r="D238" s="95">
        <v>0</v>
      </c>
      <c r="E238" s="46">
        <f t="shared" si="24"/>
        <v>0</v>
      </c>
      <c r="F238" s="106">
        <v>0</v>
      </c>
      <c r="G238" s="104">
        <v>0</v>
      </c>
      <c r="H238" s="46">
        <f t="shared" si="20"/>
        <v>0</v>
      </c>
      <c r="I238" s="96"/>
      <c r="J238" s="20">
        <v>25</v>
      </c>
      <c r="K238" s="72">
        <f t="shared" si="21"/>
        <v>0</v>
      </c>
      <c r="L238" s="17" t="s">
        <v>16</v>
      </c>
      <c r="M238" s="18">
        <v>0</v>
      </c>
      <c r="N238" s="23">
        <f t="shared" si="22"/>
        <v>0</v>
      </c>
      <c r="O238" s="19"/>
      <c r="P238" s="43">
        <f t="shared" si="23"/>
        <v>0</v>
      </c>
    </row>
    <row r="239" spans="1:16" ht="24.6">
      <c r="A239" s="10">
        <v>235</v>
      </c>
      <c r="B239" s="19" t="s">
        <v>361</v>
      </c>
      <c r="C239" s="71">
        <f>+'27'!H239</f>
        <v>0</v>
      </c>
      <c r="D239" s="95">
        <v>0</v>
      </c>
      <c r="E239" s="46">
        <f t="shared" si="24"/>
        <v>0</v>
      </c>
      <c r="F239" s="106">
        <v>0</v>
      </c>
      <c r="G239" s="104">
        <v>0</v>
      </c>
      <c r="H239" s="46">
        <f t="shared" si="20"/>
        <v>0</v>
      </c>
      <c r="I239" s="96"/>
      <c r="J239" s="20">
        <v>10</v>
      </c>
      <c r="K239" s="72">
        <f t="shared" si="21"/>
        <v>0</v>
      </c>
      <c r="L239" s="17" t="s">
        <v>16</v>
      </c>
      <c r="M239" s="18">
        <v>0</v>
      </c>
      <c r="N239" s="23">
        <f t="shared" si="22"/>
        <v>0</v>
      </c>
      <c r="O239" s="19"/>
      <c r="P239" s="43">
        <f t="shared" si="23"/>
        <v>0</v>
      </c>
    </row>
    <row r="240" spans="1:16" ht="24.6">
      <c r="A240" s="10">
        <v>236</v>
      </c>
      <c r="B240" s="19" t="s">
        <v>309</v>
      </c>
      <c r="C240" s="71">
        <f>+'27'!H240</f>
        <v>0</v>
      </c>
      <c r="D240" s="95">
        <v>0</v>
      </c>
      <c r="E240" s="46">
        <f t="shared" si="24"/>
        <v>0</v>
      </c>
      <c r="F240" s="106">
        <v>0</v>
      </c>
      <c r="G240" s="104">
        <v>0</v>
      </c>
      <c r="H240" s="46">
        <f t="shared" si="20"/>
        <v>0</v>
      </c>
      <c r="I240" s="96"/>
      <c r="J240" s="20">
        <v>10</v>
      </c>
      <c r="K240" s="72">
        <f t="shared" si="21"/>
        <v>0</v>
      </c>
      <c r="L240" s="17" t="s">
        <v>16</v>
      </c>
      <c r="M240" s="18">
        <v>0</v>
      </c>
      <c r="N240" s="23">
        <f t="shared" si="22"/>
        <v>0</v>
      </c>
      <c r="O240" s="19"/>
      <c r="P240" s="43">
        <f t="shared" si="23"/>
        <v>0</v>
      </c>
    </row>
    <row r="241" spans="1:16" ht="24.6">
      <c r="A241" s="10">
        <v>237</v>
      </c>
      <c r="B241" s="19" t="s">
        <v>310</v>
      </c>
      <c r="C241" s="71">
        <f>+'27'!H241</f>
        <v>0</v>
      </c>
      <c r="D241" s="95">
        <v>0</v>
      </c>
      <c r="E241" s="46">
        <f t="shared" si="24"/>
        <v>0</v>
      </c>
      <c r="F241" s="106">
        <v>0</v>
      </c>
      <c r="G241" s="104">
        <v>0</v>
      </c>
      <c r="H241" s="46">
        <f t="shared" si="20"/>
        <v>0</v>
      </c>
      <c r="I241" s="96"/>
      <c r="J241" s="20">
        <v>10</v>
      </c>
      <c r="K241" s="72">
        <f t="shared" si="21"/>
        <v>0</v>
      </c>
      <c r="L241" s="17" t="s">
        <v>16</v>
      </c>
      <c r="M241" s="18">
        <v>0</v>
      </c>
      <c r="N241" s="23">
        <f t="shared" si="22"/>
        <v>0</v>
      </c>
      <c r="O241" s="19"/>
      <c r="P241" s="43">
        <f t="shared" si="23"/>
        <v>0</v>
      </c>
    </row>
    <row r="242" spans="1:16" ht="24.6">
      <c r="A242" s="10">
        <v>238</v>
      </c>
      <c r="B242" s="19" t="s">
        <v>311</v>
      </c>
      <c r="C242" s="71">
        <f>+'27'!H242</f>
        <v>0</v>
      </c>
      <c r="D242" s="95">
        <v>0</v>
      </c>
      <c r="E242" s="46">
        <f t="shared" si="24"/>
        <v>0</v>
      </c>
      <c r="F242" s="106">
        <v>0</v>
      </c>
      <c r="G242" s="104">
        <v>0</v>
      </c>
      <c r="H242" s="46">
        <f t="shared" si="20"/>
        <v>0</v>
      </c>
      <c r="I242" s="96"/>
      <c r="J242" s="20">
        <v>10</v>
      </c>
      <c r="K242" s="72">
        <f t="shared" si="21"/>
        <v>0</v>
      </c>
      <c r="L242" s="17" t="s">
        <v>16</v>
      </c>
      <c r="M242" s="18">
        <v>0</v>
      </c>
      <c r="N242" s="23">
        <f t="shared" si="22"/>
        <v>0</v>
      </c>
      <c r="O242" s="19"/>
      <c r="P242" s="43">
        <f t="shared" si="23"/>
        <v>0</v>
      </c>
    </row>
    <row r="243" spans="1:16" ht="24.6">
      <c r="A243" s="10">
        <v>239</v>
      </c>
      <c r="B243" s="19" t="s">
        <v>312</v>
      </c>
      <c r="C243" s="71">
        <f>+'27'!H243</f>
        <v>0</v>
      </c>
      <c r="D243" s="95">
        <v>0</v>
      </c>
      <c r="E243" s="46">
        <f t="shared" si="24"/>
        <v>0</v>
      </c>
      <c r="F243" s="106">
        <v>0</v>
      </c>
      <c r="G243" s="104">
        <v>0</v>
      </c>
      <c r="H243" s="46">
        <f t="shared" si="20"/>
        <v>0</v>
      </c>
      <c r="I243" s="96"/>
      <c r="J243" s="20"/>
      <c r="K243" s="72">
        <f t="shared" si="21"/>
        <v>0</v>
      </c>
      <c r="L243" s="17" t="s">
        <v>16</v>
      </c>
      <c r="M243" s="18">
        <v>0</v>
      </c>
      <c r="N243" s="23">
        <f t="shared" si="22"/>
        <v>0</v>
      </c>
      <c r="O243" s="19"/>
      <c r="P243" s="43">
        <f t="shared" si="23"/>
        <v>0</v>
      </c>
    </row>
    <row r="244" spans="1:16" ht="24.6">
      <c r="A244" s="10">
        <v>240</v>
      </c>
      <c r="B244" s="19" t="s">
        <v>183</v>
      </c>
      <c r="C244" s="71">
        <f>+'27'!H244</f>
        <v>1</v>
      </c>
      <c r="D244" s="95">
        <v>0</v>
      </c>
      <c r="E244" s="46">
        <f t="shared" si="24"/>
        <v>1</v>
      </c>
      <c r="F244" s="106">
        <v>0</v>
      </c>
      <c r="G244" s="104">
        <v>0</v>
      </c>
      <c r="H244" s="46">
        <f t="shared" si="20"/>
        <v>1</v>
      </c>
      <c r="I244" s="96"/>
      <c r="J244" s="20">
        <v>40</v>
      </c>
      <c r="K244" s="72">
        <f t="shared" si="21"/>
        <v>0</v>
      </c>
      <c r="L244" s="17" t="s">
        <v>16</v>
      </c>
      <c r="M244" s="18">
        <v>0</v>
      </c>
      <c r="N244" s="23">
        <f t="shared" si="22"/>
        <v>0</v>
      </c>
      <c r="O244" s="19"/>
      <c r="P244" s="43">
        <f t="shared" si="23"/>
        <v>0</v>
      </c>
    </row>
    <row r="245" spans="1:16" ht="24.6">
      <c r="A245" s="10">
        <v>241</v>
      </c>
      <c r="B245" s="19" t="s">
        <v>117</v>
      </c>
      <c r="C245" s="71">
        <f>+'27'!H245</f>
        <v>0</v>
      </c>
      <c r="D245" s="95">
        <v>0</v>
      </c>
      <c r="E245" s="46">
        <f t="shared" si="24"/>
        <v>0</v>
      </c>
      <c r="F245" s="106">
        <v>0</v>
      </c>
      <c r="G245" s="104">
        <v>0</v>
      </c>
      <c r="H245" s="46">
        <f t="shared" si="20"/>
        <v>0</v>
      </c>
      <c r="I245" s="96"/>
      <c r="J245" s="20">
        <v>20</v>
      </c>
      <c r="K245" s="72">
        <f t="shared" si="21"/>
        <v>0</v>
      </c>
      <c r="L245" s="17" t="s">
        <v>16</v>
      </c>
      <c r="M245" s="18">
        <v>0</v>
      </c>
      <c r="N245" s="23">
        <f t="shared" si="22"/>
        <v>0</v>
      </c>
      <c r="O245" s="19"/>
      <c r="P245" s="43">
        <f t="shared" si="23"/>
        <v>0</v>
      </c>
    </row>
    <row r="246" spans="1:16" ht="24.6">
      <c r="A246" s="10">
        <v>242</v>
      </c>
      <c r="B246" s="19" t="s">
        <v>313</v>
      </c>
      <c r="C246" s="71">
        <f>+'27'!H246</f>
        <v>0</v>
      </c>
      <c r="D246" s="95">
        <v>0</v>
      </c>
      <c r="E246" s="46">
        <f t="shared" si="24"/>
        <v>0</v>
      </c>
      <c r="F246" s="106">
        <v>0</v>
      </c>
      <c r="G246" s="104">
        <v>0</v>
      </c>
      <c r="H246" s="46">
        <f t="shared" si="20"/>
        <v>0</v>
      </c>
      <c r="I246" s="96"/>
      <c r="J246" s="20">
        <v>30</v>
      </c>
      <c r="K246" s="72">
        <f t="shared" si="21"/>
        <v>0</v>
      </c>
      <c r="L246" s="17" t="s">
        <v>16</v>
      </c>
      <c r="M246" s="18">
        <v>0</v>
      </c>
      <c r="N246" s="23">
        <f t="shared" si="22"/>
        <v>0</v>
      </c>
      <c r="O246" s="19"/>
      <c r="P246" s="43">
        <f t="shared" si="23"/>
        <v>0</v>
      </c>
    </row>
    <row r="247" spans="1:16" ht="24.6">
      <c r="A247" s="10">
        <v>243</v>
      </c>
      <c r="B247" s="19" t="s">
        <v>371</v>
      </c>
      <c r="C247" s="71">
        <f>+'27'!H247</f>
        <v>0</v>
      </c>
      <c r="D247" s="95">
        <v>0</v>
      </c>
      <c r="E247" s="46">
        <f t="shared" si="24"/>
        <v>0</v>
      </c>
      <c r="F247" s="106">
        <v>0</v>
      </c>
      <c r="G247" s="104">
        <v>0</v>
      </c>
      <c r="H247" s="46">
        <f t="shared" si="20"/>
        <v>0</v>
      </c>
      <c r="I247" s="96"/>
      <c r="J247" s="20">
        <v>800</v>
      </c>
      <c r="K247" s="72">
        <f t="shared" si="21"/>
        <v>0</v>
      </c>
      <c r="L247" s="17" t="s">
        <v>16</v>
      </c>
      <c r="M247" s="18">
        <v>0</v>
      </c>
      <c r="N247" s="23">
        <f t="shared" si="22"/>
        <v>0</v>
      </c>
      <c r="O247" s="19"/>
      <c r="P247" s="43">
        <f t="shared" si="23"/>
        <v>0</v>
      </c>
    </row>
    <row r="248" spans="1:16" ht="24.6">
      <c r="A248" s="10">
        <v>244</v>
      </c>
      <c r="B248" s="19" t="s">
        <v>373</v>
      </c>
      <c r="C248" s="71">
        <f>+'27'!H248</f>
        <v>0</v>
      </c>
      <c r="D248" s="95">
        <v>0</v>
      </c>
      <c r="E248" s="46">
        <f t="shared" si="24"/>
        <v>0</v>
      </c>
      <c r="F248" s="106">
        <v>0</v>
      </c>
      <c r="G248" s="104">
        <v>0</v>
      </c>
      <c r="H248" s="46">
        <f t="shared" si="20"/>
        <v>0</v>
      </c>
      <c r="I248" s="96"/>
      <c r="J248" s="20">
        <v>150</v>
      </c>
      <c r="K248" s="72">
        <f t="shared" si="21"/>
        <v>0</v>
      </c>
      <c r="L248" s="17" t="s">
        <v>16</v>
      </c>
      <c r="M248" s="18">
        <v>0</v>
      </c>
      <c r="N248" s="23">
        <f t="shared" si="22"/>
        <v>0</v>
      </c>
      <c r="O248" s="19"/>
      <c r="P248" s="43">
        <f t="shared" si="23"/>
        <v>0</v>
      </c>
    </row>
    <row r="249" spans="1:16" ht="24.6">
      <c r="A249" s="10">
        <v>245</v>
      </c>
      <c r="B249" s="19" t="s">
        <v>315</v>
      </c>
      <c r="C249" s="71">
        <f>+'27'!H249</f>
        <v>0</v>
      </c>
      <c r="D249" s="95">
        <v>0</v>
      </c>
      <c r="E249" s="46">
        <f t="shared" si="24"/>
        <v>0</v>
      </c>
      <c r="F249" s="106">
        <v>0</v>
      </c>
      <c r="G249" s="104">
        <v>0</v>
      </c>
      <c r="H249" s="46">
        <f t="shared" si="20"/>
        <v>0</v>
      </c>
      <c r="I249" s="96"/>
      <c r="J249" s="20">
        <v>200</v>
      </c>
      <c r="K249" s="72">
        <f t="shared" si="21"/>
        <v>0</v>
      </c>
      <c r="L249" s="17" t="s">
        <v>16</v>
      </c>
      <c r="M249" s="18">
        <v>0</v>
      </c>
      <c r="N249" s="23">
        <f t="shared" si="22"/>
        <v>0</v>
      </c>
      <c r="O249" s="19"/>
      <c r="P249" s="43">
        <f t="shared" si="23"/>
        <v>0</v>
      </c>
    </row>
    <row r="250" spans="1:16" ht="24.6">
      <c r="A250" s="10">
        <v>246</v>
      </c>
      <c r="B250" s="19" t="s">
        <v>374</v>
      </c>
      <c r="C250" s="71">
        <f>+'27'!H250</f>
        <v>0</v>
      </c>
      <c r="D250" s="95">
        <v>0</v>
      </c>
      <c r="E250" s="46">
        <f t="shared" si="24"/>
        <v>0</v>
      </c>
      <c r="F250" s="106">
        <v>0</v>
      </c>
      <c r="G250" s="104">
        <v>0</v>
      </c>
      <c r="H250" s="46">
        <f t="shared" si="20"/>
        <v>0</v>
      </c>
      <c r="I250" s="96"/>
      <c r="J250" s="20">
        <v>250</v>
      </c>
      <c r="K250" s="72">
        <f t="shared" si="21"/>
        <v>0</v>
      </c>
      <c r="L250" s="17" t="s">
        <v>16</v>
      </c>
      <c r="M250" s="18">
        <v>0</v>
      </c>
      <c r="N250" s="23">
        <f t="shared" si="22"/>
        <v>0</v>
      </c>
      <c r="O250" s="19"/>
      <c r="P250" s="43">
        <f t="shared" si="23"/>
        <v>0</v>
      </c>
    </row>
    <row r="251" spans="1:16" ht="24.6">
      <c r="A251" s="10">
        <v>247</v>
      </c>
      <c r="B251" s="19" t="s">
        <v>316</v>
      </c>
      <c r="C251" s="71">
        <f>+'27'!H251</f>
        <v>0</v>
      </c>
      <c r="D251" s="95">
        <v>0</v>
      </c>
      <c r="E251" s="46">
        <f t="shared" si="24"/>
        <v>0</v>
      </c>
      <c r="F251" s="106">
        <v>0</v>
      </c>
      <c r="G251" s="104">
        <v>0</v>
      </c>
      <c r="H251" s="46">
        <f t="shared" si="20"/>
        <v>0</v>
      </c>
      <c r="I251" s="96"/>
      <c r="J251" s="20">
        <v>50</v>
      </c>
      <c r="K251" s="72">
        <f t="shared" si="21"/>
        <v>0</v>
      </c>
      <c r="L251" s="17" t="s">
        <v>16</v>
      </c>
      <c r="M251" s="18">
        <v>0</v>
      </c>
      <c r="N251" s="23">
        <f t="shared" si="22"/>
        <v>0</v>
      </c>
      <c r="O251" s="19"/>
      <c r="P251" s="43">
        <f t="shared" si="23"/>
        <v>0</v>
      </c>
    </row>
    <row r="252" spans="1:16" ht="24.6">
      <c r="A252" s="10">
        <v>248</v>
      </c>
      <c r="B252" s="19" t="s">
        <v>314</v>
      </c>
      <c r="C252" s="71">
        <f>+'27'!H252</f>
        <v>0</v>
      </c>
      <c r="D252" s="95">
        <v>0</v>
      </c>
      <c r="E252" s="46">
        <f t="shared" si="24"/>
        <v>0</v>
      </c>
      <c r="F252" s="106">
        <v>0</v>
      </c>
      <c r="G252" s="104">
        <v>0</v>
      </c>
      <c r="H252" s="46">
        <f t="shared" si="20"/>
        <v>0</v>
      </c>
      <c r="I252" s="96"/>
      <c r="J252" s="20">
        <v>0</v>
      </c>
      <c r="K252" s="72">
        <f t="shared" si="21"/>
        <v>0</v>
      </c>
      <c r="L252" s="17" t="s">
        <v>16</v>
      </c>
      <c r="M252" s="18">
        <v>0</v>
      </c>
      <c r="N252" s="23">
        <f t="shared" si="22"/>
        <v>0</v>
      </c>
      <c r="O252" s="19"/>
      <c r="P252" s="43">
        <f t="shared" si="23"/>
        <v>0</v>
      </c>
    </row>
    <row r="253" spans="1:16" ht="24" customHeight="1">
      <c r="A253" s="10">
        <v>249</v>
      </c>
      <c r="B253" s="19" t="s">
        <v>337</v>
      </c>
      <c r="C253" s="71">
        <f>+'27'!H253</f>
        <v>0</v>
      </c>
      <c r="D253" s="95">
        <v>0</v>
      </c>
      <c r="E253" s="46">
        <f t="shared" si="24"/>
        <v>0</v>
      </c>
      <c r="F253" s="106">
        <v>0</v>
      </c>
      <c r="G253" s="104">
        <v>0</v>
      </c>
      <c r="H253" s="46">
        <f t="shared" si="20"/>
        <v>0</v>
      </c>
      <c r="I253" s="96"/>
      <c r="J253" s="20">
        <v>45</v>
      </c>
      <c r="K253" s="72">
        <f t="shared" si="21"/>
        <v>0</v>
      </c>
      <c r="L253" s="17" t="s">
        <v>16</v>
      </c>
      <c r="M253" s="18">
        <v>0</v>
      </c>
      <c r="N253" s="23">
        <f t="shared" si="22"/>
        <v>0</v>
      </c>
      <c r="O253" s="19"/>
      <c r="P253" s="43">
        <f t="shared" si="23"/>
        <v>0</v>
      </c>
    </row>
    <row r="254" spans="1:16" ht="24.6">
      <c r="A254" s="10">
        <v>250</v>
      </c>
      <c r="B254" s="19" t="s">
        <v>338</v>
      </c>
      <c r="C254" s="71">
        <f>+'27'!H254</f>
        <v>0</v>
      </c>
      <c r="D254" s="95">
        <v>0</v>
      </c>
      <c r="E254" s="46">
        <f t="shared" si="24"/>
        <v>0</v>
      </c>
      <c r="F254" s="106">
        <v>0</v>
      </c>
      <c r="G254" s="104">
        <v>0</v>
      </c>
      <c r="H254" s="46">
        <f t="shared" si="20"/>
        <v>0</v>
      </c>
      <c r="I254" s="96"/>
      <c r="J254" s="20">
        <v>35</v>
      </c>
      <c r="K254" s="72">
        <f t="shared" si="21"/>
        <v>0</v>
      </c>
      <c r="L254" s="17" t="s">
        <v>16</v>
      </c>
      <c r="M254" s="18">
        <v>0</v>
      </c>
      <c r="N254" s="23">
        <f t="shared" si="22"/>
        <v>0</v>
      </c>
      <c r="O254" s="19"/>
      <c r="P254" s="43">
        <f t="shared" si="23"/>
        <v>0</v>
      </c>
    </row>
    <row r="255" spans="1:16" ht="24.6">
      <c r="A255" s="10">
        <v>251</v>
      </c>
      <c r="B255" s="19" t="s">
        <v>339</v>
      </c>
      <c r="C255" s="71">
        <f>+'27'!H255</f>
        <v>0</v>
      </c>
      <c r="D255" s="95">
        <v>0</v>
      </c>
      <c r="E255" s="46">
        <f t="shared" si="24"/>
        <v>0</v>
      </c>
      <c r="F255" s="106">
        <v>0</v>
      </c>
      <c r="G255" s="104">
        <v>0</v>
      </c>
      <c r="H255" s="46">
        <f t="shared" si="20"/>
        <v>0</v>
      </c>
      <c r="I255" s="96"/>
      <c r="J255" s="20">
        <v>25</v>
      </c>
      <c r="K255" s="72">
        <f t="shared" si="21"/>
        <v>0</v>
      </c>
      <c r="L255" s="17" t="s">
        <v>16</v>
      </c>
      <c r="M255" s="18">
        <v>0</v>
      </c>
      <c r="N255" s="23">
        <f t="shared" si="22"/>
        <v>0</v>
      </c>
      <c r="O255" s="19"/>
      <c r="P255" s="43">
        <f t="shared" si="23"/>
        <v>0</v>
      </c>
    </row>
    <row r="256" spans="1:16" ht="24.6">
      <c r="A256" s="10">
        <v>252</v>
      </c>
      <c r="B256" s="19" t="s">
        <v>317</v>
      </c>
      <c r="C256" s="71">
        <f>+'27'!H256</f>
        <v>0</v>
      </c>
      <c r="D256" s="95">
        <v>0</v>
      </c>
      <c r="E256" s="46">
        <f t="shared" si="24"/>
        <v>0</v>
      </c>
      <c r="F256" s="106">
        <v>0</v>
      </c>
      <c r="G256" s="104">
        <v>0</v>
      </c>
      <c r="H256" s="46">
        <f t="shared" si="20"/>
        <v>0</v>
      </c>
      <c r="I256" s="96"/>
      <c r="J256" s="20">
        <v>50</v>
      </c>
      <c r="K256" s="72">
        <f t="shared" si="21"/>
        <v>0</v>
      </c>
      <c r="L256" s="17" t="s">
        <v>16</v>
      </c>
      <c r="M256" s="18">
        <v>0</v>
      </c>
      <c r="N256" s="23">
        <f t="shared" si="22"/>
        <v>0</v>
      </c>
      <c r="O256" s="19"/>
      <c r="P256" s="43">
        <f t="shared" si="23"/>
        <v>0</v>
      </c>
    </row>
    <row r="257" spans="1:16" ht="24.6">
      <c r="A257" s="10">
        <v>253</v>
      </c>
      <c r="B257" s="19" t="s">
        <v>318</v>
      </c>
      <c r="C257" s="71">
        <f>+'27'!H257</f>
        <v>0</v>
      </c>
      <c r="D257" s="95">
        <v>0</v>
      </c>
      <c r="E257" s="46">
        <f t="shared" si="24"/>
        <v>0</v>
      </c>
      <c r="F257" s="106">
        <v>0</v>
      </c>
      <c r="G257" s="104">
        <v>0</v>
      </c>
      <c r="H257" s="46">
        <f t="shared" si="20"/>
        <v>0</v>
      </c>
      <c r="I257" s="96"/>
      <c r="J257" s="20">
        <v>60</v>
      </c>
      <c r="K257" s="72">
        <f t="shared" si="21"/>
        <v>0</v>
      </c>
      <c r="L257" s="17" t="s">
        <v>16</v>
      </c>
      <c r="M257" s="18">
        <v>0</v>
      </c>
      <c r="N257" s="23">
        <f t="shared" si="22"/>
        <v>0</v>
      </c>
      <c r="O257" s="19"/>
      <c r="P257" s="43">
        <f t="shared" si="23"/>
        <v>0</v>
      </c>
    </row>
    <row r="258" spans="1:16" ht="24.6">
      <c r="A258" s="10">
        <v>254</v>
      </c>
      <c r="B258" s="19" t="s">
        <v>319</v>
      </c>
      <c r="C258" s="71">
        <f>+'27'!H258</f>
        <v>0</v>
      </c>
      <c r="D258" s="95">
        <v>0</v>
      </c>
      <c r="E258" s="46">
        <f t="shared" si="24"/>
        <v>0</v>
      </c>
      <c r="F258" s="106">
        <v>0</v>
      </c>
      <c r="G258" s="104">
        <v>0</v>
      </c>
      <c r="H258" s="46">
        <f t="shared" si="20"/>
        <v>0</v>
      </c>
      <c r="I258" s="96"/>
      <c r="J258" s="20">
        <v>250</v>
      </c>
      <c r="K258" s="72">
        <f t="shared" si="21"/>
        <v>0</v>
      </c>
      <c r="L258" s="17" t="s">
        <v>16</v>
      </c>
      <c r="M258" s="18">
        <v>0</v>
      </c>
      <c r="N258" s="23">
        <f t="shared" si="22"/>
        <v>0</v>
      </c>
      <c r="O258" s="19"/>
      <c r="P258" s="43">
        <f t="shared" si="23"/>
        <v>0</v>
      </c>
    </row>
    <row r="259" spans="1:16" ht="24.6">
      <c r="A259" s="10">
        <v>255</v>
      </c>
      <c r="B259" s="19" t="s">
        <v>320</v>
      </c>
      <c r="C259" s="71">
        <f>+'27'!H259</f>
        <v>0</v>
      </c>
      <c r="D259" s="95">
        <v>0</v>
      </c>
      <c r="E259" s="46">
        <f t="shared" si="24"/>
        <v>0</v>
      </c>
      <c r="F259" s="106">
        <v>0</v>
      </c>
      <c r="G259" s="104">
        <v>0</v>
      </c>
      <c r="H259" s="46">
        <f t="shared" si="20"/>
        <v>0</v>
      </c>
      <c r="I259" s="96"/>
      <c r="J259" s="15">
        <v>100</v>
      </c>
      <c r="K259" s="72">
        <f t="shared" si="21"/>
        <v>0</v>
      </c>
      <c r="L259" s="17" t="s">
        <v>16</v>
      </c>
      <c r="M259" s="18">
        <v>0</v>
      </c>
      <c r="N259" s="23">
        <f t="shared" si="22"/>
        <v>0</v>
      </c>
      <c r="O259" s="19"/>
      <c r="P259" s="43">
        <f t="shared" si="23"/>
        <v>0</v>
      </c>
    </row>
    <row r="260" spans="1:16" ht="24.6">
      <c r="A260" s="10">
        <v>256</v>
      </c>
      <c r="B260" s="19" t="s">
        <v>321</v>
      </c>
      <c r="C260" s="71">
        <f>+'27'!H260</f>
        <v>0</v>
      </c>
      <c r="D260" s="95">
        <v>0</v>
      </c>
      <c r="E260" s="46">
        <f t="shared" si="24"/>
        <v>0</v>
      </c>
      <c r="F260" s="106">
        <v>0</v>
      </c>
      <c r="G260" s="104">
        <v>0</v>
      </c>
      <c r="H260" s="46">
        <f t="shared" si="20"/>
        <v>0</v>
      </c>
      <c r="I260" s="96"/>
      <c r="J260" s="15">
        <v>350</v>
      </c>
      <c r="K260" s="72">
        <f t="shared" si="21"/>
        <v>0</v>
      </c>
      <c r="L260" s="17" t="s">
        <v>16</v>
      </c>
      <c r="M260" s="18">
        <v>0</v>
      </c>
      <c r="N260" s="23">
        <f t="shared" si="22"/>
        <v>0</v>
      </c>
      <c r="O260" s="19"/>
      <c r="P260" s="43">
        <f t="shared" si="23"/>
        <v>0</v>
      </c>
    </row>
    <row r="261" spans="1:16" ht="24.6">
      <c r="A261" s="10">
        <v>257</v>
      </c>
      <c r="B261" s="19" t="s">
        <v>322</v>
      </c>
      <c r="C261" s="71">
        <f>+'27'!H261</f>
        <v>0</v>
      </c>
      <c r="D261" s="95">
        <v>0</v>
      </c>
      <c r="E261" s="46">
        <f t="shared" si="24"/>
        <v>0</v>
      </c>
      <c r="F261" s="106">
        <v>0</v>
      </c>
      <c r="G261" s="104">
        <v>0</v>
      </c>
      <c r="H261" s="46">
        <f t="shared" si="20"/>
        <v>0</v>
      </c>
      <c r="I261" s="96"/>
      <c r="J261" s="15">
        <v>60</v>
      </c>
      <c r="K261" s="72">
        <f t="shared" si="21"/>
        <v>0</v>
      </c>
      <c r="L261" s="17" t="s">
        <v>16</v>
      </c>
      <c r="M261" s="18">
        <v>0</v>
      </c>
      <c r="N261" s="23">
        <f t="shared" si="22"/>
        <v>0</v>
      </c>
      <c r="O261" s="19"/>
      <c r="P261" s="43">
        <f t="shared" si="23"/>
        <v>0</v>
      </c>
    </row>
    <row r="262" spans="1:16" ht="24.6">
      <c r="A262" s="10">
        <v>258</v>
      </c>
      <c r="B262" s="19" t="s">
        <v>323</v>
      </c>
      <c r="C262" s="71">
        <f>+'27'!H262</f>
        <v>0</v>
      </c>
      <c r="D262" s="95">
        <v>0</v>
      </c>
      <c r="E262" s="46">
        <f t="shared" si="24"/>
        <v>0</v>
      </c>
      <c r="F262" s="106">
        <v>0</v>
      </c>
      <c r="G262" s="104">
        <v>0</v>
      </c>
      <c r="H262" s="46">
        <f t="shared" si="20"/>
        <v>0</v>
      </c>
      <c r="I262" s="96"/>
      <c r="J262" s="15">
        <v>50</v>
      </c>
      <c r="K262" s="72">
        <f t="shared" si="21"/>
        <v>0</v>
      </c>
      <c r="L262" s="17" t="s">
        <v>16</v>
      </c>
      <c r="M262" s="18">
        <v>0</v>
      </c>
      <c r="N262" s="23">
        <f t="shared" si="22"/>
        <v>0</v>
      </c>
      <c r="O262" s="19"/>
      <c r="P262" s="43">
        <f t="shared" si="23"/>
        <v>0</v>
      </c>
    </row>
    <row r="263" spans="1:16" ht="24.6">
      <c r="A263" s="10">
        <v>259</v>
      </c>
      <c r="B263" s="19" t="s">
        <v>324</v>
      </c>
      <c r="C263" s="71">
        <f>+'27'!H263</f>
        <v>0</v>
      </c>
      <c r="D263" s="95">
        <v>0</v>
      </c>
      <c r="E263" s="46">
        <f t="shared" si="24"/>
        <v>0</v>
      </c>
      <c r="F263" s="106">
        <v>0</v>
      </c>
      <c r="G263" s="104">
        <v>0</v>
      </c>
      <c r="H263" s="46">
        <f t="shared" si="20"/>
        <v>0</v>
      </c>
      <c r="I263" s="96"/>
      <c r="J263" s="15">
        <v>100</v>
      </c>
      <c r="K263" s="72">
        <f t="shared" si="21"/>
        <v>0</v>
      </c>
      <c r="L263" s="17" t="s">
        <v>16</v>
      </c>
      <c r="M263" s="18">
        <v>0</v>
      </c>
      <c r="N263" s="23">
        <f t="shared" si="22"/>
        <v>0</v>
      </c>
      <c r="O263" s="19"/>
      <c r="P263" s="43">
        <f t="shared" si="23"/>
        <v>0</v>
      </c>
    </row>
    <row r="264" spans="1:16" ht="24.6">
      <c r="A264" s="10">
        <v>260</v>
      </c>
      <c r="B264" s="19" t="s">
        <v>325</v>
      </c>
      <c r="C264" s="71">
        <f>+'27'!H264</f>
        <v>0</v>
      </c>
      <c r="D264" s="95">
        <v>0</v>
      </c>
      <c r="E264" s="46">
        <f t="shared" si="24"/>
        <v>0</v>
      </c>
      <c r="F264" s="106">
        <v>0</v>
      </c>
      <c r="G264" s="104">
        <v>0</v>
      </c>
      <c r="H264" s="46">
        <f t="shared" si="20"/>
        <v>0</v>
      </c>
      <c r="I264" s="96"/>
      <c r="J264" s="15">
        <v>120</v>
      </c>
      <c r="K264" s="72">
        <f t="shared" si="21"/>
        <v>0</v>
      </c>
      <c r="L264" s="17" t="s">
        <v>16</v>
      </c>
      <c r="M264" s="18">
        <v>0</v>
      </c>
      <c r="N264" s="23">
        <f t="shared" si="22"/>
        <v>0</v>
      </c>
      <c r="O264" s="19"/>
      <c r="P264" s="43">
        <f t="shared" si="23"/>
        <v>0</v>
      </c>
    </row>
    <row r="265" spans="1:16" ht="24.6">
      <c r="A265" s="10">
        <v>261</v>
      </c>
      <c r="B265" s="19" t="s">
        <v>326</v>
      </c>
      <c r="C265" s="71">
        <f>+'27'!H265</f>
        <v>0</v>
      </c>
      <c r="D265" s="95">
        <v>0</v>
      </c>
      <c r="E265" s="46">
        <f t="shared" si="24"/>
        <v>0</v>
      </c>
      <c r="F265" s="106">
        <v>0</v>
      </c>
      <c r="G265" s="104">
        <v>0</v>
      </c>
      <c r="H265" s="46">
        <f t="shared" si="20"/>
        <v>0</v>
      </c>
      <c r="I265" s="96"/>
      <c r="J265" s="15">
        <v>60</v>
      </c>
      <c r="K265" s="72">
        <f t="shared" si="21"/>
        <v>0</v>
      </c>
      <c r="L265" s="17" t="s">
        <v>16</v>
      </c>
      <c r="M265" s="18">
        <v>0</v>
      </c>
      <c r="N265" s="23">
        <f t="shared" si="22"/>
        <v>0</v>
      </c>
      <c r="O265" s="19"/>
      <c r="P265" s="43">
        <f t="shared" si="23"/>
        <v>0</v>
      </c>
    </row>
    <row r="266" spans="1:16" ht="24.6">
      <c r="A266" s="10">
        <v>262</v>
      </c>
      <c r="B266" s="19" t="s">
        <v>327</v>
      </c>
      <c r="C266" s="71">
        <f>+'27'!H266</f>
        <v>0</v>
      </c>
      <c r="D266" s="95">
        <v>0</v>
      </c>
      <c r="E266" s="46">
        <f t="shared" si="24"/>
        <v>0</v>
      </c>
      <c r="F266" s="106">
        <v>0</v>
      </c>
      <c r="G266" s="104">
        <v>0</v>
      </c>
      <c r="H266" s="46">
        <f t="shared" si="20"/>
        <v>0</v>
      </c>
      <c r="I266" s="96"/>
      <c r="J266" s="15">
        <v>150</v>
      </c>
      <c r="K266" s="72">
        <f t="shared" si="21"/>
        <v>0</v>
      </c>
      <c r="L266" s="17" t="s">
        <v>16</v>
      </c>
      <c r="M266" s="18">
        <v>0</v>
      </c>
      <c r="N266" s="23">
        <f t="shared" si="22"/>
        <v>0</v>
      </c>
      <c r="O266" s="19"/>
      <c r="P266" s="43">
        <f t="shared" si="23"/>
        <v>0</v>
      </c>
    </row>
    <row r="267" spans="1:16" ht="24.6">
      <c r="A267" s="10">
        <v>263</v>
      </c>
      <c r="B267" s="19" t="s">
        <v>328</v>
      </c>
      <c r="C267" s="71">
        <f>+'27'!H267</f>
        <v>0</v>
      </c>
      <c r="D267" s="95">
        <v>0</v>
      </c>
      <c r="E267" s="46">
        <f t="shared" si="24"/>
        <v>0</v>
      </c>
      <c r="F267" s="106">
        <v>0</v>
      </c>
      <c r="G267" s="104">
        <v>0</v>
      </c>
      <c r="H267" s="46">
        <f t="shared" si="20"/>
        <v>0</v>
      </c>
      <c r="I267" s="96"/>
      <c r="J267" s="15">
        <v>150</v>
      </c>
      <c r="K267" s="72">
        <f t="shared" si="21"/>
        <v>0</v>
      </c>
      <c r="L267" s="17" t="s">
        <v>16</v>
      </c>
      <c r="M267" s="18">
        <v>0</v>
      </c>
      <c r="N267" s="23">
        <f t="shared" si="22"/>
        <v>0</v>
      </c>
      <c r="O267" s="19"/>
      <c r="P267" s="43">
        <f t="shared" si="23"/>
        <v>0</v>
      </c>
    </row>
    <row r="268" spans="1:16" ht="24.6">
      <c r="A268" s="10">
        <v>264</v>
      </c>
      <c r="B268" s="19" t="s">
        <v>329</v>
      </c>
      <c r="C268" s="71">
        <f>+'27'!H268</f>
        <v>0</v>
      </c>
      <c r="D268" s="95">
        <v>0</v>
      </c>
      <c r="E268" s="46">
        <f t="shared" si="24"/>
        <v>0</v>
      </c>
      <c r="F268" s="106">
        <v>0</v>
      </c>
      <c r="G268" s="104">
        <v>0</v>
      </c>
      <c r="H268" s="46">
        <f t="shared" si="20"/>
        <v>0</v>
      </c>
      <c r="I268" s="96"/>
      <c r="J268" s="15">
        <v>200</v>
      </c>
      <c r="K268" s="72">
        <f t="shared" si="21"/>
        <v>0</v>
      </c>
      <c r="L268" s="17" t="s">
        <v>16</v>
      </c>
      <c r="M268" s="18">
        <v>0</v>
      </c>
      <c r="N268" s="23">
        <f t="shared" si="22"/>
        <v>0</v>
      </c>
      <c r="O268" s="19"/>
      <c r="P268" s="43">
        <f t="shared" si="23"/>
        <v>0</v>
      </c>
    </row>
    <row r="269" spans="1:16" ht="24.6">
      <c r="A269" s="10">
        <v>265</v>
      </c>
      <c r="B269" s="19" t="s">
        <v>330</v>
      </c>
      <c r="C269" s="71">
        <f>+'27'!H269</f>
        <v>0</v>
      </c>
      <c r="D269" s="95">
        <v>0</v>
      </c>
      <c r="E269" s="46">
        <f t="shared" si="24"/>
        <v>0</v>
      </c>
      <c r="F269" s="106">
        <v>0</v>
      </c>
      <c r="G269" s="104">
        <v>0</v>
      </c>
      <c r="H269" s="46">
        <f t="shared" si="20"/>
        <v>0</v>
      </c>
      <c r="I269" s="96"/>
      <c r="J269" s="15"/>
      <c r="K269" s="72">
        <f t="shared" si="21"/>
        <v>0</v>
      </c>
      <c r="L269" s="17" t="s">
        <v>16</v>
      </c>
      <c r="M269" s="18">
        <v>0</v>
      </c>
      <c r="N269" s="23">
        <f t="shared" si="22"/>
        <v>0</v>
      </c>
      <c r="O269" s="19"/>
      <c r="P269" s="43">
        <f t="shared" si="23"/>
        <v>0</v>
      </c>
    </row>
    <row r="270" spans="1:16" ht="24.6">
      <c r="A270" s="10">
        <v>266</v>
      </c>
      <c r="B270" s="19" t="s">
        <v>331</v>
      </c>
      <c r="C270" s="71">
        <f>+'27'!H270</f>
        <v>0</v>
      </c>
      <c r="D270" s="95">
        <v>0</v>
      </c>
      <c r="E270" s="46">
        <f t="shared" si="24"/>
        <v>0</v>
      </c>
      <c r="F270" s="106">
        <v>0</v>
      </c>
      <c r="G270" s="104">
        <v>0</v>
      </c>
      <c r="H270" s="46">
        <f t="shared" si="20"/>
        <v>0</v>
      </c>
      <c r="I270" s="96"/>
      <c r="J270" s="15"/>
      <c r="K270" s="72">
        <f t="shared" si="21"/>
        <v>0</v>
      </c>
      <c r="L270" s="17" t="s">
        <v>16</v>
      </c>
      <c r="M270" s="18">
        <v>0</v>
      </c>
      <c r="N270" s="23">
        <f t="shared" si="22"/>
        <v>0</v>
      </c>
      <c r="O270" s="19"/>
      <c r="P270" s="43">
        <f t="shared" si="23"/>
        <v>0</v>
      </c>
    </row>
    <row r="271" spans="1:16" ht="24.6">
      <c r="A271" s="10">
        <v>267</v>
      </c>
      <c r="B271" s="19" t="s">
        <v>368</v>
      </c>
      <c r="C271" s="71">
        <f>+'27'!H271</f>
        <v>0</v>
      </c>
      <c r="D271" s="95">
        <v>0</v>
      </c>
      <c r="E271" s="46">
        <f t="shared" si="24"/>
        <v>0</v>
      </c>
      <c r="F271" s="106">
        <v>0</v>
      </c>
      <c r="G271" s="104">
        <v>0</v>
      </c>
      <c r="H271" s="46">
        <f t="shared" si="20"/>
        <v>0</v>
      </c>
      <c r="I271" s="96"/>
      <c r="J271" s="15"/>
      <c r="K271" s="72">
        <f t="shared" si="21"/>
        <v>0</v>
      </c>
      <c r="L271" s="17" t="s">
        <v>16</v>
      </c>
      <c r="M271" s="18">
        <v>0</v>
      </c>
      <c r="N271" s="23">
        <f t="shared" si="22"/>
        <v>0</v>
      </c>
      <c r="O271" s="19"/>
      <c r="P271" s="43">
        <f t="shared" si="23"/>
        <v>0</v>
      </c>
    </row>
    <row r="272" spans="1:16" ht="24.6">
      <c r="A272" s="10">
        <v>268</v>
      </c>
      <c r="B272" s="19" t="s">
        <v>485</v>
      </c>
      <c r="C272" s="71">
        <f>+'27'!H272</f>
        <v>0</v>
      </c>
      <c r="D272" s="95">
        <v>0</v>
      </c>
      <c r="E272" s="46">
        <f t="shared" si="24"/>
        <v>0</v>
      </c>
      <c r="F272" s="106">
        <v>0</v>
      </c>
      <c r="G272" s="104">
        <v>0</v>
      </c>
      <c r="H272" s="46">
        <f t="shared" ref="H272:H284" si="25">+E272-F272-I272-G272</f>
        <v>0</v>
      </c>
      <c r="I272" s="96"/>
      <c r="J272" s="20">
        <v>250</v>
      </c>
      <c r="K272" s="72">
        <f t="shared" ref="K272:K284" si="26">+J272*I272</f>
        <v>0</v>
      </c>
      <c r="L272" s="17" t="s">
        <v>16</v>
      </c>
      <c r="M272" s="18">
        <v>0</v>
      </c>
      <c r="N272" s="23">
        <f t="shared" ref="N272:N284" si="27">SUM(K272-M272)</f>
        <v>0</v>
      </c>
      <c r="O272" s="19"/>
      <c r="P272" s="43">
        <f t="shared" ref="P272:P284" si="28">+K272*O272</f>
        <v>0</v>
      </c>
    </row>
    <row r="273" spans="1:17" ht="24.6">
      <c r="A273" s="10">
        <v>269</v>
      </c>
      <c r="B273" s="19" t="s">
        <v>494</v>
      </c>
      <c r="C273" s="71">
        <f>+'27'!H273</f>
        <v>15</v>
      </c>
      <c r="D273" s="95">
        <v>0</v>
      </c>
      <c r="E273" s="46">
        <f t="shared" si="24"/>
        <v>15</v>
      </c>
      <c r="F273" s="106">
        <v>0</v>
      </c>
      <c r="G273" s="104">
        <v>0</v>
      </c>
      <c r="H273" s="46">
        <f t="shared" si="25"/>
        <v>15</v>
      </c>
      <c r="I273" s="96"/>
      <c r="J273" s="20">
        <v>250</v>
      </c>
      <c r="K273" s="72">
        <f t="shared" si="26"/>
        <v>0</v>
      </c>
      <c r="L273" s="17" t="s">
        <v>16</v>
      </c>
      <c r="M273" s="18">
        <v>0</v>
      </c>
      <c r="N273" s="23">
        <f t="shared" si="27"/>
        <v>0</v>
      </c>
      <c r="O273" s="19"/>
      <c r="P273" s="43">
        <f t="shared" si="28"/>
        <v>0</v>
      </c>
    </row>
    <row r="274" spans="1:17" ht="24.6">
      <c r="A274" s="10">
        <v>270</v>
      </c>
      <c r="B274" s="19"/>
      <c r="C274" s="71">
        <f>+'27'!H274</f>
        <v>0</v>
      </c>
      <c r="D274" s="95">
        <v>0</v>
      </c>
      <c r="E274" s="46">
        <f t="shared" ref="E274:E284" si="29">C274+D274</f>
        <v>0</v>
      </c>
      <c r="F274" s="106">
        <v>0</v>
      </c>
      <c r="G274" s="104">
        <v>0</v>
      </c>
      <c r="H274" s="46">
        <f t="shared" si="25"/>
        <v>0</v>
      </c>
      <c r="I274" s="96"/>
      <c r="J274" s="20"/>
      <c r="K274" s="72">
        <f t="shared" si="26"/>
        <v>0</v>
      </c>
      <c r="L274" s="17" t="s">
        <v>16</v>
      </c>
      <c r="M274" s="18">
        <v>0</v>
      </c>
      <c r="N274" s="23">
        <f t="shared" si="27"/>
        <v>0</v>
      </c>
      <c r="O274" s="19"/>
      <c r="P274" s="43">
        <f t="shared" si="28"/>
        <v>0</v>
      </c>
    </row>
    <row r="275" spans="1:17" ht="24.6">
      <c r="A275" s="10">
        <v>271</v>
      </c>
      <c r="B275" s="19"/>
      <c r="C275" s="71">
        <f>+'27'!H275</f>
        <v>0</v>
      </c>
      <c r="D275" s="95">
        <v>0</v>
      </c>
      <c r="E275" s="46">
        <f t="shared" si="29"/>
        <v>0</v>
      </c>
      <c r="F275" s="106">
        <v>0</v>
      </c>
      <c r="G275" s="104">
        <v>0</v>
      </c>
      <c r="H275" s="46">
        <f t="shared" si="25"/>
        <v>0</v>
      </c>
      <c r="I275" s="96"/>
      <c r="J275" s="20"/>
      <c r="K275" s="72">
        <f t="shared" si="26"/>
        <v>0</v>
      </c>
      <c r="L275" s="17" t="s">
        <v>16</v>
      </c>
      <c r="M275" s="18">
        <v>0</v>
      </c>
      <c r="N275" s="23">
        <f t="shared" si="27"/>
        <v>0</v>
      </c>
      <c r="O275" s="19"/>
      <c r="P275" s="43">
        <f t="shared" si="28"/>
        <v>0</v>
      </c>
    </row>
    <row r="276" spans="1:17" ht="24.6">
      <c r="A276" s="10">
        <v>272</v>
      </c>
      <c r="B276" s="19"/>
      <c r="C276" s="71">
        <f>+'27'!H276</f>
        <v>0</v>
      </c>
      <c r="D276" s="95">
        <v>0</v>
      </c>
      <c r="E276" s="46">
        <f t="shared" si="29"/>
        <v>0</v>
      </c>
      <c r="F276" s="106">
        <v>0</v>
      </c>
      <c r="G276" s="104">
        <v>0</v>
      </c>
      <c r="H276" s="46">
        <f t="shared" si="25"/>
        <v>0</v>
      </c>
      <c r="I276" s="96"/>
      <c r="J276" s="20"/>
      <c r="K276" s="72">
        <f t="shared" si="26"/>
        <v>0</v>
      </c>
      <c r="L276" s="17" t="s">
        <v>16</v>
      </c>
      <c r="M276" s="18">
        <v>0</v>
      </c>
      <c r="N276" s="23">
        <f t="shared" si="27"/>
        <v>0</v>
      </c>
      <c r="O276" s="19"/>
      <c r="P276" s="43">
        <f t="shared" si="28"/>
        <v>0</v>
      </c>
    </row>
    <row r="277" spans="1:17" ht="24.6">
      <c r="A277" s="10">
        <v>273</v>
      </c>
      <c r="B277" s="19"/>
      <c r="C277" s="71">
        <f>+'27'!H277</f>
        <v>0</v>
      </c>
      <c r="D277" s="95">
        <v>0</v>
      </c>
      <c r="E277" s="46">
        <f t="shared" si="29"/>
        <v>0</v>
      </c>
      <c r="F277" s="106">
        <v>0</v>
      </c>
      <c r="G277" s="104">
        <v>0</v>
      </c>
      <c r="H277" s="46">
        <f t="shared" si="25"/>
        <v>0</v>
      </c>
      <c r="I277" s="96"/>
      <c r="J277" s="20"/>
      <c r="K277" s="72">
        <f t="shared" si="26"/>
        <v>0</v>
      </c>
      <c r="L277" s="17" t="s">
        <v>16</v>
      </c>
      <c r="M277" s="18">
        <v>0</v>
      </c>
      <c r="N277" s="23">
        <f t="shared" si="27"/>
        <v>0</v>
      </c>
      <c r="O277" s="19"/>
      <c r="P277" s="43">
        <f t="shared" si="28"/>
        <v>0</v>
      </c>
    </row>
    <row r="278" spans="1:17" ht="24.6">
      <c r="A278" s="10">
        <v>274</v>
      </c>
      <c r="B278" s="19"/>
      <c r="C278" s="71">
        <f>+'27'!H278</f>
        <v>0</v>
      </c>
      <c r="D278" s="95">
        <v>0</v>
      </c>
      <c r="E278" s="46">
        <f t="shared" si="29"/>
        <v>0</v>
      </c>
      <c r="F278" s="106">
        <v>0</v>
      </c>
      <c r="G278" s="104">
        <v>0</v>
      </c>
      <c r="H278" s="46">
        <f t="shared" si="25"/>
        <v>0</v>
      </c>
      <c r="I278" s="96"/>
      <c r="J278" s="20"/>
      <c r="K278" s="72">
        <f t="shared" si="26"/>
        <v>0</v>
      </c>
      <c r="L278" s="17" t="s">
        <v>16</v>
      </c>
      <c r="M278" s="18">
        <v>0</v>
      </c>
      <c r="N278" s="23">
        <f t="shared" si="27"/>
        <v>0</v>
      </c>
      <c r="O278" s="19"/>
      <c r="P278" s="43">
        <f t="shared" si="28"/>
        <v>0</v>
      </c>
    </row>
    <row r="279" spans="1:17" ht="24.6">
      <c r="A279" s="10">
        <v>275</v>
      </c>
      <c r="B279" s="19"/>
      <c r="C279" s="71">
        <f>+'27'!H279</f>
        <v>0</v>
      </c>
      <c r="D279" s="95">
        <v>0</v>
      </c>
      <c r="E279" s="46">
        <f t="shared" si="29"/>
        <v>0</v>
      </c>
      <c r="F279" s="106">
        <v>0</v>
      </c>
      <c r="G279" s="104">
        <v>0</v>
      </c>
      <c r="H279" s="46">
        <f t="shared" si="25"/>
        <v>0</v>
      </c>
      <c r="I279" s="96"/>
      <c r="J279" s="20"/>
      <c r="K279" s="72">
        <f t="shared" si="26"/>
        <v>0</v>
      </c>
      <c r="L279" s="17" t="s">
        <v>16</v>
      </c>
      <c r="M279" s="18">
        <v>0</v>
      </c>
      <c r="N279" s="23">
        <f t="shared" si="27"/>
        <v>0</v>
      </c>
      <c r="O279" s="19"/>
      <c r="P279" s="43">
        <f t="shared" si="28"/>
        <v>0</v>
      </c>
    </row>
    <row r="280" spans="1:17" ht="24.6">
      <c r="A280" s="10">
        <v>276</v>
      </c>
      <c r="B280" s="19"/>
      <c r="C280" s="71">
        <f>+'27'!H280</f>
        <v>0</v>
      </c>
      <c r="D280" s="95">
        <v>0</v>
      </c>
      <c r="E280" s="46">
        <f t="shared" si="29"/>
        <v>0</v>
      </c>
      <c r="F280" s="106">
        <v>0</v>
      </c>
      <c r="G280" s="104">
        <v>0</v>
      </c>
      <c r="H280" s="46">
        <f t="shared" si="25"/>
        <v>0</v>
      </c>
      <c r="I280" s="96"/>
      <c r="J280" s="20"/>
      <c r="K280" s="72">
        <f t="shared" si="26"/>
        <v>0</v>
      </c>
      <c r="L280" s="17" t="s">
        <v>16</v>
      </c>
      <c r="M280" s="18">
        <v>0</v>
      </c>
      <c r="N280" s="23">
        <f t="shared" si="27"/>
        <v>0</v>
      </c>
      <c r="O280" s="19"/>
      <c r="P280" s="43">
        <f t="shared" si="28"/>
        <v>0</v>
      </c>
    </row>
    <row r="281" spans="1:17" ht="24.6">
      <c r="A281" s="10">
        <v>277</v>
      </c>
      <c r="B281" s="19"/>
      <c r="C281" s="71">
        <f>+'27'!H281</f>
        <v>0</v>
      </c>
      <c r="D281" s="95">
        <v>0</v>
      </c>
      <c r="E281" s="46">
        <f t="shared" si="29"/>
        <v>0</v>
      </c>
      <c r="F281" s="106">
        <v>0</v>
      </c>
      <c r="G281" s="104">
        <v>0</v>
      </c>
      <c r="H281" s="46">
        <f t="shared" si="25"/>
        <v>0</v>
      </c>
      <c r="I281" s="96"/>
      <c r="J281" s="20"/>
      <c r="K281" s="72">
        <f t="shared" si="26"/>
        <v>0</v>
      </c>
      <c r="L281" s="17" t="s">
        <v>16</v>
      </c>
      <c r="M281" s="18">
        <v>0</v>
      </c>
      <c r="N281" s="23">
        <f t="shared" si="27"/>
        <v>0</v>
      </c>
      <c r="O281" s="19"/>
      <c r="P281" s="43">
        <f t="shared" si="28"/>
        <v>0</v>
      </c>
    </row>
    <row r="282" spans="1:17" ht="24.6">
      <c r="A282" s="10">
        <v>278</v>
      </c>
      <c r="B282" s="19"/>
      <c r="C282" s="71">
        <f>+'27'!H282</f>
        <v>0</v>
      </c>
      <c r="D282" s="95">
        <v>0</v>
      </c>
      <c r="E282" s="46">
        <f t="shared" si="29"/>
        <v>0</v>
      </c>
      <c r="F282" s="106">
        <v>0</v>
      </c>
      <c r="G282" s="104">
        <v>0</v>
      </c>
      <c r="H282" s="46">
        <f t="shared" si="25"/>
        <v>0</v>
      </c>
      <c r="I282" s="96"/>
      <c r="J282" s="20"/>
      <c r="K282" s="72">
        <f t="shared" si="26"/>
        <v>0</v>
      </c>
      <c r="L282" s="17" t="s">
        <v>16</v>
      </c>
      <c r="M282" s="18">
        <v>0</v>
      </c>
      <c r="N282" s="23">
        <f t="shared" si="27"/>
        <v>0</v>
      </c>
      <c r="O282" s="19"/>
      <c r="P282" s="43">
        <f t="shared" si="28"/>
        <v>0</v>
      </c>
    </row>
    <row r="283" spans="1:17" ht="24.6">
      <c r="A283" s="10">
        <v>279</v>
      </c>
      <c r="B283" s="19"/>
      <c r="C283" s="71">
        <f>+'27'!H283</f>
        <v>0</v>
      </c>
      <c r="D283" s="95">
        <v>0</v>
      </c>
      <c r="E283" s="46">
        <f t="shared" si="29"/>
        <v>0</v>
      </c>
      <c r="F283" s="106">
        <v>0</v>
      </c>
      <c r="G283" s="104">
        <v>0</v>
      </c>
      <c r="H283" s="46">
        <f t="shared" si="25"/>
        <v>0</v>
      </c>
      <c r="I283" s="96"/>
      <c r="J283" s="20"/>
      <c r="K283" s="72">
        <f t="shared" si="26"/>
        <v>0</v>
      </c>
      <c r="L283" s="17" t="s">
        <v>16</v>
      </c>
      <c r="M283" s="18">
        <v>0</v>
      </c>
      <c r="N283" s="23">
        <f t="shared" si="27"/>
        <v>0</v>
      </c>
      <c r="O283" s="19"/>
      <c r="P283" s="43">
        <f t="shared" si="28"/>
        <v>0</v>
      </c>
    </row>
    <row r="284" spans="1:17" ht="24.6">
      <c r="A284" s="10">
        <v>280</v>
      </c>
      <c r="B284" s="19"/>
      <c r="C284" s="71">
        <f>+'27'!H284</f>
        <v>0</v>
      </c>
      <c r="D284" s="95">
        <v>0</v>
      </c>
      <c r="E284" s="46">
        <f t="shared" si="29"/>
        <v>0</v>
      </c>
      <c r="F284" s="106">
        <v>0</v>
      </c>
      <c r="G284" s="104">
        <v>0</v>
      </c>
      <c r="H284" s="46">
        <f t="shared" si="25"/>
        <v>0</v>
      </c>
      <c r="I284" s="96"/>
      <c r="J284" s="20"/>
      <c r="K284" s="72">
        <f t="shared" si="26"/>
        <v>0</v>
      </c>
      <c r="L284" s="17" t="s">
        <v>16</v>
      </c>
      <c r="M284" s="18">
        <v>0</v>
      </c>
      <c r="N284" s="23">
        <f t="shared" si="27"/>
        <v>0</v>
      </c>
      <c r="O284" s="19"/>
      <c r="P284" s="43">
        <f t="shared" si="28"/>
        <v>0</v>
      </c>
    </row>
    <row r="285" spans="1:17" ht="24.6">
      <c r="A285" s="1"/>
      <c r="E285" s="24"/>
      <c r="F285" s="25"/>
      <c r="G285" s="25"/>
      <c r="H285" s="24"/>
      <c r="I285" s="24"/>
      <c r="J285" s="26"/>
      <c r="K285" s="28"/>
      <c r="L285" s="27"/>
      <c r="M285" s="18">
        <v>0</v>
      </c>
      <c r="N285" s="100" t="s">
        <v>213</v>
      </c>
      <c r="O285" s="101"/>
      <c r="P285" s="101">
        <f>SUM(P5:P284)</f>
        <v>0</v>
      </c>
      <c r="Q285" s="101"/>
    </row>
    <row r="286" spans="1:17" ht="25.5" customHeight="1">
      <c r="A286" s="1"/>
      <c r="E286" s="24"/>
      <c r="F286" s="25"/>
      <c r="G286" s="25"/>
      <c r="H286" s="24"/>
      <c r="I286" s="187" t="s">
        <v>212</v>
      </c>
      <c r="J286" s="188"/>
      <c r="K286" s="30">
        <f>+AA197</f>
        <v>0</v>
      </c>
      <c r="L286" s="27"/>
      <c r="M286" s="29"/>
    </row>
    <row r="287" spans="1:17" ht="24.6">
      <c r="A287" s="1"/>
      <c r="E287" s="31"/>
      <c r="H287" s="31"/>
      <c r="I287" s="32"/>
      <c r="J287" s="189" t="s">
        <v>202</v>
      </c>
      <c r="K287" s="189"/>
      <c r="L287" s="33">
        <f>SUM(K5:K286)</f>
        <v>1965</v>
      </c>
    </row>
    <row r="288" spans="1:17" ht="24.6">
      <c r="A288" s="1"/>
      <c r="E288" s="31"/>
      <c r="H288" s="31"/>
      <c r="J288" s="174" t="s">
        <v>203</v>
      </c>
      <c r="K288" s="175"/>
      <c r="L288" s="36">
        <v>0</v>
      </c>
    </row>
    <row r="289" spans="1:14" ht="24.6">
      <c r="A289" s="1"/>
      <c r="E289" s="31"/>
      <c r="H289" s="31"/>
      <c r="J289" s="34" t="s">
        <v>204</v>
      </c>
      <c r="K289" s="35"/>
      <c r="L289" s="36">
        <f>SUM(M289:AR289)</f>
        <v>190</v>
      </c>
      <c r="M289" s="2">
        <v>40</v>
      </c>
      <c r="N289" s="2">
        <v>150</v>
      </c>
    </row>
    <row r="290" spans="1:14" ht="24.6">
      <c r="A290" s="1"/>
      <c r="E290" s="31"/>
      <c r="H290" s="31"/>
      <c r="J290" s="174" t="s">
        <v>205</v>
      </c>
      <c r="K290" s="175"/>
      <c r="L290" s="36">
        <v>0</v>
      </c>
    </row>
    <row r="291" spans="1:14" ht="24.6">
      <c r="A291" s="1"/>
      <c r="E291" s="31"/>
      <c r="H291" s="31"/>
      <c r="J291" s="174" t="s">
        <v>206</v>
      </c>
      <c r="K291" s="175"/>
      <c r="L291" s="36">
        <v>0</v>
      </c>
    </row>
    <row r="292" spans="1:14" ht="24.6">
      <c r="A292" s="1"/>
      <c r="E292" s="31"/>
      <c r="H292" s="31"/>
      <c r="J292" s="174" t="s">
        <v>207</v>
      </c>
      <c r="K292" s="175"/>
      <c r="L292" s="37">
        <f>SUM(M5:M285)</f>
        <v>510</v>
      </c>
    </row>
    <row r="293" spans="1:14" ht="24.6">
      <c r="A293" s="1"/>
      <c r="E293" s="31"/>
      <c r="H293" s="31"/>
      <c r="J293" s="174" t="s">
        <v>208</v>
      </c>
      <c r="K293" s="175"/>
      <c r="L293" s="33">
        <f>L287-L288-L289-L291-L292</f>
        <v>1265</v>
      </c>
    </row>
    <row r="294" spans="1:14" ht="24.6">
      <c r="A294" s="1"/>
      <c r="E294" s="31"/>
      <c r="H294" s="31"/>
      <c r="J294" s="174" t="s">
        <v>209</v>
      </c>
      <c r="K294" s="175"/>
      <c r="L294" s="37">
        <v>1265</v>
      </c>
    </row>
    <row r="295" spans="1:14" ht="24.6">
      <c r="A295" s="1"/>
      <c r="E295" s="31"/>
      <c r="H295" s="31"/>
      <c r="J295" s="174" t="s">
        <v>210</v>
      </c>
      <c r="K295" s="175"/>
      <c r="L295" s="33">
        <f>+L294-L293</f>
        <v>0</v>
      </c>
    </row>
    <row r="296" spans="1:14" ht="24.6">
      <c r="H296" s="2"/>
      <c r="J296" s="174" t="s">
        <v>211</v>
      </c>
      <c r="K296" s="175"/>
      <c r="L296" s="33">
        <f>+L294-L293</f>
        <v>0</v>
      </c>
    </row>
    <row r="297" spans="1:14">
      <c r="H297" s="2"/>
      <c r="J297" s="2"/>
    </row>
    <row r="298" spans="1:14" ht="24.6">
      <c r="H298" s="2"/>
      <c r="J298" s="97" t="s">
        <v>332</v>
      </c>
    </row>
    <row r="299" spans="1:14">
      <c r="H299" s="2"/>
      <c r="J299" s="2"/>
    </row>
    <row r="300" spans="1:14">
      <c r="H300" s="2"/>
      <c r="J300" s="2"/>
    </row>
    <row r="301" spans="1:14">
      <c r="H301" s="2"/>
      <c r="J301" s="2"/>
    </row>
    <row r="302" spans="1:14">
      <c r="H302" s="2"/>
      <c r="J302" s="2"/>
    </row>
    <row r="303" spans="1:14">
      <c r="H303" s="2"/>
      <c r="J303" s="2"/>
    </row>
    <row r="304" spans="1:14">
      <c r="H304" s="2"/>
      <c r="J304" s="2"/>
    </row>
    <row r="305" s="2" customFormat="1"/>
    <row r="306" s="2" customFormat="1"/>
    <row r="307" s="2" customFormat="1"/>
    <row r="308" s="2" customFormat="1"/>
    <row r="309" s="2" customFormat="1"/>
    <row r="310" s="2" customFormat="1"/>
    <row r="311" s="2" customFormat="1"/>
    <row r="312" s="2" customFormat="1"/>
    <row r="313" s="2" customFormat="1"/>
    <row r="314" s="2" customFormat="1"/>
    <row r="315" s="2" customFormat="1"/>
    <row r="316" s="2" customFormat="1"/>
    <row r="317" s="2" customFormat="1"/>
    <row r="318" s="2" customFormat="1"/>
    <row r="319" s="2" customFormat="1"/>
    <row r="320" s="2" customFormat="1"/>
    <row r="321" s="2" customFormat="1"/>
    <row r="322" s="2" customFormat="1"/>
    <row r="323" s="2" customFormat="1"/>
    <row r="324" s="2" customFormat="1"/>
    <row r="325" s="2" customFormat="1"/>
    <row r="326" s="2" customFormat="1"/>
    <row r="327" s="2" customFormat="1"/>
    <row r="328" s="2" customFormat="1"/>
    <row r="329" s="2" customFormat="1"/>
    <row r="330" s="2" customFormat="1"/>
    <row r="331" s="2" customFormat="1"/>
    <row r="332" s="2" customFormat="1"/>
    <row r="333" s="2" customFormat="1"/>
    <row r="334" s="2" customFormat="1"/>
    <row r="335" s="2" customFormat="1"/>
    <row r="336" s="2" customFormat="1"/>
    <row r="337" s="2" customFormat="1"/>
    <row r="338" s="2" customFormat="1"/>
    <row r="339" s="2" customFormat="1"/>
    <row r="340" s="2" customFormat="1"/>
    <row r="341" s="2" customFormat="1"/>
    <row r="342" s="2" customFormat="1"/>
    <row r="343" s="2" customFormat="1"/>
    <row r="344" s="2" customFormat="1"/>
    <row r="345" s="2" customFormat="1"/>
    <row r="346" s="2" customFormat="1"/>
    <row r="347" s="2" customFormat="1"/>
    <row r="348" s="2" customFormat="1"/>
    <row r="349" s="2" customFormat="1"/>
    <row r="350" s="2" customFormat="1"/>
    <row r="351" s="2" customFormat="1"/>
    <row r="352" s="2" customFormat="1"/>
    <row r="353" s="2" customFormat="1"/>
    <row r="354" s="2" customFormat="1"/>
    <row r="355" s="2" customFormat="1"/>
    <row r="356" s="2" customFormat="1"/>
    <row r="357" s="2" customFormat="1"/>
    <row r="358" s="2" customFormat="1"/>
    <row r="359" s="2" customFormat="1"/>
    <row r="360" s="2" customFormat="1"/>
    <row r="361" s="2" customFormat="1"/>
    <row r="362" s="2" customFormat="1"/>
    <row r="363" s="2" customFormat="1"/>
    <row r="364" s="2" customFormat="1"/>
    <row r="365" s="2" customFormat="1"/>
    <row r="366" s="2" customFormat="1"/>
    <row r="367" s="2" customFormat="1"/>
    <row r="368" s="2" customFormat="1"/>
    <row r="369" s="2" customFormat="1"/>
    <row r="370" s="2" customFormat="1"/>
    <row r="371" s="2" customFormat="1"/>
  </sheetData>
  <autoFilter ref="A1:AB296" xr:uid="{A8659A1D-7742-48A0-A8EC-0F2280F9B025}"/>
  <mergeCells count="34">
    <mergeCell ref="A2:L2"/>
    <mergeCell ref="R2:AB2"/>
    <mergeCell ref="A3:A4"/>
    <mergeCell ref="B3:B4"/>
    <mergeCell ref="C3:C4"/>
    <mergeCell ref="D3:D4"/>
    <mergeCell ref="E3:E4"/>
    <mergeCell ref="H3:H4"/>
    <mergeCell ref="I3:K3"/>
    <mergeCell ref="L3:L4"/>
    <mergeCell ref="X3:X4"/>
    <mergeCell ref="Y3:AA3"/>
    <mergeCell ref="AB3:AB4"/>
    <mergeCell ref="G3:G4"/>
    <mergeCell ref="O3:O4"/>
    <mergeCell ref="P3:P4"/>
    <mergeCell ref="AC3:AC4"/>
    <mergeCell ref="U3:U4"/>
    <mergeCell ref="V3:V4"/>
    <mergeCell ref="J293:K293"/>
    <mergeCell ref="S32:Z32"/>
    <mergeCell ref="M3:M4"/>
    <mergeCell ref="R3:R4"/>
    <mergeCell ref="S3:S4"/>
    <mergeCell ref="T3:T4"/>
    <mergeCell ref="J294:K294"/>
    <mergeCell ref="J295:K295"/>
    <mergeCell ref="J296:K296"/>
    <mergeCell ref="I286:J286"/>
    <mergeCell ref="J287:K287"/>
    <mergeCell ref="J288:K288"/>
    <mergeCell ref="J290:K290"/>
    <mergeCell ref="J291:K291"/>
    <mergeCell ref="J292:K292"/>
  </mergeCells>
  <pageMargins left="0.7" right="0.7" top="0.75" bottom="0.75" header="0.3" footer="0.3"/>
  <pageSetup paperSize="9" orientation="portrait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6D44BA-DB47-41B0-B7A9-2E2B0E3E68F6}">
  <sheetPr codeName="Sheet35">
    <tabColor rgb="FFF789D2"/>
  </sheetPr>
  <dimension ref="A1:AC371"/>
  <sheetViews>
    <sheetView zoomScaleNormal="100" workbookViewId="0">
      <pane xSplit="8" ySplit="4" topLeftCell="I5" activePane="bottomRight" state="frozen"/>
      <selection activeCell="B280" sqref="B280"/>
      <selection pane="topRight" activeCell="B280" sqref="B280"/>
      <selection pane="bottomLeft" activeCell="B280" sqref="B280"/>
      <selection pane="bottomRight" activeCell="L295" sqref="L295"/>
    </sheetView>
  </sheetViews>
  <sheetFormatPr defaultColWidth="9" defaultRowHeight="24"/>
  <cols>
    <col min="1" max="1" width="6.6640625" style="2" customWidth="1"/>
    <col min="2" max="2" width="43.77734375" style="2" bestFit="1" customWidth="1"/>
    <col min="3" max="7" width="9.6640625" style="2" customWidth="1"/>
    <col min="8" max="8" width="9.6640625" style="38" customWidth="1"/>
    <col min="9" max="9" width="9.6640625" style="2" customWidth="1"/>
    <col min="10" max="10" width="9.6640625" style="39" customWidth="1"/>
    <col min="11" max="11" width="10.6640625" style="2" customWidth="1"/>
    <col min="12" max="12" width="17.6640625" style="2" bestFit="1" customWidth="1"/>
    <col min="13" max="13" width="9" style="2"/>
    <col min="14" max="14" width="19.109375" style="135" customWidth="1"/>
    <col min="15" max="15" width="10.109375" style="2" customWidth="1"/>
    <col min="16" max="16" width="17.6640625" style="2" bestFit="1" customWidth="1"/>
    <col min="17" max="17" width="10.109375" style="2" bestFit="1" customWidth="1"/>
    <col min="18" max="18" width="9" style="2"/>
    <col min="19" max="19" width="34.6640625" style="2" bestFit="1" customWidth="1"/>
    <col min="20" max="27" width="9" style="2"/>
    <col min="28" max="28" width="15.6640625" style="2" customWidth="1"/>
    <col min="29" max="16384" width="9" style="2"/>
  </cols>
  <sheetData>
    <row r="1" spans="1:29">
      <c r="A1" s="1"/>
      <c r="H1" s="2"/>
      <c r="J1" s="2"/>
    </row>
    <row r="2" spans="1:29" s="3" customFormat="1" ht="28.8">
      <c r="A2" s="185" t="s">
        <v>413</v>
      </c>
      <c r="B2" s="185"/>
      <c r="C2" s="185"/>
      <c r="D2" s="185"/>
      <c r="E2" s="185"/>
      <c r="F2" s="185"/>
      <c r="G2" s="185"/>
      <c r="H2" s="185"/>
      <c r="I2" s="185"/>
      <c r="J2" s="185"/>
      <c r="K2" s="185"/>
      <c r="L2" s="185"/>
      <c r="N2" s="136"/>
      <c r="R2" s="186" t="s">
        <v>0</v>
      </c>
      <c r="S2" s="186"/>
      <c r="T2" s="186"/>
      <c r="U2" s="186"/>
      <c r="V2" s="186"/>
      <c r="W2" s="186"/>
      <c r="X2" s="186"/>
      <c r="Y2" s="186"/>
      <c r="Z2" s="186"/>
      <c r="AA2" s="186"/>
      <c r="AB2" s="186"/>
    </row>
    <row r="3" spans="1:29" s="5" customFormat="1" ht="26.4">
      <c r="A3" s="176" t="s">
        <v>1</v>
      </c>
      <c r="B3" s="181" t="s">
        <v>2</v>
      </c>
      <c r="C3" s="176" t="s">
        <v>3</v>
      </c>
      <c r="D3" s="176" t="s">
        <v>4</v>
      </c>
      <c r="E3" s="176" t="s">
        <v>5</v>
      </c>
      <c r="F3" s="105" t="s">
        <v>6</v>
      </c>
      <c r="G3" s="183" t="s">
        <v>334</v>
      </c>
      <c r="H3" s="176" t="s">
        <v>7</v>
      </c>
      <c r="I3" s="182" t="s">
        <v>8</v>
      </c>
      <c r="J3" s="182"/>
      <c r="K3" s="182"/>
      <c r="L3" s="176" t="s">
        <v>9</v>
      </c>
      <c r="M3" s="180" t="s">
        <v>10</v>
      </c>
      <c r="N3" s="137"/>
      <c r="O3" s="170" t="s">
        <v>335</v>
      </c>
      <c r="P3" s="172" t="s">
        <v>336</v>
      </c>
      <c r="R3" s="176" t="s">
        <v>1</v>
      </c>
      <c r="S3" s="176" t="s">
        <v>2</v>
      </c>
      <c r="T3" s="176" t="s">
        <v>3</v>
      </c>
      <c r="U3" s="176" t="s">
        <v>4</v>
      </c>
      <c r="V3" s="176" t="s">
        <v>5</v>
      </c>
      <c r="W3" s="93" t="s">
        <v>6</v>
      </c>
      <c r="X3" s="176" t="s">
        <v>7</v>
      </c>
      <c r="Y3" s="182" t="s">
        <v>8</v>
      </c>
      <c r="Z3" s="182"/>
      <c r="AA3" s="182"/>
      <c r="AB3" s="176" t="s">
        <v>9</v>
      </c>
      <c r="AC3" s="180" t="s">
        <v>10</v>
      </c>
    </row>
    <row r="4" spans="1:29" s="5" customFormat="1" ht="26.4">
      <c r="A4" s="176"/>
      <c r="B4" s="181"/>
      <c r="C4" s="176"/>
      <c r="D4" s="176"/>
      <c r="E4" s="176"/>
      <c r="F4" s="105" t="s">
        <v>11</v>
      </c>
      <c r="G4" s="184"/>
      <c r="H4" s="176"/>
      <c r="I4" s="93" t="s">
        <v>12</v>
      </c>
      <c r="J4" s="94" t="s">
        <v>13</v>
      </c>
      <c r="K4" s="93" t="s">
        <v>14</v>
      </c>
      <c r="L4" s="176"/>
      <c r="M4" s="180"/>
      <c r="N4" s="137"/>
      <c r="O4" s="171"/>
      <c r="P4" s="173"/>
      <c r="R4" s="176"/>
      <c r="S4" s="176"/>
      <c r="T4" s="176"/>
      <c r="U4" s="176"/>
      <c r="V4" s="176"/>
      <c r="W4" s="93" t="s">
        <v>11</v>
      </c>
      <c r="X4" s="176"/>
      <c r="Y4" s="93" t="s">
        <v>12</v>
      </c>
      <c r="Z4" s="94" t="s">
        <v>13</v>
      </c>
      <c r="AA4" s="93" t="s">
        <v>14</v>
      </c>
      <c r="AB4" s="176"/>
      <c r="AC4" s="180"/>
    </row>
    <row r="5" spans="1:29" ht="24.6">
      <c r="A5" s="10">
        <v>1</v>
      </c>
      <c r="B5" s="19" t="s">
        <v>407</v>
      </c>
      <c r="C5" s="71">
        <f>+'28'!H5</f>
        <v>24</v>
      </c>
      <c r="D5" s="95">
        <v>0</v>
      </c>
      <c r="E5" s="46">
        <f t="shared" ref="E5:E154" si="0">C5+D5</f>
        <v>24</v>
      </c>
      <c r="F5" s="106">
        <v>0</v>
      </c>
      <c r="G5" s="104">
        <v>0</v>
      </c>
      <c r="H5" s="46">
        <f t="shared" ref="H5:H73" si="1">+E5-F5-I5-G5</f>
        <v>24</v>
      </c>
      <c r="I5" s="96"/>
      <c r="J5" s="15">
        <v>50</v>
      </c>
      <c r="K5" s="72">
        <f>+J5*I5</f>
        <v>0</v>
      </c>
      <c r="L5" s="17" t="s">
        <v>16</v>
      </c>
      <c r="M5" s="18">
        <v>0</v>
      </c>
      <c r="N5" s="23">
        <f>SUM(K5-M5)</f>
        <v>0</v>
      </c>
      <c r="O5" s="19"/>
      <c r="P5" s="43">
        <f>+K5*O5</f>
        <v>0</v>
      </c>
      <c r="R5" s="10">
        <v>1</v>
      </c>
      <c r="S5" s="19"/>
      <c r="T5" s="46">
        <v>0</v>
      </c>
      <c r="U5" s="95">
        <v>0</v>
      </c>
      <c r="V5" s="46">
        <f t="shared" ref="V5:V14" si="2">T5+U5</f>
        <v>0</v>
      </c>
      <c r="W5" s="95">
        <v>0</v>
      </c>
      <c r="X5" s="46">
        <f t="shared" ref="X5:X14" si="3">V5-W5-Y5</f>
        <v>0</v>
      </c>
      <c r="Y5" s="96">
        <v>0</v>
      </c>
      <c r="Z5" s="22"/>
      <c r="AA5" s="43">
        <f t="shared" ref="AA5:AA14" si="4">Y5*Z5</f>
        <v>0</v>
      </c>
      <c r="AB5" s="17" t="s">
        <v>16</v>
      </c>
      <c r="AC5" s="18">
        <v>0</v>
      </c>
    </row>
    <row r="6" spans="1:29" ht="24.6">
      <c r="A6" s="10">
        <v>2</v>
      </c>
      <c r="B6" s="19" t="s">
        <v>408</v>
      </c>
      <c r="C6" s="71">
        <f>+'28'!H6</f>
        <v>56</v>
      </c>
      <c r="D6" s="95">
        <v>0</v>
      </c>
      <c r="E6" s="46">
        <f t="shared" si="0"/>
        <v>56</v>
      </c>
      <c r="F6" s="106">
        <v>0</v>
      </c>
      <c r="G6" s="104">
        <v>0</v>
      </c>
      <c r="H6" s="46">
        <f t="shared" si="1"/>
        <v>55</v>
      </c>
      <c r="I6" s="96">
        <v>1</v>
      </c>
      <c r="J6" s="15">
        <v>100</v>
      </c>
      <c r="K6" s="72">
        <f t="shared" ref="K6:K74" si="5">+J6*I6</f>
        <v>100</v>
      </c>
      <c r="L6" s="17" t="s">
        <v>16</v>
      </c>
      <c r="M6" s="18">
        <v>0</v>
      </c>
      <c r="N6" s="138">
        <f t="shared" ref="N6:N74" si="6">SUM(K6-M6)</f>
        <v>100</v>
      </c>
      <c r="O6" s="19"/>
      <c r="P6" s="43">
        <f t="shared" ref="P6:P74" si="7">+K6*O6</f>
        <v>0</v>
      </c>
      <c r="R6" s="10">
        <v>2</v>
      </c>
      <c r="S6" s="19"/>
      <c r="T6" s="46">
        <v>0</v>
      </c>
      <c r="U6" s="95">
        <v>0</v>
      </c>
      <c r="V6" s="46">
        <f t="shared" si="2"/>
        <v>0</v>
      </c>
      <c r="W6" s="95">
        <v>0</v>
      </c>
      <c r="X6" s="46">
        <f t="shared" si="3"/>
        <v>0</v>
      </c>
      <c r="Y6" s="96">
        <v>0</v>
      </c>
      <c r="Z6" s="22"/>
      <c r="AA6" s="43">
        <f t="shared" si="4"/>
        <v>0</v>
      </c>
      <c r="AB6" s="17" t="s">
        <v>16</v>
      </c>
      <c r="AC6" s="18">
        <v>0</v>
      </c>
    </row>
    <row r="7" spans="1:29" ht="24.6">
      <c r="A7" s="10">
        <v>3</v>
      </c>
      <c r="B7" s="19" t="s">
        <v>395</v>
      </c>
      <c r="C7" s="71">
        <f>+'28'!H7</f>
        <v>0</v>
      </c>
      <c r="D7" s="95">
        <v>0</v>
      </c>
      <c r="E7" s="46">
        <f t="shared" si="0"/>
        <v>0</v>
      </c>
      <c r="F7" s="106">
        <v>0</v>
      </c>
      <c r="G7" s="104">
        <v>0</v>
      </c>
      <c r="H7" s="46">
        <f t="shared" si="1"/>
        <v>0</v>
      </c>
      <c r="I7" s="96"/>
      <c r="J7" s="15">
        <v>50</v>
      </c>
      <c r="K7" s="72">
        <f t="shared" si="5"/>
        <v>0</v>
      </c>
      <c r="L7" s="17" t="s">
        <v>16</v>
      </c>
      <c r="M7" s="18">
        <v>0</v>
      </c>
      <c r="N7" s="23">
        <f t="shared" si="6"/>
        <v>0</v>
      </c>
      <c r="O7" s="19"/>
      <c r="P7" s="43">
        <f t="shared" si="7"/>
        <v>0</v>
      </c>
      <c r="R7" s="10">
        <v>3</v>
      </c>
      <c r="S7" s="19"/>
      <c r="T7" s="46">
        <v>0</v>
      </c>
      <c r="U7" s="95">
        <v>0</v>
      </c>
      <c r="V7" s="46">
        <f t="shared" si="2"/>
        <v>0</v>
      </c>
      <c r="W7" s="95">
        <v>0</v>
      </c>
      <c r="X7" s="46">
        <f t="shared" si="3"/>
        <v>0</v>
      </c>
      <c r="Y7" s="96">
        <v>0</v>
      </c>
      <c r="Z7" s="22"/>
      <c r="AA7" s="43">
        <f t="shared" si="4"/>
        <v>0</v>
      </c>
      <c r="AB7" s="17" t="s">
        <v>16</v>
      </c>
      <c r="AC7" s="18">
        <v>0</v>
      </c>
    </row>
    <row r="8" spans="1:29" ht="24.6">
      <c r="A8" s="10">
        <v>4</v>
      </c>
      <c r="B8" s="19" t="s">
        <v>394</v>
      </c>
      <c r="C8" s="71">
        <f>+'28'!H8</f>
        <v>0</v>
      </c>
      <c r="D8" s="95">
        <v>0</v>
      </c>
      <c r="E8" s="46">
        <f t="shared" si="0"/>
        <v>0</v>
      </c>
      <c r="F8" s="106">
        <v>0</v>
      </c>
      <c r="G8" s="104">
        <v>0</v>
      </c>
      <c r="H8" s="46">
        <f t="shared" si="1"/>
        <v>0</v>
      </c>
      <c r="I8" s="96"/>
      <c r="J8" s="15">
        <v>100</v>
      </c>
      <c r="K8" s="72">
        <f t="shared" si="5"/>
        <v>0</v>
      </c>
      <c r="L8" s="17" t="s">
        <v>16</v>
      </c>
      <c r="M8" s="18">
        <v>0</v>
      </c>
      <c r="N8" s="23">
        <f t="shared" si="6"/>
        <v>0</v>
      </c>
      <c r="O8" s="19"/>
      <c r="P8" s="43">
        <f t="shared" si="7"/>
        <v>0</v>
      </c>
      <c r="R8" s="10">
        <v>4</v>
      </c>
      <c r="S8" s="19"/>
      <c r="T8" s="46">
        <v>0</v>
      </c>
      <c r="U8" s="95">
        <v>0</v>
      </c>
      <c r="V8" s="46">
        <f t="shared" si="2"/>
        <v>0</v>
      </c>
      <c r="W8" s="95">
        <v>0</v>
      </c>
      <c r="X8" s="46">
        <f t="shared" si="3"/>
        <v>0</v>
      </c>
      <c r="Y8" s="96">
        <v>0</v>
      </c>
      <c r="Z8" s="22"/>
      <c r="AA8" s="43">
        <f t="shared" si="4"/>
        <v>0</v>
      </c>
      <c r="AB8" s="17" t="s">
        <v>16</v>
      </c>
      <c r="AC8" s="18">
        <v>0</v>
      </c>
    </row>
    <row r="9" spans="1:29" ht="24.6">
      <c r="A9" s="10">
        <v>5</v>
      </c>
      <c r="B9" s="19" t="s">
        <v>20</v>
      </c>
      <c r="C9" s="71">
        <f>+'28'!H9</f>
        <v>0</v>
      </c>
      <c r="D9" s="95">
        <v>0</v>
      </c>
      <c r="E9" s="46">
        <f t="shared" si="0"/>
        <v>0</v>
      </c>
      <c r="F9" s="106">
        <v>0</v>
      </c>
      <c r="G9" s="104">
        <v>0</v>
      </c>
      <c r="H9" s="46">
        <f t="shared" si="1"/>
        <v>0</v>
      </c>
      <c r="I9" s="96"/>
      <c r="J9" s="15">
        <v>10</v>
      </c>
      <c r="K9" s="72">
        <f t="shared" si="5"/>
        <v>0</v>
      </c>
      <c r="L9" s="17" t="s">
        <v>16</v>
      </c>
      <c r="M9" s="18">
        <v>0</v>
      </c>
      <c r="N9" s="23">
        <f t="shared" si="6"/>
        <v>0</v>
      </c>
      <c r="O9" s="19"/>
      <c r="P9" s="43">
        <f t="shared" si="7"/>
        <v>0</v>
      </c>
      <c r="R9" s="10">
        <v>5</v>
      </c>
      <c r="S9" s="19"/>
      <c r="T9" s="46">
        <v>0</v>
      </c>
      <c r="U9" s="95">
        <v>0</v>
      </c>
      <c r="V9" s="46">
        <f t="shared" si="2"/>
        <v>0</v>
      </c>
      <c r="W9" s="95">
        <v>0</v>
      </c>
      <c r="X9" s="46">
        <f t="shared" si="3"/>
        <v>0</v>
      </c>
      <c r="Y9" s="96">
        <v>0</v>
      </c>
      <c r="Z9" s="22"/>
      <c r="AA9" s="43">
        <f t="shared" si="4"/>
        <v>0</v>
      </c>
      <c r="AB9" s="17" t="s">
        <v>16</v>
      </c>
      <c r="AC9" s="18">
        <v>0</v>
      </c>
    </row>
    <row r="10" spans="1:29" ht="24.6">
      <c r="A10" s="10">
        <v>6</v>
      </c>
      <c r="B10" s="19" t="s">
        <v>21</v>
      </c>
      <c r="C10" s="71">
        <f>+'28'!H10</f>
        <v>0</v>
      </c>
      <c r="D10" s="95">
        <v>0</v>
      </c>
      <c r="E10" s="46">
        <f t="shared" si="0"/>
        <v>0</v>
      </c>
      <c r="F10" s="106">
        <v>0</v>
      </c>
      <c r="G10" s="104">
        <v>0</v>
      </c>
      <c r="H10" s="46">
        <f t="shared" si="1"/>
        <v>0</v>
      </c>
      <c r="I10" s="96"/>
      <c r="J10" s="15">
        <v>15</v>
      </c>
      <c r="K10" s="72">
        <f t="shared" si="5"/>
        <v>0</v>
      </c>
      <c r="L10" s="17" t="s">
        <v>16</v>
      </c>
      <c r="M10" s="18">
        <v>0</v>
      </c>
      <c r="N10" s="23">
        <f t="shared" si="6"/>
        <v>0</v>
      </c>
      <c r="O10" s="19"/>
      <c r="P10" s="43">
        <f t="shared" si="7"/>
        <v>0</v>
      </c>
      <c r="R10" s="10">
        <v>6</v>
      </c>
      <c r="S10" s="19"/>
      <c r="T10" s="46">
        <v>0</v>
      </c>
      <c r="U10" s="95">
        <v>0</v>
      </c>
      <c r="V10" s="46">
        <f t="shared" si="2"/>
        <v>0</v>
      </c>
      <c r="W10" s="95">
        <v>0</v>
      </c>
      <c r="X10" s="46">
        <f t="shared" si="3"/>
        <v>0</v>
      </c>
      <c r="Y10" s="96">
        <v>0</v>
      </c>
      <c r="Z10" s="22"/>
      <c r="AA10" s="43">
        <f t="shared" si="4"/>
        <v>0</v>
      </c>
      <c r="AB10" s="17" t="s">
        <v>16</v>
      </c>
      <c r="AC10" s="18">
        <v>0</v>
      </c>
    </row>
    <row r="11" spans="1:29" ht="24.6">
      <c r="A11" s="10">
        <v>7</v>
      </c>
      <c r="B11" s="19" t="s">
        <v>401</v>
      </c>
      <c r="C11" s="71">
        <f>+'28'!H11</f>
        <v>0</v>
      </c>
      <c r="D11" s="95">
        <v>0</v>
      </c>
      <c r="E11" s="46">
        <f t="shared" si="0"/>
        <v>0</v>
      </c>
      <c r="F11" s="106">
        <v>0</v>
      </c>
      <c r="G11" s="104">
        <v>0</v>
      </c>
      <c r="H11" s="46">
        <f t="shared" si="1"/>
        <v>0</v>
      </c>
      <c r="I11" s="96"/>
      <c r="J11" s="15">
        <v>40</v>
      </c>
      <c r="K11" s="72">
        <f t="shared" si="5"/>
        <v>0</v>
      </c>
      <c r="L11" s="17" t="s">
        <v>16</v>
      </c>
      <c r="M11" s="18">
        <v>0</v>
      </c>
      <c r="N11" s="23">
        <f t="shared" si="6"/>
        <v>0</v>
      </c>
      <c r="O11" s="19"/>
      <c r="P11" s="43">
        <f t="shared" si="7"/>
        <v>0</v>
      </c>
      <c r="R11" s="10">
        <v>7</v>
      </c>
      <c r="S11" s="19"/>
      <c r="T11" s="46">
        <v>0</v>
      </c>
      <c r="U11" s="95">
        <v>0</v>
      </c>
      <c r="V11" s="46">
        <f t="shared" si="2"/>
        <v>0</v>
      </c>
      <c r="W11" s="95">
        <v>0</v>
      </c>
      <c r="X11" s="46">
        <f t="shared" si="3"/>
        <v>0</v>
      </c>
      <c r="Y11" s="96">
        <v>0</v>
      </c>
      <c r="Z11" s="22"/>
      <c r="AA11" s="43">
        <f t="shared" si="4"/>
        <v>0</v>
      </c>
      <c r="AB11" s="17" t="s">
        <v>16</v>
      </c>
      <c r="AC11" s="18">
        <v>0</v>
      </c>
    </row>
    <row r="12" spans="1:29" ht="24.6">
      <c r="A12" s="10">
        <v>8</v>
      </c>
      <c r="B12" s="19" t="s">
        <v>377</v>
      </c>
      <c r="C12" s="71">
        <f>+'28'!H12</f>
        <v>0</v>
      </c>
      <c r="D12" s="95">
        <v>0</v>
      </c>
      <c r="E12" s="46">
        <f t="shared" si="0"/>
        <v>0</v>
      </c>
      <c r="F12" s="106">
        <v>0</v>
      </c>
      <c r="G12" s="104">
        <v>0</v>
      </c>
      <c r="H12" s="46">
        <f t="shared" si="1"/>
        <v>0</v>
      </c>
      <c r="I12" s="96"/>
      <c r="J12" s="15">
        <v>100</v>
      </c>
      <c r="K12" s="72">
        <f t="shared" si="5"/>
        <v>0</v>
      </c>
      <c r="L12" s="17" t="s">
        <v>16</v>
      </c>
      <c r="M12" s="18">
        <v>0</v>
      </c>
      <c r="N12" s="23">
        <f t="shared" si="6"/>
        <v>0</v>
      </c>
      <c r="O12" s="19"/>
      <c r="P12" s="43">
        <f t="shared" si="7"/>
        <v>0</v>
      </c>
      <c r="R12" s="10">
        <v>8</v>
      </c>
      <c r="S12" s="19"/>
      <c r="T12" s="46">
        <v>0</v>
      </c>
      <c r="U12" s="95">
        <v>0</v>
      </c>
      <c r="V12" s="46">
        <f t="shared" si="2"/>
        <v>0</v>
      </c>
      <c r="W12" s="95">
        <v>0</v>
      </c>
      <c r="X12" s="46">
        <f t="shared" si="3"/>
        <v>0</v>
      </c>
      <c r="Y12" s="96">
        <v>0</v>
      </c>
      <c r="Z12" s="22"/>
      <c r="AA12" s="43">
        <f t="shared" si="4"/>
        <v>0</v>
      </c>
      <c r="AB12" s="17" t="s">
        <v>16</v>
      </c>
      <c r="AC12" s="18">
        <v>0</v>
      </c>
    </row>
    <row r="13" spans="1:29" ht="24.6">
      <c r="A13" s="10">
        <v>9</v>
      </c>
      <c r="B13" s="19" t="s">
        <v>391</v>
      </c>
      <c r="C13" s="71">
        <f>+'28'!H13</f>
        <v>18</v>
      </c>
      <c r="D13" s="95">
        <v>0</v>
      </c>
      <c r="E13" s="46">
        <f t="shared" si="0"/>
        <v>18</v>
      </c>
      <c r="F13" s="106">
        <v>0</v>
      </c>
      <c r="G13" s="104">
        <v>0</v>
      </c>
      <c r="H13" s="46">
        <f t="shared" si="1"/>
        <v>18</v>
      </c>
      <c r="I13" s="96"/>
      <c r="J13" s="15">
        <v>50</v>
      </c>
      <c r="K13" s="72">
        <f t="shared" si="5"/>
        <v>0</v>
      </c>
      <c r="L13" s="17" t="s">
        <v>16</v>
      </c>
      <c r="M13" s="18">
        <v>0</v>
      </c>
      <c r="N13" s="23">
        <f t="shared" si="6"/>
        <v>0</v>
      </c>
      <c r="O13" s="19"/>
      <c r="P13" s="43">
        <f t="shared" si="7"/>
        <v>0</v>
      </c>
      <c r="R13" s="10">
        <v>9</v>
      </c>
      <c r="S13" s="19"/>
      <c r="T13" s="46">
        <v>0</v>
      </c>
      <c r="U13" s="95">
        <v>0</v>
      </c>
      <c r="V13" s="46">
        <f t="shared" si="2"/>
        <v>0</v>
      </c>
      <c r="W13" s="95">
        <v>0</v>
      </c>
      <c r="X13" s="46">
        <f t="shared" si="3"/>
        <v>0</v>
      </c>
      <c r="Y13" s="96">
        <v>0</v>
      </c>
      <c r="Z13" s="22"/>
      <c r="AA13" s="43">
        <f t="shared" si="4"/>
        <v>0</v>
      </c>
      <c r="AB13" s="17" t="s">
        <v>16</v>
      </c>
      <c r="AC13" s="18">
        <v>0</v>
      </c>
    </row>
    <row r="14" spans="1:29" ht="24.6">
      <c r="A14" s="10">
        <v>10</v>
      </c>
      <c r="B14" s="19" t="s">
        <v>400</v>
      </c>
      <c r="C14" s="71">
        <f>+'28'!H14</f>
        <v>0</v>
      </c>
      <c r="D14" s="95">
        <v>0</v>
      </c>
      <c r="E14" s="46">
        <f t="shared" si="0"/>
        <v>0</v>
      </c>
      <c r="F14" s="106">
        <v>0</v>
      </c>
      <c r="G14" s="104">
        <v>0</v>
      </c>
      <c r="H14" s="46">
        <f t="shared" si="1"/>
        <v>0</v>
      </c>
      <c r="I14" s="96"/>
      <c r="J14" s="15">
        <v>50</v>
      </c>
      <c r="K14" s="72">
        <f t="shared" si="5"/>
        <v>0</v>
      </c>
      <c r="L14" s="17" t="s">
        <v>16</v>
      </c>
      <c r="M14" s="18">
        <v>0</v>
      </c>
      <c r="N14" s="23">
        <f t="shared" si="6"/>
        <v>0</v>
      </c>
      <c r="O14" s="19"/>
      <c r="P14" s="43">
        <f t="shared" si="7"/>
        <v>0</v>
      </c>
      <c r="R14" s="10">
        <v>10</v>
      </c>
      <c r="S14" s="19"/>
      <c r="T14" s="46">
        <v>0</v>
      </c>
      <c r="U14" s="95">
        <v>0</v>
      </c>
      <c r="V14" s="46">
        <f t="shared" si="2"/>
        <v>0</v>
      </c>
      <c r="W14" s="95">
        <v>0</v>
      </c>
      <c r="X14" s="46">
        <f t="shared" si="3"/>
        <v>0</v>
      </c>
      <c r="Y14" s="96">
        <v>0</v>
      </c>
      <c r="Z14" s="22"/>
      <c r="AA14" s="43">
        <f t="shared" si="4"/>
        <v>0</v>
      </c>
      <c r="AB14" s="17" t="s">
        <v>16</v>
      </c>
      <c r="AC14" s="18">
        <v>0</v>
      </c>
    </row>
    <row r="15" spans="1:29" ht="24.6">
      <c r="A15" s="10">
        <v>11</v>
      </c>
      <c r="B15" s="19" t="s">
        <v>383</v>
      </c>
      <c r="C15" s="71">
        <f>+'28'!H15</f>
        <v>0</v>
      </c>
      <c r="D15" s="95">
        <v>0</v>
      </c>
      <c r="E15" s="46">
        <f t="shared" si="0"/>
        <v>0</v>
      </c>
      <c r="F15" s="106">
        <v>0</v>
      </c>
      <c r="G15" s="104">
        <v>0</v>
      </c>
      <c r="H15" s="46">
        <f t="shared" si="1"/>
        <v>0</v>
      </c>
      <c r="I15" s="96"/>
      <c r="J15" s="15">
        <v>50</v>
      </c>
      <c r="K15" s="72">
        <f t="shared" si="5"/>
        <v>0</v>
      </c>
      <c r="L15" s="17" t="s">
        <v>16</v>
      </c>
      <c r="M15" s="18">
        <v>0</v>
      </c>
      <c r="N15" s="23">
        <f t="shared" si="6"/>
        <v>0</v>
      </c>
      <c r="O15" s="19"/>
      <c r="P15" s="43">
        <f t="shared" si="7"/>
        <v>0</v>
      </c>
      <c r="R15" s="10">
        <v>11</v>
      </c>
      <c r="S15" s="19"/>
      <c r="T15" s="46">
        <v>0</v>
      </c>
      <c r="U15" s="95">
        <v>0</v>
      </c>
      <c r="V15" s="46">
        <f t="shared" ref="V15:V29" si="8">T15+U15</f>
        <v>0</v>
      </c>
      <c r="W15" s="95">
        <v>0</v>
      </c>
      <c r="X15" s="46">
        <f t="shared" ref="X15:X29" si="9">V15-W15-Y15</f>
        <v>0</v>
      </c>
      <c r="Y15" s="96">
        <v>0</v>
      </c>
      <c r="Z15" s="22"/>
      <c r="AA15" s="43">
        <f t="shared" ref="AA15:AA29" si="10">Y15*Z15</f>
        <v>0</v>
      </c>
      <c r="AB15" s="17" t="s">
        <v>16</v>
      </c>
      <c r="AC15" s="18">
        <v>0</v>
      </c>
    </row>
    <row r="16" spans="1:29" ht="24.6">
      <c r="A16" s="10">
        <v>12</v>
      </c>
      <c r="B16" s="19" t="s">
        <v>402</v>
      </c>
      <c r="C16" s="71">
        <f>+'28'!H16</f>
        <v>18</v>
      </c>
      <c r="D16" s="95">
        <v>0</v>
      </c>
      <c r="E16" s="46">
        <f t="shared" si="0"/>
        <v>18</v>
      </c>
      <c r="F16" s="106">
        <v>0</v>
      </c>
      <c r="G16" s="104">
        <v>0</v>
      </c>
      <c r="H16" s="46">
        <f t="shared" si="1"/>
        <v>18</v>
      </c>
      <c r="I16" s="96"/>
      <c r="J16" s="15">
        <v>50</v>
      </c>
      <c r="K16" s="72">
        <f t="shared" si="5"/>
        <v>0</v>
      </c>
      <c r="L16" s="17" t="s">
        <v>16</v>
      </c>
      <c r="M16" s="18">
        <v>0</v>
      </c>
      <c r="N16" s="23">
        <f t="shared" si="6"/>
        <v>0</v>
      </c>
      <c r="O16" s="19"/>
      <c r="P16" s="43">
        <f t="shared" si="7"/>
        <v>0</v>
      </c>
      <c r="R16" s="10">
        <v>12</v>
      </c>
      <c r="S16" s="19"/>
      <c r="T16" s="46">
        <v>0</v>
      </c>
      <c r="U16" s="95">
        <v>0</v>
      </c>
      <c r="V16" s="46">
        <f t="shared" si="8"/>
        <v>0</v>
      </c>
      <c r="W16" s="95">
        <v>0</v>
      </c>
      <c r="X16" s="46">
        <f t="shared" si="9"/>
        <v>0</v>
      </c>
      <c r="Y16" s="96">
        <v>0</v>
      </c>
      <c r="Z16" s="22"/>
      <c r="AA16" s="43">
        <f t="shared" si="10"/>
        <v>0</v>
      </c>
      <c r="AB16" s="17" t="s">
        <v>16</v>
      </c>
      <c r="AC16" s="18">
        <v>0</v>
      </c>
    </row>
    <row r="17" spans="1:29" ht="24.6">
      <c r="A17" s="10">
        <v>13</v>
      </c>
      <c r="B17" s="19" t="s">
        <v>381</v>
      </c>
      <c r="C17" s="71">
        <f>+'28'!H17</f>
        <v>20</v>
      </c>
      <c r="D17" s="95">
        <v>0</v>
      </c>
      <c r="E17" s="46">
        <f t="shared" si="0"/>
        <v>20</v>
      </c>
      <c r="F17" s="106">
        <v>0</v>
      </c>
      <c r="G17" s="104">
        <v>0</v>
      </c>
      <c r="H17" s="46">
        <f t="shared" si="1"/>
        <v>20</v>
      </c>
      <c r="I17" s="96"/>
      <c r="J17" s="15">
        <v>50</v>
      </c>
      <c r="K17" s="72">
        <f t="shared" si="5"/>
        <v>0</v>
      </c>
      <c r="L17" s="17" t="s">
        <v>16</v>
      </c>
      <c r="M17" s="18">
        <v>0</v>
      </c>
      <c r="N17" s="23">
        <f t="shared" si="6"/>
        <v>0</v>
      </c>
      <c r="O17" s="19"/>
      <c r="P17" s="43">
        <f t="shared" si="7"/>
        <v>0</v>
      </c>
      <c r="R17" s="10">
        <v>13</v>
      </c>
      <c r="S17" s="19"/>
      <c r="T17" s="46">
        <v>0</v>
      </c>
      <c r="U17" s="95">
        <v>0</v>
      </c>
      <c r="V17" s="46">
        <f t="shared" si="8"/>
        <v>0</v>
      </c>
      <c r="W17" s="95">
        <v>0</v>
      </c>
      <c r="X17" s="46">
        <f t="shared" si="9"/>
        <v>0</v>
      </c>
      <c r="Y17" s="96">
        <v>0</v>
      </c>
      <c r="Z17" s="22"/>
      <c r="AA17" s="43">
        <f t="shared" si="10"/>
        <v>0</v>
      </c>
      <c r="AB17" s="17" t="s">
        <v>16</v>
      </c>
      <c r="AC17" s="18">
        <v>0</v>
      </c>
    </row>
    <row r="18" spans="1:29" ht="24.6">
      <c r="A18" s="10">
        <v>14</v>
      </c>
      <c r="B18" s="19" t="s">
        <v>404</v>
      </c>
      <c r="C18" s="71">
        <f>+'28'!H18</f>
        <v>0</v>
      </c>
      <c r="D18" s="95">
        <v>0</v>
      </c>
      <c r="E18" s="46">
        <f t="shared" si="0"/>
        <v>0</v>
      </c>
      <c r="F18" s="106">
        <v>0</v>
      </c>
      <c r="G18" s="104">
        <v>0</v>
      </c>
      <c r="H18" s="46">
        <f t="shared" si="1"/>
        <v>0</v>
      </c>
      <c r="I18" s="96"/>
      <c r="J18" s="15">
        <v>50</v>
      </c>
      <c r="K18" s="72">
        <f t="shared" si="5"/>
        <v>0</v>
      </c>
      <c r="L18" s="17" t="s">
        <v>16</v>
      </c>
      <c r="M18" s="18">
        <v>0</v>
      </c>
      <c r="N18" s="23">
        <f t="shared" si="6"/>
        <v>0</v>
      </c>
      <c r="O18" s="19"/>
      <c r="P18" s="43">
        <f t="shared" si="7"/>
        <v>0</v>
      </c>
      <c r="R18" s="10">
        <v>14</v>
      </c>
      <c r="S18" s="19"/>
      <c r="T18" s="46">
        <v>0</v>
      </c>
      <c r="U18" s="95">
        <v>0</v>
      </c>
      <c r="V18" s="46">
        <f t="shared" si="8"/>
        <v>0</v>
      </c>
      <c r="W18" s="95">
        <v>0</v>
      </c>
      <c r="X18" s="46">
        <f t="shared" si="9"/>
        <v>0</v>
      </c>
      <c r="Y18" s="96">
        <v>0</v>
      </c>
      <c r="Z18" s="22"/>
      <c r="AA18" s="43">
        <f t="shared" si="10"/>
        <v>0</v>
      </c>
      <c r="AB18" s="17" t="s">
        <v>16</v>
      </c>
      <c r="AC18" s="18">
        <v>0</v>
      </c>
    </row>
    <row r="19" spans="1:29" ht="24.6">
      <c r="A19" s="10">
        <v>15</v>
      </c>
      <c r="B19" s="19" t="s">
        <v>385</v>
      </c>
      <c r="C19" s="71">
        <f>+'28'!H19</f>
        <v>0</v>
      </c>
      <c r="D19" s="95">
        <v>0</v>
      </c>
      <c r="E19" s="46">
        <f t="shared" si="0"/>
        <v>0</v>
      </c>
      <c r="F19" s="106">
        <v>0</v>
      </c>
      <c r="G19" s="104">
        <v>0</v>
      </c>
      <c r="H19" s="46">
        <f t="shared" si="1"/>
        <v>0</v>
      </c>
      <c r="I19" s="96"/>
      <c r="J19" s="15">
        <v>50</v>
      </c>
      <c r="K19" s="72">
        <f t="shared" si="5"/>
        <v>0</v>
      </c>
      <c r="L19" s="17" t="s">
        <v>16</v>
      </c>
      <c r="M19" s="18">
        <v>0</v>
      </c>
      <c r="N19" s="23">
        <f t="shared" si="6"/>
        <v>0</v>
      </c>
      <c r="O19" s="19"/>
      <c r="P19" s="43">
        <f t="shared" si="7"/>
        <v>0</v>
      </c>
      <c r="R19" s="10">
        <v>15</v>
      </c>
      <c r="S19" s="19"/>
      <c r="T19" s="46">
        <v>0</v>
      </c>
      <c r="U19" s="95">
        <v>0</v>
      </c>
      <c r="V19" s="46">
        <f t="shared" si="8"/>
        <v>0</v>
      </c>
      <c r="W19" s="95">
        <v>0</v>
      </c>
      <c r="X19" s="46">
        <f t="shared" si="9"/>
        <v>0</v>
      </c>
      <c r="Y19" s="96">
        <v>0</v>
      </c>
      <c r="Z19" s="22"/>
      <c r="AA19" s="43">
        <f t="shared" si="10"/>
        <v>0</v>
      </c>
      <c r="AB19" s="17" t="s">
        <v>16</v>
      </c>
      <c r="AC19" s="18">
        <v>0</v>
      </c>
    </row>
    <row r="20" spans="1:29" ht="24.6">
      <c r="A20" s="10">
        <v>16</v>
      </c>
      <c r="B20" s="19" t="s">
        <v>399</v>
      </c>
      <c r="C20" s="71">
        <f>+'28'!H20</f>
        <v>17</v>
      </c>
      <c r="D20" s="95">
        <v>0</v>
      </c>
      <c r="E20" s="46">
        <f t="shared" si="0"/>
        <v>17</v>
      </c>
      <c r="F20" s="106">
        <v>0</v>
      </c>
      <c r="G20" s="104">
        <v>0</v>
      </c>
      <c r="H20" s="46">
        <f t="shared" si="1"/>
        <v>17</v>
      </c>
      <c r="I20" s="96"/>
      <c r="J20" s="15">
        <v>50</v>
      </c>
      <c r="K20" s="72">
        <f t="shared" si="5"/>
        <v>0</v>
      </c>
      <c r="L20" s="17" t="s">
        <v>16</v>
      </c>
      <c r="M20" s="18">
        <v>0</v>
      </c>
      <c r="N20" s="23">
        <f t="shared" si="6"/>
        <v>0</v>
      </c>
      <c r="O20" s="19"/>
      <c r="P20" s="43">
        <f t="shared" si="7"/>
        <v>0</v>
      </c>
      <c r="R20" s="10">
        <v>16</v>
      </c>
      <c r="S20" s="19"/>
      <c r="T20" s="46">
        <v>0</v>
      </c>
      <c r="U20" s="95">
        <v>0</v>
      </c>
      <c r="V20" s="46">
        <f t="shared" si="8"/>
        <v>0</v>
      </c>
      <c r="W20" s="95">
        <v>0</v>
      </c>
      <c r="X20" s="46">
        <f t="shared" si="9"/>
        <v>0</v>
      </c>
      <c r="Y20" s="96">
        <v>0</v>
      </c>
      <c r="Z20" s="22"/>
      <c r="AA20" s="43">
        <f t="shared" si="10"/>
        <v>0</v>
      </c>
      <c r="AB20" s="17" t="s">
        <v>16</v>
      </c>
      <c r="AC20" s="18">
        <v>0</v>
      </c>
    </row>
    <row r="21" spans="1:29" ht="24.6">
      <c r="A21" s="10">
        <v>17</v>
      </c>
      <c r="B21" s="19" t="s">
        <v>388</v>
      </c>
      <c r="C21" s="71">
        <f>+'28'!H21</f>
        <v>0</v>
      </c>
      <c r="D21" s="95">
        <v>0</v>
      </c>
      <c r="E21" s="46">
        <f t="shared" si="0"/>
        <v>0</v>
      </c>
      <c r="F21" s="106">
        <v>0</v>
      </c>
      <c r="G21" s="104">
        <v>0</v>
      </c>
      <c r="H21" s="46">
        <f t="shared" si="1"/>
        <v>0</v>
      </c>
      <c r="I21" s="96"/>
      <c r="J21" s="15">
        <v>50</v>
      </c>
      <c r="K21" s="72">
        <f t="shared" si="5"/>
        <v>0</v>
      </c>
      <c r="L21" s="17" t="s">
        <v>16</v>
      </c>
      <c r="M21" s="18">
        <v>0</v>
      </c>
      <c r="N21" s="23">
        <f t="shared" si="6"/>
        <v>0</v>
      </c>
      <c r="O21" s="19"/>
      <c r="P21" s="43">
        <f t="shared" si="7"/>
        <v>0</v>
      </c>
      <c r="R21" s="10">
        <v>17</v>
      </c>
      <c r="S21" s="19"/>
      <c r="T21" s="46">
        <v>0</v>
      </c>
      <c r="U21" s="95">
        <v>0</v>
      </c>
      <c r="V21" s="46">
        <f t="shared" si="8"/>
        <v>0</v>
      </c>
      <c r="W21" s="95">
        <v>0</v>
      </c>
      <c r="X21" s="46">
        <f t="shared" si="9"/>
        <v>0</v>
      </c>
      <c r="Y21" s="96">
        <v>0</v>
      </c>
      <c r="Z21" s="22"/>
      <c r="AA21" s="43">
        <f t="shared" si="10"/>
        <v>0</v>
      </c>
      <c r="AB21" s="17" t="s">
        <v>16</v>
      </c>
      <c r="AC21" s="18">
        <v>0</v>
      </c>
    </row>
    <row r="22" spans="1:29" ht="24.6">
      <c r="A22" s="10">
        <v>18</v>
      </c>
      <c r="B22" s="19" t="s">
        <v>397</v>
      </c>
      <c r="C22" s="71">
        <f>+'28'!H22</f>
        <v>0</v>
      </c>
      <c r="D22" s="95">
        <v>0</v>
      </c>
      <c r="E22" s="46">
        <f t="shared" si="0"/>
        <v>0</v>
      </c>
      <c r="F22" s="106">
        <v>0</v>
      </c>
      <c r="G22" s="104">
        <v>0</v>
      </c>
      <c r="H22" s="46">
        <f t="shared" si="1"/>
        <v>0</v>
      </c>
      <c r="I22" s="96"/>
      <c r="J22" s="20">
        <v>50</v>
      </c>
      <c r="K22" s="72">
        <f t="shared" si="5"/>
        <v>0</v>
      </c>
      <c r="L22" s="17" t="s">
        <v>16</v>
      </c>
      <c r="M22" s="18">
        <v>0</v>
      </c>
      <c r="N22" s="23">
        <f t="shared" si="6"/>
        <v>0</v>
      </c>
      <c r="O22" s="19"/>
      <c r="P22" s="43">
        <f t="shared" si="7"/>
        <v>0</v>
      </c>
      <c r="R22" s="10">
        <v>18</v>
      </c>
      <c r="S22" s="19"/>
      <c r="T22" s="46">
        <v>0</v>
      </c>
      <c r="U22" s="95">
        <v>0</v>
      </c>
      <c r="V22" s="46">
        <f t="shared" si="8"/>
        <v>0</v>
      </c>
      <c r="W22" s="95">
        <v>0</v>
      </c>
      <c r="X22" s="46">
        <f t="shared" si="9"/>
        <v>0</v>
      </c>
      <c r="Y22" s="96">
        <v>0</v>
      </c>
      <c r="Z22" s="22"/>
      <c r="AA22" s="43">
        <f t="shared" si="10"/>
        <v>0</v>
      </c>
      <c r="AB22" s="17" t="s">
        <v>16</v>
      </c>
      <c r="AC22" s="18">
        <v>0</v>
      </c>
    </row>
    <row r="23" spans="1:29" ht="24.6">
      <c r="A23" s="10">
        <v>19</v>
      </c>
      <c r="B23" s="19" t="s">
        <v>25</v>
      </c>
      <c r="C23" s="71">
        <f>+'28'!H23</f>
        <v>0</v>
      </c>
      <c r="D23" s="95">
        <v>0</v>
      </c>
      <c r="E23" s="46">
        <f t="shared" si="0"/>
        <v>0</v>
      </c>
      <c r="F23" s="106">
        <v>0</v>
      </c>
      <c r="G23" s="104">
        <v>0</v>
      </c>
      <c r="H23" s="46">
        <f t="shared" si="1"/>
        <v>0</v>
      </c>
      <c r="I23" s="96"/>
      <c r="J23" s="15">
        <v>65</v>
      </c>
      <c r="K23" s="72">
        <f t="shared" si="5"/>
        <v>0</v>
      </c>
      <c r="L23" s="17" t="s">
        <v>16</v>
      </c>
      <c r="M23" s="18">
        <v>0</v>
      </c>
      <c r="N23" s="23">
        <f t="shared" si="6"/>
        <v>0</v>
      </c>
      <c r="O23" s="19"/>
      <c r="P23" s="43">
        <f t="shared" si="7"/>
        <v>0</v>
      </c>
      <c r="R23" s="10">
        <v>19</v>
      </c>
      <c r="S23" s="19"/>
      <c r="T23" s="46">
        <v>0</v>
      </c>
      <c r="U23" s="95">
        <v>0</v>
      </c>
      <c r="V23" s="46">
        <f t="shared" si="8"/>
        <v>0</v>
      </c>
      <c r="W23" s="95">
        <v>0</v>
      </c>
      <c r="X23" s="46">
        <f t="shared" si="9"/>
        <v>0</v>
      </c>
      <c r="Y23" s="96">
        <v>0</v>
      </c>
      <c r="Z23" s="22"/>
      <c r="AA23" s="43">
        <f t="shared" si="10"/>
        <v>0</v>
      </c>
      <c r="AB23" s="17" t="s">
        <v>16</v>
      </c>
      <c r="AC23" s="18">
        <v>0</v>
      </c>
    </row>
    <row r="24" spans="1:29" ht="24.6">
      <c r="A24" s="10">
        <v>20</v>
      </c>
      <c r="B24" s="19" t="s">
        <v>405</v>
      </c>
      <c r="C24" s="71">
        <f>+'28'!H24</f>
        <v>0</v>
      </c>
      <c r="D24" s="95">
        <v>0</v>
      </c>
      <c r="E24" s="46">
        <f t="shared" si="0"/>
        <v>0</v>
      </c>
      <c r="F24" s="106">
        <v>0</v>
      </c>
      <c r="G24" s="104">
        <v>0</v>
      </c>
      <c r="H24" s="46">
        <f t="shared" si="1"/>
        <v>0</v>
      </c>
      <c r="I24" s="96"/>
      <c r="J24" s="15">
        <v>85</v>
      </c>
      <c r="K24" s="72">
        <f t="shared" si="5"/>
        <v>0</v>
      </c>
      <c r="L24" s="17" t="s">
        <v>16</v>
      </c>
      <c r="M24" s="18">
        <v>0</v>
      </c>
      <c r="N24" s="23">
        <f t="shared" si="6"/>
        <v>0</v>
      </c>
      <c r="O24" s="19"/>
      <c r="P24" s="43">
        <f t="shared" si="7"/>
        <v>0</v>
      </c>
      <c r="R24" s="10">
        <v>20</v>
      </c>
      <c r="S24" s="19"/>
      <c r="T24" s="46">
        <v>0</v>
      </c>
      <c r="U24" s="95">
        <v>0</v>
      </c>
      <c r="V24" s="46">
        <f t="shared" si="8"/>
        <v>0</v>
      </c>
      <c r="W24" s="95">
        <v>0</v>
      </c>
      <c r="X24" s="46">
        <f t="shared" si="9"/>
        <v>0</v>
      </c>
      <c r="Y24" s="96">
        <v>0</v>
      </c>
      <c r="Z24" s="22"/>
      <c r="AA24" s="43">
        <f t="shared" si="10"/>
        <v>0</v>
      </c>
      <c r="AB24" s="17" t="s">
        <v>16</v>
      </c>
      <c r="AC24" s="18">
        <v>0</v>
      </c>
    </row>
    <row r="25" spans="1:29" ht="24.6">
      <c r="A25" s="10">
        <v>21</v>
      </c>
      <c r="B25" s="19" t="s">
        <v>392</v>
      </c>
      <c r="C25" s="71">
        <f>+'28'!H25</f>
        <v>21</v>
      </c>
      <c r="D25" s="95">
        <v>0</v>
      </c>
      <c r="E25" s="46">
        <f t="shared" si="0"/>
        <v>21</v>
      </c>
      <c r="F25" s="106">
        <v>0</v>
      </c>
      <c r="G25" s="104">
        <v>0</v>
      </c>
      <c r="H25" s="46">
        <f t="shared" si="1"/>
        <v>19</v>
      </c>
      <c r="I25" s="96">
        <v>2</v>
      </c>
      <c r="J25" s="15">
        <v>100</v>
      </c>
      <c r="K25" s="72">
        <f t="shared" si="5"/>
        <v>200</v>
      </c>
      <c r="L25" s="17" t="s">
        <v>418</v>
      </c>
      <c r="M25" s="18">
        <v>100</v>
      </c>
      <c r="N25" s="138">
        <f t="shared" si="6"/>
        <v>100</v>
      </c>
      <c r="O25" s="19"/>
      <c r="P25" s="43">
        <f t="shared" si="7"/>
        <v>0</v>
      </c>
      <c r="R25" s="10">
        <v>21</v>
      </c>
      <c r="S25" s="19"/>
      <c r="T25" s="46">
        <v>0</v>
      </c>
      <c r="U25" s="95">
        <v>0</v>
      </c>
      <c r="V25" s="46">
        <f t="shared" si="8"/>
        <v>0</v>
      </c>
      <c r="W25" s="95">
        <v>0</v>
      </c>
      <c r="X25" s="46">
        <f t="shared" si="9"/>
        <v>0</v>
      </c>
      <c r="Y25" s="96">
        <v>0</v>
      </c>
      <c r="Z25" s="22"/>
      <c r="AA25" s="43">
        <f t="shared" si="10"/>
        <v>0</v>
      </c>
      <c r="AB25" s="17" t="s">
        <v>16</v>
      </c>
      <c r="AC25" s="18">
        <v>0</v>
      </c>
    </row>
    <row r="26" spans="1:29" ht="24.6">
      <c r="A26" s="10">
        <v>22</v>
      </c>
      <c r="B26" s="19" t="s">
        <v>403</v>
      </c>
      <c r="C26" s="71">
        <f>+'28'!H26</f>
        <v>0</v>
      </c>
      <c r="D26" s="95">
        <v>0</v>
      </c>
      <c r="E26" s="46">
        <f t="shared" si="0"/>
        <v>0</v>
      </c>
      <c r="F26" s="106">
        <v>0</v>
      </c>
      <c r="G26" s="104">
        <v>0</v>
      </c>
      <c r="H26" s="46">
        <f t="shared" si="1"/>
        <v>0</v>
      </c>
      <c r="I26" s="96"/>
      <c r="J26" s="15">
        <v>100</v>
      </c>
      <c r="K26" s="72">
        <f t="shared" si="5"/>
        <v>0</v>
      </c>
      <c r="L26" s="17" t="s">
        <v>16</v>
      </c>
      <c r="M26" s="18">
        <v>0</v>
      </c>
      <c r="N26" s="23">
        <f t="shared" si="6"/>
        <v>0</v>
      </c>
      <c r="O26" s="19"/>
      <c r="P26" s="43">
        <f t="shared" si="7"/>
        <v>0</v>
      </c>
      <c r="R26" s="10">
        <v>22</v>
      </c>
      <c r="S26" s="19"/>
      <c r="T26" s="46">
        <v>0</v>
      </c>
      <c r="U26" s="95">
        <v>0</v>
      </c>
      <c r="V26" s="46">
        <f t="shared" si="8"/>
        <v>0</v>
      </c>
      <c r="W26" s="95">
        <v>0</v>
      </c>
      <c r="X26" s="46">
        <f t="shared" si="9"/>
        <v>0</v>
      </c>
      <c r="Y26" s="96">
        <v>0</v>
      </c>
      <c r="Z26" s="22"/>
      <c r="AA26" s="43">
        <f t="shared" si="10"/>
        <v>0</v>
      </c>
      <c r="AB26" s="17" t="s">
        <v>16</v>
      </c>
      <c r="AC26" s="18">
        <v>0</v>
      </c>
    </row>
    <row r="27" spans="1:29" ht="24.6">
      <c r="A27" s="10">
        <v>23</v>
      </c>
      <c r="B27" s="19" t="s">
        <v>382</v>
      </c>
      <c r="C27" s="71">
        <f>+'28'!H27</f>
        <v>14</v>
      </c>
      <c r="D27" s="95">
        <v>0</v>
      </c>
      <c r="E27" s="46">
        <f t="shared" si="0"/>
        <v>14</v>
      </c>
      <c r="F27" s="106">
        <v>0</v>
      </c>
      <c r="G27" s="104">
        <v>0</v>
      </c>
      <c r="H27" s="46">
        <f t="shared" si="1"/>
        <v>14</v>
      </c>
      <c r="I27" s="96"/>
      <c r="J27" s="15">
        <v>100</v>
      </c>
      <c r="K27" s="72">
        <f t="shared" si="5"/>
        <v>0</v>
      </c>
      <c r="L27" s="17" t="s">
        <v>16</v>
      </c>
      <c r="M27" s="18">
        <v>0</v>
      </c>
      <c r="N27" s="23">
        <f t="shared" si="6"/>
        <v>0</v>
      </c>
      <c r="O27" s="19"/>
      <c r="P27" s="43">
        <f t="shared" si="7"/>
        <v>0</v>
      </c>
      <c r="R27" s="10">
        <v>23</v>
      </c>
      <c r="S27" s="19"/>
      <c r="T27" s="46">
        <v>0</v>
      </c>
      <c r="U27" s="95">
        <v>0</v>
      </c>
      <c r="V27" s="46">
        <f t="shared" si="8"/>
        <v>0</v>
      </c>
      <c r="W27" s="95">
        <v>0</v>
      </c>
      <c r="X27" s="46">
        <f t="shared" si="9"/>
        <v>0</v>
      </c>
      <c r="Y27" s="96">
        <v>0</v>
      </c>
      <c r="Z27" s="22"/>
      <c r="AA27" s="43">
        <f t="shared" si="10"/>
        <v>0</v>
      </c>
      <c r="AB27" s="17" t="s">
        <v>16</v>
      </c>
      <c r="AC27" s="18">
        <v>0</v>
      </c>
    </row>
    <row r="28" spans="1:29" ht="24.6">
      <c r="A28" s="10">
        <v>24</v>
      </c>
      <c r="B28" s="19" t="s">
        <v>387</v>
      </c>
      <c r="C28" s="71">
        <f>+'28'!H28</f>
        <v>0</v>
      </c>
      <c r="D28" s="95">
        <v>0</v>
      </c>
      <c r="E28" s="46">
        <f t="shared" si="0"/>
        <v>0</v>
      </c>
      <c r="F28" s="106">
        <v>0</v>
      </c>
      <c r="G28" s="104">
        <v>0</v>
      </c>
      <c r="H28" s="46">
        <f t="shared" si="1"/>
        <v>0</v>
      </c>
      <c r="I28" s="96"/>
      <c r="J28" s="15">
        <v>100</v>
      </c>
      <c r="K28" s="72">
        <f t="shared" si="5"/>
        <v>0</v>
      </c>
      <c r="L28" s="17" t="s">
        <v>16</v>
      </c>
      <c r="M28" s="18">
        <v>0</v>
      </c>
      <c r="N28" s="23">
        <f t="shared" si="6"/>
        <v>0</v>
      </c>
      <c r="O28" s="19"/>
      <c r="P28" s="43">
        <f t="shared" si="7"/>
        <v>0</v>
      </c>
      <c r="R28" s="10">
        <v>24</v>
      </c>
      <c r="S28" s="19"/>
      <c r="T28" s="46">
        <v>0</v>
      </c>
      <c r="U28" s="95">
        <v>0</v>
      </c>
      <c r="V28" s="46">
        <f t="shared" si="8"/>
        <v>0</v>
      </c>
      <c r="W28" s="95">
        <v>0</v>
      </c>
      <c r="X28" s="46">
        <f t="shared" si="9"/>
        <v>0</v>
      </c>
      <c r="Y28" s="96">
        <v>0</v>
      </c>
      <c r="Z28" s="22"/>
      <c r="AA28" s="43">
        <f t="shared" si="10"/>
        <v>0</v>
      </c>
      <c r="AB28" s="17" t="s">
        <v>16</v>
      </c>
      <c r="AC28" s="18">
        <v>0</v>
      </c>
    </row>
    <row r="29" spans="1:29" ht="24.6">
      <c r="A29" s="10">
        <v>25</v>
      </c>
      <c r="B29" s="19" t="s">
        <v>389</v>
      </c>
      <c r="C29" s="71">
        <f>+'28'!H29</f>
        <v>0</v>
      </c>
      <c r="D29" s="95">
        <v>0</v>
      </c>
      <c r="E29" s="46">
        <f t="shared" si="0"/>
        <v>0</v>
      </c>
      <c r="F29" s="106">
        <v>0</v>
      </c>
      <c r="G29" s="104">
        <v>0</v>
      </c>
      <c r="H29" s="46">
        <f t="shared" si="1"/>
        <v>0</v>
      </c>
      <c r="I29" s="96"/>
      <c r="J29" s="15">
        <v>100</v>
      </c>
      <c r="K29" s="72">
        <f t="shared" si="5"/>
        <v>0</v>
      </c>
      <c r="L29" s="17" t="s">
        <v>16</v>
      </c>
      <c r="M29" s="18">
        <v>0</v>
      </c>
      <c r="N29" s="23">
        <f t="shared" si="6"/>
        <v>0</v>
      </c>
      <c r="O29" s="19"/>
      <c r="P29" s="43">
        <f t="shared" si="7"/>
        <v>0</v>
      </c>
      <c r="R29" s="10">
        <v>25</v>
      </c>
      <c r="S29" s="19"/>
      <c r="T29" s="46">
        <v>0</v>
      </c>
      <c r="U29" s="95">
        <v>0</v>
      </c>
      <c r="V29" s="46">
        <f t="shared" si="8"/>
        <v>0</v>
      </c>
      <c r="W29" s="95">
        <v>0</v>
      </c>
      <c r="X29" s="46">
        <f t="shared" si="9"/>
        <v>0</v>
      </c>
      <c r="Y29" s="96">
        <v>0</v>
      </c>
      <c r="Z29" s="22"/>
      <c r="AA29" s="43">
        <f t="shared" si="10"/>
        <v>0</v>
      </c>
      <c r="AB29" s="17" t="s">
        <v>16</v>
      </c>
      <c r="AC29" s="18">
        <v>0</v>
      </c>
    </row>
    <row r="30" spans="1:29" ht="24.6">
      <c r="A30" s="10">
        <v>26</v>
      </c>
      <c r="B30" s="19" t="s">
        <v>384</v>
      </c>
      <c r="C30" s="71">
        <f>+'28'!H30</f>
        <v>0</v>
      </c>
      <c r="D30" s="95">
        <v>0</v>
      </c>
      <c r="E30" s="46">
        <f t="shared" si="0"/>
        <v>0</v>
      </c>
      <c r="F30" s="106">
        <v>0</v>
      </c>
      <c r="G30" s="104">
        <v>0</v>
      </c>
      <c r="H30" s="46">
        <f t="shared" si="1"/>
        <v>0</v>
      </c>
      <c r="I30" s="96"/>
      <c r="J30" s="15">
        <v>100</v>
      </c>
      <c r="K30" s="72">
        <f t="shared" si="5"/>
        <v>0</v>
      </c>
      <c r="L30" s="17" t="s">
        <v>16</v>
      </c>
      <c r="M30" s="18">
        <v>0</v>
      </c>
      <c r="N30" s="23">
        <f t="shared" si="6"/>
        <v>0</v>
      </c>
      <c r="O30" s="19"/>
      <c r="P30" s="43">
        <f t="shared" si="7"/>
        <v>0</v>
      </c>
      <c r="R30" s="1"/>
      <c r="T30" s="24"/>
      <c r="U30" s="25"/>
      <c r="V30" s="24"/>
      <c r="W30" s="25"/>
      <c r="X30" s="24"/>
      <c r="Y30" s="24"/>
      <c r="Z30" s="26"/>
      <c r="AA30" s="25"/>
      <c r="AB30" s="27"/>
      <c r="AC30" s="41">
        <v>0</v>
      </c>
    </row>
    <row r="31" spans="1:29" ht="24.6">
      <c r="A31" s="10">
        <v>27</v>
      </c>
      <c r="B31" s="19" t="s">
        <v>398</v>
      </c>
      <c r="C31" s="71">
        <f>+'28'!H31</f>
        <v>0</v>
      </c>
      <c r="D31" s="95">
        <v>0</v>
      </c>
      <c r="E31" s="46">
        <f t="shared" si="0"/>
        <v>0</v>
      </c>
      <c r="F31" s="106">
        <v>0</v>
      </c>
      <c r="G31" s="104">
        <v>0</v>
      </c>
      <c r="H31" s="46">
        <f t="shared" si="1"/>
        <v>0</v>
      </c>
      <c r="I31" s="96"/>
      <c r="J31" s="15">
        <v>100</v>
      </c>
      <c r="K31" s="72">
        <f t="shared" si="5"/>
        <v>0</v>
      </c>
      <c r="L31" s="17" t="s">
        <v>16</v>
      </c>
      <c r="M31" s="18">
        <v>0</v>
      </c>
      <c r="N31" s="23">
        <f t="shared" si="6"/>
        <v>0</v>
      </c>
      <c r="O31" s="19"/>
      <c r="P31" s="43">
        <f t="shared" si="7"/>
        <v>0</v>
      </c>
    </row>
    <row r="32" spans="1:29" ht="24.6">
      <c r="A32" s="10">
        <v>28</v>
      </c>
      <c r="B32" s="19" t="s">
        <v>396</v>
      </c>
      <c r="C32" s="71">
        <f>+'28'!H32</f>
        <v>17</v>
      </c>
      <c r="D32" s="95">
        <v>0</v>
      </c>
      <c r="E32" s="46">
        <f t="shared" si="0"/>
        <v>17</v>
      </c>
      <c r="F32" s="106">
        <v>0</v>
      </c>
      <c r="G32" s="104">
        <v>0</v>
      </c>
      <c r="H32" s="46">
        <f t="shared" si="1"/>
        <v>17</v>
      </c>
      <c r="I32" s="96"/>
      <c r="J32" s="15">
        <v>100</v>
      </c>
      <c r="K32" s="72">
        <f t="shared" si="5"/>
        <v>0</v>
      </c>
      <c r="L32" s="17" t="s">
        <v>16</v>
      </c>
      <c r="M32" s="18">
        <v>0</v>
      </c>
      <c r="N32" s="23">
        <f t="shared" si="6"/>
        <v>0</v>
      </c>
      <c r="O32" s="19"/>
      <c r="P32" s="43">
        <f t="shared" si="7"/>
        <v>0</v>
      </c>
      <c r="S32" s="177" t="s">
        <v>119</v>
      </c>
      <c r="T32" s="178"/>
      <c r="U32" s="178"/>
      <c r="V32" s="178"/>
      <c r="W32" s="178"/>
      <c r="X32" s="178"/>
      <c r="Y32" s="178"/>
      <c r="Z32" s="179"/>
      <c r="AA32" s="40">
        <f>SUM(AA5:AA29)</f>
        <v>0</v>
      </c>
    </row>
    <row r="33" spans="1:26" ht="24.6">
      <c r="A33" s="10">
        <v>29</v>
      </c>
      <c r="B33" s="19" t="s">
        <v>382</v>
      </c>
      <c r="C33" s="71">
        <f>+'28'!H33</f>
        <v>0</v>
      </c>
      <c r="D33" s="95">
        <v>0</v>
      </c>
      <c r="E33" s="46">
        <f t="shared" si="0"/>
        <v>0</v>
      </c>
      <c r="F33" s="106">
        <v>0</v>
      </c>
      <c r="G33" s="104">
        <v>0</v>
      </c>
      <c r="H33" s="46">
        <f t="shared" si="1"/>
        <v>0</v>
      </c>
      <c r="I33" s="96"/>
      <c r="J33" s="15">
        <v>100</v>
      </c>
      <c r="K33" s="72">
        <f t="shared" si="5"/>
        <v>0</v>
      </c>
      <c r="L33" s="17" t="s">
        <v>16</v>
      </c>
      <c r="M33" s="18">
        <v>0</v>
      </c>
      <c r="N33" s="23">
        <f t="shared" si="6"/>
        <v>0</v>
      </c>
      <c r="O33" s="19"/>
      <c r="P33" s="43">
        <f t="shared" si="7"/>
        <v>0</v>
      </c>
      <c r="S33" s="5"/>
      <c r="T33" s="5"/>
      <c r="U33" s="5"/>
      <c r="V33" s="5"/>
      <c r="W33" s="5"/>
      <c r="X33" s="5"/>
      <c r="Y33" s="5"/>
      <c r="Z33" s="5"/>
    </row>
    <row r="34" spans="1:26" ht="24.6">
      <c r="A34" s="10">
        <v>30</v>
      </c>
      <c r="B34" s="19" t="s">
        <v>386</v>
      </c>
      <c r="C34" s="71">
        <f>+'28'!H34</f>
        <v>0</v>
      </c>
      <c r="D34" s="95">
        <v>0</v>
      </c>
      <c r="E34" s="46">
        <f t="shared" si="0"/>
        <v>0</v>
      </c>
      <c r="F34" s="106">
        <v>0</v>
      </c>
      <c r="G34" s="104">
        <v>0</v>
      </c>
      <c r="H34" s="46">
        <f t="shared" si="1"/>
        <v>0</v>
      </c>
      <c r="I34" s="96"/>
      <c r="J34" s="15">
        <v>100</v>
      </c>
      <c r="K34" s="72">
        <f t="shared" si="5"/>
        <v>0</v>
      </c>
      <c r="L34" s="17" t="s">
        <v>16</v>
      </c>
      <c r="M34" s="18">
        <v>0</v>
      </c>
      <c r="N34" s="23">
        <f t="shared" si="6"/>
        <v>0</v>
      </c>
      <c r="O34" s="19"/>
      <c r="P34" s="43">
        <f t="shared" si="7"/>
        <v>0</v>
      </c>
    </row>
    <row r="35" spans="1:26" ht="24.6">
      <c r="A35" s="10">
        <v>31</v>
      </c>
      <c r="B35" s="19" t="s">
        <v>390</v>
      </c>
      <c r="C35" s="71">
        <f>+'28'!H35</f>
        <v>3</v>
      </c>
      <c r="D35" s="95">
        <v>0</v>
      </c>
      <c r="E35" s="46">
        <f t="shared" si="0"/>
        <v>3</v>
      </c>
      <c r="F35" s="106">
        <v>0</v>
      </c>
      <c r="G35" s="104">
        <v>0</v>
      </c>
      <c r="H35" s="46">
        <f t="shared" si="1"/>
        <v>3</v>
      </c>
      <c r="I35" s="96"/>
      <c r="J35" s="15">
        <v>100</v>
      </c>
      <c r="K35" s="72">
        <f t="shared" si="5"/>
        <v>0</v>
      </c>
      <c r="L35" s="17" t="s">
        <v>16</v>
      </c>
      <c r="M35" s="18">
        <v>0</v>
      </c>
      <c r="N35" s="23">
        <f t="shared" si="6"/>
        <v>0</v>
      </c>
      <c r="O35" s="19"/>
      <c r="P35" s="43">
        <f t="shared" si="7"/>
        <v>0</v>
      </c>
    </row>
    <row r="36" spans="1:26" ht="24.6">
      <c r="A36" s="10">
        <v>32</v>
      </c>
      <c r="B36" s="19" t="s">
        <v>48</v>
      </c>
      <c r="C36" s="71">
        <f>+'28'!H36</f>
        <v>22</v>
      </c>
      <c r="D36" s="95">
        <v>0</v>
      </c>
      <c r="E36" s="46">
        <f t="shared" si="0"/>
        <v>22</v>
      </c>
      <c r="F36" s="106">
        <v>0</v>
      </c>
      <c r="G36" s="104">
        <v>0</v>
      </c>
      <c r="H36" s="46">
        <f t="shared" si="1"/>
        <v>22</v>
      </c>
      <c r="I36" s="96"/>
      <c r="J36" s="15">
        <v>100</v>
      </c>
      <c r="K36" s="72">
        <f t="shared" si="5"/>
        <v>0</v>
      </c>
      <c r="L36" s="17" t="s">
        <v>16</v>
      </c>
      <c r="M36" s="18">
        <v>0</v>
      </c>
      <c r="N36" s="23">
        <f t="shared" si="6"/>
        <v>0</v>
      </c>
      <c r="O36" s="19"/>
      <c r="P36" s="43">
        <f t="shared" si="7"/>
        <v>0</v>
      </c>
    </row>
    <row r="37" spans="1:26" ht="24.6">
      <c r="A37" s="10">
        <v>33</v>
      </c>
      <c r="B37" s="19" t="s">
        <v>393</v>
      </c>
      <c r="C37" s="71">
        <f>+'28'!H37</f>
        <v>0</v>
      </c>
      <c r="D37" s="95">
        <v>0</v>
      </c>
      <c r="E37" s="46">
        <f t="shared" si="0"/>
        <v>0</v>
      </c>
      <c r="F37" s="106">
        <v>0</v>
      </c>
      <c r="G37" s="104">
        <v>0</v>
      </c>
      <c r="H37" s="46">
        <f t="shared" si="1"/>
        <v>0</v>
      </c>
      <c r="I37" s="96"/>
      <c r="J37" s="15">
        <v>130</v>
      </c>
      <c r="K37" s="72">
        <f t="shared" si="5"/>
        <v>0</v>
      </c>
      <c r="L37" s="17" t="s">
        <v>16</v>
      </c>
      <c r="M37" s="18">
        <v>0</v>
      </c>
      <c r="N37" s="23">
        <f t="shared" si="6"/>
        <v>0</v>
      </c>
      <c r="O37" s="19"/>
      <c r="P37" s="43">
        <f t="shared" si="7"/>
        <v>0</v>
      </c>
    </row>
    <row r="38" spans="1:26" ht="24.6">
      <c r="A38" s="10">
        <v>34</v>
      </c>
      <c r="B38" s="19" t="s">
        <v>406</v>
      </c>
      <c r="C38" s="71">
        <f>+'28'!H38</f>
        <v>2</v>
      </c>
      <c r="D38" s="95">
        <v>0</v>
      </c>
      <c r="E38" s="46">
        <f t="shared" si="0"/>
        <v>2</v>
      </c>
      <c r="F38" s="106">
        <v>0</v>
      </c>
      <c r="G38" s="104">
        <v>0</v>
      </c>
      <c r="H38" s="46">
        <f t="shared" si="1"/>
        <v>2</v>
      </c>
      <c r="I38" s="96"/>
      <c r="J38" s="15">
        <v>130</v>
      </c>
      <c r="K38" s="72">
        <f t="shared" si="5"/>
        <v>0</v>
      </c>
      <c r="L38" s="17" t="s">
        <v>16</v>
      </c>
      <c r="M38" s="18">
        <v>0</v>
      </c>
      <c r="N38" s="23">
        <f t="shared" si="6"/>
        <v>0</v>
      </c>
      <c r="O38" s="19"/>
      <c r="P38" s="43">
        <f t="shared" si="7"/>
        <v>0</v>
      </c>
    </row>
    <row r="39" spans="1:26" ht="24.6">
      <c r="A39" s="10">
        <v>35</v>
      </c>
      <c r="B39" s="19" t="s">
        <v>333</v>
      </c>
      <c r="C39" s="71">
        <f>+'28'!H39</f>
        <v>0</v>
      </c>
      <c r="D39" s="95">
        <v>0</v>
      </c>
      <c r="E39" s="46">
        <f t="shared" si="0"/>
        <v>0</v>
      </c>
      <c r="F39" s="106">
        <v>0</v>
      </c>
      <c r="G39" s="104">
        <v>0</v>
      </c>
      <c r="H39" s="46">
        <f t="shared" si="1"/>
        <v>0</v>
      </c>
      <c r="I39" s="96"/>
      <c r="J39" s="15">
        <v>35</v>
      </c>
      <c r="K39" s="72">
        <f t="shared" si="5"/>
        <v>0</v>
      </c>
      <c r="L39" s="17" t="s">
        <v>16</v>
      </c>
      <c r="M39" s="18">
        <v>0</v>
      </c>
      <c r="N39" s="23">
        <f t="shared" si="6"/>
        <v>0</v>
      </c>
      <c r="O39" s="19"/>
      <c r="P39" s="43">
        <f t="shared" si="7"/>
        <v>0</v>
      </c>
    </row>
    <row r="40" spans="1:26" ht="24.6">
      <c r="A40" s="10">
        <v>36</v>
      </c>
      <c r="B40" s="19" t="s">
        <v>138</v>
      </c>
      <c r="C40" s="71">
        <f>+'28'!H40</f>
        <v>0</v>
      </c>
      <c r="D40" s="95">
        <v>0</v>
      </c>
      <c r="E40" s="46">
        <f t="shared" si="0"/>
        <v>0</v>
      </c>
      <c r="F40" s="106">
        <v>0</v>
      </c>
      <c r="G40" s="104">
        <v>0</v>
      </c>
      <c r="H40" s="46">
        <f t="shared" si="1"/>
        <v>0</v>
      </c>
      <c r="I40" s="96"/>
      <c r="J40" s="15">
        <v>40</v>
      </c>
      <c r="K40" s="72">
        <f t="shared" si="5"/>
        <v>0</v>
      </c>
      <c r="L40" s="17" t="s">
        <v>16</v>
      </c>
      <c r="M40" s="18">
        <v>0</v>
      </c>
      <c r="N40" s="23">
        <f t="shared" si="6"/>
        <v>0</v>
      </c>
      <c r="O40" s="19"/>
      <c r="P40" s="43">
        <f t="shared" si="7"/>
        <v>0</v>
      </c>
    </row>
    <row r="41" spans="1:26" ht="24.6">
      <c r="A41" s="10">
        <v>37</v>
      </c>
      <c r="B41" s="19" t="s">
        <v>445</v>
      </c>
      <c r="C41" s="71">
        <f>+'28'!H41</f>
        <v>0</v>
      </c>
      <c r="D41" s="95">
        <v>0</v>
      </c>
      <c r="E41" s="46">
        <f>C41+D41</f>
        <v>0</v>
      </c>
      <c r="F41" s="106">
        <v>0</v>
      </c>
      <c r="G41" s="104">
        <v>0</v>
      </c>
      <c r="H41" s="46">
        <f>+E41-F41-I41-G41</f>
        <v>0</v>
      </c>
      <c r="I41" s="96"/>
      <c r="J41" s="15">
        <v>35</v>
      </c>
      <c r="K41" s="72">
        <f>+J41*I41</f>
        <v>0</v>
      </c>
      <c r="L41" s="17" t="s">
        <v>16</v>
      </c>
      <c r="M41" s="18">
        <v>0</v>
      </c>
      <c r="N41" s="23">
        <f>SUM(K41-M41)</f>
        <v>0</v>
      </c>
      <c r="O41" s="19"/>
      <c r="P41" s="43">
        <f>+K41*O41</f>
        <v>0</v>
      </c>
    </row>
    <row r="42" spans="1:26" ht="24.6">
      <c r="A42" s="10">
        <v>38</v>
      </c>
      <c r="B42" s="19" t="s">
        <v>49</v>
      </c>
      <c r="C42" s="71">
        <f>+'28'!H42</f>
        <v>0</v>
      </c>
      <c r="D42" s="95">
        <v>0</v>
      </c>
      <c r="E42" s="46">
        <f t="shared" si="0"/>
        <v>0</v>
      </c>
      <c r="F42" s="106">
        <v>0</v>
      </c>
      <c r="G42" s="104">
        <v>0</v>
      </c>
      <c r="H42" s="46">
        <f t="shared" si="1"/>
        <v>0</v>
      </c>
      <c r="I42" s="96"/>
      <c r="J42" s="15">
        <v>50</v>
      </c>
      <c r="K42" s="72">
        <f t="shared" si="5"/>
        <v>0</v>
      </c>
      <c r="L42" s="17" t="s">
        <v>16</v>
      </c>
      <c r="M42" s="18">
        <v>0</v>
      </c>
      <c r="N42" s="23">
        <f t="shared" si="6"/>
        <v>0</v>
      </c>
      <c r="O42" s="19"/>
      <c r="P42" s="43">
        <f t="shared" si="7"/>
        <v>0</v>
      </c>
    </row>
    <row r="43" spans="1:26" ht="24.6">
      <c r="A43" s="10">
        <v>39</v>
      </c>
      <c r="B43" s="19" t="s">
        <v>50</v>
      </c>
      <c r="C43" s="71">
        <f>+'28'!H43</f>
        <v>2</v>
      </c>
      <c r="D43" s="95">
        <v>0</v>
      </c>
      <c r="E43" s="46">
        <f t="shared" si="0"/>
        <v>2</v>
      </c>
      <c r="F43" s="106">
        <v>0</v>
      </c>
      <c r="G43" s="104">
        <v>0</v>
      </c>
      <c r="H43" s="46">
        <f t="shared" si="1"/>
        <v>0</v>
      </c>
      <c r="I43" s="96">
        <v>2</v>
      </c>
      <c r="J43" s="15">
        <v>50</v>
      </c>
      <c r="K43" s="72">
        <f t="shared" si="5"/>
        <v>100</v>
      </c>
      <c r="L43" s="17" t="s">
        <v>419</v>
      </c>
      <c r="M43" s="18">
        <v>25</v>
      </c>
      <c r="N43" s="138">
        <f t="shared" si="6"/>
        <v>75</v>
      </c>
      <c r="O43" s="19"/>
      <c r="P43" s="43">
        <f t="shared" si="7"/>
        <v>0</v>
      </c>
    </row>
    <row r="44" spans="1:26" ht="24.6">
      <c r="A44" s="10">
        <v>40</v>
      </c>
      <c r="B44" s="19" t="s">
        <v>51</v>
      </c>
      <c r="C44" s="71">
        <f>+'28'!H44</f>
        <v>2</v>
      </c>
      <c r="D44" s="95">
        <v>0</v>
      </c>
      <c r="E44" s="46">
        <f t="shared" si="0"/>
        <v>2</v>
      </c>
      <c r="F44" s="106">
        <v>0</v>
      </c>
      <c r="G44" s="104">
        <v>0</v>
      </c>
      <c r="H44" s="46">
        <f t="shared" si="1"/>
        <v>1</v>
      </c>
      <c r="I44" s="96">
        <v>1</v>
      </c>
      <c r="J44" s="15">
        <v>50</v>
      </c>
      <c r="K44" s="72">
        <f t="shared" si="5"/>
        <v>50</v>
      </c>
      <c r="L44" s="17" t="s">
        <v>419</v>
      </c>
      <c r="M44" s="18">
        <v>25</v>
      </c>
      <c r="N44" s="138">
        <f t="shared" si="6"/>
        <v>25</v>
      </c>
      <c r="O44" s="19"/>
      <c r="P44" s="43">
        <f t="shared" si="7"/>
        <v>0</v>
      </c>
    </row>
    <row r="45" spans="1:26" ht="24.6">
      <c r="A45" s="10">
        <v>41</v>
      </c>
      <c r="B45" s="19" t="s">
        <v>501</v>
      </c>
      <c r="C45" s="71">
        <f>+'28'!H45</f>
        <v>3</v>
      </c>
      <c r="D45" s="95">
        <v>0</v>
      </c>
      <c r="E45" s="46">
        <f>C45+D45</f>
        <v>3</v>
      </c>
      <c r="F45" s="106">
        <v>0</v>
      </c>
      <c r="G45" s="104">
        <v>0</v>
      </c>
      <c r="H45" s="46">
        <f>+E45-F45-I45-G45</f>
        <v>3</v>
      </c>
      <c r="I45" s="96"/>
      <c r="J45" s="20">
        <v>35</v>
      </c>
      <c r="K45" s="72">
        <f>+J45*I45</f>
        <v>0</v>
      </c>
      <c r="L45" s="17" t="s">
        <v>16</v>
      </c>
      <c r="M45" s="18">
        <v>0</v>
      </c>
      <c r="N45" s="23">
        <f>SUM(K45-M45)</f>
        <v>0</v>
      </c>
      <c r="O45" s="19"/>
      <c r="P45" s="43">
        <f>+K45*O45</f>
        <v>0</v>
      </c>
    </row>
    <row r="46" spans="1:26" ht="24.6">
      <c r="A46" s="10">
        <v>42</v>
      </c>
      <c r="B46" s="19" t="s">
        <v>264</v>
      </c>
      <c r="C46" s="71">
        <f>+'28'!H46</f>
        <v>5</v>
      </c>
      <c r="D46" s="95">
        <v>0</v>
      </c>
      <c r="E46" s="46">
        <f t="shared" si="0"/>
        <v>5</v>
      </c>
      <c r="F46" s="106">
        <v>0</v>
      </c>
      <c r="G46" s="104">
        <v>0</v>
      </c>
      <c r="H46" s="46">
        <f t="shared" si="1"/>
        <v>5</v>
      </c>
      <c r="I46" s="96"/>
      <c r="J46" s="15">
        <v>25</v>
      </c>
      <c r="K46" s="72">
        <f t="shared" si="5"/>
        <v>0</v>
      </c>
      <c r="L46" s="17" t="s">
        <v>16</v>
      </c>
      <c r="M46" s="18">
        <v>0</v>
      </c>
      <c r="N46" s="23">
        <f t="shared" si="6"/>
        <v>0</v>
      </c>
      <c r="O46" s="19"/>
      <c r="P46" s="43">
        <f t="shared" si="7"/>
        <v>0</v>
      </c>
    </row>
    <row r="47" spans="1:26" ht="24.6">
      <c r="A47" s="10">
        <v>43</v>
      </c>
      <c r="B47" s="19" t="s">
        <v>446</v>
      </c>
      <c r="C47" s="71">
        <f>+'28'!H47</f>
        <v>5</v>
      </c>
      <c r="D47" s="95">
        <v>0</v>
      </c>
      <c r="E47" s="46">
        <f>C47+D47</f>
        <v>5</v>
      </c>
      <c r="F47" s="106">
        <v>0</v>
      </c>
      <c r="G47" s="104">
        <v>0</v>
      </c>
      <c r="H47" s="46">
        <f>+E47-F47-I47-G47</f>
        <v>5</v>
      </c>
      <c r="I47" s="96"/>
      <c r="J47" s="20">
        <v>25</v>
      </c>
      <c r="K47" s="72">
        <f>+J47*I47</f>
        <v>0</v>
      </c>
      <c r="L47" s="17" t="s">
        <v>16</v>
      </c>
      <c r="M47" s="18">
        <v>0</v>
      </c>
      <c r="N47" s="23">
        <f>SUM(K47-M47)</f>
        <v>0</v>
      </c>
      <c r="O47" s="19"/>
      <c r="P47" s="43">
        <f>+K47*O47</f>
        <v>0</v>
      </c>
    </row>
    <row r="48" spans="1:26" ht="24.6">
      <c r="A48" s="10">
        <v>44</v>
      </c>
      <c r="B48" s="19" t="s">
        <v>447</v>
      </c>
      <c r="C48" s="71">
        <f>+'28'!H48</f>
        <v>0</v>
      </c>
      <c r="D48" s="95">
        <v>0</v>
      </c>
      <c r="E48" s="46">
        <f>C48+D48</f>
        <v>0</v>
      </c>
      <c r="F48" s="106">
        <v>0</v>
      </c>
      <c r="G48" s="104">
        <v>0</v>
      </c>
      <c r="H48" s="46">
        <f>+E48-F48-I48-G48</f>
        <v>0</v>
      </c>
      <c r="I48" s="96"/>
      <c r="J48" s="20">
        <v>25</v>
      </c>
      <c r="K48" s="72">
        <f>+J48*I48</f>
        <v>0</v>
      </c>
      <c r="L48" s="17" t="s">
        <v>16</v>
      </c>
      <c r="M48" s="18">
        <v>0</v>
      </c>
      <c r="N48" s="23">
        <f>SUM(K48-M48)</f>
        <v>0</v>
      </c>
      <c r="O48" s="19"/>
      <c r="P48" s="43">
        <f>+K48*O48</f>
        <v>0</v>
      </c>
    </row>
    <row r="49" spans="1:16" ht="24.6">
      <c r="A49" s="10">
        <v>45</v>
      </c>
      <c r="B49" s="19" t="s">
        <v>448</v>
      </c>
      <c r="C49" s="71">
        <f>+'28'!H49</f>
        <v>0</v>
      </c>
      <c r="D49" s="95">
        <v>0</v>
      </c>
      <c r="E49" s="46">
        <f>C49+D49</f>
        <v>0</v>
      </c>
      <c r="F49" s="106">
        <v>0</v>
      </c>
      <c r="G49" s="104">
        <v>0</v>
      </c>
      <c r="H49" s="46">
        <f>+E49-F49-I49-G49</f>
        <v>0</v>
      </c>
      <c r="I49" s="96"/>
      <c r="J49" s="20">
        <v>25</v>
      </c>
      <c r="K49" s="72">
        <f>+J49*I49</f>
        <v>0</v>
      </c>
      <c r="L49" s="17" t="s">
        <v>16</v>
      </c>
      <c r="M49" s="18">
        <v>0</v>
      </c>
      <c r="N49" s="23">
        <f>SUM(K49-M49)</f>
        <v>0</v>
      </c>
      <c r="O49" s="19"/>
      <c r="P49" s="43">
        <f>+K49*O49</f>
        <v>0</v>
      </c>
    </row>
    <row r="50" spans="1:16" ht="24.6">
      <c r="A50" s="10">
        <v>46</v>
      </c>
      <c r="B50" s="19" t="s">
        <v>265</v>
      </c>
      <c r="C50" s="71">
        <f>+'28'!H50</f>
        <v>0</v>
      </c>
      <c r="D50" s="95">
        <v>0</v>
      </c>
      <c r="E50" s="46">
        <f t="shared" si="0"/>
        <v>0</v>
      </c>
      <c r="F50" s="106">
        <v>0</v>
      </c>
      <c r="G50" s="104">
        <v>0</v>
      </c>
      <c r="H50" s="46">
        <f t="shared" si="1"/>
        <v>0</v>
      </c>
      <c r="I50" s="96"/>
      <c r="J50" s="15">
        <v>50</v>
      </c>
      <c r="K50" s="72">
        <f t="shared" si="5"/>
        <v>0</v>
      </c>
      <c r="L50" s="17" t="s">
        <v>16</v>
      </c>
      <c r="M50" s="18">
        <v>0</v>
      </c>
      <c r="N50" s="23">
        <f t="shared" si="6"/>
        <v>0</v>
      </c>
      <c r="O50" s="19"/>
      <c r="P50" s="43">
        <f t="shared" si="7"/>
        <v>0</v>
      </c>
    </row>
    <row r="51" spans="1:16" ht="24.6">
      <c r="A51" s="10">
        <v>47</v>
      </c>
      <c r="B51" s="19" t="s">
        <v>52</v>
      </c>
      <c r="C51" s="71">
        <f>+'28'!H51</f>
        <v>1</v>
      </c>
      <c r="D51" s="95">
        <v>0</v>
      </c>
      <c r="E51" s="46">
        <f t="shared" si="0"/>
        <v>1</v>
      </c>
      <c r="F51" s="106">
        <v>0</v>
      </c>
      <c r="G51" s="104">
        <v>0</v>
      </c>
      <c r="H51" s="46">
        <f t="shared" si="1"/>
        <v>1</v>
      </c>
      <c r="I51" s="96"/>
      <c r="J51" s="15">
        <v>50</v>
      </c>
      <c r="K51" s="72">
        <f t="shared" si="5"/>
        <v>0</v>
      </c>
      <c r="L51" s="17" t="s">
        <v>16</v>
      </c>
      <c r="M51" s="18">
        <v>0</v>
      </c>
      <c r="N51" s="23">
        <f t="shared" si="6"/>
        <v>0</v>
      </c>
      <c r="O51" s="19"/>
      <c r="P51" s="43">
        <f t="shared" si="7"/>
        <v>0</v>
      </c>
    </row>
    <row r="52" spans="1:16" ht="24.6">
      <c r="A52" s="10">
        <v>48</v>
      </c>
      <c r="B52" s="19" t="s">
        <v>53</v>
      </c>
      <c r="C52" s="71">
        <f>+'28'!H52</f>
        <v>6</v>
      </c>
      <c r="D52" s="95">
        <v>0</v>
      </c>
      <c r="E52" s="46">
        <f t="shared" si="0"/>
        <v>6</v>
      </c>
      <c r="F52" s="106">
        <v>0</v>
      </c>
      <c r="G52" s="104">
        <v>0</v>
      </c>
      <c r="H52" s="46">
        <f t="shared" si="1"/>
        <v>5</v>
      </c>
      <c r="I52" s="96">
        <v>1</v>
      </c>
      <c r="J52" s="15">
        <v>50</v>
      </c>
      <c r="K52" s="72">
        <f t="shared" si="5"/>
        <v>50</v>
      </c>
      <c r="L52" s="17" t="s">
        <v>16</v>
      </c>
      <c r="M52" s="18">
        <v>0</v>
      </c>
      <c r="N52" s="138">
        <f t="shared" si="6"/>
        <v>50</v>
      </c>
      <c r="O52" s="19"/>
      <c r="P52" s="43">
        <f t="shared" si="7"/>
        <v>0</v>
      </c>
    </row>
    <row r="53" spans="1:16" ht="24.6">
      <c r="A53" s="10">
        <v>49</v>
      </c>
      <c r="B53" s="19" t="s">
        <v>54</v>
      </c>
      <c r="C53" s="71">
        <f>+'28'!H53</f>
        <v>4</v>
      </c>
      <c r="D53" s="95">
        <v>0</v>
      </c>
      <c r="E53" s="46">
        <f t="shared" si="0"/>
        <v>4</v>
      </c>
      <c r="F53" s="106">
        <v>0</v>
      </c>
      <c r="G53" s="104">
        <v>0</v>
      </c>
      <c r="H53" s="46">
        <f t="shared" si="1"/>
        <v>4</v>
      </c>
      <c r="I53" s="96"/>
      <c r="J53" s="15">
        <v>50</v>
      </c>
      <c r="K53" s="72">
        <f t="shared" si="5"/>
        <v>0</v>
      </c>
      <c r="L53" s="17" t="s">
        <v>16</v>
      </c>
      <c r="M53" s="18">
        <v>0</v>
      </c>
      <c r="N53" s="23">
        <f t="shared" si="6"/>
        <v>0</v>
      </c>
      <c r="O53" s="19"/>
      <c r="P53" s="43">
        <f t="shared" si="7"/>
        <v>0</v>
      </c>
    </row>
    <row r="54" spans="1:16" ht="24.6">
      <c r="A54" s="10">
        <v>50</v>
      </c>
      <c r="B54" s="19" t="s">
        <v>55</v>
      </c>
      <c r="C54" s="71">
        <f>+'28'!H54</f>
        <v>0</v>
      </c>
      <c r="D54" s="95">
        <v>0</v>
      </c>
      <c r="E54" s="46">
        <f t="shared" si="0"/>
        <v>0</v>
      </c>
      <c r="F54" s="106">
        <v>0</v>
      </c>
      <c r="G54" s="104">
        <v>0</v>
      </c>
      <c r="H54" s="46">
        <f t="shared" si="1"/>
        <v>0</v>
      </c>
      <c r="I54" s="96"/>
      <c r="J54" s="15">
        <v>50</v>
      </c>
      <c r="K54" s="72">
        <f t="shared" si="5"/>
        <v>0</v>
      </c>
      <c r="L54" s="17" t="s">
        <v>16</v>
      </c>
      <c r="M54" s="18">
        <v>0</v>
      </c>
      <c r="N54" s="23">
        <f t="shared" si="6"/>
        <v>0</v>
      </c>
      <c r="O54" s="19"/>
      <c r="P54" s="43">
        <f t="shared" si="7"/>
        <v>0</v>
      </c>
    </row>
    <row r="55" spans="1:16" ht="24.6">
      <c r="A55" s="10">
        <v>51</v>
      </c>
      <c r="B55" s="19" t="s">
        <v>56</v>
      </c>
      <c r="C55" s="71">
        <f>+'28'!H55</f>
        <v>0</v>
      </c>
      <c r="D55" s="95">
        <v>0</v>
      </c>
      <c r="E55" s="46">
        <f t="shared" si="0"/>
        <v>0</v>
      </c>
      <c r="F55" s="106">
        <v>0</v>
      </c>
      <c r="G55" s="104">
        <v>0</v>
      </c>
      <c r="H55" s="46">
        <f t="shared" si="1"/>
        <v>0</v>
      </c>
      <c r="I55" s="96"/>
      <c r="J55" s="15">
        <v>50</v>
      </c>
      <c r="K55" s="72">
        <f t="shared" si="5"/>
        <v>0</v>
      </c>
      <c r="L55" s="17" t="s">
        <v>16</v>
      </c>
      <c r="M55" s="18">
        <v>0</v>
      </c>
      <c r="N55" s="23">
        <f t="shared" si="6"/>
        <v>0</v>
      </c>
      <c r="O55" s="19"/>
      <c r="P55" s="43">
        <f t="shared" si="7"/>
        <v>0</v>
      </c>
    </row>
    <row r="56" spans="1:16" ht="24.6">
      <c r="A56" s="10">
        <v>52</v>
      </c>
      <c r="B56" s="19" t="s">
        <v>57</v>
      </c>
      <c r="C56" s="71">
        <f>+'28'!H56</f>
        <v>3</v>
      </c>
      <c r="D56" s="95">
        <v>0</v>
      </c>
      <c r="E56" s="46">
        <f t="shared" si="0"/>
        <v>3</v>
      </c>
      <c r="F56" s="106">
        <v>0</v>
      </c>
      <c r="G56" s="104">
        <v>0</v>
      </c>
      <c r="H56" s="46">
        <f t="shared" si="1"/>
        <v>3</v>
      </c>
      <c r="I56" s="96"/>
      <c r="J56" s="15">
        <v>50</v>
      </c>
      <c r="K56" s="72">
        <f t="shared" si="5"/>
        <v>0</v>
      </c>
      <c r="L56" s="17" t="s">
        <v>16</v>
      </c>
      <c r="M56" s="18">
        <v>0</v>
      </c>
      <c r="N56" s="23">
        <f t="shared" si="6"/>
        <v>0</v>
      </c>
      <c r="O56" s="19"/>
      <c r="P56" s="43">
        <f t="shared" si="7"/>
        <v>0</v>
      </c>
    </row>
    <row r="57" spans="1:16" ht="24.6">
      <c r="A57" s="10">
        <v>53</v>
      </c>
      <c r="B57" s="19" t="s">
        <v>58</v>
      </c>
      <c r="C57" s="71">
        <f>+'28'!H57</f>
        <v>2</v>
      </c>
      <c r="D57" s="95">
        <v>0</v>
      </c>
      <c r="E57" s="46">
        <f t="shared" si="0"/>
        <v>2</v>
      </c>
      <c r="F57" s="106">
        <v>0</v>
      </c>
      <c r="G57" s="104">
        <v>0</v>
      </c>
      <c r="H57" s="46">
        <f t="shared" si="1"/>
        <v>1</v>
      </c>
      <c r="I57" s="96">
        <v>1</v>
      </c>
      <c r="J57" s="15">
        <v>50</v>
      </c>
      <c r="K57" s="72">
        <f t="shared" si="5"/>
        <v>50</v>
      </c>
      <c r="L57" s="17" t="s">
        <v>16</v>
      </c>
      <c r="M57" s="18">
        <v>0</v>
      </c>
      <c r="N57" s="138">
        <f t="shared" si="6"/>
        <v>50</v>
      </c>
      <c r="O57" s="19"/>
      <c r="P57" s="43">
        <f t="shared" si="7"/>
        <v>0</v>
      </c>
    </row>
    <row r="58" spans="1:16" ht="24.6">
      <c r="A58" s="10">
        <v>54</v>
      </c>
      <c r="B58" s="19" t="s">
        <v>59</v>
      </c>
      <c r="C58" s="71">
        <f>+'28'!H58</f>
        <v>4</v>
      </c>
      <c r="D58" s="95">
        <v>0</v>
      </c>
      <c r="E58" s="46">
        <f t="shared" si="0"/>
        <v>4</v>
      </c>
      <c r="F58" s="106">
        <v>0</v>
      </c>
      <c r="G58" s="104">
        <v>0</v>
      </c>
      <c r="H58" s="46">
        <f t="shared" si="1"/>
        <v>3</v>
      </c>
      <c r="I58" s="96">
        <v>1</v>
      </c>
      <c r="J58" s="15">
        <v>50</v>
      </c>
      <c r="K58" s="72">
        <f t="shared" si="5"/>
        <v>50</v>
      </c>
      <c r="L58" s="17" t="s">
        <v>16</v>
      </c>
      <c r="M58" s="18">
        <v>0</v>
      </c>
      <c r="N58" s="138">
        <f t="shared" si="6"/>
        <v>50</v>
      </c>
      <c r="O58" s="19"/>
      <c r="P58" s="43">
        <f t="shared" si="7"/>
        <v>0</v>
      </c>
    </row>
    <row r="59" spans="1:16" ht="24.6">
      <c r="A59" s="10">
        <v>55</v>
      </c>
      <c r="B59" s="19" t="s">
        <v>60</v>
      </c>
      <c r="C59" s="71">
        <f>+'28'!H59</f>
        <v>0</v>
      </c>
      <c r="D59" s="95">
        <v>0</v>
      </c>
      <c r="E59" s="46">
        <f t="shared" si="0"/>
        <v>0</v>
      </c>
      <c r="F59" s="106">
        <v>0</v>
      </c>
      <c r="G59" s="104">
        <v>0</v>
      </c>
      <c r="H59" s="46">
        <f t="shared" si="1"/>
        <v>0</v>
      </c>
      <c r="I59" s="96"/>
      <c r="J59" s="15">
        <v>50</v>
      </c>
      <c r="K59" s="72">
        <f t="shared" si="5"/>
        <v>0</v>
      </c>
      <c r="L59" s="17" t="s">
        <v>16</v>
      </c>
      <c r="M59" s="18">
        <v>0</v>
      </c>
      <c r="N59" s="23">
        <f t="shared" si="6"/>
        <v>0</v>
      </c>
      <c r="O59" s="19"/>
      <c r="P59" s="43">
        <f t="shared" si="7"/>
        <v>0</v>
      </c>
    </row>
    <row r="60" spans="1:16" ht="24.6">
      <c r="A60" s="10">
        <v>56</v>
      </c>
      <c r="B60" s="19" t="s">
        <v>61</v>
      </c>
      <c r="C60" s="71">
        <f>+'28'!H60</f>
        <v>0</v>
      </c>
      <c r="D60" s="95">
        <v>0</v>
      </c>
      <c r="E60" s="46">
        <f t="shared" si="0"/>
        <v>0</v>
      </c>
      <c r="F60" s="106">
        <v>0</v>
      </c>
      <c r="G60" s="104">
        <v>0</v>
      </c>
      <c r="H60" s="46">
        <f t="shared" si="1"/>
        <v>0</v>
      </c>
      <c r="I60" s="96"/>
      <c r="J60" s="15">
        <v>120</v>
      </c>
      <c r="K60" s="72">
        <f t="shared" si="5"/>
        <v>0</v>
      </c>
      <c r="L60" s="17" t="s">
        <v>16</v>
      </c>
      <c r="M60" s="18">
        <v>0</v>
      </c>
      <c r="N60" s="23">
        <f t="shared" si="6"/>
        <v>0</v>
      </c>
      <c r="O60" s="19"/>
      <c r="P60" s="43">
        <f t="shared" si="7"/>
        <v>0</v>
      </c>
    </row>
    <row r="61" spans="1:16" ht="24.6">
      <c r="A61" s="10">
        <v>57</v>
      </c>
      <c r="B61" s="19" t="s">
        <v>62</v>
      </c>
      <c r="C61" s="71">
        <f>+'28'!H61</f>
        <v>0</v>
      </c>
      <c r="D61" s="95">
        <v>0</v>
      </c>
      <c r="E61" s="46">
        <f t="shared" si="0"/>
        <v>0</v>
      </c>
      <c r="F61" s="106">
        <v>0</v>
      </c>
      <c r="G61" s="104">
        <v>0</v>
      </c>
      <c r="H61" s="46">
        <f t="shared" si="1"/>
        <v>0</v>
      </c>
      <c r="I61" s="96"/>
      <c r="J61" s="15">
        <v>120</v>
      </c>
      <c r="K61" s="72">
        <f t="shared" si="5"/>
        <v>0</v>
      </c>
      <c r="L61" s="17" t="s">
        <v>16</v>
      </c>
      <c r="M61" s="18">
        <v>0</v>
      </c>
      <c r="N61" s="23">
        <f t="shared" si="6"/>
        <v>0</v>
      </c>
      <c r="O61" s="19"/>
      <c r="P61" s="43">
        <f t="shared" si="7"/>
        <v>0</v>
      </c>
    </row>
    <row r="62" spans="1:16" ht="24.6">
      <c r="A62" s="10">
        <v>58</v>
      </c>
      <c r="B62" s="19" t="s">
        <v>63</v>
      </c>
      <c r="C62" s="71">
        <f>+'28'!H62</f>
        <v>0</v>
      </c>
      <c r="D62" s="95">
        <v>0</v>
      </c>
      <c r="E62" s="46">
        <f t="shared" si="0"/>
        <v>0</v>
      </c>
      <c r="F62" s="106">
        <v>0</v>
      </c>
      <c r="G62" s="104">
        <v>0</v>
      </c>
      <c r="H62" s="46">
        <f t="shared" si="1"/>
        <v>0</v>
      </c>
      <c r="I62" s="96"/>
      <c r="J62" s="15">
        <v>120</v>
      </c>
      <c r="K62" s="72">
        <f t="shared" si="5"/>
        <v>0</v>
      </c>
      <c r="L62" s="17" t="s">
        <v>16</v>
      </c>
      <c r="M62" s="18">
        <v>0</v>
      </c>
      <c r="N62" s="23">
        <f t="shared" si="6"/>
        <v>0</v>
      </c>
      <c r="O62" s="19"/>
      <c r="P62" s="43">
        <f t="shared" si="7"/>
        <v>0</v>
      </c>
    </row>
    <row r="63" spans="1:16" ht="24.6">
      <c r="A63" s="10">
        <v>59</v>
      </c>
      <c r="B63" s="19" t="s">
        <v>64</v>
      </c>
      <c r="C63" s="71">
        <f>+'28'!H63</f>
        <v>0</v>
      </c>
      <c r="D63" s="95">
        <v>0</v>
      </c>
      <c r="E63" s="46">
        <f t="shared" si="0"/>
        <v>0</v>
      </c>
      <c r="F63" s="106">
        <v>0</v>
      </c>
      <c r="G63" s="104">
        <v>0</v>
      </c>
      <c r="H63" s="46">
        <f t="shared" si="1"/>
        <v>0</v>
      </c>
      <c r="I63" s="96"/>
      <c r="J63" s="15">
        <v>120</v>
      </c>
      <c r="K63" s="72">
        <f t="shared" si="5"/>
        <v>0</v>
      </c>
      <c r="L63" s="17" t="s">
        <v>16</v>
      </c>
      <c r="M63" s="18">
        <v>0</v>
      </c>
      <c r="N63" s="23">
        <f t="shared" si="6"/>
        <v>0</v>
      </c>
      <c r="O63" s="19"/>
      <c r="P63" s="43">
        <f t="shared" si="7"/>
        <v>0</v>
      </c>
    </row>
    <row r="64" spans="1:16" ht="24.6">
      <c r="A64" s="10">
        <v>60</v>
      </c>
      <c r="B64" s="19" t="s">
        <v>65</v>
      </c>
      <c r="C64" s="71">
        <f>+'28'!H64</f>
        <v>0</v>
      </c>
      <c r="D64" s="95">
        <v>0</v>
      </c>
      <c r="E64" s="46">
        <f t="shared" si="0"/>
        <v>0</v>
      </c>
      <c r="F64" s="106">
        <v>0</v>
      </c>
      <c r="G64" s="104">
        <v>0</v>
      </c>
      <c r="H64" s="46">
        <f t="shared" si="1"/>
        <v>0</v>
      </c>
      <c r="I64" s="96"/>
      <c r="J64" s="15">
        <v>120</v>
      </c>
      <c r="K64" s="72">
        <f t="shared" si="5"/>
        <v>0</v>
      </c>
      <c r="L64" s="17" t="s">
        <v>16</v>
      </c>
      <c r="M64" s="18">
        <v>0</v>
      </c>
      <c r="N64" s="23">
        <f t="shared" si="6"/>
        <v>0</v>
      </c>
      <c r="O64" s="19"/>
      <c r="P64" s="43">
        <f t="shared" si="7"/>
        <v>0</v>
      </c>
    </row>
    <row r="65" spans="1:16" ht="24.6">
      <c r="A65" s="10">
        <v>61</v>
      </c>
      <c r="B65" s="19" t="s">
        <v>66</v>
      </c>
      <c r="C65" s="71">
        <f>+'28'!H65</f>
        <v>0</v>
      </c>
      <c r="D65" s="95">
        <v>0</v>
      </c>
      <c r="E65" s="46">
        <f t="shared" si="0"/>
        <v>0</v>
      </c>
      <c r="F65" s="106">
        <v>0</v>
      </c>
      <c r="G65" s="104">
        <v>0</v>
      </c>
      <c r="H65" s="46">
        <f t="shared" si="1"/>
        <v>0</v>
      </c>
      <c r="I65" s="96"/>
      <c r="J65" s="15">
        <v>120</v>
      </c>
      <c r="K65" s="72">
        <f t="shared" si="5"/>
        <v>0</v>
      </c>
      <c r="L65" s="17" t="s">
        <v>16</v>
      </c>
      <c r="M65" s="18">
        <v>0</v>
      </c>
      <c r="N65" s="23">
        <f t="shared" si="6"/>
        <v>0</v>
      </c>
      <c r="O65" s="19"/>
      <c r="P65" s="43">
        <f t="shared" si="7"/>
        <v>0</v>
      </c>
    </row>
    <row r="66" spans="1:16" ht="24.6">
      <c r="A66" s="10">
        <v>62</v>
      </c>
      <c r="B66" s="19" t="s">
        <v>266</v>
      </c>
      <c r="C66" s="71">
        <f>+'28'!H66</f>
        <v>0</v>
      </c>
      <c r="D66" s="95">
        <v>0</v>
      </c>
      <c r="E66" s="46">
        <f t="shared" si="0"/>
        <v>0</v>
      </c>
      <c r="F66" s="106">
        <v>0</v>
      </c>
      <c r="G66" s="104">
        <v>0</v>
      </c>
      <c r="H66" s="46">
        <f t="shared" si="1"/>
        <v>0</v>
      </c>
      <c r="I66" s="96"/>
      <c r="J66" s="15">
        <v>120</v>
      </c>
      <c r="K66" s="72">
        <f t="shared" si="5"/>
        <v>0</v>
      </c>
      <c r="L66" s="17" t="s">
        <v>16</v>
      </c>
      <c r="M66" s="18">
        <v>0</v>
      </c>
      <c r="N66" s="23">
        <f t="shared" si="6"/>
        <v>0</v>
      </c>
      <c r="O66" s="19"/>
      <c r="P66" s="43">
        <f t="shared" si="7"/>
        <v>0</v>
      </c>
    </row>
    <row r="67" spans="1:16" ht="24.6">
      <c r="A67" s="10">
        <v>63</v>
      </c>
      <c r="B67" s="19" t="s">
        <v>340</v>
      </c>
      <c r="C67" s="71">
        <f>+'28'!H67</f>
        <v>0</v>
      </c>
      <c r="D67" s="95">
        <v>0</v>
      </c>
      <c r="E67" s="46">
        <f t="shared" si="0"/>
        <v>0</v>
      </c>
      <c r="F67" s="106">
        <v>0</v>
      </c>
      <c r="G67" s="104">
        <v>0</v>
      </c>
      <c r="H67" s="46">
        <f t="shared" si="1"/>
        <v>0</v>
      </c>
      <c r="I67" s="96"/>
      <c r="J67" s="15">
        <v>30</v>
      </c>
      <c r="K67" s="72">
        <f t="shared" si="5"/>
        <v>0</v>
      </c>
      <c r="L67" s="17" t="s">
        <v>16</v>
      </c>
      <c r="M67" s="18">
        <v>0</v>
      </c>
      <c r="N67" s="23">
        <f t="shared" si="6"/>
        <v>0</v>
      </c>
      <c r="O67" s="19"/>
      <c r="P67" s="43">
        <f t="shared" si="7"/>
        <v>0</v>
      </c>
    </row>
    <row r="68" spans="1:16" ht="24.6">
      <c r="A68" s="10">
        <v>64</v>
      </c>
      <c r="B68" s="19" t="s">
        <v>341</v>
      </c>
      <c r="C68" s="71">
        <f>+'28'!H68</f>
        <v>0</v>
      </c>
      <c r="D68" s="95">
        <v>0</v>
      </c>
      <c r="E68" s="46">
        <f t="shared" si="0"/>
        <v>0</v>
      </c>
      <c r="F68" s="106">
        <v>0</v>
      </c>
      <c r="G68" s="104">
        <v>0</v>
      </c>
      <c r="H68" s="46">
        <f t="shared" si="1"/>
        <v>0</v>
      </c>
      <c r="I68" s="96"/>
      <c r="J68" s="21">
        <v>30</v>
      </c>
      <c r="K68" s="72">
        <f t="shared" si="5"/>
        <v>0</v>
      </c>
      <c r="L68" s="17" t="s">
        <v>16</v>
      </c>
      <c r="M68" s="18">
        <v>0</v>
      </c>
      <c r="N68" s="23">
        <f t="shared" si="6"/>
        <v>0</v>
      </c>
      <c r="O68" s="19"/>
      <c r="P68" s="43">
        <f t="shared" si="7"/>
        <v>0</v>
      </c>
    </row>
    <row r="69" spans="1:16" ht="24.6">
      <c r="A69" s="10">
        <v>65</v>
      </c>
      <c r="B69" s="19" t="s">
        <v>342</v>
      </c>
      <c r="C69" s="71">
        <f>+'28'!H69</f>
        <v>0</v>
      </c>
      <c r="D69" s="95">
        <v>0</v>
      </c>
      <c r="E69" s="46">
        <f t="shared" si="0"/>
        <v>0</v>
      </c>
      <c r="F69" s="106">
        <v>0</v>
      </c>
      <c r="G69" s="104">
        <v>0</v>
      </c>
      <c r="H69" s="46">
        <f t="shared" si="1"/>
        <v>0</v>
      </c>
      <c r="I69" s="96"/>
      <c r="J69" s="21">
        <v>30</v>
      </c>
      <c r="K69" s="72">
        <f t="shared" si="5"/>
        <v>0</v>
      </c>
      <c r="L69" s="17" t="s">
        <v>16</v>
      </c>
      <c r="M69" s="18">
        <v>0</v>
      </c>
      <c r="N69" s="23">
        <f t="shared" si="6"/>
        <v>0</v>
      </c>
      <c r="O69" s="19"/>
      <c r="P69" s="43">
        <f t="shared" si="7"/>
        <v>0</v>
      </c>
    </row>
    <row r="70" spans="1:16" ht="24.6">
      <c r="A70" s="10">
        <v>66</v>
      </c>
      <c r="B70" s="19" t="s">
        <v>72</v>
      </c>
      <c r="C70" s="71">
        <f>+'28'!H70</f>
        <v>4</v>
      </c>
      <c r="D70" s="95">
        <v>0</v>
      </c>
      <c r="E70" s="46">
        <f t="shared" si="0"/>
        <v>4</v>
      </c>
      <c r="F70" s="106">
        <v>0</v>
      </c>
      <c r="G70" s="104">
        <v>0</v>
      </c>
      <c r="H70" s="46">
        <f t="shared" si="1"/>
        <v>2</v>
      </c>
      <c r="I70" s="96">
        <v>2</v>
      </c>
      <c r="J70" s="21">
        <v>50</v>
      </c>
      <c r="K70" s="72">
        <f t="shared" si="5"/>
        <v>100</v>
      </c>
      <c r="L70" s="17" t="s">
        <v>419</v>
      </c>
      <c r="M70" s="18">
        <v>50</v>
      </c>
      <c r="N70" s="138">
        <f t="shared" si="6"/>
        <v>50</v>
      </c>
      <c r="O70" s="19"/>
      <c r="P70" s="43">
        <f t="shared" si="7"/>
        <v>0</v>
      </c>
    </row>
    <row r="71" spans="1:16" ht="24.6">
      <c r="A71" s="10">
        <v>67</v>
      </c>
      <c r="B71" s="19" t="s">
        <v>73</v>
      </c>
      <c r="C71" s="71">
        <f>+'28'!H71</f>
        <v>5</v>
      </c>
      <c r="D71" s="95">
        <v>0</v>
      </c>
      <c r="E71" s="46">
        <f t="shared" si="0"/>
        <v>5</v>
      </c>
      <c r="F71" s="106">
        <v>0</v>
      </c>
      <c r="G71" s="104">
        <v>0</v>
      </c>
      <c r="H71" s="46">
        <f t="shared" si="1"/>
        <v>5</v>
      </c>
      <c r="I71" s="96"/>
      <c r="J71" s="21">
        <v>50</v>
      </c>
      <c r="K71" s="72">
        <f t="shared" si="5"/>
        <v>0</v>
      </c>
      <c r="L71" s="17" t="s">
        <v>16</v>
      </c>
      <c r="M71" s="18">
        <v>0</v>
      </c>
      <c r="N71" s="23">
        <f t="shared" si="6"/>
        <v>0</v>
      </c>
      <c r="O71" s="19"/>
      <c r="P71" s="43">
        <f t="shared" si="7"/>
        <v>0</v>
      </c>
    </row>
    <row r="72" spans="1:16" ht="24.6">
      <c r="A72" s="10">
        <v>68</v>
      </c>
      <c r="B72" s="19" t="s">
        <v>74</v>
      </c>
      <c r="C72" s="71">
        <f>+'28'!H72</f>
        <v>0</v>
      </c>
      <c r="D72" s="95">
        <v>0</v>
      </c>
      <c r="E72" s="46">
        <f t="shared" si="0"/>
        <v>0</v>
      </c>
      <c r="F72" s="106">
        <v>0</v>
      </c>
      <c r="G72" s="104">
        <v>0</v>
      </c>
      <c r="H72" s="46">
        <f t="shared" si="1"/>
        <v>0</v>
      </c>
      <c r="I72" s="96"/>
      <c r="J72" s="15">
        <v>50</v>
      </c>
      <c r="K72" s="72">
        <f t="shared" si="5"/>
        <v>0</v>
      </c>
      <c r="L72" s="17" t="s">
        <v>16</v>
      </c>
      <c r="M72" s="18">
        <v>0</v>
      </c>
      <c r="N72" s="23">
        <f t="shared" si="6"/>
        <v>0</v>
      </c>
      <c r="O72" s="19"/>
      <c r="P72" s="43">
        <f t="shared" si="7"/>
        <v>0</v>
      </c>
    </row>
    <row r="73" spans="1:16" ht="24.6">
      <c r="A73" s="10">
        <v>69</v>
      </c>
      <c r="B73" s="19" t="s">
        <v>175</v>
      </c>
      <c r="C73" s="71">
        <f>+'28'!H73</f>
        <v>0</v>
      </c>
      <c r="D73" s="95">
        <v>0</v>
      </c>
      <c r="E73" s="46">
        <f t="shared" si="0"/>
        <v>0</v>
      </c>
      <c r="F73" s="106">
        <v>0</v>
      </c>
      <c r="G73" s="104">
        <v>0</v>
      </c>
      <c r="H73" s="46">
        <f t="shared" si="1"/>
        <v>0</v>
      </c>
      <c r="I73" s="96"/>
      <c r="J73" s="21">
        <v>50</v>
      </c>
      <c r="K73" s="72">
        <f t="shared" si="5"/>
        <v>0</v>
      </c>
      <c r="L73" s="17" t="s">
        <v>16</v>
      </c>
      <c r="M73" s="18">
        <v>0</v>
      </c>
      <c r="N73" s="23">
        <f t="shared" si="6"/>
        <v>0</v>
      </c>
      <c r="O73" s="19"/>
      <c r="P73" s="43">
        <f t="shared" si="7"/>
        <v>0</v>
      </c>
    </row>
    <row r="74" spans="1:16" ht="24.6">
      <c r="A74" s="10">
        <v>70</v>
      </c>
      <c r="B74" s="19" t="s">
        <v>267</v>
      </c>
      <c r="C74" s="71">
        <f>+'28'!H74</f>
        <v>0</v>
      </c>
      <c r="D74" s="95">
        <v>0</v>
      </c>
      <c r="E74" s="46">
        <f t="shared" si="0"/>
        <v>0</v>
      </c>
      <c r="F74" s="106">
        <v>0</v>
      </c>
      <c r="G74" s="104">
        <v>0</v>
      </c>
      <c r="H74" s="46">
        <f t="shared" ref="H74:H143" si="11">+E74-F74-I74-G74</f>
        <v>0</v>
      </c>
      <c r="I74" s="96"/>
      <c r="J74" s="15">
        <v>50</v>
      </c>
      <c r="K74" s="72">
        <f t="shared" si="5"/>
        <v>0</v>
      </c>
      <c r="L74" s="17" t="s">
        <v>16</v>
      </c>
      <c r="M74" s="18">
        <v>0</v>
      </c>
      <c r="N74" s="23">
        <f t="shared" si="6"/>
        <v>0</v>
      </c>
      <c r="O74" s="19"/>
      <c r="P74" s="43">
        <f t="shared" si="7"/>
        <v>0</v>
      </c>
    </row>
    <row r="75" spans="1:16" ht="24.6">
      <c r="A75" s="10">
        <v>71</v>
      </c>
      <c r="B75" s="19" t="s">
        <v>70</v>
      </c>
      <c r="C75" s="71">
        <f>+'28'!H75</f>
        <v>0</v>
      </c>
      <c r="D75" s="95">
        <v>0</v>
      </c>
      <c r="E75" s="46">
        <f t="shared" si="0"/>
        <v>0</v>
      </c>
      <c r="F75" s="106">
        <v>0</v>
      </c>
      <c r="G75" s="104">
        <v>0</v>
      </c>
      <c r="H75" s="46">
        <f t="shared" si="11"/>
        <v>0</v>
      </c>
      <c r="I75" s="96"/>
      <c r="J75" s="20">
        <v>70</v>
      </c>
      <c r="K75" s="72">
        <f t="shared" ref="K75:K144" si="12">+J75*I75</f>
        <v>0</v>
      </c>
      <c r="L75" s="17" t="s">
        <v>16</v>
      </c>
      <c r="M75" s="18">
        <v>0</v>
      </c>
      <c r="N75" s="23">
        <f t="shared" ref="N75:N144" si="13">SUM(K75-M75)</f>
        <v>0</v>
      </c>
      <c r="O75" s="19"/>
      <c r="P75" s="43">
        <f t="shared" ref="P75:P144" si="14">+K75*O75</f>
        <v>0</v>
      </c>
    </row>
    <row r="76" spans="1:16" ht="24.6">
      <c r="A76" s="10">
        <v>72</v>
      </c>
      <c r="B76" s="19" t="s">
        <v>71</v>
      </c>
      <c r="C76" s="71">
        <f>+'28'!H76</f>
        <v>0</v>
      </c>
      <c r="D76" s="95">
        <v>0</v>
      </c>
      <c r="E76" s="46">
        <f t="shared" si="0"/>
        <v>0</v>
      </c>
      <c r="F76" s="106">
        <v>0</v>
      </c>
      <c r="G76" s="104">
        <v>0</v>
      </c>
      <c r="H76" s="46">
        <f t="shared" si="11"/>
        <v>0</v>
      </c>
      <c r="I76" s="96"/>
      <c r="J76" s="20">
        <v>80</v>
      </c>
      <c r="K76" s="72">
        <f t="shared" si="12"/>
        <v>0</v>
      </c>
      <c r="L76" s="17" t="s">
        <v>16</v>
      </c>
      <c r="M76" s="18">
        <v>0</v>
      </c>
      <c r="N76" s="23">
        <f t="shared" si="13"/>
        <v>0</v>
      </c>
      <c r="O76" s="19"/>
      <c r="P76" s="43">
        <f t="shared" si="14"/>
        <v>0</v>
      </c>
    </row>
    <row r="77" spans="1:16" ht="24.6">
      <c r="A77" s="10">
        <v>73</v>
      </c>
      <c r="B77" s="19" t="s">
        <v>199</v>
      </c>
      <c r="C77" s="71">
        <f>+'28'!H77</f>
        <v>0</v>
      </c>
      <c r="D77" s="95">
        <v>0</v>
      </c>
      <c r="E77" s="46">
        <f t="shared" si="0"/>
        <v>0</v>
      </c>
      <c r="F77" s="106">
        <v>0</v>
      </c>
      <c r="G77" s="104">
        <v>0</v>
      </c>
      <c r="H77" s="46">
        <f t="shared" si="11"/>
        <v>0</v>
      </c>
      <c r="I77" s="96"/>
      <c r="J77" s="21">
        <v>150</v>
      </c>
      <c r="K77" s="72">
        <f t="shared" si="12"/>
        <v>0</v>
      </c>
      <c r="L77" s="17" t="s">
        <v>16</v>
      </c>
      <c r="M77" s="18">
        <v>0</v>
      </c>
      <c r="N77" s="23">
        <f t="shared" si="13"/>
        <v>0</v>
      </c>
      <c r="O77" s="19"/>
      <c r="P77" s="43">
        <f t="shared" si="14"/>
        <v>0</v>
      </c>
    </row>
    <row r="78" spans="1:16" ht="24.6">
      <c r="A78" s="10">
        <v>74</v>
      </c>
      <c r="B78" s="19" t="s">
        <v>200</v>
      </c>
      <c r="C78" s="71">
        <f>+'28'!H78</f>
        <v>0</v>
      </c>
      <c r="D78" s="95">
        <v>0</v>
      </c>
      <c r="E78" s="46">
        <f t="shared" si="0"/>
        <v>0</v>
      </c>
      <c r="F78" s="106">
        <v>0</v>
      </c>
      <c r="G78" s="104">
        <v>0</v>
      </c>
      <c r="H78" s="46">
        <f t="shared" si="11"/>
        <v>0</v>
      </c>
      <c r="I78" s="96"/>
      <c r="J78" s="21">
        <v>150</v>
      </c>
      <c r="K78" s="72">
        <f t="shared" si="12"/>
        <v>0</v>
      </c>
      <c r="L78" s="17" t="s">
        <v>16</v>
      </c>
      <c r="M78" s="18">
        <v>0</v>
      </c>
      <c r="N78" s="23">
        <f t="shared" si="13"/>
        <v>0</v>
      </c>
      <c r="O78" s="19"/>
      <c r="P78" s="43">
        <f t="shared" si="14"/>
        <v>0</v>
      </c>
    </row>
    <row r="79" spans="1:16" ht="24.6">
      <c r="A79" s="10">
        <v>75</v>
      </c>
      <c r="B79" s="19" t="s">
        <v>201</v>
      </c>
      <c r="C79" s="71">
        <f>+'28'!H79</f>
        <v>0</v>
      </c>
      <c r="D79" s="95">
        <v>0</v>
      </c>
      <c r="E79" s="46">
        <f t="shared" si="0"/>
        <v>0</v>
      </c>
      <c r="F79" s="106">
        <v>0</v>
      </c>
      <c r="G79" s="104">
        <v>0</v>
      </c>
      <c r="H79" s="46">
        <f t="shared" si="11"/>
        <v>0</v>
      </c>
      <c r="I79" s="96"/>
      <c r="J79" s="20">
        <v>150</v>
      </c>
      <c r="K79" s="72">
        <f t="shared" si="12"/>
        <v>0</v>
      </c>
      <c r="L79" s="17" t="s">
        <v>16</v>
      </c>
      <c r="M79" s="18">
        <v>0</v>
      </c>
      <c r="N79" s="23">
        <f t="shared" si="13"/>
        <v>0</v>
      </c>
      <c r="O79" s="19"/>
      <c r="P79" s="43">
        <f t="shared" si="14"/>
        <v>0</v>
      </c>
    </row>
    <row r="80" spans="1:16" ht="24.6">
      <c r="A80" s="10">
        <v>76</v>
      </c>
      <c r="B80" s="19" t="s">
        <v>77</v>
      </c>
      <c r="C80" s="71">
        <f>+'28'!H80</f>
        <v>0</v>
      </c>
      <c r="D80" s="95">
        <v>0</v>
      </c>
      <c r="E80" s="46">
        <f t="shared" si="0"/>
        <v>0</v>
      </c>
      <c r="F80" s="106">
        <v>0</v>
      </c>
      <c r="G80" s="104">
        <v>0</v>
      </c>
      <c r="H80" s="46">
        <f t="shared" si="11"/>
        <v>0</v>
      </c>
      <c r="I80" s="96"/>
      <c r="J80" s="20">
        <v>50</v>
      </c>
      <c r="K80" s="72">
        <f t="shared" si="12"/>
        <v>0</v>
      </c>
      <c r="L80" s="17" t="s">
        <v>16</v>
      </c>
      <c r="M80" s="18">
        <v>0</v>
      </c>
      <c r="N80" s="23">
        <f t="shared" si="13"/>
        <v>0</v>
      </c>
      <c r="O80" s="19"/>
      <c r="P80" s="43">
        <f t="shared" si="14"/>
        <v>0</v>
      </c>
    </row>
    <row r="81" spans="1:16" ht="24.6">
      <c r="A81" s="10">
        <v>77</v>
      </c>
      <c r="B81" s="19" t="s">
        <v>409</v>
      </c>
      <c r="C81" s="71">
        <f>+'28'!H81</f>
        <v>0</v>
      </c>
      <c r="D81" s="95">
        <v>0</v>
      </c>
      <c r="E81" s="46">
        <f t="shared" si="0"/>
        <v>0</v>
      </c>
      <c r="F81" s="106">
        <v>0</v>
      </c>
      <c r="G81" s="104">
        <v>0</v>
      </c>
      <c r="H81" s="46">
        <f t="shared" si="11"/>
        <v>0</v>
      </c>
      <c r="I81" s="96"/>
      <c r="J81" s="20">
        <v>50</v>
      </c>
      <c r="K81" s="72">
        <f t="shared" si="12"/>
        <v>0</v>
      </c>
      <c r="L81" s="17" t="s">
        <v>16</v>
      </c>
      <c r="M81" s="18">
        <v>0</v>
      </c>
      <c r="N81" s="23">
        <f t="shared" si="13"/>
        <v>0</v>
      </c>
      <c r="O81" s="19"/>
      <c r="P81" s="43">
        <f t="shared" si="14"/>
        <v>0</v>
      </c>
    </row>
    <row r="82" spans="1:16" ht="24.6">
      <c r="A82" s="10">
        <v>78</v>
      </c>
      <c r="B82" s="19" t="s">
        <v>410</v>
      </c>
      <c r="C82" s="71">
        <f>+'28'!H82</f>
        <v>0</v>
      </c>
      <c r="D82" s="95">
        <v>0</v>
      </c>
      <c r="E82" s="46">
        <f t="shared" si="0"/>
        <v>0</v>
      </c>
      <c r="F82" s="106">
        <v>0</v>
      </c>
      <c r="G82" s="104">
        <v>0</v>
      </c>
      <c r="H82" s="46">
        <f t="shared" si="11"/>
        <v>0</v>
      </c>
      <c r="I82" s="96"/>
      <c r="J82" s="20">
        <v>120</v>
      </c>
      <c r="K82" s="72">
        <f t="shared" si="12"/>
        <v>0</v>
      </c>
      <c r="L82" s="17" t="s">
        <v>16</v>
      </c>
      <c r="M82" s="18">
        <v>0</v>
      </c>
      <c r="N82" s="23">
        <f t="shared" si="13"/>
        <v>0</v>
      </c>
      <c r="O82" s="19"/>
      <c r="P82" s="43">
        <f t="shared" si="14"/>
        <v>0</v>
      </c>
    </row>
    <row r="83" spans="1:16" ht="24.6">
      <c r="A83" s="10">
        <v>79</v>
      </c>
      <c r="B83" s="19" t="s">
        <v>411</v>
      </c>
      <c r="C83" s="71">
        <f>+'28'!H83</f>
        <v>5</v>
      </c>
      <c r="D83" s="95">
        <v>0</v>
      </c>
      <c r="E83" s="46">
        <f t="shared" si="0"/>
        <v>5</v>
      </c>
      <c r="F83" s="106">
        <v>0</v>
      </c>
      <c r="G83" s="104">
        <v>0</v>
      </c>
      <c r="H83" s="46">
        <f t="shared" si="11"/>
        <v>4</v>
      </c>
      <c r="I83" s="96">
        <v>1</v>
      </c>
      <c r="J83" s="20">
        <v>50</v>
      </c>
      <c r="K83" s="72">
        <f t="shared" si="12"/>
        <v>50</v>
      </c>
      <c r="L83" s="17" t="s">
        <v>16</v>
      </c>
      <c r="M83" s="18">
        <v>0</v>
      </c>
      <c r="N83" s="138">
        <f t="shared" si="13"/>
        <v>50</v>
      </c>
      <c r="O83" s="19"/>
      <c r="P83" s="43">
        <f t="shared" si="14"/>
        <v>0</v>
      </c>
    </row>
    <row r="84" spans="1:16" ht="24.6">
      <c r="A84" s="10">
        <v>80</v>
      </c>
      <c r="B84" s="19" t="s">
        <v>412</v>
      </c>
      <c r="C84" s="71">
        <f>+'28'!H84</f>
        <v>0</v>
      </c>
      <c r="D84" s="95">
        <v>0</v>
      </c>
      <c r="E84" s="46">
        <f t="shared" si="0"/>
        <v>0</v>
      </c>
      <c r="F84" s="106">
        <v>0</v>
      </c>
      <c r="G84" s="104">
        <v>0</v>
      </c>
      <c r="H84" s="46">
        <f t="shared" si="11"/>
        <v>0</v>
      </c>
      <c r="I84" s="96"/>
      <c r="J84" s="20">
        <v>120</v>
      </c>
      <c r="K84" s="72">
        <f t="shared" si="12"/>
        <v>0</v>
      </c>
      <c r="L84" s="17" t="s">
        <v>16</v>
      </c>
      <c r="M84" s="18">
        <v>0</v>
      </c>
      <c r="N84" s="23">
        <f t="shared" si="13"/>
        <v>0</v>
      </c>
      <c r="O84" s="19"/>
      <c r="P84" s="43">
        <f t="shared" si="14"/>
        <v>0</v>
      </c>
    </row>
    <row r="85" spans="1:16" ht="24.6">
      <c r="A85" s="10">
        <v>81</v>
      </c>
      <c r="B85" s="19" t="s">
        <v>346</v>
      </c>
      <c r="C85" s="71">
        <f>+'28'!H85</f>
        <v>10</v>
      </c>
      <c r="D85" s="95">
        <v>0</v>
      </c>
      <c r="E85" s="46">
        <f t="shared" si="0"/>
        <v>10</v>
      </c>
      <c r="F85" s="106">
        <v>0</v>
      </c>
      <c r="G85" s="104">
        <v>0</v>
      </c>
      <c r="H85" s="46">
        <f t="shared" si="11"/>
        <v>9</v>
      </c>
      <c r="I85" s="96">
        <v>1</v>
      </c>
      <c r="J85" s="22">
        <v>50</v>
      </c>
      <c r="K85" s="72">
        <f t="shared" si="12"/>
        <v>50</v>
      </c>
      <c r="L85" s="17" t="s">
        <v>419</v>
      </c>
      <c r="M85" s="18">
        <v>25</v>
      </c>
      <c r="N85" s="138">
        <f t="shared" si="13"/>
        <v>25</v>
      </c>
      <c r="O85" s="19"/>
      <c r="P85" s="43">
        <f t="shared" si="14"/>
        <v>0</v>
      </c>
    </row>
    <row r="86" spans="1:16" ht="24.6">
      <c r="A86" s="10">
        <v>82</v>
      </c>
      <c r="B86" s="19" t="s">
        <v>268</v>
      </c>
      <c r="C86" s="71">
        <f>+'28'!H86</f>
        <v>0</v>
      </c>
      <c r="D86" s="95">
        <v>0</v>
      </c>
      <c r="E86" s="46">
        <f t="shared" si="0"/>
        <v>0</v>
      </c>
      <c r="F86" s="106">
        <v>0</v>
      </c>
      <c r="G86" s="104">
        <v>0</v>
      </c>
      <c r="H86" s="46">
        <f t="shared" si="11"/>
        <v>0</v>
      </c>
      <c r="I86" s="96"/>
      <c r="J86" s="20">
        <v>45</v>
      </c>
      <c r="K86" s="72">
        <f t="shared" si="12"/>
        <v>0</v>
      </c>
      <c r="L86" s="17" t="s">
        <v>16</v>
      </c>
      <c r="M86" s="18">
        <v>0</v>
      </c>
      <c r="N86" s="23">
        <f t="shared" si="13"/>
        <v>0</v>
      </c>
      <c r="O86" s="19"/>
      <c r="P86" s="43">
        <f t="shared" si="14"/>
        <v>0</v>
      </c>
    </row>
    <row r="87" spans="1:16" ht="24.6">
      <c r="A87" s="10">
        <v>83</v>
      </c>
      <c r="B87" s="19" t="s">
        <v>524</v>
      </c>
      <c r="C87" s="71">
        <f>+'28'!H87</f>
        <v>5</v>
      </c>
      <c r="D87" s="95">
        <v>0</v>
      </c>
      <c r="E87" s="46">
        <f>C87+D87</f>
        <v>5</v>
      </c>
      <c r="F87" s="106">
        <v>0</v>
      </c>
      <c r="G87" s="104">
        <v>0</v>
      </c>
      <c r="H87" s="46">
        <f>+E87-F87-I87-G87</f>
        <v>4</v>
      </c>
      <c r="I87" s="96">
        <v>1</v>
      </c>
      <c r="J87" s="20">
        <v>35</v>
      </c>
      <c r="K87" s="72">
        <f>+J87*I87</f>
        <v>35</v>
      </c>
      <c r="L87" s="17" t="s">
        <v>539</v>
      </c>
      <c r="M87" s="18">
        <v>20</v>
      </c>
      <c r="N87" s="138">
        <f>SUM(K87-M87)</f>
        <v>15</v>
      </c>
      <c r="O87" s="19"/>
      <c r="P87" s="43">
        <f>+K87*O87</f>
        <v>0</v>
      </c>
    </row>
    <row r="88" spans="1:16" ht="24.6">
      <c r="A88" s="10">
        <v>84</v>
      </c>
      <c r="B88" s="19" t="s">
        <v>347</v>
      </c>
      <c r="C88" s="71">
        <f>+'28'!H88</f>
        <v>0</v>
      </c>
      <c r="D88" s="95">
        <v>0</v>
      </c>
      <c r="E88" s="46">
        <f t="shared" si="0"/>
        <v>0</v>
      </c>
      <c r="F88" s="106">
        <v>0</v>
      </c>
      <c r="G88" s="104">
        <v>0</v>
      </c>
      <c r="H88" s="46">
        <f t="shared" si="11"/>
        <v>0</v>
      </c>
      <c r="I88" s="96"/>
      <c r="J88" s="20">
        <v>50</v>
      </c>
      <c r="K88" s="72">
        <f t="shared" si="12"/>
        <v>0</v>
      </c>
      <c r="L88" s="17" t="s">
        <v>16</v>
      </c>
      <c r="M88" s="18">
        <v>0</v>
      </c>
      <c r="N88" s="23">
        <f t="shared" si="13"/>
        <v>0</v>
      </c>
      <c r="O88" s="19"/>
      <c r="P88" s="43">
        <f t="shared" si="14"/>
        <v>0</v>
      </c>
    </row>
    <row r="89" spans="1:16" ht="24.6">
      <c r="A89" s="10">
        <v>85</v>
      </c>
      <c r="B89" s="19" t="s">
        <v>269</v>
      </c>
      <c r="C89" s="71">
        <f>+'28'!H89</f>
        <v>2</v>
      </c>
      <c r="D89" s="95">
        <v>0</v>
      </c>
      <c r="E89" s="46">
        <f t="shared" si="0"/>
        <v>2</v>
      </c>
      <c r="F89" s="106">
        <v>0</v>
      </c>
      <c r="G89" s="104">
        <v>0</v>
      </c>
      <c r="H89" s="46">
        <f t="shared" si="11"/>
        <v>1</v>
      </c>
      <c r="I89" s="96">
        <v>1</v>
      </c>
      <c r="J89" s="22">
        <v>55</v>
      </c>
      <c r="K89" s="72">
        <f t="shared" si="12"/>
        <v>55</v>
      </c>
      <c r="L89" s="17" t="s">
        <v>419</v>
      </c>
      <c r="M89" s="18">
        <v>30</v>
      </c>
      <c r="N89" s="138">
        <f t="shared" si="13"/>
        <v>25</v>
      </c>
      <c r="O89" s="19"/>
      <c r="P89" s="43">
        <f t="shared" si="14"/>
        <v>0</v>
      </c>
    </row>
    <row r="90" spans="1:16" ht="24.6">
      <c r="A90" s="10">
        <v>86</v>
      </c>
      <c r="B90" s="19" t="s">
        <v>93</v>
      </c>
      <c r="C90" s="71">
        <f>+'28'!H90</f>
        <v>5</v>
      </c>
      <c r="D90" s="95">
        <v>0</v>
      </c>
      <c r="E90" s="46">
        <f t="shared" si="0"/>
        <v>5</v>
      </c>
      <c r="F90" s="106">
        <v>0</v>
      </c>
      <c r="G90" s="104">
        <v>0</v>
      </c>
      <c r="H90" s="46">
        <f t="shared" si="11"/>
        <v>5</v>
      </c>
      <c r="I90" s="96"/>
      <c r="J90" s="22">
        <v>55</v>
      </c>
      <c r="K90" s="72">
        <f t="shared" si="12"/>
        <v>0</v>
      </c>
      <c r="L90" s="17" t="s">
        <v>16</v>
      </c>
      <c r="M90" s="18">
        <v>0</v>
      </c>
      <c r="N90" s="23">
        <f t="shared" si="13"/>
        <v>0</v>
      </c>
      <c r="O90" s="19"/>
      <c r="P90" s="43">
        <f t="shared" si="14"/>
        <v>0</v>
      </c>
    </row>
    <row r="91" spans="1:16" ht="24.6">
      <c r="A91" s="10">
        <v>87</v>
      </c>
      <c r="B91" s="19" t="s">
        <v>94</v>
      </c>
      <c r="C91" s="71">
        <f>+'28'!H91</f>
        <v>0</v>
      </c>
      <c r="D91" s="95">
        <v>0</v>
      </c>
      <c r="E91" s="46">
        <f t="shared" si="0"/>
        <v>0</v>
      </c>
      <c r="F91" s="106">
        <v>0</v>
      </c>
      <c r="G91" s="104">
        <v>0</v>
      </c>
      <c r="H91" s="46">
        <f t="shared" si="11"/>
        <v>0</v>
      </c>
      <c r="I91" s="96"/>
      <c r="J91" s="22">
        <v>55</v>
      </c>
      <c r="K91" s="72">
        <f t="shared" si="12"/>
        <v>0</v>
      </c>
      <c r="L91" s="17" t="s">
        <v>16</v>
      </c>
      <c r="M91" s="18">
        <v>0</v>
      </c>
      <c r="N91" s="23">
        <f t="shared" si="13"/>
        <v>0</v>
      </c>
      <c r="O91" s="19"/>
      <c r="P91" s="43">
        <f t="shared" si="14"/>
        <v>0</v>
      </c>
    </row>
    <row r="92" spans="1:16" ht="24.6">
      <c r="A92" s="10">
        <v>88</v>
      </c>
      <c r="B92" s="19" t="s">
        <v>369</v>
      </c>
      <c r="C92" s="71">
        <f>+'28'!H92</f>
        <v>0</v>
      </c>
      <c r="D92" s="95">
        <v>0</v>
      </c>
      <c r="E92" s="46">
        <f t="shared" si="0"/>
        <v>0</v>
      </c>
      <c r="F92" s="106">
        <v>0</v>
      </c>
      <c r="G92" s="104">
        <v>0</v>
      </c>
      <c r="H92" s="46">
        <f t="shared" si="11"/>
        <v>0</v>
      </c>
      <c r="I92" s="96"/>
      <c r="J92" s="22">
        <v>30</v>
      </c>
      <c r="K92" s="72">
        <f t="shared" si="12"/>
        <v>0</v>
      </c>
      <c r="L92" s="17" t="s">
        <v>16</v>
      </c>
      <c r="M92" s="18">
        <v>0</v>
      </c>
      <c r="N92" s="23">
        <f t="shared" si="13"/>
        <v>0</v>
      </c>
      <c r="O92" s="19"/>
      <c r="P92" s="43">
        <f t="shared" si="14"/>
        <v>0</v>
      </c>
    </row>
    <row r="93" spans="1:16" ht="24.6">
      <c r="A93" s="10">
        <v>89</v>
      </c>
      <c r="B93" s="19" t="s">
        <v>370</v>
      </c>
      <c r="C93" s="71">
        <f>+'28'!H93</f>
        <v>0</v>
      </c>
      <c r="D93" s="95">
        <v>0</v>
      </c>
      <c r="E93" s="46">
        <f t="shared" si="0"/>
        <v>0</v>
      </c>
      <c r="F93" s="106">
        <v>0</v>
      </c>
      <c r="G93" s="104">
        <v>0</v>
      </c>
      <c r="H93" s="46">
        <f t="shared" si="11"/>
        <v>0</v>
      </c>
      <c r="I93" s="96"/>
      <c r="J93" s="22">
        <v>30</v>
      </c>
      <c r="K93" s="72">
        <f t="shared" si="12"/>
        <v>0</v>
      </c>
      <c r="L93" s="17" t="s">
        <v>16</v>
      </c>
      <c r="M93" s="18">
        <v>0</v>
      </c>
      <c r="N93" s="23">
        <f t="shared" si="13"/>
        <v>0</v>
      </c>
      <c r="O93" s="19"/>
      <c r="P93" s="43">
        <f t="shared" si="14"/>
        <v>0</v>
      </c>
    </row>
    <row r="94" spans="1:16" ht="24.6">
      <c r="A94" s="10">
        <v>90</v>
      </c>
      <c r="B94" s="19" t="s">
        <v>270</v>
      </c>
      <c r="C94" s="71">
        <f>+'28'!H94</f>
        <v>0</v>
      </c>
      <c r="D94" s="95">
        <v>0</v>
      </c>
      <c r="E94" s="46">
        <f t="shared" si="0"/>
        <v>0</v>
      </c>
      <c r="F94" s="106">
        <v>0</v>
      </c>
      <c r="G94" s="104">
        <v>0</v>
      </c>
      <c r="H94" s="46">
        <f t="shared" si="11"/>
        <v>0</v>
      </c>
      <c r="I94" s="96"/>
      <c r="J94" s="20"/>
      <c r="K94" s="72">
        <f t="shared" si="12"/>
        <v>0</v>
      </c>
      <c r="L94" s="17" t="s">
        <v>16</v>
      </c>
      <c r="M94" s="18">
        <v>0</v>
      </c>
      <c r="N94" s="23">
        <f t="shared" si="13"/>
        <v>0</v>
      </c>
      <c r="O94" s="19"/>
      <c r="P94" s="43">
        <f t="shared" si="14"/>
        <v>0</v>
      </c>
    </row>
    <row r="95" spans="1:16" ht="24.6">
      <c r="A95" s="10">
        <v>91</v>
      </c>
      <c r="B95" s="19" t="s">
        <v>271</v>
      </c>
      <c r="C95" s="71">
        <f>+'28'!H95</f>
        <v>0</v>
      </c>
      <c r="D95" s="95">
        <v>0</v>
      </c>
      <c r="E95" s="46">
        <f t="shared" si="0"/>
        <v>0</v>
      </c>
      <c r="F95" s="106">
        <v>0</v>
      </c>
      <c r="G95" s="104">
        <v>0</v>
      </c>
      <c r="H95" s="46">
        <f t="shared" si="11"/>
        <v>0</v>
      </c>
      <c r="I95" s="96"/>
      <c r="J95" s="22"/>
      <c r="K95" s="72">
        <f t="shared" si="12"/>
        <v>0</v>
      </c>
      <c r="L95" s="17" t="s">
        <v>16</v>
      </c>
      <c r="M95" s="18">
        <v>0</v>
      </c>
      <c r="N95" s="23">
        <f t="shared" si="13"/>
        <v>0</v>
      </c>
      <c r="O95" s="19"/>
      <c r="P95" s="43">
        <f t="shared" si="14"/>
        <v>0</v>
      </c>
    </row>
    <row r="96" spans="1:16" ht="24.6">
      <c r="A96" s="10">
        <v>92</v>
      </c>
      <c r="B96" s="19" t="s">
        <v>244</v>
      </c>
      <c r="C96" s="71">
        <f>+'28'!H96</f>
        <v>13</v>
      </c>
      <c r="D96" s="95">
        <v>0</v>
      </c>
      <c r="E96" s="46">
        <f t="shared" si="0"/>
        <v>13</v>
      </c>
      <c r="F96" s="106">
        <v>5</v>
      </c>
      <c r="G96" s="104">
        <v>0</v>
      </c>
      <c r="H96" s="46">
        <f t="shared" si="11"/>
        <v>6</v>
      </c>
      <c r="I96" s="96">
        <v>2</v>
      </c>
      <c r="J96" s="15">
        <v>35</v>
      </c>
      <c r="K96" s="72">
        <f t="shared" si="12"/>
        <v>70</v>
      </c>
      <c r="L96" s="17" t="s">
        <v>536</v>
      </c>
      <c r="M96" s="18">
        <v>35</v>
      </c>
      <c r="N96" s="138">
        <f t="shared" si="13"/>
        <v>35</v>
      </c>
      <c r="O96" s="19"/>
      <c r="P96" s="43">
        <f t="shared" si="14"/>
        <v>0</v>
      </c>
    </row>
    <row r="97" spans="1:16" ht="24.6">
      <c r="A97" s="10">
        <v>93</v>
      </c>
      <c r="B97" s="19" t="s">
        <v>272</v>
      </c>
      <c r="C97" s="71">
        <f>+'28'!H97</f>
        <v>0</v>
      </c>
      <c r="D97" s="95">
        <v>0</v>
      </c>
      <c r="E97" s="46">
        <f t="shared" si="0"/>
        <v>0</v>
      </c>
      <c r="F97" s="106">
        <v>0</v>
      </c>
      <c r="G97" s="104">
        <v>0</v>
      </c>
      <c r="H97" s="46">
        <f t="shared" si="11"/>
        <v>0</v>
      </c>
      <c r="I97" s="96"/>
      <c r="J97" s="22">
        <v>120</v>
      </c>
      <c r="K97" s="72">
        <f t="shared" si="12"/>
        <v>0</v>
      </c>
      <c r="L97" s="17" t="s">
        <v>16</v>
      </c>
      <c r="M97" s="18">
        <v>0</v>
      </c>
      <c r="N97" s="23">
        <f t="shared" si="13"/>
        <v>0</v>
      </c>
      <c r="O97" s="19"/>
      <c r="P97" s="43">
        <f t="shared" si="14"/>
        <v>0</v>
      </c>
    </row>
    <row r="98" spans="1:16" ht="24.6">
      <c r="A98" s="10">
        <v>94</v>
      </c>
      <c r="B98" s="19" t="s">
        <v>273</v>
      </c>
      <c r="C98" s="71">
        <f>+'28'!H98</f>
        <v>2</v>
      </c>
      <c r="D98" s="95">
        <v>0</v>
      </c>
      <c r="E98" s="46">
        <f t="shared" si="0"/>
        <v>2</v>
      </c>
      <c r="F98" s="106">
        <v>0</v>
      </c>
      <c r="G98" s="104">
        <v>0</v>
      </c>
      <c r="H98" s="46">
        <f t="shared" si="11"/>
        <v>2</v>
      </c>
      <c r="I98" s="96"/>
      <c r="J98" s="22">
        <v>45</v>
      </c>
      <c r="K98" s="72">
        <f t="shared" si="12"/>
        <v>0</v>
      </c>
      <c r="L98" s="17" t="s">
        <v>16</v>
      </c>
      <c r="M98" s="18">
        <v>0</v>
      </c>
      <c r="N98" s="23">
        <f t="shared" si="13"/>
        <v>0</v>
      </c>
      <c r="O98" s="19"/>
      <c r="P98" s="43">
        <f t="shared" si="14"/>
        <v>0</v>
      </c>
    </row>
    <row r="99" spans="1:16" ht="24.6">
      <c r="A99" s="10">
        <v>95</v>
      </c>
      <c r="B99" s="19" t="s">
        <v>507</v>
      </c>
      <c r="C99" s="71">
        <f>+'28'!H99</f>
        <v>2</v>
      </c>
      <c r="D99" s="95">
        <v>0</v>
      </c>
      <c r="E99" s="46">
        <f>C99+D99</f>
        <v>2</v>
      </c>
      <c r="F99" s="106">
        <v>0</v>
      </c>
      <c r="G99" s="104">
        <v>0</v>
      </c>
      <c r="H99" s="46">
        <f>+E99-F99-I99-G99</f>
        <v>2</v>
      </c>
      <c r="I99" s="96"/>
      <c r="J99" s="20">
        <v>35</v>
      </c>
      <c r="K99" s="72">
        <f>+J99*I99</f>
        <v>0</v>
      </c>
      <c r="L99" s="17" t="s">
        <v>16</v>
      </c>
      <c r="M99" s="18">
        <v>0</v>
      </c>
      <c r="N99" s="23">
        <f>SUM(K99-M99)</f>
        <v>0</v>
      </c>
      <c r="O99" s="19"/>
      <c r="P99" s="43">
        <f>+K99*O99</f>
        <v>0</v>
      </c>
    </row>
    <row r="100" spans="1:16" ht="24.6">
      <c r="A100" s="10">
        <v>96</v>
      </c>
      <c r="B100" s="19" t="s">
        <v>246</v>
      </c>
      <c r="C100" s="71">
        <f>+'28'!H100</f>
        <v>0</v>
      </c>
      <c r="D100" s="95">
        <v>0</v>
      </c>
      <c r="E100" s="46">
        <f t="shared" si="0"/>
        <v>0</v>
      </c>
      <c r="F100" s="106">
        <v>0</v>
      </c>
      <c r="G100" s="104">
        <v>0</v>
      </c>
      <c r="H100" s="46">
        <f t="shared" si="11"/>
        <v>0</v>
      </c>
      <c r="I100" s="96"/>
      <c r="J100" s="20">
        <v>40</v>
      </c>
      <c r="K100" s="72">
        <f t="shared" si="12"/>
        <v>0</v>
      </c>
      <c r="L100" s="17" t="s">
        <v>16</v>
      </c>
      <c r="M100" s="18">
        <v>0</v>
      </c>
      <c r="N100" s="23">
        <f t="shared" si="13"/>
        <v>0</v>
      </c>
      <c r="O100" s="19"/>
      <c r="P100" s="43">
        <f t="shared" si="14"/>
        <v>0</v>
      </c>
    </row>
    <row r="101" spans="1:16" ht="24.6">
      <c r="A101" s="10">
        <v>97</v>
      </c>
      <c r="B101" s="19" t="s">
        <v>348</v>
      </c>
      <c r="C101" s="71">
        <f>+'28'!H101</f>
        <v>0</v>
      </c>
      <c r="D101" s="95">
        <v>0</v>
      </c>
      <c r="E101" s="46">
        <f t="shared" si="0"/>
        <v>0</v>
      </c>
      <c r="F101" s="106">
        <v>0</v>
      </c>
      <c r="G101" s="104">
        <v>0</v>
      </c>
      <c r="H101" s="46">
        <f t="shared" si="11"/>
        <v>0</v>
      </c>
      <c r="I101" s="96"/>
      <c r="J101" s="22">
        <v>35</v>
      </c>
      <c r="K101" s="72">
        <f t="shared" si="12"/>
        <v>0</v>
      </c>
      <c r="L101" s="17" t="s">
        <v>16</v>
      </c>
      <c r="M101" s="18">
        <v>0</v>
      </c>
      <c r="N101" s="23">
        <f t="shared" si="13"/>
        <v>0</v>
      </c>
      <c r="O101" s="19"/>
      <c r="P101" s="43">
        <f t="shared" si="14"/>
        <v>0</v>
      </c>
    </row>
    <row r="102" spans="1:16" ht="24.6">
      <c r="A102" s="10">
        <v>98</v>
      </c>
      <c r="B102" s="19" t="s">
        <v>349</v>
      </c>
      <c r="C102" s="71">
        <f>+'28'!H102</f>
        <v>0</v>
      </c>
      <c r="D102" s="95">
        <v>0</v>
      </c>
      <c r="E102" s="46">
        <f t="shared" si="0"/>
        <v>0</v>
      </c>
      <c r="F102" s="106">
        <v>0</v>
      </c>
      <c r="G102" s="104">
        <v>0</v>
      </c>
      <c r="H102" s="46">
        <f t="shared" si="11"/>
        <v>0</v>
      </c>
      <c r="I102" s="96"/>
      <c r="J102" s="22">
        <v>35</v>
      </c>
      <c r="K102" s="72">
        <f t="shared" si="12"/>
        <v>0</v>
      </c>
      <c r="L102" s="17" t="s">
        <v>16</v>
      </c>
      <c r="M102" s="18">
        <v>0</v>
      </c>
      <c r="N102" s="23">
        <f t="shared" si="13"/>
        <v>0</v>
      </c>
      <c r="O102" s="19"/>
      <c r="P102" s="43">
        <f t="shared" si="14"/>
        <v>0</v>
      </c>
    </row>
    <row r="103" spans="1:16" ht="24.6">
      <c r="A103" s="10">
        <v>99</v>
      </c>
      <c r="B103" s="19" t="s">
        <v>350</v>
      </c>
      <c r="C103" s="71">
        <f>+'28'!H103</f>
        <v>0</v>
      </c>
      <c r="D103" s="95">
        <v>0</v>
      </c>
      <c r="E103" s="46">
        <f t="shared" si="0"/>
        <v>0</v>
      </c>
      <c r="F103" s="106">
        <v>0</v>
      </c>
      <c r="G103" s="104">
        <v>0</v>
      </c>
      <c r="H103" s="46">
        <f t="shared" si="11"/>
        <v>0</v>
      </c>
      <c r="I103" s="96"/>
      <c r="J103" s="22">
        <v>35</v>
      </c>
      <c r="K103" s="72">
        <f t="shared" si="12"/>
        <v>0</v>
      </c>
      <c r="L103" s="17" t="s">
        <v>16</v>
      </c>
      <c r="M103" s="18">
        <v>0</v>
      </c>
      <c r="N103" s="23">
        <f t="shared" si="13"/>
        <v>0</v>
      </c>
      <c r="O103" s="19"/>
      <c r="P103" s="43">
        <f t="shared" si="14"/>
        <v>0</v>
      </c>
    </row>
    <row r="104" spans="1:16" ht="24.6">
      <c r="A104" s="10">
        <v>100</v>
      </c>
      <c r="B104" s="19" t="s">
        <v>274</v>
      </c>
      <c r="C104" s="71">
        <f>+'28'!H104</f>
        <v>0</v>
      </c>
      <c r="D104" s="95">
        <v>0</v>
      </c>
      <c r="E104" s="46">
        <f t="shared" si="0"/>
        <v>0</v>
      </c>
      <c r="F104" s="106">
        <v>0</v>
      </c>
      <c r="G104" s="104">
        <v>0</v>
      </c>
      <c r="H104" s="46">
        <f t="shared" si="11"/>
        <v>0</v>
      </c>
      <c r="I104" s="96"/>
      <c r="J104" s="22">
        <v>35</v>
      </c>
      <c r="K104" s="72">
        <f t="shared" si="12"/>
        <v>0</v>
      </c>
      <c r="L104" s="17" t="s">
        <v>16</v>
      </c>
      <c r="M104" s="18">
        <v>0</v>
      </c>
      <c r="N104" s="23">
        <f t="shared" si="13"/>
        <v>0</v>
      </c>
      <c r="O104" s="19"/>
      <c r="P104" s="43">
        <f t="shared" si="14"/>
        <v>0</v>
      </c>
    </row>
    <row r="105" spans="1:16" ht="24.6">
      <c r="A105" s="10">
        <v>101</v>
      </c>
      <c r="B105" s="19" t="s">
        <v>351</v>
      </c>
      <c r="C105" s="71">
        <f>+'28'!H105</f>
        <v>0</v>
      </c>
      <c r="D105" s="95">
        <v>0</v>
      </c>
      <c r="E105" s="46">
        <f t="shared" si="0"/>
        <v>0</v>
      </c>
      <c r="F105" s="106">
        <v>0</v>
      </c>
      <c r="G105" s="104">
        <v>0</v>
      </c>
      <c r="H105" s="46">
        <f t="shared" si="11"/>
        <v>0</v>
      </c>
      <c r="I105" s="96"/>
      <c r="J105" s="22">
        <v>35</v>
      </c>
      <c r="K105" s="72">
        <f t="shared" si="12"/>
        <v>0</v>
      </c>
      <c r="L105" s="17" t="s">
        <v>16</v>
      </c>
      <c r="M105" s="18">
        <v>0</v>
      </c>
      <c r="N105" s="23">
        <f t="shared" si="13"/>
        <v>0</v>
      </c>
      <c r="O105" s="19"/>
      <c r="P105" s="43">
        <f t="shared" si="14"/>
        <v>0</v>
      </c>
    </row>
    <row r="106" spans="1:16" ht="24.6">
      <c r="A106" s="10">
        <v>102</v>
      </c>
      <c r="B106" s="19" t="s">
        <v>275</v>
      </c>
      <c r="C106" s="71">
        <f>+'28'!H106</f>
        <v>0</v>
      </c>
      <c r="D106" s="95">
        <v>0</v>
      </c>
      <c r="E106" s="46">
        <f t="shared" si="0"/>
        <v>0</v>
      </c>
      <c r="F106" s="106">
        <v>0</v>
      </c>
      <c r="G106" s="104">
        <v>0</v>
      </c>
      <c r="H106" s="46">
        <f t="shared" si="11"/>
        <v>0</v>
      </c>
      <c r="I106" s="96"/>
      <c r="J106" s="22">
        <v>35</v>
      </c>
      <c r="K106" s="72">
        <f t="shared" si="12"/>
        <v>0</v>
      </c>
      <c r="L106" s="17" t="s">
        <v>16</v>
      </c>
      <c r="M106" s="18">
        <v>0</v>
      </c>
      <c r="N106" s="23">
        <f t="shared" si="13"/>
        <v>0</v>
      </c>
      <c r="O106" s="19"/>
      <c r="P106" s="43">
        <f t="shared" si="14"/>
        <v>0</v>
      </c>
    </row>
    <row r="107" spans="1:16" ht="24.6">
      <c r="A107" s="10">
        <v>103</v>
      </c>
      <c r="B107" s="19" t="s">
        <v>276</v>
      </c>
      <c r="C107" s="71">
        <f>+'28'!H107</f>
        <v>20</v>
      </c>
      <c r="D107" s="95">
        <v>0</v>
      </c>
      <c r="E107" s="46">
        <f t="shared" si="0"/>
        <v>20</v>
      </c>
      <c r="F107" s="106">
        <v>0</v>
      </c>
      <c r="G107" s="104">
        <v>0</v>
      </c>
      <c r="H107" s="46">
        <f t="shared" si="11"/>
        <v>14</v>
      </c>
      <c r="I107" s="96">
        <v>6</v>
      </c>
      <c r="J107" s="22">
        <v>120</v>
      </c>
      <c r="K107" s="72">
        <f t="shared" si="12"/>
        <v>720</v>
      </c>
      <c r="L107" s="17" t="s">
        <v>16</v>
      </c>
      <c r="M107" s="18">
        <v>0</v>
      </c>
      <c r="N107" s="138">
        <f t="shared" si="13"/>
        <v>720</v>
      </c>
      <c r="O107" s="19"/>
      <c r="P107" s="43">
        <f t="shared" si="14"/>
        <v>0</v>
      </c>
    </row>
    <row r="108" spans="1:16" ht="24.6">
      <c r="A108" s="10">
        <v>104</v>
      </c>
      <c r="B108" s="19" t="s">
        <v>277</v>
      </c>
      <c r="C108" s="71">
        <f>+'28'!H108</f>
        <v>1</v>
      </c>
      <c r="D108" s="95">
        <v>0</v>
      </c>
      <c r="E108" s="46">
        <f t="shared" si="0"/>
        <v>1</v>
      </c>
      <c r="F108" s="106">
        <v>0</v>
      </c>
      <c r="G108" s="104">
        <v>0</v>
      </c>
      <c r="H108" s="46">
        <f t="shared" si="11"/>
        <v>1</v>
      </c>
      <c r="I108" s="96"/>
      <c r="J108" s="22">
        <v>250</v>
      </c>
      <c r="K108" s="72">
        <f t="shared" si="12"/>
        <v>0</v>
      </c>
      <c r="L108" s="17" t="s">
        <v>16</v>
      </c>
      <c r="M108" s="18">
        <v>0</v>
      </c>
      <c r="N108" s="23">
        <f t="shared" si="13"/>
        <v>0</v>
      </c>
      <c r="O108" s="19"/>
      <c r="P108" s="43">
        <f t="shared" si="14"/>
        <v>0</v>
      </c>
    </row>
    <row r="109" spans="1:16" ht="24.6">
      <c r="A109" s="10">
        <v>105</v>
      </c>
      <c r="B109" s="19" t="s">
        <v>466</v>
      </c>
      <c r="C109" s="71">
        <f>+'28'!H109</f>
        <v>3</v>
      </c>
      <c r="D109" s="95">
        <v>0</v>
      </c>
      <c r="E109" s="46">
        <f>C109+D109</f>
        <v>3</v>
      </c>
      <c r="F109" s="106">
        <v>0</v>
      </c>
      <c r="G109" s="104">
        <v>0</v>
      </c>
      <c r="H109" s="46">
        <f>+E109-F109-I109-G109</f>
        <v>3</v>
      </c>
      <c r="I109" s="96"/>
      <c r="J109" s="20">
        <v>45</v>
      </c>
      <c r="K109" s="72">
        <f>+J109*I109</f>
        <v>0</v>
      </c>
      <c r="L109" s="17" t="s">
        <v>16</v>
      </c>
      <c r="M109" s="18">
        <v>0</v>
      </c>
      <c r="N109" s="23">
        <f>SUM(K109-M109)</f>
        <v>0</v>
      </c>
      <c r="O109" s="19"/>
      <c r="P109" s="43">
        <f>+K109*O109</f>
        <v>0</v>
      </c>
    </row>
    <row r="110" spans="1:16" ht="24.6">
      <c r="A110" s="10">
        <v>106</v>
      </c>
      <c r="B110" s="19" t="s">
        <v>278</v>
      </c>
      <c r="C110" s="71">
        <f>+'28'!H110</f>
        <v>6</v>
      </c>
      <c r="D110" s="95">
        <v>0</v>
      </c>
      <c r="E110" s="46">
        <f t="shared" si="0"/>
        <v>6</v>
      </c>
      <c r="F110" s="106">
        <v>0</v>
      </c>
      <c r="G110" s="104">
        <v>0</v>
      </c>
      <c r="H110" s="46">
        <f t="shared" si="11"/>
        <v>6</v>
      </c>
      <c r="I110" s="96"/>
      <c r="J110" s="20">
        <v>100</v>
      </c>
      <c r="K110" s="72">
        <f t="shared" si="12"/>
        <v>0</v>
      </c>
      <c r="L110" s="17" t="s">
        <v>16</v>
      </c>
      <c r="M110" s="18">
        <v>0</v>
      </c>
      <c r="N110" s="23">
        <f t="shared" si="13"/>
        <v>0</v>
      </c>
      <c r="O110" s="19"/>
      <c r="P110" s="43">
        <f t="shared" si="14"/>
        <v>0</v>
      </c>
    </row>
    <row r="111" spans="1:16" ht="24.6">
      <c r="A111" s="10">
        <v>107</v>
      </c>
      <c r="B111" s="19" t="s">
        <v>279</v>
      </c>
      <c r="C111" s="71">
        <f>+'28'!H111</f>
        <v>0</v>
      </c>
      <c r="D111" s="95">
        <v>0</v>
      </c>
      <c r="E111" s="46">
        <f t="shared" si="0"/>
        <v>0</v>
      </c>
      <c r="F111" s="106">
        <v>0</v>
      </c>
      <c r="G111" s="104">
        <v>0</v>
      </c>
      <c r="H111" s="46">
        <f t="shared" si="11"/>
        <v>0</v>
      </c>
      <c r="I111" s="96"/>
      <c r="J111" s="20">
        <v>55</v>
      </c>
      <c r="K111" s="72">
        <f t="shared" si="12"/>
        <v>0</v>
      </c>
      <c r="L111" s="17" t="s">
        <v>16</v>
      </c>
      <c r="M111" s="18">
        <v>0</v>
      </c>
      <c r="N111" s="23">
        <f t="shared" si="13"/>
        <v>0</v>
      </c>
      <c r="O111" s="19"/>
      <c r="P111" s="43">
        <f t="shared" si="14"/>
        <v>0</v>
      </c>
    </row>
    <row r="112" spans="1:16" ht="24.6">
      <c r="A112" s="10">
        <v>108</v>
      </c>
      <c r="B112" s="19" t="s">
        <v>280</v>
      </c>
      <c r="C112" s="71">
        <f>+'28'!H112</f>
        <v>0</v>
      </c>
      <c r="D112" s="95">
        <v>0</v>
      </c>
      <c r="E112" s="46">
        <f t="shared" si="0"/>
        <v>0</v>
      </c>
      <c r="F112" s="106">
        <v>0</v>
      </c>
      <c r="G112" s="104">
        <v>0</v>
      </c>
      <c r="H112" s="46">
        <f t="shared" si="11"/>
        <v>0</v>
      </c>
      <c r="I112" s="96"/>
      <c r="J112" s="20">
        <v>60</v>
      </c>
      <c r="K112" s="72">
        <f t="shared" si="12"/>
        <v>0</v>
      </c>
      <c r="L112" s="17" t="s">
        <v>16</v>
      </c>
      <c r="M112" s="18">
        <v>0</v>
      </c>
      <c r="N112" s="23">
        <f t="shared" si="13"/>
        <v>0</v>
      </c>
      <c r="O112" s="19"/>
      <c r="P112" s="43">
        <f t="shared" si="14"/>
        <v>0</v>
      </c>
    </row>
    <row r="113" spans="1:16" ht="24.6">
      <c r="A113" s="10">
        <v>109</v>
      </c>
      <c r="B113" s="19" t="s">
        <v>281</v>
      </c>
      <c r="C113" s="71">
        <f>+'28'!H113</f>
        <v>6</v>
      </c>
      <c r="D113" s="95">
        <v>0</v>
      </c>
      <c r="E113" s="46">
        <f t="shared" si="0"/>
        <v>6</v>
      </c>
      <c r="F113" s="106">
        <v>0</v>
      </c>
      <c r="G113" s="104">
        <v>0</v>
      </c>
      <c r="H113" s="46">
        <f t="shared" si="11"/>
        <v>6</v>
      </c>
      <c r="I113" s="96"/>
      <c r="J113" s="20">
        <v>100</v>
      </c>
      <c r="K113" s="72">
        <f t="shared" si="12"/>
        <v>0</v>
      </c>
      <c r="L113" s="17" t="s">
        <v>16</v>
      </c>
      <c r="M113" s="18">
        <v>0</v>
      </c>
      <c r="N113" s="23">
        <f t="shared" si="13"/>
        <v>0</v>
      </c>
      <c r="O113" s="19"/>
      <c r="P113" s="43">
        <f t="shared" si="14"/>
        <v>0</v>
      </c>
    </row>
    <row r="114" spans="1:16" ht="24.6">
      <c r="A114" s="10">
        <v>110</v>
      </c>
      <c r="B114" s="19" t="s">
        <v>100</v>
      </c>
      <c r="C114" s="71">
        <f>+'28'!H114</f>
        <v>0</v>
      </c>
      <c r="D114" s="95">
        <v>0</v>
      </c>
      <c r="E114" s="46">
        <f t="shared" si="0"/>
        <v>0</v>
      </c>
      <c r="F114" s="106">
        <v>0</v>
      </c>
      <c r="G114" s="104">
        <v>0</v>
      </c>
      <c r="H114" s="46">
        <f t="shared" si="11"/>
        <v>0</v>
      </c>
      <c r="I114" s="96"/>
      <c r="J114" s="20">
        <v>55</v>
      </c>
      <c r="K114" s="72">
        <f t="shared" si="12"/>
        <v>0</v>
      </c>
      <c r="L114" s="17" t="s">
        <v>16</v>
      </c>
      <c r="M114" s="18">
        <v>0</v>
      </c>
      <c r="N114" s="23">
        <f t="shared" si="13"/>
        <v>0</v>
      </c>
      <c r="O114" s="19"/>
      <c r="P114" s="43">
        <f t="shared" si="14"/>
        <v>0</v>
      </c>
    </row>
    <row r="115" spans="1:16" ht="24.6">
      <c r="A115" s="10">
        <v>111</v>
      </c>
      <c r="B115" s="19" t="s">
        <v>101</v>
      </c>
      <c r="C115" s="71">
        <f>+'28'!H115</f>
        <v>0</v>
      </c>
      <c r="D115" s="95">
        <v>0</v>
      </c>
      <c r="E115" s="46">
        <f t="shared" si="0"/>
        <v>0</v>
      </c>
      <c r="F115" s="106">
        <v>0</v>
      </c>
      <c r="G115" s="104">
        <v>0</v>
      </c>
      <c r="H115" s="46">
        <f t="shared" si="11"/>
        <v>0</v>
      </c>
      <c r="I115" s="96"/>
      <c r="J115" s="22">
        <v>50</v>
      </c>
      <c r="K115" s="72">
        <f t="shared" si="12"/>
        <v>0</v>
      </c>
      <c r="L115" s="17" t="s">
        <v>16</v>
      </c>
      <c r="M115" s="18">
        <v>0</v>
      </c>
      <c r="N115" s="23">
        <f t="shared" si="13"/>
        <v>0</v>
      </c>
      <c r="O115" s="19"/>
      <c r="P115" s="43">
        <f t="shared" si="14"/>
        <v>0</v>
      </c>
    </row>
    <row r="116" spans="1:16" ht="24.6">
      <c r="A116" s="10">
        <v>112</v>
      </c>
      <c r="B116" s="19" t="s">
        <v>102</v>
      </c>
      <c r="C116" s="71">
        <f>+'28'!H116</f>
        <v>0</v>
      </c>
      <c r="D116" s="95">
        <v>0</v>
      </c>
      <c r="E116" s="46">
        <f t="shared" si="0"/>
        <v>0</v>
      </c>
      <c r="F116" s="106">
        <v>0</v>
      </c>
      <c r="G116" s="104">
        <v>0</v>
      </c>
      <c r="H116" s="46">
        <f t="shared" si="11"/>
        <v>0</v>
      </c>
      <c r="I116" s="96"/>
      <c r="J116" s="22">
        <v>50</v>
      </c>
      <c r="K116" s="72">
        <f t="shared" si="12"/>
        <v>0</v>
      </c>
      <c r="L116" s="17" t="s">
        <v>16</v>
      </c>
      <c r="M116" s="18">
        <v>0</v>
      </c>
      <c r="N116" s="23">
        <f t="shared" si="13"/>
        <v>0</v>
      </c>
      <c r="O116" s="19"/>
      <c r="P116" s="43">
        <f t="shared" si="14"/>
        <v>0</v>
      </c>
    </row>
    <row r="117" spans="1:16" ht="24.6">
      <c r="A117" s="10">
        <v>113</v>
      </c>
      <c r="B117" s="19" t="s">
        <v>282</v>
      </c>
      <c r="C117" s="71">
        <f>+'28'!H117</f>
        <v>0</v>
      </c>
      <c r="D117" s="95">
        <v>0</v>
      </c>
      <c r="E117" s="46">
        <f t="shared" si="0"/>
        <v>0</v>
      </c>
      <c r="F117" s="106">
        <v>0</v>
      </c>
      <c r="G117" s="104">
        <v>0</v>
      </c>
      <c r="H117" s="46">
        <f t="shared" si="11"/>
        <v>0</v>
      </c>
      <c r="I117" s="96"/>
      <c r="J117" s="20">
        <v>35</v>
      </c>
      <c r="K117" s="72">
        <f t="shared" si="12"/>
        <v>0</v>
      </c>
      <c r="L117" s="17" t="s">
        <v>16</v>
      </c>
      <c r="M117" s="18">
        <v>0</v>
      </c>
      <c r="N117" s="23">
        <f t="shared" si="13"/>
        <v>0</v>
      </c>
      <c r="O117" s="19"/>
      <c r="P117" s="43">
        <f t="shared" si="14"/>
        <v>0</v>
      </c>
    </row>
    <row r="118" spans="1:16" ht="24.6">
      <c r="A118" s="10">
        <v>114</v>
      </c>
      <c r="B118" s="19" t="s">
        <v>283</v>
      </c>
      <c r="C118" s="71">
        <f>+'28'!H118</f>
        <v>0</v>
      </c>
      <c r="D118" s="95">
        <v>0</v>
      </c>
      <c r="E118" s="46">
        <f t="shared" si="0"/>
        <v>0</v>
      </c>
      <c r="F118" s="106">
        <v>0</v>
      </c>
      <c r="G118" s="104">
        <v>0</v>
      </c>
      <c r="H118" s="46">
        <f t="shared" si="11"/>
        <v>0</v>
      </c>
      <c r="I118" s="96"/>
      <c r="J118" s="20">
        <v>50</v>
      </c>
      <c r="K118" s="72">
        <f t="shared" si="12"/>
        <v>0</v>
      </c>
      <c r="L118" s="17" t="s">
        <v>16</v>
      </c>
      <c r="M118" s="18">
        <v>0</v>
      </c>
      <c r="N118" s="23">
        <f t="shared" si="13"/>
        <v>0</v>
      </c>
      <c r="O118" s="19"/>
      <c r="P118" s="43">
        <f t="shared" si="14"/>
        <v>0</v>
      </c>
    </row>
    <row r="119" spans="1:16" ht="24.6">
      <c r="A119" s="10">
        <v>115</v>
      </c>
      <c r="B119" s="19" t="s">
        <v>352</v>
      </c>
      <c r="C119" s="71">
        <f>+'28'!H119</f>
        <v>0</v>
      </c>
      <c r="D119" s="95">
        <v>0</v>
      </c>
      <c r="E119" s="46">
        <f t="shared" si="0"/>
        <v>0</v>
      </c>
      <c r="F119" s="106">
        <v>0</v>
      </c>
      <c r="G119" s="104">
        <v>0</v>
      </c>
      <c r="H119" s="46">
        <f t="shared" si="11"/>
        <v>0</v>
      </c>
      <c r="I119" s="96"/>
      <c r="J119" s="20">
        <v>50</v>
      </c>
      <c r="K119" s="72">
        <f t="shared" si="12"/>
        <v>0</v>
      </c>
      <c r="L119" s="17" t="s">
        <v>16</v>
      </c>
      <c r="M119" s="18">
        <v>0</v>
      </c>
      <c r="N119" s="23">
        <f t="shared" si="13"/>
        <v>0</v>
      </c>
      <c r="O119" s="19"/>
      <c r="P119" s="43">
        <f t="shared" si="14"/>
        <v>0</v>
      </c>
    </row>
    <row r="120" spans="1:16" ht="24.6">
      <c r="A120" s="10">
        <v>116</v>
      </c>
      <c r="B120" s="19" t="s">
        <v>354</v>
      </c>
      <c r="C120" s="71">
        <f>+'28'!H120</f>
        <v>0</v>
      </c>
      <c r="D120" s="95">
        <v>0</v>
      </c>
      <c r="E120" s="46">
        <f t="shared" si="0"/>
        <v>0</v>
      </c>
      <c r="F120" s="106">
        <v>0</v>
      </c>
      <c r="G120" s="104">
        <v>0</v>
      </c>
      <c r="H120" s="46">
        <f t="shared" si="11"/>
        <v>0</v>
      </c>
      <c r="I120" s="96"/>
      <c r="J120" s="20">
        <v>50</v>
      </c>
      <c r="K120" s="72">
        <f t="shared" si="12"/>
        <v>0</v>
      </c>
      <c r="L120" s="17" t="s">
        <v>16</v>
      </c>
      <c r="M120" s="18">
        <v>0</v>
      </c>
      <c r="N120" s="23">
        <f t="shared" si="13"/>
        <v>0</v>
      </c>
      <c r="O120" s="19"/>
      <c r="P120" s="43">
        <f t="shared" si="14"/>
        <v>0</v>
      </c>
    </row>
    <row r="121" spans="1:16" ht="24.6">
      <c r="A121" s="10">
        <v>117</v>
      </c>
      <c r="B121" s="19" t="s">
        <v>353</v>
      </c>
      <c r="C121" s="71">
        <f>+'28'!H121</f>
        <v>0</v>
      </c>
      <c r="D121" s="95">
        <v>0</v>
      </c>
      <c r="E121" s="46">
        <f t="shared" si="0"/>
        <v>0</v>
      </c>
      <c r="F121" s="106">
        <v>0</v>
      </c>
      <c r="G121" s="104">
        <v>0</v>
      </c>
      <c r="H121" s="46">
        <f t="shared" si="11"/>
        <v>0</v>
      </c>
      <c r="I121" s="96"/>
      <c r="J121" s="20">
        <v>50</v>
      </c>
      <c r="K121" s="72">
        <f t="shared" si="12"/>
        <v>0</v>
      </c>
      <c r="L121" s="17" t="s">
        <v>16</v>
      </c>
      <c r="M121" s="18">
        <v>0</v>
      </c>
      <c r="N121" s="23">
        <f t="shared" si="13"/>
        <v>0</v>
      </c>
      <c r="O121" s="19"/>
      <c r="P121" s="43">
        <f t="shared" si="14"/>
        <v>0</v>
      </c>
    </row>
    <row r="122" spans="1:16" ht="24.6">
      <c r="A122" s="10">
        <v>118</v>
      </c>
      <c r="B122" s="19" t="s">
        <v>355</v>
      </c>
      <c r="C122" s="71">
        <f>+'28'!H122</f>
        <v>0</v>
      </c>
      <c r="D122" s="95">
        <v>0</v>
      </c>
      <c r="E122" s="46">
        <f t="shared" si="0"/>
        <v>0</v>
      </c>
      <c r="F122" s="106">
        <v>0</v>
      </c>
      <c r="G122" s="104">
        <v>0</v>
      </c>
      <c r="H122" s="46">
        <f t="shared" si="11"/>
        <v>0</v>
      </c>
      <c r="I122" s="96"/>
      <c r="J122" s="20">
        <v>50</v>
      </c>
      <c r="K122" s="72">
        <f t="shared" si="12"/>
        <v>0</v>
      </c>
      <c r="L122" s="17" t="s">
        <v>16</v>
      </c>
      <c r="M122" s="18">
        <v>0</v>
      </c>
      <c r="N122" s="23">
        <f t="shared" si="13"/>
        <v>0</v>
      </c>
      <c r="O122" s="19"/>
      <c r="P122" s="43">
        <f t="shared" si="14"/>
        <v>0</v>
      </c>
    </row>
    <row r="123" spans="1:16" ht="24.6">
      <c r="A123" s="10">
        <v>119</v>
      </c>
      <c r="B123" s="19" t="s">
        <v>145</v>
      </c>
      <c r="C123" s="71">
        <f>+'28'!H123</f>
        <v>0</v>
      </c>
      <c r="D123" s="95">
        <v>0</v>
      </c>
      <c r="E123" s="46">
        <f t="shared" si="0"/>
        <v>0</v>
      </c>
      <c r="F123" s="106">
        <v>0</v>
      </c>
      <c r="G123" s="104">
        <v>0</v>
      </c>
      <c r="H123" s="46">
        <f t="shared" si="11"/>
        <v>0</v>
      </c>
      <c r="I123" s="96"/>
      <c r="J123" s="20">
        <v>45</v>
      </c>
      <c r="K123" s="72">
        <f t="shared" si="12"/>
        <v>0</v>
      </c>
      <c r="L123" s="17" t="s">
        <v>16</v>
      </c>
      <c r="M123" s="18">
        <v>0</v>
      </c>
      <c r="N123" s="23">
        <f t="shared" si="13"/>
        <v>0</v>
      </c>
      <c r="O123" s="19"/>
      <c r="P123" s="43">
        <f t="shared" si="14"/>
        <v>0</v>
      </c>
    </row>
    <row r="124" spans="1:16" ht="24.6">
      <c r="A124" s="10">
        <v>120</v>
      </c>
      <c r="B124" s="19" t="s">
        <v>146</v>
      </c>
      <c r="C124" s="71">
        <f>+'28'!H124</f>
        <v>0</v>
      </c>
      <c r="D124" s="95">
        <v>0</v>
      </c>
      <c r="E124" s="46">
        <f t="shared" si="0"/>
        <v>0</v>
      </c>
      <c r="F124" s="106">
        <v>0</v>
      </c>
      <c r="G124" s="104">
        <v>0</v>
      </c>
      <c r="H124" s="46">
        <f t="shared" si="11"/>
        <v>0</v>
      </c>
      <c r="I124" s="96"/>
      <c r="J124" s="20">
        <v>45</v>
      </c>
      <c r="K124" s="72">
        <f t="shared" si="12"/>
        <v>0</v>
      </c>
      <c r="L124" s="17" t="s">
        <v>16</v>
      </c>
      <c r="M124" s="18">
        <v>0</v>
      </c>
      <c r="N124" s="23">
        <f t="shared" si="13"/>
        <v>0</v>
      </c>
      <c r="O124" s="19"/>
      <c r="P124" s="43">
        <f t="shared" si="14"/>
        <v>0</v>
      </c>
    </row>
    <row r="125" spans="1:16" ht="24.6">
      <c r="A125" s="10">
        <v>121</v>
      </c>
      <c r="B125" s="19" t="s">
        <v>147</v>
      </c>
      <c r="C125" s="71">
        <f>+'28'!H125</f>
        <v>0</v>
      </c>
      <c r="D125" s="95">
        <v>0</v>
      </c>
      <c r="E125" s="46">
        <f t="shared" si="0"/>
        <v>0</v>
      </c>
      <c r="F125" s="106">
        <v>0</v>
      </c>
      <c r="G125" s="104">
        <v>0</v>
      </c>
      <c r="H125" s="46">
        <f t="shared" si="11"/>
        <v>0</v>
      </c>
      <c r="I125" s="96"/>
      <c r="J125" s="20">
        <v>55</v>
      </c>
      <c r="K125" s="72">
        <f t="shared" si="12"/>
        <v>0</v>
      </c>
      <c r="L125" s="17" t="s">
        <v>16</v>
      </c>
      <c r="M125" s="18">
        <v>0</v>
      </c>
      <c r="N125" s="23">
        <f t="shared" si="13"/>
        <v>0</v>
      </c>
      <c r="O125" s="19"/>
      <c r="P125" s="43">
        <f t="shared" si="14"/>
        <v>0</v>
      </c>
    </row>
    <row r="126" spans="1:16" ht="24.6">
      <c r="A126" s="10">
        <v>122</v>
      </c>
      <c r="B126" s="19" t="s">
        <v>449</v>
      </c>
      <c r="C126" s="71">
        <f>+'28'!H126</f>
        <v>0</v>
      </c>
      <c r="D126" s="95">
        <v>0</v>
      </c>
      <c r="E126" s="46">
        <f>C126+D126</f>
        <v>0</v>
      </c>
      <c r="F126" s="106">
        <v>0</v>
      </c>
      <c r="G126" s="104">
        <v>0</v>
      </c>
      <c r="H126" s="46">
        <f>+E126-F126-I126-G126</f>
        <v>0</v>
      </c>
      <c r="I126" s="96"/>
      <c r="J126" s="20">
        <v>45</v>
      </c>
      <c r="K126" s="72">
        <f>+J126*I126</f>
        <v>0</v>
      </c>
      <c r="L126" s="17" t="s">
        <v>16</v>
      </c>
      <c r="M126" s="18">
        <v>0</v>
      </c>
      <c r="N126" s="23">
        <f>SUM(K126-M126)</f>
        <v>0</v>
      </c>
      <c r="O126" s="19"/>
      <c r="P126" s="43">
        <f>+K126*O126</f>
        <v>0</v>
      </c>
    </row>
    <row r="127" spans="1:16" ht="24.6">
      <c r="A127" s="10">
        <v>123</v>
      </c>
      <c r="B127" s="19" t="s">
        <v>356</v>
      </c>
      <c r="C127" s="71">
        <f>+'28'!H127</f>
        <v>0</v>
      </c>
      <c r="D127" s="95">
        <v>0</v>
      </c>
      <c r="E127" s="46">
        <f t="shared" si="0"/>
        <v>0</v>
      </c>
      <c r="F127" s="106">
        <v>0</v>
      </c>
      <c r="G127" s="104">
        <v>0</v>
      </c>
      <c r="H127" s="46">
        <f t="shared" si="11"/>
        <v>0</v>
      </c>
      <c r="I127" s="96"/>
      <c r="J127" s="20">
        <v>50</v>
      </c>
      <c r="K127" s="72">
        <f t="shared" si="12"/>
        <v>0</v>
      </c>
      <c r="L127" s="17" t="s">
        <v>16</v>
      </c>
      <c r="M127" s="18">
        <v>0</v>
      </c>
      <c r="N127" s="23">
        <f t="shared" si="13"/>
        <v>0</v>
      </c>
      <c r="O127" s="19"/>
      <c r="P127" s="43">
        <f t="shared" si="14"/>
        <v>0</v>
      </c>
    </row>
    <row r="128" spans="1:16" ht="24.6">
      <c r="A128" s="10">
        <v>124</v>
      </c>
      <c r="B128" s="19" t="s">
        <v>375</v>
      </c>
      <c r="C128" s="71">
        <f>+'28'!H128</f>
        <v>0</v>
      </c>
      <c r="D128" s="95">
        <v>0</v>
      </c>
      <c r="E128" s="46">
        <f t="shared" si="0"/>
        <v>0</v>
      </c>
      <c r="F128" s="106">
        <v>0</v>
      </c>
      <c r="G128" s="104">
        <v>0</v>
      </c>
      <c r="H128" s="46">
        <f t="shared" si="11"/>
        <v>0</v>
      </c>
      <c r="I128" s="96"/>
      <c r="J128" s="20">
        <v>50</v>
      </c>
      <c r="K128" s="72">
        <f t="shared" si="12"/>
        <v>0</v>
      </c>
      <c r="L128" s="17" t="s">
        <v>16</v>
      </c>
      <c r="M128" s="18">
        <v>0</v>
      </c>
      <c r="N128" s="23">
        <f t="shared" si="13"/>
        <v>0</v>
      </c>
      <c r="O128" s="19"/>
      <c r="P128" s="43">
        <f t="shared" si="14"/>
        <v>0</v>
      </c>
    </row>
    <row r="129" spans="1:16" ht="24.6">
      <c r="A129" s="10">
        <v>125</v>
      </c>
      <c r="B129" s="19" t="s">
        <v>376</v>
      </c>
      <c r="C129" s="71">
        <f>+'28'!H129</f>
        <v>0</v>
      </c>
      <c r="D129" s="95">
        <v>0</v>
      </c>
      <c r="E129" s="46">
        <f t="shared" si="0"/>
        <v>0</v>
      </c>
      <c r="F129" s="106">
        <v>0</v>
      </c>
      <c r="G129" s="104">
        <v>0</v>
      </c>
      <c r="H129" s="46">
        <f t="shared" si="11"/>
        <v>0</v>
      </c>
      <c r="I129" s="96"/>
      <c r="J129" s="20">
        <v>50</v>
      </c>
      <c r="K129" s="72">
        <f t="shared" si="12"/>
        <v>0</v>
      </c>
      <c r="L129" s="17" t="s">
        <v>16</v>
      </c>
      <c r="M129" s="18">
        <v>0</v>
      </c>
      <c r="N129" s="23">
        <f t="shared" si="13"/>
        <v>0</v>
      </c>
      <c r="O129" s="19"/>
      <c r="P129" s="43">
        <f t="shared" si="14"/>
        <v>0</v>
      </c>
    </row>
    <row r="130" spans="1:16" ht="24.6">
      <c r="A130" s="10">
        <v>126</v>
      </c>
      <c r="B130" s="19" t="s">
        <v>133</v>
      </c>
      <c r="C130" s="71">
        <f>+'28'!H130</f>
        <v>0</v>
      </c>
      <c r="D130" s="95">
        <v>0</v>
      </c>
      <c r="E130" s="46">
        <f t="shared" si="0"/>
        <v>0</v>
      </c>
      <c r="F130" s="106">
        <v>0</v>
      </c>
      <c r="G130" s="104">
        <v>0</v>
      </c>
      <c r="H130" s="46">
        <f t="shared" si="11"/>
        <v>0</v>
      </c>
      <c r="I130" s="96"/>
      <c r="J130" s="20">
        <v>40</v>
      </c>
      <c r="K130" s="72">
        <f t="shared" si="12"/>
        <v>0</v>
      </c>
      <c r="L130" s="17" t="s">
        <v>16</v>
      </c>
      <c r="M130" s="18">
        <v>0</v>
      </c>
      <c r="N130" s="23">
        <f t="shared" si="13"/>
        <v>0</v>
      </c>
      <c r="O130" s="19"/>
      <c r="P130" s="43">
        <f t="shared" si="14"/>
        <v>0</v>
      </c>
    </row>
    <row r="131" spans="1:16" ht="24.6">
      <c r="A131" s="10">
        <v>127</v>
      </c>
      <c r="B131" s="19" t="s">
        <v>284</v>
      </c>
      <c r="C131" s="71">
        <f>+'28'!H131</f>
        <v>0</v>
      </c>
      <c r="D131" s="95">
        <v>0</v>
      </c>
      <c r="E131" s="46">
        <f t="shared" si="0"/>
        <v>0</v>
      </c>
      <c r="F131" s="106">
        <v>0</v>
      </c>
      <c r="G131" s="104">
        <v>0</v>
      </c>
      <c r="H131" s="46">
        <f t="shared" si="11"/>
        <v>0</v>
      </c>
      <c r="I131" s="96"/>
      <c r="J131" s="20">
        <v>40</v>
      </c>
      <c r="K131" s="72">
        <f t="shared" si="12"/>
        <v>0</v>
      </c>
      <c r="L131" s="17" t="s">
        <v>16</v>
      </c>
      <c r="M131" s="18">
        <v>0</v>
      </c>
      <c r="N131" s="23">
        <f t="shared" si="13"/>
        <v>0</v>
      </c>
      <c r="O131" s="19"/>
      <c r="P131" s="43">
        <f t="shared" si="14"/>
        <v>0</v>
      </c>
    </row>
    <row r="132" spans="1:16" ht="24.6">
      <c r="A132" s="10">
        <v>128</v>
      </c>
      <c r="B132" s="19" t="s">
        <v>108</v>
      </c>
      <c r="C132" s="71">
        <f>+'28'!H132</f>
        <v>0</v>
      </c>
      <c r="D132" s="95">
        <v>0</v>
      </c>
      <c r="E132" s="46">
        <f t="shared" si="0"/>
        <v>0</v>
      </c>
      <c r="F132" s="106">
        <v>0</v>
      </c>
      <c r="G132" s="104">
        <v>0</v>
      </c>
      <c r="H132" s="46">
        <f t="shared" si="11"/>
        <v>0</v>
      </c>
      <c r="I132" s="96"/>
      <c r="J132" s="20">
        <v>40</v>
      </c>
      <c r="K132" s="72">
        <f t="shared" si="12"/>
        <v>0</v>
      </c>
      <c r="L132" s="17" t="s">
        <v>16</v>
      </c>
      <c r="M132" s="18">
        <v>0</v>
      </c>
      <c r="N132" s="23">
        <f t="shared" si="13"/>
        <v>0</v>
      </c>
      <c r="O132" s="19"/>
      <c r="P132" s="43">
        <f t="shared" si="14"/>
        <v>0</v>
      </c>
    </row>
    <row r="133" spans="1:16" ht="24.6">
      <c r="A133" s="10">
        <v>129</v>
      </c>
      <c r="B133" s="19" t="s">
        <v>245</v>
      </c>
      <c r="C133" s="71">
        <f>+'28'!H133</f>
        <v>0</v>
      </c>
      <c r="D133" s="95">
        <v>0</v>
      </c>
      <c r="E133" s="46">
        <f t="shared" si="0"/>
        <v>0</v>
      </c>
      <c r="F133" s="106">
        <v>0</v>
      </c>
      <c r="G133" s="104">
        <v>0</v>
      </c>
      <c r="H133" s="46">
        <f t="shared" si="11"/>
        <v>0</v>
      </c>
      <c r="I133" s="96"/>
      <c r="J133" s="20">
        <v>40</v>
      </c>
      <c r="K133" s="72">
        <f t="shared" si="12"/>
        <v>0</v>
      </c>
      <c r="L133" s="17" t="s">
        <v>16</v>
      </c>
      <c r="M133" s="18">
        <v>0</v>
      </c>
      <c r="N133" s="23">
        <f t="shared" si="13"/>
        <v>0</v>
      </c>
      <c r="O133" s="19"/>
      <c r="P133" s="43">
        <f t="shared" si="14"/>
        <v>0</v>
      </c>
    </row>
    <row r="134" spans="1:16" ht="24.6">
      <c r="A134" s="10">
        <v>130</v>
      </c>
      <c r="B134" s="19" t="s">
        <v>285</v>
      </c>
      <c r="C134" s="71">
        <f>+'28'!H134</f>
        <v>0</v>
      </c>
      <c r="D134" s="95">
        <v>0</v>
      </c>
      <c r="E134" s="46">
        <f t="shared" si="0"/>
        <v>0</v>
      </c>
      <c r="F134" s="106">
        <v>0</v>
      </c>
      <c r="G134" s="104">
        <v>0</v>
      </c>
      <c r="H134" s="46">
        <f t="shared" si="11"/>
        <v>0</v>
      </c>
      <c r="I134" s="96"/>
      <c r="J134" s="20">
        <v>55</v>
      </c>
      <c r="K134" s="72">
        <f t="shared" si="12"/>
        <v>0</v>
      </c>
      <c r="L134" s="17" t="s">
        <v>16</v>
      </c>
      <c r="M134" s="18">
        <v>0</v>
      </c>
      <c r="N134" s="23">
        <f t="shared" si="13"/>
        <v>0</v>
      </c>
      <c r="O134" s="19"/>
      <c r="P134" s="43">
        <f t="shared" si="14"/>
        <v>0</v>
      </c>
    </row>
    <row r="135" spans="1:16" ht="24.6">
      <c r="A135" s="10">
        <v>131</v>
      </c>
      <c r="B135" s="19" t="s">
        <v>121</v>
      </c>
      <c r="C135" s="71">
        <f>+'28'!H135</f>
        <v>0</v>
      </c>
      <c r="D135" s="95">
        <v>0</v>
      </c>
      <c r="E135" s="46">
        <f t="shared" si="0"/>
        <v>0</v>
      </c>
      <c r="F135" s="106">
        <v>0</v>
      </c>
      <c r="G135" s="104">
        <v>0</v>
      </c>
      <c r="H135" s="46">
        <f t="shared" si="11"/>
        <v>0</v>
      </c>
      <c r="I135" s="96"/>
      <c r="J135" s="20">
        <v>60</v>
      </c>
      <c r="K135" s="72">
        <f t="shared" si="12"/>
        <v>0</v>
      </c>
      <c r="L135" s="17" t="s">
        <v>16</v>
      </c>
      <c r="M135" s="18">
        <v>0</v>
      </c>
      <c r="N135" s="23">
        <f t="shared" si="13"/>
        <v>0</v>
      </c>
      <c r="O135" s="19"/>
      <c r="P135" s="43">
        <f t="shared" si="14"/>
        <v>0</v>
      </c>
    </row>
    <row r="136" spans="1:16" ht="24.6">
      <c r="A136" s="10">
        <v>132</v>
      </c>
      <c r="B136" s="19" t="s">
        <v>113</v>
      </c>
      <c r="C136" s="71">
        <f>+'28'!H136</f>
        <v>8</v>
      </c>
      <c r="D136" s="95">
        <v>0</v>
      </c>
      <c r="E136" s="46">
        <f t="shared" si="0"/>
        <v>8</v>
      </c>
      <c r="F136" s="106">
        <v>0</v>
      </c>
      <c r="G136" s="104">
        <v>0</v>
      </c>
      <c r="H136" s="46">
        <f t="shared" si="11"/>
        <v>8</v>
      </c>
      <c r="I136" s="96"/>
      <c r="J136" s="20">
        <v>50</v>
      </c>
      <c r="K136" s="72">
        <f t="shared" si="12"/>
        <v>0</v>
      </c>
      <c r="L136" s="17" t="s">
        <v>16</v>
      </c>
      <c r="M136" s="18">
        <v>0</v>
      </c>
      <c r="N136" s="23">
        <f t="shared" si="13"/>
        <v>0</v>
      </c>
      <c r="O136" s="19"/>
      <c r="P136" s="43">
        <f t="shared" si="14"/>
        <v>0</v>
      </c>
    </row>
    <row r="137" spans="1:16" ht="24.6">
      <c r="A137" s="10">
        <v>133</v>
      </c>
      <c r="B137" s="19" t="s">
        <v>114</v>
      </c>
      <c r="C137" s="71">
        <f>+'28'!H137</f>
        <v>0</v>
      </c>
      <c r="D137" s="95">
        <v>0</v>
      </c>
      <c r="E137" s="46">
        <f t="shared" si="0"/>
        <v>0</v>
      </c>
      <c r="F137" s="106">
        <v>0</v>
      </c>
      <c r="G137" s="104">
        <v>0</v>
      </c>
      <c r="H137" s="46">
        <f t="shared" si="11"/>
        <v>0</v>
      </c>
      <c r="I137" s="96"/>
      <c r="J137" s="20">
        <v>100</v>
      </c>
      <c r="K137" s="72">
        <f t="shared" si="12"/>
        <v>0</v>
      </c>
      <c r="L137" s="17" t="s">
        <v>16</v>
      </c>
      <c r="M137" s="18">
        <v>0</v>
      </c>
      <c r="N137" s="23">
        <f t="shared" si="13"/>
        <v>0</v>
      </c>
      <c r="O137" s="19"/>
      <c r="P137" s="43">
        <f t="shared" si="14"/>
        <v>0</v>
      </c>
    </row>
    <row r="138" spans="1:16" ht="24.6">
      <c r="A138" s="10">
        <v>134</v>
      </c>
      <c r="B138" s="19" t="s">
        <v>198</v>
      </c>
      <c r="C138" s="71">
        <f>+'28'!H138</f>
        <v>0</v>
      </c>
      <c r="D138" s="95">
        <v>0</v>
      </c>
      <c r="E138" s="46">
        <f t="shared" si="0"/>
        <v>0</v>
      </c>
      <c r="F138" s="106">
        <v>0</v>
      </c>
      <c r="G138" s="104">
        <v>0</v>
      </c>
      <c r="H138" s="46">
        <f t="shared" si="11"/>
        <v>0</v>
      </c>
      <c r="I138" s="96"/>
      <c r="J138" s="20">
        <v>25</v>
      </c>
      <c r="K138" s="72">
        <f t="shared" si="12"/>
        <v>0</v>
      </c>
      <c r="L138" s="17" t="s">
        <v>16</v>
      </c>
      <c r="M138" s="18">
        <v>0</v>
      </c>
      <c r="N138" s="23">
        <f t="shared" si="13"/>
        <v>0</v>
      </c>
      <c r="O138" s="19"/>
      <c r="P138" s="43">
        <f t="shared" si="14"/>
        <v>0</v>
      </c>
    </row>
    <row r="139" spans="1:16" ht="24.6">
      <c r="A139" s="10">
        <v>135</v>
      </c>
      <c r="B139" s="19" t="s">
        <v>505</v>
      </c>
      <c r="C139" s="71">
        <f>+'28'!H139</f>
        <v>1</v>
      </c>
      <c r="D139" s="95">
        <v>0</v>
      </c>
      <c r="E139" s="46">
        <f>C139+D139</f>
        <v>1</v>
      </c>
      <c r="F139" s="106">
        <v>0</v>
      </c>
      <c r="G139" s="104">
        <v>0</v>
      </c>
      <c r="H139" s="46">
        <f>+E139-F139-I139-G139</f>
        <v>1</v>
      </c>
      <c r="I139" s="96"/>
      <c r="J139" s="20">
        <v>35</v>
      </c>
      <c r="K139" s="72">
        <f>+J139*I139</f>
        <v>0</v>
      </c>
      <c r="L139" s="17" t="s">
        <v>16</v>
      </c>
      <c r="M139" s="18">
        <v>0</v>
      </c>
      <c r="N139" s="23">
        <f>SUM(K139-M139)</f>
        <v>0</v>
      </c>
      <c r="O139" s="19"/>
      <c r="P139" s="43">
        <f>+K139*O139</f>
        <v>0</v>
      </c>
    </row>
    <row r="140" spans="1:16" ht="24.6">
      <c r="A140" s="10">
        <v>136</v>
      </c>
      <c r="B140" s="19" t="s">
        <v>506</v>
      </c>
      <c r="C140" s="71">
        <f>+'28'!H140</f>
        <v>0</v>
      </c>
      <c r="D140" s="95">
        <v>0</v>
      </c>
      <c r="E140" s="46">
        <f>C140+D140</f>
        <v>0</v>
      </c>
      <c r="F140" s="106">
        <v>0</v>
      </c>
      <c r="G140" s="104">
        <v>0</v>
      </c>
      <c r="H140" s="46">
        <f>+E140-F140-I140-G140</f>
        <v>0</v>
      </c>
      <c r="I140" s="96"/>
      <c r="J140" s="20">
        <v>35</v>
      </c>
      <c r="K140" s="72">
        <f>+J140*I140</f>
        <v>0</v>
      </c>
      <c r="L140" s="17" t="s">
        <v>16</v>
      </c>
      <c r="M140" s="18">
        <v>0</v>
      </c>
      <c r="N140" s="23">
        <f>SUM(K140-M140)</f>
        <v>0</v>
      </c>
      <c r="O140" s="19"/>
      <c r="P140" s="43">
        <f>+K140*O140</f>
        <v>0</v>
      </c>
    </row>
    <row r="141" spans="1:16" ht="24.6">
      <c r="A141" s="10">
        <v>137</v>
      </c>
      <c r="B141" s="19" t="s">
        <v>286</v>
      </c>
      <c r="C141" s="71">
        <f>+'28'!H141</f>
        <v>3</v>
      </c>
      <c r="D141" s="95">
        <v>0</v>
      </c>
      <c r="E141" s="46">
        <f t="shared" si="0"/>
        <v>3</v>
      </c>
      <c r="F141" s="106">
        <v>0</v>
      </c>
      <c r="G141" s="104">
        <v>0</v>
      </c>
      <c r="H141" s="46">
        <f t="shared" si="11"/>
        <v>3</v>
      </c>
      <c r="I141" s="96"/>
      <c r="J141" s="20">
        <v>50</v>
      </c>
      <c r="K141" s="72">
        <f t="shared" si="12"/>
        <v>0</v>
      </c>
      <c r="L141" s="17" t="s">
        <v>16</v>
      </c>
      <c r="M141" s="18">
        <v>0</v>
      </c>
      <c r="N141" s="23">
        <f t="shared" si="13"/>
        <v>0</v>
      </c>
      <c r="O141" s="19"/>
      <c r="P141" s="43">
        <f t="shared" si="14"/>
        <v>0</v>
      </c>
    </row>
    <row r="142" spans="1:16" ht="24.6">
      <c r="A142" s="10">
        <v>138</v>
      </c>
      <c r="B142" s="19" t="s">
        <v>287</v>
      </c>
      <c r="C142" s="71">
        <f>+'28'!H142</f>
        <v>0</v>
      </c>
      <c r="D142" s="95">
        <v>0</v>
      </c>
      <c r="E142" s="46">
        <f t="shared" si="0"/>
        <v>0</v>
      </c>
      <c r="F142" s="106">
        <v>0</v>
      </c>
      <c r="G142" s="104">
        <v>0</v>
      </c>
      <c r="H142" s="46">
        <f t="shared" si="11"/>
        <v>0</v>
      </c>
      <c r="I142" s="96"/>
      <c r="J142" s="22">
        <v>40</v>
      </c>
      <c r="K142" s="72">
        <f t="shared" si="12"/>
        <v>0</v>
      </c>
      <c r="L142" s="17" t="s">
        <v>16</v>
      </c>
      <c r="M142" s="18">
        <v>0</v>
      </c>
      <c r="N142" s="23">
        <f t="shared" si="13"/>
        <v>0</v>
      </c>
      <c r="O142" s="19"/>
      <c r="P142" s="43">
        <f t="shared" si="14"/>
        <v>0</v>
      </c>
    </row>
    <row r="143" spans="1:16" ht="24.6">
      <c r="A143" s="10">
        <v>139</v>
      </c>
      <c r="B143" s="19" t="s">
        <v>288</v>
      </c>
      <c r="C143" s="71">
        <f>+'28'!H143</f>
        <v>12</v>
      </c>
      <c r="D143" s="95">
        <v>0</v>
      </c>
      <c r="E143" s="46">
        <f t="shared" si="0"/>
        <v>12</v>
      </c>
      <c r="F143" s="106">
        <v>0</v>
      </c>
      <c r="G143" s="104">
        <v>0</v>
      </c>
      <c r="H143" s="46">
        <f t="shared" si="11"/>
        <v>11</v>
      </c>
      <c r="I143" s="96">
        <v>1</v>
      </c>
      <c r="J143" s="22">
        <v>50</v>
      </c>
      <c r="K143" s="72">
        <f t="shared" si="12"/>
        <v>50</v>
      </c>
      <c r="L143" s="17" t="s">
        <v>419</v>
      </c>
      <c r="M143" s="18">
        <v>25</v>
      </c>
      <c r="N143" s="138">
        <f t="shared" si="13"/>
        <v>25</v>
      </c>
      <c r="O143" s="19"/>
      <c r="P143" s="43">
        <f t="shared" si="14"/>
        <v>0</v>
      </c>
    </row>
    <row r="144" spans="1:16" ht="24.6">
      <c r="A144" s="10">
        <v>140</v>
      </c>
      <c r="B144" s="19" t="s">
        <v>289</v>
      </c>
      <c r="C144" s="71">
        <f>+'28'!H144</f>
        <v>0</v>
      </c>
      <c r="D144" s="95">
        <v>0</v>
      </c>
      <c r="E144" s="46">
        <f t="shared" si="0"/>
        <v>0</v>
      </c>
      <c r="F144" s="106">
        <v>0</v>
      </c>
      <c r="G144" s="104">
        <v>0</v>
      </c>
      <c r="H144" s="46">
        <f t="shared" ref="H144:H209" si="15">+E144-F144-I144-G144</f>
        <v>0</v>
      </c>
      <c r="I144" s="96"/>
      <c r="J144" s="20">
        <v>60</v>
      </c>
      <c r="K144" s="72">
        <f t="shared" si="12"/>
        <v>0</v>
      </c>
      <c r="L144" s="17" t="s">
        <v>16</v>
      </c>
      <c r="M144" s="18">
        <v>0</v>
      </c>
      <c r="N144" s="23">
        <f t="shared" si="13"/>
        <v>0</v>
      </c>
      <c r="O144" s="19"/>
      <c r="P144" s="43">
        <f t="shared" si="14"/>
        <v>0</v>
      </c>
    </row>
    <row r="145" spans="1:16" ht="24.6">
      <c r="A145" s="10">
        <v>141</v>
      </c>
      <c r="B145" s="19" t="s">
        <v>343</v>
      </c>
      <c r="C145" s="71">
        <f>+'28'!H145</f>
        <v>0</v>
      </c>
      <c r="D145" s="95">
        <v>0</v>
      </c>
      <c r="E145" s="46">
        <f t="shared" si="0"/>
        <v>0</v>
      </c>
      <c r="F145" s="106">
        <v>0</v>
      </c>
      <c r="G145" s="104">
        <v>0</v>
      </c>
      <c r="H145" s="46">
        <f t="shared" si="15"/>
        <v>0</v>
      </c>
      <c r="I145" s="96"/>
      <c r="J145" s="20">
        <v>50</v>
      </c>
      <c r="K145" s="72">
        <f t="shared" ref="K145:K210" si="16">+J145*I145</f>
        <v>0</v>
      </c>
      <c r="L145" s="17" t="s">
        <v>16</v>
      </c>
      <c r="M145" s="18">
        <v>0</v>
      </c>
      <c r="N145" s="23">
        <f t="shared" ref="N145:N210" si="17">SUM(K145-M145)</f>
        <v>0</v>
      </c>
      <c r="O145" s="19"/>
      <c r="P145" s="43">
        <f t="shared" ref="P145:P210" si="18">+K145*O145</f>
        <v>0</v>
      </c>
    </row>
    <row r="146" spans="1:16" ht="24.6">
      <c r="A146" s="10">
        <v>142</v>
      </c>
      <c r="B146" s="19" t="s">
        <v>134</v>
      </c>
      <c r="C146" s="71">
        <f>+'28'!H146</f>
        <v>0</v>
      </c>
      <c r="D146" s="95">
        <v>0</v>
      </c>
      <c r="E146" s="46">
        <f t="shared" si="0"/>
        <v>0</v>
      </c>
      <c r="F146" s="106">
        <v>0</v>
      </c>
      <c r="G146" s="104">
        <v>0</v>
      </c>
      <c r="H146" s="46">
        <f t="shared" si="15"/>
        <v>0</v>
      </c>
      <c r="I146" s="96"/>
      <c r="J146" s="20">
        <v>35</v>
      </c>
      <c r="K146" s="72">
        <f t="shared" si="16"/>
        <v>0</v>
      </c>
      <c r="L146" s="17" t="s">
        <v>16</v>
      </c>
      <c r="M146" s="18">
        <v>0</v>
      </c>
      <c r="N146" s="23">
        <f t="shared" si="17"/>
        <v>0</v>
      </c>
      <c r="O146" s="19"/>
      <c r="P146" s="43">
        <f t="shared" si="18"/>
        <v>0</v>
      </c>
    </row>
    <row r="147" spans="1:16" ht="24.6">
      <c r="A147" s="10">
        <v>143</v>
      </c>
      <c r="B147" s="19" t="s">
        <v>358</v>
      </c>
      <c r="C147" s="71">
        <f>+'28'!H147</f>
        <v>0</v>
      </c>
      <c r="D147" s="95">
        <v>0</v>
      </c>
      <c r="E147" s="46">
        <f t="shared" si="0"/>
        <v>0</v>
      </c>
      <c r="F147" s="106">
        <v>0</v>
      </c>
      <c r="G147" s="104">
        <v>0</v>
      </c>
      <c r="H147" s="46">
        <f t="shared" si="15"/>
        <v>0</v>
      </c>
      <c r="I147" s="96"/>
      <c r="J147" s="20">
        <v>10</v>
      </c>
      <c r="K147" s="72">
        <f t="shared" si="16"/>
        <v>0</v>
      </c>
      <c r="L147" s="17" t="s">
        <v>16</v>
      </c>
      <c r="M147" s="18">
        <v>0</v>
      </c>
      <c r="N147" s="23">
        <f t="shared" si="17"/>
        <v>0</v>
      </c>
      <c r="O147" s="19"/>
      <c r="P147" s="43">
        <f t="shared" si="18"/>
        <v>0</v>
      </c>
    </row>
    <row r="148" spans="1:16" ht="24.6">
      <c r="A148" s="10">
        <v>144</v>
      </c>
      <c r="B148" s="19" t="s">
        <v>357</v>
      </c>
      <c r="C148" s="71">
        <f>+'28'!H148</f>
        <v>0</v>
      </c>
      <c r="D148" s="95">
        <v>0</v>
      </c>
      <c r="E148" s="46">
        <f t="shared" si="0"/>
        <v>0</v>
      </c>
      <c r="F148" s="106">
        <v>0</v>
      </c>
      <c r="G148" s="104">
        <v>0</v>
      </c>
      <c r="H148" s="46">
        <f t="shared" si="15"/>
        <v>0</v>
      </c>
      <c r="I148" s="96"/>
      <c r="J148" s="20">
        <v>10</v>
      </c>
      <c r="K148" s="72">
        <f t="shared" si="16"/>
        <v>0</v>
      </c>
      <c r="L148" s="17" t="s">
        <v>16</v>
      </c>
      <c r="M148" s="18">
        <v>0</v>
      </c>
      <c r="N148" s="23">
        <f t="shared" si="17"/>
        <v>0</v>
      </c>
      <c r="O148" s="19"/>
      <c r="P148" s="43">
        <f t="shared" si="18"/>
        <v>0</v>
      </c>
    </row>
    <row r="149" spans="1:16" ht="24.6">
      <c r="A149" s="10">
        <v>145</v>
      </c>
      <c r="B149" s="19" t="s">
        <v>193</v>
      </c>
      <c r="C149" s="71">
        <f>+'28'!H149</f>
        <v>0</v>
      </c>
      <c r="D149" s="95">
        <v>0</v>
      </c>
      <c r="E149" s="46">
        <f t="shared" si="0"/>
        <v>0</v>
      </c>
      <c r="F149" s="106">
        <v>0</v>
      </c>
      <c r="G149" s="104">
        <v>0</v>
      </c>
      <c r="H149" s="46">
        <f t="shared" si="15"/>
        <v>0</v>
      </c>
      <c r="I149" s="96"/>
      <c r="J149" s="20">
        <v>10</v>
      </c>
      <c r="K149" s="72">
        <f t="shared" si="16"/>
        <v>0</v>
      </c>
      <c r="L149" s="17" t="s">
        <v>16</v>
      </c>
      <c r="M149" s="18">
        <v>0</v>
      </c>
      <c r="N149" s="23">
        <f t="shared" si="17"/>
        <v>0</v>
      </c>
      <c r="O149" s="19"/>
      <c r="P149" s="43">
        <f t="shared" si="18"/>
        <v>0</v>
      </c>
    </row>
    <row r="150" spans="1:16" ht="24.6">
      <c r="A150" s="10">
        <v>146</v>
      </c>
      <c r="B150" s="19" t="s">
        <v>196</v>
      </c>
      <c r="C150" s="71">
        <f>+'28'!H150</f>
        <v>0</v>
      </c>
      <c r="D150" s="95">
        <v>0</v>
      </c>
      <c r="E150" s="46">
        <f t="shared" si="0"/>
        <v>0</v>
      </c>
      <c r="F150" s="106">
        <v>0</v>
      </c>
      <c r="G150" s="104">
        <v>0</v>
      </c>
      <c r="H150" s="46">
        <f t="shared" si="15"/>
        <v>0</v>
      </c>
      <c r="I150" s="96"/>
      <c r="J150" s="20">
        <v>10</v>
      </c>
      <c r="K150" s="72">
        <f t="shared" si="16"/>
        <v>0</v>
      </c>
      <c r="L150" s="17" t="s">
        <v>16</v>
      </c>
      <c r="M150" s="18">
        <v>0</v>
      </c>
      <c r="N150" s="23">
        <f t="shared" si="17"/>
        <v>0</v>
      </c>
      <c r="O150" s="19"/>
      <c r="P150" s="43">
        <f t="shared" si="18"/>
        <v>0</v>
      </c>
    </row>
    <row r="151" spans="1:16" ht="24.6">
      <c r="A151" s="10">
        <v>147</v>
      </c>
      <c r="B151" s="19" t="s">
        <v>195</v>
      </c>
      <c r="C151" s="71">
        <f>+'28'!H151</f>
        <v>0</v>
      </c>
      <c r="D151" s="95">
        <v>0</v>
      </c>
      <c r="E151" s="46">
        <f t="shared" si="0"/>
        <v>0</v>
      </c>
      <c r="F151" s="106">
        <v>0</v>
      </c>
      <c r="G151" s="104">
        <v>0</v>
      </c>
      <c r="H151" s="46">
        <f t="shared" si="15"/>
        <v>0</v>
      </c>
      <c r="I151" s="96"/>
      <c r="J151" s="20">
        <v>10</v>
      </c>
      <c r="K151" s="72">
        <f t="shared" si="16"/>
        <v>0</v>
      </c>
      <c r="L151" s="17" t="s">
        <v>16</v>
      </c>
      <c r="M151" s="18">
        <v>0</v>
      </c>
      <c r="N151" s="23">
        <f t="shared" si="17"/>
        <v>0</v>
      </c>
      <c r="O151" s="19"/>
      <c r="P151" s="43">
        <f t="shared" si="18"/>
        <v>0</v>
      </c>
    </row>
    <row r="152" spans="1:16" ht="24.75" customHeight="1">
      <c r="A152" s="10">
        <v>148</v>
      </c>
      <c r="B152" s="19" t="s">
        <v>197</v>
      </c>
      <c r="C152" s="71">
        <f>+'28'!H152</f>
        <v>0</v>
      </c>
      <c r="D152" s="95">
        <v>0</v>
      </c>
      <c r="E152" s="46">
        <f t="shared" si="0"/>
        <v>0</v>
      </c>
      <c r="F152" s="106">
        <v>0</v>
      </c>
      <c r="G152" s="104">
        <v>0</v>
      </c>
      <c r="H152" s="46">
        <f t="shared" si="15"/>
        <v>0</v>
      </c>
      <c r="I152" s="96"/>
      <c r="J152" s="20">
        <v>10</v>
      </c>
      <c r="K152" s="72">
        <f t="shared" si="16"/>
        <v>0</v>
      </c>
      <c r="L152" s="17" t="s">
        <v>16</v>
      </c>
      <c r="M152" s="18">
        <v>0</v>
      </c>
      <c r="N152" s="23">
        <f t="shared" si="17"/>
        <v>0</v>
      </c>
      <c r="O152" s="19"/>
      <c r="P152" s="43">
        <f t="shared" si="18"/>
        <v>0</v>
      </c>
    </row>
    <row r="153" spans="1:16" ht="24.75" customHeight="1">
      <c r="A153" s="10">
        <v>149</v>
      </c>
      <c r="B153" s="19" t="s">
        <v>194</v>
      </c>
      <c r="C153" s="71">
        <f>+'28'!H153</f>
        <v>0</v>
      </c>
      <c r="D153" s="95">
        <v>0</v>
      </c>
      <c r="E153" s="46">
        <f t="shared" si="0"/>
        <v>0</v>
      </c>
      <c r="F153" s="106">
        <v>0</v>
      </c>
      <c r="G153" s="104">
        <v>0</v>
      </c>
      <c r="H153" s="46">
        <f t="shared" si="15"/>
        <v>0</v>
      </c>
      <c r="I153" s="96"/>
      <c r="J153" s="20">
        <v>10</v>
      </c>
      <c r="K153" s="72">
        <f t="shared" si="16"/>
        <v>0</v>
      </c>
      <c r="L153" s="17" t="s">
        <v>16</v>
      </c>
      <c r="M153" s="18">
        <v>0</v>
      </c>
      <c r="N153" s="23">
        <f t="shared" si="17"/>
        <v>0</v>
      </c>
      <c r="O153" s="19"/>
      <c r="P153" s="43">
        <f t="shared" si="18"/>
        <v>0</v>
      </c>
    </row>
    <row r="154" spans="1:16" ht="24.75" customHeight="1">
      <c r="A154" s="10">
        <v>150</v>
      </c>
      <c r="B154" s="19" t="s">
        <v>290</v>
      </c>
      <c r="C154" s="71">
        <f>+'28'!H154</f>
        <v>0</v>
      </c>
      <c r="D154" s="95">
        <v>0</v>
      </c>
      <c r="E154" s="46">
        <f t="shared" si="0"/>
        <v>0</v>
      </c>
      <c r="F154" s="106">
        <v>0</v>
      </c>
      <c r="G154" s="104">
        <v>0</v>
      </c>
      <c r="H154" s="46">
        <f t="shared" si="15"/>
        <v>0</v>
      </c>
      <c r="I154" s="96"/>
      <c r="J154" s="20">
        <v>10</v>
      </c>
      <c r="K154" s="72">
        <f t="shared" si="16"/>
        <v>0</v>
      </c>
      <c r="L154" s="17" t="s">
        <v>16</v>
      </c>
      <c r="M154" s="18">
        <v>0</v>
      </c>
      <c r="N154" s="23">
        <f t="shared" si="17"/>
        <v>0</v>
      </c>
      <c r="O154" s="19"/>
      <c r="P154" s="43">
        <f t="shared" si="18"/>
        <v>0</v>
      </c>
    </row>
    <row r="155" spans="1:16" ht="24.75" customHeight="1">
      <c r="A155" s="10">
        <v>151</v>
      </c>
      <c r="B155" s="19" t="s">
        <v>141</v>
      </c>
      <c r="C155" s="71">
        <f>+'28'!H155</f>
        <v>0</v>
      </c>
      <c r="D155" s="95">
        <v>0</v>
      </c>
      <c r="E155" s="46">
        <f t="shared" ref="E155:E220" si="19">C155+D155</f>
        <v>0</v>
      </c>
      <c r="F155" s="106">
        <v>0</v>
      </c>
      <c r="G155" s="104">
        <v>0</v>
      </c>
      <c r="H155" s="46">
        <f t="shared" si="15"/>
        <v>0</v>
      </c>
      <c r="I155" s="96"/>
      <c r="J155" s="20">
        <v>40</v>
      </c>
      <c r="K155" s="72">
        <f t="shared" si="16"/>
        <v>0</v>
      </c>
      <c r="L155" s="17" t="s">
        <v>16</v>
      </c>
      <c r="M155" s="18">
        <v>0</v>
      </c>
      <c r="N155" s="23">
        <f t="shared" si="17"/>
        <v>0</v>
      </c>
      <c r="O155" s="19"/>
      <c r="P155" s="43">
        <f t="shared" si="18"/>
        <v>0</v>
      </c>
    </row>
    <row r="156" spans="1:16" ht="24.75" customHeight="1">
      <c r="A156" s="10">
        <v>152</v>
      </c>
      <c r="B156" s="19" t="s">
        <v>142</v>
      </c>
      <c r="C156" s="71">
        <f>+'28'!H156</f>
        <v>0</v>
      </c>
      <c r="D156" s="95">
        <v>0</v>
      </c>
      <c r="E156" s="46">
        <f t="shared" si="19"/>
        <v>0</v>
      </c>
      <c r="F156" s="106">
        <v>0</v>
      </c>
      <c r="G156" s="104">
        <v>0</v>
      </c>
      <c r="H156" s="46">
        <f t="shared" si="15"/>
        <v>0</v>
      </c>
      <c r="I156" s="96"/>
      <c r="J156" s="20">
        <v>50</v>
      </c>
      <c r="K156" s="72">
        <f t="shared" si="16"/>
        <v>0</v>
      </c>
      <c r="L156" s="17" t="s">
        <v>16</v>
      </c>
      <c r="M156" s="18">
        <v>0</v>
      </c>
      <c r="N156" s="23">
        <f t="shared" si="17"/>
        <v>0</v>
      </c>
      <c r="O156" s="19"/>
      <c r="P156" s="43">
        <f t="shared" si="18"/>
        <v>0</v>
      </c>
    </row>
    <row r="157" spans="1:16" ht="24.6">
      <c r="A157" s="10">
        <v>153</v>
      </c>
      <c r="B157" s="19" t="s">
        <v>135</v>
      </c>
      <c r="C157" s="71">
        <f>+'28'!H157</f>
        <v>0</v>
      </c>
      <c r="D157" s="95">
        <v>0</v>
      </c>
      <c r="E157" s="46">
        <f t="shared" si="19"/>
        <v>0</v>
      </c>
      <c r="F157" s="106">
        <v>0</v>
      </c>
      <c r="G157" s="104">
        <v>0</v>
      </c>
      <c r="H157" s="46">
        <f t="shared" si="15"/>
        <v>0</v>
      </c>
      <c r="I157" s="96"/>
      <c r="J157" s="20">
        <v>55</v>
      </c>
      <c r="K157" s="72">
        <f t="shared" si="16"/>
        <v>0</v>
      </c>
      <c r="L157" s="17" t="s">
        <v>16</v>
      </c>
      <c r="M157" s="18">
        <v>0</v>
      </c>
      <c r="N157" s="23">
        <f t="shared" si="17"/>
        <v>0</v>
      </c>
      <c r="O157" s="19"/>
      <c r="P157" s="43">
        <f t="shared" si="18"/>
        <v>0</v>
      </c>
    </row>
    <row r="158" spans="1:16" ht="24.6">
      <c r="A158" s="10">
        <v>154</v>
      </c>
      <c r="B158" s="19" t="s">
        <v>144</v>
      </c>
      <c r="C158" s="71">
        <f>+'28'!H158</f>
        <v>0</v>
      </c>
      <c r="D158" s="95">
        <v>0</v>
      </c>
      <c r="E158" s="46">
        <f t="shared" si="19"/>
        <v>0</v>
      </c>
      <c r="F158" s="106">
        <v>0</v>
      </c>
      <c r="G158" s="104">
        <v>0</v>
      </c>
      <c r="H158" s="46">
        <f t="shared" si="15"/>
        <v>0</v>
      </c>
      <c r="I158" s="96"/>
      <c r="J158" s="20">
        <v>55</v>
      </c>
      <c r="K158" s="72">
        <f t="shared" si="16"/>
        <v>0</v>
      </c>
      <c r="L158" s="17" t="s">
        <v>16</v>
      </c>
      <c r="M158" s="18">
        <v>0</v>
      </c>
      <c r="N158" s="23">
        <f t="shared" si="17"/>
        <v>0</v>
      </c>
      <c r="O158" s="19"/>
      <c r="P158" s="43">
        <f t="shared" si="18"/>
        <v>0</v>
      </c>
    </row>
    <row r="159" spans="1:16" ht="24.6">
      <c r="A159" s="10">
        <v>155</v>
      </c>
      <c r="B159" s="19" t="s">
        <v>143</v>
      </c>
      <c r="C159" s="71">
        <f>+'28'!H159</f>
        <v>0</v>
      </c>
      <c r="D159" s="95">
        <v>0</v>
      </c>
      <c r="E159" s="46">
        <f t="shared" si="19"/>
        <v>0</v>
      </c>
      <c r="F159" s="106">
        <v>0</v>
      </c>
      <c r="G159" s="104">
        <v>0</v>
      </c>
      <c r="H159" s="46">
        <f t="shared" si="15"/>
        <v>0</v>
      </c>
      <c r="I159" s="96"/>
      <c r="J159" s="20">
        <v>55</v>
      </c>
      <c r="K159" s="72">
        <f t="shared" si="16"/>
        <v>0</v>
      </c>
      <c r="L159" s="17" t="s">
        <v>16</v>
      </c>
      <c r="M159" s="18">
        <v>0</v>
      </c>
      <c r="N159" s="23">
        <f t="shared" si="17"/>
        <v>0</v>
      </c>
      <c r="O159" s="19"/>
      <c r="P159" s="43">
        <f t="shared" si="18"/>
        <v>0</v>
      </c>
    </row>
    <row r="160" spans="1:16" ht="24.6">
      <c r="A160" s="10">
        <v>156</v>
      </c>
      <c r="B160" s="19" t="s">
        <v>137</v>
      </c>
      <c r="C160" s="71">
        <f>+'28'!H160</f>
        <v>0</v>
      </c>
      <c r="D160" s="95">
        <v>0</v>
      </c>
      <c r="E160" s="46">
        <f t="shared" si="19"/>
        <v>0</v>
      </c>
      <c r="F160" s="106">
        <v>0</v>
      </c>
      <c r="G160" s="104">
        <v>0</v>
      </c>
      <c r="H160" s="46">
        <f t="shared" si="15"/>
        <v>0</v>
      </c>
      <c r="I160" s="96"/>
      <c r="J160" s="20">
        <v>30</v>
      </c>
      <c r="K160" s="72">
        <f t="shared" si="16"/>
        <v>0</v>
      </c>
      <c r="L160" s="17" t="s">
        <v>16</v>
      </c>
      <c r="M160" s="18">
        <v>0</v>
      </c>
      <c r="N160" s="23">
        <f t="shared" si="17"/>
        <v>0</v>
      </c>
      <c r="O160" s="19"/>
      <c r="P160" s="43">
        <f t="shared" si="18"/>
        <v>0</v>
      </c>
    </row>
    <row r="161" spans="1:16" ht="24.6">
      <c r="A161" s="10">
        <v>157</v>
      </c>
      <c r="B161" s="19" t="s">
        <v>291</v>
      </c>
      <c r="C161" s="71">
        <f>+'28'!H161</f>
        <v>2</v>
      </c>
      <c r="D161" s="95">
        <v>0</v>
      </c>
      <c r="E161" s="46">
        <f t="shared" si="19"/>
        <v>2</v>
      </c>
      <c r="F161" s="106">
        <v>0</v>
      </c>
      <c r="G161" s="104">
        <v>0</v>
      </c>
      <c r="H161" s="46">
        <f t="shared" si="15"/>
        <v>1</v>
      </c>
      <c r="I161" s="96">
        <v>1</v>
      </c>
      <c r="J161" s="20">
        <v>25</v>
      </c>
      <c r="K161" s="72">
        <f t="shared" si="16"/>
        <v>25</v>
      </c>
      <c r="L161" s="17" t="s">
        <v>419</v>
      </c>
      <c r="M161" s="18">
        <v>13</v>
      </c>
      <c r="N161" s="138">
        <f t="shared" si="17"/>
        <v>12</v>
      </c>
      <c r="O161" s="19"/>
      <c r="P161" s="43">
        <f t="shared" si="18"/>
        <v>0</v>
      </c>
    </row>
    <row r="162" spans="1:16" ht="24.6">
      <c r="A162" s="10">
        <v>158</v>
      </c>
      <c r="B162" s="19" t="s">
        <v>292</v>
      </c>
      <c r="C162" s="71">
        <f>+'28'!H162</f>
        <v>4</v>
      </c>
      <c r="D162" s="95">
        <v>0</v>
      </c>
      <c r="E162" s="46">
        <f t="shared" si="19"/>
        <v>4</v>
      </c>
      <c r="F162" s="106">
        <v>0</v>
      </c>
      <c r="G162" s="104">
        <v>0</v>
      </c>
      <c r="H162" s="46">
        <f t="shared" si="15"/>
        <v>3</v>
      </c>
      <c r="I162" s="96">
        <v>1</v>
      </c>
      <c r="J162" s="20">
        <v>25</v>
      </c>
      <c r="K162" s="72">
        <f t="shared" si="16"/>
        <v>25</v>
      </c>
      <c r="L162" s="17" t="s">
        <v>419</v>
      </c>
      <c r="M162" s="18">
        <v>12</v>
      </c>
      <c r="N162" s="138">
        <f t="shared" si="17"/>
        <v>13</v>
      </c>
      <c r="O162" s="19"/>
      <c r="P162" s="43">
        <f t="shared" si="18"/>
        <v>0</v>
      </c>
    </row>
    <row r="163" spans="1:16" ht="24.6">
      <c r="A163" s="10">
        <v>159</v>
      </c>
      <c r="B163" s="19" t="s">
        <v>293</v>
      </c>
      <c r="C163" s="71">
        <f>+'28'!H163</f>
        <v>0</v>
      </c>
      <c r="D163" s="95">
        <v>0</v>
      </c>
      <c r="E163" s="46">
        <f t="shared" si="19"/>
        <v>0</v>
      </c>
      <c r="F163" s="106">
        <v>0</v>
      </c>
      <c r="G163" s="104">
        <v>0</v>
      </c>
      <c r="H163" s="46">
        <f t="shared" si="15"/>
        <v>0</v>
      </c>
      <c r="I163" s="96"/>
      <c r="J163" s="20">
        <v>55</v>
      </c>
      <c r="K163" s="72">
        <f t="shared" si="16"/>
        <v>0</v>
      </c>
      <c r="L163" s="17" t="s">
        <v>16</v>
      </c>
      <c r="M163" s="18">
        <v>0</v>
      </c>
      <c r="N163" s="23">
        <f t="shared" si="17"/>
        <v>0</v>
      </c>
      <c r="O163" s="19"/>
      <c r="P163" s="43">
        <f t="shared" si="18"/>
        <v>0</v>
      </c>
    </row>
    <row r="164" spans="1:16" ht="24.6">
      <c r="A164" s="10">
        <v>160</v>
      </c>
      <c r="B164" s="19" t="s">
        <v>294</v>
      </c>
      <c r="C164" s="71">
        <f>+'28'!H164</f>
        <v>0</v>
      </c>
      <c r="D164" s="95">
        <v>0</v>
      </c>
      <c r="E164" s="46">
        <f t="shared" si="19"/>
        <v>0</v>
      </c>
      <c r="F164" s="106">
        <v>0</v>
      </c>
      <c r="G164" s="104">
        <v>0</v>
      </c>
      <c r="H164" s="46">
        <f t="shared" si="15"/>
        <v>0</v>
      </c>
      <c r="I164" s="96"/>
      <c r="J164" s="20">
        <v>50</v>
      </c>
      <c r="K164" s="72">
        <f t="shared" si="16"/>
        <v>0</v>
      </c>
      <c r="L164" s="17" t="s">
        <v>16</v>
      </c>
      <c r="M164" s="18">
        <v>0</v>
      </c>
      <c r="N164" s="23">
        <f t="shared" si="17"/>
        <v>0</v>
      </c>
      <c r="O164" s="19"/>
      <c r="P164" s="43">
        <f t="shared" si="18"/>
        <v>0</v>
      </c>
    </row>
    <row r="165" spans="1:16" ht="24.6">
      <c r="A165" s="10">
        <v>161</v>
      </c>
      <c r="B165" s="19" t="s">
        <v>362</v>
      </c>
      <c r="C165" s="71">
        <f>+'28'!H165</f>
        <v>0</v>
      </c>
      <c r="D165" s="95">
        <v>0</v>
      </c>
      <c r="E165" s="46">
        <f t="shared" si="19"/>
        <v>0</v>
      </c>
      <c r="F165" s="106">
        <v>0</v>
      </c>
      <c r="G165" s="104">
        <v>0</v>
      </c>
      <c r="H165" s="46">
        <f t="shared" si="15"/>
        <v>0</v>
      </c>
      <c r="I165" s="96"/>
      <c r="J165" s="20">
        <v>65</v>
      </c>
      <c r="K165" s="72">
        <f t="shared" si="16"/>
        <v>0</v>
      </c>
      <c r="L165" s="17" t="s">
        <v>16</v>
      </c>
      <c r="M165" s="18">
        <v>0</v>
      </c>
      <c r="N165" s="23">
        <f t="shared" si="17"/>
        <v>0</v>
      </c>
      <c r="O165" s="19"/>
      <c r="P165" s="43">
        <f t="shared" si="18"/>
        <v>0</v>
      </c>
    </row>
    <row r="166" spans="1:16" ht="24.6">
      <c r="A166" s="10">
        <v>162</v>
      </c>
      <c r="B166" s="19" t="s">
        <v>363</v>
      </c>
      <c r="C166" s="71">
        <f>+'28'!H166</f>
        <v>0</v>
      </c>
      <c r="D166" s="95">
        <v>0</v>
      </c>
      <c r="E166" s="46">
        <f t="shared" si="19"/>
        <v>0</v>
      </c>
      <c r="F166" s="106">
        <v>0</v>
      </c>
      <c r="G166" s="104">
        <v>0</v>
      </c>
      <c r="H166" s="46">
        <f t="shared" si="15"/>
        <v>0</v>
      </c>
      <c r="I166" s="96"/>
      <c r="J166" s="20">
        <v>50</v>
      </c>
      <c r="K166" s="72">
        <f t="shared" si="16"/>
        <v>0</v>
      </c>
      <c r="L166" s="17" t="s">
        <v>16</v>
      </c>
      <c r="M166" s="18">
        <v>0</v>
      </c>
      <c r="N166" s="23">
        <f t="shared" si="17"/>
        <v>0</v>
      </c>
      <c r="O166" s="19"/>
      <c r="P166" s="43">
        <f t="shared" si="18"/>
        <v>0</v>
      </c>
    </row>
    <row r="167" spans="1:16" ht="24.6">
      <c r="A167" s="10">
        <v>163</v>
      </c>
      <c r="B167" s="19" t="s">
        <v>364</v>
      </c>
      <c r="C167" s="71">
        <f>+'28'!H167</f>
        <v>0</v>
      </c>
      <c r="D167" s="95">
        <v>0</v>
      </c>
      <c r="E167" s="46">
        <f t="shared" si="19"/>
        <v>0</v>
      </c>
      <c r="F167" s="106">
        <v>0</v>
      </c>
      <c r="G167" s="104">
        <v>0</v>
      </c>
      <c r="H167" s="46">
        <f t="shared" si="15"/>
        <v>0</v>
      </c>
      <c r="I167" s="96"/>
      <c r="J167" s="20">
        <v>50</v>
      </c>
      <c r="K167" s="72">
        <f t="shared" si="16"/>
        <v>0</v>
      </c>
      <c r="L167" s="17" t="s">
        <v>16</v>
      </c>
      <c r="M167" s="18">
        <v>0</v>
      </c>
      <c r="N167" s="23">
        <f t="shared" si="17"/>
        <v>0</v>
      </c>
      <c r="O167" s="19"/>
      <c r="P167" s="43">
        <f t="shared" si="18"/>
        <v>0</v>
      </c>
    </row>
    <row r="168" spans="1:16" ht="24.6">
      <c r="A168" s="10">
        <v>164</v>
      </c>
      <c r="B168" s="19" t="s">
        <v>365</v>
      </c>
      <c r="C168" s="71">
        <f>+'28'!H168</f>
        <v>0</v>
      </c>
      <c r="D168" s="95">
        <v>0</v>
      </c>
      <c r="E168" s="46">
        <f t="shared" si="19"/>
        <v>0</v>
      </c>
      <c r="F168" s="106">
        <v>0</v>
      </c>
      <c r="G168" s="104">
        <v>0</v>
      </c>
      <c r="H168" s="46">
        <f t="shared" si="15"/>
        <v>0</v>
      </c>
      <c r="I168" s="96"/>
      <c r="J168" s="20">
        <v>60</v>
      </c>
      <c r="K168" s="72">
        <f t="shared" si="16"/>
        <v>0</v>
      </c>
      <c r="L168" s="17" t="s">
        <v>16</v>
      </c>
      <c r="M168" s="18">
        <v>0</v>
      </c>
      <c r="N168" s="23">
        <f t="shared" si="17"/>
        <v>0</v>
      </c>
      <c r="O168" s="19"/>
      <c r="P168" s="43">
        <f t="shared" si="18"/>
        <v>0</v>
      </c>
    </row>
    <row r="169" spans="1:16" ht="24.6">
      <c r="A169" s="10">
        <v>165</v>
      </c>
      <c r="B169" s="19" t="s">
        <v>366</v>
      </c>
      <c r="C169" s="71">
        <f>+'28'!H169</f>
        <v>0</v>
      </c>
      <c r="D169" s="95">
        <v>0</v>
      </c>
      <c r="E169" s="46">
        <f t="shared" si="19"/>
        <v>0</v>
      </c>
      <c r="F169" s="106">
        <v>0</v>
      </c>
      <c r="G169" s="104">
        <v>0</v>
      </c>
      <c r="H169" s="46">
        <f t="shared" si="15"/>
        <v>0</v>
      </c>
      <c r="I169" s="96"/>
      <c r="J169" s="20">
        <v>60</v>
      </c>
      <c r="K169" s="72">
        <f t="shared" si="16"/>
        <v>0</v>
      </c>
      <c r="L169" s="17" t="s">
        <v>16</v>
      </c>
      <c r="M169" s="18">
        <v>0</v>
      </c>
      <c r="N169" s="23">
        <f t="shared" si="17"/>
        <v>0</v>
      </c>
      <c r="O169" s="19"/>
      <c r="P169" s="43">
        <f t="shared" si="18"/>
        <v>0</v>
      </c>
    </row>
    <row r="170" spans="1:16" ht="24.6">
      <c r="A170" s="10">
        <v>166</v>
      </c>
      <c r="B170" s="19" t="s">
        <v>359</v>
      </c>
      <c r="C170" s="71">
        <f>+'28'!H170</f>
        <v>0</v>
      </c>
      <c r="D170" s="95">
        <v>0</v>
      </c>
      <c r="E170" s="46">
        <f t="shared" si="19"/>
        <v>0</v>
      </c>
      <c r="F170" s="106">
        <v>0</v>
      </c>
      <c r="G170" s="104">
        <v>0</v>
      </c>
      <c r="H170" s="46">
        <f t="shared" si="15"/>
        <v>0</v>
      </c>
      <c r="I170" s="96"/>
      <c r="J170" s="20">
        <v>40</v>
      </c>
      <c r="K170" s="72">
        <f t="shared" si="16"/>
        <v>0</v>
      </c>
      <c r="L170" s="17" t="s">
        <v>16</v>
      </c>
      <c r="M170" s="18">
        <v>0</v>
      </c>
      <c r="N170" s="23">
        <f t="shared" si="17"/>
        <v>0</v>
      </c>
      <c r="O170" s="19"/>
      <c r="P170" s="43">
        <f t="shared" si="18"/>
        <v>0</v>
      </c>
    </row>
    <row r="171" spans="1:16" ht="24.6">
      <c r="A171" s="10">
        <v>167</v>
      </c>
      <c r="B171" s="19" t="s">
        <v>148</v>
      </c>
      <c r="C171" s="71">
        <f>+'28'!H171</f>
        <v>0</v>
      </c>
      <c r="D171" s="95">
        <v>0</v>
      </c>
      <c r="E171" s="46">
        <f t="shared" si="19"/>
        <v>0</v>
      </c>
      <c r="F171" s="106">
        <v>0</v>
      </c>
      <c r="G171" s="104">
        <v>0</v>
      </c>
      <c r="H171" s="46">
        <f t="shared" si="15"/>
        <v>0</v>
      </c>
      <c r="I171" s="96"/>
      <c r="J171" s="20">
        <v>45</v>
      </c>
      <c r="K171" s="72">
        <f t="shared" si="16"/>
        <v>0</v>
      </c>
      <c r="L171" s="17" t="s">
        <v>16</v>
      </c>
      <c r="M171" s="18">
        <v>0</v>
      </c>
      <c r="N171" s="23">
        <f t="shared" si="17"/>
        <v>0</v>
      </c>
      <c r="O171" s="19"/>
      <c r="P171" s="43">
        <f t="shared" si="18"/>
        <v>0</v>
      </c>
    </row>
    <row r="172" spans="1:16" ht="24.6">
      <c r="A172" s="10">
        <v>168</v>
      </c>
      <c r="B172" s="19" t="s">
        <v>149</v>
      </c>
      <c r="C172" s="71">
        <f>+'28'!H172</f>
        <v>0</v>
      </c>
      <c r="D172" s="95">
        <v>0</v>
      </c>
      <c r="E172" s="46">
        <f t="shared" si="19"/>
        <v>0</v>
      </c>
      <c r="F172" s="106">
        <v>0</v>
      </c>
      <c r="G172" s="104">
        <v>0</v>
      </c>
      <c r="H172" s="46">
        <f t="shared" si="15"/>
        <v>0</v>
      </c>
      <c r="I172" s="96"/>
      <c r="J172" s="20">
        <v>45</v>
      </c>
      <c r="K172" s="72">
        <f t="shared" si="16"/>
        <v>0</v>
      </c>
      <c r="L172" s="17" t="s">
        <v>16</v>
      </c>
      <c r="M172" s="18">
        <v>0</v>
      </c>
      <c r="N172" s="23">
        <f t="shared" si="17"/>
        <v>0</v>
      </c>
      <c r="O172" s="19"/>
      <c r="P172" s="43">
        <f t="shared" si="18"/>
        <v>0</v>
      </c>
    </row>
    <row r="173" spans="1:16" ht="24.6">
      <c r="A173" s="10">
        <v>169</v>
      </c>
      <c r="B173" s="19" t="s">
        <v>150</v>
      </c>
      <c r="C173" s="71">
        <f>+'28'!H173</f>
        <v>0</v>
      </c>
      <c r="D173" s="95">
        <v>0</v>
      </c>
      <c r="E173" s="46">
        <f t="shared" si="19"/>
        <v>0</v>
      </c>
      <c r="F173" s="106">
        <v>0</v>
      </c>
      <c r="G173" s="104">
        <v>0</v>
      </c>
      <c r="H173" s="46">
        <f t="shared" si="15"/>
        <v>0</v>
      </c>
      <c r="I173" s="96"/>
      <c r="J173" s="20">
        <v>45</v>
      </c>
      <c r="K173" s="72">
        <f t="shared" si="16"/>
        <v>0</v>
      </c>
      <c r="L173" s="17" t="s">
        <v>16</v>
      </c>
      <c r="M173" s="18">
        <v>0</v>
      </c>
      <c r="N173" s="23">
        <f t="shared" si="17"/>
        <v>0</v>
      </c>
      <c r="O173" s="19"/>
      <c r="P173" s="43">
        <f t="shared" si="18"/>
        <v>0</v>
      </c>
    </row>
    <row r="174" spans="1:16" ht="24.6">
      <c r="A174" s="10">
        <v>170</v>
      </c>
      <c r="B174" s="19" t="s">
        <v>151</v>
      </c>
      <c r="C174" s="71">
        <f>+'28'!H174</f>
        <v>0</v>
      </c>
      <c r="D174" s="95">
        <v>0</v>
      </c>
      <c r="E174" s="46">
        <f t="shared" si="19"/>
        <v>0</v>
      </c>
      <c r="F174" s="106">
        <v>0</v>
      </c>
      <c r="G174" s="104">
        <v>0</v>
      </c>
      <c r="H174" s="46">
        <f t="shared" si="15"/>
        <v>0</v>
      </c>
      <c r="I174" s="96"/>
      <c r="J174" s="20">
        <v>45</v>
      </c>
      <c r="K174" s="72">
        <f t="shared" si="16"/>
        <v>0</v>
      </c>
      <c r="L174" s="17" t="s">
        <v>16</v>
      </c>
      <c r="M174" s="18">
        <v>0</v>
      </c>
      <c r="N174" s="23">
        <f t="shared" si="17"/>
        <v>0</v>
      </c>
      <c r="O174" s="19"/>
      <c r="P174" s="43">
        <f t="shared" si="18"/>
        <v>0</v>
      </c>
    </row>
    <row r="175" spans="1:16" ht="24.6">
      <c r="A175" s="10">
        <v>171</v>
      </c>
      <c r="B175" s="19" t="s">
        <v>152</v>
      </c>
      <c r="C175" s="71">
        <f>+'28'!H175</f>
        <v>0</v>
      </c>
      <c r="D175" s="95">
        <v>0</v>
      </c>
      <c r="E175" s="46">
        <f t="shared" si="19"/>
        <v>0</v>
      </c>
      <c r="F175" s="106">
        <v>0</v>
      </c>
      <c r="G175" s="104">
        <v>0</v>
      </c>
      <c r="H175" s="46">
        <f t="shared" si="15"/>
        <v>0</v>
      </c>
      <c r="I175" s="96"/>
      <c r="J175" s="20">
        <v>45</v>
      </c>
      <c r="K175" s="72">
        <f t="shared" si="16"/>
        <v>0</v>
      </c>
      <c r="L175" s="17" t="s">
        <v>16</v>
      </c>
      <c r="M175" s="18">
        <v>0</v>
      </c>
      <c r="N175" s="23">
        <f t="shared" si="17"/>
        <v>0</v>
      </c>
      <c r="O175" s="19"/>
      <c r="P175" s="43">
        <f t="shared" si="18"/>
        <v>0</v>
      </c>
    </row>
    <row r="176" spans="1:16" ht="24.6">
      <c r="A176" s="10">
        <v>172</v>
      </c>
      <c r="B176" s="19" t="s">
        <v>153</v>
      </c>
      <c r="C176" s="71">
        <f>+'28'!H176</f>
        <v>0</v>
      </c>
      <c r="D176" s="95">
        <v>0</v>
      </c>
      <c r="E176" s="46">
        <f t="shared" si="19"/>
        <v>0</v>
      </c>
      <c r="F176" s="106">
        <v>0</v>
      </c>
      <c r="G176" s="104">
        <v>0</v>
      </c>
      <c r="H176" s="46">
        <f t="shared" si="15"/>
        <v>0</v>
      </c>
      <c r="I176" s="96"/>
      <c r="J176" s="20">
        <v>45</v>
      </c>
      <c r="K176" s="72">
        <f t="shared" si="16"/>
        <v>0</v>
      </c>
      <c r="L176" s="17" t="s">
        <v>16</v>
      </c>
      <c r="M176" s="18">
        <v>0</v>
      </c>
      <c r="N176" s="23">
        <f t="shared" si="17"/>
        <v>0</v>
      </c>
      <c r="O176" s="19"/>
      <c r="P176" s="43">
        <f t="shared" si="18"/>
        <v>0</v>
      </c>
    </row>
    <row r="177" spans="1:16" ht="24.6">
      <c r="A177" s="10">
        <v>173</v>
      </c>
      <c r="B177" s="19" t="s">
        <v>467</v>
      </c>
      <c r="C177" s="71">
        <f>+'28'!H177</f>
        <v>26</v>
      </c>
      <c r="D177" s="95">
        <v>0</v>
      </c>
      <c r="E177" s="46">
        <f>C177+D177</f>
        <v>26</v>
      </c>
      <c r="F177" s="106">
        <v>0</v>
      </c>
      <c r="G177" s="104">
        <v>0</v>
      </c>
      <c r="H177" s="46">
        <f>+E177-F177-I177-G177</f>
        <v>24</v>
      </c>
      <c r="I177" s="96">
        <v>2</v>
      </c>
      <c r="J177" s="20">
        <v>35</v>
      </c>
      <c r="K177" s="72">
        <f>+J177*I177</f>
        <v>70</v>
      </c>
      <c r="L177" s="17" t="s">
        <v>538</v>
      </c>
      <c r="M177" s="18">
        <v>40</v>
      </c>
      <c r="N177" s="138">
        <f>SUM(K177-M177)</f>
        <v>30</v>
      </c>
      <c r="O177" s="19"/>
      <c r="P177" s="43">
        <f>+K177*O177</f>
        <v>0</v>
      </c>
    </row>
    <row r="178" spans="1:16" ht="24.6">
      <c r="A178" s="10">
        <v>174</v>
      </c>
      <c r="B178" s="19" t="s">
        <v>491</v>
      </c>
      <c r="C178" s="71">
        <f>+'28'!H178</f>
        <v>0</v>
      </c>
      <c r="D178" s="95">
        <v>0</v>
      </c>
      <c r="E178" s="46">
        <f>C178+D178</f>
        <v>0</v>
      </c>
      <c r="F178" s="106">
        <v>0</v>
      </c>
      <c r="G178" s="104">
        <v>0</v>
      </c>
      <c r="H178" s="46">
        <f>+E178-F178-I178-G178</f>
        <v>0</v>
      </c>
      <c r="I178" s="96"/>
      <c r="J178" s="20">
        <v>25</v>
      </c>
      <c r="K178" s="72">
        <f>+J178*I178</f>
        <v>0</v>
      </c>
      <c r="L178" s="17" t="s">
        <v>16</v>
      </c>
      <c r="M178" s="18">
        <v>0</v>
      </c>
      <c r="N178" s="23">
        <f>SUM(K178-M178)</f>
        <v>0</v>
      </c>
      <c r="O178" s="19"/>
      <c r="P178" s="43">
        <f>+K178*O178</f>
        <v>0</v>
      </c>
    </row>
    <row r="179" spans="1:16" ht="24.6">
      <c r="A179" s="10">
        <v>175</v>
      </c>
      <c r="B179" s="19" t="s">
        <v>118</v>
      </c>
      <c r="C179" s="71">
        <f>+'28'!H179</f>
        <v>0</v>
      </c>
      <c r="D179" s="95">
        <v>0</v>
      </c>
      <c r="E179" s="46">
        <f t="shared" si="19"/>
        <v>0</v>
      </c>
      <c r="F179" s="106">
        <v>0</v>
      </c>
      <c r="G179" s="104">
        <v>0</v>
      </c>
      <c r="H179" s="46">
        <f t="shared" si="15"/>
        <v>0</v>
      </c>
      <c r="I179" s="96"/>
      <c r="J179" s="20">
        <v>100</v>
      </c>
      <c r="K179" s="72">
        <f t="shared" si="16"/>
        <v>0</v>
      </c>
      <c r="L179" s="17" t="s">
        <v>16</v>
      </c>
      <c r="M179" s="18">
        <v>0</v>
      </c>
      <c r="N179" s="23">
        <f t="shared" si="17"/>
        <v>0</v>
      </c>
      <c r="O179" s="19"/>
      <c r="P179" s="43">
        <f t="shared" si="18"/>
        <v>0</v>
      </c>
    </row>
    <row r="180" spans="1:16" ht="24.6">
      <c r="A180" s="10">
        <v>176</v>
      </c>
      <c r="B180" s="19" t="s">
        <v>112</v>
      </c>
      <c r="C180" s="71">
        <f>+'28'!H180</f>
        <v>0</v>
      </c>
      <c r="D180" s="95">
        <v>0</v>
      </c>
      <c r="E180" s="46">
        <f t="shared" si="19"/>
        <v>0</v>
      </c>
      <c r="F180" s="106">
        <v>0</v>
      </c>
      <c r="G180" s="104">
        <v>0</v>
      </c>
      <c r="H180" s="46">
        <f t="shared" si="15"/>
        <v>0</v>
      </c>
      <c r="I180" s="96"/>
      <c r="J180" s="20">
        <v>55</v>
      </c>
      <c r="K180" s="72">
        <f t="shared" si="16"/>
        <v>0</v>
      </c>
      <c r="L180" s="17" t="s">
        <v>16</v>
      </c>
      <c r="M180" s="18">
        <v>0</v>
      </c>
      <c r="N180" s="23">
        <f t="shared" si="17"/>
        <v>0</v>
      </c>
      <c r="O180" s="19"/>
      <c r="P180" s="43">
        <f t="shared" si="18"/>
        <v>0</v>
      </c>
    </row>
    <row r="181" spans="1:16" ht="24.6">
      <c r="A181" s="10">
        <v>177</v>
      </c>
      <c r="B181" s="19" t="s">
        <v>120</v>
      </c>
      <c r="C181" s="71">
        <f>+'28'!H181</f>
        <v>0</v>
      </c>
      <c r="D181" s="95">
        <v>0</v>
      </c>
      <c r="E181" s="46">
        <f t="shared" si="19"/>
        <v>0</v>
      </c>
      <c r="F181" s="106">
        <v>0</v>
      </c>
      <c r="G181" s="104">
        <v>0</v>
      </c>
      <c r="H181" s="46">
        <f t="shared" si="15"/>
        <v>0</v>
      </c>
      <c r="I181" s="96"/>
      <c r="J181" s="20">
        <v>80</v>
      </c>
      <c r="K181" s="72">
        <f t="shared" si="16"/>
        <v>0</v>
      </c>
      <c r="L181" s="17" t="s">
        <v>16</v>
      </c>
      <c r="M181" s="18">
        <v>0</v>
      </c>
      <c r="N181" s="23">
        <f t="shared" si="17"/>
        <v>0</v>
      </c>
      <c r="O181" s="19"/>
      <c r="P181" s="43">
        <f t="shared" si="18"/>
        <v>0</v>
      </c>
    </row>
    <row r="182" spans="1:16" ht="24.6">
      <c r="A182" s="10">
        <v>178</v>
      </c>
      <c r="B182" s="19" t="s">
        <v>139</v>
      </c>
      <c r="C182" s="71">
        <f>+'28'!H182</f>
        <v>0</v>
      </c>
      <c r="D182" s="95">
        <v>0</v>
      </c>
      <c r="E182" s="46">
        <f t="shared" si="19"/>
        <v>0</v>
      </c>
      <c r="F182" s="106">
        <v>0</v>
      </c>
      <c r="G182" s="104">
        <v>0</v>
      </c>
      <c r="H182" s="46">
        <f t="shared" si="15"/>
        <v>0</v>
      </c>
      <c r="I182" s="96"/>
      <c r="J182" s="20">
        <v>10</v>
      </c>
      <c r="K182" s="72">
        <f t="shared" si="16"/>
        <v>0</v>
      </c>
      <c r="L182" s="17" t="s">
        <v>16</v>
      </c>
      <c r="M182" s="18">
        <v>0</v>
      </c>
      <c r="N182" s="23">
        <f t="shared" si="17"/>
        <v>0</v>
      </c>
      <c r="O182" s="19"/>
      <c r="P182" s="43">
        <f t="shared" si="18"/>
        <v>0</v>
      </c>
    </row>
    <row r="183" spans="1:16" ht="24.6">
      <c r="A183" s="10">
        <v>179</v>
      </c>
      <c r="B183" s="19" t="s">
        <v>261</v>
      </c>
      <c r="C183" s="71">
        <f>+'28'!H183</f>
        <v>0</v>
      </c>
      <c r="D183" s="95">
        <v>0</v>
      </c>
      <c r="E183" s="46">
        <f t="shared" si="19"/>
        <v>0</v>
      </c>
      <c r="F183" s="106">
        <v>0</v>
      </c>
      <c r="G183" s="104">
        <v>0</v>
      </c>
      <c r="H183" s="46">
        <f t="shared" si="15"/>
        <v>0</v>
      </c>
      <c r="I183" s="96"/>
      <c r="J183" s="20">
        <v>35</v>
      </c>
      <c r="K183" s="72">
        <f t="shared" si="16"/>
        <v>0</v>
      </c>
      <c r="L183" s="17" t="s">
        <v>16</v>
      </c>
      <c r="M183" s="18">
        <v>0</v>
      </c>
      <c r="N183" s="23">
        <f t="shared" si="17"/>
        <v>0</v>
      </c>
      <c r="O183" s="19"/>
      <c r="P183" s="43">
        <f t="shared" si="18"/>
        <v>0</v>
      </c>
    </row>
    <row r="184" spans="1:16" ht="24.6">
      <c r="A184" s="10">
        <v>180</v>
      </c>
      <c r="B184" s="19" t="s">
        <v>262</v>
      </c>
      <c r="C184" s="71">
        <f>+'28'!H184</f>
        <v>0</v>
      </c>
      <c r="D184" s="95">
        <v>0</v>
      </c>
      <c r="E184" s="46">
        <f t="shared" si="19"/>
        <v>0</v>
      </c>
      <c r="F184" s="106">
        <v>0</v>
      </c>
      <c r="G184" s="104">
        <v>0</v>
      </c>
      <c r="H184" s="46">
        <f t="shared" si="15"/>
        <v>0</v>
      </c>
      <c r="I184" s="96"/>
      <c r="J184" s="20">
        <v>40</v>
      </c>
      <c r="K184" s="72">
        <f t="shared" si="16"/>
        <v>0</v>
      </c>
      <c r="L184" s="17" t="s">
        <v>16</v>
      </c>
      <c r="M184" s="18">
        <v>0</v>
      </c>
      <c r="N184" s="23">
        <f t="shared" si="17"/>
        <v>0</v>
      </c>
      <c r="O184" s="19"/>
      <c r="P184" s="43">
        <f t="shared" si="18"/>
        <v>0</v>
      </c>
    </row>
    <row r="185" spans="1:16" ht="24.6">
      <c r="A185" s="10">
        <v>181</v>
      </c>
      <c r="B185" s="19" t="s">
        <v>176</v>
      </c>
      <c r="C185" s="71">
        <f>+'28'!H185</f>
        <v>0</v>
      </c>
      <c r="D185" s="95">
        <v>0</v>
      </c>
      <c r="E185" s="46">
        <f t="shared" si="19"/>
        <v>0</v>
      </c>
      <c r="F185" s="106">
        <v>0</v>
      </c>
      <c r="G185" s="104">
        <v>0</v>
      </c>
      <c r="H185" s="46">
        <f t="shared" si="15"/>
        <v>0</v>
      </c>
      <c r="I185" s="96"/>
      <c r="J185" s="20">
        <v>50</v>
      </c>
      <c r="K185" s="72">
        <f t="shared" si="16"/>
        <v>0</v>
      </c>
      <c r="L185" s="17" t="s">
        <v>16</v>
      </c>
      <c r="M185" s="18">
        <v>0</v>
      </c>
      <c r="N185" s="23">
        <f t="shared" si="17"/>
        <v>0</v>
      </c>
      <c r="O185" s="19"/>
      <c r="P185" s="43">
        <f t="shared" si="18"/>
        <v>0</v>
      </c>
    </row>
    <row r="186" spans="1:16" ht="24.6">
      <c r="A186" s="10">
        <v>182</v>
      </c>
      <c r="B186" s="19" t="s">
        <v>177</v>
      </c>
      <c r="C186" s="71">
        <f>+'28'!H186</f>
        <v>0</v>
      </c>
      <c r="D186" s="95">
        <v>0</v>
      </c>
      <c r="E186" s="46">
        <f t="shared" si="19"/>
        <v>0</v>
      </c>
      <c r="F186" s="106">
        <v>0</v>
      </c>
      <c r="G186" s="104">
        <v>0</v>
      </c>
      <c r="H186" s="46">
        <f t="shared" si="15"/>
        <v>0</v>
      </c>
      <c r="I186" s="96"/>
      <c r="J186" s="20">
        <v>50</v>
      </c>
      <c r="K186" s="72">
        <f t="shared" si="16"/>
        <v>0</v>
      </c>
      <c r="L186" s="17" t="s">
        <v>16</v>
      </c>
      <c r="M186" s="18">
        <v>0</v>
      </c>
      <c r="N186" s="23">
        <f t="shared" si="17"/>
        <v>0</v>
      </c>
      <c r="O186" s="19"/>
      <c r="P186" s="43">
        <f t="shared" si="18"/>
        <v>0</v>
      </c>
    </row>
    <row r="187" spans="1:16" ht="24.6">
      <c r="A187" s="10">
        <v>183</v>
      </c>
      <c r="B187" s="19" t="s">
        <v>178</v>
      </c>
      <c r="C187" s="71">
        <f>+'28'!H187</f>
        <v>0</v>
      </c>
      <c r="D187" s="95">
        <v>0</v>
      </c>
      <c r="E187" s="46">
        <f t="shared" si="19"/>
        <v>0</v>
      </c>
      <c r="F187" s="106">
        <v>0</v>
      </c>
      <c r="G187" s="104">
        <v>0</v>
      </c>
      <c r="H187" s="46">
        <f t="shared" si="15"/>
        <v>0</v>
      </c>
      <c r="I187" s="96"/>
      <c r="J187" s="20">
        <v>50</v>
      </c>
      <c r="K187" s="72">
        <f t="shared" si="16"/>
        <v>0</v>
      </c>
      <c r="L187" s="17" t="s">
        <v>16</v>
      </c>
      <c r="M187" s="18">
        <v>0</v>
      </c>
      <c r="N187" s="23">
        <f t="shared" si="17"/>
        <v>0</v>
      </c>
      <c r="O187" s="19"/>
      <c r="P187" s="43">
        <f t="shared" si="18"/>
        <v>0</v>
      </c>
    </row>
    <row r="188" spans="1:16" ht="24.6">
      <c r="A188" s="10">
        <v>184</v>
      </c>
      <c r="B188" s="19" t="s">
        <v>182</v>
      </c>
      <c r="C188" s="71">
        <f>+'28'!H188</f>
        <v>0</v>
      </c>
      <c r="D188" s="95">
        <v>0</v>
      </c>
      <c r="E188" s="46">
        <f t="shared" si="19"/>
        <v>0</v>
      </c>
      <c r="F188" s="106">
        <v>0</v>
      </c>
      <c r="G188" s="104">
        <v>0</v>
      </c>
      <c r="H188" s="46">
        <f t="shared" si="15"/>
        <v>0</v>
      </c>
      <c r="I188" s="96"/>
      <c r="J188" s="20">
        <v>90</v>
      </c>
      <c r="K188" s="72">
        <f t="shared" si="16"/>
        <v>0</v>
      </c>
      <c r="L188" s="17" t="s">
        <v>16</v>
      </c>
      <c r="M188" s="18">
        <v>0</v>
      </c>
      <c r="N188" s="23">
        <f t="shared" si="17"/>
        <v>0</v>
      </c>
      <c r="O188" s="19"/>
      <c r="P188" s="43">
        <f t="shared" si="18"/>
        <v>0</v>
      </c>
    </row>
    <row r="189" spans="1:16" ht="24.6">
      <c r="A189" s="10">
        <v>185</v>
      </c>
      <c r="B189" s="19" t="s">
        <v>360</v>
      </c>
      <c r="C189" s="71">
        <f>+'28'!H189</f>
        <v>0</v>
      </c>
      <c r="D189" s="95">
        <v>0</v>
      </c>
      <c r="E189" s="46">
        <f t="shared" si="19"/>
        <v>0</v>
      </c>
      <c r="F189" s="106">
        <v>0</v>
      </c>
      <c r="G189" s="104">
        <v>0</v>
      </c>
      <c r="H189" s="46">
        <f t="shared" si="15"/>
        <v>0</v>
      </c>
      <c r="I189" s="96"/>
      <c r="J189" s="20">
        <v>35</v>
      </c>
      <c r="K189" s="72">
        <f t="shared" si="16"/>
        <v>0</v>
      </c>
      <c r="L189" s="17" t="s">
        <v>16</v>
      </c>
      <c r="M189" s="18">
        <v>0</v>
      </c>
      <c r="N189" s="23">
        <f t="shared" si="17"/>
        <v>0</v>
      </c>
      <c r="O189" s="19"/>
      <c r="P189" s="43">
        <f t="shared" si="18"/>
        <v>0</v>
      </c>
    </row>
    <row r="190" spans="1:16" ht="24.6">
      <c r="A190" s="10">
        <v>186</v>
      </c>
      <c r="B190" s="19" t="s">
        <v>295</v>
      </c>
      <c r="C190" s="71">
        <f>+'28'!H190</f>
        <v>0</v>
      </c>
      <c r="D190" s="95">
        <v>0</v>
      </c>
      <c r="E190" s="46">
        <f t="shared" si="19"/>
        <v>0</v>
      </c>
      <c r="F190" s="106">
        <v>0</v>
      </c>
      <c r="G190" s="104">
        <v>0</v>
      </c>
      <c r="H190" s="46">
        <f t="shared" si="15"/>
        <v>0</v>
      </c>
      <c r="I190" s="96"/>
      <c r="J190" s="20">
        <v>35</v>
      </c>
      <c r="K190" s="72">
        <f t="shared" si="16"/>
        <v>0</v>
      </c>
      <c r="L190" s="17" t="s">
        <v>16</v>
      </c>
      <c r="M190" s="18">
        <v>0</v>
      </c>
      <c r="N190" s="23">
        <f t="shared" si="17"/>
        <v>0</v>
      </c>
      <c r="O190" s="19"/>
      <c r="P190" s="43">
        <f t="shared" si="18"/>
        <v>0</v>
      </c>
    </row>
    <row r="191" spans="1:16" ht="24.6">
      <c r="A191" s="10">
        <v>187</v>
      </c>
      <c r="B191" s="19" t="s">
        <v>296</v>
      </c>
      <c r="C191" s="71">
        <f>+'28'!H191</f>
        <v>0</v>
      </c>
      <c r="D191" s="95">
        <v>0</v>
      </c>
      <c r="E191" s="46">
        <f t="shared" si="19"/>
        <v>0</v>
      </c>
      <c r="F191" s="106">
        <v>0</v>
      </c>
      <c r="G191" s="104">
        <v>0</v>
      </c>
      <c r="H191" s="46">
        <f t="shared" si="15"/>
        <v>0</v>
      </c>
      <c r="I191" s="96"/>
      <c r="J191" s="20">
        <v>60</v>
      </c>
      <c r="K191" s="72">
        <f t="shared" si="16"/>
        <v>0</v>
      </c>
      <c r="L191" s="17" t="s">
        <v>16</v>
      </c>
      <c r="M191" s="18">
        <v>0</v>
      </c>
      <c r="N191" s="23">
        <f t="shared" si="17"/>
        <v>0</v>
      </c>
      <c r="O191" s="19"/>
      <c r="P191" s="43">
        <f t="shared" si="18"/>
        <v>0</v>
      </c>
    </row>
    <row r="192" spans="1:16" ht="24.6">
      <c r="A192" s="10">
        <v>188</v>
      </c>
      <c r="B192" s="19" t="s">
        <v>297</v>
      </c>
      <c r="C192" s="71">
        <f>+'28'!H192</f>
        <v>2</v>
      </c>
      <c r="D192" s="95">
        <v>0</v>
      </c>
      <c r="E192" s="46">
        <f t="shared" si="19"/>
        <v>2</v>
      </c>
      <c r="F192" s="106">
        <v>0</v>
      </c>
      <c r="G192" s="104">
        <v>0</v>
      </c>
      <c r="H192" s="46">
        <f t="shared" si="15"/>
        <v>1</v>
      </c>
      <c r="I192" s="96">
        <v>1</v>
      </c>
      <c r="J192" s="20">
        <v>120</v>
      </c>
      <c r="K192" s="72">
        <f t="shared" si="16"/>
        <v>120</v>
      </c>
      <c r="L192" s="17" t="s">
        <v>16</v>
      </c>
      <c r="M192" s="18">
        <v>0</v>
      </c>
      <c r="N192" s="138">
        <f t="shared" si="17"/>
        <v>120</v>
      </c>
      <c r="O192" s="19"/>
      <c r="P192" s="43">
        <f t="shared" si="18"/>
        <v>0</v>
      </c>
    </row>
    <row r="193" spans="1:16" ht="24.6">
      <c r="A193" s="10">
        <v>189</v>
      </c>
      <c r="B193" s="19" t="s">
        <v>344</v>
      </c>
      <c r="C193" s="71">
        <f>+'28'!H193</f>
        <v>0</v>
      </c>
      <c r="D193" s="95">
        <v>0</v>
      </c>
      <c r="E193" s="46">
        <f t="shared" si="19"/>
        <v>0</v>
      </c>
      <c r="F193" s="106">
        <v>0</v>
      </c>
      <c r="G193" s="104">
        <v>0</v>
      </c>
      <c r="H193" s="46">
        <f t="shared" si="15"/>
        <v>0</v>
      </c>
      <c r="I193" s="96"/>
      <c r="J193" s="20">
        <v>60</v>
      </c>
      <c r="K193" s="72">
        <f t="shared" si="16"/>
        <v>0</v>
      </c>
      <c r="L193" s="17" t="s">
        <v>16</v>
      </c>
      <c r="M193" s="18">
        <v>0</v>
      </c>
      <c r="N193" s="23">
        <f t="shared" si="17"/>
        <v>0</v>
      </c>
      <c r="O193" s="19"/>
      <c r="P193" s="43">
        <f t="shared" si="18"/>
        <v>0</v>
      </c>
    </row>
    <row r="194" spans="1:16" ht="24.6">
      <c r="A194" s="10">
        <v>190</v>
      </c>
      <c r="B194" s="19" t="s">
        <v>345</v>
      </c>
      <c r="C194" s="71">
        <f>+'28'!H194</f>
        <v>0</v>
      </c>
      <c r="D194" s="95">
        <v>0</v>
      </c>
      <c r="E194" s="46">
        <f t="shared" si="19"/>
        <v>0</v>
      </c>
      <c r="F194" s="106">
        <v>0</v>
      </c>
      <c r="G194" s="104">
        <v>0</v>
      </c>
      <c r="H194" s="46">
        <f t="shared" si="15"/>
        <v>0</v>
      </c>
      <c r="I194" s="96"/>
      <c r="J194" s="20">
        <v>120</v>
      </c>
      <c r="K194" s="72">
        <f t="shared" si="16"/>
        <v>0</v>
      </c>
      <c r="L194" s="17" t="s">
        <v>16</v>
      </c>
      <c r="M194" s="18">
        <v>0</v>
      </c>
      <c r="N194" s="23">
        <f t="shared" si="17"/>
        <v>0</v>
      </c>
      <c r="O194" s="19"/>
      <c r="P194" s="43">
        <f t="shared" si="18"/>
        <v>0</v>
      </c>
    </row>
    <row r="195" spans="1:16" ht="24.6">
      <c r="A195" s="10">
        <v>191</v>
      </c>
      <c r="B195" s="19" t="s">
        <v>109</v>
      </c>
      <c r="C195" s="71">
        <f>+'28'!H195</f>
        <v>0</v>
      </c>
      <c r="D195" s="95">
        <v>0</v>
      </c>
      <c r="E195" s="46">
        <f t="shared" si="19"/>
        <v>0</v>
      </c>
      <c r="F195" s="106">
        <v>0</v>
      </c>
      <c r="G195" s="104">
        <v>0</v>
      </c>
      <c r="H195" s="46">
        <f t="shared" si="15"/>
        <v>0</v>
      </c>
      <c r="I195" s="96"/>
      <c r="J195" s="20">
        <v>50</v>
      </c>
      <c r="K195" s="72">
        <f t="shared" si="16"/>
        <v>0</v>
      </c>
      <c r="L195" s="17" t="s">
        <v>16</v>
      </c>
      <c r="M195" s="18">
        <v>0</v>
      </c>
      <c r="N195" s="23">
        <f t="shared" si="17"/>
        <v>0</v>
      </c>
      <c r="O195" s="19"/>
      <c r="P195" s="43">
        <f t="shared" si="18"/>
        <v>0</v>
      </c>
    </row>
    <row r="196" spans="1:16" ht="24.6">
      <c r="A196" s="10">
        <v>192</v>
      </c>
      <c r="B196" s="19" t="s">
        <v>110</v>
      </c>
      <c r="C196" s="71">
        <f>+'28'!H196</f>
        <v>0</v>
      </c>
      <c r="D196" s="95">
        <v>0</v>
      </c>
      <c r="E196" s="46">
        <f t="shared" si="19"/>
        <v>0</v>
      </c>
      <c r="F196" s="106">
        <v>0</v>
      </c>
      <c r="G196" s="104">
        <v>0</v>
      </c>
      <c r="H196" s="46">
        <f t="shared" si="15"/>
        <v>0</v>
      </c>
      <c r="I196" s="96"/>
      <c r="J196" s="20">
        <v>50</v>
      </c>
      <c r="K196" s="72">
        <f t="shared" si="16"/>
        <v>0</v>
      </c>
      <c r="L196" s="17" t="s">
        <v>16</v>
      </c>
      <c r="M196" s="18">
        <v>0</v>
      </c>
      <c r="N196" s="23">
        <f t="shared" si="17"/>
        <v>0</v>
      </c>
      <c r="O196" s="19"/>
      <c r="P196" s="43">
        <f t="shared" si="18"/>
        <v>0</v>
      </c>
    </row>
    <row r="197" spans="1:16" ht="24.6">
      <c r="A197" s="10">
        <v>193</v>
      </c>
      <c r="B197" s="19" t="s">
        <v>162</v>
      </c>
      <c r="C197" s="71">
        <f>+'28'!H197</f>
        <v>0</v>
      </c>
      <c r="D197" s="95">
        <v>0</v>
      </c>
      <c r="E197" s="46">
        <f t="shared" si="19"/>
        <v>0</v>
      </c>
      <c r="F197" s="106">
        <v>0</v>
      </c>
      <c r="G197" s="104">
        <v>0</v>
      </c>
      <c r="H197" s="46">
        <f t="shared" si="15"/>
        <v>0</v>
      </c>
      <c r="I197" s="96"/>
      <c r="J197" s="20">
        <v>120</v>
      </c>
      <c r="K197" s="72">
        <f t="shared" si="16"/>
        <v>0</v>
      </c>
      <c r="L197" s="17" t="s">
        <v>16</v>
      </c>
      <c r="M197" s="18">
        <v>0</v>
      </c>
      <c r="N197" s="23">
        <f t="shared" si="17"/>
        <v>0</v>
      </c>
      <c r="O197" s="19"/>
      <c r="P197" s="43">
        <f t="shared" si="18"/>
        <v>0</v>
      </c>
    </row>
    <row r="198" spans="1:16" ht="24.6">
      <c r="A198" s="10">
        <v>194</v>
      </c>
      <c r="B198" s="19" t="s">
        <v>163</v>
      </c>
      <c r="C198" s="71">
        <f>+'28'!H198</f>
        <v>0</v>
      </c>
      <c r="D198" s="95">
        <v>0</v>
      </c>
      <c r="E198" s="46">
        <f t="shared" si="19"/>
        <v>0</v>
      </c>
      <c r="F198" s="106">
        <v>0</v>
      </c>
      <c r="G198" s="104">
        <v>0</v>
      </c>
      <c r="H198" s="46">
        <f t="shared" si="15"/>
        <v>0</v>
      </c>
      <c r="I198" s="96"/>
      <c r="J198" s="20">
        <v>120</v>
      </c>
      <c r="K198" s="72">
        <f t="shared" si="16"/>
        <v>0</v>
      </c>
      <c r="L198" s="17" t="s">
        <v>16</v>
      </c>
      <c r="M198" s="18">
        <v>0</v>
      </c>
      <c r="N198" s="23">
        <f t="shared" si="17"/>
        <v>0</v>
      </c>
      <c r="O198" s="19"/>
      <c r="P198" s="43">
        <f t="shared" si="18"/>
        <v>0</v>
      </c>
    </row>
    <row r="199" spans="1:16" ht="24.6">
      <c r="A199" s="10">
        <v>195</v>
      </c>
      <c r="B199" s="19" t="s">
        <v>154</v>
      </c>
      <c r="C199" s="71">
        <f>+'28'!H199</f>
        <v>0</v>
      </c>
      <c r="D199" s="95">
        <v>0</v>
      </c>
      <c r="E199" s="46">
        <f t="shared" si="19"/>
        <v>0</v>
      </c>
      <c r="F199" s="106">
        <v>0</v>
      </c>
      <c r="G199" s="104">
        <v>0</v>
      </c>
      <c r="H199" s="46">
        <f t="shared" si="15"/>
        <v>0</v>
      </c>
      <c r="I199" s="96"/>
      <c r="J199" s="20">
        <v>120</v>
      </c>
      <c r="K199" s="72">
        <f t="shared" si="16"/>
        <v>0</v>
      </c>
      <c r="L199" s="17" t="s">
        <v>16</v>
      </c>
      <c r="M199" s="18">
        <v>0</v>
      </c>
      <c r="N199" s="23">
        <f t="shared" si="17"/>
        <v>0</v>
      </c>
      <c r="O199" s="19"/>
      <c r="P199" s="43">
        <f t="shared" si="18"/>
        <v>0</v>
      </c>
    </row>
    <row r="200" spans="1:16" ht="24.6">
      <c r="A200" s="10">
        <v>196</v>
      </c>
      <c r="B200" s="19" t="s">
        <v>155</v>
      </c>
      <c r="C200" s="71">
        <f>+'28'!H200</f>
        <v>0</v>
      </c>
      <c r="D200" s="95">
        <v>0</v>
      </c>
      <c r="E200" s="46">
        <f t="shared" si="19"/>
        <v>0</v>
      </c>
      <c r="F200" s="106">
        <v>0</v>
      </c>
      <c r="G200" s="104">
        <v>0</v>
      </c>
      <c r="H200" s="46">
        <f t="shared" si="15"/>
        <v>0</v>
      </c>
      <c r="I200" s="96"/>
      <c r="J200" s="20">
        <v>120</v>
      </c>
      <c r="K200" s="72">
        <f t="shared" si="16"/>
        <v>0</v>
      </c>
      <c r="L200" s="17" t="s">
        <v>16</v>
      </c>
      <c r="M200" s="18">
        <v>0</v>
      </c>
      <c r="N200" s="23">
        <f t="shared" si="17"/>
        <v>0</v>
      </c>
      <c r="O200" s="19"/>
      <c r="P200" s="43">
        <f t="shared" si="18"/>
        <v>0</v>
      </c>
    </row>
    <row r="201" spans="1:16" ht="24.6">
      <c r="A201" s="10">
        <v>197</v>
      </c>
      <c r="B201" s="19" t="s">
        <v>164</v>
      </c>
      <c r="C201" s="71">
        <f>+'28'!H201</f>
        <v>0</v>
      </c>
      <c r="D201" s="95">
        <v>0</v>
      </c>
      <c r="E201" s="46">
        <f t="shared" si="19"/>
        <v>0</v>
      </c>
      <c r="F201" s="106">
        <v>0</v>
      </c>
      <c r="G201" s="104">
        <v>0</v>
      </c>
      <c r="H201" s="46">
        <f t="shared" si="15"/>
        <v>0</v>
      </c>
      <c r="I201" s="96"/>
      <c r="J201" s="20">
        <v>120</v>
      </c>
      <c r="K201" s="72">
        <f t="shared" si="16"/>
        <v>0</v>
      </c>
      <c r="L201" s="17" t="s">
        <v>16</v>
      </c>
      <c r="M201" s="18">
        <v>0</v>
      </c>
      <c r="N201" s="23">
        <f t="shared" si="17"/>
        <v>0</v>
      </c>
      <c r="O201" s="19"/>
      <c r="P201" s="43">
        <f t="shared" si="18"/>
        <v>0</v>
      </c>
    </row>
    <row r="202" spans="1:16" ht="24.6">
      <c r="A202" s="10">
        <v>198</v>
      </c>
      <c r="B202" s="19" t="s">
        <v>165</v>
      </c>
      <c r="C202" s="71">
        <f>+'28'!H202</f>
        <v>0</v>
      </c>
      <c r="D202" s="95">
        <v>0</v>
      </c>
      <c r="E202" s="46">
        <f t="shared" si="19"/>
        <v>0</v>
      </c>
      <c r="F202" s="106">
        <v>0</v>
      </c>
      <c r="G202" s="104">
        <v>0</v>
      </c>
      <c r="H202" s="46">
        <f t="shared" si="15"/>
        <v>0</v>
      </c>
      <c r="I202" s="96"/>
      <c r="J202" s="20">
        <v>120</v>
      </c>
      <c r="K202" s="72">
        <f t="shared" si="16"/>
        <v>0</v>
      </c>
      <c r="L202" s="17" t="s">
        <v>16</v>
      </c>
      <c r="M202" s="18">
        <v>0</v>
      </c>
      <c r="N202" s="23">
        <f t="shared" si="17"/>
        <v>0</v>
      </c>
      <c r="O202" s="19"/>
      <c r="P202" s="43">
        <f t="shared" si="18"/>
        <v>0</v>
      </c>
    </row>
    <row r="203" spans="1:16" ht="24.6">
      <c r="A203" s="10">
        <v>199</v>
      </c>
      <c r="B203" s="19" t="s">
        <v>247</v>
      </c>
      <c r="C203" s="71">
        <f>+'28'!H203</f>
        <v>27</v>
      </c>
      <c r="D203" s="95">
        <v>0</v>
      </c>
      <c r="E203" s="46">
        <f t="shared" si="19"/>
        <v>27</v>
      </c>
      <c r="F203" s="106">
        <v>0</v>
      </c>
      <c r="G203" s="104">
        <v>0</v>
      </c>
      <c r="H203" s="46">
        <f t="shared" si="15"/>
        <v>20</v>
      </c>
      <c r="I203" s="96">
        <v>7</v>
      </c>
      <c r="J203" s="20">
        <v>150</v>
      </c>
      <c r="K203" s="72">
        <f t="shared" si="16"/>
        <v>1050</v>
      </c>
      <c r="L203" s="17" t="s">
        <v>537</v>
      </c>
      <c r="M203" s="18">
        <v>150</v>
      </c>
      <c r="N203" s="138">
        <f t="shared" si="17"/>
        <v>900</v>
      </c>
      <c r="O203" s="19"/>
      <c r="P203" s="43">
        <f t="shared" si="18"/>
        <v>0</v>
      </c>
    </row>
    <row r="204" spans="1:16" ht="24.6">
      <c r="A204" s="10">
        <v>200</v>
      </c>
      <c r="B204" s="19" t="s">
        <v>248</v>
      </c>
      <c r="C204" s="71">
        <f>+'28'!H204</f>
        <v>0</v>
      </c>
      <c r="D204" s="95">
        <v>0</v>
      </c>
      <c r="E204" s="46">
        <f t="shared" si="19"/>
        <v>0</v>
      </c>
      <c r="F204" s="106">
        <v>0</v>
      </c>
      <c r="G204" s="104">
        <v>0</v>
      </c>
      <c r="H204" s="46">
        <f t="shared" si="15"/>
        <v>0</v>
      </c>
      <c r="I204" s="96"/>
      <c r="J204" s="20">
        <v>150</v>
      </c>
      <c r="K204" s="72">
        <f t="shared" si="16"/>
        <v>0</v>
      </c>
      <c r="L204" s="17" t="s">
        <v>16</v>
      </c>
      <c r="M204" s="18">
        <v>0</v>
      </c>
      <c r="N204" s="23">
        <f t="shared" si="17"/>
        <v>0</v>
      </c>
      <c r="O204" s="19"/>
      <c r="P204" s="43">
        <f t="shared" si="18"/>
        <v>0</v>
      </c>
    </row>
    <row r="205" spans="1:16" ht="24.6">
      <c r="A205" s="10">
        <v>201</v>
      </c>
      <c r="B205" s="19" t="s">
        <v>249</v>
      </c>
      <c r="C205" s="71">
        <f>+'28'!H205</f>
        <v>0</v>
      </c>
      <c r="D205" s="95">
        <v>0</v>
      </c>
      <c r="E205" s="46">
        <f t="shared" si="19"/>
        <v>0</v>
      </c>
      <c r="F205" s="106">
        <v>0</v>
      </c>
      <c r="G205" s="104">
        <v>0</v>
      </c>
      <c r="H205" s="46">
        <f t="shared" si="15"/>
        <v>0</v>
      </c>
      <c r="I205" s="96"/>
      <c r="J205" s="20">
        <v>150</v>
      </c>
      <c r="K205" s="72">
        <f t="shared" si="16"/>
        <v>0</v>
      </c>
      <c r="L205" s="17" t="s">
        <v>16</v>
      </c>
      <c r="M205" s="18">
        <v>0</v>
      </c>
      <c r="N205" s="23">
        <f t="shared" si="17"/>
        <v>0</v>
      </c>
      <c r="O205" s="19"/>
      <c r="P205" s="43">
        <f t="shared" si="18"/>
        <v>0</v>
      </c>
    </row>
    <row r="206" spans="1:16" ht="24.6">
      <c r="A206" s="10">
        <v>202</v>
      </c>
      <c r="B206" s="19" t="s">
        <v>250</v>
      </c>
      <c r="C206" s="71">
        <f>+'28'!H206</f>
        <v>0</v>
      </c>
      <c r="D206" s="95">
        <v>0</v>
      </c>
      <c r="E206" s="46">
        <f t="shared" si="19"/>
        <v>0</v>
      </c>
      <c r="F206" s="106">
        <v>0</v>
      </c>
      <c r="G206" s="104">
        <v>0</v>
      </c>
      <c r="H206" s="46">
        <f t="shared" si="15"/>
        <v>0</v>
      </c>
      <c r="I206" s="96"/>
      <c r="J206" s="20">
        <v>150</v>
      </c>
      <c r="K206" s="72">
        <f t="shared" si="16"/>
        <v>0</v>
      </c>
      <c r="L206" s="17" t="s">
        <v>16</v>
      </c>
      <c r="M206" s="18">
        <v>0</v>
      </c>
      <c r="N206" s="23">
        <f t="shared" si="17"/>
        <v>0</v>
      </c>
      <c r="O206" s="19"/>
      <c r="P206" s="43">
        <f t="shared" si="18"/>
        <v>0</v>
      </c>
    </row>
    <row r="207" spans="1:16" ht="24.6">
      <c r="A207" s="10">
        <v>203</v>
      </c>
      <c r="B207" s="19" t="s">
        <v>166</v>
      </c>
      <c r="C207" s="71">
        <f>+'28'!H207</f>
        <v>0</v>
      </c>
      <c r="D207" s="95">
        <v>0</v>
      </c>
      <c r="E207" s="46">
        <f t="shared" si="19"/>
        <v>0</v>
      </c>
      <c r="F207" s="106">
        <v>0</v>
      </c>
      <c r="G207" s="104">
        <v>0</v>
      </c>
      <c r="H207" s="46">
        <f t="shared" si="15"/>
        <v>0</v>
      </c>
      <c r="I207" s="96"/>
      <c r="J207" s="20">
        <v>185</v>
      </c>
      <c r="K207" s="72">
        <f t="shared" si="16"/>
        <v>0</v>
      </c>
      <c r="L207" s="17" t="s">
        <v>16</v>
      </c>
      <c r="M207" s="18">
        <v>0</v>
      </c>
      <c r="N207" s="23">
        <f t="shared" si="17"/>
        <v>0</v>
      </c>
      <c r="O207" s="19"/>
      <c r="P207" s="43">
        <f t="shared" si="18"/>
        <v>0</v>
      </c>
    </row>
    <row r="208" spans="1:16" ht="24.6">
      <c r="A208" s="10">
        <v>204</v>
      </c>
      <c r="B208" s="19" t="s">
        <v>167</v>
      </c>
      <c r="C208" s="71">
        <f>+'28'!H208</f>
        <v>0</v>
      </c>
      <c r="D208" s="95">
        <v>0</v>
      </c>
      <c r="E208" s="46">
        <f t="shared" si="19"/>
        <v>0</v>
      </c>
      <c r="F208" s="106">
        <v>0</v>
      </c>
      <c r="G208" s="104">
        <v>0</v>
      </c>
      <c r="H208" s="46">
        <f t="shared" si="15"/>
        <v>0</v>
      </c>
      <c r="I208" s="96"/>
      <c r="J208" s="20">
        <v>185</v>
      </c>
      <c r="K208" s="72">
        <f t="shared" si="16"/>
        <v>0</v>
      </c>
      <c r="L208" s="17" t="s">
        <v>16</v>
      </c>
      <c r="M208" s="18">
        <v>0</v>
      </c>
      <c r="N208" s="23">
        <f t="shared" si="17"/>
        <v>0</v>
      </c>
      <c r="O208" s="19"/>
      <c r="P208" s="43">
        <f t="shared" si="18"/>
        <v>0</v>
      </c>
    </row>
    <row r="209" spans="1:29" ht="24.6">
      <c r="A209" s="10">
        <v>205</v>
      </c>
      <c r="B209" s="19" t="s">
        <v>168</v>
      </c>
      <c r="C209" s="71">
        <f>+'28'!H209</f>
        <v>0</v>
      </c>
      <c r="D209" s="95">
        <v>0</v>
      </c>
      <c r="E209" s="46">
        <f t="shared" si="19"/>
        <v>0</v>
      </c>
      <c r="F209" s="106">
        <v>0</v>
      </c>
      <c r="G209" s="104">
        <v>0</v>
      </c>
      <c r="H209" s="46">
        <f t="shared" si="15"/>
        <v>0</v>
      </c>
      <c r="I209" s="96"/>
      <c r="J209" s="20">
        <v>185</v>
      </c>
      <c r="K209" s="72">
        <f t="shared" si="16"/>
        <v>0</v>
      </c>
      <c r="L209" s="17" t="s">
        <v>16</v>
      </c>
      <c r="M209" s="18">
        <v>0</v>
      </c>
      <c r="N209" s="23">
        <f t="shared" si="17"/>
        <v>0</v>
      </c>
      <c r="O209" s="19"/>
      <c r="P209" s="43">
        <f t="shared" si="18"/>
        <v>0</v>
      </c>
    </row>
    <row r="210" spans="1:29" ht="24.6">
      <c r="A210" s="10">
        <v>206</v>
      </c>
      <c r="B210" s="19" t="s">
        <v>169</v>
      </c>
      <c r="C210" s="71">
        <f>+'28'!H210</f>
        <v>0</v>
      </c>
      <c r="D210" s="95">
        <v>0</v>
      </c>
      <c r="E210" s="46">
        <f t="shared" si="19"/>
        <v>0</v>
      </c>
      <c r="F210" s="106">
        <v>0</v>
      </c>
      <c r="G210" s="104">
        <v>0</v>
      </c>
      <c r="H210" s="46">
        <f t="shared" ref="H210:H271" si="20">+E210-F210-I210-G210</f>
        <v>0</v>
      </c>
      <c r="I210" s="96"/>
      <c r="J210" s="20">
        <v>185</v>
      </c>
      <c r="K210" s="72">
        <f t="shared" si="16"/>
        <v>0</v>
      </c>
      <c r="L210" s="17" t="s">
        <v>16</v>
      </c>
      <c r="M210" s="18">
        <v>0</v>
      </c>
      <c r="N210" s="23">
        <f t="shared" si="17"/>
        <v>0</v>
      </c>
      <c r="O210" s="19"/>
      <c r="P210" s="43">
        <f t="shared" si="18"/>
        <v>0</v>
      </c>
      <c r="AC210" s="29"/>
    </row>
    <row r="211" spans="1:29" ht="24.6">
      <c r="A211" s="10">
        <v>207</v>
      </c>
      <c r="B211" s="19" t="s">
        <v>168</v>
      </c>
      <c r="C211" s="71">
        <f>+'28'!H211</f>
        <v>0</v>
      </c>
      <c r="D211" s="95">
        <v>0</v>
      </c>
      <c r="E211" s="46">
        <f t="shared" si="19"/>
        <v>0</v>
      </c>
      <c r="F211" s="106">
        <v>0</v>
      </c>
      <c r="G211" s="104">
        <v>0</v>
      </c>
      <c r="H211" s="46">
        <f t="shared" si="20"/>
        <v>0</v>
      </c>
      <c r="I211" s="96"/>
      <c r="J211" s="20">
        <v>185</v>
      </c>
      <c r="K211" s="72">
        <f t="shared" ref="K211:K271" si="21">+J211*I211</f>
        <v>0</v>
      </c>
      <c r="L211" s="17" t="s">
        <v>16</v>
      </c>
      <c r="M211" s="18">
        <v>0</v>
      </c>
      <c r="N211" s="23">
        <f t="shared" ref="N211:N271" si="22">SUM(K211-M211)</f>
        <v>0</v>
      </c>
      <c r="O211" s="19"/>
      <c r="P211" s="43">
        <f t="shared" ref="P211:P271" si="23">+K211*O211</f>
        <v>0</v>
      </c>
      <c r="AC211" s="29"/>
    </row>
    <row r="212" spans="1:29" ht="24.6">
      <c r="A212" s="10">
        <v>208</v>
      </c>
      <c r="B212" s="19" t="s">
        <v>169</v>
      </c>
      <c r="C212" s="71">
        <f>+'28'!H212</f>
        <v>0</v>
      </c>
      <c r="D212" s="95">
        <v>0</v>
      </c>
      <c r="E212" s="46">
        <f t="shared" si="19"/>
        <v>0</v>
      </c>
      <c r="F212" s="106">
        <v>0</v>
      </c>
      <c r="G212" s="104">
        <v>0</v>
      </c>
      <c r="H212" s="46">
        <f t="shared" si="20"/>
        <v>0</v>
      </c>
      <c r="I212" s="96"/>
      <c r="J212" s="20">
        <v>185</v>
      </c>
      <c r="K212" s="72">
        <f t="shared" si="21"/>
        <v>0</v>
      </c>
      <c r="L212" s="17" t="s">
        <v>16</v>
      </c>
      <c r="M212" s="18">
        <v>0</v>
      </c>
      <c r="N212" s="23">
        <f t="shared" si="22"/>
        <v>0</v>
      </c>
      <c r="O212" s="19"/>
      <c r="P212" s="43">
        <f t="shared" si="23"/>
        <v>0</v>
      </c>
    </row>
    <row r="213" spans="1:29" ht="24.6">
      <c r="A213" s="10">
        <v>209</v>
      </c>
      <c r="B213" s="19" t="s">
        <v>170</v>
      </c>
      <c r="C213" s="71">
        <f>+'28'!H213</f>
        <v>0</v>
      </c>
      <c r="D213" s="95">
        <v>0</v>
      </c>
      <c r="E213" s="46">
        <f t="shared" si="19"/>
        <v>0</v>
      </c>
      <c r="F213" s="106">
        <v>0</v>
      </c>
      <c r="G213" s="104">
        <v>0</v>
      </c>
      <c r="H213" s="46">
        <f t="shared" si="20"/>
        <v>0</v>
      </c>
      <c r="I213" s="96"/>
      <c r="J213" s="20">
        <v>135</v>
      </c>
      <c r="K213" s="72">
        <f t="shared" si="21"/>
        <v>0</v>
      </c>
      <c r="L213" s="17" t="s">
        <v>16</v>
      </c>
      <c r="M213" s="18">
        <v>0</v>
      </c>
      <c r="N213" s="23">
        <f t="shared" si="22"/>
        <v>0</v>
      </c>
      <c r="O213" s="19"/>
      <c r="P213" s="43">
        <f t="shared" si="23"/>
        <v>0</v>
      </c>
    </row>
    <row r="214" spans="1:29" ht="24.6">
      <c r="A214" s="10">
        <v>210</v>
      </c>
      <c r="B214" s="19" t="s">
        <v>115</v>
      </c>
      <c r="C214" s="71">
        <f>+'28'!H214</f>
        <v>0</v>
      </c>
      <c r="D214" s="95">
        <v>0</v>
      </c>
      <c r="E214" s="46">
        <f t="shared" si="19"/>
        <v>0</v>
      </c>
      <c r="F214" s="106">
        <v>0</v>
      </c>
      <c r="G214" s="104">
        <v>0</v>
      </c>
      <c r="H214" s="46">
        <f t="shared" si="20"/>
        <v>0</v>
      </c>
      <c r="I214" s="96"/>
      <c r="J214" s="20">
        <v>100</v>
      </c>
      <c r="K214" s="72">
        <f t="shared" si="21"/>
        <v>0</v>
      </c>
      <c r="L214" s="17" t="s">
        <v>16</v>
      </c>
      <c r="M214" s="18">
        <v>0</v>
      </c>
      <c r="N214" s="23">
        <f t="shared" si="22"/>
        <v>0</v>
      </c>
      <c r="O214" s="19"/>
      <c r="P214" s="43">
        <f t="shared" si="23"/>
        <v>0</v>
      </c>
    </row>
    <row r="215" spans="1:29" ht="24.6">
      <c r="A215" s="10">
        <v>211</v>
      </c>
      <c r="B215" s="19" t="s">
        <v>171</v>
      </c>
      <c r="C215" s="71">
        <f>+'28'!H215</f>
        <v>0</v>
      </c>
      <c r="D215" s="95">
        <v>0</v>
      </c>
      <c r="E215" s="46">
        <f t="shared" si="19"/>
        <v>0</v>
      </c>
      <c r="F215" s="106">
        <v>0</v>
      </c>
      <c r="G215" s="104">
        <v>0</v>
      </c>
      <c r="H215" s="46">
        <f t="shared" si="20"/>
        <v>0</v>
      </c>
      <c r="I215" s="96"/>
      <c r="J215" s="20">
        <v>90</v>
      </c>
      <c r="K215" s="72">
        <f t="shared" si="21"/>
        <v>0</v>
      </c>
      <c r="L215" s="17" t="s">
        <v>16</v>
      </c>
      <c r="M215" s="18">
        <v>0</v>
      </c>
      <c r="N215" s="23">
        <f t="shared" si="22"/>
        <v>0</v>
      </c>
      <c r="O215" s="19"/>
      <c r="P215" s="43">
        <f t="shared" si="23"/>
        <v>0</v>
      </c>
    </row>
    <row r="216" spans="1:29" ht="24.6">
      <c r="A216" s="10">
        <v>212</v>
      </c>
      <c r="B216" s="19" t="s">
        <v>172</v>
      </c>
      <c r="C216" s="71">
        <f>+'28'!H216</f>
        <v>0</v>
      </c>
      <c r="D216" s="95">
        <v>0</v>
      </c>
      <c r="E216" s="46">
        <f t="shared" si="19"/>
        <v>0</v>
      </c>
      <c r="F216" s="106">
        <v>0</v>
      </c>
      <c r="G216" s="104">
        <v>0</v>
      </c>
      <c r="H216" s="46">
        <f t="shared" si="20"/>
        <v>0</v>
      </c>
      <c r="I216" s="96"/>
      <c r="J216" s="20">
        <v>90</v>
      </c>
      <c r="K216" s="72">
        <f t="shared" si="21"/>
        <v>0</v>
      </c>
      <c r="L216" s="17" t="s">
        <v>16</v>
      </c>
      <c r="M216" s="18">
        <v>0</v>
      </c>
      <c r="N216" s="23">
        <f t="shared" si="22"/>
        <v>0</v>
      </c>
      <c r="O216" s="19"/>
      <c r="P216" s="43">
        <f t="shared" si="23"/>
        <v>0</v>
      </c>
    </row>
    <row r="217" spans="1:29" ht="24.6">
      <c r="A217" s="10">
        <v>213</v>
      </c>
      <c r="B217" s="19" t="s">
        <v>173</v>
      </c>
      <c r="C217" s="71">
        <f>+'28'!H217</f>
        <v>0</v>
      </c>
      <c r="D217" s="95">
        <v>0</v>
      </c>
      <c r="E217" s="46">
        <f t="shared" si="19"/>
        <v>0</v>
      </c>
      <c r="F217" s="106">
        <v>0</v>
      </c>
      <c r="G217" s="104">
        <v>0</v>
      </c>
      <c r="H217" s="46">
        <f t="shared" si="20"/>
        <v>0</v>
      </c>
      <c r="I217" s="96"/>
      <c r="J217" s="20">
        <v>90</v>
      </c>
      <c r="K217" s="72">
        <f t="shared" si="21"/>
        <v>0</v>
      </c>
      <c r="L217" s="17" t="s">
        <v>16</v>
      </c>
      <c r="M217" s="18">
        <v>0</v>
      </c>
      <c r="N217" s="23">
        <f t="shared" si="22"/>
        <v>0</v>
      </c>
      <c r="O217" s="19"/>
      <c r="P217" s="43">
        <f t="shared" si="23"/>
        <v>0</v>
      </c>
    </row>
    <row r="218" spans="1:29" ht="24.6">
      <c r="A218" s="10">
        <v>214</v>
      </c>
      <c r="B218" s="19" t="s">
        <v>174</v>
      </c>
      <c r="C218" s="71">
        <f>+'28'!H218</f>
        <v>0</v>
      </c>
      <c r="D218" s="95">
        <v>0</v>
      </c>
      <c r="E218" s="46">
        <f t="shared" si="19"/>
        <v>0</v>
      </c>
      <c r="F218" s="106">
        <v>0</v>
      </c>
      <c r="G218" s="104">
        <v>0</v>
      </c>
      <c r="H218" s="46">
        <f t="shared" si="20"/>
        <v>0</v>
      </c>
      <c r="I218" s="96"/>
      <c r="J218" s="20">
        <v>90</v>
      </c>
      <c r="K218" s="72">
        <f t="shared" si="21"/>
        <v>0</v>
      </c>
      <c r="L218" s="17" t="s">
        <v>16</v>
      </c>
      <c r="M218" s="18">
        <v>0</v>
      </c>
      <c r="N218" s="23">
        <f t="shared" si="22"/>
        <v>0</v>
      </c>
      <c r="O218" s="19"/>
      <c r="P218" s="43">
        <f t="shared" si="23"/>
        <v>0</v>
      </c>
    </row>
    <row r="219" spans="1:29" ht="24.6">
      <c r="A219" s="10">
        <v>215</v>
      </c>
      <c r="B219" s="19" t="s">
        <v>367</v>
      </c>
      <c r="C219" s="71">
        <f>+'28'!H219</f>
        <v>0</v>
      </c>
      <c r="D219" s="95">
        <v>0</v>
      </c>
      <c r="E219" s="46">
        <f t="shared" si="19"/>
        <v>0</v>
      </c>
      <c r="F219" s="106">
        <v>0</v>
      </c>
      <c r="G219" s="104">
        <v>0</v>
      </c>
      <c r="H219" s="46">
        <f t="shared" si="20"/>
        <v>0</v>
      </c>
      <c r="I219" s="96"/>
      <c r="J219" s="20">
        <v>50</v>
      </c>
      <c r="K219" s="72">
        <f t="shared" si="21"/>
        <v>0</v>
      </c>
      <c r="L219" s="17" t="s">
        <v>16</v>
      </c>
      <c r="M219" s="18">
        <v>0</v>
      </c>
      <c r="N219" s="23">
        <f t="shared" si="22"/>
        <v>0</v>
      </c>
      <c r="O219" s="19"/>
      <c r="P219" s="43">
        <f t="shared" si="23"/>
        <v>0</v>
      </c>
    </row>
    <row r="220" spans="1:29" ht="24.6">
      <c r="A220" s="10">
        <v>216</v>
      </c>
      <c r="B220" s="19" t="s">
        <v>179</v>
      </c>
      <c r="C220" s="71">
        <f>+'28'!H220</f>
        <v>0</v>
      </c>
      <c r="D220" s="95">
        <v>0</v>
      </c>
      <c r="E220" s="46">
        <f t="shared" si="19"/>
        <v>0</v>
      </c>
      <c r="F220" s="106">
        <v>0</v>
      </c>
      <c r="G220" s="104">
        <v>0</v>
      </c>
      <c r="H220" s="46">
        <f t="shared" si="20"/>
        <v>0</v>
      </c>
      <c r="I220" s="96"/>
      <c r="J220" s="20">
        <v>50</v>
      </c>
      <c r="K220" s="72">
        <f t="shared" si="21"/>
        <v>0</v>
      </c>
      <c r="L220" s="17" t="s">
        <v>16</v>
      </c>
      <c r="M220" s="18">
        <v>0</v>
      </c>
      <c r="N220" s="23">
        <f t="shared" si="22"/>
        <v>0</v>
      </c>
      <c r="O220" s="19"/>
      <c r="P220" s="43">
        <f t="shared" si="23"/>
        <v>0</v>
      </c>
    </row>
    <row r="221" spans="1:29" ht="24.6">
      <c r="A221" s="10">
        <v>217</v>
      </c>
      <c r="B221" s="19" t="s">
        <v>180</v>
      </c>
      <c r="C221" s="71">
        <f>+'28'!H221</f>
        <v>7</v>
      </c>
      <c r="D221" s="95">
        <v>0</v>
      </c>
      <c r="E221" s="46">
        <f t="shared" ref="E221:E273" si="24">C221+D221</f>
        <v>7</v>
      </c>
      <c r="F221" s="106">
        <v>0</v>
      </c>
      <c r="G221" s="104">
        <v>0</v>
      </c>
      <c r="H221" s="46">
        <f t="shared" si="20"/>
        <v>7</v>
      </c>
      <c r="I221" s="96"/>
      <c r="J221" s="20">
        <v>55</v>
      </c>
      <c r="K221" s="72">
        <f t="shared" si="21"/>
        <v>0</v>
      </c>
      <c r="L221" s="17" t="s">
        <v>16</v>
      </c>
      <c r="M221" s="18">
        <v>0</v>
      </c>
      <c r="N221" s="23">
        <f t="shared" si="22"/>
        <v>0</v>
      </c>
      <c r="O221" s="19"/>
      <c r="P221" s="43">
        <f t="shared" si="23"/>
        <v>0</v>
      </c>
    </row>
    <row r="222" spans="1:29" ht="24.6">
      <c r="A222" s="10">
        <v>218</v>
      </c>
      <c r="B222" s="19" t="s">
        <v>181</v>
      </c>
      <c r="C222" s="71">
        <f>+'28'!H222</f>
        <v>0</v>
      </c>
      <c r="D222" s="95">
        <v>0</v>
      </c>
      <c r="E222" s="46">
        <f t="shared" si="24"/>
        <v>0</v>
      </c>
      <c r="F222" s="106">
        <v>0</v>
      </c>
      <c r="G222" s="104">
        <v>0</v>
      </c>
      <c r="H222" s="46">
        <f t="shared" si="20"/>
        <v>0</v>
      </c>
      <c r="I222" s="96"/>
      <c r="J222" s="20">
        <v>85</v>
      </c>
      <c r="K222" s="72">
        <f t="shared" si="21"/>
        <v>0</v>
      </c>
      <c r="L222" s="17" t="s">
        <v>16</v>
      </c>
      <c r="M222" s="18">
        <v>0</v>
      </c>
      <c r="N222" s="23">
        <f t="shared" si="22"/>
        <v>0</v>
      </c>
      <c r="O222" s="19"/>
      <c r="P222" s="43">
        <f t="shared" si="23"/>
        <v>0</v>
      </c>
    </row>
    <row r="223" spans="1:29" ht="24.6">
      <c r="A223" s="10">
        <v>219</v>
      </c>
      <c r="B223" s="19" t="s">
        <v>298</v>
      </c>
      <c r="C223" s="71">
        <f>+'28'!H223</f>
        <v>0</v>
      </c>
      <c r="D223" s="95">
        <v>0</v>
      </c>
      <c r="E223" s="46">
        <f t="shared" si="24"/>
        <v>0</v>
      </c>
      <c r="F223" s="106">
        <v>0</v>
      </c>
      <c r="G223" s="104">
        <v>0</v>
      </c>
      <c r="H223" s="46">
        <f t="shared" si="20"/>
        <v>0</v>
      </c>
      <c r="I223" s="96"/>
      <c r="J223" s="20">
        <v>55</v>
      </c>
      <c r="K223" s="72">
        <f t="shared" si="21"/>
        <v>0</v>
      </c>
      <c r="L223" s="17" t="s">
        <v>16</v>
      </c>
      <c r="M223" s="18">
        <v>0</v>
      </c>
      <c r="N223" s="23">
        <f t="shared" si="22"/>
        <v>0</v>
      </c>
      <c r="O223" s="19"/>
      <c r="P223" s="43">
        <f t="shared" si="23"/>
        <v>0</v>
      </c>
    </row>
    <row r="224" spans="1:29" ht="24.6">
      <c r="A224" s="10">
        <v>220</v>
      </c>
      <c r="B224" s="19" t="s">
        <v>299</v>
      </c>
      <c r="C224" s="71">
        <f>+'28'!H224</f>
        <v>0</v>
      </c>
      <c r="D224" s="95">
        <v>0</v>
      </c>
      <c r="E224" s="46">
        <f t="shared" si="24"/>
        <v>0</v>
      </c>
      <c r="F224" s="106">
        <v>0</v>
      </c>
      <c r="G224" s="104">
        <v>0</v>
      </c>
      <c r="H224" s="46">
        <f t="shared" si="20"/>
        <v>0</v>
      </c>
      <c r="I224" s="96"/>
      <c r="J224" s="20">
        <v>55</v>
      </c>
      <c r="K224" s="72">
        <f t="shared" si="21"/>
        <v>0</v>
      </c>
      <c r="L224" s="17" t="s">
        <v>16</v>
      </c>
      <c r="M224" s="18">
        <v>0</v>
      </c>
      <c r="N224" s="23">
        <f t="shared" si="22"/>
        <v>0</v>
      </c>
      <c r="O224" s="19"/>
      <c r="P224" s="43">
        <f t="shared" si="23"/>
        <v>0</v>
      </c>
    </row>
    <row r="225" spans="1:16" ht="24.6">
      <c r="A225" s="10">
        <v>221</v>
      </c>
      <c r="B225" s="19" t="s">
        <v>300</v>
      </c>
      <c r="C225" s="71">
        <f>+'28'!H225</f>
        <v>0</v>
      </c>
      <c r="D225" s="95">
        <v>0</v>
      </c>
      <c r="E225" s="46">
        <f t="shared" si="24"/>
        <v>0</v>
      </c>
      <c r="F225" s="106">
        <v>0</v>
      </c>
      <c r="G225" s="104">
        <v>0</v>
      </c>
      <c r="H225" s="46">
        <f t="shared" si="20"/>
        <v>0</v>
      </c>
      <c r="I225" s="96"/>
      <c r="J225" s="20">
        <v>55</v>
      </c>
      <c r="K225" s="72">
        <f t="shared" si="21"/>
        <v>0</v>
      </c>
      <c r="L225" s="17" t="s">
        <v>16</v>
      </c>
      <c r="M225" s="18">
        <v>0</v>
      </c>
      <c r="N225" s="23">
        <f t="shared" si="22"/>
        <v>0</v>
      </c>
      <c r="O225" s="19"/>
      <c r="P225" s="43">
        <f t="shared" si="23"/>
        <v>0</v>
      </c>
    </row>
    <row r="226" spans="1:16" ht="24.6">
      <c r="A226" s="10">
        <v>222</v>
      </c>
      <c r="B226" s="19" t="s">
        <v>301</v>
      </c>
      <c r="C226" s="71">
        <f>+'28'!H226</f>
        <v>0</v>
      </c>
      <c r="D226" s="95">
        <v>0</v>
      </c>
      <c r="E226" s="46">
        <f t="shared" si="24"/>
        <v>0</v>
      </c>
      <c r="F226" s="106">
        <v>0</v>
      </c>
      <c r="G226" s="104">
        <v>0</v>
      </c>
      <c r="H226" s="46">
        <f t="shared" si="20"/>
        <v>0</v>
      </c>
      <c r="I226" s="96"/>
      <c r="J226" s="20">
        <v>55</v>
      </c>
      <c r="K226" s="72">
        <f t="shared" si="21"/>
        <v>0</v>
      </c>
      <c r="L226" s="17" t="s">
        <v>16</v>
      </c>
      <c r="M226" s="18">
        <v>0</v>
      </c>
      <c r="N226" s="23">
        <f t="shared" si="22"/>
        <v>0</v>
      </c>
      <c r="O226" s="19"/>
      <c r="P226" s="43">
        <f t="shared" si="23"/>
        <v>0</v>
      </c>
    </row>
    <row r="227" spans="1:16" ht="24.6">
      <c r="A227" s="10">
        <v>223</v>
      </c>
      <c r="B227" s="19" t="s">
        <v>372</v>
      </c>
      <c r="C227" s="71">
        <f>+'28'!H227</f>
        <v>0</v>
      </c>
      <c r="D227" s="95">
        <v>0</v>
      </c>
      <c r="E227" s="46">
        <f t="shared" si="24"/>
        <v>0</v>
      </c>
      <c r="F227" s="106">
        <v>0</v>
      </c>
      <c r="G227" s="104">
        <v>0</v>
      </c>
      <c r="H227" s="46">
        <f t="shared" si="20"/>
        <v>0</v>
      </c>
      <c r="I227" s="96"/>
      <c r="J227" s="20">
        <v>40</v>
      </c>
      <c r="K227" s="72">
        <f t="shared" si="21"/>
        <v>0</v>
      </c>
      <c r="L227" s="17" t="s">
        <v>16</v>
      </c>
      <c r="M227" s="18">
        <v>0</v>
      </c>
      <c r="N227" s="23">
        <f t="shared" si="22"/>
        <v>0</v>
      </c>
      <c r="O227" s="19"/>
      <c r="P227" s="43">
        <f t="shared" si="23"/>
        <v>0</v>
      </c>
    </row>
    <row r="228" spans="1:16" ht="24.6">
      <c r="A228" s="10">
        <v>224</v>
      </c>
      <c r="B228" s="19" t="s">
        <v>184</v>
      </c>
      <c r="C228" s="71">
        <f>+'28'!H228</f>
        <v>0</v>
      </c>
      <c r="D228" s="95">
        <v>0</v>
      </c>
      <c r="E228" s="46">
        <f t="shared" si="24"/>
        <v>0</v>
      </c>
      <c r="F228" s="106">
        <v>0</v>
      </c>
      <c r="G228" s="104">
        <v>0</v>
      </c>
      <c r="H228" s="46">
        <f t="shared" si="20"/>
        <v>0</v>
      </c>
      <c r="I228" s="96"/>
      <c r="J228" s="20">
        <v>120</v>
      </c>
      <c r="K228" s="72">
        <f t="shared" si="21"/>
        <v>0</v>
      </c>
      <c r="L228" s="17" t="s">
        <v>16</v>
      </c>
      <c r="M228" s="18">
        <v>0</v>
      </c>
      <c r="N228" s="23">
        <f t="shared" si="22"/>
        <v>0</v>
      </c>
      <c r="O228" s="19"/>
      <c r="P228" s="43">
        <f t="shared" si="23"/>
        <v>0</v>
      </c>
    </row>
    <row r="229" spans="1:16" ht="24.6">
      <c r="A229" s="10">
        <v>225</v>
      </c>
      <c r="B229" s="19" t="s">
        <v>185</v>
      </c>
      <c r="C229" s="71">
        <f>+'28'!H229</f>
        <v>0</v>
      </c>
      <c r="D229" s="95">
        <v>0</v>
      </c>
      <c r="E229" s="46">
        <f t="shared" si="24"/>
        <v>0</v>
      </c>
      <c r="F229" s="106">
        <v>0</v>
      </c>
      <c r="G229" s="104">
        <v>0</v>
      </c>
      <c r="H229" s="46">
        <f t="shared" si="20"/>
        <v>0</v>
      </c>
      <c r="I229" s="96"/>
      <c r="J229" s="20">
        <v>120</v>
      </c>
      <c r="K229" s="72">
        <f t="shared" si="21"/>
        <v>0</v>
      </c>
      <c r="L229" s="17" t="s">
        <v>16</v>
      </c>
      <c r="M229" s="18">
        <v>0</v>
      </c>
      <c r="N229" s="23">
        <f t="shared" si="22"/>
        <v>0</v>
      </c>
      <c r="O229" s="19"/>
      <c r="P229" s="43">
        <f t="shared" si="23"/>
        <v>0</v>
      </c>
    </row>
    <row r="230" spans="1:16" ht="24.6">
      <c r="A230" s="10">
        <v>226</v>
      </c>
      <c r="B230" s="19" t="s">
        <v>187</v>
      </c>
      <c r="C230" s="71">
        <f>+'28'!H230</f>
        <v>0</v>
      </c>
      <c r="D230" s="95">
        <v>0</v>
      </c>
      <c r="E230" s="46">
        <f t="shared" si="24"/>
        <v>0</v>
      </c>
      <c r="F230" s="106">
        <v>0</v>
      </c>
      <c r="G230" s="104">
        <v>0</v>
      </c>
      <c r="H230" s="46">
        <f t="shared" si="20"/>
        <v>0</v>
      </c>
      <c r="I230" s="96"/>
      <c r="J230" s="20">
        <v>50</v>
      </c>
      <c r="K230" s="72">
        <f t="shared" si="21"/>
        <v>0</v>
      </c>
      <c r="L230" s="17" t="s">
        <v>16</v>
      </c>
      <c r="M230" s="18">
        <v>0</v>
      </c>
      <c r="N230" s="23">
        <f t="shared" si="22"/>
        <v>0</v>
      </c>
      <c r="O230" s="19"/>
      <c r="P230" s="43">
        <f t="shared" si="23"/>
        <v>0</v>
      </c>
    </row>
    <row r="231" spans="1:16" ht="24.6">
      <c r="A231" s="10">
        <v>227</v>
      </c>
      <c r="B231" s="19" t="s">
        <v>188</v>
      </c>
      <c r="C231" s="71">
        <f>+'28'!H231</f>
        <v>0</v>
      </c>
      <c r="D231" s="95">
        <v>0</v>
      </c>
      <c r="E231" s="46">
        <f t="shared" si="24"/>
        <v>0</v>
      </c>
      <c r="F231" s="106">
        <v>0</v>
      </c>
      <c r="G231" s="104">
        <v>0</v>
      </c>
      <c r="H231" s="46">
        <f t="shared" si="20"/>
        <v>0</v>
      </c>
      <c r="I231" s="96"/>
      <c r="J231" s="20">
        <v>50</v>
      </c>
      <c r="K231" s="72">
        <f t="shared" si="21"/>
        <v>0</v>
      </c>
      <c r="L231" s="17" t="s">
        <v>16</v>
      </c>
      <c r="M231" s="18">
        <v>0</v>
      </c>
      <c r="N231" s="23">
        <f t="shared" si="22"/>
        <v>0</v>
      </c>
      <c r="O231" s="19"/>
      <c r="P231" s="43">
        <f t="shared" si="23"/>
        <v>0</v>
      </c>
    </row>
    <row r="232" spans="1:16" ht="24.6">
      <c r="A232" s="10">
        <v>228</v>
      </c>
      <c r="B232" s="19" t="s">
        <v>302</v>
      </c>
      <c r="C232" s="71">
        <f>+'28'!H232</f>
        <v>3</v>
      </c>
      <c r="D232" s="95">
        <v>0</v>
      </c>
      <c r="E232" s="46">
        <f t="shared" si="24"/>
        <v>3</v>
      </c>
      <c r="F232" s="106">
        <v>0</v>
      </c>
      <c r="G232" s="104">
        <v>0</v>
      </c>
      <c r="H232" s="46">
        <f t="shared" si="20"/>
        <v>2</v>
      </c>
      <c r="I232" s="96">
        <v>1</v>
      </c>
      <c r="J232" s="20">
        <v>120</v>
      </c>
      <c r="K232" s="72">
        <f t="shared" si="21"/>
        <v>120</v>
      </c>
      <c r="L232" s="17" t="s">
        <v>16</v>
      </c>
      <c r="M232" s="18">
        <v>0</v>
      </c>
      <c r="N232" s="138">
        <f t="shared" si="22"/>
        <v>120</v>
      </c>
      <c r="O232" s="19"/>
      <c r="P232" s="43">
        <f t="shared" si="23"/>
        <v>0</v>
      </c>
    </row>
    <row r="233" spans="1:16" ht="24.6">
      <c r="A233" s="10">
        <v>229</v>
      </c>
      <c r="B233" s="19" t="s">
        <v>303</v>
      </c>
      <c r="C233" s="71">
        <f>+'28'!H233</f>
        <v>0</v>
      </c>
      <c r="D233" s="95">
        <v>0</v>
      </c>
      <c r="E233" s="46">
        <f t="shared" si="24"/>
        <v>0</v>
      </c>
      <c r="F233" s="106">
        <v>0</v>
      </c>
      <c r="G233" s="104">
        <v>0</v>
      </c>
      <c r="H233" s="46">
        <f t="shared" si="20"/>
        <v>0</v>
      </c>
      <c r="I233" s="96"/>
      <c r="J233" s="20">
        <v>25</v>
      </c>
      <c r="K233" s="72">
        <f t="shared" si="21"/>
        <v>0</v>
      </c>
      <c r="L233" s="17" t="s">
        <v>16</v>
      </c>
      <c r="M233" s="18">
        <v>0</v>
      </c>
      <c r="N233" s="23">
        <f t="shared" si="22"/>
        <v>0</v>
      </c>
      <c r="O233" s="19"/>
      <c r="P233" s="43">
        <f t="shared" si="23"/>
        <v>0</v>
      </c>
    </row>
    <row r="234" spans="1:16" ht="24.6">
      <c r="A234" s="10">
        <v>230</v>
      </c>
      <c r="B234" s="19" t="s">
        <v>304</v>
      </c>
      <c r="C234" s="71">
        <f>+'28'!H234</f>
        <v>0</v>
      </c>
      <c r="D234" s="95">
        <v>0</v>
      </c>
      <c r="E234" s="46">
        <f t="shared" si="24"/>
        <v>0</v>
      </c>
      <c r="F234" s="106">
        <v>0</v>
      </c>
      <c r="G234" s="104">
        <v>0</v>
      </c>
      <c r="H234" s="46">
        <f t="shared" si="20"/>
        <v>0</v>
      </c>
      <c r="I234" s="96"/>
      <c r="J234" s="20">
        <v>25</v>
      </c>
      <c r="K234" s="72">
        <f t="shared" si="21"/>
        <v>0</v>
      </c>
      <c r="L234" s="17" t="s">
        <v>16</v>
      </c>
      <c r="M234" s="18">
        <v>0</v>
      </c>
      <c r="N234" s="23">
        <f t="shared" si="22"/>
        <v>0</v>
      </c>
      <c r="O234" s="19"/>
      <c r="P234" s="43">
        <f t="shared" si="23"/>
        <v>0</v>
      </c>
    </row>
    <row r="235" spans="1:16" ht="24.6">
      <c r="A235" s="10">
        <v>231</v>
      </c>
      <c r="B235" s="19" t="s">
        <v>305</v>
      </c>
      <c r="C235" s="71">
        <f>+'28'!H235</f>
        <v>0</v>
      </c>
      <c r="D235" s="95">
        <v>0</v>
      </c>
      <c r="E235" s="46">
        <f t="shared" si="24"/>
        <v>0</v>
      </c>
      <c r="F235" s="106">
        <v>0</v>
      </c>
      <c r="G235" s="104">
        <v>0</v>
      </c>
      <c r="H235" s="46">
        <f t="shared" si="20"/>
        <v>0</v>
      </c>
      <c r="I235" s="96"/>
      <c r="J235" s="20">
        <v>25</v>
      </c>
      <c r="K235" s="72">
        <f t="shared" si="21"/>
        <v>0</v>
      </c>
      <c r="L235" s="17" t="s">
        <v>16</v>
      </c>
      <c r="M235" s="18">
        <v>0</v>
      </c>
      <c r="N235" s="23">
        <f t="shared" si="22"/>
        <v>0</v>
      </c>
      <c r="O235" s="19"/>
      <c r="P235" s="43">
        <f t="shared" si="23"/>
        <v>0</v>
      </c>
    </row>
    <row r="236" spans="1:16" ht="24.6">
      <c r="A236" s="10">
        <v>232</v>
      </c>
      <c r="B236" s="19" t="s">
        <v>306</v>
      </c>
      <c r="C236" s="71">
        <f>+'28'!H236</f>
        <v>0</v>
      </c>
      <c r="D236" s="95">
        <v>0</v>
      </c>
      <c r="E236" s="46">
        <f t="shared" si="24"/>
        <v>0</v>
      </c>
      <c r="F236" s="106">
        <v>0</v>
      </c>
      <c r="G236" s="104">
        <v>0</v>
      </c>
      <c r="H236" s="46">
        <f t="shared" si="20"/>
        <v>0</v>
      </c>
      <c r="I236" s="96"/>
      <c r="J236" s="20">
        <v>25</v>
      </c>
      <c r="K236" s="72">
        <f t="shared" si="21"/>
        <v>0</v>
      </c>
      <c r="L236" s="17" t="s">
        <v>16</v>
      </c>
      <c r="M236" s="18">
        <v>0</v>
      </c>
      <c r="N236" s="23">
        <f t="shared" si="22"/>
        <v>0</v>
      </c>
      <c r="O236" s="19"/>
      <c r="P236" s="43">
        <f t="shared" si="23"/>
        <v>0</v>
      </c>
    </row>
    <row r="237" spans="1:16" ht="24.6">
      <c r="A237" s="10">
        <v>233</v>
      </c>
      <c r="B237" s="19" t="s">
        <v>307</v>
      </c>
      <c r="C237" s="71">
        <f>+'28'!H237</f>
        <v>0</v>
      </c>
      <c r="D237" s="95">
        <v>0</v>
      </c>
      <c r="E237" s="46">
        <f t="shared" si="24"/>
        <v>0</v>
      </c>
      <c r="F237" s="106">
        <v>0</v>
      </c>
      <c r="G237" s="104">
        <v>0</v>
      </c>
      <c r="H237" s="46">
        <f t="shared" si="20"/>
        <v>0</v>
      </c>
      <c r="I237" s="96"/>
      <c r="J237" s="20">
        <v>25</v>
      </c>
      <c r="K237" s="72">
        <f t="shared" si="21"/>
        <v>0</v>
      </c>
      <c r="L237" s="17" t="s">
        <v>16</v>
      </c>
      <c r="M237" s="18">
        <v>0</v>
      </c>
      <c r="N237" s="23">
        <f t="shared" si="22"/>
        <v>0</v>
      </c>
      <c r="O237" s="19"/>
      <c r="P237" s="43">
        <f t="shared" si="23"/>
        <v>0</v>
      </c>
    </row>
    <row r="238" spans="1:16" ht="24.6">
      <c r="A238" s="10">
        <v>234</v>
      </c>
      <c r="B238" s="19" t="s">
        <v>308</v>
      </c>
      <c r="C238" s="71">
        <f>+'28'!H238</f>
        <v>0</v>
      </c>
      <c r="D238" s="95">
        <v>0</v>
      </c>
      <c r="E238" s="46">
        <f t="shared" si="24"/>
        <v>0</v>
      </c>
      <c r="F238" s="106">
        <v>0</v>
      </c>
      <c r="G238" s="104">
        <v>0</v>
      </c>
      <c r="H238" s="46">
        <f t="shared" si="20"/>
        <v>0</v>
      </c>
      <c r="I238" s="96"/>
      <c r="J238" s="20">
        <v>25</v>
      </c>
      <c r="K238" s="72">
        <f t="shared" si="21"/>
        <v>0</v>
      </c>
      <c r="L238" s="17" t="s">
        <v>16</v>
      </c>
      <c r="M238" s="18">
        <v>0</v>
      </c>
      <c r="N238" s="23">
        <f t="shared" si="22"/>
        <v>0</v>
      </c>
      <c r="O238" s="19"/>
      <c r="P238" s="43">
        <f t="shared" si="23"/>
        <v>0</v>
      </c>
    </row>
    <row r="239" spans="1:16" ht="24.6">
      <c r="A239" s="10">
        <v>235</v>
      </c>
      <c r="B239" s="19" t="s">
        <v>361</v>
      </c>
      <c r="C239" s="71">
        <f>+'28'!H239</f>
        <v>0</v>
      </c>
      <c r="D239" s="95">
        <v>0</v>
      </c>
      <c r="E239" s="46">
        <f t="shared" si="24"/>
        <v>0</v>
      </c>
      <c r="F239" s="106">
        <v>0</v>
      </c>
      <c r="G239" s="104">
        <v>0</v>
      </c>
      <c r="H239" s="46">
        <f t="shared" si="20"/>
        <v>0</v>
      </c>
      <c r="I239" s="96"/>
      <c r="J239" s="20">
        <v>10</v>
      </c>
      <c r="K239" s="72">
        <f t="shared" si="21"/>
        <v>0</v>
      </c>
      <c r="L239" s="17" t="s">
        <v>16</v>
      </c>
      <c r="M239" s="18">
        <v>0</v>
      </c>
      <c r="N239" s="23">
        <f t="shared" si="22"/>
        <v>0</v>
      </c>
      <c r="O239" s="19"/>
      <c r="P239" s="43">
        <f t="shared" si="23"/>
        <v>0</v>
      </c>
    </row>
    <row r="240" spans="1:16" ht="24.6">
      <c r="A240" s="10">
        <v>236</v>
      </c>
      <c r="B240" s="19" t="s">
        <v>309</v>
      </c>
      <c r="C240" s="71">
        <f>+'28'!H240</f>
        <v>0</v>
      </c>
      <c r="D240" s="95">
        <v>0</v>
      </c>
      <c r="E240" s="46">
        <f t="shared" si="24"/>
        <v>0</v>
      </c>
      <c r="F240" s="106">
        <v>0</v>
      </c>
      <c r="G240" s="104">
        <v>0</v>
      </c>
      <c r="H240" s="46">
        <f t="shared" si="20"/>
        <v>0</v>
      </c>
      <c r="I240" s="96"/>
      <c r="J240" s="20">
        <v>10</v>
      </c>
      <c r="K240" s="72">
        <f t="shared" si="21"/>
        <v>0</v>
      </c>
      <c r="L240" s="17" t="s">
        <v>16</v>
      </c>
      <c r="M240" s="18">
        <v>0</v>
      </c>
      <c r="N240" s="23">
        <f t="shared" si="22"/>
        <v>0</v>
      </c>
      <c r="O240" s="19"/>
      <c r="P240" s="43">
        <f t="shared" si="23"/>
        <v>0</v>
      </c>
    </row>
    <row r="241" spans="1:16" ht="24.6">
      <c r="A241" s="10">
        <v>237</v>
      </c>
      <c r="B241" s="19" t="s">
        <v>310</v>
      </c>
      <c r="C241" s="71">
        <f>+'28'!H241</f>
        <v>0</v>
      </c>
      <c r="D241" s="95">
        <v>0</v>
      </c>
      <c r="E241" s="46">
        <f t="shared" si="24"/>
        <v>0</v>
      </c>
      <c r="F241" s="106">
        <v>0</v>
      </c>
      <c r="G241" s="104">
        <v>0</v>
      </c>
      <c r="H241" s="46">
        <f t="shared" si="20"/>
        <v>0</v>
      </c>
      <c r="I241" s="96"/>
      <c r="J241" s="20">
        <v>10</v>
      </c>
      <c r="K241" s="72">
        <f t="shared" si="21"/>
        <v>0</v>
      </c>
      <c r="L241" s="17" t="s">
        <v>16</v>
      </c>
      <c r="M241" s="18">
        <v>0</v>
      </c>
      <c r="N241" s="23">
        <f t="shared" si="22"/>
        <v>0</v>
      </c>
      <c r="O241" s="19"/>
      <c r="P241" s="43">
        <f t="shared" si="23"/>
        <v>0</v>
      </c>
    </row>
    <row r="242" spans="1:16" ht="24.6">
      <c r="A242" s="10">
        <v>238</v>
      </c>
      <c r="B242" s="19" t="s">
        <v>311</v>
      </c>
      <c r="C242" s="71">
        <f>+'28'!H242</f>
        <v>0</v>
      </c>
      <c r="D242" s="95">
        <v>0</v>
      </c>
      <c r="E242" s="46">
        <f t="shared" si="24"/>
        <v>0</v>
      </c>
      <c r="F242" s="106">
        <v>0</v>
      </c>
      <c r="G242" s="104">
        <v>0</v>
      </c>
      <c r="H242" s="46">
        <f t="shared" si="20"/>
        <v>0</v>
      </c>
      <c r="I242" s="96"/>
      <c r="J242" s="20">
        <v>10</v>
      </c>
      <c r="K242" s="72">
        <f t="shared" si="21"/>
        <v>0</v>
      </c>
      <c r="L242" s="17" t="s">
        <v>16</v>
      </c>
      <c r="M242" s="18">
        <v>0</v>
      </c>
      <c r="N242" s="23">
        <f t="shared" si="22"/>
        <v>0</v>
      </c>
      <c r="O242" s="19"/>
      <c r="P242" s="43">
        <f t="shared" si="23"/>
        <v>0</v>
      </c>
    </row>
    <row r="243" spans="1:16" ht="24.6">
      <c r="A243" s="10">
        <v>239</v>
      </c>
      <c r="B243" s="19" t="s">
        <v>312</v>
      </c>
      <c r="C243" s="71">
        <f>+'28'!H243</f>
        <v>0</v>
      </c>
      <c r="D243" s="95">
        <v>0</v>
      </c>
      <c r="E243" s="46">
        <f t="shared" si="24"/>
        <v>0</v>
      </c>
      <c r="F243" s="106">
        <v>0</v>
      </c>
      <c r="G243" s="104">
        <v>0</v>
      </c>
      <c r="H243" s="46">
        <f t="shared" si="20"/>
        <v>0</v>
      </c>
      <c r="I243" s="96"/>
      <c r="J243" s="20"/>
      <c r="K243" s="72">
        <f t="shared" si="21"/>
        <v>0</v>
      </c>
      <c r="L243" s="17" t="s">
        <v>16</v>
      </c>
      <c r="M243" s="18">
        <v>0</v>
      </c>
      <c r="N243" s="23">
        <f t="shared" si="22"/>
        <v>0</v>
      </c>
      <c r="O243" s="19"/>
      <c r="P243" s="43">
        <f t="shared" si="23"/>
        <v>0</v>
      </c>
    </row>
    <row r="244" spans="1:16" ht="24.6">
      <c r="A244" s="10">
        <v>240</v>
      </c>
      <c r="B244" s="19" t="s">
        <v>183</v>
      </c>
      <c r="C244" s="71">
        <f>+'28'!H244</f>
        <v>1</v>
      </c>
      <c r="D244" s="95">
        <v>0</v>
      </c>
      <c r="E244" s="46">
        <f t="shared" si="24"/>
        <v>1</v>
      </c>
      <c r="F244" s="106">
        <v>0</v>
      </c>
      <c r="G244" s="104">
        <v>0</v>
      </c>
      <c r="H244" s="46">
        <f t="shared" si="20"/>
        <v>1</v>
      </c>
      <c r="I244" s="96"/>
      <c r="J244" s="20">
        <v>40</v>
      </c>
      <c r="K244" s="72">
        <f t="shared" si="21"/>
        <v>0</v>
      </c>
      <c r="L244" s="17" t="s">
        <v>16</v>
      </c>
      <c r="M244" s="18">
        <v>0</v>
      </c>
      <c r="N244" s="23">
        <f t="shared" si="22"/>
        <v>0</v>
      </c>
      <c r="O244" s="19"/>
      <c r="P244" s="43">
        <f t="shared" si="23"/>
        <v>0</v>
      </c>
    </row>
    <row r="245" spans="1:16" ht="24.6">
      <c r="A245" s="10">
        <v>241</v>
      </c>
      <c r="B245" s="19" t="s">
        <v>117</v>
      </c>
      <c r="C245" s="71">
        <f>+'28'!H245</f>
        <v>0</v>
      </c>
      <c r="D245" s="95">
        <v>0</v>
      </c>
      <c r="E245" s="46">
        <f t="shared" si="24"/>
        <v>0</v>
      </c>
      <c r="F245" s="106">
        <v>0</v>
      </c>
      <c r="G245" s="104">
        <v>0</v>
      </c>
      <c r="H245" s="46">
        <f t="shared" si="20"/>
        <v>0</v>
      </c>
      <c r="I245" s="96"/>
      <c r="J245" s="20">
        <v>20</v>
      </c>
      <c r="K245" s="72">
        <f t="shared" si="21"/>
        <v>0</v>
      </c>
      <c r="L245" s="17" t="s">
        <v>16</v>
      </c>
      <c r="M245" s="18">
        <v>0</v>
      </c>
      <c r="N245" s="23">
        <f t="shared" si="22"/>
        <v>0</v>
      </c>
      <c r="O245" s="19"/>
      <c r="P245" s="43">
        <f t="shared" si="23"/>
        <v>0</v>
      </c>
    </row>
    <row r="246" spans="1:16" ht="24.6">
      <c r="A246" s="10">
        <v>242</v>
      </c>
      <c r="B246" s="19" t="s">
        <v>313</v>
      </c>
      <c r="C246" s="71">
        <f>+'28'!H246</f>
        <v>0</v>
      </c>
      <c r="D246" s="95">
        <v>0</v>
      </c>
      <c r="E246" s="46">
        <f t="shared" si="24"/>
        <v>0</v>
      </c>
      <c r="F246" s="106">
        <v>0</v>
      </c>
      <c r="G246" s="104">
        <v>0</v>
      </c>
      <c r="H246" s="46">
        <f t="shared" si="20"/>
        <v>0</v>
      </c>
      <c r="I246" s="96"/>
      <c r="J246" s="20">
        <v>30</v>
      </c>
      <c r="K246" s="72">
        <f t="shared" si="21"/>
        <v>0</v>
      </c>
      <c r="L246" s="17" t="s">
        <v>16</v>
      </c>
      <c r="M246" s="18">
        <v>0</v>
      </c>
      <c r="N246" s="23">
        <f t="shared" si="22"/>
        <v>0</v>
      </c>
      <c r="O246" s="19"/>
      <c r="P246" s="43">
        <f t="shared" si="23"/>
        <v>0</v>
      </c>
    </row>
    <row r="247" spans="1:16" ht="24.6">
      <c r="A247" s="10">
        <v>243</v>
      </c>
      <c r="B247" s="19" t="s">
        <v>371</v>
      </c>
      <c r="C247" s="71">
        <f>+'28'!H247</f>
        <v>0</v>
      </c>
      <c r="D247" s="95">
        <v>0</v>
      </c>
      <c r="E247" s="46">
        <f t="shared" si="24"/>
        <v>0</v>
      </c>
      <c r="F247" s="106">
        <v>0</v>
      </c>
      <c r="G247" s="104">
        <v>0</v>
      </c>
      <c r="H247" s="46">
        <f t="shared" si="20"/>
        <v>0</v>
      </c>
      <c r="I247" s="96"/>
      <c r="J247" s="20">
        <v>800</v>
      </c>
      <c r="K247" s="72">
        <f t="shared" si="21"/>
        <v>0</v>
      </c>
      <c r="L247" s="17" t="s">
        <v>16</v>
      </c>
      <c r="M247" s="18">
        <v>0</v>
      </c>
      <c r="N247" s="23">
        <f t="shared" si="22"/>
        <v>0</v>
      </c>
      <c r="O247" s="19"/>
      <c r="P247" s="43">
        <f t="shared" si="23"/>
        <v>0</v>
      </c>
    </row>
    <row r="248" spans="1:16" ht="24.6">
      <c r="A248" s="10">
        <v>244</v>
      </c>
      <c r="B248" s="19" t="s">
        <v>373</v>
      </c>
      <c r="C248" s="71">
        <f>+'28'!H248</f>
        <v>0</v>
      </c>
      <c r="D248" s="95">
        <v>0</v>
      </c>
      <c r="E248" s="46">
        <f t="shared" si="24"/>
        <v>0</v>
      </c>
      <c r="F248" s="106">
        <v>0</v>
      </c>
      <c r="G248" s="104">
        <v>0</v>
      </c>
      <c r="H248" s="46">
        <f t="shared" si="20"/>
        <v>0</v>
      </c>
      <c r="I248" s="96"/>
      <c r="J248" s="20">
        <v>150</v>
      </c>
      <c r="K248" s="72">
        <f t="shared" si="21"/>
        <v>0</v>
      </c>
      <c r="L248" s="17" t="s">
        <v>16</v>
      </c>
      <c r="M248" s="18">
        <v>0</v>
      </c>
      <c r="N248" s="23">
        <f t="shared" si="22"/>
        <v>0</v>
      </c>
      <c r="O248" s="19"/>
      <c r="P248" s="43">
        <f t="shared" si="23"/>
        <v>0</v>
      </c>
    </row>
    <row r="249" spans="1:16" ht="24.6">
      <c r="A249" s="10">
        <v>245</v>
      </c>
      <c r="B249" s="19" t="s">
        <v>315</v>
      </c>
      <c r="C249" s="71">
        <f>+'28'!H249</f>
        <v>0</v>
      </c>
      <c r="D249" s="95">
        <v>0</v>
      </c>
      <c r="E249" s="46">
        <f t="shared" si="24"/>
        <v>0</v>
      </c>
      <c r="F249" s="106">
        <v>0</v>
      </c>
      <c r="G249" s="104">
        <v>0</v>
      </c>
      <c r="H249" s="46">
        <f t="shared" si="20"/>
        <v>0</v>
      </c>
      <c r="I249" s="96"/>
      <c r="J249" s="20">
        <v>200</v>
      </c>
      <c r="K249" s="72">
        <f t="shared" si="21"/>
        <v>0</v>
      </c>
      <c r="L249" s="17" t="s">
        <v>16</v>
      </c>
      <c r="M249" s="18">
        <v>0</v>
      </c>
      <c r="N249" s="23">
        <f t="shared" si="22"/>
        <v>0</v>
      </c>
      <c r="O249" s="19"/>
      <c r="P249" s="43">
        <f t="shared" si="23"/>
        <v>0</v>
      </c>
    </row>
    <row r="250" spans="1:16" ht="24.6">
      <c r="A250" s="10">
        <v>246</v>
      </c>
      <c r="B250" s="19" t="s">
        <v>374</v>
      </c>
      <c r="C250" s="71">
        <f>+'28'!H250</f>
        <v>0</v>
      </c>
      <c r="D250" s="95">
        <v>0</v>
      </c>
      <c r="E250" s="46">
        <f t="shared" si="24"/>
        <v>0</v>
      </c>
      <c r="F250" s="106">
        <v>0</v>
      </c>
      <c r="G250" s="104">
        <v>0</v>
      </c>
      <c r="H250" s="46">
        <f t="shared" si="20"/>
        <v>0</v>
      </c>
      <c r="I250" s="96"/>
      <c r="J250" s="20">
        <v>250</v>
      </c>
      <c r="K250" s="72">
        <f t="shared" si="21"/>
        <v>0</v>
      </c>
      <c r="L250" s="17" t="s">
        <v>16</v>
      </c>
      <c r="M250" s="18">
        <v>0</v>
      </c>
      <c r="N250" s="23">
        <f t="shared" si="22"/>
        <v>0</v>
      </c>
      <c r="O250" s="19"/>
      <c r="P250" s="43">
        <f t="shared" si="23"/>
        <v>0</v>
      </c>
    </row>
    <row r="251" spans="1:16" ht="24.6">
      <c r="A251" s="10">
        <v>247</v>
      </c>
      <c r="B251" s="19" t="s">
        <v>316</v>
      </c>
      <c r="C251" s="71">
        <f>+'28'!H251</f>
        <v>0</v>
      </c>
      <c r="D251" s="95">
        <v>0</v>
      </c>
      <c r="E251" s="46">
        <f t="shared" si="24"/>
        <v>0</v>
      </c>
      <c r="F251" s="106">
        <v>0</v>
      </c>
      <c r="G251" s="104">
        <v>0</v>
      </c>
      <c r="H251" s="46">
        <f t="shared" si="20"/>
        <v>0</v>
      </c>
      <c r="I251" s="96"/>
      <c r="J251" s="20">
        <v>50</v>
      </c>
      <c r="K251" s="72">
        <f t="shared" si="21"/>
        <v>0</v>
      </c>
      <c r="L251" s="17" t="s">
        <v>16</v>
      </c>
      <c r="M251" s="18">
        <v>0</v>
      </c>
      <c r="N251" s="23">
        <f t="shared" si="22"/>
        <v>0</v>
      </c>
      <c r="O251" s="19"/>
      <c r="P251" s="43">
        <f t="shared" si="23"/>
        <v>0</v>
      </c>
    </row>
    <row r="252" spans="1:16" ht="24.6">
      <c r="A252" s="10">
        <v>248</v>
      </c>
      <c r="B252" s="19" t="s">
        <v>314</v>
      </c>
      <c r="C252" s="71">
        <f>+'28'!H252</f>
        <v>0</v>
      </c>
      <c r="D252" s="95">
        <v>0</v>
      </c>
      <c r="E252" s="46">
        <f t="shared" si="24"/>
        <v>0</v>
      </c>
      <c r="F252" s="106">
        <v>0</v>
      </c>
      <c r="G252" s="104">
        <v>0</v>
      </c>
      <c r="H252" s="46">
        <f t="shared" si="20"/>
        <v>0</v>
      </c>
      <c r="I252" s="96"/>
      <c r="J252" s="20">
        <v>0</v>
      </c>
      <c r="K252" s="72">
        <f t="shared" si="21"/>
        <v>0</v>
      </c>
      <c r="L252" s="17" t="s">
        <v>16</v>
      </c>
      <c r="M252" s="18">
        <v>0</v>
      </c>
      <c r="N252" s="23">
        <f t="shared" si="22"/>
        <v>0</v>
      </c>
      <c r="O252" s="19"/>
      <c r="P252" s="43">
        <f t="shared" si="23"/>
        <v>0</v>
      </c>
    </row>
    <row r="253" spans="1:16" ht="24" customHeight="1">
      <c r="A253" s="10">
        <v>249</v>
      </c>
      <c r="B253" s="19" t="s">
        <v>337</v>
      </c>
      <c r="C253" s="71">
        <f>+'28'!H253</f>
        <v>0</v>
      </c>
      <c r="D253" s="95">
        <v>0</v>
      </c>
      <c r="E253" s="46">
        <f t="shared" si="24"/>
        <v>0</v>
      </c>
      <c r="F253" s="106">
        <v>0</v>
      </c>
      <c r="G253" s="104">
        <v>0</v>
      </c>
      <c r="H253" s="46">
        <f t="shared" si="20"/>
        <v>0</v>
      </c>
      <c r="I253" s="96"/>
      <c r="J253" s="20">
        <v>45</v>
      </c>
      <c r="K253" s="72">
        <f t="shared" si="21"/>
        <v>0</v>
      </c>
      <c r="L253" s="17" t="s">
        <v>16</v>
      </c>
      <c r="M253" s="18">
        <v>0</v>
      </c>
      <c r="N253" s="23">
        <f t="shared" si="22"/>
        <v>0</v>
      </c>
      <c r="O253" s="19"/>
      <c r="P253" s="43">
        <f t="shared" si="23"/>
        <v>0</v>
      </c>
    </row>
    <row r="254" spans="1:16" ht="24.6">
      <c r="A254" s="10">
        <v>250</v>
      </c>
      <c r="B254" s="19" t="s">
        <v>338</v>
      </c>
      <c r="C254" s="71">
        <f>+'28'!H254</f>
        <v>0</v>
      </c>
      <c r="D254" s="95">
        <v>0</v>
      </c>
      <c r="E254" s="46">
        <f t="shared" si="24"/>
        <v>0</v>
      </c>
      <c r="F254" s="106">
        <v>0</v>
      </c>
      <c r="G254" s="104">
        <v>0</v>
      </c>
      <c r="H254" s="46">
        <f t="shared" si="20"/>
        <v>0</v>
      </c>
      <c r="I254" s="96"/>
      <c r="J254" s="20">
        <v>35</v>
      </c>
      <c r="K254" s="72">
        <f t="shared" si="21"/>
        <v>0</v>
      </c>
      <c r="L254" s="17" t="s">
        <v>16</v>
      </c>
      <c r="M254" s="18">
        <v>0</v>
      </c>
      <c r="N254" s="23">
        <f t="shared" si="22"/>
        <v>0</v>
      </c>
      <c r="O254" s="19"/>
      <c r="P254" s="43">
        <f t="shared" si="23"/>
        <v>0</v>
      </c>
    </row>
    <row r="255" spans="1:16" ht="24.6">
      <c r="A255" s="10">
        <v>251</v>
      </c>
      <c r="B255" s="19" t="s">
        <v>339</v>
      </c>
      <c r="C255" s="71">
        <f>+'28'!H255</f>
        <v>0</v>
      </c>
      <c r="D255" s="95">
        <v>0</v>
      </c>
      <c r="E255" s="46">
        <f t="shared" si="24"/>
        <v>0</v>
      </c>
      <c r="F255" s="106">
        <v>0</v>
      </c>
      <c r="G255" s="104">
        <v>0</v>
      </c>
      <c r="H255" s="46">
        <f t="shared" si="20"/>
        <v>0</v>
      </c>
      <c r="I255" s="96"/>
      <c r="J255" s="20">
        <v>25</v>
      </c>
      <c r="K255" s="72">
        <f t="shared" si="21"/>
        <v>0</v>
      </c>
      <c r="L255" s="17" t="s">
        <v>16</v>
      </c>
      <c r="M255" s="18">
        <v>0</v>
      </c>
      <c r="N255" s="23">
        <f t="shared" si="22"/>
        <v>0</v>
      </c>
      <c r="O255" s="19"/>
      <c r="P255" s="43">
        <f t="shared" si="23"/>
        <v>0</v>
      </c>
    </row>
    <row r="256" spans="1:16" ht="24.6">
      <c r="A256" s="10">
        <v>252</v>
      </c>
      <c r="B256" s="19" t="s">
        <v>317</v>
      </c>
      <c r="C256" s="71">
        <f>+'28'!H256</f>
        <v>0</v>
      </c>
      <c r="D256" s="95">
        <v>0</v>
      </c>
      <c r="E256" s="46">
        <f t="shared" si="24"/>
        <v>0</v>
      </c>
      <c r="F256" s="106">
        <v>0</v>
      </c>
      <c r="G256" s="104">
        <v>0</v>
      </c>
      <c r="H256" s="46">
        <f t="shared" si="20"/>
        <v>0</v>
      </c>
      <c r="I256" s="96"/>
      <c r="J256" s="20">
        <v>50</v>
      </c>
      <c r="K256" s="72">
        <f t="shared" si="21"/>
        <v>0</v>
      </c>
      <c r="L256" s="17" t="s">
        <v>16</v>
      </c>
      <c r="M256" s="18">
        <v>0</v>
      </c>
      <c r="N256" s="23">
        <f t="shared" si="22"/>
        <v>0</v>
      </c>
      <c r="O256" s="19"/>
      <c r="P256" s="43">
        <f t="shared" si="23"/>
        <v>0</v>
      </c>
    </row>
    <row r="257" spans="1:16" ht="24.6">
      <c r="A257" s="10">
        <v>253</v>
      </c>
      <c r="B257" s="19" t="s">
        <v>318</v>
      </c>
      <c r="C257" s="71">
        <f>+'28'!H257</f>
        <v>0</v>
      </c>
      <c r="D257" s="95">
        <v>0</v>
      </c>
      <c r="E257" s="46">
        <f t="shared" si="24"/>
        <v>0</v>
      </c>
      <c r="F257" s="106">
        <v>0</v>
      </c>
      <c r="G257" s="104">
        <v>0</v>
      </c>
      <c r="H257" s="46">
        <f t="shared" si="20"/>
        <v>0</v>
      </c>
      <c r="I257" s="96"/>
      <c r="J257" s="20">
        <v>60</v>
      </c>
      <c r="K257" s="72">
        <f t="shared" si="21"/>
        <v>0</v>
      </c>
      <c r="L257" s="17" t="s">
        <v>16</v>
      </c>
      <c r="M257" s="18">
        <v>0</v>
      </c>
      <c r="N257" s="23">
        <f t="shared" si="22"/>
        <v>0</v>
      </c>
      <c r="O257" s="19"/>
      <c r="P257" s="43">
        <f t="shared" si="23"/>
        <v>0</v>
      </c>
    </row>
    <row r="258" spans="1:16" ht="24.6">
      <c r="A258" s="10">
        <v>254</v>
      </c>
      <c r="B258" s="19" t="s">
        <v>319</v>
      </c>
      <c r="C258" s="71">
        <f>+'28'!H258</f>
        <v>0</v>
      </c>
      <c r="D258" s="95">
        <v>0</v>
      </c>
      <c r="E258" s="46">
        <f t="shared" si="24"/>
        <v>0</v>
      </c>
      <c r="F258" s="106">
        <v>0</v>
      </c>
      <c r="G258" s="104">
        <v>0</v>
      </c>
      <c r="H258" s="46">
        <f t="shared" si="20"/>
        <v>0</v>
      </c>
      <c r="I258" s="96"/>
      <c r="J258" s="20">
        <v>250</v>
      </c>
      <c r="K258" s="72">
        <f t="shared" si="21"/>
        <v>0</v>
      </c>
      <c r="L258" s="17" t="s">
        <v>16</v>
      </c>
      <c r="M258" s="18">
        <v>0</v>
      </c>
      <c r="N258" s="23">
        <f t="shared" si="22"/>
        <v>0</v>
      </c>
      <c r="O258" s="19"/>
      <c r="P258" s="43">
        <f t="shared" si="23"/>
        <v>0</v>
      </c>
    </row>
    <row r="259" spans="1:16" ht="24.6">
      <c r="A259" s="10">
        <v>255</v>
      </c>
      <c r="B259" s="19" t="s">
        <v>320</v>
      </c>
      <c r="C259" s="71">
        <f>+'28'!H259</f>
        <v>0</v>
      </c>
      <c r="D259" s="95">
        <v>0</v>
      </c>
      <c r="E259" s="46">
        <f t="shared" si="24"/>
        <v>0</v>
      </c>
      <c r="F259" s="106">
        <v>0</v>
      </c>
      <c r="G259" s="104">
        <v>0</v>
      </c>
      <c r="H259" s="46">
        <f t="shared" si="20"/>
        <v>0</v>
      </c>
      <c r="I259" s="96"/>
      <c r="J259" s="15">
        <v>100</v>
      </c>
      <c r="K259" s="72">
        <f t="shared" si="21"/>
        <v>0</v>
      </c>
      <c r="L259" s="17" t="s">
        <v>16</v>
      </c>
      <c r="M259" s="18">
        <v>0</v>
      </c>
      <c r="N259" s="23">
        <f t="shared" si="22"/>
        <v>0</v>
      </c>
      <c r="O259" s="19"/>
      <c r="P259" s="43">
        <f t="shared" si="23"/>
        <v>0</v>
      </c>
    </row>
    <row r="260" spans="1:16" ht="24.6">
      <c r="A260" s="10">
        <v>256</v>
      </c>
      <c r="B260" s="19" t="s">
        <v>321</v>
      </c>
      <c r="C260" s="71">
        <f>+'28'!H260</f>
        <v>0</v>
      </c>
      <c r="D260" s="95">
        <v>0</v>
      </c>
      <c r="E260" s="46">
        <f t="shared" si="24"/>
        <v>0</v>
      </c>
      <c r="F260" s="106">
        <v>0</v>
      </c>
      <c r="G260" s="104">
        <v>0</v>
      </c>
      <c r="H260" s="46">
        <f t="shared" si="20"/>
        <v>0</v>
      </c>
      <c r="I260" s="96"/>
      <c r="J260" s="15">
        <v>350</v>
      </c>
      <c r="K260" s="72">
        <f t="shared" si="21"/>
        <v>0</v>
      </c>
      <c r="L260" s="17" t="s">
        <v>16</v>
      </c>
      <c r="M260" s="18">
        <v>0</v>
      </c>
      <c r="N260" s="23">
        <f t="shared" si="22"/>
        <v>0</v>
      </c>
      <c r="O260" s="19"/>
      <c r="P260" s="43">
        <f t="shared" si="23"/>
        <v>0</v>
      </c>
    </row>
    <row r="261" spans="1:16" ht="24.6">
      <c r="A261" s="10">
        <v>257</v>
      </c>
      <c r="B261" s="19" t="s">
        <v>322</v>
      </c>
      <c r="C261" s="71">
        <f>+'28'!H261</f>
        <v>0</v>
      </c>
      <c r="D261" s="95">
        <v>0</v>
      </c>
      <c r="E261" s="46">
        <f t="shared" si="24"/>
        <v>0</v>
      </c>
      <c r="F261" s="106">
        <v>0</v>
      </c>
      <c r="G261" s="104">
        <v>0</v>
      </c>
      <c r="H261" s="46">
        <f t="shared" si="20"/>
        <v>0</v>
      </c>
      <c r="I261" s="96"/>
      <c r="J261" s="15">
        <v>60</v>
      </c>
      <c r="K261" s="72">
        <f t="shared" si="21"/>
        <v>0</v>
      </c>
      <c r="L261" s="17" t="s">
        <v>16</v>
      </c>
      <c r="M261" s="18">
        <v>0</v>
      </c>
      <c r="N261" s="23">
        <f t="shared" si="22"/>
        <v>0</v>
      </c>
      <c r="O261" s="19"/>
      <c r="P261" s="43">
        <f t="shared" si="23"/>
        <v>0</v>
      </c>
    </row>
    <row r="262" spans="1:16" ht="24.6">
      <c r="A262" s="10">
        <v>258</v>
      </c>
      <c r="B262" s="19" t="s">
        <v>323</v>
      </c>
      <c r="C262" s="71">
        <f>+'28'!H262</f>
        <v>0</v>
      </c>
      <c r="D262" s="95">
        <v>0</v>
      </c>
      <c r="E262" s="46">
        <f t="shared" si="24"/>
        <v>0</v>
      </c>
      <c r="F262" s="106">
        <v>0</v>
      </c>
      <c r="G262" s="104">
        <v>0</v>
      </c>
      <c r="H262" s="46">
        <f t="shared" si="20"/>
        <v>0</v>
      </c>
      <c r="I262" s="96"/>
      <c r="J262" s="15">
        <v>50</v>
      </c>
      <c r="K262" s="72">
        <f t="shared" si="21"/>
        <v>0</v>
      </c>
      <c r="L262" s="17" t="s">
        <v>16</v>
      </c>
      <c r="M262" s="18">
        <v>0</v>
      </c>
      <c r="N262" s="23">
        <f t="shared" si="22"/>
        <v>0</v>
      </c>
      <c r="O262" s="19"/>
      <c r="P262" s="43">
        <f t="shared" si="23"/>
        <v>0</v>
      </c>
    </row>
    <row r="263" spans="1:16" ht="24.6">
      <c r="A263" s="10">
        <v>259</v>
      </c>
      <c r="B263" s="19" t="s">
        <v>324</v>
      </c>
      <c r="C263" s="71">
        <f>+'28'!H263</f>
        <v>0</v>
      </c>
      <c r="D263" s="95">
        <v>0</v>
      </c>
      <c r="E263" s="46">
        <f t="shared" si="24"/>
        <v>0</v>
      </c>
      <c r="F263" s="106">
        <v>0</v>
      </c>
      <c r="G263" s="104">
        <v>0</v>
      </c>
      <c r="H263" s="46">
        <f t="shared" si="20"/>
        <v>0</v>
      </c>
      <c r="I263" s="96"/>
      <c r="J263" s="15">
        <v>100</v>
      </c>
      <c r="K263" s="72">
        <f t="shared" si="21"/>
        <v>0</v>
      </c>
      <c r="L263" s="17" t="s">
        <v>16</v>
      </c>
      <c r="M263" s="18">
        <v>0</v>
      </c>
      <c r="N263" s="23">
        <f t="shared" si="22"/>
        <v>0</v>
      </c>
      <c r="O263" s="19"/>
      <c r="P263" s="43">
        <f t="shared" si="23"/>
        <v>0</v>
      </c>
    </row>
    <row r="264" spans="1:16" ht="24.6">
      <c r="A264" s="10">
        <v>260</v>
      </c>
      <c r="B264" s="19" t="s">
        <v>325</v>
      </c>
      <c r="C264" s="71">
        <f>+'28'!H264</f>
        <v>0</v>
      </c>
      <c r="D264" s="95">
        <v>0</v>
      </c>
      <c r="E264" s="46">
        <f t="shared" si="24"/>
        <v>0</v>
      </c>
      <c r="F264" s="106">
        <v>0</v>
      </c>
      <c r="G264" s="104">
        <v>0</v>
      </c>
      <c r="H264" s="46">
        <f t="shared" si="20"/>
        <v>0</v>
      </c>
      <c r="I264" s="96"/>
      <c r="J264" s="15">
        <v>120</v>
      </c>
      <c r="K264" s="72">
        <f t="shared" si="21"/>
        <v>0</v>
      </c>
      <c r="L264" s="17" t="s">
        <v>16</v>
      </c>
      <c r="M264" s="18">
        <v>0</v>
      </c>
      <c r="N264" s="23">
        <f t="shared" si="22"/>
        <v>0</v>
      </c>
      <c r="O264" s="19"/>
      <c r="P264" s="43">
        <f t="shared" si="23"/>
        <v>0</v>
      </c>
    </row>
    <row r="265" spans="1:16" ht="24.6">
      <c r="A265" s="10">
        <v>261</v>
      </c>
      <c r="B265" s="19" t="s">
        <v>326</v>
      </c>
      <c r="C265" s="71">
        <f>+'28'!H265</f>
        <v>0</v>
      </c>
      <c r="D265" s="95">
        <v>0</v>
      </c>
      <c r="E265" s="46">
        <f t="shared" si="24"/>
        <v>0</v>
      </c>
      <c r="F265" s="106">
        <v>0</v>
      </c>
      <c r="G265" s="104">
        <v>0</v>
      </c>
      <c r="H265" s="46">
        <f t="shared" si="20"/>
        <v>0</v>
      </c>
      <c r="I265" s="96"/>
      <c r="J265" s="15">
        <v>60</v>
      </c>
      <c r="K265" s="72">
        <f t="shared" si="21"/>
        <v>0</v>
      </c>
      <c r="L265" s="17" t="s">
        <v>16</v>
      </c>
      <c r="M265" s="18">
        <v>0</v>
      </c>
      <c r="N265" s="23">
        <f t="shared" si="22"/>
        <v>0</v>
      </c>
      <c r="O265" s="19"/>
      <c r="P265" s="43">
        <f t="shared" si="23"/>
        <v>0</v>
      </c>
    </row>
    <row r="266" spans="1:16" ht="24.6">
      <c r="A266" s="10">
        <v>262</v>
      </c>
      <c r="B266" s="19" t="s">
        <v>327</v>
      </c>
      <c r="C266" s="71">
        <f>+'28'!H266</f>
        <v>0</v>
      </c>
      <c r="D266" s="95">
        <v>0</v>
      </c>
      <c r="E266" s="46">
        <f t="shared" si="24"/>
        <v>0</v>
      </c>
      <c r="F266" s="106">
        <v>0</v>
      </c>
      <c r="G266" s="104">
        <v>0</v>
      </c>
      <c r="H266" s="46">
        <f t="shared" si="20"/>
        <v>0</v>
      </c>
      <c r="I266" s="96"/>
      <c r="J266" s="15">
        <v>150</v>
      </c>
      <c r="K266" s="72">
        <f t="shared" si="21"/>
        <v>0</v>
      </c>
      <c r="L266" s="17" t="s">
        <v>16</v>
      </c>
      <c r="M266" s="18">
        <v>0</v>
      </c>
      <c r="N266" s="23">
        <f t="shared" si="22"/>
        <v>0</v>
      </c>
      <c r="O266" s="19"/>
      <c r="P266" s="43">
        <f t="shared" si="23"/>
        <v>0</v>
      </c>
    </row>
    <row r="267" spans="1:16" ht="24.6">
      <c r="A267" s="10">
        <v>263</v>
      </c>
      <c r="B267" s="19" t="s">
        <v>328</v>
      </c>
      <c r="C267" s="71">
        <f>+'28'!H267</f>
        <v>0</v>
      </c>
      <c r="D267" s="95">
        <v>0</v>
      </c>
      <c r="E267" s="46">
        <f t="shared" si="24"/>
        <v>0</v>
      </c>
      <c r="F267" s="106">
        <v>0</v>
      </c>
      <c r="G267" s="104">
        <v>0</v>
      </c>
      <c r="H267" s="46">
        <f t="shared" si="20"/>
        <v>0</v>
      </c>
      <c r="I267" s="96"/>
      <c r="J267" s="15">
        <v>150</v>
      </c>
      <c r="K267" s="72">
        <f t="shared" si="21"/>
        <v>0</v>
      </c>
      <c r="L267" s="17" t="s">
        <v>16</v>
      </c>
      <c r="M267" s="18">
        <v>0</v>
      </c>
      <c r="N267" s="23">
        <f t="shared" si="22"/>
        <v>0</v>
      </c>
      <c r="O267" s="19"/>
      <c r="P267" s="43">
        <f t="shared" si="23"/>
        <v>0</v>
      </c>
    </row>
    <row r="268" spans="1:16" ht="24.6">
      <c r="A268" s="10">
        <v>264</v>
      </c>
      <c r="B268" s="19" t="s">
        <v>329</v>
      </c>
      <c r="C268" s="71">
        <f>+'28'!H268</f>
        <v>0</v>
      </c>
      <c r="D268" s="95">
        <v>0</v>
      </c>
      <c r="E268" s="46">
        <f t="shared" si="24"/>
        <v>0</v>
      </c>
      <c r="F268" s="106">
        <v>0</v>
      </c>
      <c r="G268" s="104">
        <v>0</v>
      </c>
      <c r="H268" s="46">
        <f t="shared" si="20"/>
        <v>0</v>
      </c>
      <c r="I268" s="96"/>
      <c r="J268" s="15">
        <v>200</v>
      </c>
      <c r="K268" s="72">
        <f t="shared" si="21"/>
        <v>0</v>
      </c>
      <c r="L268" s="17" t="s">
        <v>16</v>
      </c>
      <c r="M268" s="18">
        <v>0</v>
      </c>
      <c r="N268" s="23">
        <f t="shared" si="22"/>
        <v>0</v>
      </c>
      <c r="O268" s="19"/>
      <c r="P268" s="43">
        <f t="shared" si="23"/>
        <v>0</v>
      </c>
    </row>
    <row r="269" spans="1:16" ht="24.6">
      <c r="A269" s="10">
        <v>265</v>
      </c>
      <c r="B269" s="19" t="s">
        <v>330</v>
      </c>
      <c r="C269" s="71">
        <f>+'28'!H269</f>
        <v>0</v>
      </c>
      <c r="D269" s="95">
        <v>0</v>
      </c>
      <c r="E269" s="46">
        <f t="shared" si="24"/>
        <v>0</v>
      </c>
      <c r="F269" s="106">
        <v>0</v>
      </c>
      <c r="G269" s="104">
        <v>0</v>
      </c>
      <c r="H269" s="46">
        <f t="shared" si="20"/>
        <v>0</v>
      </c>
      <c r="I269" s="96"/>
      <c r="J269" s="15"/>
      <c r="K269" s="72">
        <f t="shared" si="21"/>
        <v>0</v>
      </c>
      <c r="L269" s="17" t="s">
        <v>16</v>
      </c>
      <c r="M269" s="18">
        <v>0</v>
      </c>
      <c r="N269" s="23">
        <f t="shared" si="22"/>
        <v>0</v>
      </c>
      <c r="O269" s="19"/>
      <c r="P269" s="43">
        <f t="shared" si="23"/>
        <v>0</v>
      </c>
    </row>
    <row r="270" spans="1:16" ht="24.6">
      <c r="A270" s="10">
        <v>266</v>
      </c>
      <c r="B270" s="19" t="s">
        <v>331</v>
      </c>
      <c r="C270" s="71">
        <f>+'28'!H270</f>
        <v>0</v>
      </c>
      <c r="D270" s="95">
        <v>0</v>
      </c>
      <c r="E270" s="46">
        <f t="shared" si="24"/>
        <v>0</v>
      </c>
      <c r="F270" s="106">
        <v>0</v>
      </c>
      <c r="G270" s="104">
        <v>0</v>
      </c>
      <c r="H270" s="46">
        <f t="shared" si="20"/>
        <v>0</v>
      </c>
      <c r="I270" s="96"/>
      <c r="J270" s="15"/>
      <c r="K270" s="72">
        <f t="shared" si="21"/>
        <v>0</v>
      </c>
      <c r="L270" s="17" t="s">
        <v>16</v>
      </c>
      <c r="M270" s="18">
        <v>0</v>
      </c>
      <c r="N270" s="23">
        <f t="shared" si="22"/>
        <v>0</v>
      </c>
      <c r="O270" s="19"/>
      <c r="P270" s="43">
        <f t="shared" si="23"/>
        <v>0</v>
      </c>
    </row>
    <row r="271" spans="1:16" ht="24.6">
      <c r="A271" s="10">
        <v>267</v>
      </c>
      <c r="B271" s="19" t="s">
        <v>368</v>
      </c>
      <c r="C271" s="71">
        <f>+'28'!H271</f>
        <v>0</v>
      </c>
      <c r="D271" s="95">
        <v>0</v>
      </c>
      <c r="E271" s="46">
        <f t="shared" si="24"/>
        <v>0</v>
      </c>
      <c r="F271" s="106">
        <v>0</v>
      </c>
      <c r="G271" s="104">
        <v>0</v>
      </c>
      <c r="H271" s="46">
        <f t="shared" si="20"/>
        <v>0</v>
      </c>
      <c r="I271" s="96"/>
      <c r="J271" s="15"/>
      <c r="K271" s="72">
        <f t="shared" si="21"/>
        <v>0</v>
      </c>
      <c r="L271" s="17" t="s">
        <v>16</v>
      </c>
      <c r="M271" s="18">
        <v>0</v>
      </c>
      <c r="N271" s="23">
        <f t="shared" si="22"/>
        <v>0</v>
      </c>
      <c r="O271" s="19"/>
      <c r="P271" s="43">
        <f t="shared" si="23"/>
        <v>0</v>
      </c>
    </row>
    <row r="272" spans="1:16" ht="24.6">
      <c r="A272" s="10">
        <v>268</v>
      </c>
      <c r="B272" s="19" t="s">
        <v>485</v>
      </c>
      <c r="C272" s="71">
        <f>+'28'!H272</f>
        <v>0</v>
      </c>
      <c r="D272" s="95">
        <v>0</v>
      </c>
      <c r="E272" s="46">
        <f t="shared" si="24"/>
        <v>0</v>
      </c>
      <c r="F272" s="106">
        <v>0</v>
      </c>
      <c r="G272" s="104">
        <v>0</v>
      </c>
      <c r="H272" s="46">
        <f t="shared" ref="H272:H284" si="25">+E272-F272-I272-G272</f>
        <v>0</v>
      </c>
      <c r="I272" s="96"/>
      <c r="J272" s="20">
        <v>250</v>
      </c>
      <c r="K272" s="72">
        <f t="shared" ref="K272:K284" si="26">+J272*I272</f>
        <v>0</v>
      </c>
      <c r="L272" s="17" t="s">
        <v>16</v>
      </c>
      <c r="M272" s="18">
        <v>0</v>
      </c>
      <c r="N272" s="23">
        <f t="shared" ref="N272:N284" si="27">SUM(K272-M272)</f>
        <v>0</v>
      </c>
      <c r="O272" s="19"/>
      <c r="P272" s="43">
        <f t="shared" ref="P272:P284" si="28">+K272*O272</f>
        <v>0</v>
      </c>
    </row>
    <row r="273" spans="1:17" ht="24.6">
      <c r="A273" s="10">
        <v>269</v>
      </c>
      <c r="B273" s="19" t="s">
        <v>494</v>
      </c>
      <c r="C273" s="71">
        <f>+'28'!H273</f>
        <v>15</v>
      </c>
      <c r="D273" s="95">
        <v>0</v>
      </c>
      <c r="E273" s="46">
        <f t="shared" si="24"/>
        <v>15</v>
      </c>
      <c r="F273" s="106">
        <v>0</v>
      </c>
      <c r="G273" s="104">
        <v>0</v>
      </c>
      <c r="H273" s="46">
        <f t="shared" si="25"/>
        <v>15</v>
      </c>
      <c r="I273" s="96"/>
      <c r="J273" s="20">
        <v>250</v>
      </c>
      <c r="K273" s="72">
        <f t="shared" si="26"/>
        <v>0</v>
      </c>
      <c r="L273" s="17" t="s">
        <v>16</v>
      </c>
      <c r="M273" s="18">
        <v>0</v>
      </c>
      <c r="N273" s="23">
        <f t="shared" si="27"/>
        <v>0</v>
      </c>
      <c r="O273" s="19"/>
      <c r="P273" s="43">
        <f t="shared" si="28"/>
        <v>0</v>
      </c>
    </row>
    <row r="274" spans="1:17" ht="24.6">
      <c r="A274" s="10">
        <v>270</v>
      </c>
      <c r="B274" s="19"/>
      <c r="C274" s="71">
        <f>+'28'!H274</f>
        <v>0</v>
      </c>
      <c r="D274" s="95">
        <v>0</v>
      </c>
      <c r="E274" s="46">
        <f t="shared" ref="E274:E284" si="29">C274+D274</f>
        <v>0</v>
      </c>
      <c r="F274" s="106">
        <v>0</v>
      </c>
      <c r="G274" s="104">
        <v>0</v>
      </c>
      <c r="H274" s="46">
        <f t="shared" si="25"/>
        <v>0</v>
      </c>
      <c r="I274" s="96"/>
      <c r="J274" s="20"/>
      <c r="K274" s="72">
        <f t="shared" si="26"/>
        <v>0</v>
      </c>
      <c r="L274" s="17" t="s">
        <v>16</v>
      </c>
      <c r="M274" s="18">
        <v>0</v>
      </c>
      <c r="N274" s="23">
        <f t="shared" si="27"/>
        <v>0</v>
      </c>
      <c r="O274" s="19"/>
      <c r="P274" s="43">
        <f t="shared" si="28"/>
        <v>0</v>
      </c>
    </row>
    <row r="275" spans="1:17" ht="24.6">
      <c r="A275" s="10">
        <v>271</v>
      </c>
      <c r="B275" s="19"/>
      <c r="C275" s="71">
        <f>+'28'!H275</f>
        <v>0</v>
      </c>
      <c r="D275" s="95">
        <v>0</v>
      </c>
      <c r="E275" s="46">
        <f t="shared" si="29"/>
        <v>0</v>
      </c>
      <c r="F275" s="106">
        <v>0</v>
      </c>
      <c r="G275" s="104">
        <v>0</v>
      </c>
      <c r="H275" s="46">
        <f t="shared" si="25"/>
        <v>0</v>
      </c>
      <c r="I275" s="96"/>
      <c r="J275" s="20"/>
      <c r="K275" s="72">
        <f t="shared" si="26"/>
        <v>0</v>
      </c>
      <c r="L275" s="17" t="s">
        <v>16</v>
      </c>
      <c r="M275" s="18">
        <v>0</v>
      </c>
      <c r="N275" s="23">
        <f t="shared" si="27"/>
        <v>0</v>
      </c>
      <c r="O275" s="19"/>
      <c r="P275" s="43">
        <f t="shared" si="28"/>
        <v>0</v>
      </c>
    </row>
    <row r="276" spans="1:17" ht="24.6">
      <c r="A276" s="10">
        <v>272</v>
      </c>
      <c r="B276" s="19"/>
      <c r="C276" s="71">
        <f>+'28'!H276</f>
        <v>0</v>
      </c>
      <c r="D276" s="95">
        <v>0</v>
      </c>
      <c r="E276" s="46">
        <f t="shared" si="29"/>
        <v>0</v>
      </c>
      <c r="F276" s="106">
        <v>0</v>
      </c>
      <c r="G276" s="104">
        <v>0</v>
      </c>
      <c r="H276" s="46">
        <f t="shared" si="25"/>
        <v>0</v>
      </c>
      <c r="I276" s="96"/>
      <c r="J276" s="20"/>
      <c r="K276" s="72">
        <f t="shared" si="26"/>
        <v>0</v>
      </c>
      <c r="L276" s="17" t="s">
        <v>16</v>
      </c>
      <c r="M276" s="18">
        <v>0</v>
      </c>
      <c r="N276" s="23">
        <f t="shared" si="27"/>
        <v>0</v>
      </c>
      <c r="O276" s="19"/>
      <c r="P276" s="43">
        <f t="shared" si="28"/>
        <v>0</v>
      </c>
    </row>
    <row r="277" spans="1:17" ht="24.6">
      <c r="A277" s="10">
        <v>273</v>
      </c>
      <c r="B277" s="19"/>
      <c r="C277" s="71">
        <f>+'28'!H277</f>
        <v>0</v>
      </c>
      <c r="D277" s="95">
        <v>0</v>
      </c>
      <c r="E277" s="46">
        <f t="shared" si="29"/>
        <v>0</v>
      </c>
      <c r="F277" s="106">
        <v>0</v>
      </c>
      <c r="G277" s="104">
        <v>0</v>
      </c>
      <c r="H277" s="46">
        <f t="shared" si="25"/>
        <v>0</v>
      </c>
      <c r="I277" s="96"/>
      <c r="J277" s="20"/>
      <c r="K277" s="72">
        <f t="shared" si="26"/>
        <v>0</v>
      </c>
      <c r="L277" s="17" t="s">
        <v>16</v>
      </c>
      <c r="M277" s="18">
        <v>0</v>
      </c>
      <c r="N277" s="23">
        <f t="shared" si="27"/>
        <v>0</v>
      </c>
      <c r="O277" s="19"/>
      <c r="P277" s="43">
        <f t="shared" si="28"/>
        <v>0</v>
      </c>
    </row>
    <row r="278" spans="1:17" ht="24.6">
      <c r="A278" s="10">
        <v>274</v>
      </c>
      <c r="B278" s="19"/>
      <c r="C278" s="71">
        <f>+'28'!H278</f>
        <v>0</v>
      </c>
      <c r="D278" s="95">
        <v>0</v>
      </c>
      <c r="E278" s="46">
        <f t="shared" si="29"/>
        <v>0</v>
      </c>
      <c r="F278" s="106">
        <v>0</v>
      </c>
      <c r="G278" s="104">
        <v>0</v>
      </c>
      <c r="H278" s="46">
        <f t="shared" si="25"/>
        <v>0</v>
      </c>
      <c r="I278" s="96"/>
      <c r="J278" s="20"/>
      <c r="K278" s="72">
        <f t="shared" si="26"/>
        <v>0</v>
      </c>
      <c r="L278" s="17" t="s">
        <v>16</v>
      </c>
      <c r="M278" s="18">
        <v>0</v>
      </c>
      <c r="N278" s="23">
        <f t="shared" si="27"/>
        <v>0</v>
      </c>
      <c r="O278" s="19"/>
      <c r="P278" s="43">
        <f t="shared" si="28"/>
        <v>0</v>
      </c>
    </row>
    <row r="279" spans="1:17" ht="24.6">
      <c r="A279" s="10">
        <v>275</v>
      </c>
      <c r="B279" s="19"/>
      <c r="C279" s="71">
        <f>+'28'!H279</f>
        <v>0</v>
      </c>
      <c r="D279" s="95">
        <v>0</v>
      </c>
      <c r="E279" s="46">
        <f t="shared" si="29"/>
        <v>0</v>
      </c>
      <c r="F279" s="106">
        <v>0</v>
      </c>
      <c r="G279" s="104">
        <v>0</v>
      </c>
      <c r="H279" s="46">
        <f t="shared" si="25"/>
        <v>0</v>
      </c>
      <c r="I279" s="96"/>
      <c r="J279" s="20"/>
      <c r="K279" s="72">
        <f t="shared" si="26"/>
        <v>0</v>
      </c>
      <c r="L279" s="17" t="s">
        <v>16</v>
      </c>
      <c r="M279" s="18">
        <v>0</v>
      </c>
      <c r="N279" s="23">
        <f t="shared" si="27"/>
        <v>0</v>
      </c>
      <c r="O279" s="19"/>
      <c r="P279" s="43">
        <f t="shared" si="28"/>
        <v>0</v>
      </c>
    </row>
    <row r="280" spans="1:17" ht="24.6">
      <c r="A280" s="10">
        <v>276</v>
      </c>
      <c r="B280" s="19"/>
      <c r="C280" s="71">
        <f>+'28'!H280</f>
        <v>0</v>
      </c>
      <c r="D280" s="95">
        <v>0</v>
      </c>
      <c r="E280" s="46">
        <f t="shared" si="29"/>
        <v>0</v>
      </c>
      <c r="F280" s="106">
        <v>0</v>
      </c>
      <c r="G280" s="104">
        <v>0</v>
      </c>
      <c r="H280" s="46">
        <f t="shared" si="25"/>
        <v>0</v>
      </c>
      <c r="I280" s="96"/>
      <c r="J280" s="20"/>
      <c r="K280" s="72">
        <f t="shared" si="26"/>
        <v>0</v>
      </c>
      <c r="L280" s="17" t="s">
        <v>16</v>
      </c>
      <c r="M280" s="18">
        <v>0</v>
      </c>
      <c r="N280" s="23">
        <f t="shared" si="27"/>
        <v>0</v>
      </c>
      <c r="O280" s="19"/>
      <c r="P280" s="43">
        <f t="shared" si="28"/>
        <v>0</v>
      </c>
    </row>
    <row r="281" spans="1:17" ht="24.6">
      <c r="A281" s="10">
        <v>277</v>
      </c>
      <c r="B281" s="19"/>
      <c r="C281" s="71">
        <f>+'28'!H281</f>
        <v>0</v>
      </c>
      <c r="D281" s="95">
        <v>0</v>
      </c>
      <c r="E281" s="46">
        <f t="shared" si="29"/>
        <v>0</v>
      </c>
      <c r="F281" s="106">
        <v>0</v>
      </c>
      <c r="G281" s="104">
        <v>0</v>
      </c>
      <c r="H281" s="46">
        <f t="shared" si="25"/>
        <v>0</v>
      </c>
      <c r="I281" s="96"/>
      <c r="J281" s="20"/>
      <c r="K281" s="72">
        <f t="shared" si="26"/>
        <v>0</v>
      </c>
      <c r="L281" s="17" t="s">
        <v>16</v>
      </c>
      <c r="M281" s="18">
        <v>0</v>
      </c>
      <c r="N281" s="23">
        <f t="shared" si="27"/>
        <v>0</v>
      </c>
      <c r="O281" s="19"/>
      <c r="P281" s="43">
        <f t="shared" si="28"/>
        <v>0</v>
      </c>
    </row>
    <row r="282" spans="1:17" ht="24.6">
      <c r="A282" s="10">
        <v>278</v>
      </c>
      <c r="B282" s="19"/>
      <c r="C282" s="71">
        <f>+'28'!H282</f>
        <v>0</v>
      </c>
      <c r="D282" s="95">
        <v>0</v>
      </c>
      <c r="E282" s="46">
        <f t="shared" si="29"/>
        <v>0</v>
      </c>
      <c r="F282" s="106">
        <v>0</v>
      </c>
      <c r="G282" s="104">
        <v>0</v>
      </c>
      <c r="H282" s="46">
        <f t="shared" si="25"/>
        <v>0</v>
      </c>
      <c r="I282" s="96"/>
      <c r="J282" s="20"/>
      <c r="K282" s="72">
        <f t="shared" si="26"/>
        <v>0</v>
      </c>
      <c r="L282" s="17" t="s">
        <v>16</v>
      </c>
      <c r="M282" s="18">
        <v>0</v>
      </c>
      <c r="N282" s="23">
        <f t="shared" si="27"/>
        <v>0</v>
      </c>
      <c r="O282" s="19"/>
      <c r="P282" s="43">
        <f t="shared" si="28"/>
        <v>0</v>
      </c>
    </row>
    <row r="283" spans="1:17" ht="24.6">
      <c r="A283" s="10">
        <v>279</v>
      </c>
      <c r="B283" s="19"/>
      <c r="C283" s="71">
        <f>+'28'!H283</f>
        <v>0</v>
      </c>
      <c r="D283" s="95">
        <v>0</v>
      </c>
      <c r="E283" s="46">
        <f t="shared" si="29"/>
        <v>0</v>
      </c>
      <c r="F283" s="106">
        <v>0</v>
      </c>
      <c r="G283" s="104">
        <v>0</v>
      </c>
      <c r="H283" s="46">
        <f t="shared" si="25"/>
        <v>0</v>
      </c>
      <c r="I283" s="96"/>
      <c r="J283" s="20"/>
      <c r="K283" s="72">
        <f t="shared" si="26"/>
        <v>0</v>
      </c>
      <c r="L283" s="17" t="s">
        <v>16</v>
      </c>
      <c r="M283" s="18">
        <v>0</v>
      </c>
      <c r="N283" s="23">
        <f t="shared" si="27"/>
        <v>0</v>
      </c>
      <c r="O283" s="19"/>
      <c r="P283" s="43">
        <f t="shared" si="28"/>
        <v>0</v>
      </c>
    </row>
    <row r="284" spans="1:17" ht="24.6">
      <c r="A284" s="10">
        <v>280</v>
      </c>
      <c r="B284" s="19"/>
      <c r="C284" s="71">
        <f>+'28'!H284</f>
        <v>0</v>
      </c>
      <c r="D284" s="95">
        <v>0</v>
      </c>
      <c r="E284" s="46">
        <f t="shared" si="29"/>
        <v>0</v>
      </c>
      <c r="F284" s="106">
        <v>0</v>
      </c>
      <c r="G284" s="104">
        <v>0</v>
      </c>
      <c r="H284" s="46">
        <f t="shared" si="25"/>
        <v>0</v>
      </c>
      <c r="I284" s="96"/>
      <c r="J284" s="20"/>
      <c r="K284" s="72">
        <f t="shared" si="26"/>
        <v>0</v>
      </c>
      <c r="L284" s="17" t="s">
        <v>16</v>
      </c>
      <c r="M284" s="18">
        <v>0</v>
      </c>
      <c r="N284" s="23">
        <f t="shared" si="27"/>
        <v>0</v>
      </c>
      <c r="O284" s="19"/>
      <c r="P284" s="43">
        <f t="shared" si="28"/>
        <v>0</v>
      </c>
    </row>
    <row r="285" spans="1:17" ht="24.6">
      <c r="A285" s="1"/>
      <c r="E285" s="24"/>
      <c r="F285" s="25"/>
      <c r="G285" s="25"/>
      <c r="H285" s="24"/>
      <c r="I285" s="24"/>
      <c r="J285" s="26"/>
      <c r="K285" s="28"/>
      <c r="L285" s="27"/>
      <c r="M285" s="18">
        <v>0</v>
      </c>
      <c r="N285" s="101" t="s">
        <v>213</v>
      </c>
      <c r="O285" s="101"/>
      <c r="P285" s="101">
        <f>SUM(P5:P284)</f>
        <v>0</v>
      </c>
      <c r="Q285" s="101"/>
    </row>
    <row r="286" spans="1:17" ht="25.5" customHeight="1">
      <c r="A286" s="1"/>
      <c r="E286" s="24"/>
      <c r="F286" s="25"/>
      <c r="G286" s="25"/>
      <c r="H286" s="24"/>
      <c r="I286" s="187" t="s">
        <v>212</v>
      </c>
      <c r="J286" s="188"/>
      <c r="K286" s="30">
        <f>+AA197</f>
        <v>0</v>
      </c>
      <c r="L286" s="27"/>
      <c r="M286" s="29"/>
    </row>
    <row r="287" spans="1:17" ht="24.6">
      <c r="A287" s="1"/>
      <c r="E287" s="31"/>
      <c r="H287" s="31"/>
      <c r="I287" s="32"/>
      <c r="J287" s="189" t="s">
        <v>202</v>
      </c>
      <c r="K287" s="189"/>
      <c r="L287" s="33">
        <f>SUM(K5:K286)</f>
        <v>3140</v>
      </c>
    </row>
    <row r="288" spans="1:17" ht="24.6">
      <c r="A288" s="1"/>
      <c r="E288" s="31"/>
      <c r="H288" s="31"/>
      <c r="J288" s="174" t="s">
        <v>203</v>
      </c>
      <c r="K288" s="175"/>
      <c r="L288" s="36">
        <v>15</v>
      </c>
    </row>
    <row r="289" spans="1:17" ht="24.6">
      <c r="A289" s="1"/>
      <c r="E289" s="31"/>
      <c r="H289" s="31"/>
      <c r="J289" s="34" t="s">
        <v>204</v>
      </c>
      <c r="K289" s="35"/>
      <c r="L289" s="36">
        <f>SUM(M289:AR289)</f>
        <v>1160</v>
      </c>
      <c r="M289" s="2">
        <v>120</v>
      </c>
      <c r="N289" s="135">
        <v>50</v>
      </c>
      <c r="O289" s="2">
        <v>120</v>
      </c>
      <c r="P289" s="2">
        <v>120</v>
      </c>
      <c r="Q289" s="2">
        <v>750</v>
      </c>
    </row>
    <row r="290" spans="1:17" ht="24.6">
      <c r="A290" s="1"/>
      <c r="E290" s="31"/>
      <c r="H290" s="31"/>
      <c r="J290" s="174" t="s">
        <v>205</v>
      </c>
      <c r="K290" s="175"/>
      <c r="L290" s="36">
        <v>0</v>
      </c>
    </row>
    <row r="291" spans="1:17" ht="24.6">
      <c r="A291" s="1"/>
      <c r="E291" s="31"/>
      <c r="H291" s="31"/>
      <c r="J291" s="174" t="s">
        <v>206</v>
      </c>
      <c r="K291" s="175"/>
      <c r="L291" s="36">
        <v>0</v>
      </c>
    </row>
    <row r="292" spans="1:17" ht="24.6">
      <c r="A292" s="1"/>
      <c r="E292" s="31"/>
      <c r="H292" s="31"/>
      <c r="J292" s="174" t="s">
        <v>207</v>
      </c>
      <c r="K292" s="175"/>
      <c r="L292" s="37">
        <f>SUM(M5:M285)</f>
        <v>550</v>
      </c>
    </row>
    <row r="293" spans="1:17" ht="24.6">
      <c r="A293" s="1"/>
      <c r="E293" s="31"/>
      <c r="H293" s="31"/>
      <c r="J293" s="174" t="s">
        <v>208</v>
      </c>
      <c r="K293" s="175"/>
      <c r="L293" s="33">
        <f>L287-L288-L289-L291-L292</f>
        <v>1415</v>
      </c>
    </row>
    <row r="294" spans="1:17" ht="24.6">
      <c r="A294" s="1"/>
      <c r="E294" s="31"/>
      <c r="H294" s="31"/>
      <c r="J294" s="174" t="s">
        <v>209</v>
      </c>
      <c r="K294" s="175"/>
      <c r="L294" s="37">
        <v>1405</v>
      </c>
    </row>
    <row r="295" spans="1:17" ht="24.6">
      <c r="A295" s="1"/>
      <c r="E295" s="31"/>
      <c r="H295" s="31"/>
      <c r="J295" s="174" t="s">
        <v>210</v>
      </c>
      <c r="K295" s="175"/>
      <c r="L295" s="33">
        <f>+L294-L293</f>
        <v>-10</v>
      </c>
    </row>
    <row r="296" spans="1:17" ht="24.6">
      <c r="H296" s="2"/>
      <c r="J296" s="174" t="s">
        <v>211</v>
      </c>
      <c r="K296" s="175"/>
      <c r="L296" s="33">
        <f>+L294-L293</f>
        <v>-10</v>
      </c>
    </row>
    <row r="297" spans="1:17">
      <c r="H297" s="2"/>
      <c r="J297" s="2"/>
    </row>
    <row r="298" spans="1:17" ht="24.6">
      <c r="H298" s="2"/>
      <c r="J298" s="97" t="s">
        <v>332</v>
      </c>
    </row>
    <row r="299" spans="1:17">
      <c r="H299" s="2"/>
      <c r="J299" s="2"/>
    </row>
    <row r="300" spans="1:17">
      <c r="H300" s="2"/>
      <c r="J300" s="2"/>
    </row>
    <row r="301" spans="1:17">
      <c r="H301" s="2"/>
      <c r="J301" s="2"/>
    </row>
    <row r="302" spans="1:17">
      <c r="H302" s="2"/>
      <c r="J302" s="2"/>
    </row>
    <row r="303" spans="1:17">
      <c r="H303" s="2"/>
      <c r="J303" s="2"/>
    </row>
    <row r="304" spans="1:17">
      <c r="H304" s="2"/>
      <c r="J304" s="2"/>
    </row>
    <row r="305" spans="14:14" s="2" customFormat="1">
      <c r="N305" s="135"/>
    </row>
    <row r="306" spans="14:14" s="2" customFormat="1">
      <c r="N306" s="135"/>
    </row>
    <row r="307" spans="14:14" s="2" customFormat="1">
      <c r="N307" s="135"/>
    </row>
    <row r="308" spans="14:14" s="2" customFormat="1">
      <c r="N308" s="135"/>
    </row>
    <row r="309" spans="14:14" s="2" customFormat="1">
      <c r="N309" s="135"/>
    </row>
    <row r="310" spans="14:14" s="2" customFormat="1">
      <c r="N310" s="135"/>
    </row>
    <row r="311" spans="14:14" s="2" customFormat="1">
      <c r="N311" s="135"/>
    </row>
    <row r="312" spans="14:14" s="2" customFormat="1">
      <c r="N312" s="135"/>
    </row>
    <row r="313" spans="14:14" s="2" customFormat="1">
      <c r="N313" s="135"/>
    </row>
    <row r="314" spans="14:14" s="2" customFormat="1">
      <c r="N314" s="135"/>
    </row>
    <row r="315" spans="14:14" s="2" customFormat="1">
      <c r="N315" s="135"/>
    </row>
    <row r="316" spans="14:14" s="2" customFormat="1">
      <c r="N316" s="135"/>
    </row>
    <row r="317" spans="14:14" s="2" customFormat="1">
      <c r="N317" s="135"/>
    </row>
    <row r="318" spans="14:14" s="2" customFormat="1">
      <c r="N318" s="135"/>
    </row>
    <row r="319" spans="14:14" s="2" customFormat="1">
      <c r="N319" s="135"/>
    </row>
    <row r="320" spans="14:14" s="2" customFormat="1">
      <c r="N320" s="135"/>
    </row>
    <row r="321" spans="14:14" s="2" customFormat="1">
      <c r="N321" s="135"/>
    </row>
    <row r="322" spans="14:14" s="2" customFormat="1">
      <c r="N322" s="135"/>
    </row>
    <row r="323" spans="14:14" s="2" customFormat="1">
      <c r="N323" s="135"/>
    </row>
    <row r="324" spans="14:14" s="2" customFormat="1">
      <c r="N324" s="135"/>
    </row>
    <row r="325" spans="14:14" s="2" customFormat="1">
      <c r="N325" s="135"/>
    </row>
    <row r="326" spans="14:14" s="2" customFormat="1">
      <c r="N326" s="135"/>
    </row>
    <row r="327" spans="14:14" s="2" customFormat="1">
      <c r="N327" s="135"/>
    </row>
    <row r="328" spans="14:14" s="2" customFormat="1">
      <c r="N328" s="135"/>
    </row>
    <row r="329" spans="14:14" s="2" customFormat="1">
      <c r="N329" s="135"/>
    </row>
    <row r="330" spans="14:14" s="2" customFormat="1">
      <c r="N330" s="135"/>
    </row>
    <row r="331" spans="14:14" s="2" customFormat="1">
      <c r="N331" s="135"/>
    </row>
    <row r="332" spans="14:14" s="2" customFormat="1">
      <c r="N332" s="135"/>
    </row>
    <row r="333" spans="14:14" s="2" customFormat="1">
      <c r="N333" s="135"/>
    </row>
    <row r="334" spans="14:14" s="2" customFormat="1">
      <c r="N334" s="135"/>
    </row>
    <row r="335" spans="14:14" s="2" customFormat="1">
      <c r="N335" s="135"/>
    </row>
    <row r="336" spans="14:14" s="2" customFormat="1">
      <c r="N336" s="135"/>
    </row>
    <row r="337" spans="14:14" s="2" customFormat="1">
      <c r="N337" s="135"/>
    </row>
    <row r="338" spans="14:14" s="2" customFormat="1">
      <c r="N338" s="135"/>
    </row>
    <row r="339" spans="14:14" s="2" customFormat="1">
      <c r="N339" s="135"/>
    </row>
    <row r="340" spans="14:14" s="2" customFormat="1">
      <c r="N340" s="135"/>
    </row>
    <row r="341" spans="14:14" s="2" customFormat="1">
      <c r="N341" s="135"/>
    </row>
    <row r="342" spans="14:14" s="2" customFormat="1">
      <c r="N342" s="135"/>
    </row>
    <row r="343" spans="14:14" s="2" customFormat="1">
      <c r="N343" s="135"/>
    </row>
    <row r="344" spans="14:14" s="2" customFormat="1">
      <c r="N344" s="135"/>
    </row>
    <row r="345" spans="14:14" s="2" customFormat="1">
      <c r="N345" s="135"/>
    </row>
    <row r="346" spans="14:14" s="2" customFormat="1">
      <c r="N346" s="135"/>
    </row>
    <row r="347" spans="14:14" s="2" customFormat="1">
      <c r="N347" s="135"/>
    </row>
    <row r="348" spans="14:14" s="2" customFormat="1">
      <c r="N348" s="135"/>
    </row>
    <row r="349" spans="14:14" s="2" customFormat="1">
      <c r="N349" s="135"/>
    </row>
    <row r="350" spans="14:14" s="2" customFormat="1">
      <c r="N350" s="135"/>
    </row>
    <row r="351" spans="14:14" s="2" customFormat="1">
      <c r="N351" s="135"/>
    </row>
    <row r="352" spans="14:14" s="2" customFormat="1">
      <c r="N352" s="135"/>
    </row>
    <row r="353" spans="14:14" s="2" customFormat="1">
      <c r="N353" s="135"/>
    </row>
    <row r="354" spans="14:14" s="2" customFormat="1">
      <c r="N354" s="135"/>
    </row>
    <row r="355" spans="14:14" s="2" customFormat="1">
      <c r="N355" s="135"/>
    </row>
    <row r="356" spans="14:14" s="2" customFormat="1">
      <c r="N356" s="135"/>
    </row>
    <row r="357" spans="14:14" s="2" customFormat="1">
      <c r="N357" s="135"/>
    </row>
    <row r="358" spans="14:14" s="2" customFormat="1">
      <c r="N358" s="135"/>
    </row>
    <row r="359" spans="14:14" s="2" customFormat="1">
      <c r="N359" s="135"/>
    </row>
    <row r="360" spans="14:14" s="2" customFormat="1">
      <c r="N360" s="135"/>
    </row>
    <row r="361" spans="14:14" s="2" customFormat="1">
      <c r="N361" s="135"/>
    </row>
    <row r="362" spans="14:14" s="2" customFormat="1">
      <c r="N362" s="135"/>
    </row>
    <row r="363" spans="14:14" s="2" customFormat="1">
      <c r="N363" s="135"/>
    </row>
    <row r="364" spans="14:14" s="2" customFormat="1">
      <c r="N364" s="135"/>
    </row>
    <row r="365" spans="14:14" s="2" customFormat="1">
      <c r="N365" s="135"/>
    </row>
    <row r="366" spans="14:14" s="2" customFormat="1">
      <c r="N366" s="135"/>
    </row>
    <row r="367" spans="14:14" s="2" customFormat="1">
      <c r="N367" s="135"/>
    </row>
    <row r="368" spans="14:14" s="2" customFormat="1">
      <c r="N368" s="135"/>
    </row>
    <row r="369" spans="14:14" s="2" customFormat="1">
      <c r="N369" s="135"/>
    </row>
    <row r="370" spans="14:14" s="2" customFormat="1">
      <c r="N370" s="135"/>
    </row>
    <row r="371" spans="14:14" s="2" customFormat="1">
      <c r="N371" s="135"/>
    </row>
  </sheetData>
  <autoFilter ref="A1:AB296" xr:uid="{A8659A1D-7742-48A0-A8EC-0F2280F9B025}"/>
  <mergeCells count="34">
    <mergeCell ref="A2:L2"/>
    <mergeCell ref="R2:AB2"/>
    <mergeCell ref="A3:A4"/>
    <mergeCell ref="B3:B4"/>
    <mergeCell ref="C3:C4"/>
    <mergeCell ref="D3:D4"/>
    <mergeCell ref="E3:E4"/>
    <mergeCell ref="H3:H4"/>
    <mergeCell ref="I3:K3"/>
    <mergeCell ref="L3:L4"/>
    <mergeCell ref="X3:X4"/>
    <mergeCell ref="Y3:AA3"/>
    <mergeCell ref="AB3:AB4"/>
    <mergeCell ref="G3:G4"/>
    <mergeCell ref="O3:O4"/>
    <mergeCell ref="P3:P4"/>
    <mergeCell ref="AC3:AC4"/>
    <mergeCell ref="U3:U4"/>
    <mergeCell ref="V3:V4"/>
    <mergeCell ref="J293:K293"/>
    <mergeCell ref="S32:Z32"/>
    <mergeCell ref="M3:M4"/>
    <mergeCell ref="R3:R4"/>
    <mergeCell ref="S3:S4"/>
    <mergeCell ref="T3:T4"/>
    <mergeCell ref="J294:K294"/>
    <mergeCell ref="J295:K295"/>
    <mergeCell ref="J296:K296"/>
    <mergeCell ref="I286:J286"/>
    <mergeCell ref="J287:K287"/>
    <mergeCell ref="J288:K288"/>
    <mergeCell ref="J290:K290"/>
    <mergeCell ref="J291:K291"/>
    <mergeCell ref="J292:K292"/>
  </mergeCells>
  <pageMargins left="0.7" right="0.7" top="0.75" bottom="0.75" header="0.3" footer="0.3"/>
  <pageSetup paperSize="9"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FA72FF-EED6-4E48-878E-D09AD6FF6A71}">
  <sheetPr codeName="Sheet36">
    <tabColor rgb="FFF789D2"/>
  </sheetPr>
  <dimension ref="A1:AC371"/>
  <sheetViews>
    <sheetView zoomScaleNormal="100" workbookViewId="0">
      <pane xSplit="8" ySplit="4" topLeftCell="I290" activePane="bottomRight" state="frozen"/>
      <selection activeCell="B280" sqref="B280"/>
      <selection pane="topRight" activeCell="B280" sqref="B280"/>
      <selection pane="bottomLeft" activeCell="B280" sqref="B280"/>
      <selection pane="bottomRight" activeCell="L295" sqref="L295"/>
    </sheetView>
  </sheetViews>
  <sheetFormatPr defaultColWidth="9" defaultRowHeight="24"/>
  <cols>
    <col min="1" max="1" width="6.6640625" style="2" customWidth="1"/>
    <col min="2" max="2" width="43.77734375" style="2" bestFit="1" customWidth="1"/>
    <col min="3" max="7" width="9.6640625" style="2" customWidth="1"/>
    <col min="8" max="8" width="9.6640625" style="38" customWidth="1"/>
    <col min="9" max="9" width="9.6640625" style="2" customWidth="1"/>
    <col min="10" max="10" width="9.6640625" style="39" customWidth="1"/>
    <col min="11" max="11" width="10.6640625" style="2" customWidth="1"/>
    <col min="12" max="12" width="17.6640625" style="2" bestFit="1" customWidth="1"/>
    <col min="13" max="13" width="9" style="2"/>
    <col min="14" max="14" width="19.109375" style="2" customWidth="1"/>
    <col min="15" max="15" width="10.109375" style="2" customWidth="1"/>
    <col min="16" max="16" width="17.6640625" style="2" bestFit="1" customWidth="1"/>
    <col min="17" max="17" width="10.109375" style="2" bestFit="1" customWidth="1"/>
    <col min="18" max="18" width="9" style="2"/>
    <col min="19" max="19" width="34.6640625" style="2" bestFit="1" customWidth="1"/>
    <col min="20" max="27" width="9" style="2"/>
    <col min="28" max="28" width="15.6640625" style="2" customWidth="1"/>
    <col min="29" max="16384" width="9" style="2"/>
  </cols>
  <sheetData>
    <row r="1" spans="1:29">
      <c r="A1" s="1"/>
      <c r="H1" s="2"/>
      <c r="J1" s="2"/>
    </row>
    <row r="2" spans="1:29" s="3" customFormat="1" ht="28.8">
      <c r="A2" s="185" t="s">
        <v>413</v>
      </c>
      <c r="B2" s="185"/>
      <c r="C2" s="185"/>
      <c r="D2" s="185"/>
      <c r="E2" s="185"/>
      <c r="F2" s="185"/>
      <c r="G2" s="185"/>
      <c r="H2" s="185"/>
      <c r="I2" s="185"/>
      <c r="J2" s="185"/>
      <c r="K2" s="185"/>
      <c r="L2" s="185"/>
      <c r="R2" s="186" t="s">
        <v>0</v>
      </c>
      <c r="S2" s="186"/>
      <c r="T2" s="186"/>
      <c r="U2" s="186"/>
      <c r="V2" s="186"/>
      <c r="W2" s="186"/>
      <c r="X2" s="186"/>
      <c r="Y2" s="186"/>
      <c r="Z2" s="186"/>
      <c r="AA2" s="186"/>
      <c r="AB2" s="186"/>
    </row>
    <row r="3" spans="1:29" s="5" customFormat="1" ht="26.4">
      <c r="A3" s="176" t="s">
        <v>1</v>
      </c>
      <c r="B3" s="181" t="s">
        <v>2</v>
      </c>
      <c r="C3" s="176" t="s">
        <v>3</v>
      </c>
      <c r="D3" s="176" t="s">
        <v>4</v>
      </c>
      <c r="E3" s="176" t="s">
        <v>5</v>
      </c>
      <c r="F3" s="105" t="s">
        <v>6</v>
      </c>
      <c r="G3" s="183" t="s">
        <v>334</v>
      </c>
      <c r="H3" s="176" t="s">
        <v>7</v>
      </c>
      <c r="I3" s="182" t="s">
        <v>8</v>
      </c>
      <c r="J3" s="182"/>
      <c r="K3" s="182"/>
      <c r="L3" s="176" t="s">
        <v>9</v>
      </c>
      <c r="M3" s="180" t="s">
        <v>10</v>
      </c>
      <c r="O3" s="170" t="s">
        <v>335</v>
      </c>
      <c r="P3" s="172" t="s">
        <v>336</v>
      </c>
      <c r="R3" s="176" t="s">
        <v>1</v>
      </c>
      <c r="S3" s="176" t="s">
        <v>2</v>
      </c>
      <c r="T3" s="176" t="s">
        <v>3</v>
      </c>
      <c r="U3" s="176" t="s">
        <v>4</v>
      </c>
      <c r="V3" s="176" t="s">
        <v>5</v>
      </c>
      <c r="W3" s="93" t="s">
        <v>6</v>
      </c>
      <c r="X3" s="176" t="s">
        <v>7</v>
      </c>
      <c r="Y3" s="182" t="s">
        <v>8</v>
      </c>
      <c r="Z3" s="182"/>
      <c r="AA3" s="182"/>
      <c r="AB3" s="176" t="s">
        <v>9</v>
      </c>
      <c r="AC3" s="180" t="s">
        <v>10</v>
      </c>
    </row>
    <row r="4" spans="1:29" s="5" customFormat="1" ht="26.4">
      <c r="A4" s="176"/>
      <c r="B4" s="181"/>
      <c r="C4" s="176"/>
      <c r="D4" s="176"/>
      <c r="E4" s="176"/>
      <c r="F4" s="105" t="s">
        <v>11</v>
      </c>
      <c r="G4" s="184"/>
      <c r="H4" s="176"/>
      <c r="I4" s="93" t="s">
        <v>12</v>
      </c>
      <c r="J4" s="94" t="s">
        <v>13</v>
      </c>
      <c r="K4" s="93" t="s">
        <v>14</v>
      </c>
      <c r="L4" s="176"/>
      <c r="M4" s="180"/>
      <c r="O4" s="171"/>
      <c r="P4" s="173"/>
      <c r="R4" s="176"/>
      <c r="S4" s="176"/>
      <c r="T4" s="176"/>
      <c r="U4" s="176"/>
      <c r="V4" s="176"/>
      <c r="W4" s="93" t="s">
        <v>11</v>
      </c>
      <c r="X4" s="176"/>
      <c r="Y4" s="93" t="s">
        <v>12</v>
      </c>
      <c r="Z4" s="94" t="s">
        <v>13</v>
      </c>
      <c r="AA4" s="93" t="s">
        <v>14</v>
      </c>
      <c r="AB4" s="176"/>
      <c r="AC4" s="180"/>
    </row>
    <row r="5" spans="1:29" ht="24.6">
      <c r="A5" s="10">
        <v>1</v>
      </c>
      <c r="B5" s="19" t="s">
        <v>407</v>
      </c>
      <c r="C5" s="71">
        <f>+'29'!H5</f>
        <v>24</v>
      </c>
      <c r="D5" s="95">
        <v>0</v>
      </c>
      <c r="E5" s="46">
        <f t="shared" ref="E5:E154" si="0">C5+D5</f>
        <v>24</v>
      </c>
      <c r="F5" s="106">
        <v>0</v>
      </c>
      <c r="G5" s="104">
        <v>0</v>
      </c>
      <c r="H5" s="46">
        <f t="shared" ref="H5:H73" si="1">+E5-F5-I5-G5</f>
        <v>19</v>
      </c>
      <c r="I5" s="96">
        <v>5</v>
      </c>
      <c r="J5" s="15">
        <v>50</v>
      </c>
      <c r="K5" s="72">
        <f>+J5*I5</f>
        <v>250</v>
      </c>
      <c r="L5" s="17" t="s">
        <v>16</v>
      </c>
      <c r="M5" s="18">
        <v>0</v>
      </c>
      <c r="N5" s="23">
        <f>SUM(K5-M5)</f>
        <v>250</v>
      </c>
      <c r="O5" s="19"/>
      <c r="P5" s="43">
        <f>+K5*O5</f>
        <v>0</v>
      </c>
      <c r="R5" s="10">
        <v>1</v>
      </c>
      <c r="S5" s="19"/>
      <c r="T5" s="46">
        <v>0</v>
      </c>
      <c r="U5" s="95">
        <v>0</v>
      </c>
      <c r="V5" s="46">
        <f t="shared" ref="V5:V14" si="2">T5+U5</f>
        <v>0</v>
      </c>
      <c r="W5" s="95">
        <v>0</v>
      </c>
      <c r="X5" s="46">
        <f t="shared" ref="X5:X14" si="3">V5-W5-Y5</f>
        <v>0</v>
      </c>
      <c r="Y5" s="96">
        <v>0</v>
      </c>
      <c r="Z5" s="22"/>
      <c r="AA5" s="43">
        <f t="shared" ref="AA5:AA14" si="4">Y5*Z5</f>
        <v>0</v>
      </c>
      <c r="AB5" s="17" t="s">
        <v>16</v>
      </c>
      <c r="AC5" s="18">
        <v>0</v>
      </c>
    </row>
    <row r="6" spans="1:29" ht="24.6">
      <c r="A6" s="10">
        <v>2</v>
      </c>
      <c r="B6" s="19" t="s">
        <v>408</v>
      </c>
      <c r="C6" s="71">
        <f>+'29'!H6</f>
        <v>55</v>
      </c>
      <c r="D6" s="95">
        <v>20</v>
      </c>
      <c r="E6" s="46">
        <f t="shared" si="0"/>
        <v>75</v>
      </c>
      <c r="F6" s="106">
        <v>0</v>
      </c>
      <c r="G6" s="104">
        <v>0</v>
      </c>
      <c r="H6" s="46">
        <f t="shared" si="1"/>
        <v>58</v>
      </c>
      <c r="I6" s="96">
        <v>17</v>
      </c>
      <c r="J6" s="15">
        <v>100</v>
      </c>
      <c r="K6" s="72">
        <f t="shared" ref="K6:K74" si="5">+J6*I6</f>
        <v>1700</v>
      </c>
      <c r="L6" s="17" t="s">
        <v>540</v>
      </c>
      <c r="M6" s="18">
        <v>300</v>
      </c>
      <c r="N6" s="23">
        <f t="shared" ref="N6:N74" si="6">SUM(K6-M6)</f>
        <v>1400</v>
      </c>
      <c r="O6" s="19"/>
      <c r="P6" s="43">
        <f t="shared" ref="P6:P74" si="7">+K6*O6</f>
        <v>0</v>
      </c>
      <c r="R6" s="10">
        <v>2</v>
      </c>
      <c r="S6" s="19"/>
      <c r="T6" s="46">
        <v>0</v>
      </c>
      <c r="U6" s="95">
        <v>0</v>
      </c>
      <c r="V6" s="46">
        <f t="shared" si="2"/>
        <v>0</v>
      </c>
      <c r="W6" s="95">
        <v>0</v>
      </c>
      <c r="X6" s="46">
        <f t="shared" si="3"/>
        <v>0</v>
      </c>
      <c r="Y6" s="96">
        <v>0</v>
      </c>
      <c r="Z6" s="22"/>
      <c r="AA6" s="43">
        <f t="shared" si="4"/>
        <v>0</v>
      </c>
      <c r="AB6" s="17" t="s">
        <v>16</v>
      </c>
      <c r="AC6" s="18">
        <v>0</v>
      </c>
    </row>
    <row r="7" spans="1:29" ht="24.6">
      <c r="A7" s="10">
        <v>3</v>
      </c>
      <c r="B7" s="19" t="s">
        <v>395</v>
      </c>
      <c r="C7" s="71">
        <f>+'29'!H7</f>
        <v>0</v>
      </c>
      <c r="D7" s="95">
        <v>0</v>
      </c>
      <c r="E7" s="46">
        <f t="shared" si="0"/>
        <v>0</v>
      </c>
      <c r="F7" s="106">
        <v>0</v>
      </c>
      <c r="G7" s="104">
        <v>0</v>
      </c>
      <c r="H7" s="46">
        <f t="shared" si="1"/>
        <v>0</v>
      </c>
      <c r="I7" s="96"/>
      <c r="J7" s="15">
        <v>50</v>
      </c>
      <c r="K7" s="72">
        <f t="shared" si="5"/>
        <v>0</v>
      </c>
      <c r="L7" s="17" t="s">
        <v>16</v>
      </c>
      <c r="M7" s="18">
        <v>0</v>
      </c>
      <c r="N7" s="23">
        <f t="shared" si="6"/>
        <v>0</v>
      </c>
      <c r="O7" s="19"/>
      <c r="P7" s="43">
        <f t="shared" si="7"/>
        <v>0</v>
      </c>
      <c r="R7" s="10">
        <v>3</v>
      </c>
      <c r="S7" s="19"/>
      <c r="T7" s="46">
        <v>0</v>
      </c>
      <c r="U7" s="95">
        <v>0</v>
      </c>
      <c r="V7" s="46">
        <f t="shared" si="2"/>
        <v>0</v>
      </c>
      <c r="W7" s="95">
        <v>0</v>
      </c>
      <c r="X7" s="46">
        <f t="shared" si="3"/>
        <v>0</v>
      </c>
      <c r="Y7" s="96">
        <v>0</v>
      </c>
      <c r="Z7" s="22"/>
      <c r="AA7" s="43">
        <f t="shared" si="4"/>
        <v>0</v>
      </c>
      <c r="AB7" s="17" t="s">
        <v>16</v>
      </c>
      <c r="AC7" s="18">
        <v>0</v>
      </c>
    </row>
    <row r="8" spans="1:29" ht="24.6">
      <c r="A8" s="10">
        <v>4</v>
      </c>
      <c r="B8" s="19" t="s">
        <v>394</v>
      </c>
      <c r="C8" s="71">
        <f>+'29'!H8</f>
        <v>0</v>
      </c>
      <c r="D8" s="95">
        <v>0</v>
      </c>
      <c r="E8" s="46">
        <f t="shared" si="0"/>
        <v>0</v>
      </c>
      <c r="F8" s="106">
        <v>0</v>
      </c>
      <c r="G8" s="104">
        <v>0</v>
      </c>
      <c r="H8" s="46">
        <f t="shared" si="1"/>
        <v>0</v>
      </c>
      <c r="I8" s="96"/>
      <c r="J8" s="15">
        <v>100</v>
      </c>
      <c r="K8" s="72">
        <f t="shared" si="5"/>
        <v>0</v>
      </c>
      <c r="L8" s="17" t="s">
        <v>16</v>
      </c>
      <c r="M8" s="18">
        <v>0</v>
      </c>
      <c r="N8" s="23">
        <f t="shared" si="6"/>
        <v>0</v>
      </c>
      <c r="O8" s="19"/>
      <c r="P8" s="43">
        <f t="shared" si="7"/>
        <v>0</v>
      </c>
      <c r="R8" s="10">
        <v>4</v>
      </c>
      <c r="S8" s="19"/>
      <c r="T8" s="46">
        <v>0</v>
      </c>
      <c r="U8" s="95">
        <v>0</v>
      </c>
      <c r="V8" s="46">
        <f t="shared" si="2"/>
        <v>0</v>
      </c>
      <c r="W8" s="95">
        <v>0</v>
      </c>
      <c r="X8" s="46">
        <f t="shared" si="3"/>
        <v>0</v>
      </c>
      <c r="Y8" s="96">
        <v>0</v>
      </c>
      <c r="Z8" s="22"/>
      <c r="AA8" s="43">
        <f t="shared" si="4"/>
        <v>0</v>
      </c>
      <c r="AB8" s="17" t="s">
        <v>16</v>
      </c>
      <c r="AC8" s="18">
        <v>0</v>
      </c>
    </row>
    <row r="9" spans="1:29" ht="24.6">
      <c r="A9" s="10">
        <v>5</v>
      </c>
      <c r="B9" s="19" t="s">
        <v>20</v>
      </c>
      <c r="C9" s="71">
        <f>+'29'!H9</f>
        <v>0</v>
      </c>
      <c r="D9" s="95">
        <v>0</v>
      </c>
      <c r="E9" s="46">
        <f t="shared" si="0"/>
        <v>0</v>
      </c>
      <c r="F9" s="106">
        <v>0</v>
      </c>
      <c r="G9" s="104">
        <v>0</v>
      </c>
      <c r="H9" s="46">
        <f t="shared" si="1"/>
        <v>0</v>
      </c>
      <c r="I9" s="96"/>
      <c r="J9" s="15">
        <v>10</v>
      </c>
      <c r="K9" s="72">
        <f t="shared" si="5"/>
        <v>0</v>
      </c>
      <c r="L9" s="17" t="s">
        <v>16</v>
      </c>
      <c r="M9" s="18">
        <v>0</v>
      </c>
      <c r="N9" s="23">
        <f t="shared" si="6"/>
        <v>0</v>
      </c>
      <c r="O9" s="19"/>
      <c r="P9" s="43">
        <f t="shared" si="7"/>
        <v>0</v>
      </c>
      <c r="R9" s="10">
        <v>5</v>
      </c>
      <c r="S9" s="19"/>
      <c r="T9" s="46">
        <v>0</v>
      </c>
      <c r="U9" s="95">
        <v>0</v>
      </c>
      <c r="V9" s="46">
        <f t="shared" si="2"/>
        <v>0</v>
      </c>
      <c r="W9" s="95">
        <v>0</v>
      </c>
      <c r="X9" s="46">
        <f t="shared" si="3"/>
        <v>0</v>
      </c>
      <c r="Y9" s="96">
        <v>0</v>
      </c>
      <c r="Z9" s="22"/>
      <c r="AA9" s="43">
        <f t="shared" si="4"/>
        <v>0</v>
      </c>
      <c r="AB9" s="17" t="s">
        <v>16</v>
      </c>
      <c r="AC9" s="18">
        <v>0</v>
      </c>
    </row>
    <row r="10" spans="1:29" ht="24.6">
      <c r="A10" s="10">
        <v>6</v>
      </c>
      <c r="B10" s="19" t="s">
        <v>21</v>
      </c>
      <c r="C10" s="71">
        <f>+'29'!H10</f>
        <v>0</v>
      </c>
      <c r="D10" s="95">
        <v>0</v>
      </c>
      <c r="E10" s="46">
        <f t="shared" si="0"/>
        <v>0</v>
      </c>
      <c r="F10" s="106">
        <v>0</v>
      </c>
      <c r="G10" s="104">
        <v>0</v>
      </c>
      <c r="H10" s="46">
        <f t="shared" si="1"/>
        <v>0</v>
      </c>
      <c r="I10" s="96"/>
      <c r="J10" s="15">
        <v>15</v>
      </c>
      <c r="K10" s="72">
        <f t="shared" si="5"/>
        <v>0</v>
      </c>
      <c r="L10" s="17" t="s">
        <v>16</v>
      </c>
      <c r="M10" s="18">
        <v>0</v>
      </c>
      <c r="N10" s="23">
        <f t="shared" si="6"/>
        <v>0</v>
      </c>
      <c r="O10" s="19"/>
      <c r="P10" s="43">
        <f t="shared" si="7"/>
        <v>0</v>
      </c>
      <c r="R10" s="10">
        <v>6</v>
      </c>
      <c r="S10" s="19"/>
      <c r="T10" s="46">
        <v>0</v>
      </c>
      <c r="U10" s="95">
        <v>0</v>
      </c>
      <c r="V10" s="46">
        <f t="shared" si="2"/>
        <v>0</v>
      </c>
      <c r="W10" s="95">
        <v>0</v>
      </c>
      <c r="X10" s="46">
        <f t="shared" si="3"/>
        <v>0</v>
      </c>
      <c r="Y10" s="96">
        <v>0</v>
      </c>
      <c r="Z10" s="22"/>
      <c r="AA10" s="43">
        <f t="shared" si="4"/>
        <v>0</v>
      </c>
      <c r="AB10" s="17" t="s">
        <v>16</v>
      </c>
      <c r="AC10" s="18">
        <v>0</v>
      </c>
    </row>
    <row r="11" spans="1:29" ht="24.6">
      <c r="A11" s="10">
        <v>7</v>
      </c>
      <c r="B11" s="19" t="s">
        <v>401</v>
      </c>
      <c r="C11" s="71">
        <f>+'29'!H11</f>
        <v>0</v>
      </c>
      <c r="D11" s="95">
        <v>0</v>
      </c>
      <c r="E11" s="46">
        <f t="shared" si="0"/>
        <v>0</v>
      </c>
      <c r="F11" s="106">
        <v>0</v>
      </c>
      <c r="G11" s="104">
        <v>0</v>
      </c>
      <c r="H11" s="46">
        <f t="shared" si="1"/>
        <v>0</v>
      </c>
      <c r="I11" s="96"/>
      <c r="J11" s="15">
        <v>40</v>
      </c>
      <c r="K11" s="72">
        <f t="shared" si="5"/>
        <v>0</v>
      </c>
      <c r="L11" s="17" t="s">
        <v>16</v>
      </c>
      <c r="M11" s="18">
        <v>0</v>
      </c>
      <c r="N11" s="23">
        <f t="shared" si="6"/>
        <v>0</v>
      </c>
      <c r="O11" s="19"/>
      <c r="P11" s="43">
        <f t="shared" si="7"/>
        <v>0</v>
      </c>
      <c r="R11" s="10">
        <v>7</v>
      </c>
      <c r="S11" s="19"/>
      <c r="T11" s="46">
        <v>0</v>
      </c>
      <c r="U11" s="95">
        <v>0</v>
      </c>
      <c r="V11" s="46">
        <f t="shared" si="2"/>
        <v>0</v>
      </c>
      <c r="W11" s="95">
        <v>0</v>
      </c>
      <c r="X11" s="46">
        <f t="shared" si="3"/>
        <v>0</v>
      </c>
      <c r="Y11" s="96">
        <v>0</v>
      </c>
      <c r="Z11" s="22"/>
      <c r="AA11" s="43">
        <f t="shared" si="4"/>
        <v>0</v>
      </c>
      <c r="AB11" s="17" t="s">
        <v>16</v>
      </c>
      <c r="AC11" s="18">
        <v>0</v>
      </c>
    </row>
    <row r="12" spans="1:29" ht="24.6">
      <c r="A12" s="10">
        <v>8</v>
      </c>
      <c r="B12" s="19" t="s">
        <v>377</v>
      </c>
      <c r="C12" s="71">
        <f>+'29'!H12</f>
        <v>0</v>
      </c>
      <c r="D12" s="95">
        <v>0</v>
      </c>
      <c r="E12" s="46">
        <f t="shared" si="0"/>
        <v>0</v>
      </c>
      <c r="F12" s="106">
        <v>0</v>
      </c>
      <c r="G12" s="104">
        <v>0</v>
      </c>
      <c r="H12" s="46">
        <f t="shared" si="1"/>
        <v>0</v>
      </c>
      <c r="I12" s="96"/>
      <c r="J12" s="15">
        <v>100</v>
      </c>
      <c r="K12" s="72">
        <f t="shared" si="5"/>
        <v>0</v>
      </c>
      <c r="L12" s="17" t="s">
        <v>16</v>
      </c>
      <c r="M12" s="18">
        <v>0</v>
      </c>
      <c r="N12" s="23">
        <f t="shared" si="6"/>
        <v>0</v>
      </c>
      <c r="O12" s="19"/>
      <c r="P12" s="43">
        <f t="shared" si="7"/>
        <v>0</v>
      </c>
      <c r="R12" s="10">
        <v>8</v>
      </c>
      <c r="S12" s="19"/>
      <c r="T12" s="46">
        <v>0</v>
      </c>
      <c r="U12" s="95">
        <v>0</v>
      </c>
      <c r="V12" s="46">
        <f t="shared" si="2"/>
        <v>0</v>
      </c>
      <c r="W12" s="95">
        <v>0</v>
      </c>
      <c r="X12" s="46">
        <f t="shared" si="3"/>
        <v>0</v>
      </c>
      <c r="Y12" s="96">
        <v>0</v>
      </c>
      <c r="Z12" s="22"/>
      <c r="AA12" s="43">
        <f t="shared" si="4"/>
        <v>0</v>
      </c>
      <c r="AB12" s="17" t="s">
        <v>16</v>
      </c>
      <c r="AC12" s="18">
        <v>0</v>
      </c>
    </row>
    <row r="13" spans="1:29" ht="24.6">
      <c r="A13" s="10">
        <v>9</v>
      </c>
      <c r="B13" s="19" t="s">
        <v>391</v>
      </c>
      <c r="C13" s="71">
        <f>+'29'!H13</f>
        <v>18</v>
      </c>
      <c r="D13" s="95">
        <v>5</v>
      </c>
      <c r="E13" s="46">
        <f t="shared" si="0"/>
        <v>23</v>
      </c>
      <c r="F13" s="106">
        <v>0</v>
      </c>
      <c r="G13" s="104">
        <v>0</v>
      </c>
      <c r="H13" s="46">
        <f t="shared" si="1"/>
        <v>21</v>
      </c>
      <c r="I13" s="96">
        <v>2</v>
      </c>
      <c r="J13" s="15">
        <v>50</v>
      </c>
      <c r="K13" s="72">
        <f t="shared" si="5"/>
        <v>100</v>
      </c>
      <c r="L13" s="17" t="s">
        <v>16</v>
      </c>
      <c r="M13" s="18">
        <v>0</v>
      </c>
      <c r="N13" s="23">
        <f t="shared" si="6"/>
        <v>100</v>
      </c>
      <c r="O13" s="19"/>
      <c r="P13" s="43">
        <f t="shared" si="7"/>
        <v>0</v>
      </c>
      <c r="R13" s="10">
        <v>9</v>
      </c>
      <c r="S13" s="19"/>
      <c r="T13" s="46">
        <v>0</v>
      </c>
      <c r="U13" s="95">
        <v>0</v>
      </c>
      <c r="V13" s="46">
        <f t="shared" si="2"/>
        <v>0</v>
      </c>
      <c r="W13" s="95">
        <v>0</v>
      </c>
      <c r="X13" s="46">
        <f t="shared" si="3"/>
        <v>0</v>
      </c>
      <c r="Y13" s="96">
        <v>0</v>
      </c>
      <c r="Z13" s="22"/>
      <c r="AA13" s="43">
        <f t="shared" si="4"/>
        <v>0</v>
      </c>
      <c r="AB13" s="17" t="s">
        <v>16</v>
      </c>
      <c r="AC13" s="18">
        <v>0</v>
      </c>
    </row>
    <row r="14" spans="1:29" ht="24.6">
      <c r="A14" s="10">
        <v>10</v>
      </c>
      <c r="B14" s="19" t="s">
        <v>400</v>
      </c>
      <c r="C14" s="71">
        <f>+'29'!H14</f>
        <v>0</v>
      </c>
      <c r="D14" s="95">
        <v>0</v>
      </c>
      <c r="E14" s="46">
        <f t="shared" si="0"/>
        <v>0</v>
      </c>
      <c r="F14" s="106">
        <v>0</v>
      </c>
      <c r="G14" s="104">
        <v>0</v>
      </c>
      <c r="H14" s="46">
        <f t="shared" si="1"/>
        <v>0</v>
      </c>
      <c r="I14" s="96"/>
      <c r="J14" s="15">
        <v>50</v>
      </c>
      <c r="K14" s="72">
        <f t="shared" si="5"/>
        <v>0</v>
      </c>
      <c r="L14" s="17" t="s">
        <v>16</v>
      </c>
      <c r="M14" s="18">
        <v>0</v>
      </c>
      <c r="N14" s="23">
        <f t="shared" si="6"/>
        <v>0</v>
      </c>
      <c r="O14" s="19"/>
      <c r="P14" s="43">
        <f t="shared" si="7"/>
        <v>0</v>
      </c>
      <c r="R14" s="10">
        <v>10</v>
      </c>
      <c r="S14" s="19"/>
      <c r="T14" s="46">
        <v>0</v>
      </c>
      <c r="U14" s="95">
        <v>0</v>
      </c>
      <c r="V14" s="46">
        <f t="shared" si="2"/>
        <v>0</v>
      </c>
      <c r="W14" s="95">
        <v>0</v>
      </c>
      <c r="X14" s="46">
        <f t="shared" si="3"/>
        <v>0</v>
      </c>
      <c r="Y14" s="96">
        <v>0</v>
      </c>
      <c r="Z14" s="22"/>
      <c r="AA14" s="43">
        <f t="shared" si="4"/>
        <v>0</v>
      </c>
      <c r="AB14" s="17" t="s">
        <v>16</v>
      </c>
      <c r="AC14" s="18">
        <v>0</v>
      </c>
    </row>
    <row r="15" spans="1:29" ht="24.6">
      <c r="A15" s="10">
        <v>11</v>
      </c>
      <c r="B15" s="19" t="s">
        <v>383</v>
      </c>
      <c r="C15" s="71">
        <f>+'29'!H15</f>
        <v>0</v>
      </c>
      <c r="D15" s="95">
        <v>0</v>
      </c>
      <c r="E15" s="46">
        <f t="shared" si="0"/>
        <v>0</v>
      </c>
      <c r="F15" s="106">
        <v>0</v>
      </c>
      <c r="G15" s="104">
        <v>0</v>
      </c>
      <c r="H15" s="46">
        <f t="shared" si="1"/>
        <v>0</v>
      </c>
      <c r="I15" s="96"/>
      <c r="J15" s="15">
        <v>50</v>
      </c>
      <c r="K15" s="72">
        <f t="shared" si="5"/>
        <v>0</v>
      </c>
      <c r="L15" s="17" t="s">
        <v>16</v>
      </c>
      <c r="M15" s="18">
        <v>0</v>
      </c>
      <c r="N15" s="23">
        <f t="shared" si="6"/>
        <v>0</v>
      </c>
      <c r="O15" s="19"/>
      <c r="P15" s="43">
        <f t="shared" si="7"/>
        <v>0</v>
      </c>
      <c r="R15" s="10">
        <v>11</v>
      </c>
      <c r="S15" s="19"/>
      <c r="T15" s="46">
        <v>0</v>
      </c>
      <c r="U15" s="95">
        <v>0</v>
      </c>
      <c r="V15" s="46">
        <f t="shared" ref="V15:V29" si="8">T15+U15</f>
        <v>0</v>
      </c>
      <c r="W15" s="95">
        <v>0</v>
      </c>
      <c r="X15" s="46">
        <f t="shared" ref="X15:X29" si="9">V15-W15-Y15</f>
        <v>0</v>
      </c>
      <c r="Y15" s="96">
        <v>0</v>
      </c>
      <c r="Z15" s="22"/>
      <c r="AA15" s="43">
        <f t="shared" ref="AA15:AA29" si="10">Y15*Z15</f>
        <v>0</v>
      </c>
      <c r="AB15" s="17" t="s">
        <v>16</v>
      </c>
      <c r="AC15" s="18">
        <v>0</v>
      </c>
    </row>
    <row r="16" spans="1:29" ht="24.6">
      <c r="A16" s="10">
        <v>12</v>
      </c>
      <c r="B16" s="19" t="s">
        <v>402</v>
      </c>
      <c r="C16" s="71">
        <f>+'29'!H16</f>
        <v>18</v>
      </c>
      <c r="D16" s="95">
        <v>5</v>
      </c>
      <c r="E16" s="46">
        <f t="shared" si="0"/>
        <v>23</v>
      </c>
      <c r="F16" s="106">
        <v>0</v>
      </c>
      <c r="G16" s="104">
        <v>0</v>
      </c>
      <c r="H16" s="46">
        <f t="shared" si="1"/>
        <v>21</v>
      </c>
      <c r="I16" s="96">
        <v>2</v>
      </c>
      <c r="J16" s="15">
        <v>50</v>
      </c>
      <c r="K16" s="72">
        <f t="shared" si="5"/>
        <v>100</v>
      </c>
      <c r="L16" s="17" t="s">
        <v>16</v>
      </c>
      <c r="M16" s="18">
        <v>0</v>
      </c>
      <c r="N16" s="23">
        <f t="shared" si="6"/>
        <v>100</v>
      </c>
      <c r="O16" s="19"/>
      <c r="P16" s="43">
        <f t="shared" si="7"/>
        <v>0</v>
      </c>
      <c r="R16" s="10">
        <v>12</v>
      </c>
      <c r="S16" s="19"/>
      <c r="T16" s="46">
        <v>0</v>
      </c>
      <c r="U16" s="95">
        <v>0</v>
      </c>
      <c r="V16" s="46">
        <f t="shared" si="8"/>
        <v>0</v>
      </c>
      <c r="W16" s="95">
        <v>0</v>
      </c>
      <c r="X16" s="46">
        <f t="shared" si="9"/>
        <v>0</v>
      </c>
      <c r="Y16" s="96">
        <v>0</v>
      </c>
      <c r="Z16" s="22"/>
      <c r="AA16" s="43">
        <f t="shared" si="10"/>
        <v>0</v>
      </c>
      <c r="AB16" s="17" t="s">
        <v>16</v>
      </c>
      <c r="AC16" s="18">
        <v>0</v>
      </c>
    </row>
    <row r="17" spans="1:29" ht="24.6">
      <c r="A17" s="10">
        <v>13</v>
      </c>
      <c r="B17" s="19" t="s">
        <v>381</v>
      </c>
      <c r="C17" s="71">
        <f>+'29'!H17</f>
        <v>20</v>
      </c>
      <c r="D17" s="95">
        <v>5</v>
      </c>
      <c r="E17" s="46">
        <f t="shared" si="0"/>
        <v>25</v>
      </c>
      <c r="F17" s="106">
        <v>0</v>
      </c>
      <c r="G17" s="104">
        <v>0</v>
      </c>
      <c r="H17" s="46">
        <f t="shared" si="1"/>
        <v>21</v>
      </c>
      <c r="I17" s="96">
        <v>4</v>
      </c>
      <c r="J17" s="15">
        <v>50</v>
      </c>
      <c r="K17" s="72">
        <f t="shared" si="5"/>
        <v>200</v>
      </c>
      <c r="L17" s="17" t="s">
        <v>16</v>
      </c>
      <c r="M17" s="18">
        <v>0</v>
      </c>
      <c r="N17" s="23">
        <f t="shared" si="6"/>
        <v>200</v>
      </c>
      <c r="O17" s="19"/>
      <c r="P17" s="43">
        <f t="shared" si="7"/>
        <v>0</v>
      </c>
      <c r="R17" s="10">
        <v>13</v>
      </c>
      <c r="S17" s="19"/>
      <c r="T17" s="46">
        <v>0</v>
      </c>
      <c r="U17" s="95">
        <v>0</v>
      </c>
      <c r="V17" s="46">
        <f t="shared" si="8"/>
        <v>0</v>
      </c>
      <c r="W17" s="95">
        <v>0</v>
      </c>
      <c r="X17" s="46">
        <f t="shared" si="9"/>
        <v>0</v>
      </c>
      <c r="Y17" s="96">
        <v>0</v>
      </c>
      <c r="Z17" s="22"/>
      <c r="AA17" s="43">
        <f t="shared" si="10"/>
        <v>0</v>
      </c>
      <c r="AB17" s="17" t="s">
        <v>16</v>
      </c>
      <c r="AC17" s="18">
        <v>0</v>
      </c>
    </row>
    <row r="18" spans="1:29" ht="24.6">
      <c r="A18" s="10">
        <v>14</v>
      </c>
      <c r="B18" s="19" t="s">
        <v>404</v>
      </c>
      <c r="C18" s="71">
        <f>+'29'!H18</f>
        <v>0</v>
      </c>
      <c r="D18" s="95">
        <v>0</v>
      </c>
      <c r="E18" s="46">
        <f t="shared" si="0"/>
        <v>0</v>
      </c>
      <c r="F18" s="106">
        <v>0</v>
      </c>
      <c r="G18" s="104">
        <v>0</v>
      </c>
      <c r="H18" s="46">
        <f t="shared" si="1"/>
        <v>0</v>
      </c>
      <c r="I18" s="96"/>
      <c r="J18" s="15">
        <v>50</v>
      </c>
      <c r="K18" s="72">
        <f t="shared" si="5"/>
        <v>0</v>
      </c>
      <c r="L18" s="17" t="s">
        <v>16</v>
      </c>
      <c r="M18" s="18">
        <v>0</v>
      </c>
      <c r="N18" s="23">
        <f t="shared" si="6"/>
        <v>0</v>
      </c>
      <c r="O18" s="19"/>
      <c r="P18" s="43">
        <f t="shared" si="7"/>
        <v>0</v>
      </c>
      <c r="R18" s="10">
        <v>14</v>
      </c>
      <c r="S18" s="19"/>
      <c r="T18" s="46">
        <v>0</v>
      </c>
      <c r="U18" s="95">
        <v>0</v>
      </c>
      <c r="V18" s="46">
        <f t="shared" si="8"/>
        <v>0</v>
      </c>
      <c r="W18" s="95">
        <v>0</v>
      </c>
      <c r="X18" s="46">
        <f t="shared" si="9"/>
        <v>0</v>
      </c>
      <c r="Y18" s="96">
        <v>0</v>
      </c>
      <c r="Z18" s="22"/>
      <c r="AA18" s="43">
        <f t="shared" si="10"/>
        <v>0</v>
      </c>
      <c r="AB18" s="17" t="s">
        <v>16</v>
      </c>
      <c r="AC18" s="18">
        <v>0</v>
      </c>
    </row>
    <row r="19" spans="1:29" ht="24.6">
      <c r="A19" s="10">
        <v>15</v>
      </c>
      <c r="B19" s="19" t="s">
        <v>385</v>
      </c>
      <c r="C19" s="71">
        <f>+'29'!H19</f>
        <v>0</v>
      </c>
      <c r="D19" s="95">
        <v>0</v>
      </c>
      <c r="E19" s="46">
        <f t="shared" si="0"/>
        <v>0</v>
      </c>
      <c r="F19" s="106">
        <v>0</v>
      </c>
      <c r="G19" s="104">
        <v>0</v>
      </c>
      <c r="H19" s="46">
        <f t="shared" si="1"/>
        <v>0</v>
      </c>
      <c r="I19" s="96"/>
      <c r="J19" s="15">
        <v>50</v>
      </c>
      <c r="K19" s="72">
        <f t="shared" si="5"/>
        <v>0</v>
      </c>
      <c r="L19" s="17" t="s">
        <v>16</v>
      </c>
      <c r="M19" s="18">
        <v>0</v>
      </c>
      <c r="N19" s="23">
        <f t="shared" si="6"/>
        <v>0</v>
      </c>
      <c r="O19" s="19"/>
      <c r="P19" s="43">
        <f t="shared" si="7"/>
        <v>0</v>
      </c>
      <c r="R19" s="10">
        <v>15</v>
      </c>
      <c r="S19" s="19"/>
      <c r="T19" s="46">
        <v>0</v>
      </c>
      <c r="U19" s="95">
        <v>0</v>
      </c>
      <c r="V19" s="46">
        <f t="shared" si="8"/>
        <v>0</v>
      </c>
      <c r="W19" s="95">
        <v>0</v>
      </c>
      <c r="X19" s="46">
        <f t="shared" si="9"/>
        <v>0</v>
      </c>
      <c r="Y19" s="96">
        <v>0</v>
      </c>
      <c r="Z19" s="22"/>
      <c r="AA19" s="43">
        <f t="shared" si="10"/>
        <v>0</v>
      </c>
      <c r="AB19" s="17" t="s">
        <v>16</v>
      </c>
      <c r="AC19" s="18">
        <v>0</v>
      </c>
    </row>
    <row r="20" spans="1:29" ht="24.6">
      <c r="A20" s="10">
        <v>16</v>
      </c>
      <c r="B20" s="19" t="s">
        <v>399</v>
      </c>
      <c r="C20" s="71">
        <f>+'29'!H20</f>
        <v>17</v>
      </c>
      <c r="D20" s="95">
        <v>5</v>
      </c>
      <c r="E20" s="46">
        <f t="shared" si="0"/>
        <v>22</v>
      </c>
      <c r="F20" s="106">
        <v>0</v>
      </c>
      <c r="G20" s="104">
        <v>0</v>
      </c>
      <c r="H20" s="46">
        <f t="shared" si="1"/>
        <v>18</v>
      </c>
      <c r="I20" s="96">
        <v>4</v>
      </c>
      <c r="J20" s="15">
        <v>50</v>
      </c>
      <c r="K20" s="72">
        <f t="shared" si="5"/>
        <v>200</v>
      </c>
      <c r="L20" s="17" t="s">
        <v>452</v>
      </c>
      <c r="M20" s="18">
        <v>50</v>
      </c>
      <c r="N20" s="23">
        <f t="shared" si="6"/>
        <v>150</v>
      </c>
      <c r="O20" s="19"/>
      <c r="P20" s="43">
        <f t="shared" si="7"/>
        <v>0</v>
      </c>
      <c r="R20" s="10">
        <v>16</v>
      </c>
      <c r="S20" s="19"/>
      <c r="T20" s="46">
        <v>0</v>
      </c>
      <c r="U20" s="95">
        <v>0</v>
      </c>
      <c r="V20" s="46">
        <f t="shared" si="8"/>
        <v>0</v>
      </c>
      <c r="W20" s="95">
        <v>0</v>
      </c>
      <c r="X20" s="46">
        <f t="shared" si="9"/>
        <v>0</v>
      </c>
      <c r="Y20" s="96">
        <v>0</v>
      </c>
      <c r="Z20" s="22"/>
      <c r="AA20" s="43">
        <f t="shared" si="10"/>
        <v>0</v>
      </c>
      <c r="AB20" s="17" t="s">
        <v>16</v>
      </c>
      <c r="AC20" s="18">
        <v>0</v>
      </c>
    </row>
    <row r="21" spans="1:29" ht="24.6">
      <c r="A21" s="10">
        <v>17</v>
      </c>
      <c r="B21" s="19" t="s">
        <v>388</v>
      </c>
      <c r="C21" s="71">
        <f>+'29'!H21</f>
        <v>0</v>
      </c>
      <c r="D21" s="95">
        <v>0</v>
      </c>
      <c r="E21" s="46">
        <f t="shared" si="0"/>
        <v>0</v>
      </c>
      <c r="F21" s="106">
        <v>0</v>
      </c>
      <c r="G21" s="104">
        <v>0</v>
      </c>
      <c r="H21" s="46">
        <f t="shared" si="1"/>
        <v>0</v>
      </c>
      <c r="I21" s="96"/>
      <c r="J21" s="15">
        <v>50</v>
      </c>
      <c r="K21" s="72">
        <f t="shared" si="5"/>
        <v>0</v>
      </c>
      <c r="L21" s="17" t="s">
        <v>16</v>
      </c>
      <c r="M21" s="18">
        <v>0</v>
      </c>
      <c r="N21" s="23">
        <f t="shared" si="6"/>
        <v>0</v>
      </c>
      <c r="O21" s="19"/>
      <c r="P21" s="43">
        <f t="shared" si="7"/>
        <v>0</v>
      </c>
      <c r="R21" s="10">
        <v>17</v>
      </c>
      <c r="S21" s="19"/>
      <c r="T21" s="46">
        <v>0</v>
      </c>
      <c r="U21" s="95">
        <v>0</v>
      </c>
      <c r="V21" s="46">
        <f t="shared" si="8"/>
        <v>0</v>
      </c>
      <c r="W21" s="95">
        <v>0</v>
      </c>
      <c r="X21" s="46">
        <f t="shared" si="9"/>
        <v>0</v>
      </c>
      <c r="Y21" s="96">
        <v>0</v>
      </c>
      <c r="Z21" s="22"/>
      <c r="AA21" s="43">
        <f t="shared" si="10"/>
        <v>0</v>
      </c>
      <c r="AB21" s="17" t="s">
        <v>16</v>
      </c>
      <c r="AC21" s="18">
        <v>0</v>
      </c>
    </row>
    <row r="22" spans="1:29" ht="24.6">
      <c r="A22" s="10">
        <v>18</v>
      </c>
      <c r="B22" s="19" t="s">
        <v>397</v>
      </c>
      <c r="C22" s="71">
        <f>+'29'!H22</f>
        <v>0</v>
      </c>
      <c r="D22" s="95">
        <v>0</v>
      </c>
      <c r="E22" s="46">
        <f t="shared" si="0"/>
        <v>0</v>
      </c>
      <c r="F22" s="106">
        <v>0</v>
      </c>
      <c r="G22" s="104">
        <v>0</v>
      </c>
      <c r="H22" s="46">
        <f t="shared" si="1"/>
        <v>0</v>
      </c>
      <c r="I22" s="96"/>
      <c r="J22" s="20">
        <v>50</v>
      </c>
      <c r="K22" s="72">
        <f t="shared" si="5"/>
        <v>0</v>
      </c>
      <c r="L22" s="17" t="s">
        <v>16</v>
      </c>
      <c r="M22" s="18">
        <v>0</v>
      </c>
      <c r="N22" s="23">
        <f t="shared" si="6"/>
        <v>0</v>
      </c>
      <c r="O22" s="19"/>
      <c r="P22" s="43">
        <f t="shared" si="7"/>
        <v>0</v>
      </c>
      <c r="R22" s="10">
        <v>18</v>
      </c>
      <c r="S22" s="19"/>
      <c r="T22" s="46">
        <v>0</v>
      </c>
      <c r="U22" s="95">
        <v>0</v>
      </c>
      <c r="V22" s="46">
        <f t="shared" si="8"/>
        <v>0</v>
      </c>
      <c r="W22" s="95">
        <v>0</v>
      </c>
      <c r="X22" s="46">
        <f t="shared" si="9"/>
        <v>0</v>
      </c>
      <c r="Y22" s="96">
        <v>0</v>
      </c>
      <c r="Z22" s="22"/>
      <c r="AA22" s="43">
        <f t="shared" si="10"/>
        <v>0</v>
      </c>
      <c r="AB22" s="17" t="s">
        <v>16</v>
      </c>
      <c r="AC22" s="18">
        <v>0</v>
      </c>
    </row>
    <row r="23" spans="1:29" ht="24.6">
      <c r="A23" s="10">
        <v>19</v>
      </c>
      <c r="B23" s="19" t="s">
        <v>25</v>
      </c>
      <c r="C23" s="71">
        <f>+'29'!H23</f>
        <v>0</v>
      </c>
      <c r="D23" s="95">
        <v>0</v>
      </c>
      <c r="E23" s="46">
        <f t="shared" si="0"/>
        <v>0</v>
      </c>
      <c r="F23" s="106">
        <v>0</v>
      </c>
      <c r="G23" s="104">
        <v>0</v>
      </c>
      <c r="H23" s="46">
        <f t="shared" si="1"/>
        <v>0</v>
      </c>
      <c r="I23" s="96"/>
      <c r="J23" s="15">
        <v>65</v>
      </c>
      <c r="K23" s="72">
        <f t="shared" si="5"/>
        <v>0</v>
      </c>
      <c r="L23" s="17" t="s">
        <v>16</v>
      </c>
      <c r="M23" s="18">
        <v>0</v>
      </c>
      <c r="N23" s="23">
        <f t="shared" si="6"/>
        <v>0</v>
      </c>
      <c r="O23" s="19"/>
      <c r="P23" s="43">
        <f t="shared" si="7"/>
        <v>0</v>
      </c>
      <c r="R23" s="10">
        <v>19</v>
      </c>
      <c r="S23" s="19"/>
      <c r="T23" s="46">
        <v>0</v>
      </c>
      <c r="U23" s="95">
        <v>0</v>
      </c>
      <c r="V23" s="46">
        <f t="shared" si="8"/>
        <v>0</v>
      </c>
      <c r="W23" s="95">
        <v>0</v>
      </c>
      <c r="X23" s="46">
        <f t="shared" si="9"/>
        <v>0</v>
      </c>
      <c r="Y23" s="96">
        <v>0</v>
      </c>
      <c r="Z23" s="22"/>
      <c r="AA23" s="43">
        <f t="shared" si="10"/>
        <v>0</v>
      </c>
      <c r="AB23" s="17" t="s">
        <v>16</v>
      </c>
      <c r="AC23" s="18">
        <v>0</v>
      </c>
    </row>
    <row r="24" spans="1:29" ht="24.6">
      <c r="A24" s="10">
        <v>20</v>
      </c>
      <c r="B24" s="19" t="s">
        <v>405</v>
      </c>
      <c r="C24" s="71">
        <f>+'29'!H24</f>
        <v>0</v>
      </c>
      <c r="D24" s="95">
        <v>0</v>
      </c>
      <c r="E24" s="46">
        <f t="shared" si="0"/>
        <v>0</v>
      </c>
      <c r="F24" s="106">
        <v>0</v>
      </c>
      <c r="G24" s="104">
        <v>0</v>
      </c>
      <c r="H24" s="46">
        <f t="shared" si="1"/>
        <v>0</v>
      </c>
      <c r="I24" s="96"/>
      <c r="J24" s="15">
        <v>85</v>
      </c>
      <c r="K24" s="72">
        <f t="shared" si="5"/>
        <v>0</v>
      </c>
      <c r="L24" s="17" t="s">
        <v>16</v>
      </c>
      <c r="M24" s="18">
        <v>0</v>
      </c>
      <c r="N24" s="23">
        <f t="shared" si="6"/>
        <v>0</v>
      </c>
      <c r="O24" s="19"/>
      <c r="P24" s="43">
        <f t="shared" si="7"/>
        <v>0</v>
      </c>
      <c r="R24" s="10">
        <v>20</v>
      </c>
      <c r="S24" s="19"/>
      <c r="T24" s="46">
        <v>0</v>
      </c>
      <c r="U24" s="95">
        <v>0</v>
      </c>
      <c r="V24" s="46">
        <f t="shared" si="8"/>
        <v>0</v>
      </c>
      <c r="W24" s="95">
        <v>0</v>
      </c>
      <c r="X24" s="46">
        <f t="shared" si="9"/>
        <v>0</v>
      </c>
      <c r="Y24" s="96">
        <v>0</v>
      </c>
      <c r="Z24" s="22"/>
      <c r="AA24" s="43">
        <f t="shared" si="10"/>
        <v>0</v>
      </c>
      <c r="AB24" s="17" t="s">
        <v>16</v>
      </c>
      <c r="AC24" s="18">
        <v>0</v>
      </c>
    </row>
    <row r="25" spans="1:29" ht="24.6">
      <c r="A25" s="10">
        <v>21</v>
      </c>
      <c r="B25" s="19" t="s">
        <v>392</v>
      </c>
      <c r="C25" s="71">
        <f>+'29'!H25</f>
        <v>19</v>
      </c>
      <c r="D25" s="95">
        <v>5</v>
      </c>
      <c r="E25" s="46">
        <f t="shared" si="0"/>
        <v>24</v>
      </c>
      <c r="F25" s="106">
        <v>0</v>
      </c>
      <c r="G25" s="104">
        <v>0</v>
      </c>
      <c r="H25" s="46">
        <f t="shared" si="1"/>
        <v>22</v>
      </c>
      <c r="I25" s="96">
        <v>2</v>
      </c>
      <c r="J25" s="15">
        <v>100</v>
      </c>
      <c r="K25" s="72">
        <f t="shared" si="5"/>
        <v>200</v>
      </c>
      <c r="L25" s="17" t="s">
        <v>16</v>
      </c>
      <c r="M25" s="18">
        <v>0</v>
      </c>
      <c r="N25" s="23">
        <f t="shared" si="6"/>
        <v>200</v>
      </c>
      <c r="O25" s="19"/>
      <c r="P25" s="43">
        <f t="shared" si="7"/>
        <v>0</v>
      </c>
      <c r="R25" s="10">
        <v>21</v>
      </c>
      <c r="S25" s="19"/>
      <c r="T25" s="46">
        <v>0</v>
      </c>
      <c r="U25" s="95">
        <v>0</v>
      </c>
      <c r="V25" s="46">
        <f t="shared" si="8"/>
        <v>0</v>
      </c>
      <c r="W25" s="95">
        <v>0</v>
      </c>
      <c r="X25" s="46">
        <f t="shared" si="9"/>
        <v>0</v>
      </c>
      <c r="Y25" s="96">
        <v>0</v>
      </c>
      <c r="Z25" s="22"/>
      <c r="AA25" s="43">
        <f t="shared" si="10"/>
        <v>0</v>
      </c>
      <c r="AB25" s="17" t="s">
        <v>16</v>
      </c>
      <c r="AC25" s="18">
        <v>0</v>
      </c>
    </row>
    <row r="26" spans="1:29" ht="24.6">
      <c r="A26" s="10">
        <v>22</v>
      </c>
      <c r="B26" s="19" t="s">
        <v>403</v>
      </c>
      <c r="C26" s="71">
        <f>+'29'!H26</f>
        <v>0</v>
      </c>
      <c r="D26" s="95">
        <v>0</v>
      </c>
      <c r="E26" s="46">
        <f t="shared" si="0"/>
        <v>0</v>
      </c>
      <c r="F26" s="106">
        <v>0</v>
      </c>
      <c r="G26" s="104">
        <v>0</v>
      </c>
      <c r="H26" s="46">
        <f t="shared" si="1"/>
        <v>0</v>
      </c>
      <c r="I26" s="96"/>
      <c r="J26" s="15">
        <v>100</v>
      </c>
      <c r="K26" s="72">
        <f t="shared" si="5"/>
        <v>0</v>
      </c>
      <c r="L26" s="17" t="s">
        <v>16</v>
      </c>
      <c r="M26" s="18">
        <v>0</v>
      </c>
      <c r="N26" s="23">
        <f t="shared" si="6"/>
        <v>0</v>
      </c>
      <c r="O26" s="19"/>
      <c r="P26" s="43">
        <f t="shared" si="7"/>
        <v>0</v>
      </c>
      <c r="R26" s="10">
        <v>22</v>
      </c>
      <c r="S26" s="19"/>
      <c r="T26" s="46">
        <v>0</v>
      </c>
      <c r="U26" s="95">
        <v>0</v>
      </c>
      <c r="V26" s="46">
        <f t="shared" si="8"/>
        <v>0</v>
      </c>
      <c r="W26" s="95">
        <v>0</v>
      </c>
      <c r="X26" s="46">
        <f t="shared" si="9"/>
        <v>0</v>
      </c>
      <c r="Y26" s="96">
        <v>0</v>
      </c>
      <c r="Z26" s="22"/>
      <c r="AA26" s="43">
        <f t="shared" si="10"/>
        <v>0</v>
      </c>
      <c r="AB26" s="17" t="s">
        <v>16</v>
      </c>
      <c r="AC26" s="18">
        <v>0</v>
      </c>
    </row>
    <row r="27" spans="1:29" ht="24.6">
      <c r="A27" s="10">
        <v>23</v>
      </c>
      <c r="B27" s="19" t="s">
        <v>382</v>
      </c>
      <c r="C27" s="71">
        <f>+'29'!H27</f>
        <v>14</v>
      </c>
      <c r="D27" s="95">
        <v>5</v>
      </c>
      <c r="E27" s="46">
        <f t="shared" si="0"/>
        <v>19</v>
      </c>
      <c r="F27" s="106">
        <v>0</v>
      </c>
      <c r="G27" s="104">
        <v>0</v>
      </c>
      <c r="H27" s="46">
        <f t="shared" si="1"/>
        <v>18</v>
      </c>
      <c r="I27" s="96">
        <v>1</v>
      </c>
      <c r="J27" s="15">
        <v>100</v>
      </c>
      <c r="K27" s="72">
        <f t="shared" si="5"/>
        <v>100</v>
      </c>
      <c r="L27" s="17" t="s">
        <v>16</v>
      </c>
      <c r="M27" s="18">
        <v>0</v>
      </c>
      <c r="N27" s="23">
        <f t="shared" si="6"/>
        <v>100</v>
      </c>
      <c r="O27" s="19"/>
      <c r="P27" s="43">
        <f t="shared" si="7"/>
        <v>0</v>
      </c>
      <c r="R27" s="10">
        <v>23</v>
      </c>
      <c r="S27" s="19"/>
      <c r="T27" s="46">
        <v>0</v>
      </c>
      <c r="U27" s="95">
        <v>0</v>
      </c>
      <c r="V27" s="46">
        <f t="shared" si="8"/>
        <v>0</v>
      </c>
      <c r="W27" s="95">
        <v>0</v>
      </c>
      <c r="X27" s="46">
        <f t="shared" si="9"/>
        <v>0</v>
      </c>
      <c r="Y27" s="96">
        <v>0</v>
      </c>
      <c r="Z27" s="22"/>
      <c r="AA27" s="43">
        <f t="shared" si="10"/>
        <v>0</v>
      </c>
      <c r="AB27" s="17" t="s">
        <v>16</v>
      </c>
      <c r="AC27" s="18">
        <v>0</v>
      </c>
    </row>
    <row r="28" spans="1:29" ht="24.6">
      <c r="A28" s="10">
        <v>24</v>
      </c>
      <c r="B28" s="19" t="s">
        <v>387</v>
      </c>
      <c r="C28" s="71">
        <f>+'29'!H28</f>
        <v>0</v>
      </c>
      <c r="D28" s="95">
        <v>0</v>
      </c>
      <c r="E28" s="46">
        <f t="shared" si="0"/>
        <v>0</v>
      </c>
      <c r="F28" s="106">
        <v>0</v>
      </c>
      <c r="G28" s="104">
        <v>0</v>
      </c>
      <c r="H28" s="46">
        <f t="shared" si="1"/>
        <v>0</v>
      </c>
      <c r="I28" s="96"/>
      <c r="J28" s="15">
        <v>100</v>
      </c>
      <c r="K28" s="72">
        <f t="shared" si="5"/>
        <v>0</v>
      </c>
      <c r="L28" s="17" t="s">
        <v>16</v>
      </c>
      <c r="M28" s="18">
        <v>0</v>
      </c>
      <c r="N28" s="23">
        <f t="shared" si="6"/>
        <v>0</v>
      </c>
      <c r="O28" s="19"/>
      <c r="P28" s="43">
        <f t="shared" si="7"/>
        <v>0</v>
      </c>
      <c r="R28" s="10">
        <v>24</v>
      </c>
      <c r="S28" s="19"/>
      <c r="T28" s="46">
        <v>0</v>
      </c>
      <c r="U28" s="95">
        <v>0</v>
      </c>
      <c r="V28" s="46">
        <f t="shared" si="8"/>
        <v>0</v>
      </c>
      <c r="W28" s="95">
        <v>0</v>
      </c>
      <c r="X28" s="46">
        <f t="shared" si="9"/>
        <v>0</v>
      </c>
      <c r="Y28" s="96">
        <v>0</v>
      </c>
      <c r="Z28" s="22"/>
      <c r="AA28" s="43">
        <f t="shared" si="10"/>
        <v>0</v>
      </c>
      <c r="AB28" s="17" t="s">
        <v>16</v>
      </c>
      <c r="AC28" s="18">
        <v>0</v>
      </c>
    </row>
    <row r="29" spans="1:29" ht="24.6">
      <c r="A29" s="10">
        <v>25</v>
      </c>
      <c r="B29" s="19" t="s">
        <v>389</v>
      </c>
      <c r="C29" s="71">
        <f>+'29'!H29</f>
        <v>0</v>
      </c>
      <c r="D29" s="95">
        <v>0</v>
      </c>
      <c r="E29" s="46">
        <f t="shared" si="0"/>
        <v>0</v>
      </c>
      <c r="F29" s="106">
        <v>0</v>
      </c>
      <c r="G29" s="104">
        <v>0</v>
      </c>
      <c r="H29" s="46">
        <f t="shared" si="1"/>
        <v>0</v>
      </c>
      <c r="I29" s="96"/>
      <c r="J29" s="15">
        <v>100</v>
      </c>
      <c r="K29" s="72">
        <f t="shared" si="5"/>
        <v>0</v>
      </c>
      <c r="L29" s="17" t="s">
        <v>16</v>
      </c>
      <c r="M29" s="18">
        <v>0</v>
      </c>
      <c r="N29" s="23">
        <f t="shared" si="6"/>
        <v>0</v>
      </c>
      <c r="O29" s="19"/>
      <c r="P29" s="43">
        <f t="shared" si="7"/>
        <v>0</v>
      </c>
      <c r="R29" s="10">
        <v>25</v>
      </c>
      <c r="S29" s="19"/>
      <c r="T29" s="46">
        <v>0</v>
      </c>
      <c r="U29" s="95">
        <v>0</v>
      </c>
      <c r="V29" s="46">
        <f t="shared" si="8"/>
        <v>0</v>
      </c>
      <c r="W29" s="95">
        <v>0</v>
      </c>
      <c r="X29" s="46">
        <f t="shared" si="9"/>
        <v>0</v>
      </c>
      <c r="Y29" s="96">
        <v>0</v>
      </c>
      <c r="Z29" s="22"/>
      <c r="AA29" s="43">
        <f t="shared" si="10"/>
        <v>0</v>
      </c>
      <c r="AB29" s="17" t="s">
        <v>16</v>
      </c>
      <c r="AC29" s="18">
        <v>0</v>
      </c>
    </row>
    <row r="30" spans="1:29" ht="24.6">
      <c r="A30" s="10">
        <v>26</v>
      </c>
      <c r="B30" s="19" t="s">
        <v>384</v>
      </c>
      <c r="C30" s="71">
        <f>+'29'!H30</f>
        <v>0</v>
      </c>
      <c r="D30" s="95">
        <v>0</v>
      </c>
      <c r="E30" s="46">
        <f t="shared" si="0"/>
        <v>0</v>
      </c>
      <c r="F30" s="106">
        <v>0</v>
      </c>
      <c r="G30" s="104">
        <v>0</v>
      </c>
      <c r="H30" s="46">
        <f t="shared" si="1"/>
        <v>0</v>
      </c>
      <c r="I30" s="96"/>
      <c r="J30" s="15">
        <v>100</v>
      </c>
      <c r="K30" s="72">
        <f t="shared" si="5"/>
        <v>0</v>
      </c>
      <c r="L30" s="17" t="s">
        <v>16</v>
      </c>
      <c r="M30" s="18">
        <v>0</v>
      </c>
      <c r="N30" s="23">
        <f t="shared" si="6"/>
        <v>0</v>
      </c>
      <c r="O30" s="19"/>
      <c r="P30" s="43">
        <f t="shared" si="7"/>
        <v>0</v>
      </c>
      <c r="R30" s="1"/>
      <c r="T30" s="24"/>
      <c r="U30" s="25"/>
      <c r="V30" s="24"/>
      <c r="W30" s="25"/>
      <c r="X30" s="24"/>
      <c r="Y30" s="24"/>
      <c r="Z30" s="26"/>
      <c r="AA30" s="25"/>
      <c r="AB30" s="27"/>
      <c r="AC30" s="41">
        <v>0</v>
      </c>
    </row>
    <row r="31" spans="1:29" ht="24.6">
      <c r="A31" s="10">
        <v>27</v>
      </c>
      <c r="B31" s="19" t="s">
        <v>398</v>
      </c>
      <c r="C31" s="71">
        <f>+'29'!H31</f>
        <v>0</v>
      </c>
      <c r="D31" s="95">
        <v>0</v>
      </c>
      <c r="E31" s="46">
        <f t="shared" si="0"/>
        <v>0</v>
      </c>
      <c r="F31" s="106">
        <v>0</v>
      </c>
      <c r="G31" s="104">
        <v>0</v>
      </c>
      <c r="H31" s="46">
        <f t="shared" si="1"/>
        <v>0</v>
      </c>
      <c r="I31" s="96"/>
      <c r="J31" s="15">
        <v>100</v>
      </c>
      <c r="K31" s="72">
        <f t="shared" si="5"/>
        <v>0</v>
      </c>
      <c r="L31" s="17" t="s">
        <v>16</v>
      </c>
      <c r="M31" s="18">
        <v>0</v>
      </c>
      <c r="N31" s="23">
        <f t="shared" si="6"/>
        <v>0</v>
      </c>
      <c r="O31" s="19"/>
      <c r="P31" s="43">
        <f t="shared" si="7"/>
        <v>0</v>
      </c>
    </row>
    <row r="32" spans="1:29" ht="24.6">
      <c r="A32" s="10">
        <v>28</v>
      </c>
      <c r="B32" s="19" t="s">
        <v>396</v>
      </c>
      <c r="C32" s="71">
        <f>+'29'!H32</f>
        <v>17</v>
      </c>
      <c r="D32" s="95">
        <v>5</v>
      </c>
      <c r="E32" s="46">
        <f t="shared" si="0"/>
        <v>22</v>
      </c>
      <c r="F32" s="106">
        <v>0</v>
      </c>
      <c r="G32" s="104">
        <v>0</v>
      </c>
      <c r="H32" s="46">
        <f t="shared" si="1"/>
        <v>18</v>
      </c>
      <c r="I32" s="96">
        <v>4</v>
      </c>
      <c r="J32" s="15">
        <v>100</v>
      </c>
      <c r="K32" s="72">
        <f t="shared" si="5"/>
        <v>400</v>
      </c>
      <c r="L32" s="17" t="s">
        <v>421</v>
      </c>
      <c r="M32" s="18">
        <v>100</v>
      </c>
      <c r="N32" s="23">
        <f t="shared" si="6"/>
        <v>300</v>
      </c>
      <c r="O32" s="19"/>
      <c r="P32" s="43">
        <f t="shared" si="7"/>
        <v>0</v>
      </c>
      <c r="S32" s="177" t="s">
        <v>119</v>
      </c>
      <c r="T32" s="178"/>
      <c r="U32" s="178"/>
      <c r="V32" s="178"/>
      <c r="W32" s="178"/>
      <c r="X32" s="178"/>
      <c r="Y32" s="178"/>
      <c r="Z32" s="179"/>
      <c r="AA32" s="40">
        <f>SUM(AA5:AA29)</f>
        <v>0</v>
      </c>
    </row>
    <row r="33" spans="1:26" ht="24.6">
      <c r="A33" s="10">
        <v>29</v>
      </c>
      <c r="B33" s="19" t="s">
        <v>382</v>
      </c>
      <c r="C33" s="71">
        <f>+'29'!H33</f>
        <v>0</v>
      </c>
      <c r="D33" s="95">
        <v>0</v>
      </c>
      <c r="E33" s="46">
        <f t="shared" si="0"/>
        <v>0</v>
      </c>
      <c r="F33" s="106">
        <v>0</v>
      </c>
      <c r="G33" s="104">
        <v>0</v>
      </c>
      <c r="H33" s="46">
        <f t="shared" si="1"/>
        <v>0</v>
      </c>
      <c r="I33" s="96"/>
      <c r="J33" s="15">
        <v>100</v>
      </c>
      <c r="K33" s="72">
        <f t="shared" si="5"/>
        <v>0</v>
      </c>
      <c r="L33" s="17" t="s">
        <v>16</v>
      </c>
      <c r="M33" s="18">
        <v>0</v>
      </c>
      <c r="N33" s="23">
        <f t="shared" si="6"/>
        <v>0</v>
      </c>
      <c r="O33" s="19"/>
      <c r="P33" s="43">
        <f t="shared" si="7"/>
        <v>0</v>
      </c>
      <c r="S33" s="5"/>
      <c r="T33" s="5"/>
      <c r="U33" s="5"/>
      <c r="V33" s="5"/>
      <c r="W33" s="5"/>
      <c r="X33" s="5"/>
      <c r="Y33" s="5"/>
      <c r="Z33" s="5"/>
    </row>
    <row r="34" spans="1:26" ht="24.6">
      <c r="A34" s="10">
        <v>30</v>
      </c>
      <c r="B34" s="19" t="s">
        <v>386</v>
      </c>
      <c r="C34" s="71">
        <f>+'29'!H34</f>
        <v>0</v>
      </c>
      <c r="D34" s="95">
        <v>0</v>
      </c>
      <c r="E34" s="46">
        <f t="shared" si="0"/>
        <v>0</v>
      </c>
      <c r="F34" s="106">
        <v>0</v>
      </c>
      <c r="G34" s="104">
        <v>0</v>
      </c>
      <c r="H34" s="46">
        <f t="shared" si="1"/>
        <v>0</v>
      </c>
      <c r="I34" s="96"/>
      <c r="J34" s="15">
        <v>100</v>
      </c>
      <c r="K34" s="72">
        <f t="shared" si="5"/>
        <v>0</v>
      </c>
      <c r="L34" s="17" t="s">
        <v>16</v>
      </c>
      <c r="M34" s="18">
        <v>0</v>
      </c>
      <c r="N34" s="23">
        <f t="shared" si="6"/>
        <v>0</v>
      </c>
      <c r="O34" s="19"/>
      <c r="P34" s="43">
        <f t="shared" si="7"/>
        <v>0</v>
      </c>
    </row>
    <row r="35" spans="1:26" ht="24.6">
      <c r="A35" s="10">
        <v>31</v>
      </c>
      <c r="B35" s="19" t="s">
        <v>390</v>
      </c>
      <c r="C35" s="71">
        <f>+'29'!H35</f>
        <v>3</v>
      </c>
      <c r="D35" s="95">
        <v>0</v>
      </c>
      <c r="E35" s="46">
        <f t="shared" si="0"/>
        <v>3</v>
      </c>
      <c r="F35" s="106">
        <v>0</v>
      </c>
      <c r="G35" s="104">
        <v>0</v>
      </c>
      <c r="H35" s="46">
        <f t="shared" si="1"/>
        <v>3</v>
      </c>
      <c r="I35" s="96"/>
      <c r="J35" s="15">
        <v>100</v>
      </c>
      <c r="K35" s="72">
        <f t="shared" si="5"/>
        <v>0</v>
      </c>
      <c r="L35" s="17" t="s">
        <v>16</v>
      </c>
      <c r="M35" s="18">
        <v>0</v>
      </c>
      <c r="N35" s="23">
        <f t="shared" si="6"/>
        <v>0</v>
      </c>
      <c r="O35" s="19"/>
      <c r="P35" s="43">
        <f t="shared" si="7"/>
        <v>0</v>
      </c>
    </row>
    <row r="36" spans="1:26" ht="24.6">
      <c r="A36" s="10">
        <v>32</v>
      </c>
      <c r="B36" s="19" t="s">
        <v>48</v>
      </c>
      <c r="C36" s="71">
        <f>+'29'!H36</f>
        <v>22</v>
      </c>
      <c r="D36" s="95">
        <v>5</v>
      </c>
      <c r="E36" s="46">
        <f t="shared" si="0"/>
        <v>27</v>
      </c>
      <c r="F36" s="106">
        <v>0</v>
      </c>
      <c r="G36" s="104">
        <v>0</v>
      </c>
      <c r="H36" s="46">
        <f t="shared" si="1"/>
        <v>11</v>
      </c>
      <c r="I36" s="96">
        <v>16</v>
      </c>
      <c r="J36" s="15">
        <v>100</v>
      </c>
      <c r="K36" s="72">
        <f t="shared" si="5"/>
        <v>1600</v>
      </c>
      <c r="L36" s="17" t="s">
        <v>540</v>
      </c>
      <c r="M36" s="18">
        <v>400</v>
      </c>
      <c r="N36" s="23">
        <f t="shared" si="6"/>
        <v>1200</v>
      </c>
      <c r="O36" s="19"/>
      <c r="P36" s="43">
        <f t="shared" si="7"/>
        <v>0</v>
      </c>
    </row>
    <row r="37" spans="1:26" ht="24.6">
      <c r="A37" s="10">
        <v>33</v>
      </c>
      <c r="B37" s="19" t="s">
        <v>393</v>
      </c>
      <c r="C37" s="71">
        <f>+'29'!H37</f>
        <v>0</v>
      </c>
      <c r="D37" s="95">
        <v>0</v>
      </c>
      <c r="E37" s="46">
        <f t="shared" si="0"/>
        <v>0</v>
      </c>
      <c r="F37" s="106">
        <v>0</v>
      </c>
      <c r="G37" s="104">
        <v>0</v>
      </c>
      <c r="H37" s="46">
        <f t="shared" si="1"/>
        <v>0</v>
      </c>
      <c r="I37" s="96"/>
      <c r="J37" s="15">
        <v>130</v>
      </c>
      <c r="K37" s="72">
        <f t="shared" si="5"/>
        <v>0</v>
      </c>
      <c r="L37" s="17" t="s">
        <v>16</v>
      </c>
      <c r="M37" s="18">
        <v>0</v>
      </c>
      <c r="N37" s="23">
        <f t="shared" si="6"/>
        <v>0</v>
      </c>
      <c r="O37" s="19"/>
      <c r="P37" s="43">
        <f t="shared" si="7"/>
        <v>0</v>
      </c>
    </row>
    <row r="38" spans="1:26" ht="24.6">
      <c r="A38" s="10">
        <v>34</v>
      </c>
      <c r="B38" s="19" t="s">
        <v>406</v>
      </c>
      <c r="C38" s="71">
        <f>+'29'!H38</f>
        <v>2</v>
      </c>
      <c r="D38" s="95">
        <v>0</v>
      </c>
      <c r="E38" s="46">
        <f t="shared" si="0"/>
        <v>2</v>
      </c>
      <c r="F38" s="106">
        <v>0</v>
      </c>
      <c r="G38" s="104">
        <v>0</v>
      </c>
      <c r="H38" s="46">
        <f t="shared" si="1"/>
        <v>2</v>
      </c>
      <c r="I38" s="96"/>
      <c r="J38" s="15">
        <v>130</v>
      </c>
      <c r="K38" s="72">
        <f t="shared" si="5"/>
        <v>0</v>
      </c>
      <c r="L38" s="17" t="s">
        <v>16</v>
      </c>
      <c r="M38" s="18">
        <v>0</v>
      </c>
      <c r="N38" s="23">
        <f t="shared" si="6"/>
        <v>0</v>
      </c>
      <c r="O38" s="19"/>
      <c r="P38" s="43">
        <f t="shared" si="7"/>
        <v>0</v>
      </c>
    </row>
    <row r="39" spans="1:26" ht="24.6">
      <c r="A39" s="10">
        <v>35</v>
      </c>
      <c r="B39" s="19" t="s">
        <v>333</v>
      </c>
      <c r="C39" s="71">
        <f>+'29'!H39</f>
        <v>0</v>
      </c>
      <c r="D39" s="95">
        <v>0</v>
      </c>
      <c r="E39" s="46">
        <f t="shared" si="0"/>
        <v>0</v>
      </c>
      <c r="F39" s="106">
        <v>0</v>
      </c>
      <c r="G39" s="104">
        <v>0</v>
      </c>
      <c r="H39" s="46">
        <f t="shared" si="1"/>
        <v>0</v>
      </c>
      <c r="I39" s="96"/>
      <c r="J39" s="15">
        <v>35</v>
      </c>
      <c r="K39" s="72">
        <f t="shared" si="5"/>
        <v>0</v>
      </c>
      <c r="L39" s="17" t="s">
        <v>16</v>
      </c>
      <c r="M39" s="18">
        <v>0</v>
      </c>
      <c r="N39" s="23">
        <f t="shared" si="6"/>
        <v>0</v>
      </c>
      <c r="O39" s="19"/>
      <c r="P39" s="43">
        <f t="shared" si="7"/>
        <v>0</v>
      </c>
    </row>
    <row r="40" spans="1:26" ht="24.6">
      <c r="A40" s="10">
        <v>36</v>
      </c>
      <c r="B40" s="19" t="s">
        <v>138</v>
      </c>
      <c r="C40" s="71">
        <f>+'29'!H40</f>
        <v>0</v>
      </c>
      <c r="D40" s="95">
        <v>0</v>
      </c>
      <c r="E40" s="46">
        <f t="shared" si="0"/>
        <v>0</v>
      </c>
      <c r="F40" s="106">
        <v>0</v>
      </c>
      <c r="G40" s="104">
        <v>0</v>
      </c>
      <c r="H40" s="46">
        <f t="shared" si="1"/>
        <v>0</v>
      </c>
      <c r="I40" s="96"/>
      <c r="J40" s="15">
        <v>40</v>
      </c>
      <c r="K40" s="72">
        <f t="shared" si="5"/>
        <v>0</v>
      </c>
      <c r="L40" s="17" t="s">
        <v>16</v>
      </c>
      <c r="M40" s="18">
        <v>0</v>
      </c>
      <c r="N40" s="23">
        <f t="shared" si="6"/>
        <v>0</v>
      </c>
      <c r="O40" s="19"/>
      <c r="P40" s="43">
        <f t="shared" si="7"/>
        <v>0</v>
      </c>
    </row>
    <row r="41" spans="1:26" ht="24.6">
      <c r="A41" s="10">
        <v>37</v>
      </c>
      <c r="B41" s="19" t="s">
        <v>445</v>
      </c>
      <c r="C41" s="71">
        <f>+'29'!H41</f>
        <v>0</v>
      </c>
      <c r="D41" s="95">
        <v>0</v>
      </c>
      <c r="E41" s="46">
        <f>C41+D41</f>
        <v>0</v>
      </c>
      <c r="F41" s="106">
        <v>0</v>
      </c>
      <c r="G41" s="104">
        <v>0</v>
      </c>
      <c r="H41" s="46">
        <f>+E41-F41-I41-G41</f>
        <v>0</v>
      </c>
      <c r="I41" s="96"/>
      <c r="J41" s="15">
        <v>35</v>
      </c>
      <c r="K41" s="72">
        <f>+J41*I41</f>
        <v>0</v>
      </c>
      <c r="L41" s="17" t="s">
        <v>16</v>
      </c>
      <c r="M41" s="18">
        <v>0</v>
      </c>
      <c r="N41" s="23">
        <f>SUM(K41-M41)</f>
        <v>0</v>
      </c>
      <c r="O41" s="19"/>
      <c r="P41" s="43">
        <f>+K41*O41</f>
        <v>0</v>
      </c>
    </row>
    <row r="42" spans="1:26" ht="24.6">
      <c r="A42" s="10">
        <v>38</v>
      </c>
      <c r="B42" s="19" t="s">
        <v>49</v>
      </c>
      <c r="C42" s="71">
        <f>+'29'!H42</f>
        <v>0</v>
      </c>
      <c r="D42" s="95">
        <v>5</v>
      </c>
      <c r="E42" s="46">
        <f t="shared" si="0"/>
        <v>5</v>
      </c>
      <c r="F42" s="106">
        <v>0</v>
      </c>
      <c r="G42" s="104">
        <v>0</v>
      </c>
      <c r="H42" s="46">
        <f t="shared" si="1"/>
        <v>2</v>
      </c>
      <c r="I42" s="96">
        <v>3</v>
      </c>
      <c r="J42" s="15">
        <v>50</v>
      </c>
      <c r="K42" s="72">
        <f t="shared" si="5"/>
        <v>150</v>
      </c>
      <c r="L42" s="17" t="s">
        <v>16</v>
      </c>
      <c r="M42" s="18">
        <v>0</v>
      </c>
      <c r="N42" s="23">
        <f t="shared" si="6"/>
        <v>150</v>
      </c>
      <c r="O42" s="19"/>
      <c r="P42" s="43">
        <f t="shared" si="7"/>
        <v>0</v>
      </c>
    </row>
    <row r="43" spans="1:26" ht="24.6">
      <c r="A43" s="10">
        <v>39</v>
      </c>
      <c r="B43" s="19" t="s">
        <v>50</v>
      </c>
      <c r="C43" s="71">
        <f>+'29'!H43</f>
        <v>0</v>
      </c>
      <c r="D43" s="95">
        <v>5</v>
      </c>
      <c r="E43" s="46">
        <f t="shared" si="0"/>
        <v>5</v>
      </c>
      <c r="F43" s="106">
        <v>0</v>
      </c>
      <c r="G43" s="104">
        <v>0</v>
      </c>
      <c r="H43" s="46">
        <f t="shared" si="1"/>
        <v>4</v>
      </c>
      <c r="I43" s="96">
        <v>1</v>
      </c>
      <c r="J43" s="15">
        <v>50</v>
      </c>
      <c r="K43" s="72">
        <f t="shared" si="5"/>
        <v>50</v>
      </c>
      <c r="L43" s="17" t="s">
        <v>16</v>
      </c>
      <c r="M43" s="18">
        <v>0</v>
      </c>
      <c r="N43" s="23">
        <f t="shared" si="6"/>
        <v>50</v>
      </c>
      <c r="O43" s="19"/>
      <c r="P43" s="43">
        <f t="shared" si="7"/>
        <v>0</v>
      </c>
    </row>
    <row r="44" spans="1:26" ht="24.6">
      <c r="A44" s="10">
        <v>40</v>
      </c>
      <c r="B44" s="19" t="s">
        <v>51</v>
      </c>
      <c r="C44" s="71">
        <f>+'29'!H44</f>
        <v>1</v>
      </c>
      <c r="D44" s="95">
        <v>5</v>
      </c>
      <c r="E44" s="46">
        <f t="shared" si="0"/>
        <v>6</v>
      </c>
      <c r="F44" s="106">
        <v>0</v>
      </c>
      <c r="G44" s="104">
        <v>0</v>
      </c>
      <c r="H44" s="46">
        <f t="shared" si="1"/>
        <v>5</v>
      </c>
      <c r="I44" s="96">
        <v>1</v>
      </c>
      <c r="J44" s="15">
        <v>50</v>
      </c>
      <c r="K44" s="72">
        <f t="shared" si="5"/>
        <v>50</v>
      </c>
      <c r="L44" s="17" t="s">
        <v>16</v>
      </c>
      <c r="M44" s="18">
        <v>0</v>
      </c>
      <c r="N44" s="23">
        <f t="shared" si="6"/>
        <v>50</v>
      </c>
      <c r="O44" s="19"/>
      <c r="P44" s="43">
        <f t="shared" si="7"/>
        <v>0</v>
      </c>
    </row>
    <row r="45" spans="1:26" ht="24.6">
      <c r="A45" s="10">
        <v>41</v>
      </c>
      <c r="B45" s="19" t="s">
        <v>501</v>
      </c>
      <c r="C45" s="71">
        <f>+'29'!H45</f>
        <v>3</v>
      </c>
      <c r="D45" s="95">
        <v>0</v>
      </c>
      <c r="E45" s="46">
        <f>C45+D45</f>
        <v>3</v>
      </c>
      <c r="F45" s="106">
        <v>0</v>
      </c>
      <c r="G45" s="104">
        <v>0</v>
      </c>
      <c r="H45" s="46">
        <f>+E45-F45-I45-G45</f>
        <v>3</v>
      </c>
      <c r="I45" s="96"/>
      <c r="J45" s="20">
        <v>35</v>
      </c>
      <c r="K45" s="72">
        <f>+J45*I45</f>
        <v>0</v>
      </c>
      <c r="L45" s="17" t="s">
        <v>16</v>
      </c>
      <c r="M45" s="18">
        <v>0</v>
      </c>
      <c r="N45" s="23">
        <f>SUM(K45-M45)</f>
        <v>0</v>
      </c>
      <c r="O45" s="19"/>
      <c r="P45" s="43">
        <f>+K45*O45</f>
        <v>0</v>
      </c>
    </row>
    <row r="46" spans="1:26" ht="24.6">
      <c r="A46" s="10">
        <v>42</v>
      </c>
      <c r="B46" s="19" t="s">
        <v>264</v>
      </c>
      <c r="C46" s="71">
        <f>+'29'!H46</f>
        <v>5</v>
      </c>
      <c r="D46" s="95">
        <v>0</v>
      </c>
      <c r="E46" s="46">
        <f t="shared" si="0"/>
        <v>5</v>
      </c>
      <c r="F46" s="106">
        <v>0</v>
      </c>
      <c r="G46" s="104">
        <v>0</v>
      </c>
      <c r="H46" s="46">
        <f t="shared" si="1"/>
        <v>5</v>
      </c>
      <c r="I46" s="96"/>
      <c r="J46" s="15">
        <v>25</v>
      </c>
      <c r="K46" s="72">
        <f t="shared" si="5"/>
        <v>0</v>
      </c>
      <c r="L46" s="17" t="s">
        <v>16</v>
      </c>
      <c r="M46" s="18">
        <v>0</v>
      </c>
      <c r="N46" s="23">
        <f t="shared" si="6"/>
        <v>0</v>
      </c>
      <c r="O46" s="19"/>
      <c r="P46" s="43">
        <f t="shared" si="7"/>
        <v>0</v>
      </c>
    </row>
    <row r="47" spans="1:26" ht="24.6">
      <c r="A47" s="10">
        <v>43</v>
      </c>
      <c r="B47" s="19" t="s">
        <v>446</v>
      </c>
      <c r="C47" s="71">
        <f>+'29'!H47</f>
        <v>5</v>
      </c>
      <c r="D47" s="95">
        <v>0</v>
      </c>
      <c r="E47" s="46">
        <f>C47+D47</f>
        <v>5</v>
      </c>
      <c r="F47" s="106">
        <v>0</v>
      </c>
      <c r="G47" s="104">
        <v>0</v>
      </c>
      <c r="H47" s="46">
        <f>+E47-F47-I47-G47</f>
        <v>5</v>
      </c>
      <c r="I47" s="96"/>
      <c r="J47" s="20">
        <v>25</v>
      </c>
      <c r="K47" s="72">
        <f>+J47*I47</f>
        <v>0</v>
      </c>
      <c r="L47" s="17" t="s">
        <v>16</v>
      </c>
      <c r="M47" s="18">
        <v>0</v>
      </c>
      <c r="N47" s="23">
        <f>SUM(K47-M47)</f>
        <v>0</v>
      </c>
      <c r="O47" s="19"/>
      <c r="P47" s="43">
        <f>+K47*O47</f>
        <v>0</v>
      </c>
    </row>
    <row r="48" spans="1:26" ht="24.6">
      <c r="A48" s="10">
        <v>44</v>
      </c>
      <c r="B48" s="19" t="s">
        <v>447</v>
      </c>
      <c r="C48" s="71">
        <f>+'29'!H48</f>
        <v>0</v>
      </c>
      <c r="D48" s="95">
        <v>0</v>
      </c>
      <c r="E48" s="46">
        <f>C48+D48</f>
        <v>0</v>
      </c>
      <c r="F48" s="106">
        <v>0</v>
      </c>
      <c r="G48" s="104">
        <v>0</v>
      </c>
      <c r="H48" s="46">
        <f>+E48-F48-I48-G48</f>
        <v>0</v>
      </c>
      <c r="I48" s="96"/>
      <c r="J48" s="20">
        <v>25</v>
      </c>
      <c r="K48" s="72">
        <f>+J48*I48</f>
        <v>0</v>
      </c>
      <c r="L48" s="17" t="s">
        <v>16</v>
      </c>
      <c r="M48" s="18">
        <v>0</v>
      </c>
      <c r="N48" s="23">
        <f>SUM(K48-M48)</f>
        <v>0</v>
      </c>
      <c r="O48" s="19"/>
      <c r="P48" s="43">
        <f>+K48*O48</f>
        <v>0</v>
      </c>
    </row>
    <row r="49" spans="1:16" ht="24.6">
      <c r="A49" s="10">
        <v>45</v>
      </c>
      <c r="B49" s="19" t="s">
        <v>448</v>
      </c>
      <c r="C49" s="71">
        <f>+'29'!H49</f>
        <v>0</v>
      </c>
      <c r="D49" s="95">
        <v>0</v>
      </c>
      <c r="E49" s="46">
        <f>C49+D49</f>
        <v>0</v>
      </c>
      <c r="F49" s="106">
        <v>0</v>
      </c>
      <c r="G49" s="104">
        <v>0</v>
      </c>
      <c r="H49" s="46">
        <f>+E49-F49-I49-G49</f>
        <v>0</v>
      </c>
      <c r="I49" s="96"/>
      <c r="J49" s="20">
        <v>25</v>
      </c>
      <c r="K49" s="72">
        <f>+J49*I49</f>
        <v>0</v>
      </c>
      <c r="L49" s="17" t="s">
        <v>16</v>
      </c>
      <c r="M49" s="18">
        <v>0</v>
      </c>
      <c r="N49" s="23">
        <f>SUM(K49-M49)</f>
        <v>0</v>
      </c>
      <c r="O49" s="19"/>
      <c r="P49" s="43">
        <f>+K49*O49</f>
        <v>0</v>
      </c>
    </row>
    <row r="50" spans="1:16" ht="24.6">
      <c r="A50" s="10">
        <v>46</v>
      </c>
      <c r="B50" s="19" t="s">
        <v>265</v>
      </c>
      <c r="C50" s="71">
        <f>+'29'!H50</f>
        <v>0</v>
      </c>
      <c r="D50" s="95">
        <v>0</v>
      </c>
      <c r="E50" s="46">
        <f t="shared" si="0"/>
        <v>0</v>
      </c>
      <c r="F50" s="106">
        <v>0</v>
      </c>
      <c r="G50" s="104">
        <v>0</v>
      </c>
      <c r="H50" s="46">
        <f t="shared" si="1"/>
        <v>0</v>
      </c>
      <c r="I50" s="96"/>
      <c r="J50" s="15">
        <v>50</v>
      </c>
      <c r="K50" s="72">
        <f t="shared" si="5"/>
        <v>0</v>
      </c>
      <c r="L50" s="17" t="s">
        <v>16</v>
      </c>
      <c r="M50" s="18">
        <v>0</v>
      </c>
      <c r="N50" s="23">
        <f t="shared" si="6"/>
        <v>0</v>
      </c>
      <c r="O50" s="19"/>
      <c r="P50" s="43">
        <f t="shared" si="7"/>
        <v>0</v>
      </c>
    </row>
    <row r="51" spans="1:16" ht="24.6">
      <c r="A51" s="10">
        <v>47</v>
      </c>
      <c r="B51" s="19" t="s">
        <v>52</v>
      </c>
      <c r="C51" s="71">
        <f>+'29'!H51</f>
        <v>1</v>
      </c>
      <c r="D51" s="95">
        <v>0</v>
      </c>
      <c r="E51" s="46">
        <f t="shared" si="0"/>
        <v>1</v>
      </c>
      <c r="F51" s="106">
        <v>0</v>
      </c>
      <c r="G51" s="104">
        <v>0</v>
      </c>
      <c r="H51" s="46">
        <f t="shared" si="1"/>
        <v>1</v>
      </c>
      <c r="I51" s="96"/>
      <c r="J51" s="15">
        <v>50</v>
      </c>
      <c r="K51" s="72">
        <f t="shared" si="5"/>
        <v>0</v>
      </c>
      <c r="L51" s="17" t="s">
        <v>16</v>
      </c>
      <c r="M51" s="18">
        <v>0</v>
      </c>
      <c r="N51" s="23">
        <f t="shared" si="6"/>
        <v>0</v>
      </c>
      <c r="O51" s="19"/>
      <c r="P51" s="43">
        <f t="shared" si="7"/>
        <v>0</v>
      </c>
    </row>
    <row r="52" spans="1:16" ht="24.6">
      <c r="A52" s="10">
        <v>48</v>
      </c>
      <c r="B52" s="19" t="s">
        <v>53</v>
      </c>
      <c r="C52" s="71">
        <f>+'29'!H52</f>
        <v>5</v>
      </c>
      <c r="D52" s="95">
        <v>0</v>
      </c>
      <c r="E52" s="46">
        <f t="shared" si="0"/>
        <v>5</v>
      </c>
      <c r="F52" s="106">
        <v>1</v>
      </c>
      <c r="G52" s="104">
        <v>0</v>
      </c>
      <c r="H52" s="46">
        <f t="shared" si="1"/>
        <v>3</v>
      </c>
      <c r="I52" s="96">
        <v>1</v>
      </c>
      <c r="J52" s="15">
        <v>50</v>
      </c>
      <c r="K52" s="72">
        <f t="shared" si="5"/>
        <v>50</v>
      </c>
      <c r="L52" s="17" t="s">
        <v>436</v>
      </c>
      <c r="M52" s="18">
        <v>0</v>
      </c>
      <c r="N52" s="23">
        <f t="shared" si="6"/>
        <v>50</v>
      </c>
      <c r="O52" s="19"/>
      <c r="P52" s="43">
        <f t="shared" si="7"/>
        <v>0</v>
      </c>
    </row>
    <row r="53" spans="1:16" ht="24.6">
      <c r="A53" s="10">
        <v>49</v>
      </c>
      <c r="B53" s="19" t="s">
        <v>54</v>
      </c>
      <c r="C53" s="71">
        <f>+'29'!H53</f>
        <v>4</v>
      </c>
      <c r="D53" s="95">
        <v>0</v>
      </c>
      <c r="E53" s="46">
        <f t="shared" si="0"/>
        <v>4</v>
      </c>
      <c r="F53" s="106">
        <v>0</v>
      </c>
      <c r="G53" s="104">
        <v>0</v>
      </c>
      <c r="H53" s="46">
        <f t="shared" si="1"/>
        <v>4</v>
      </c>
      <c r="I53" s="96"/>
      <c r="J53" s="15">
        <v>50</v>
      </c>
      <c r="K53" s="72">
        <f t="shared" si="5"/>
        <v>0</v>
      </c>
      <c r="L53" s="17" t="s">
        <v>16</v>
      </c>
      <c r="M53" s="18">
        <v>0</v>
      </c>
      <c r="N53" s="23">
        <f t="shared" si="6"/>
        <v>0</v>
      </c>
      <c r="O53" s="19"/>
      <c r="P53" s="43">
        <f t="shared" si="7"/>
        <v>0</v>
      </c>
    </row>
    <row r="54" spans="1:16" ht="24.6">
      <c r="A54" s="10">
        <v>50</v>
      </c>
      <c r="B54" s="19" t="s">
        <v>55</v>
      </c>
      <c r="C54" s="71">
        <f>+'29'!H54</f>
        <v>0</v>
      </c>
      <c r="D54" s="95">
        <v>0</v>
      </c>
      <c r="E54" s="46">
        <f t="shared" si="0"/>
        <v>0</v>
      </c>
      <c r="F54" s="106">
        <v>0</v>
      </c>
      <c r="G54" s="104">
        <v>0</v>
      </c>
      <c r="H54" s="46">
        <f t="shared" si="1"/>
        <v>0</v>
      </c>
      <c r="I54" s="96"/>
      <c r="J54" s="15">
        <v>50</v>
      </c>
      <c r="K54" s="72">
        <f t="shared" si="5"/>
        <v>0</v>
      </c>
      <c r="L54" s="17" t="s">
        <v>16</v>
      </c>
      <c r="M54" s="18">
        <v>0</v>
      </c>
      <c r="N54" s="23">
        <f t="shared" si="6"/>
        <v>0</v>
      </c>
      <c r="O54" s="19"/>
      <c r="P54" s="43">
        <f t="shared" si="7"/>
        <v>0</v>
      </c>
    </row>
    <row r="55" spans="1:16" ht="24.6">
      <c r="A55" s="10">
        <v>51</v>
      </c>
      <c r="B55" s="19" t="s">
        <v>56</v>
      </c>
      <c r="C55" s="71">
        <f>+'29'!H55</f>
        <v>0</v>
      </c>
      <c r="D55" s="95">
        <v>0</v>
      </c>
      <c r="E55" s="46">
        <f t="shared" si="0"/>
        <v>0</v>
      </c>
      <c r="F55" s="106">
        <v>0</v>
      </c>
      <c r="G55" s="104">
        <v>0</v>
      </c>
      <c r="H55" s="46">
        <f t="shared" si="1"/>
        <v>0</v>
      </c>
      <c r="I55" s="96"/>
      <c r="J55" s="15">
        <v>50</v>
      </c>
      <c r="K55" s="72">
        <f t="shared" si="5"/>
        <v>0</v>
      </c>
      <c r="L55" s="17" t="s">
        <v>16</v>
      </c>
      <c r="M55" s="18">
        <v>0</v>
      </c>
      <c r="N55" s="23">
        <f t="shared" si="6"/>
        <v>0</v>
      </c>
      <c r="O55" s="19"/>
      <c r="P55" s="43">
        <f t="shared" si="7"/>
        <v>0</v>
      </c>
    </row>
    <row r="56" spans="1:16" ht="24.6">
      <c r="A56" s="10">
        <v>52</v>
      </c>
      <c r="B56" s="19" t="s">
        <v>57</v>
      </c>
      <c r="C56" s="71">
        <f>+'29'!H56</f>
        <v>3</v>
      </c>
      <c r="D56" s="95">
        <v>0</v>
      </c>
      <c r="E56" s="46">
        <f t="shared" si="0"/>
        <v>3</v>
      </c>
      <c r="F56" s="106">
        <v>0</v>
      </c>
      <c r="G56" s="104">
        <v>0</v>
      </c>
      <c r="H56" s="46">
        <f t="shared" si="1"/>
        <v>3</v>
      </c>
      <c r="I56" s="96"/>
      <c r="J56" s="15">
        <v>50</v>
      </c>
      <c r="K56" s="72">
        <f t="shared" si="5"/>
        <v>0</v>
      </c>
      <c r="L56" s="17" t="s">
        <v>16</v>
      </c>
      <c r="M56" s="18">
        <v>0</v>
      </c>
      <c r="N56" s="23">
        <f t="shared" si="6"/>
        <v>0</v>
      </c>
      <c r="O56" s="19"/>
      <c r="P56" s="43">
        <f t="shared" si="7"/>
        <v>0</v>
      </c>
    </row>
    <row r="57" spans="1:16" ht="24.6">
      <c r="A57" s="10">
        <v>53</v>
      </c>
      <c r="B57" s="19" t="s">
        <v>58</v>
      </c>
      <c r="C57" s="71">
        <f>+'29'!H57</f>
        <v>1</v>
      </c>
      <c r="D57" s="95">
        <v>0</v>
      </c>
      <c r="E57" s="46">
        <f t="shared" si="0"/>
        <v>1</v>
      </c>
      <c r="F57" s="106">
        <v>0</v>
      </c>
      <c r="G57" s="104">
        <v>0</v>
      </c>
      <c r="H57" s="46">
        <f t="shared" si="1"/>
        <v>1</v>
      </c>
      <c r="I57" s="96"/>
      <c r="J57" s="15">
        <v>50</v>
      </c>
      <c r="K57" s="72">
        <f t="shared" si="5"/>
        <v>0</v>
      </c>
      <c r="L57" s="17" t="s">
        <v>16</v>
      </c>
      <c r="M57" s="18">
        <v>0</v>
      </c>
      <c r="N57" s="23">
        <f t="shared" si="6"/>
        <v>0</v>
      </c>
      <c r="O57" s="19"/>
      <c r="P57" s="43">
        <f t="shared" si="7"/>
        <v>0</v>
      </c>
    </row>
    <row r="58" spans="1:16" ht="24.6">
      <c r="A58" s="10">
        <v>54</v>
      </c>
      <c r="B58" s="19" t="s">
        <v>59</v>
      </c>
      <c r="C58" s="71">
        <f>+'29'!H58</f>
        <v>3</v>
      </c>
      <c r="D58" s="95">
        <v>0</v>
      </c>
      <c r="E58" s="46">
        <f t="shared" si="0"/>
        <v>3</v>
      </c>
      <c r="F58" s="106">
        <v>0</v>
      </c>
      <c r="G58" s="104">
        <v>0</v>
      </c>
      <c r="H58" s="46">
        <f t="shared" si="1"/>
        <v>3</v>
      </c>
      <c r="I58" s="96"/>
      <c r="J58" s="15">
        <v>50</v>
      </c>
      <c r="K58" s="72">
        <f t="shared" si="5"/>
        <v>0</v>
      </c>
      <c r="L58" s="17" t="s">
        <v>16</v>
      </c>
      <c r="M58" s="18">
        <v>0</v>
      </c>
      <c r="N58" s="23">
        <f t="shared" si="6"/>
        <v>0</v>
      </c>
      <c r="O58" s="19"/>
      <c r="P58" s="43">
        <f t="shared" si="7"/>
        <v>0</v>
      </c>
    </row>
    <row r="59" spans="1:16" ht="24.6">
      <c r="A59" s="10">
        <v>55</v>
      </c>
      <c r="B59" s="19" t="s">
        <v>60</v>
      </c>
      <c r="C59" s="71">
        <f>+'29'!H59</f>
        <v>0</v>
      </c>
      <c r="D59" s="95">
        <v>0</v>
      </c>
      <c r="E59" s="46">
        <f t="shared" si="0"/>
        <v>0</v>
      </c>
      <c r="F59" s="106">
        <v>0</v>
      </c>
      <c r="G59" s="104">
        <v>0</v>
      </c>
      <c r="H59" s="46">
        <f t="shared" si="1"/>
        <v>0</v>
      </c>
      <c r="I59" s="96"/>
      <c r="J59" s="15">
        <v>50</v>
      </c>
      <c r="K59" s="72">
        <f t="shared" si="5"/>
        <v>0</v>
      </c>
      <c r="L59" s="17" t="s">
        <v>16</v>
      </c>
      <c r="M59" s="18">
        <v>0</v>
      </c>
      <c r="N59" s="23">
        <f t="shared" si="6"/>
        <v>0</v>
      </c>
      <c r="O59" s="19"/>
      <c r="P59" s="43">
        <f t="shared" si="7"/>
        <v>0</v>
      </c>
    </row>
    <row r="60" spans="1:16" ht="24.6">
      <c r="A60" s="10">
        <v>56</v>
      </c>
      <c r="B60" s="19" t="s">
        <v>61</v>
      </c>
      <c r="C60" s="71">
        <f>+'29'!H60</f>
        <v>0</v>
      </c>
      <c r="D60" s="95">
        <v>0</v>
      </c>
      <c r="E60" s="46">
        <f t="shared" si="0"/>
        <v>0</v>
      </c>
      <c r="F60" s="106">
        <v>0</v>
      </c>
      <c r="G60" s="104">
        <v>0</v>
      </c>
      <c r="H60" s="46">
        <f t="shared" si="1"/>
        <v>0</v>
      </c>
      <c r="I60" s="96"/>
      <c r="J60" s="15">
        <v>120</v>
      </c>
      <c r="K60" s="72">
        <f t="shared" si="5"/>
        <v>0</v>
      </c>
      <c r="L60" s="17" t="s">
        <v>16</v>
      </c>
      <c r="M60" s="18">
        <v>0</v>
      </c>
      <c r="N60" s="23">
        <f t="shared" si="6"/>
        <v>0</v>
      </c>
      <c r="O60" s="19"/>
      <c r="P60" s="43">
        <f t="shared" si="7"/>
        <v>0</v>
      </c>
    </row>
    <row r="61" spans="1:16" ht="24.6">
      <c r="A61" s="10">
        <v>57</v>
      </c>
      <c r="B61" s="19" t="s">
        <v>62</v>
      </c>
      <c r="C61" s="71">
        <f>+'29'!H61</f>
        <v>0</v>
      </c>
      <c r="D61" s="95">
        <v>0</v>
      </c>
      <c r="E61" s="46">
        <f t="shared" si="0"/>
        <v>0</v>
      </c>
      <c r="F61" s="106">
        <v>0</v>
      </c>
      <c r="G61" s="104">
        <v>0</v>
      </c>
      <c r="H61" s="46">
        <f t="shared" si="1"/>
        <v>0</v>
      </c>
      <c r="I61" s="96"/>
      <c r="J61" s="15">
        <v>120</v>
      </c>
      <c r="K61" s="72">
        <f t="shared" si="5"/>
        <v>0</v>
      </c>
      <c r="L61" s="17" t="s">
        <v>16</v>
      </c>
      <c r="M61" s="18">
        <v>0</v>
      </c>
      <c r="N61" s="23">
        <f t="shared" si="6"/>
        <v>0</v>
      </c>
      <c r="O61" s="19"/>
      <c r="P61" s="43">
        <f t="shared" si="7"/>
        <v>0</v>
      </c>
    </row>
    <row r="62" spans="1:16" ht="24.6">
      <c r="A62" s="10">
        <v>58</v>
      </c>
      <c r="B62" s="19" t="s">
        <v>63</v>
      </c>
      <c r="C62" s="71">
        <f>+'29'!H62</f>
        <v>0</v>
      </c>
      <c r="D62" s="95">
        <v>0</v>
      </c>
      <c r="E62" s="46">
        <f t="shared" si="0"/>
        <v>0</v>
      </c>
      <c r="F62" s="106">
        <v>0</v>
      </c>
      <c r="G62" s="104">
        <v>0</v>
      </c>
      <c r="H62" s="46">
        <f t="shared" si="1"/>
        <v>0</v>
      </c>
      <c r="I62" s="96"/>
      <c r="J62" s="15">
        <v>120</v>
      </c>
      <c r="K62" s="72">
        <f t="shared" si="5"/>
        <v>0</v>
      </c>
      <c r="L62" s="17" t="s">
        <v>16</v>
      </c>
      <c r="M62" s="18">
        <v>0</v>
      </c>
      <c r="N62" s="23">
        <f t="shared" si="6"/>
        <v>0</v>
      </c>
      <c r="O62" s="19"/>
      <c r="P62" s="43">
        <f t="shared" si="7"/>
        <v>0</v>
      </c>
    </row>
    <row r="63" spans="1:16" ht="24.6">
      <c r="A63" s="10">
        <v>59</v>
      </c>
      <c r="B63" s="19" t="s">
        <v>64</v>
      </c>
      <c r="C63" s="71">
        <f>+'29'!H63</f>
        <v>0</v>
      </c>
      <c r="D63" s="95">
        <v>0</v>
      </c>
      <c r="E63" s="46">
        <f t="shared" si="0"/>
        <v>0</v>
      </c>
      <c r="F63" s="106">
        <v>0</v>
      </c>
      <c r="G63" s="104">
        <v>0</v>
      </c>
      <c r="H63" s="46">
        <f t="shared" si="1"/>
        <v>0</v>
      </c>
      <c r="I63" s="96"/>
      <c r="J63" s="15">
        <v>120</v>
      </c>
      <c r="K63" s="72">
        <f t="shared" si="5"/>
        <v>0</v>
      </c>
      <c r="L63" s="17" t="s">
        <v>16</v>
      </c>
      <c r="M63" s="18">
        <v>0</v>
      </c>
      <c r="N63" s="23">
        <f t="shared" si="6"/>
        <v>0</v>
      </c>
      <c r="O63" s="19"/>
      <c r="P63" s="43">
        <f t="shared" si="7"/>
        <v>0</v>
      </c>
    </row>
    <row r="64" spans="1:16" ht="24.6">
      <c r="A64" s="10">
        <v>60</v>
      </c>
      <c r="B64" s="19" t="s">
        <v>65</v>
      </c>
      <c r="C64" s="71">
        <f>+'29'!H64</f>
        <v>0</v>
      </c>
      <c r="D64" s="95">
        <v>0</v>
      </c>
      <c r="E64" s="46">
        <f t="shared" si="0"/>
        <v>0</v>
      </c>
      <c r="F64" s="106">
        <v>0</v>
      </c>
      <c r="G64" s="104">
        <v>0</v>
      </c>
      <c r="H64" s="46">
        <f t="shared" si="1"/>
        <v>0</v>
      </c>
      <c r="I64" s="96"/>
      <c r="J64" s="15">
        <v>120</v>
      </c>
      <c r="K64" s="72">
        <f t="shared" si="5"/>
        <v>0</v>
      </c>
      <c r="L64" s="17" t="s">
        <v>16</v>
      </c>
      <c r="M64" s="18">
        <v>0</v>
      </c>
      <c r="N64" s="23">
        <f t="shared" si="6"/>
        <v>0</v>
      </c>
      <c r="O64" s="19"/>
      <c r="P64" s="43">
        <f t="shared" si="7"/>
        <v>0</v>
      </c>
    </row>
    <row r="65" spans="1:16" ht="24.6">
      <c r="A65" s="10">
        <v>61</v>
      </c>
      <c r="B65" s="19" t="s">
        <v>66</v>
      </c>
      <c r="C65" s="71">
        <f>+'29'!H65</f>
        <v>0</v>
      </c>
      <c r="D65" s="95">
        <v>0</v>
      </c>
      <c r="E65" s="46">
        <f t="shared" si="0"/>
        <v>0</v>
      </c>
      <c r="F65" s="106">
        <v>0</v>
      </c>
      <c r="G65" s="104">
        <v>0</v>
      </c>
      <c r="H65" s="46">
        <f t="shared" si="1"/>
        <v>0</v>
      </c>
      <c r="I65" s="96"/>
      <c r="J65" s="15">
        <v>120</v>
      </c>
      <c r="K65" s="72">
        <f t="shared" si="5"/>
        <v>0</v>
      </c>
      <c r="L65" s="17" t="s">
        <v>16</v>
      </c>
      <c r="M65" s="18">
        <v>0</v>
      </c>
      <c r="N65" s="23">
        <f t="shared" si="6"/>
        <v>0</v>
      </c>
      <c r="O65" s="19"/>
      <c r="P65" s="43">
        <f t="shared" si="7"/>
        <v>0</v>
      </c>
    </row>
    <row r="66" spans="1:16" ht="24.6">
      <c r="A66" s="10">
        <v>62</v>
      </c>
      <c r="B66" s="19" t="s">
        <v>266</v>
      </c>
      <c r="C66" s="71">
        <f>+'29'!H66</f>
        <v>0</v>
      </c>
      <c r="D66" s="95">
        <v>0</v>
      </c>
      <c r="E66" s="46">
        <f t="shared" si="0"/>
        <v>0</v>
      </c>
      <c r="F66" s="106">
        <v>0</v>
      </c>
      <c r="G66" s="104">
        <v>0</v>
      </c>
      <c r="H66" s="46">
        <f t="shared" si="1"/>
        <v>0</v>
      </c>
      <c r="I66" s="96"/>
      <c r="J66" s="15">
        <v>120</v>
      </c>
      <c r="K66" s="72">
        <f t="shared" si="5"/>
        <v>0</v>
      </c>
      <c r="L66" s="17" t="s">
        <v>16</v>
      </c>
      <c r="M66" s="18">
        <v>0</v>
      </c>
      <c r="N66" s="23">
        <f t="shared" si="6"/>
        <v>0</v>
      </c>
      <c r="O66" s="19"/>
      <c r="P66" s="43">
        <f t="shared" si="7"/>
        <v>0</v>
      </c>
    </row>
    <row r="67" spans="1:16" ht="24.6">
      <c r="A67" s="10">
        <v>63</v>
      </c>
      <c r="B67" s="19" t="s">
        <v>340</v>
      </c>
      <c r="C67" s="71">
        <f>+'29'!H67</f>
        <v>0</v>
      </c>
      <c r="D67" s="95">
        <v>0</v>
      </c>
      <c r="E67" s="46">
        <f t="shared" si="0"/>
        <v>0</v>
      </c>
      <c r="F67" s="106">
        <v>0</v>
      </c>
      <c r="G67" s="104">
        <v>0</v>
      </c>
      <c r="H67" s="46">
        <f t="shared" si="1"/>
        <v>0</v>
      </c>
      <c r="I67" s="96"/>
      <c r="J67" s="15">
        <v>30</v>
      </c>
      <c r="K67" s="72">
        <f t="shared" si="5"/>
        <v>0</v>
      </c>
      <c r="L67" s="17" t="s">
        <v>16</v>
      </c>
      <c r="M67" s="18">
        <v>0</v>
      </c>
      <c r="N67" s="23">
        <f t="shared" si="6"/>
        <v>0</v>
      </c>
      <c r="O67" s="19"/>
      <c r="P67" s="43">
        <f t="shared" si="7"/>
        <v>0</v>
      </c>
    </row>
    <row r="68" spans="1:16" ht="24.6">
      <c r="A68" s="10">
        <v>64</v>
      </c>
      <c r="B68" s="19" t="s">
        <v>341</v>
      </c>
      <c r="C68" s="71">
        <f>+'29'!H68</f>
        <v>0</v>
      </c>
      <c r="D68" s="95">
        <v>0</v>
      </c>
      <c r="E68" s="46">
        <f t="shared" si="0"/>
        <v>0</v>
      </c>
      <c r="F68" s="106">
        <v>0</v>
      </c>
      <c r="G68" s="104">
        <v>0</v>
      </c>
      <c r="H68" s="46">
        <f t="shared" si="1"/>
        <v>0</v>
      </c>
      <c r="I68" s="96"/>
      <c r="J68" s="21">
        <v>30</v>
      </c>
      <c r="K68" s="72">
        <f t="shared" si="5"/>
        <v>0</v>
      </c>
      <c r="L68" s="17" t="s">
        <v>16</v>
      </c>
      <c r="M68" s="18">
        <v>0</v>
      </c>
      <c r="N68" s="23">
        <f t="shared" si="6"/>
        <v>0</v>
      </c>
      <c r="O68" s="19"/>
      <c r="P68" s="43">
        <f t="shared" si="7"/>
        <v>0</v>
      </c>
    </row>
    <row r="69" spans="1:16" ht="24.6">
      <c r="A69" s="10">
        <v>65</v>
      </c>
      <c r="B69" s="19" t="s">
        <v>342</v>
      </c>
      <c r="C69" s="71">
        <f>+'29'!H69</f>
        <v>0</v>
      </c>
      <c r="D69" s="95">
        <v>0</v>
      </c>
      <c r="E69" s="46">
        <f t="shared" si="0"/>
        <v>0</v>
      </c>
      <c r="F69" s="106">
        <v>0</v>
      </c>
      <c r="G69" s="104">
        <v>0</v>
      </c>
      <c r="H69" s="46">
        <f t="shared" si="1"/>
        <v>0</v>
      </c>
      <c r="I69" s="96"/>
      <c r="J69" s="21">
        <v>30</v>
      </c>
      <c r="K69" s="72">
        <f t="shared" si="5"/>
        <v>0</v>
      </c>
      <c r="L69" s="17" t="s">
        <v>16</v>
      </c>
      <c r="M69" s="18">
        <v>0</v>
      </c>
      <c r="N69" s="23">
        <f t="shared" si="6"/>
        <v>0</v>
      </c>
      <c r="O69" s="19"/>
      <c r="P69" s="43">
        <f t="shared" si="7"/>
        <v>0</v>
      </c>
    </row>
    <row r="70" spans="1:16" ht="24.6">
      <c r="A70" s="10">
        <v>66</v>
      </c>
      <c r="B70" s="19" t="s">
        <v>72</v>
      </c>
      <c r="C70" s="71">
        <f>+'29'!H70</f>
        <v>2</v>
      </c>
      <c r="D70" s="95">
        <v>3</v>
      </c>
      <c r="E70" s="46">
        <f t="shared" si="0"/>
        <v>5</v>
      </c>
      <c r="F70" s="106">
        <v>0</v>
      </c>
      <c r="G70" s="104">
        <v>0</v>
      </c>
      <c r="H70" s="46">
        <f t="shared" si="1"/>
        <v>5</v>
      </c>
      <c r="I70" s="96"/>
      <c r="J70" s="21">
        <v>50</v>
      </c>
      <c r="K70" s="72">
        <f t="shared" si="5"/>
        <v>0</v>
      </c>
      <c r="L70" s="17" t="s">
        <v>16</v>
      </c>
      <c r="M70" s="18">
        <v>0</v>
      </c>
      <c r="N70" s="23">
        <f t="shared" si="6"/>
        <v>0</v>
      </c>
      <c r="O70" s="19"/>
      <c r="P70" s="43">
        <f t="shared" si="7"/>
        <v>0</v>
      </c>
    </row>
    <row r="71" spans="1:16" ht="24.6">
      <c r="A71" s="10">
        <v>67</v>
      </c>
      <c r="B71" s="19" t="s">
        <v>73</v>
      </c>
      <c r="C71" s="71">
        <f>+'29'!H71</f>
        <v>5</v>
      </c>
      <c r="D71" s="95">
        <v>3</v>
      </c>
      <c r="E71" s="46">
        <f t="shared" si="0"/>
        <v>8</v>
      </c>
      <c r="F71" s="106">
        <v>0</v>
      </c>
      <c r="G71" s="104">
        <v>0</v>
      </c>
      <c r="H71" s="46">
        <f t="shared" si="1"/>
        <v>7</v>
      </c>
      <c r="I71" s="96">
        <v>1</v>
      </c>
      <c r="J71" s="21">
        <v>50</v>
      </c>
      <c r="K71" s="72">
        <f t="shared" si="5"/>
        <v>50</v>
      </c>
      <c r="L71" s="17" t="s">
        <v>16</v>
      </c>
      <c r="M71" s="18">
        <v>0</v>
      </c>
      <c r="N71" s="23">
        <f t="shared" si="6"/>
        <v>50</v>
      </c>
      <c r="O71" s="19"/>
      <c r="P71" s="43">
        <f t="shared" si="7"/>
        <v>0</v>
      </c>
    </row>
    <row r="72" spans="1:16" ht="24.6">
      <c r="A72" s="10">
        <v>68</v>
      </c>
      <c r="B72" s="19" t="s">
        <v>74</v>
      </c>
      <c r="C72" s="71">
        <f>+'29'!H72</f>
        <v>0</v>
      </c>
      <c r="D72" s="95">
        <v>3</v>
      </c>
      <c r="E72" s="46">
        <f t="shared" si="0"/>
        <v>3</v>
      </c>
      <c r="F72" s="106">
        <v>0</v>
      </c>
      <c r="G72" s="104">
        <v>0</v>
      </c>
      <c r="H72" s="46">
        <f t="shared" si="1"/>
        <v>3</v>
      </c>
      <c r="I72" s="96"/>
      <c r="J72" s="15">
        <v>50</v>
      </c>
      <c r="K72" s="72">
        <f t="shared" si="5"/>
        <v>0</v>
      </c>
      <c r="L72" s="17" t="s">
        <v>16</v>
      </c>
      <c r="M72" s="18">
        <v>0</v>
      </c>
      <c r="N72" s="23">
        <f t="shared" si="6"/>
        <v>0</v>
      </c>
      <c r="O72" s="19"/>
      <c r="P72" s="43">
        <f t="shared" si="7"/>
        <v>0</v>
      </c>
    </row>
    <row r="73" spans="1:16" ht="24.6">
      <c r="A73" s="10">
        <v>69</v>
      </c>
      <c r="B73" s="19" t="s">
        <v>175</v>
      </c>
      <c r="C73" s="71">
        <f>+'29'!H73</f>
        <v>0</v>
      </c>
      <c r="D73" s="95">
        <v>0</v>
      </c>
      <c r="E73" s="46">
        <f t="shared" si="0"/>
        <v>0</v>
      </c>
      <c r="F73" s="106">
        <v>0</v>
      </c>
      <c r="G73" s="104">
        <v>0</v>
      </c>
      <c r="H73" s="46">
        <f t="shared" si="1"/>
        <v>0</v>
      </c>
      <c r="I73" s="96"/>
      <c r="J73" s="21">
        <v>50</v>
      </c>
      <c r="K73" s="72">
        <f t="shared" si="5"/>
        <v>0</v>
      </c>
      <c r="L73" s="17" t="s">
        <v>16</v>
      </c>
      <c r="M73" s="18">
        <v>0</v>
      </c>
      <c r="N73" s="23">
        <f t="shared" si="6"/>
        <v>0</v>
      </c>
      <c r="O73" s="19"/>
      <c r="P73" s="43">
        <f t="shared" si="7"/>
        <v>0</v>
      </c>
    </row>
    <row r="74" spans="1:16" ht="24.6">
      <c r="A74" s="10">
        <v>70</v>
      </c>
      <c r="B74" s="19" t="s">
        <v>267</v>
      </c>
      <c r="C74" s="71">
        <f>+'29'!H74</f>
        <v>0</v>
      </c>
      <c r="D74" s="95">
        <v>0</v>
      </c>
      <c r="E74" s="46">
        <f t="shared" si="0"/>
        <v>0</v>
      </c>
      <c r="F74" s="106">
        <v>0</v>
      </c>
      <c r="G74" s="104">
        <v>0</v>
      </c>
      <c r="H74" s="46">
        <f t="shared" ref="H74:H143" si="11">+E74-F74-I74-G74</f>
        <v>0</v>
      </c>
      <c r="I74" s="96"/>
      <c r="J74" s="15">
        <v>50</v>
      </c>
      <c r="K74" s="72">
        <f t="shared" si="5"/>
        <v>0</v>
      </c>
      <c r="L74" s="17" t="s">
        <v>16</v>
      </c>
      <c r="M74" s="18">
        <v>0</v>
      </c>
      <c r="N74" s="23">
        <f t="shared" si="6"/>
        <v>0</v>
      </c>
      <c r="O74" s="19"/>
      <c r="P74" s="43">
        <f t="shared" si="7"/>
        <v>0</v>
      </c>
    </row>
    <row r="75" spans="1:16" ht="24.6">
      <c r="A75" s="10">
        <v>71</v>
      </c>
      <c r="B75" s="19" t="s">
        <v>70</v>
      </c>
      <c r="C75" s="71">
        <f>+'29'!H75</f>
        <v>0</v>
      </c>
      <c r="D75" s="95">
        <v>0</v>
      </c>
      <c r="E75" s="46">
        <f t="shared" si="0"/>
        <v>0</v>
      </c>
      <c r="F75" s="106">
        <v>0</v>
      </c>
      <c r="G75" s="104">
        <v>0</v>
      </c>
      <c r="H75" s="46">
        <f t="shared" si="11"/>
        <v>0</v>
      </c>
      <c r="I75" s="96"/>
      <c r="J75" s="20">
        <v>70</v>
      </c>
      <c r="K75" s="72">
        <f t="shared" ref="K75:K144" si="12">+J75*I75</f>
        <v>0</v>
      </c>
      <c r="L75" s="17" t="s">
        <v>16</v>
      </c>
      <c r="M75" s="18">
        <v>0</v>
      </c>
      <c r="N75" s="23">
        <f t="shared" ref="N75:N144" si="13">SUM(K75-M75)</f>
        <v>0</v>
      </c>
      <c r="O75" s="19"/>
      <c r="P75" s="43">
        <f t="shared" ref="P75:P144" si="14">+K75*O75</f>
        <v>0</v>
      </c>
    </row>
    <row r="76" spans="1:16" ht="24.6">
      <c r="A76" s="10">
        <v>72</v>
      </c>
      <c r="B76" s="19" t="s">
        <v>71</v>
      </c>
      <c r="C76" s="71">
        <f>+'29'!H76</f>
        <v>0</v>
      </c>
      <c r="D76" s="95">
        <v>0</v>
      </c>
      <c r="E76" s="46">
        <f t="shared" si="0"/>
        <v>0</v>
      </c>
      <c r="F76" s="106">
        <v>0</v>
      </c>
      <c r="G76" s="104">
        <v>0</v>
      </c>
      <c r="H76" s="46">
        <f t="shared" si="11"/>
        <v>0</v>
      </c>
      <c r="I76" s="96"/>
      <c r="J76" s="20">
        <v>80</v>
      </c>
      <c r="K76" s="72">
        <f t="shared" si="12"/>
        <v>0</v>
      </c>
      <c r="L76" s="17" t="s">
        <v>16</v>
      </c>
      <c r="M76" s="18">
        <v>0</v>
      </c>
      <c r="N76" s="23">
        <f t="shared" si="13"/>
        <v>0</v>
      </c>
      <c r="O76" s="19"/>
      <c r="P76" s="43">
        <f t="shared" si="14"/>
        <v>0</v>
      </c>
    </row>
    <row r="77" spans="1:16" ht="24.6">
      <c r="A77" s="10">
        <v>73</v>
      </c>
      <c r="B77" s="19" t="s">
        <v>199</v>
      </c>
      <c r="C77" s="71">
        <f>+'29'!H77</f>
        <v>0</v>
      </c>
      <c r="D77" s="95">
        <v>0</v>
      </c>
      <c r="E77" s="46">
        <f t="shared" si="0"/>
        <v>0</v>
      </c>
      <c r="F77" s="106">
        <v>0</v>
      </c>
      <c r="G77" s="104">
        <v>0</v>
      </c>
      <c r="H77" s="46">
        <f t="shared" si="11"/>
        <v>0</v>
      </c>
      <c r="I77" s="96"/>
      <c r="J77" s="21">
        <v>150</v>
      </c>
      <c r="K77" s="72">
        <f t="shared" si="12"/>
        <v>0</v>
      </c>
      <c r="L77" s="17" t="s">
        <v>16</v>
      </c>
      <c r="M77" s="18">
        <v>0</v>
      </c>
      <c r="N77" s="23">
        <f t="shared" si="13"/>
        <v>0</v>
      </c>
      <c r="O77" s="19"/>
      <c r="P77" s="43">
        <f t="shared" si="14"/>
        <v>0</v>
      </c>
    </row>
    <row r="78" spans="1:16" ht="24.6">
      <c r="A78" s="10">
        <v>74</v>
      </c>
      <c r="B78" s="19" t="s">
        <v>200</v>
      </c>
      <c r="C78" s="71">
        <f>+'29'!H78</f>
        <v>0</v>
      </c>
      <c r="D78" s="95">
        <v>0</v>
      </c>
      <c r="E78" s="46">
        <f t="shared" si="0"/>
        <v>0</v>
      </c>
      <c r="F78" s="106">
        <v>0</v>
      </c>
      <c r="G78" s="104">
        <v>0</v>
      </c>
      <c r="H78" s="46">
        <f t="shared" si="11"/>
        <v>0</v>
      </c>
      <c r="I78" s="96"/>
      <c r="J78" s="21">
        <v>150</v>
      </c>
      <c r="K78" s="72">
        <f t="shared" si="12"/>
        <v>0</v>
      </c>
      <c r="L78" s="17" t="s">
        <v>16</v>
      </c>
      <c r="M78" s="18">
        <v>0</v>
      </c>
      <c r="N78" s="23">
        <f t="shared" si="13"/>
        <v>0</v>
      </c>
      <c r="O78" s="19"/>
      <c r="P78" s="43">
        <f t="shared" si="14"/>
        <v>0</v>
      </c>
    </row>
    <row r="79" spans="1:16" ht="24.6">
      <c r="A79" s="10">
        <v>75</v>
      </c>
      <c r="B79" s="19" t="s">
        <v>201</v>
      </c>
      <c r="C79" s="71">
        <f>+'29'!H79</f>
        <v>0</v>
      </c>
      <c r="D79" s="95">
        <v>0</v>
      </c>
      <c r="E79" s="46">
        <f t="shared" si="0"/>
        <v>0</v>
      </c>
      <c r="F79" s="106">
        <v>0</v>
      </c>
      <c r="G79" s="104">
        <v>0</v>
      </c>
      <c r="H79" s="46">
        <f t="shared" si="11"/>
        <v>0</v>
      </c>
      <c r="I79" s="96"/>
      <c r="J79" s="20">
        <v>150</v>
      </c>
      <c r="K79" s="72">
        <f t="shared" si="12"/>
        <v>0</v>
      </c>
      <c r="L79" s="17" t="s">
        <v>16</v>
      </c>
      <c r="M79" s="18">
        <v>0</v>
      </c>
      <c r="N79" s="23">
        <f t="shared" si="13"/>
        <v>0</v>
      </c>
      <c r="O79" s="19"/>
      <c r="P79" s="43">
        <f t="shared" si="14"/>
        <v>0</v>
      </c>
    </row>
    <row r="80" spans="1:16" ht="24.6">
      <c r="A80" s="10">
        <v>76</v>
      </c>
      <c r="B80" s="19" t="s">
        <v>77</v>
      </c>
      <c r="C80" s="71">
        <f>+'29'!H80</f>
        <v>0</v>
      </c>
      <c r="D80" s="95">
        <v>0</v>
      </c>
      <c r="E80" s="46">
        <f t="shared" si="0"/>
        <v>0</v>
      </c>
      <c r="F80" s="106">
        <v>0</v>
      </c>
      <c r="G80" s="104">
        <v>0</v>
      </c>
      <c r="H80" s="46">
        <f t="shared" si="11"/>
        <v>0</v>
      </c>
      <c r="I80" s="96"/>
      <c r="J80" s="20">
        <v>50</v>
      </c>
      <c r="K80" s="72">
        <f t="shared" si="12"/>
        <v>0</v>
      </c>
      <c r="L80" s="17" t="s">
        <v>16</v>
      </c>
      <c r="M80" s="18">
        <v>0</v>
      </c>
      <c r="N80" s="23">
        <f t="shared" si="13"/>
        <v>0</v>
      </c>
      <c r="O80" s="19"/>
      <c r="P80" s="43">
        <f t="shared" si="14"/>
        <v>0</v>
      </c>
    </row>
    <row r="81" spans="1:16" ht="24.6">
      <c r="A81" s="10">
        <v>77</v>
      </c>
      <c r="B81" s="19" t="s">
        <v>409</v>
      </c>
      <c r="C81" s="71">
        <f>+'29'!H81</f>
        <v>0</v>
      </c>
      <c r="D81" s="95">
        <v>0</v>
      </c>
      <c r="E81" s="46">
        <f t="shared" si="0"/>
        <v>0</v>
      </c>
      <c r="F81" s="106">
        <v>0</v>
      </c>
      <c r="G81" s="104">
        <v>0</v>
      </c>
      <c r="H81" s="46">
        <f t="shared" si="11"/>
        <v>0</v>
      </c>
      <c r="I81" s="96"/>
      <c r="J81" s="20">
        <v>50</v>
      </c>
      <c r="K81" s="72">
        <f t="shared" si="12"/>
        <v>0</v>
      </c>
      <c r="L81" s="17" t="s">
        <v>16</v>
      </c>
      <c r="M81" s="18">
        <v>0</v>
      </c>
      <c r="N81" s="23">
        <f t="shared" si="13"/>
        <v>0</v>
      </c>
      <c r="O81" s="19"/>
      <c r="P81" s="43">
        <f t="shared" si="14"/>
        <v>0</v>
      </c>
    </row>
    <row r="82" spans="1:16" ht="24.6">
      <c r="A82" s="10">
        <v>78</v>
      </c>
      <c r="B82" s="19" t="s">
        <v>410</v>
      </c>
      <c r="C82" s="71">
        <f>+'29'!H82</f>
        <v>0</v>
      </c>
      <c r="D82" s="95">
        <v>0</v>
      </c>
      <c r="E82" s="46">
        <f t="shared" si="0"/>
        <v>0</v>
      </c>
      <c r="F82" s="106">
        <v>0</v>
      </c>
      <c r="G82" s="104">
        <v>0</v>
      </c>
      <c r="H82" s="46">
        <f t="shared" si="11"/>
        <v>0</v>
      </c>
      <c r="I82" s="96"/>
      <c r="J82" s="20">
        <v>120</v>
      </c>
      <c r="K82" s="72">
        <f t="shared" si="12"/>
        <v>0</v>
      </c>
      <c r="L82" s="17" t="s">
        <v>16</v>
      </c>
      <c r="M82" s="18">
        <v>0</v>
      </c>
      <c r="N82" s="23">
        <f t="shared" si="13"/>
        <v>0</v>
      </c>
      <c r="O82" s="19"/>
      <c r="P82" s="43">
        <f t="shared" si="14"/>
        <v>0</v>
      </c>
    </row>
    <row r="83" spans="1:16" ht="24.6">
      <c r="A83" s="10">
        <v>79</v>
      </c>
      <c r="B83" s="19" t="s">
        <v>411</v>
      </c>
      <c r="C83" s="71">
        <f>+'29'!H83</f>
        <v>4</v>
      </c>
      <c r="D83" s="95">
        <v>5</v>
      </c>
      <c r="E83" s="46">
        <f t="shared" si="0"/>
        <v>9</v>
      </c>
      <c r="F83" s="106">
        <v>0</v>
      </c>
      <c r="G83" s="104">
        <v>0</v>
      </c>
      <c r="H83" s="46">
        <f t="shared" si="11"/>
        <v>9</v>
      </c>
      <c r="I83" s="96"/>
      <c r="J83" s="20">
        <v>50</v>
      </c>
      <c r="K83" s="72">
        <f t="shared" si="12"/>
        <v>0</v>
      </c>
      <c r="L83" s="17" t="s">
        <v>16</v>
      </c>
      <c r="M83" s="18">
        <v>0</v>
      </c>
      <c r="N83" s="23">
        <f t="shared" si="13"/>
        <v>0</v>
      </c>
      <c r="O83" s="19"/>
      <c r="P83" s="43">
        <f t="shared" si="14"/>
        <v>0</v>
      </c>
    </row>
    <row r="84" spans="1:16" ht="24.6">
      <c r="A84" s="10">
        <v>80</v>
      </c>
      <c r="B84" s="19" t="s">
        <v>412</v>
      </c>
      <c r="C84" s="71">
        <f>+'29'!H84</f>
        <v>0</v>
      </c>
      <c r="D84" s="95">
        <v>0</v>
      </c>
      <c r="E84" s="46">
        <f t="shared" si="0"/>
        <v>0</v>
      </c>
      <c r="F84" s="106">
        <v>0</v>
      </c>
      <c r="G84" s="104">
        <v>0</v>
      </c>
      <c r="H84" s="46">
        <f t="shared" si="11"/>
        <v>0</v>
      </c>
      <c r="I84" s="96"/>
      <c r="J84" s="20">
        <v>120</v>
      </c>
      <c r="K84" s="72">
        <f t="shared" si="12"/>
        <v>0</v>
      </c>
      <c r="L84" s="17" t="s">
        <v>16</v>
      </c>
      <c r="M84" s="18">
        <v>0</v>
      </c>
      <c r="N84" s="23">
        <f t="shared" si="13"/>
        <v>0</v>
      </c>
      <c r="O84" s="19"/>
      <c r="P84" s="43">
        <f t="shared" si="14"/>
        <v>0</v>
      </c>
    </row>
    <row r="85" spans="1:16" ht="24.6">
      <c r="A85" s="10">
        <v>81</v>
      </c>
      <c r="B85" s="19" t="s">
        <v>346</v>
      </c>
      <c r="C85" s="71">
        <f>+'29'!H85</f>
        <v>9</v>
      </c>
      <c r="D85" s="95">
        <v>5</v>
      </c>
      <c r="E85" s="46">
        <f t="shared" si="0"/>
        <v>14</v>
      </c>
      <c r="F85" s="106">
        <v>0</v>
      </c>
      <c r="G85" s="104">
        <v>0</v>
      </c>
      <c r="H85" s="46">
        <f t="shared" si="11"/>
        <v>9</v>
      </c>
      <c r="I85" s="96">
        <v>5</v>
      </c>
      <c r="J85" s="22">
        <v>50</v>
      </c>
      <c r="K85" s="72">
        <f t="shared" si="12"/>
        <v>250</v>
      </c>
      <c r="L85" s="17" t="s">
        <v>428</v>
      </c>
      <c r="M85" s="18">
        <v>100</v>
      </c>
      <c r="N85" s="23">
        <f t="shared" si="13"/>
        <v>150</v>
      </c>
      <c r="O85" s="19"/>
      <c r="P85" s="43">
        <f t="shared" si="14"/>
        <v>0</v>
      </c>
    </row>
    <row r="86" spans="1:16" ht="24.6">
      <c r="A86" s="10">
        <v>82</v>
      </c>
      <c r="B86" s="19" t="s">
        <v>268</v>
      </c>
      <c r="C86" s="71">
        <f>+'29'!H86</f>
        <v>0</v>
      </c>
      <c r="D86" s="95">
        <v>0</v>
      </c>
      <c r="E86" s="46">
        <f t="shared" si="0"/>
        <v>0</v>
      </c>
      <c r="F86" s="106">
        <v>0</v>
      </c>
      <c r="G86" s="104">
        <v>0</v>
      </c>
      <c r="H86" s="46">
        <f t="shared" si="11"/>
        <v>0</v>
      </c>
      <c r="I86" s="96"/>
      <c r="J86" s="20">
        <v>45</v>
      </c>
      <c r="K86" s="72">
        <f t="shared" si="12"/>
        <v>0</v>
      </c>
      <c r="L86" s="17" t="s">
        <v>16</v>
      </c>
      <c r="M86" s="18">
        <v>0</v>
      </c>
      <c r="N86" s="23">
        <f t="shared" si="13"/>
        <v>0</v>
      </c>
      <c r="O86" s="19"/>
      <c r="P86" s="43">
        <f t="shared" si="14"/>
        <v>0</v>
      </c>
    </row>
    <row r="87" spans="1:16" ht="24.6">
      <c r="A87" s="10">
        <v>83</v>
      </c>
      <c r="B87" s="19" t="s">
        <v>524</v>
      </c>
      <c r="C87" s="71">
        <f>+'29'!H87</f>
        <v>4</v>
      </c>
      <c r="D87" s="95">
        <v>5</v>
      </c>
      <c r="E87" s="46">
        <f>C87+D87</f>
        <v>9</v>
      </c>
      <c r="F87" s="106">
        <v>0</v>
      </c>
      <c r="G87" s="104">
        <v>0</v>
      </c>
      <c r="H87" s="46">
        <f>+E87-F87-I87-G87</f>
        <v>9</v>
      </c>
      <c r="I87" s="96"/>
      <c r="J87" s="20">
        <v>35</v>
      </c>
      <c r="K87" s="72">
        <f>+J87*I87</f>
        <v>0</v>
      </c>
      <c r="L87" s="17" t="s">
        <v>16</v>
      </c>
      <c r="M87" s="18">
        <v>0</v>
      </c>
      <c r="N87" s="23">
        <f>SUM(K87-M87)</f>
        <v>0</v>
      </c>
      <c r="O87" s="19"/>
      <c r="P87" s="43">
        <f>+K87*O87</f>
        <v>0</v>
      </c>
    </row>
    <row r="88" spans="1:16" ht="24.6">
      <c r="A88" s="10">
        <v>84</v>
      </c>
      <c r="B88" s="19" t="s">
        <v>347</v>
      </c>
      <c r="C88" s="71">
        <f>+'29'!H88</f>
        <v>0</v>
      </c>
      <c r="D88" s="95">
        <v>0</v>
      </c>
      <c r="E88" s="46">
        <f t="shared" si="0"/>
        <v>0</v>
      </c>
      <c r="F88" s="106">
        <v>0</v>
      </c>
      <c r="G88" s="104">
        <v>0</v>
      </c>
      <c r="H88" s="46">
        <f t="shared" si="11"/>
        <v>0</v>
      </c>
      <c r="I88" s="96"/>
      <c r="J88" s="20">
        <v>50</v>
      </c>
      <c r="K88" s="72">
        <f t="shared" si="12"/>
        <v>0</v>
      </c>
      <c r="L88" s="17" t="s">
        <v>16</v>
      </c>
      <c r="M88" s="18">
        <v>0</v>
      </c>
      <c r="N88" s="23">
        <f t="shared" si="13"/>
        <v>0</v>
      </c>
      <c r="O88" s="19"/>
      <c r="P88" s="43">
        <f t="shared" si="14"/>
        <v>0</v>
      </c>
    </row>
    <row r="89" spans="1:16" ht="24.6">
      <c r="A89" s="10">
        <v>85</v>
      </c>
      <c r="B89" s="19" t="s">
        <v>269</v>
      </c>
      <c r="C89" s="71">
        <f>+'29'!H89</f>
        <v>1</v>
      </c>
      <c r="D89" s="95">
        <v>3</v>
      </c>
      <c r="E89" s="46">
        <f t="shared" si="0"/>
        <v>4</v>
      </c>
      <c r="F89" s="106">
        <v>0</v>
      </c>
      <c r="G89" s="104">
        <v>0</v>
      </c>
      <c r="H89" s="46">
        <f t="shared" si="11"/>
        <v>4</v>
      </c>
      <c r="I89" s="96"/>
      <c r="J89" s="22">
        <v>55</v>
      </c>
      <c r="K89" s="72">
        <f t="shared" si="12"/>
        <v>0</v>
      </c>
      <c r="L89" s="17" t="s">
        <v>16</v>
      </c>
      <c r="M89" s="18">
        <v>0</v>
      </c>
      <c r="N89" s="23">
        <f t="shared" si="13"/>
        <v>0</v>
      </c>
      <c r="O89" s="19"/>
      <c r="P89" s="43">
        <f t="shared" si="14"/>
        <v>0</v>
      </c>
    </row>
    <row r="90" spans="1:16" ht="24.6">
      <c r="A90" s="10">
        <v>86</v>
      </c>
      <c r="B90" s="19" t="s">
        <v>93</v>
      </c>
      <c r="C90" s="71">
        <f>+'29'!H90</f>
        <v>5</v>
      </c>
      <c r="D90" s="95">
        <v>3</v>
      </c>
      <c r="E90" s="46">
        <f t="shared" si="0"/>
        <v>8</v>
      </c>
      <c r="F90" s="106">
        <v>0</v>
      </c>
      <c r="G90" s="104">
        <v>0</v>
      </c>
      <c r="H90" s="46">
        <f t="shared" si="11"/>
        <v>7</v>
      </c>
      <c r="I90" s="96">
        <v>1</v>
      </c>
      <c r="J90" s="22">
        <v>55</v>
      </c>
      <c r="K90" s="72">
        <f t="shared" si="12"/>
        <v>55</v>
      </c>
      <c r="L90" s="17" t="s">
        <v>16</v>
      </c>
      <c r="M90" s="18">
        <v>0</v>
      </c>
      <c r="N90" s="23">
        <f t="shared" si="13"/>
        <v>55</v>
      </c>
      <c r="O90" s="19"/>
      <c r="P90" s="43">
        <f t="shared" si="14"/>
        <v>0</v>
      </c>
    </row>
    <row r="91" spans="1:16" ht="24.6">
      <c r="A91" s="10">
        <v>87</v>
      </c>
      <c r="B91" s="19" t="s">
        <v>94</v>
      </c>
      <c r="C91" s="71">
        <f>+'29'!H91</f>
        <v>0</v>
      </c>
      <c r="D91" s="95">
        <v>0</v>
      </c>
      <c r="E91" s="46">
        <f t="shared" si="0"/>
        <v>0</v>
      </c>
      <c r="F91" s="106">
        <v>0</v>
      </c>
      <c r="G91" s="104">
        <v>0</v>
      </c>
      <c r="H91" s="46">
        <f t="shared" si="11"/>
        <v>0</v>
      </c>
      <c r="I91" s="96"/>
      <c r="J91" s="22">
        <v>55</v>
      </c>
      <c r="K91" s="72">
        <f t="shared" si="12"/>
        <v>0</v>
      </c>
      <c r="L91" s="17" t="s">
        <v>16</v>
      </c>
      <c r="M91" s="18">
        <v>0</v>
      </c>
      <c r="N91" s="23">
        <f t="shared" si="13"/>
        <v>0</v>
      </c>
      <c r="O91" s="19"/>
      <c r="P91" s="43">
        <f t="shared" si="14"/>
        <v>0</v>
      </c>
    </row>
    <row r="92" spans="1:16" ht="24.6">
      <c r="A92" s="10">
        <v>88</v>
      </c>
      <c r="B92" s="19" t="s">
        <v>369</v>
      </c>
      <c r="C92" s="71">
        <f>+'29'!H92</f>
        <v>0</v>
      </c>
      <c r="D92" s="95">
        <v>0</v>
      </c>
      <c r="E92" s="46">
        <f t="shared" si="0"/>
        <v>0</v>
      </c>
      <c r="F92" s="106">
        <v>0</v>
      </c>
      <c r="G92" s="104">
        <v>0</v>
      </c>
      <c r="H92" s="46">
        <f t="shared" si="11"/>
        <v>0</v>
      </c>
      <c r="I92" s="96"/>
      <c r="J92" s="22">
        <v>30</v>
      </c>
      <c r="K92" s="72">
        <f t="shared" si="12"/>
        <v>0</v>
      </c>
      <c r="L92" s="17" t="s">
        <v>16</v>
      </c>
      <c r="M92" s="18">
        <v>0</v>
      </c>
      <c r="N92" s="23">
        <f t="shared" si="13"/>
        <v>0</v>
      </c>
      <c r="O92" s="19"/>
      <c r="P92" s="43">
        <f t="shared" si="14"/>
        <v>0</v>
      </c>
    </row>
    <row r="93" spans="1:16" ht="24.6">
      <c r="A93" s="10">
        <v>89</v>
      </c>
      <c r="B93" s="19" t="s">
        <v>370</v>
      </c>
      <c r="C93" s="71">
        <f>+'29'!H93</f>
        <v>0</v>
      </c>
      <c r="D93" s="95">
        <v>0</v>
      </c>
      <c r="E93" s="46">
        <f t="shared" si="0"/>
        <v>0</v>
      </c>
      <c r="F93" s="106">
        <v>0</v>
      </c>
      <c r="G93" s="104">
        <v>0</v>
      </c>
      <c r="H93" s="46">
        <f t="shared" si="11"/>
        <v>0</v>
      </c>
      <c r="I93" s="96"/>
      <c r="J93" s="22">
        <v>30</v>
      </c>
      <c r="K93" s="72">
        <f t="shared" si="12"/>
        <v>0</v>
      </c>
      <c r="L93" s="17" t="s">
        <v>16</v>
      </c>
      <c r="M93" s="18">
        <v>0</v>
      </c>
      <c r="N93" s="23">
        <f t="shared" si="13"/>
        <v>0</v>
      </c>
      <c r="O93" s="19"/>
      <c r="P93" s="43">
        <f t="shared" si="14"/>
        <v>0</v>
      </c>
    </row>
    <row r="94" spans="1:16" ht="24.6">
      <c r="A94" s="10">
        <v>90</v>
      </c>
      <c r="B94" s="19" t="s">
        <v>270</v>
      </c>
      <c r="C94" s="71">
        <f>+'29'!H94</f>
        <v>0</v>
      </c>
      <c r="D94" s="95">
        <v>0</v>
      </c>
      <c r="E94" s="46">
        <f t="shared" si="0"/>
        <v>0</v>
      </c>
      <c r="F94" s="106">
        <v>0</v>
      </c>
      <c r="G94" s="104">
        <v>0</v>
      </c>
      <c r="H94" s="46">
        <f t="shared" si="11"/>
        <v>0</v>
      </c>
      <c r="I94" s="96"/>
      <c r="J94" s="20"/>
      <c r="K94" s="72">
        <f t="shared" si="12"/>
        <v>0</v>
      </c>
      <c r="L94" s="17" t="s">
        <v>16</v>
      </c>
      <c r="M94" s="18">
        <v>0</v>
      </c>
      <c r="N94" s="23">
        <f t="shared" si="13"/>
        <v>0</v>
      </c>
      <c r="O94" s="19"/>
      <c r="P94" s="43">
        <f t="shared" si="14"/>
        <v>0</v>
      </c>
    </row>
    <row r="95" spans="1:16" ht="24.6">
      <c r="A95" s="10">
        <v>91</v>
      </c>
      <c r="B95" s="19" t="s">
        <v>271</v>
      </c>
      <c r="C95" s="71">
        <f>+'29'!H95</f>
        <v>0</v>
      </c>
      <c r="D95" s="95">
        <v>0</v>
      </c>
      <c r="E95" s="46">
        <f t="shared" si="0"/>
        <v>0</v>
      </c>
      <c r="F95" s="106">
        <v>0</v>
      </c>
      <c r="G95" s="104">
        <v>0</v>
      </c>
      <c r="H95" s="46">
        <f t="shared" si="11"/>
        <v>0</v>
      </c>
      <c r="I95" s="96"/>
      <c r="J95" s="22"/>
      <c r="K95" s="72">
        <f t="shared" si="12"/>
        <v>0</v>
      </c>
      <c r="L95" s="17" t="s">
        <v>16</v>
      </c>
      <c r="M95" s="18">
        <v>0</v>
      </c>
      <c r="N95" s="23">
        <f t="shared" si="13"/>
        <v>0</v>
      </c>
      <c r="O95" s="19"/>
      <c r="P95" s="43">
        <f t="shared" si="14"/>
        <v>0</v>
      </c>
    </row>
    <row r="96" spans="1:16" ht="24.6">
      <c r="A96" s="10">
        <v>92</v>
      </c>
      <c r="B96" s="19" t="s">
        <v>244</v>
      </c>
      <c r="C96" s="71">
        <f>+'29'!H96</f>
        <v>6</v>
      </c>
      <c r="D96" s="95">
        <v>0</v>
      </c>
      <c r="E96" s="46">
        <f t="shared" si="0"/>
        <v>6</v>
      </c>
      <c r="F96" s="106">
        <v>0</v>
      </c>
      <c r="G96" s="104">
        <v>0</v>
      </c>
      <c r="H96" s="46">
        <f t="shared" si="11"/>
        <v>4</v>
      </c>
      <c r="I96" s="96">
        <v>2</v>
      </c>
      <c r="J96" s="15">
        <v>35</v>
      </c>
      <c r="K96" s="72">
        <f t="shared" si="12"/>
        <v>70</v>
      </c>
      <c r="L96" s="17" t="s">
        <v>452</v>
      </c>
      <c r="M96" s="18">
        <v>35</v>
      </c>
      <c r="N96" s="23">
        <f t="shared" si="13"/>
        <v>35</v>
      </c>
      <c r="O96" s="19"/>
      <c r="P96" s="43">
        <f t="shared" si="14"/>
        <v>0</v>
      </c>
    </row>
    <row r="97" spans="1:16" ht="24.6">
      <c r="A97" s="10">
        <v>93</v>
      </c>
      <c r="B97" s="19" t="s">
        <v>272</v>
      </c>
      <c r="C97" s="71">
        <f>+'29'!H97</f>
        <v>0</v>
      </c>
      <c r="D97" s="95">
        <v>0</v>
      </c>
      <c r="E97" s="46">
        <f t="shared" si="0"/>
        <v>0</v>
      </c>
      <c r="F97" s="106">
        <v>0</v>
      </c>
      <c r="G97" s="104">
        <v>0</v>
      </c>
      <c r="H97" s="46">
        <f t="shared" si="11"/>
        <v>0</v>
      </c>
      <c r="I97" s="96"/>
      <c r="J97" s="22">
        <v>120</v>
      </c>
      <c r="K97" s="72">
        <f t="shared" si="12"/>
        <v>0</v>
      </c>
      <c r="L97" s="17" t="s">
        <v>16</v>
      </c>
      <c r="M97" s="18">
        <v>0</v>
      </c>
      <c r="N97" s="23">
        <f t="shared" si="13"/>
        <v>0</v>
      </c>
      <c r="O97" s="19"/>
      <c r="P97" s="43">
        <f t="shared" si="14"/>
        <v>0</v>
      </c>
    </row>
    <row r="98" spans="1:16" ht="24.6">
      <c r="A98" s="10">
        <v>94</v>
      </c>
      <c r="B98" s="19" t="s">
        <v>273</v>
      </c>
      <c r="C98" s="71">
        <f>+'29'!H98</f>
        <v>2</v>
      </c>
      <c r="D98" s="95">
        <v>0</v>
      </c>
      <c r="E98" s="46">
        <f t="shared" si="0"/>
        <v>2</v>
      </c>
      <c r="F98" s="106">
        <v>0</v>
      </c>
      <c r="G98" s="104">
        <v>0</v>
      </c>
      <c r="H98" s="46">
        <f t="shared" si="11"/>
        <v>2</v>
      </c>
      <c r="I98" s="96"/>
      <c r="J98" s="22">
        <v>45</v>
      </c>
      <c r="K98" s="72">
        <f t="shared" si="12"/>
        <v>0</v>
      </c>
      <c r="L98" s="17" t="s">
        <v>16</v>
      </c>
      <c r="M98" s="18">
        <v>0</v>
      </c>
      <c r="N98" s="23">
        <f t="shared" si="13"/>
        <v>0</v>
      </c>
      <c r="O98" s="19"/>
      <c r="P98" s="43">
        <f t="shared" si="14"/>
        <v>0</v>
      </c>
    </row>
    <row r="99" spans="1:16" ht="24.6">
      <c r="A99" s="10">
        <v>95</v>
      </c>
      <c r="B99" s="19" t="s">
        <v>507</v>
      </c>
      <c r="C99" s="71">
        <f>+'29'!H99</f>
        <v>2</v>
      </c>
      <c r="D99" s="95">
        <v>0</v>
      </c>
      <c r="E99" s="46">
        <f>C99+D99</f>
        <v>2</v>
      </c>
      <c r="F99" s="106">
        <v>0</v>
      </c>
      <c r="G99" s="104">
        <v>0</v>
      </c>
      <c r="H99" s="46">
        <f>+E99-F99-I99-G99</f>
        <v>2</v>
      </c>
      <c r="I99" s="96"/>
      <c r="J99" s="20">
        <v>35</v>
      </c>
      <c r="K99" s="72">
        <f>+J99*I99</f>
        <v>0</v>
      </c>
      <c r="L99" s="17" t="s">
        <v>16</v>
      </c>
      <c r="M99" s="18">
        <v>0</v>
      </c>
      <c r="N99" s="23">
        <f>SUM(K99-M99)</f>
        <v>0</v>
      </c>
      <c r="O99" s="19"/>
      <c r="P99" s="43">
        <f>+K99*O99</f>
        <v>0</v>
      </c>
    </row>
    <row r="100" spans="1:16" ht="24.6">
      <c r="A100" s="10">
        <v>96</v>
      </c>
      <c r="B100" s="19" t="s">
        <v>246</v>
      </c>
      <c r="C100" s="71">
        <f>+'29'!H100</f>
        <v>0</v>
      </c>
      <c r="D100" s="95">
        <v>0</v>
      </c>
      <c r="E100" s="46">
        <f t="shared" si="0"/>
        <v>0</v>
      </c>
      <c r="F100" s="106">
        <v>0</v>
      </c>
      <c r="G100" s="104">
        <v>0</v>
      </c>
      <c r="H100" s="46">
        <f t="shared" si="11"/>
        <v>0</v>
      </c>
      <c r="I100" s="96"/>
      <c r="J100" s="20">
        <v>40</v>
      </c>
      <c r="K100" s="72">
        <f t="shared" si="12"/>
        <v>0</v>
      </c>
      <c r="L100" s="17" t="s">
        <v>16</v>
      </c>
      <c r="M100" s="18">
        <v>0</v>
      </c>
      <c r="N100" s="23">
        <f t="shared" si="13"/>
        <v>0</v>
      </c>
      <c r="O100" s="19"/>
      <c r="P100" s="43">
        <f t="shared" si="14"/>
        <v>0</v>
      </c>
    </row>
    <row r="101" spans="1:16" ht="24.6">
      <c r="A101" s="10">
        <v>97</v>
      </c>
      <c r="B101" s="19" t="s">
        <v>348</v>
      </c>
      <c r="C101" s="71">
        <f>+'29'!H101</f>
        <v>0</v>
      </c>
      <c r="D101" s="95">
        <v>0</v>
      </c>
      <c r="E101" s="46">
        <f t="shared" si="0"/>
        <v>0</v>
      </c>
      <c r="F101" s="106">
        <v>0</v>
      </c>
      <c r="G101" s="104">
        <v>0</v>
      </c>
      <c r="H101" s="46">
        <f t="shared" si="11"/>
        <v>0</v>
      </c>
      <c r="I101" s="96"/>
      <c r="J101" s="22">
        <v>35</v>
      </c>
      <c r="K101" s="72">
        <f t="shared" si="12"/>
        <v>0</v>
      </c>
      <c r="L101" s="17" t="s">
        <v>16</v>
      </c>
      <c r="M101" s="18">
        <v>0</v>
      </c>
      <c r="N101" s="23">
        <f t="shared" si="13"/>
        <v>0</v>
      </c>
      <c r="O101" s="19"/>
      <c r="P101" s="43">
        <f t="shared" si="14"/>
        <v>0</v>
      </c>
    </row>
    <row r="102" spans="1:16" ht="24.6">
      <c r="A102" s="10">
        <v>98</v>
      </c>
      <c r="B102" s="19" t="s">
        <v>349</v>
      </c>
      <c r="C102" s="71">
        <f>+'29'!H102</f>
        <v>0</v>
      </c>
      <c r="D102" s="95">
        <v>0</v>
      </c>
      <c r="E102" s="46">
        <f t="shared" si="0"/>
        <v>0</v>
      </c>
      <c r="F102" s="106">
        <v>0</v>
      </c>
      <c r="G102" s="104">
        <v>0</v>
      </c>
      <c r="H102" s="46">
        <f t="shared" si="11"/>
        <v>0</v>
      </c>
      <c r="I102" s="96"/>
      <c r="J102" s="22">
        <v>35</v>
      </c>
      <c r="K102" s="72">
        <f t="shared" si="12"/>
        <v>0</v>
      </c>
      <c r="L102" s="17" t="s">
        <v>16</v>
      </c>
      <c r="M102" s="18">
        <v>0</v>
      </c>
      <c r="N102" s="23">
        <f t="shared" si="13"/>
        <v>0</v>
      </c>
      <c r="O102" s="19"/>
      <c r="P102" s="43">
        <f t="shared" si="14"/>
        <v>0</v>
      </c>
    </row>
    <row r="103" spans="1:16" ht="24.6">
      <c r="A103" s="10">
        <v>99</v>
      </c>
      <c r="B103" s="19" t="s">
        <v>350</v>
      </c>
      <c r="C103" s="71">
        <f>+'29'!H103</f>
        <v>0</v>
      </c>
      <c r="D103" s="95">
        <v>0</v>
      </c>
      <c r="E103" s="46">
        <f t="shared" si="0"/>
        <v>0</v>
      </c>
      <c r="F103" s="106">
        <v>0</v>
      </c>
      <c r="G103" s="104">
        <v>0</v>
      </c>
      <c r="H103" s="46">
        <f t="shared" si="11"/>
        <v>0</v>
      </c>
      <c r="I103" s="96"/>
      <c r="J103" s="22">
        <v>35</v>
      </c>
      <c r="K103" s="72">
        <f t="shared" si="12"/>
        <v>0</v>
      </c>
      <c r="L103" s="17" t="s">
        <v>16</v>
      </c>
      <c r="M103" s="18">
        <v>0</v>
      </c>
      <c r="N103" s="23">
        <f t="shared" si="13"/>
        <v>0</v>
      </c>
      <c r="O103" s="19"/>
      <c r="P103" s="43">
        <f t="shared" si="14"/>
        <v>0</v>
      </c>
    </row>
    <row r="104" spans="1:16" ht="24.6">
      <c r="A104" s="10">
        <v>100</v>
      </c>
      <c r="B104" s="19" t="s">
        <v>274</v>
      </c>
      <c r="C104" s="71">
        <f>+'29'!H104</f>
        <v>0</v>
      </c>
      <c r="D104" s="95">
        <v>0</v>
      </c>
      <c r="E104" s="46">
        <f t="shared" si="0"/>
        <v>0</v>
      </c>
      <c r="F104" s="106">
        <v>0</v>
      </c>
      <c r="G104" s="104">
        <v>0</v>
      </c>
      <c r="H104" s="46">
        <f t="shared" si="11"/>
        <v>0</v>
      </c>
      <c r="I104" s="96"/>
      <c r="J104" s="22">
        <v>35</v>
      </c>
      <c r="K104" s="72">
        <f t="shared" si="12"/>
        <v>0</v>
      </c>
      <c r="L104" s="17" t="s">
        <v>16</v>
      </c>
      <c r="M104" s="18">
        <v>0</v>
      </c>
      <c r="N104" s="23">
        <f t="shared" si="13"/>
        <v>0</v>
      </c>
      <c r="O104" s="19"/>
      <c r="P104" s="43">
        <f t="shared" si="14"/>
        <v>0</v>
      </c>
    </row>
    <row r="105" spans="1:16" ht="24.6">
      <c r="A105" s="10">
        <v>101</v>
      </c>
      <c r="B105" s="19" t="s">
        <v>351</v>
      </c>
      <c r="C105" s="71">
        <f>+'29'!H105</f>
        <v>0</v>
      </c>
      <c r="D105" s="95">
        <v>0</v>
      </c>
      <c r="E105" s="46">
        <f t="shared" si="0"/>
        <v>0</v>
      </c>
      <c r="F105" s="106">
        <v>0</v>
      </c>
      <c r="G105" s="104">
        <v>0</v>
      </c>
      <c r="H105" s="46">
        <f t="shared" si="11"/>
        <v>0</v>
      </c>
      <c r="I105" s="96"/>
      <c r="J105" s="22">
        <v>35</v>
      </c>
      <c r="K105" s="72">
        <f t="shared" si="12"/>
        <v>0</v>
      </c>
      <c r="L105" s="17" t="s">
        <v>16</v>
      </c>
      <c r="M105" s="18">
        <v>0</v>
      </c>
      <c r="N105" s="23">
        <f t="shared" si="13"/>
        <v>0</v>
      </c>
      <c r="O105" s="19"/>
      <c r="P105" s="43">
        <f t="shared" si="14"/>
        <v>0</v>
      </c>
    </row>
    <row r="106" spans="1:16" ht="24.6">
      <c r="A106" s="10">
        <v>102</v>
      </c>
      <c r="B106" s="19" t="s">
        <v>275</v>
      </c>
      <c r="C106" s="71">
        <f>+'29'!H106</f>
        <v>0</v>
      </c>
      <c r="D106" s="95">
        <v>0</v>
      </c>
      <c r="E106" s="46">
        <f t="shared" si="0"/>
        <v>0</v>
      </c>
      <c r="F106" s="106">
        <v>0</v>
      </c>
      <c r="G106" s="104">
        <v>0</v>
      </c>
      <c r="H106" s="46">
        <f t="shared" si="11"/>
        <v>0</v>
      </c>
      <c r="I106" s="96"/>
      <c r="J106" s="22">
        <v>35</v>
      </c>
      <c r="K106" s="72">
        <f t="shared" si="12"/>
        <v>0</v>
      </c>
      <c r="L106" s="17" t="s">
        <v>16</v>
      </c>
      <c r="M106" s="18">
        <v>0</v>
      </c>
      <c r="N106" s="23">
        <f t="shared" si="13"/>
        <v>0</v>
      </c>
      <c r="O106" s="19"/>
      <c r="P106" s="43">
        <f t="shared" si="14"/>
        <v>0</v>
      </c>
    </row>
    <row r="107" spans="1:16" ht="24.6">
      <c r="A107" s="10">
        <v>103</v>
      </c>
      <c r="B107" s="19" t="s">
        <v>276</v>
      </c>
      <c r="C107" s="71">
        <f>+'29'!H107</f>
        <v>14</v>
      </c>
      <c r="D107" s="95">
        <v>10</v>
      </c>
      <c r="E107" s="46">
        <f t="shared" si="0"/>
        <v>24</v>
      </c>
      <c r="F107" s="106">
        <v>0</v>
      </c>
      <c r="G107" s="104">
        <v>0</v>
      </c>
      <c r="H107" s="46">
        <f t="shared" si="11"/>
        <v>19</v>
      </c>
      <c r="I107" s="96">
        <v>5</v>
      </c>
      <c r="J107" s="22">
        <v>120</v>
      </c>
      <c r="K107" s="72">
        <f t="shared" si="12"/>
        <v>600</v>
      </c>
      <c r="L107" s="17" t="s">
        <v>462</v>
      </c>
      <c r="M107" s="18">
        <v>40</v>
      </c>
      <c r="N107" s="23">
        <f t="shared" si="13"/>
        <v>560</v>
      </c>
      <c r="O107" s="19"/>
      <c r="P107" s="43">
        <f t="shared" si="14"/>
        <v>0</v>
      </c>
    </row>
    <row r="108" spans="1:16" ht="24.6">
      <c r="A108" s="10">
        <v>104</v>
      </c>
      <c r="B108" s="19" t="s">
        <v>277</v>
      </c>
      <c r="C108" s="71">
        <f>+'29'!H108</f>
        <v>1</v>
      </c>
      <c r="D108" s="95">
        <v>5</v>
      </c>
      <c r="E108" s="46">
        <f t="shared" si="0"/>
        <v>6</v>
      </c>
      <c r="F108" s="106">
        <v>0</v>
      </c>
      <c r="G108" s="104">
        <v>0</v>
      </c>
      <c r="H108" s="46">
        <f t="shared" si="11"/>
        <v>4</v>
      </c>
      <c r="I108" s="96">
        <v>2</v>
      </c>
      <c r="J108" s="22">
        <v>250</v>
      </c>
      <c r="K108" s="72">
        <f t="shared" si="12"/>
        <v>500</v>
      </c>
      <c r="L108" s="17" t="s">
        <v>16</v>
      </c>
      <c r="M108" s="18">
        <v>0</v>
      </c>
      <c r="N108" s="23">
        <f t="shared" si="13"/>
        <v>500</v>
      </c>
      <c r="O108" s="19"/>
      <c r="P108" s="43">
        <f t="shared" si="14"/>
        <v>0</v>
      </c>
    </row>
    <row r="109" spans="1:16" ht="24.6">
      <c r="A109" s="10">
        <v>105</v>
      </c>
      <c r="B109" s="19" t="s">
        <v>466</v>
      </c>
      <c r="C109" s="71">
        <f>+'29'!H109</f>
        <v>3</v>
      </c>
      <c r="D109" s="95">
        <v>0</v>
      </c>
      <c r="E109" s="46">
        <f>C109+D109</f>
        <v>3</v>
      </c>
      <c r="F109" s="106">
        <v>0</v>
      </c>
      <c r="G109" s="104">
        <v>0</v>
      </c>
      <c r="H109" s="46">
        <f>+E109-F109-I109-G109</f>
        <v>3</v>
      </c>
      <c r="I109" s="96"/>
      <c r="J109" s="20">
        <v>45</v>
      </c>
      <c r="K109" s="72">
        <f>+J109*I109</f>
        <v>0</v>
      </c>
      <c r="L109" s="17" t="s">
        <v>16</v>
      </c>
      <c r="M109" s="18">
        <v>0</v>
      </c>
      <c r="N109" s="23">
        <f>SUM(K109-M109)</f>
        <v>0</v>
      </c>
      <c r="O109" s="19"/>
      <c r="P109" s="43">
        <f>+K109*O109</f>
        <v>0</v>
      </c>
    </row>
    <row r="110" spans="1:16" ht="24.6">
      <c r="A110" s="10">
        <v>106</v>
      </c>
      <c r="B110" s="19" t="s">
        <v>278</v>
      </c>
      <c r="C110" s="71">
        <f>+'29'!H110</f>
        <v>6</v>
      </c>
      <c r="D110" s="95">
        <v>0</v>
      </c>
      <c r="E110" s="46">
        <f t="shared" si="0"/>
        <v>6</v>
      </c>
      <c r="F110" s="106">
        <v>0</v>
      </c>
      <c r="G110" s="104">
        <v>0</v>
      </c>
      <c r="H110" s="46">
        <f t="shared" si="11"/>
        <v>6</v>
      </c>
      <c r="I110" s="96"/>
      <c r="J110" s="20">
        <v>100</v>
      </c>
      <c r="K110" s="72">
        <f t="shared" si="12"/>
        <v>0</v>
      </c>
      <c r="L110" s="17" t="s">
        <v>16</v>
      </c>
      <c r="M110" s="18">
        <v>0</v>
      </c>
      <c r="N110" s="23">
        <f t="shared" si="13"/>
        <v>0</v>
      </c>
      <c r="O110" s="19"/>
      <c r="P110" s="43">
        <f t="shared" si="14"/>
        <v>0</v>
      </c>
    </row>
    <row r="111" spans="1:16" ht="24.6">
      <c r="A111" s="10">
        <v>107</v>
      </c>
      <c r="B111" s="19" t="s">
        <v>279</v>
      </c>
      <c r="C111" s="71">
        <f>+'29'!H111</f>
        <v>0</v>
      </c>
      <c r="D111" s="95">
        <v>0</v>
      </c>
      <c r="E111" s="46">
        <f t="shared" si="0"/>
        <v>0</v>
      </c>
      <c r="F111" s="106">
        <v>0</v>
      </c>
      <c r="G111" s="104">
        <v>0</v>
      </c>
      <c r="H111" s="46">
        <f t="shared" si="11"/>
        <v>0</v>
      </c>
      <c r="I111" s="96"/>
      <c r="J111" s="20">
        <v>55</v>
      </c>
      <c r="K111" s="72">
        <f t="shared" si="12"/>
        <v>0</v>
      </c>
      <c r="L111" s="17" t="s">
        <v>16</v>
      </c>
      <c r="M111" s="18">
        <v>0</v>
      </c>
      <c r="N111" s="23">
        <f t="shared" si="13"/>
        <v>0</v>
      </c>
      <c r="O111" s="19"/>
      <c r="P111" s="43">
        <f t="shared" si="14"/>
        <v>0</v>
      </c>
    </row>
    <row r="112" spans="1:16" ht="24.6">
      <c r="A112" s="10">
        <v>108</v>
      </c>
      <c r="B112" s="19" t="s">
        <v>280</v>
      </c>
      <c r="C112" s="71">
        <f>+'29'!H112</f>
        <v>0</v>
      </c>
      <c r="D112" s="95">
        <v>0</v>
      </c>
      <c r="E112" s="46">
        <f t="shared" si="0"/>
        <v>0</v>
      </c>
      <c r="F112" s="106">
        <v>0</v>
      </c>
      <c r="G112" s="104">
        <v>0</v>
      </c>
      <c r="H112" s="46">
        <f t="shared" si="11"/>
        <v>0</v>
      </c>
      <c r="I112" s="96"/>
      <c r="J112" s="20">
        <v>60</v>
      </c>
      <c r="K112" s="72">
        <f t="shared" si="12"/>
        <v>0</v>
      </c>
      <c r="L112" s="17" t="s">
        <v>16</v>
      </c>
      <c r="M112" s="18">
        <v>0</v>
      </c>
      <c r="N112" s="23">
        <f t="shared" si="13"/>
        <v>0</v>
      </c>
      <c r="O112" s="19"/>
      <c r="P112" s="43">
        <f t="shared" si="14"/>
        <v>0</v>
      </c>
    </row>
    <row r="113" spans="1:16" ht="24.6">
      <c r="A113" s="10">
        <v>109</v>
      </c>
      <c r="B113" s="19" t="s">
        <v>281</v>
      </c>
      <c r="C113" s="71">
        <f>+'29'!H113</f>
        <v>6</v>
      </c>
      <c r="D113" s="95">
        <v>0</v>
      </c>
      <c r="E113" s="46">
        <f t="shared" si="0"/>
        <v>6</v>
      </c>
      <c r="F113" s="106">
        <v>0</v>
      </c>
      <c r="G113" s="104">
        <v>0</v>
      </c>
      <c r="H113" s="46">
        <f t="shared" si="11"/>
        <v>6</v>
      </c>
      <c r="I113" s="96"/>
      <c r="J113" s="20">
        <v>100</v>
      </c>
      <c r="K113" s="72">
        <f t="shared" si="12"/>
        <v>0</v>
      </c>
      <c r="L113" s="17" t="s">
        <v>16</v>
      </c>
      <c r="M113" s="18">
        <v>0</v>
      </c>
      <c r="N113" s="23">
        <f t="shared" si="13"/>
        <v>0</v>
      </c>
      <c r="O113" s="19"/>
      <c r="P113" s="43">
        <f t="shared" si="14"/>
        <v>0</v>
      </c>
    </row>
    <row r="114" spans="1:16" ht="24.6">
      <c r="A114" s="10">
        <v>110</v>
      </c>
      <c r="B114" s="19" t="s">
        <v>100</v>
      </c>
      <c r="C114" s="71">
        <f>+'29'!H114</f>
        <v>0</v>
      </c>
      <c r="D114" s="95">
        <v>0</v>
      </c>
      <c r="E114" s="46">
        <f t="shared" si="0"/>
        <v>0</v>
      </c>
      <c r="F114" s="106">
        <v>0</v>
      </c>
      <c r="G114" s="104">
        <v>0</v>
      </c>
      <c r="H114" s="46">
        <f t="shared" si="11"/>
        <v>0</v>
      </c>
      <c r="I114" s="96"/>
      <c r="J114" s="20">
        <v>55</v>
      </c>
      <c r="K114" s="72">
        <f t="shared" si="12"/>
        <v>0</v>
      </c>
      <c r="L114" s="17" t="s">
        <v>16</v>
      </c>
      <c r="M114" s="18">
        <v>0</v>
      </c>
      <c r="N114" s="23">
        <f t="shared" si="13"/>
        <v>0</v>
      </c>
      <c r="O114" s="19"/>
      <c r="P114" s="43">
        <f t="shared" si="14"/>
        <v>0</v>
      </c>
    </row>
    <row r="115" spans="1:16" ht="24.6">
      <c r="A115" s="10">
        <v>111</v>
      </c>
      <c r="B115" s="19" t="s">
        <v>101</v>
      </c>
      <c r="C115" s="71">
        <f>+'29'!H115</f>
        <v>0</v>
      </c>
      <c r="D115" s="95">
        <v>0</v>
      </c>
      <c r="E115" s="46">
        <f t="shared" si="0"/>
        <v>0</v>
      </c>
      <c r="F115" s="106">
        <v>0</v>
      </c>
      <c r="G115" s="104">
        <v>0</v>
      </c>
      <c r="H115" s="46">
        <f t="shared" si="11"/>
        <v>0</v>
      </c>
      <c r="I115" s="96"/>
      <c r="J115" s="22">
        <v>50</v>
      </c>
      <c r="K115" s="72">
        <f t="shared" si="12"/>
        <v>0</v>
      </c>
      <c r="L115" s="17" t="s">
        <v>16</v>
      </c>
      <c r="M115" s="18">
        <v>0</v>
      </c>
      <c r="N115" s="23">
        <f t="shared" si="13"/>
        <v>0</v>
      </c>
      <c r="O115" s="19"/>
      <c r="P115" s="43">
        <f t="shared" si="14"/>
        <v>0</v>
      </c>
    </row>
    <row r="116" spans="1:16" ht="24.6">
      <c r="A116" s="10">
        <v>112</v>
      </c>
      <c r="B116" s="19" t="s">
        <v>102</v>
      </c>
      <c r="C116" s="71">
        <f>+'29'!H116</f>
        <v>0</v>
      </c>
      <c r="D116" s="95">
        <v>0</v>
      </c>
      <c r="E116" s="46">
        <f t="shared" si="0"/>
        <v>0</v>
      </c>
      <c r="F116" s="106">
        <v>0</v>
      </c>
      <c r="G116" s="104">
        <v>0</v>
      </c>
      <c r="H116" s="46">
        <f t="shared" si="11"/>
        <v>0</v>
      </c>
      <c r="I116" s="96"/>
      <c r="J116" s="22">
        <v>50</v>
      </c>
      <c r="K116" s="72">
        <f t="shared" si="12"/>
        <v>0</v>
      </c>
      <c r="L116" s="17" t="s">
        <v>16</v>
      </c>
      <c r="M116" s="18">
        <v>0</v>
      </c>
      <c r="N116" s="23">
        <f t="shared" si="13"/>
        <v>0</v>
      </c>
      <c r="O116" s="19"/>
      <c r="P116" s="43">
        <f t="shared" si="14"/>
        <v>0</v>
      </c>
    </row>
    <row r="117" spans="1:16" ht="24.6">
      <c r="A117" s="10">
        <v>113</v>
      </c>
      <c r="B117" s="19" t="s">
        <v>282</v>
      </c>
      <c r="C117" s="71">
        <f>+'29'!H117</f>
        <v>0</v>
      </c>
      <c r="D117" s="95">
        <v>0</v>
      </c>
      <c r="E117" s="46">
        <f t="shared" si="0"/>
        <v>0</v>
      </c>
      <c r="F117" s="106">
        <v>0</v>
      </c>
      <c r="G117" s="104">
        <v>0</v>
      </c>
      <c r="H117" s="46">
        <f t="shared" si="11"/>
        <v>0</v>
      </c>
      <c r="I117" s="96"/>
      <c r="J117" s="20">
        <v>35</v>
      </c>
      <c r="K117" s="72">
        <f t="shared" si="12"/>
        <v>0</v>
      </c>
      <c r="L117" s="17" t="s">
        <v>16</v>
      </c>
      <c r="M117" s="18">
        <v>0</v>
      </c>
      <c r="N117" s="23">
        <f t="shared" si="13"/>
        <v>0</v>
      </c>
      <c r="O117" s="19"/>
      <c r="P117" s="43">
        <f t="shared" si="14"/>
        <v>0</v>
      </c>
    </row>
    <row r="118" spans="1:16" ht="24.6">
      <c r="A118" s="10">
        <v>114</v>
      </c>
      <c r="B118" s="19" t="s">
        <v>283</v>
      </c>
      <c r="C118" s="71">
        <f>+'29'!H118</f>
        <v>0</v>
      </c>
      <c r="D118" s="95">
        <v>0</v>
      </c>
      <c r="E118" s="46">
        <f t="shared" si="0"/>
        <v>0</v>
      </c>
      <c r="F118" s="106">
        <v>0</v>
      </c>
      <c r="G118" s="104">
        <v>0</v>
      </c>
      <c r="H118" s="46">
        <f t="shared" si="11"/>
        <v>0</v>
      </c>
      <c r="I118" s="96"/>
      <c r="J118" s="20">
        <v>50</v>
      </c>
      <c r="K118" s="72">
        <f t="shared" si="12"/>
        <v>0</v>
      </c>
      <c r="L118" s="17" t="s">
        <v>16</v>
      </c>
      <c r="M118" s="18">
        <v>0</v>
      </c>
      <c r="N118" s="23">
        <f t="shared" si="13"/>
        <v>0</v>
      </c>
      <c r="O118" s="19"/>
      <c r="P118" s="43">
        <f t="shared" si="14"/>
        <v>0</v>
      </c>
    </row>
    <row r="119" spans="1:16" ht="24.6">
      <c r="A119" s="10">
        <v>115</v>
      </c>
      <c r="B119" s="19" t="s">
        <v>352</v>
      </c>
      <c r="C119" s="71">
        <f>+'29'!H119</f>
        <v>0</v>
      </c>
      <c r="D119" s="95">
        <v>0</v>
      </c>
      <c r="E119" s="46">
        <f t="shared" si="0"/>
        <v>0</v>
      </c>
      <c r="F119" s="106">
        <v>0</v>
      </c>
      <c r="G119" s="104">
        <v>0</v>
      </c>
      <c r="H119" s="46">
        <f t="shared" si="11"/>
        <v>0</v>
      </c>
      <c r="I119" s="96"/>
      <c r="J119" s="20">
        <v>50</v>
      </c>
      <c r="K119" s="72">
        <f t="shared" si="12"/>
        <v>0</v>
      </c>
      <c r="L119" s="17" t="s">
        <v>16</v>
      </c>
      <c r="M119" s="18">
        <v>0</v>
      </c>
      <c r="N119" s="23">
        <f t="shared" si="13"/>
        <v>0</v>
      </c>
      <c r="O119" s="19"/>
      <c r="P119" s="43">
        <f t="shared" si="14"/>
        <v>0</v>
      </c>
    </row>
    <row r="120" spans="1:16" ht="24.6">
      <c r="A120" s="10">
        <v>116</v>
      </c>
      <c r="B120" s="19" t="s">
        <v>354</v>
      </c>
      <c r="C120" s="71">
        <f>+'29'!H120</f>
        <v>0</v>
      </c>
      <c r="D120" s="95">
        <v>0</v>
      </c>
      <c r="E120" s="46">
        <f t="shared" si="0"/>
        <v>0</v>
      </c>
      <c r="F120" s="106">
        <v>0</v>
      </c>
      <c r="G120" s="104">
        <v>0</v>
      </c>
      <c r="H120" s="46">
        <f t="shared" si="11"/>
        <v>0</v>
      </c>
      <c r="I120" s="96"/>
      <c r="J120" s="20">
        <v>50</v>
      </c>
      <c r="K120" s="72">
        <f t="shared" si="12"/>
        <v>0</v>
      </c>
      <c r="L120" s="17" t="s">
        <v>16</v>
      </c>
      <c r="M120" s="18">
        <v>0</v>
      </c>
      <c r="N120" s="23">
        <f t="shared" si="13"/>
        <v>0</v>
      </c>
      <c r="O120" s="19"/>
      <c r="P120" s="43">
        <f t="shared" si="14"/>
        <v>0</v>
      </c>
    </row>
    <row r="121" spans="1:16" ht="24.6">
      <c r="A121" s="10">
        <v>117</v>
      </c>
      <c r="B121" s="19" t="s">
        <v>353</v>
      </c>
      <c r="C121" s="71">
        <f>+'29'!H121</f>
        <v>0</v>
      </c>
      <c r="D121" s="95">
        <v>0</v>
      </c>
      <c r="E121" s="46">
        <f t="shared" si="0"/>
        <v>0</v>
      </c>
      <c r="F121" s="106">
        <v>0</v>
      </c>
      <c r="G121" s="104">
        <v>0</v>
      </c>
      <c r="H121" s="46">
        <f t="shared" si="11"/>
        <v>0</v>
      </c>
      <c r="I121" s="96"/>
      <c r="J121" s="20">
        <v>50</v>
      </c>
      <c r="K121" s="72">
        <f t="shared" si="12"/>
        <v>0</v>
      </c>
      <c r="L121" s="17" t="s">
        <v>16</v>
      </c>
      <c r="M121" s="18">
        <v>0</v>
      </c>
      <c r="N121" s="23">
        <f t="shared" si="13"/>
        <v>0</v>
      </c>
      <c r="O121" s="19"/>
      <c r="P121" s="43">
        <f t="shared" si="14"/>
        <v>0</v>
      </c>
    </row>
    <row r="122" spans="1:16" ht="24.6">
      <c r="A122" s="10">
        <v>118</v>
      </c>
      <c r="B122" s="19" t="s">
        <v>355</v>
      </c>
      <c r="C122" s="71">
        <f>+'29'!H122</f>
        <v>0</v>
      </c>
      <c r="D122" s="95">
        <v>0</v>
      </c>
      <c r="E122" s="46">
        <f t="shared" si="0"/>
        <v>0</v>
      </c>
      <c r="F122" s="106">
        <v>0</v>
      </c>
      <c r="G122" s="104">
        <v>0</v>
      </c>
      <c r="H122" s="46">
        <f t="shared" si="11"/>
        <v>0</v>
      </c>
      <c r="I122" s="96"/>
      <c r="J122" s="20">
        <v>50</v>
      </c>
      <c r="K122" s="72">
        <f t="shared" si="12"/>
        <v>0</v>
      </c>
      <c r="L122" s="17" t="s">
        <v>16</v>
      </c>
      <c r="M122" s="18">
        <v>0</v>
      </c>
      <c r="N122" s="23">
        <f t="shared" si="13"/>
        <v>0</v>
      </c>
      <c r="O122" s="19"/>
      <c r="P122" s="43">
        <f t="shared" si="14"/>
        <v>0</v>
      </c>
    </row>
    <row r="123" spans="1:16" ht="24.6">
      <c r="A123" s="10">
        <v>119</v>
      </c>
      <c r="B123" s="19" t="s">
        <v>145</v>
      </c>
      <c r="C123" s="71">
        <f>+'29'!H123</f>
        <v>0</v>
      </c>
      <c r="D123" s="95">
        <v>0</v>
      </c>
      <c r="E123" s="46">
        <f t="shared" si="0"/>
        <v>0</v>
      </c>
      <c r="F123" s="106">
        <v>0</v>
      </c>
      <c r="G123" s="104">
        <v>0</v>
      </c>
      <c r="H123" s="46">
        <f t="shared" si="11"/>
        <v>0</v>
      </c>
      <c r="I123" s="96"/>
      <c r="J123" s="20">
        <v>45</v>
      </c>
      <c r="K123" s="72">
        <f t="shared" si="12"/>
        <v>0</v>
      </c>
      <c r="L123" s="17" t="s">
        <v>16</v>
      </c>
      <c r="M123" s="18">
        <v>0</v>
      </c>
      <c r="N123" s="23">
        <f t="shared" si="13"/>
        <v>0</v>
      </c>
      <c r="O123" s="19"/>
      <c r="P123" s="43">
        <f t="shared" si="14"/>
        <v>0</v>
      </c>
    </row>
    <row r="124" spans="1:16" ht="24.6">
      <c r="A124" s="10">
        <v>120</v>
      </c>
      <c r="B124" s="19" t="s">
        <v>146</v>
      </c>
      <c r="C124" s="71">
        <f>+'29'!H124</f>
        <v>0</v>
      </c>
      <c r="D124" s="95">
        <v>0</v>
      </c>
      <c r="E124" s="46">
        <f t="shared" si="0"/>
        <v>0</v>
      </c>
      <c r="F124" s="106">
        <v>0</v>
      </c>
      <c r="G124" s="104">
        <v>0</v>
      </c>
      <c r="H124" s="46">
        <f t="shared" si="11"/>
        <v>0</v>
      </c>
      <c r="I124" s="96"/>
      <c r="J124" s="20">
        <v>45</v>
      </c>
      <c r="K124" s="72">
        <f t="shared" si="12"/>
        <v>0</v>
      </c>
      <c r="L124" s="17" t="s">
        <v>16</v>
      </c>
      <c r="M124" s="18">
        <v>0</v>
      </c>
      <c r="N124" s="23">
        <f t="shared" si="13"/>
        <v>0</v>
      </c>
      <c r="O124" s="19"/>
      <c r="P124" s="43">
        <f t="shared" si="14"/>
        <v>0</v>
      </c>
    </row>
    <row r="125" spans="1:16" ht="24.6">
      <c r="A125" s="10">
        <v>121</v>
      </c>
      <c r="B125" s="19" t="s">
        <v>147</v>
      </c>
      <c r="C125" s="71">
        <f>+'29'!H125</f>
        <v>0</v>
      </c>
      <c r="D125" s="95">
        <v>0</v>
      </c>
      <c r="E125" s="46">
        <f t="shared" si="0"/>
        <v>0</v>
      </c>
      <c r="F125" s="106">
        <v>0</v>
      </c>
      <c r="G125" s="104">
        <v>0</v>
      </c>
      <c r="H125" s="46">
        <f t="shared" si="11"/>
        <v>0</v>
      </c>
      <c r="I125" s="96"/>
      <c r="J125" s="20">
        <v>55</v>
      </c>
      <c r="K125" s="72">
        <f t="shared" si="12"/>
        <v>0</v>
      </c>
      <c r="L125" s="17" t="s">
        <v>16</v>
      </c>
      <c r="M125" s="18">
        <v>0</v>
      </c>
      <c r="N125" s="23">
        <f t="shared" si="13"/>
        <v>0</v>
      </c>
      <c r="O125" s="19"/>
      <c r="P125" s="43">
        <f t="shared" si="14"/>
        <v>0</v>
      </c>
    </row>
    <row r="126" spans="1:16" ht="24.6">
      <c r="A126" s="10">
        <v>122</v>
      </c>
      <c r="B126" s="19" t="s">
        <v>449</v>
      </c>
      <c r="C126" s="71">
        <f>+'29'!H126</f>
        <v>0</v>
      </c>
      <c r="D126" s="95">
        <v>0</v>
      </c>
      <c r="E126" s="46">
        <f>C126+D126</f>
        <v>0</v>
      </c>
      <c r="F126" s="106">
        <v>0</v>
      </c>
      <c r="G126" s="104">
        <v>0</v>
      </c>
      <c r="H126" s="46">
        <f>+E126-F126-I126-G126</f>
        <v>0</v>
      </c>
      <c r="I126" s="96"/>
      <c r="J126" s="20">
        <v>45</v>
      </c>
      <c r="K126" s="72">
        <f>+J126*I126</f>
        <v>0</v>
      </c>
      <c r="L126" s="17" t="s">
        <v>16</v>
      </c>
      <c r="M126" s="18">
        <v>0</v>
      </c>
      <c r="N126" s="23">
        <f>SUM(K126-M126)</f>
        <v>0</v>
      </c>
      <c r="O126" s="19"/>
      <c r="P126" s="43">
        <f>+K126*O126</f>
        <v>0</v>
      </c>
    </row>
    <row r="127" spans="1:16" ht="24.6">
      <c r="A127" s="10">
        <v>123</v>
      </c>
      <c r="B127" s="19" t="s">
        <v>356</v>
      </c>
      <c r="C127" s="71">
        <f>+'29'!H127</f>
        <v>0</v>
      </c>
      <c r="D127" s="95">
        <v>0</v>
      </c>
      <c r="E127" s="46">
        <f t="shared" si="0"/>
        <v>0</v>
      </c>
      <c r="F127" s="106">
        <v>0</v>
      </c>
      <c r="G127" s="104">
        <v>0</v>
      </c>
      <c r="H127" s="46">
        <f t="shared" si="11"/>
        <v>0</v>
      </c>
      <c r="I127" s="96"/>
      <c r="J127" s="20">
        <v>50</v>
      </c>
      <c r="K127" s="72">
        <f t="shared" si="12"/>
        <v>0</v>
      </c>
      <c r="L127" s="17" t="s">
        <v>16</v>
      </c>
      <c r="M127" s="18">
        <v>0</v>
      </c>
      <c r="N127" s="23">
        <f t="shared" si="13"/>
        <v>0</v>
      </c>
      <c r="O127" s="19"/>
      <c r="P127" s="43">
        <f t="shared" si="14"/>
        <v>0</v>
      </c>
    </row>
    <row r="128" spans="1:16" ht="24.6">
      <c r="A128" s="10">
        <v>124</v>
      </c>
      <c r="B128" s="19" t="s">
        <v>375</v>
      </c>
      <c r="C128" s="71">
        <f>+'29'!H128</f>
        <v>0</v>
      </c>
      <c r="D128" s="95">
        <v>0</v>
      </c>
      <c r="E128" s="46">
        <f t="shared" si="0"/>
        <v>0</v>
      </c>
      <c r="F128" s="106">
        <v>0</v>
      </c>
      <c r="G128" s="104">
        <v>0</v>
      </c>
      <c r="H128" s="46">
        <f t="shared" si="11"/>
        <v>0</v>
      </c>
      <c r="I128" s="96"/>
      <c r="J128" s="20">
        <v>50</v>
      </c>
      <c r="K128" s="72">
        <f t="shared" si="12"/>
        <v>0</v>
      </c>
      <c r="L128" s="17" t="s">
        <v>16</v>
      </c>
      <c r="M128" s="18">
        <v>0</v>
      </c>
      <c r="N128" s="23">
        <f t="shared" si="13"/>
        <v>0</v>
      </c>
      <c r="O128" s="19"/>
      <c r="P128" s="43">
        <f t="shared" si="14"/>
        <v>0</v>
      </c>
    </row>
    <row r="129" spans="1:16" ht="24.6">
      <c r="A129" s="10">
        <v>125</v>
      </c>
      <c r="B129" s="19" t="s">
        <v>376</v>
      </c>
      <c r="C129" s="71">
        <f>+'29'!H129</f>
        <v>0</v>
      </c>
      <c r="D129" s="95">
        <v>0</v>
      </c>
      <c r="E129" s="46">
        <f t="shared" si="0"/>
        <v>0</v>
      </c>
      <c r="F129" s="106">
        <v>0</v>
      </c>
      <c r="G129" s="104">
        <v>0</v>
      </c>
      <c r="H129" s="46">
        <f t="shared" si="11"/>
        <v>0</v>
      </c>
      <c r="I129" s="96"/>
      <c r="J129" s="20">
        <v>50</v>
      </c>
      <c r="K129" s="72">
        <f t="shared" si="12"/>
        <v>0</v>
      </c>
      <c r="L129" s="17" t="s">
        <v>16</v>
      </c>
      <c r="M129" s="18">
        <v>0</v>
      </c>
      <c r="N129" s="23">
        <f t="shared" si="13"/>
        <v>0</v>
      </c>
      <c r="O129" s="19"/>
      <c r="P129" s="43">
        <f t="shared" si="14"/>
        <v>0</v>
      </c>
    </row>
    <row r="130" spans="1:16" ht="24.6">
      <c r="A130" s="10">
        <v>126</v>
      </c>
      <c r="B130" s="19" t="s">
        <v>133</v>
      </c>
      <c r="C130" s="71">
        <f>+'29'!H130</f>
        <v>0</v>
      </c>
      <c r="D130" s="95">
        <v>0</v>
      </c>
      <c r="E130" s="46">
        <f t="shared" si="0"/>
        <v>0</v>
      </c>
      <c r="F130" s="106">
        <v>0</v>
      </c>
      <c r="G130" s="104">
        <v>0</v>
      </c>
      <c r="H130" s="46">
        <f t="shared" si="11"/>
        <v>0</v>
      </c>
      <c r="I130" s="96"/>
      <c r="J130" s="20">
        <v>40</v>
      </c>
      <c r="K130" s="72">
        <f t="shared" si="12"/>
        <v>0</v>
      </c>
      <c r="L130" s="17" t="s">
        <v>16</v>
      </c>
      <c r="M130" s="18">
        <v>0</v>
      </c>
      <c r="N130" s="23">
        <f t="shared" si="13"/>
        <v>0</v>
      </c>
      <c r="O130" s="19"/>
      <c r="P130" s="43">
        <f t="shared" si="14"/>
        <v>0</v>
      </c>
    </row>
    <row r="131" spans="1:16" ht="24.6">
      <c r="A131" s="10">
        <v>127</v>
      </c>
      <c r="B131" s="19" t="s">
        <v>284</v>
      </c>
      <c r="C131" s="71">
        <f>+'29'!H131</f>
        <v>0</v>
      </c>
      <c r="D131" s="95">
        <v>0</v>
      </c>
      <c r="E131" s="46">
        <f t="shared" si="0"/>
        <v>0</v>
      </c>
      <c r="F131" s="106">
        <v>0</v>
      </c>
      <c r="G131" s="104">
        <v>0</v>
      </c>
      <c r="H131" s="46">
        <f t="shared" si="11"/>
        <v>0</v>
      </c>
      <c r="I131" s="96"/>
      <c r="J131" s="20">
        <v>40</v>
      </c>
      <c r="K131" s="72">
        <f t="shared" si="12"/>
        <v>0</v>
      </c>
      <c r="L131" s="17" t="s">
        <v>16</v>
      </c>
      <c r="M131" s="18">
        <v>0</v>
      </c>
      <c r="N131" s="23">
        <f t="shared" si="13"/>
        <v>0</v>
      </c>
      <c r="O131" s="19"/>
      <c r="P131" s="43">
        <f t="shared" si="14"/>
        <v>0</v>
      </c>
    </row>
    <row r="132" spans="1:16" ht="24.6">
      <c r="A132" s="10">
        <v>128</v>
      </c>
      <c r="B132" s="19" t="s">
        <v>108</v>
      </c>
      <c r="C132" s="71">
        <f>+'29'!H132</f>
        <v>0</v>
      </c>
      <c r="D132" s="95">
        <v>0</v>
      </c>
      <c r="E132" s="46">
        <f t="shared" si="0"/>
        <v>0</v>
      </c>
      <c r="F132" s="106">
        <v>0</v>
      </c>
      <c r="G132" s="104">
        <v>0</v>
      </c>
      <c r="H132" s="46">
        <f t="shared" si="11"/>
        <v>0</v>
      </c>
      <c r="I132" s="96"/>
      <c r="J132" s="20">
        <v>40</v>
      </c>
      <c r="K132" s="72">
        <f t="shared" si="12"/>
        <v>0</v>
      </c>
      <c r="L132" s="17" t="s">
        <v>16</v>
      </c>
      <c r="M132" s="18">
        <v>0</v>
      </c>
      <c r="N132" s="23">
        <f t="shared" si="13"/>
        <v>0</v>
      </c>
      <c r="O132" s="19"/>
      <c r="P132" s="43">
        <f t="shared" si="14"/>
        <v>0</v>
      </c>
    </row>
    <row r="133" spans="1:16" ht="24.6">
      <c r="A133" s="10">
        <v>129</v>
      </c>
      <c r="B133" s="19" t="s">
        <v>245</v>
      </c>
      <c r="C133" s="71">
        <f>+'29'!H133</f>
        <v>0</v>
      </c>
      <c r="D133" s="95">
        <v>0</v>
      </c>
      <c r="E133" s="46">
        <f t="shared" si="0"/>
        <v>0</v>
      </c>
      <c r="F133" s="106">
        <v>0</v>
      </c>
      <c r="G133" s="104">
        <v>0</v>
      </c>
      <c r="H133" s="46">
        <f t="shared" si="11"/>
        <v>0</v>
      </c>
      <c r="I133" s="96"/>
      <c r="J133" s="20">
        <v>40</v>
      </c>
      <c r="K133" s="72">
        <f t="shared" si="12"/>
        <v>0</v>
      </c>
      <c r="L133" s="17" t="s">
        <v>16</v>
      </c>
      <c r="M133" s="18">
        <v>0</v>
      </c>
      <c r="N133" s="23">
        <f t="shared" si="13"/>
        <v>0</v>
      </c>
      <c r="O133" s="19"/>
      <c r="P133" s="43">
        <f t="shared" si="14"/>
        <v>0</v>
      </c>
    </row>
    <row r="134" spans="1:16" ht="24.6">
      <c r="A134" s="10">
        <v>130</v>
      </c>
      <c r="B134" s="19" t="s">
        <v>285</v>
      </c>
      <c r="C134" s="71">
        <f>+'29'!H134</f>
        <v>0</v>
      </c>
      <c r="D134" s="95">
        <v>0</v>
      </c>
      <c r="E134" s="46">
        <f t="shared" si="0"/>
        <v>0</v>
      </c>
      <c r="F134" s="106">
        <v>0</v>
      </c>
      <c r="G134" s="104">
        <v>0</v>
      </c>
      <c r="H134" s="46">
        <f t="shared" si="11"/>
        <v>0</v>
      </c>
      <c r="I134" s="96"/>
      <c r="J134" s="20">
        <v>55</v>
      </c>
      <c r="K134" s="72">
        <f t="shared" si="12"/>
        <v>0</v>
      </c>
      <c r="L134" s="17" t="s">
        <v>16</v>
      </c>
      <c r="M134" s="18">
        <v>0</v>
      </c>
      <c r="N134" s="23">
        <f t="shared" si="13"/>
        <v>0</v>
      </c>
      <c r="O134" s="19"/>
      <c r="P134" s="43">
        <f t="shared" si="14"/>
        <v>0</v>
      </c>
    </row>
    <row r="135" spans="1:16" ht="24.6">
      <c r="A135" s="10">
        <v>131</v>
      </c>
      <c r="B135" s="19" t="s">
        <v>121</v>
      </c>
      <c r="C135" s="71">
        <f>+'29'!H135</f>
        <v>0</v>
      </c>
      <c r="D135" s="95">
        <v>0</v>
      </c>
      <c r="E135" s="46">
        <f t="shared" si="0"/>
        <v>0</v>
      </c>
      <c r="F135" s="106">
        <v>0</v>
      </c>
      <c r="G135" s="104">
        <v>0</v>
      </c>
      <c r="H135" s="46">
        <f t="shared" si="11"/>
        <v>0</v>
      </c>
      <c r="I135" s="96"/>
      <c r="J135" s="20">
        <v>60</v>
      </c>
      <c r="K135" s="72">
        <f t="shared" si="12"/>
        <v>0</v>
      </c>
      <c r="L135" s="17" t="s">
        <v>16</v>
      </c>
      <c r="M135" s="18">
        <v>0</v>
      </c>
      <c r="N135" s="23">
        <f t="shared" si="13"/>
        <v>0</v>
      </c>
      <c r="O135" s="19"/>
      <c r="P135" s="43">
        <f t="shared" si="14"/>
        <v>0</v>
      </c>
    </row>
    <row r="136" spans="1:16" ht="24.6">
      <c r="A136" s="10">
        <v>132</v>
      </c>
      <c r="B136" s="19" t="s">
        <v>113</v>
      </c>
      <c r="C136" s="71">
        <f>+'29'!H136</f>
        <v>8</v>
      </c>
      <c r="D136" s="95">
        <v>0</v>
      </c>
      <c r="E136" s="46">
        <f t="shared" si="0"/>
        <v>8</v>
      </c>
      <c r="F136" s="106">
        <v>0</v>
      </c>
      <c r="G136" s="104">
        <v>0</v>
      </c>
      <c r="H136" s="46">
        <f t="shared" si="11"/>
        <v>8</v>
      </c>
      <c r="I136" s="96"/>
      <c r="J136" s="20">
        <v>50</v>
      </c>
      <c r="K136" s="72">
        <f t="shared" si="12"/>
        <v>0</v>
      </c>
      <c r="L136" s="17" t="s">
        <v>16</v>
      </c>
      <c r="M136" s="18">
        <v>0</v>
      </c>
      <c r="N136" s="23">
        <f t="shared" si="13"/>
        <v>0</v>
      </c>
      <c r="O136" s="19"/>
      <c r="P136" s="43">
        <f t="shared" si="14"/>
        <v>0</v>
      </c>
    </row>
    <row r="137" spans="1:16" ht="24.6">
      <c r="A137" s="10">
        <v>133</v>
      </c>
      <c r="B137" s="19" t="s">
        <v>114</v>
      </c>
      <c r="C137" s="71">
        <f>+'29'!H137</f>
        <v>0</v>
      </c>
      <c r="D137" s="95">
        <v>0</v>
      </c>
      <c r="E137" s="46">
        <f t="shared" si="0"/>
        <v>0</v>
      </c>
      <c r="F137" s="106">
        <v>0</v>
      </c>
      <c r="G137" s="104">
        <v>0</v>
      </c>
      <c r="H137" s="46">
        <f t="shared" si="11"/>
        <v>0</v>
      </c>
      <c r="I137" s="96"/>
      <c r="J137" s="20">
        <v>100</v>
      </c>
      <c r="K137" s="72">
        <f t="shared" si="12"/>
        <v>0</v>
      </c>
      <c r="L137" s="17" t="s">
        <v>16</v>
      </c>
      <c r="M137" s="18">
        <v>0</v>
      </c>
      <c r="N137" s="23">
        <f t="shared" si="13"/>
        <v>0</v>
      </c>
      <c r="O137" s="19"/>
      <c r="P137" s="43">
        <f t="shared" si="14"/>
        <v>0</v>
      </c>
    </row>
    <row r="138" spans="1:16" ht="24.6">
      <c r="A138" s="10">
        <v>134</v>
      </c>
      <c r="B138" s="19" t="s">
        <v>198</v>
      </c>
      <c r="C138" s="71">
        <f>+'29'!H138</f>
        <v>0</v>
      </c>
      <c r="D138" s="95">
        <v>0</v>
      </c>
      <c r="E138" s="46">
        <f t="shared" si="0"/>
        <v>0</v>
      </c>
      <c r="F138" s="106">
        <v>0</v>
      </c>
      <c r="G138" s="104">
        <v>0</v>
      </c>
      <c r="H138" s="46">
        <f t="shared" si="11"/>
        <v>0</v>
      </c>
      <c r="I138" s="96"/>
      <c r="J138" s="20">
        <v>25</v>
      </c>
      <c r="K138" s="72">
        <f t="shared" si="12"/>
        <v>0</v>
      </c>
      <c r="L138" s="17" t="s">
        <v>16</v>
      </c>
      <c r="M138" s="18">
        <v>0</v>
      </c>
      <c r="N138" s="23">
        <f t="shared" si="13"/>
        <v>0</v>
      </c>
      <c r="O138" s="19"/>
      <c r="P138" s="43">
        <f t="shared" si="14"/>
        <v>0</v>
      </c>
    </row>
    <row r="139" spans="1:16" ht="24.6">
      <c r="A139" s="10">
        <v>135</v>
      </c>
      <c r="B139" s="19" t="s">
        <v>505</v>
      </c>
      <c r="C139" s="71">
        <f>+'29'!H139</f>
        <v>1</v>
      </c>
      <c r="D139" s="95">
        <v>0</v>
      </c>
      <c r="E139" s="46">
        <f>C139+D139</f>
        <v>1</v>
      </c>
      <c r="F139" s="106">
        <v>0</v>
      </c>
      <c r="G139" s="104">
        <v>0</v>
      </c>
      <c r="H139" s="46">
        <f>+E139-F139-I139-G139</f>
        <v>1</v>
      </c>
      <c r="I139" s="96"/>
      <c r="J139" s="20">
        <v>35</v>
      </c>
      <c r="K139" s="72">
        <f>+J139*I139</f>
        <v>0</v>
      </c>
      <c r="L139" s="17" t="s">
        <v>16</v>
      </c>
      <c r="M139" s="18">
        <v>0</v>
      </c>
      <c r="N139" s="23">
        <f>SUM(K139-M139)</f>
        <v>0</v>
      </c>
      <c r="O139" s="19"/>
      <c r="P139" s="43">
        <f>+K139*O139</f>
        <v>0</v>
      </c>
    </row>
    <row r="140" spans="1:16" ht="24.6">
      <c r="A140" s="10">
        <v>136</v>
      </c>
      <c r="B140" s="19" t="s">
        <v>506</v>
      </c>
      <c r="C140" s="71">
        <f>+'29'!H140</f>
        <v>0</v>
      </c>
      <c r="D140" s="95">
        <v>0</v>
      </c>
      <c r="E140" s="46">
        <f>C140+D140</f>
        <v>0</v>
      </c>
      <c r="F140" s="106">
        <v>0</v>
      </c>
      <c r="G140" s="104">
        <v>0</v>
      </c>
      <c r="H140" s="46">
        <f>+E140-F140-I140-G140</f>
        <v>0</v>
      </c>
      <c r="I140" s="96"/>
      <c r="J140" s="20">
        <v>35</v>
      </c>
      <c r="K140" s="72">
        <f>+J140*I140</f>
        <v>0</v>
      </c>
      <c r="L140" s="17" t="s">
        <v>16</v>
      </c>
      <c r="M140" s="18">
        <v>0</v>
      </c>
      <c r="N140" s="23">
        <f>SUM(K140-M140)</f>
        <v>0</v>
      </c>
      <c r="O140" s="19"/>
      <c r="P140" s="43">
        <f>+K140*O140</f>
        <v>0</v>
      </c>
    </row>
    <row r="141" spans="1:16" ht="24.6">
      <c r="A141" s="10">
        <v>137</v>
      </c>
      <c r="B141" s="19" t="s">
        <v>286</v>
      </c>
      <c r="C141" s="71">
        <f>+'29'!H141</f>
        <v>3</v>
      </c>
      <c r="D141" s="95">
        <v>5</v>
      </c>
      <c r="E141" s="46">
        <f t="shared" si="0"/>
        <v>8</v>
      </c>
      <c r="F141" s="106">
        <v>0</v>
      </c>
      <c r="G141" s="104">
        <v>0</v>
      </c>
      <c r="H141" s="46">
        <f t="shared" si="11"/>
        <v>8</v>
      </c>
      <c r="I141" s="96"/>
      <c r="J141" s="20">
        <v>50</v>
      </c>
      <c r="K141" s="72">
        <f t="shared" si="12"/>
        <v>0</v>
      </c>
      <c r="L141" s="17" t="s">
        <v>16</v>
      </c>
      <c r="M141" s="18">
        <v>0</v>
      </c>
      <c r="N141" s="23">
        <f t="shared" si="13"/>
        <v>0</v>
      </c>
      <c r="O141" s="19"/>
      <c r="P141" s="43">
        <f t="shared" si="14"/>
        <v>0</v>
      </c>
    </row>
    <row r="142" spans="1:16" ht="24.6">
      <c r="A142" s="10">
        <v>138</v>
      </c>
      <c r="B142" s="19" t="s">
        <v>287</v>
      </c>
      <c r="C142" s="71">
        <f>+'29'!H142</f>
        <v>0</v>
      </c>
      <c r="D142" s="95">
        <v>0</v>
      </c>
      <c r="E142" s="46">
        <f t="shared" si="0"/>
        <v>0</v>
      </c>
      <c r="F142" s="106">
        <v>0</v>
      </c>
      <c r="G142" s="104">
        <v>0</v>
      </c>
      <c r="H142" s="46">
        <f t="shared" si="11"/>
        <v>0</v>
      </c>
      <c r="I142" s="96"/>
      <c r="J142" s="22">
        <v>40</v>
      </c>
      <c r="K142" s="72">
        <f t="shared" si="12"/>
        <v>0</v>
      </c>
      <c r="L142" s="17" t="s">
        <v>16</v>
      </c>
      <c r="M142" s="18">
        <v>0</v>
      </c>
      <c r="N142" s="23">
        <f t="shared" si="13"/>
        <v>0</v>
      </c>
      <c r="O142" s="19"/>
      <c r="P142" s="43">
        <f t="shared" si="14"/>
        <v>0</v>
      </c>
    </row>
    <row r="143" spans="1:16" ht="24.6">
      <c r="A143" s="10">
        <v>139</v>
      </c>
      <c r="B143" s="19" t="s">
        <v>288</v>
      </c>
      <c r="C143" s="71">
        <f>+'29'!H143</f>
        <v>11</v>
      </c>
      <c r="D143" s="95">
        <v>5</v>
      </c>
      <c r="E143" s="46">
        <f t="shared" si="0"/>
        <v>16</v>
      </c>
      <c r="F143" s="106">
        <v>0</v>
      </c>
      <c r="G143" s="104">
        <v>0</v>
      </c>
      <c r="H143" s="46">
        <f t="shared" si="11"/>
        <v>14</v>
      </c>
      <c r="I143" s="96">
        <v>2</v>
      </c>
      <c r="J143" s="22">
        <v>50</v>
      </c>
      <c r="K143" s="72">
        <f t="shared" si="12"/>
        <v>100</v>
      </c>
      <c r="L143" s="17" t="s">
        <v>421</v>
      </c>
      <c r="M143" s="18">
        <v>50</v>
      </c>
      <c r="N143" s="23">
        <f t="shared" si="13"/>
        <v>50</v>
      </c>
      <c r="O143" s="19"/>
      <c r="P143" s="43">
        <f t="shared" si="14"/>
        <v>0</v>
      </c>
    </row>
    <row r="144" spans="1:16" ht="24.6">
      <c r="A144" s="10">
        <v>140</v>
      </c>
      <c r="B144" s="19" t="s">
        <v>289</v>
      </c>
      <c r="C144" s="71">
        <f>+'29'!H144</f>
        <v>0</v>
      </c>
      <c r="D144" s="95">
        <v>0</v>
      </c>
      <c r="E144" s="46">
        <f t="shared" si="0"/>
        <v>0</v>
      </c>
      <c r="F144" s="106">
        <v>0</v>
      </c>
      <c r="G144" s="104">
        <v>0</v>
      </c>
      <c r="H144" s="46">
        <f t="shared" ref="H144:H209" si="15">+E144-F144-I144-G144</f>
        <v>0</v>
      </c>
      <c r="I144" s="96"/>
      <c r="J144" s="20">
        <v>60</v>
      </c>
      <c r="K144" s="72">
        <f t="shared" si="12"/>
        <v>0</v>
      </c>
      <c r="L144" s="17" t="s">
        <v>16</v>
      </c>
      <c r="M144" s="18">
        <v>0</v>
      </c>
      <c r="N144" s="23">
        <f t="shared" si="13"/>
        <v>0</v>
      </c>
      <c r="O144" s="19"/>
      <c r="P144" s="43">
        <f t="shared" si="14"/>
        <v>0</v>
      </c>
    </row>
    <row r="145" spans="1:16" ht="24.6">
      <c r="A145" s="10">
        <v>141</v>
      </c>
      <c r="B145" s="19" t="s">
        <v>343</v>
      </c>
      <c r="C145" s="71">
        <f>+'29'!H145</f>
        <v>0</v>
      </c>
      <c r="D145" s="95">
        <v>0</v>
      </c>
      <c r="E145" s="46">
        <f t="shared" si="0"/>
        <v>0</v>
      </c>
      <c r="F145" s="106">
        <v>0</v>
      </c>
      <c r="G145" s="104">
        <v>0</v>
      </c>
      <c r="H145" s="46">
        <f t="shared" si="15"/>
        <v>0</v>
      </c>
      <c r="I145" s="96"/>
      <c r="J145" s="20">
        <v>50</v>
      </c>
      <c r="K145" s="72">
        <f t="shared" ref="K145:K210" si="16">+J145*I145</f>
        <v>0</v>
      </c>
      <c r="L145" s="17" t="s">
        <v>16</v>
      </c>
      <c r="M145" s="18">
        <v>0</v>
      </c>
      <c r="N145" s="23">
        <f t="shared" ref="N145:N210" si="17">SUM(K145-M145)</f>
        <v>0</v>
      </c>
      <c r="O145" s="19"/>
      <c r="P145" s="43">
        <f t="shared" ref="P145:P210" si="18">+K145*O145</f>
        <v>0</v>
      </c>
    </row>
    <row r="146" spans="1:16" ht="24.6">
      <c r="A146" s="10">
        <v>142</v>
      </c>
      <c r="B146" s="19" t="s">
        <v>134</v>
      </c>
      <c r="C146" s="71">
        <f>+'29'!H146</f>
        <v>0</v>
      </c>
      <c r="D146" s="95">
        <v>0</v>
      </c>
      <c r="E146" s="46">
        <f t="shared" si="0"/>
        <v>0</v>
      </c>
      <c r="F146" s="106">
        <v>0</v>
      </c>
      <c r="G146" s="104">
        <v>0</v>
      </c>
      <c r="H146" s="46">
        <f t="shared" si="15"/>
        <v>0</v>
      </c>
      <c r="I146" s="96"/>
      <c r="J146" s="20">
        <v>35</v>
      </c>
      <c r="K146" s="72">
        <f t="shared" si="16"/>
        <v>0</v>
      </c>
      <c r="L146" s="17" t="s">
        <v>16</v>
      </c>
      <c r="M146" s="18">
        <v>0</v>
      </c>
      <c r="N146" s="23">
        <f t="shared" si="17"/>
        <v>0</v>
      </c>
      <c r="O146" s="19"/>
      <c r="P146" s="43">
        <f t="shared" si="18"/>
        <v>0</v>
      </c>
    </row>
    <row r="147" spans="1:16" ht="24.6">
      <c r="A147" s="10">
        <v>143</v>
      </c>
      <c r="B147" s="19" t="s">
        <v>358</v>
      </c>
      <c r="C147" s="71">
        <f>+'29'!H147</f>
        <v>0</v>
      </c>
      <c r="D147" s="95">
        <v>0</v>
      </c>
      <c r="E147" s="46">
        <f t="shared" si="0"/>
        <v>0</v>
      </c>
      <c r="F147" s="106">
        <v>0</v>
      </c>
      <c r="G147" s="104">
        <v>0</v>
      </c>
      <c r="H147" s="46">
        <f t="shared" si="15"/>
        <v>0</v>
      </c>
      <c r="I147" s="96"/>
      <c r="J147" s="20">
        <v>10</v>
      </c>
      <c r="K147" s="72">
        <f t="shared" si="16"/>
        <v>0</v>
      </c>
      <c r="L147" s="17" t="s">
        <v>16</v>
      </c>
      <c r="M147" s="18">
        <v>0</v>
      </c>
      <c r="N147" s="23">
        <f t="shared" si="17"/>
        <v>0</v>
      </c>
      <c r="O147" s="19"/>
      <c r="P147" s="43">
        <f t="shared" si="18"/>
        <v>0</v>
      </c>
    </row>
    <row r="148" spans="1:16" ht="24.6">
      <c r="A148" s="10">
        <v>144</v>
      </c>
      <c r="B148" s="19" t="s">
        <v>357</v>
      </c>
      <c r="C148" s="71">
        <f>+'29'!H148</f>
        <v>0</v>
      </c>
      <c r="D148" s="95">
        <v>0</v>
      </c>
      <c r="E148" s="46">
        <f t="shared" si="0"/>
        <v>0</v>
      </c>
      <c r="F148" s="106">
        <v>0</v>
      </c>
      <c r="G148" s="104">
        <v>0</v>
      </c>
      <c r="H148" s="46">
        <f t="shared" si="15"/>
        <v>0</v>
      </c>
      <c r="I148" s="96"/>
      <c r="J148" s="20">
        <v>10</v>
      </c>
      <c r="K148" s="72">
        <f t="shared" si="16"/>
        <v>0</v>
      </c>
      <c r="L148" s="17" t="s">
        <v>16</v>
      </c>
      <c r="M148" s="18">
        <v>0</v>
      </c>
      <c r="N148" s="23">
        <f t="shared" si="17"/>
        <v>0</v>
      </c>
      <c r="O148" s="19"/>
      <c r="P148" s="43">
        <f t="shared" si="18"/>
        <v>0</v>
      </c>
    </row>
    <row r="149" spans="1:16" ht="24.6">
      <c r="A149" s="10">
        <v>145</v>
      </c>
      <c r="B149" s="19" t="s">
        <v>193</v>
      </c>
      <c r="C149" s="71">
        <f>+'29'!H149</f>
        <v>0</v>
      </c>
      <c r="D149" s="95">
        <v>0</v>
      </c>
      <c r="E149" s="46">
        <f t="shared" si="0"/>
        <v>0</v>
      </c>
      <c r="F149" s="106">
        <v>0</v>
      </c>
      <c r="G149" s="104">
        <v>0</v>
      </c>
      <c r="H149" s="46">
        <f t="shared" si="15"/>
        <v>0</v>
      </c>
      <c r="I149" s="96"/>
      <c r="J149" s="20">
        <v>10</v>
      </c>
      <c r="K149" s="72">
        <f t="shared" si="16"/>
        <v>0</v>
      </c>
      <c r="L149" s="17" t="s">
        <v>16</v>
      </c>
      <c r="M149" s="18">
        <v>0</v>
      </c>
      <c r="N149" s="23">
        <f t="shared" si="17"/>
        <v>0</v>
      </c>
      <c r="O149" s="19"/>
      <c r="P149" s="43">
        <f t="shared" si="18"/>
        <v>0</v>
      </c>
    </row>
    <row r="150" spans="1:16" ht="24.6">
      <c r="A150" s="10">
        <v>146</v>
      </c>
      <c r="B150" s="19" t="s">
        <v>196</v>
      </c>
      <c r="C150" s="71">
        <f>+'29'!H150</f>
        <v>0</v>
      </c>
      <c r="D150" s="95">
        <v>0</v>
      </c>
      <c r="E150" s="46">
        <f t="shared" si="0"/>
        <v>0</v>
      </c>
      <c r="F150" s="106">
        <v>0</v>
      </c>
      <c r="G150" s="104">
        <v>0</v>
      </c>
      <c r="H150" s="46">
        <f t="shared" si="15"/>
        <v>0</v>
      </c>
      <c r="I150" s="96"/>
      <c r="J150" s="20">
        <v>10</v>
      </c>
      <c r="K150" s="72">
        <f t="shared" si="16"/>
        <v>0</v>
      </c>
      <c r="L150" s="17" t="s">
        <v>16</v>
      </c>
      <c r="M150" s="18">
        <v>0</v>
      </c>
      <c r="N150" s="23">
        <f t="shared" si="17"/>
        <v>0</v>
      </c>
      <c r="O150" s="19"/>
      <c r="P150" s="43">
        <f t="shared" si="18"/>
        <v>0</v>
      </c>
    </row>
    <row r="151" spans="1:16" ht="24.6">
      <c r="A151" s="10">
        <v>147</v>
      </c>
      <c r="B151" s="19" t="s">
        <v>195</v>
      </c>
      <c r="C151" s="71">
        <f>+'29'!H151</f>
        <v>0</v>
      </c>
      <c r="D151" s="95">
        <v>0</v>
      </c>
      <c r="E151" s="46">
        <f t="shared" si="0"/>
        <v>0</v>
      </c>
      <c r="F151" s="106">
        <v>0</v>
      </c>
      <c r="G151" s="104">
        <v>0</v>
      </c>
      <c r="H151" s="46">
        <f t="shared" si="15"/>
        <v>0</v>
      </c>
      <c r="I151" s="96"/>
      <c r="J151" s="20">
        <v>10</v>
      </c>
      <c r="K151" s="72">
        <f t="shared" si="16"/>
        <v>0</v>
      </c>
      <c r="L151" s="17" t="s">
        <v>16</v>
      </c>
      <c r="M151" s="18">
        <v>0</v>
      </c>
      <c r="N151" s="23">
        <f t="shared" si="17"/>
        <v>0</v>
      </c>
      <c r="O151" s="19"/>
      <c r="P151" s="43">
        <f t="shared" si="18"/>
        <v>0</v>
      </c>
    </row>
    <row r="152" spans="1:16" ht="24.75" customHeight="1">
      <c r="A152" s="10">
        <v>148</v>
      </c>
      <c r="B152" s="19" t="s">
        <v>197</v>
      </c>
      <c r="C152" s="71">
        <f>+'29'!H152</f>
        <v>0</v>
      </c>
      <c r="D152" s="95">
        <v>0</v>
      </c>
      <c r="E152" s="46">
        <f t="shared" si="0"/>
        <v>0</v>
      </c>
      <c r="F152" s="106">
        <v>0</v>
      </c>
      <c r="G152" s="104">
        <v>0</v>
      </c>
      <c r="H152" s="46">
        <f t="shared" si="15"/>
        <v>0</v>
      </c>
      <c r="I152" s="96"/>
      <c r="J152" s="20">
        <v>10</v>
      </c>
      <c r="K152" s="72">
        <f t="shared" si="16"/>
        <v>0</v>
      </c>
      <c r="L152" s="17" t="s">
        <v>16</v>
      </c>
      <c r="M152" s="18">
        <v>0</v>
      </c>
      <c r="N152" s="23">
        <f t="shared" si="17"/>
        <v>0</v>
      </c>
      <c r="O152" s="19"/>
      <c r="P152" s="43">
        <f t="shared" si="18"/>
        <v>0</v>
      </c>
    </row>
    <row r="153" spans="1:16" ht="24.75" customHeight="1">
      <c r="A153" s="10">
        <v>149</v>
      </c>
      <c r="B153" s="19" t="s">
        <v>194</v>
      </c>
      <c r="C153" s="71">
        <f>+'29'!H153</f>
        <v>0</v>
      </c>
      <c r="D153" s="95">
        <v>0</v>
      </c>
      <c r="E153" s="46">
        <f t="shared" si="0"/>
        <v>0</v>
      </c>
      <c r="F153" s="106">
        <v>0</v>
      </c>
      <c r="G153" s="104">
        <v>0</v>
      </c>
      <c r="H153" s="46">
        <f t="shared" si="15"/>
        <v>0</v>
      </c>
      <c r="I153" s="96"/>
      <c r="J153" s="20">
        <v>10</v>
      </c>
      <c r="K153" s="72">
        <f t="shared" si="16"/>
        <v>0</v>
      </c>
      <c r="L153" s="17" t="s">
        <v>16</v>
      </c>
      <c r="M153" s="18">
        <v>0</v>
      </c>
      <c r="N153" s="23">
        <f t="shared" si="17"/>
        <v>0</v>
      </c>
      <c r="O153" s="19"/>
      <c r="P153" s="43">
        <f t="shared" si="18"/>
        <v>0</v>
      </c>
    </row>
    <row r="154" spans="1:16" ht="24.75" customHeight="1">
      <c r="A154" s="10">
        <v>150</v>
      </c>
      <c r="B154" s="19" t="s">
        <v>290</v>
      </c>
      <c r="C154" s="71">
        <f>+'29'!H154</f>
        <v>0</v>
      </c>
      <c r="D154" s="95">
        <v>0</v>
      </c>
      <c r="E154" s="46">
        <f t="shared" si="0"/>
        <v>0</v>
      </c>
      <c r="F154" s="106">
        <v>0</v>
      </c>
      <c r="G154" s="104">
        <v>0</v>
      </c>
      <c r="H154" s="46">
        <f t="shared" si="15"/>
        <v>0</v>
      </c>
      <c r="I154" s="96"/>
      <c r="J154" s="20">
        <v>10</v>
      </c>
      <c r="K154" s="72">
        <f t="shared" si="16"/>
        <v>0</v>
      </c>
      <c r="L154" s="17" t="s">
        <v>16</v>
      </c>
      <c r="M154" s="18">
        <v>0</v>
      </c>
      <c r="N154" s="23">
        <f t="shared" si="17"/>
        <v>0</v>
      </c>
      <c r="O154" s="19"/>
      <c r="P154" s="43">
        <f t="shared" si="18"/>
        <v>0</v>
      </c>
    </row>
    <row r="155" spans="1:16" ht="24.75" customHeight="1">
      <c r="A155" s="10">
        <v>151</v>
      </c>
      <c r="B155" s="19" t="s">
        <v>141</v>
      </c>
      <c r="C155" s="71">
        <f>+'29'!H155</f>
        <v>0</v>
      </c>
      <c r="D155" s="95">
        <v>0</v>
      </c>
      <c r="E155" s="46">
        <f t="shared" ref="E155:E220" si="19">C155+D155</f>
        <v>0</v>
      </c>
      <c r="F155" s="106">
        <v>0</v>
      </c>
      <c r="G155" s="104">
        <v>0</v>
      </c>
      <c r="H155" s="46">
        <f t="shared" si="15"/>
        <v>0</v>
      </c>
      <c r="I155" s="96"/>
      <c r="J155" s="20">
        <v>40</v>
      </c>
      <c r="K155" s="72">
        <f t="shared" si="16"/>
        <v>0</v>
      </c>
      <c r="L155" s="17" t="s">
        <v>16</v>
      </c>
      <c r="M155" s="18">
        <v>0</v>
      </c>
      <c r="N155" s="23">
        <f t="shared" si="17"/>
        <v>0</v>
      </c>
      <c r="O155" s="19"/>
      <c r="P155" s="43">
        <f t="shared" si="18"/>
        <v>0</v>
      </c>
    </row>
    <row r="156" spans="1:16" ht="24.75" customHeight="1">
      <c r="A156" s="10">
        <v>152</v>
      </c>
      <c r="B156" s="19" t="s">
        <v>142</v>
      </c>
      <c r="C156" s="71">
        <f>+'29'!H156</f>
        <v>0</v>
      </c>
      <c r="D156" s="95">
        <v>0</v>
      </c>
      <c r="E156" s="46">
        <f t="shared" si="19"/>
        <v>0</v>
      </c>
      <c r="F156" s="106">
        <v>0</v>
      </c>
      <c r="G156" s="104">
        <v>0</v>
      </c>
      <c r="H156" s="46">
        <f t="shared" si="15"/>
        <v>0</v>
      </c>
      <c r="I156" s="96"/>
      <c r="J156" s="20">
        <v>50</v>
      </c>
      <c r="K156" s="72">
        <f t="shared" si="16"/>
        <v>0</v>
      </c>
      <c r="L156" s="17" t="s">
        <v>16</v>
      </c>
      <c r="M156" s="18">
        <v>0</v>
      </c>
      <c r="N156" s="23">
        <f t="shared" si="17"/>
        <v>0</v>
      </c>
      <c r="O156" s="19"/>
      <c r="P156" s="43">
        <f t="shared" si="18"/>
        <v>0</v>
      </c>
    </row>
    <row r="157" spans="1:16" ht="24.6">
      <c r="A157" s="10">
        <v>153</v>
      </c>
      <c r="B157" s="19" t="s">
        <v>135</v>
      </c>
      <c r="C157" s="71">
        <f>+'29'!H157</f>
        <v>0</v>
      </c>
      <c r="D157" s="95">
        <v>0</v>
      </c>
      <c r="E157" s="46">
        <f t="shared" si="19"/>
        <v>0</v>
      </c>
      <c r="F157" s="106">
        <v>0</v>
      </c>
      <c r="G157" s="104">
        <v>0</v>
      </c>
      <c r="H157" s="46">
        <f t="shared" si="15"/>
        <v>0</v>
      </c>
      <c r="I157" s="96"/>
      <c r="J157" s="20">
        <v>55</v>
      </c>
      <c r="K157" s="72">
        <f t="shared" si="16"/>
        <v>0</v>
      </c>
      <c r="L157" s="17" t="s">
        <v>16</v>
      </c>
      <c r="M157" s="18">
        <v>0</v>
      </c>
      <c r="N157" s="23">
        <f t="shared" si="17"/>
        <v>0</v>
      </c>
      <c r="O157" s="19"/>
      <c r="P157" s="43">
        <f t="shared" si="18"/>
        <v>0</v>
      </c>
    </row>
    <row r="158" spans="1:16" ht="24.6">
      <c r="A158" s="10">
        <v>154</v>
      </c>
      <c r="B158" s="19" t="s">
        <v>144</v>
      </c>
      <c r="C158" s="71">
        <f>+'29'!H158</f>
        <v>0</v>
      </c>
      <c r="D158" s="95">
        <v>0</v>
      </c>
      <c r="E158" s="46">
        <f t="shared" si="19"/>
        <v>0</v>
      </c>
      <c r="F158" s="106">
        <v>0</v>
      </c>
      <c r="G158" s="104">
        <v>0</v>
      </c>
      <c r="H158" s="46">
        <f t="shared" si="15"/>
        <v>0</v>
      </c>
      <c r="I158" s="96"/>
      <c r="J158" s="20">
        <v>55</v>
      </c>
      <c r="K158" s="72">
        <f t="shared" si="16"/>
        <v>0</v>
      </c>
      <c r="L158" s="17" t="s">
        <v>16</v>
      </c>
      <c r="M158" s="18">
        <v>0</v>
      </c>
      <c r="N158" s="23">
        <f t="shared" si="17"/>
        <v>0</v>
      </c>
      <c r="O158" s="19"/>
      <c r="P158" s="43">
        <f t="shared" si="18"/>
        <v>0</v>
      </c>
    </row>
    <row r="159" spans="1:16" ht="24.6">
      <c r="A159" s="10">
        <v>155</v>
      </c>
      <c r="B159" s="19" t="s">
        <v>143</v>
      </c>
      <c r="C159" s="71">
        <f>+'29'!H159</f>
        <v>0</v>
      </c>
      <c r="D159" s="95">
        <v>0</v>
      </c>
      <c r="E159" s="46">
        <f t="shared" si="19"/>
        <v>0</v>
      </c>
      <c r="F159" s="106">
        <v>0</v>
      </c>
      <c r="G159" s="104">
        <v>0</v>
      </c>
      <c r="H159" s="46">
        <f t="shared" si="15"/>
        <v>0</v>
      </c>
      <c r="I159" s="96"/>
      <c r="J159" s="20">
        <v>55</v>
      </c>
      <c r="K159" s="72">
        <f t="shared" si="16"/>
        <v>0</v>
      </c>
      <c r="L159" s="17" t="s">
        <v>16</v>
      </c>
      <c r="M159" s="18">
        <v>0</v>
      </c>
      <c r="N159" s="23">
        <f t="shared" si="17"/>
        <v>0</v>
      </c>
      <c r="O159" s="19"/>
      <c r="P159" s="43">
        <f t="shared" si="18"/>
        <v>0</v>
      </c>
    </row>
    <row r="160" spans="1:16" ht="24.6">
      <c r="A160" s="10">
        <v>156</v>
      </c>
      <c r="B160" s="19" t="s">
        <v>137</v>
      </c>
      <c r="C160" s="71">
        <f>+'29'!H160</f>
        <v>0</v>
      </c>
      <c r="D160" s="95">
        <v>0</v>
      </c>
      <c r="E160" s="46">
        <f t="shared" si="19"/>
        <v>0</v>
      </c>
      <c r="F160" s="106">
        <v>0</v>
      </c>
      <c r="G160" s="104">
        <v>0</v>
      </c>
      <c r="H160" s="46">
        <f t="shared" si="15"/>
        <v>0</v>
      </c>
      <c r="I160" s="96"/>
      <c r="J160" s="20">
        <v>30</v>
      </c>
      <c r="K160" s="72">
        <f t="shared" si="16"/>
        <v>0</v>
      </c>
      <c r="L160" s="17" t="s">
        <v>16</v>
      </c>
      <c r="M160" s="18">
        <v>0</v>
      </c>
      <c r="N160" s="23">
        <f t="shared" si="17"/>
        <v>0</v>
      </c>
      <c r="O160" s="19"/>
      <c r="P160" s="43">
        <f t="shared" si="18"/>
        <v>0</v>
      </c>
    </row>
    <row r="161" spans="1:16" ht="24.6">
      <c r="A161" s="10">
        <v>157</v>
      </c>
      <c r="B161" s="19" t="s">
        <v>291</v>
      </c>
      <c r="C161" s="71">
        <f>+'29'!H161</f>
        <v>1</v>
      </c>
      <c r="D161" s="95">
        <v>0</v>
      </c>
      <c r="E161" s="46">
        <f t="shared" si="19"/>
        <v>1</v>
      </c>
      <c r="F161" s="106">
        <v>0</v>
      </c>
      <c r="G161" s="104">
        <v>0</v>
      </c>
      <c r="H161" s="46">
        <f t="shared" si="15"/>
        <v>1</v>
      </c>
      <c r="I161" s="96"/>
      <c r="J161" s="20">
        <v>25</v>
      </c>
      <c r="K161" s="72">
        <f t="shared" si="16"/>
        <v>0</v>
      </c>
      <c r="L161" s="17" t="s">
        <v>16</v>
      </c>
      <c r="M161" s="18">
        <v>0</v>
      </c>
      <c r="N161" s="23">
        <f t="shared" si="17"/>
        <v>0</v>
      </c>
      <c r="O161" s="19"/>
      <c r="P161" s="43">
        <f t="shared" si="18"/>
        <v>0</v>
      </c>
    </row>
    <row r="162" spans="1:16" ht="24.6">
      <c r="A162" s="10">
        <v>158</v>
      </c>
      <c r="B162" s="19" t="s">
        <v>292</v>
      </c>
      <c r="C162" s="71">
        <f>+'29'!H162</f>
        <v>3</v>
      </c>
      <c r="D162" s="95">
        <v>0</v>
      </c>
      <c r="E162" s="46">
        <f t="shared" si="19"/>
        <v>3</v>
      </c>
      <c r="F162" s="106">
        <v>0</v>
      </c>
      <c r="G162" s="104">
        <v>0</v>
      </c>
      <c r="H162" s="46">
        <f t="shared" si="15"/>
        <v>3</v>
      </c>
      <c r="I162" s="96"/>
      <c r="J162" s="20">
        <v>25</v>
      </c>
      <c r="K162" s="72">
        <f t="shared" si="16"/>
        <v>0</v>
      </c>
      <c r="L162" s="17" t="s">
        <v>16</v>
      </c>
      <c r="M162" s="18">
        <v>0</v>
      </c>
      <c r="N162" s="23">
        <f t="shared" si="17"/>
        <v>0</v>
      </c>
      <c r="O162" s="19"/>
      <c r="P162" s="43">
        <f t="shared" si="18"/>
        <v>0</v>
      </c>
    </row>
    <row r="163" spans="1:16" ht="24.6">
      <c r="A163" s="10">
        <v>159</v>
      </c>
      <c r="B163" s="19" t="s">
        <v>293</v>
      </c>
      <c r="C163" s="71">
        <f>+'29'!H163</f>
        <v>0</v>
      </c>
      <c r="D163" s="95">
        <v>0</v>
      </c>
      <c r="E163" s="46">
        <f t="shared" si="19"/>
        <v>0</v>
      </c>
      <c r="F163" s="106">
        <v>0</v>
      </c>
      <c r="G163" s="104">
        <v>0</v>
      </c>
      <c r="H163" s="46">
        <f t="shared" si="15"/>
        <v>0</v>
      </c>
      <c r="I163" s="96"/>
      <c r="J163" s="20">
        <v>55</v>
      </c>
      <c r="K163" s="72">
        <f t="shared" si="16"/>
        <v>0</v>
      </c>
      <c r="L163" s="17" t="s">
        <v>16</v>
      </c>
      <c r="M163" s="18">
        <v>0</v>
      </c>
      <c r="N163" s="23">
        <f t="shared" si="17"/>
        <v>0</v>
      </c>
      <c r="O163" s="19"/>
      <c r="P163" s="43">
        <f t="shared" si="18"/>
        <v>0</v>
      </c>
    </row>
    <row r="164" spans="1:16" ht="24.6">
      <c r="A164" s="10">
        <v>160</v>
      </c>
      <c r="B164" s="19" t="s">
        <v>294</v>
      </c>
      <c r="C164" s="71">
        <f>+'29'!H164</f>
        <v>0</v>
      </c>
      <c r="D164" s="95">
        <v>0</v>
      </c>
      <c r="E164" s="46">
        <f t="shared" si="19"/>
        <v>0</v>
      </c>
      <c r="F164" s="106">
        <v>0</v>
      </c>
      <c r="G164" s="104">
        <v>0</v>
      </c>
      <c r="H164" s="46">
        <f t="shared" si="15"/>
        <v>0</v>
      </c>
      <c r="I164" s="96"/>
      <c r="J164" s="20">
        <v>50</v>
      </c>
      <c r="K164" s="72">
        <f t="shared" si="16"/>
        <v>0</v>
      </c>
      <c r="L164" s="17" t="s">
        <v>16</v>
      </c>
      <c r="M164" s="18">
        <v>0</v>
      </c>
      <c r="N164" s="23">
        <f t="shared" si="17"/>
        <v>0</v>
      </c>
      <c r="O164" s="19"/>
      <c r="P164" s="43">
        <f t="shared" si="18"/>
        <v>0</v>
      </c>
    </row>
    <row r="165" spans="1:16" ht="24.6">
      <c r="A165" s="10">
        <v>161</v>
      </c>
      <c r="B165" s="19" t="s">
        <v>362</v>
      </c>
      <c r="C165" s="71">
        <f>+'29'!H165</f>
        <v>0</v>
      </c>
      <c r="D165" s="95">
        <v>0</v>
      </c>
      <c r="E165" s="46">
        <f t="shared" si="19"/>
        <v>0</v>
      </c>
      <c r="F165" s="106">
        <v>0</v>
      </c>
      <c r="G165" s="104">
        <v>0</v>
      </c>
      <c r="H165" s="46">
        <f t="shared" si="15"/>
        <v>0</v>
      </c>
      <c r="I165" s="96"/>
      <c r="J165" s="20">
        <v>65</v>
      </c>
      <c r="K165" s="72">
        <f t="shared" si="16"/>
        <v>0</v>
      </c>
      <c r="L165" s="17" t="s">
        <v>16</v>
      </c>
      <c r="M165" s="18">
        <v>0</v>
      </c>
      <c r="N165" s="23">
        <f t="shared" si="17"/>
        <v>0</v>
      </c>
      <c r="O165" s="19"/>
      <c r="P165" s="43">
        <f t="shared" si="18"/>
        <v>0</v>
      </c>
    </row>
    <row r="166" spans="1:16" ht="24.6">
      <c r="A166" s="10">
        <v>162</v>
      </c>
      <c r="B166" s="19" t="s">
        <v>363</v>
      </c>
      <c r="C166" s="71">
        <f>+'29'!H166</f>
        <v>0</v>
      </c>
      <c r="D166" s="95">
        <v>0</v>
      </c>
      <c r="E166" s="46">
        <f t="shared" si="19"/>
        <v>0</v>
      </c>
      <c r="F166" s="106">
        <v>0</v>
      </c>
      <c r="G166" s="104">
        <v>0</v>
      </c>
      <c r="H166" s="46">
        <f t="shared" si="15"/>
        <v>0</v>
      </c>
      <c r="I166" s="96"/>
      <c r="J166" s="20">
        <v>50</v>
      </c>
      <c r="K166" s="72">
        <f t="shared" si="16"/>
        <v>0</v>
      </c>
      <c r="L166" s="17" t="s">
        <v>16</v>
      </c>
      <c r="M166" s="18">
        <v>0</v>
      </c>
      <c r="N166" s="23">
        <f t="shared" si="17"/>
        <v>0</v>
      </c>
      <c r="O166" s="19"/>
      <c r="P166" s="43">
        <f t="shared" si="18"/>
        <v>0</v>
      </c>
    </row>
    <row r="167" spans="1:16" ht="24.6">
      <c r="A167" s="10">
        <v>163</v>
      </c>
      <c r="B167" s="19" t="s">
        <v>364</v>
      </c>
      <c r="C167" s="71">
        <f>+'29'!H167</f>
        <v>0</v>
      </c>
      <c r="D167" s="95">
        <v>0</v>
      </c>
      <c r="E167" s="46">
        <f t="shared" si="19"/>
        <v>0</v>
      </c>
      <c r="F167" s="106">
        <v>0</v>
      </c>
      <c r="G167" s="104">
        <v>0</v>
      </c>
      <c r="H167" s="46">
        <f t="shared" si="15"/>
        <v>0</v>
      </c>
      <c r="I167" s="96"/>
      <c r="J167" s="20">
        <v>50</v>
      </c>
      <c r="K167" s="72">
        <f t="shared" si="16"/>
        <v>0</v>
      </c>
      <c r="L167" s="17" t="s">
        <v>16</v>
      </c>
      <c r="M167" s="18">
        <v>0</v>
      </c>
      <c r="N167" s="23">
        <f t="shared" si="17"/>
        <v>0</v>
      </c>
      <c r="O167" s="19"/>
      <c r="P167" s="43">
        <f t="shared" si="18"/>
        <v>0</v>
      </c>
    </row>
    <row r="168" spans="1:16" ht="24.6">
      <c r="A168" s="10">
        <v>164</v>
      </c>
      <c r="B168" s="19" t="s">
        <v>365</v>
      </c>
      <c r="C168" s="71">
        <f>+'29'!H168</f>
        <v>0</v>
      </c>
      <c r="D168" s="95">
        <v>0</v>
      </c>
      <c r="E168" s="46">
        <f t="shared" si="19"/>
        <v>0</v>
      </c>
      <c r="F168" s="106">
        <v>0</v>
      </c>
      <c r="G168" s="104">
        <v>0</v>
      </c>
      <c r="H168" s="46">
        <f t="shared" si="15"/>
        <v>0</v>
      </c>
      <c r="I168" s="96"/>
      <c r="J168" s="20">
        <v>60</v>
      </c>
      <c r="K168" s="72">
        <f t="shared" si="16"/>
        <v>0</v>
      </c>
      <c r="L168" s="17" t="s">
        <v>16</v>
      </c>
      <c r="M168" s="18">
        <v>0</v>
      </c>
      <c r="N168" s="23">
        <f t="shared" si="17"/>
        <v>0</v>
      </c>
      <c r="O168" s="19"/>
      <c r="P168" s="43">
        <f t="shared" si="18"/>
        <v>0</v>
      </c>
    </row>
    <row r="169" spans="1:16" ht="24.6">
      <c r="A169" s="10">
        <v>165</v>
      </c>
      <c r="B169" s="19" t="s">
        <v>366</v>
      </c>
      <c r="C169" s="71">
        <f>+'29'!H169</f>
        <v>0</v>
      </c>
      <c r="D169" s="95">
        <v>0</v>
      </c>
      <c r="E169" s="46">
        <f t="shared" si="19"/>
        <v>0</v>
      </c>
      <c r="F169" s="106">
        <v>0</v>
      </c>
      <c r="G169" s="104">
        <v>0</v>
      </c>
      <c r="H169" s="46">
        <f t="shared" si="15"/>
        <v>0</v>
      </c>
      <c r="I169" s="96"/>
      <c r="J169" s="20">
        <v>60</v>
      </c>
      <c r="K169" s="72">
        <f t="shared" si="16"/>
        <v>0</v>
      </c>
      <c r="L169" s="17" t="s">
        <v>16</v>
      </c>
      <c r="M169" s="18">
        <v>0</v>
      </c>
      <c r="N169" s="23">
        <f t="shared" si="17"/>
        <v>0</v>
      </c>
      <c r="O169" s="19"/>
      <c r="P169" s="43">
        <f t="shared" si="18"/>
        <v>0</v>
      </c>
    </row>
    <row r="170" spans="1:16" ht="24.6">
      <c r="A170" s="10">
        <v>166</v>
      </c>
      <c r="B170" s="19" t="s">
        <v>359</v>
      </c>
      <c r="C170" s="71">
        <f>+'29'!H170</f>
        <v>0</v>
      </c>
      <c r="D170" s="95">
        <v>0</v>
      </c>
      <c r="E170" s="46">
        <f t="shared" si="19"/>
        <v>0</v>
      </c>
      <c r="F170" s="106">
        <v>0</v>
      </c>
      <c r="G170" s="104">
        <v>0</v>
      </c>
      <c r="H170" s="46">
        <f t="shared" si="15"/>
        <v>0</v>
      </c>
      <c r="I170" s="96"/>
      <c r="J170" s="20">
        <v>40</v>
      </c>
      <c r="K170" s="72">
        <f t="shared" si="16"/>
        <v>0</v>
      </c>
      <c r="L170" s="17" t="s">
        <v>16</v>
      </c>
      <c r="M170" s="18">
        <v>0</v>
      </c>
      <c r="N170" s="23">
        <f t="shared" si="17"/>
        <v>0</v>
      </c>
      <c r="O170" s="19"/>
      <c r="P170" s="43">
        <f t="shared" si="18"/>
        <v>0</v>
      </c>
    </row>
    <row r="171" spans="1:16" ht="24.6">
      <c r="A171" s="10">
        <v>167</v>
      </c>
      <c r="B171" s="19" t="s">
        <v>148</v>
      </c>
      <c r="C171" s="71">
        <f>+'29'!H171</f>
        <v>0</v>
      </c>
      <c r="D171" s="95">
        <v>0</v>
      </c>
      <c r="E171" s="46">
        <f t="shared" si="19"/>
        <v>0</v>
      </c>
      <c r="F171" s="106">
        <v>0</v>
      </c>
      <c r="G171" s="104">
        <v>0</v>
      </c>
      <c r="H171" s="46">
        <f t="shared" si="15"/>
        <v>0</v>
      </c>
      <c r="I171" s="96"/>
      <c r="J171" s="20">
        <v>45</v>
      </c>
      <c r="K171" s="72">
        <f t="shared" si="16"/>
        <v>0</v>
      </c>
      <c r="L171" s="17" t="s">
        <v>16</v>
      </c>
      <c r="M171" s="18">
        <v>0</v>
      </c>
      <c r="N171" s="23">
        <f t="shared" si="17"/>
        <v>0</v>
      </c>
      <c r="O171" s="19"/>
      <c r="P171" s="43">
        <f t="shared" si="18"/>
        <v>0</v>
      </c>
    </row>
    <row r="172" spans="1:16" ht="24.6">
      <c r="A172" s="10">
        <v>168</v>
      </c>
      <c r="B172" s="19" t="s">
        <v>149</v>
      </c>
      <c r="C172" s="71">
        <f>+'29'!H172</f>
        <v>0</v>
      </c>
      <c r="D172" s="95">
        <v>0</v>
      </c>
      <c r="E172" s="46">
        <f t="shared" si="19"/>
        <v>0</v>
      </c>
      <c r="F172" s="106">
        <v>0</v>
      </c>
      <c r="G172" s="104">
        <v>0</v>
      </c>
      <c r="H172" s="46">
        <f t="shared" si="15"/>
        <v>0</v>
      </c>
      <c r="I172" s="96"/>
      <c r="J172" s="20">
        <v>45</v>
      </c>
      <c r="K172" s="72">
        <f t="shared" si="16"/>
        <v>0</v>
      </c>
      <c r="L172" s="17" t="s">
        <v>16</v>
      </c>
      <c r="M172" s="18">
        <v>0</v>
      </c>
      <c r="N172" s="23">
        <f t="shared" si="17"/>
        <v>0</v>
      </c>
      <c r="O172" s="19"/>
      <c r="P172" s="43">
        <f t="shared" si="18"/>
        <v>0</v>
      </c>
    </row>
    <row r="173" spans="1:16" ht="24.6">
      <c r="A173" s="10">
        <v>169</v>
      </c>
      <c r="B173" s="19" t="s">
        <v>150</v>
      </c>
      <c r="C173" s="71">
        <f>+'29'!H173</f>
        <v>0</v>
      </c>
      <c r="D173" s="95">
        <v>0</v>
      </c>
      <c r="E173" s="46">
        <f t="shared" si="19"/>
        <v>0</v>
      </c>
      <c r="F173" s="106">
        <v>0</v>
      </c>
      <c r="G173" s="104">
        <v>0</v>
      </c>
      <c r="H173" s="46">
        <f t="shared" si="15"/>
        <v>0</v>
      </c>
      <c r="I173" s="96"/>
      <c r="J173" s="20">
        <v>45</v>
      </c>
      <c r="K173" s="72">
        <f t="shared" si="16"/>
        <v>0</v>
      </c>
      <c r="L173" s="17" t="s">
        <v>16</v>
      </c>
      <c r="M173" s="18">
        <v>0</v>
      </c>
      <c r="N173" s="23">
        <f t="shared" si="17"/>
        <v>0</v>
      </c>
      <c r="O173" s="19"/>
      <c r="P173" s="43">
        <f t="shared" si="18"/>
        <v>0</v>
      </c>
    </row>
    <row r="174" spans="1:16" ht="24.6">
      <c r="A174" s="10">
        <v>170</v>
      </c>
      <c r="B174" s="19" t="s">
        <v>151</v>
      </c>
      <c r="C174" s="71">
        <f>+'29'!H174</f>
        <v>0</v>
      </c>
      <c r="D174" s="95">
        <v>0</v>
      </c>
      <c r="E174" s="46">
        <f t="shared" si="19"/>
        <v>0</v>
      </c>
      <c r="F174" s="106">
        <v>0</v>
      </c>
      <c r="G174" s="104">
        <v>0</v>
      </c>
      <c r="H174" s="46">
        <f t="shared" si="15"/>
        <v>0</v>
      </c>
      <c r="I174" s="96"/>
      <c r="J174" s="20">
        <v>45</v>
      </c>
      <c r="K174" s="72">
        <f t="shared" si="16"/>
        <v>0</v>
      </c>
      <c r="L174" s="17" t="s">
        <v>16</v>
      </c>
      <c r="M174" s="18">
        <v>0</v>
      </c>
      <c r="N174" s="23">
        <f t="shared" si="17"/>
        <v>0</v>
      </c>
      <c r="O174" s="19"/>
      <c r="P174" s="43">
        <f t="shared" si="18"/>
        <v>0</v>
      </c>
    </row>
    <row r="175" spans="1:16" ht="24.6">
      <c r="A175" s="10">
        <v>171</v>
      </c>
      <c r="B175" s="19" t="s">
        <v>152</v>
      </c>
      <c r="C175" s="71">
        <f>+'29'!H175</f>
        <v>0</v>
      </c>
      <c r="D175" s="95">
        <v>0</v>
      </c>
      <c r="E175" s="46">
        <f t="shared" si="19"/>
        <v>0</v>
      </c>
      <c r="F175" s="106">
        <v>0</v>
      </c>
      <c r="G175" s="104">
        <v>0</v>
      </c>
      <c r="H175" s="46">
        <f t="shared" si="15"/>
        <v>0</v>
      </c>
      <c r="I175" s="96"/>
      <c r="J175" s="20">
        <v>45</v>
      </c>
      <c r="K175" s="72">
        <f t="shared" si="16"/>
        <v>0</v>
      </c>
      <c r="L175" s="17" t="s">
        <v>16</v>
      </c>
      <c r="M175" s="18">
        <v>0</v>
      </c>
      <c r="N175" s="23">
        <f t="shared" si="17"/>
        <v>0</v>
      </c>
      <c r="O175" s="19"/>
      <c r="P175" s="43">
        <f t="shared" si="18"/>
        <v>0</v>
      </c>
    </row>
    <row r="176" spans="1:16" ht="24.6">
      <c r="A176" s="10">
        <v>172</v>
      </c>
      <c r="B176" s="19" t="s">
        <v>153</v>
      </c>
      <c r="C176" s="71">
        <f>+'29'!H176</f>
        <v>0</v>
      </c>
      <c r="D176" s="95">
        <v>0</v>
      </c>
      <c r="E176" s="46">
        <f t="shared" si="19"/>
        <v>0</v>
      </c>
      <c r="F176" s="106">
        <v>0</v>
      </c>
      <c r="G176" s="104">
        <v>0</v>
      </c>
      <c r="H176" s="46">
        <f t="shared" si="15"/>
        <v>0</v>
      </c>
      <c r="I176" s="96"/>
      <c r="J176" s="20">
        <v>45</v>
      </c>
      <c r="K176" s="72">
        <f t="shared" si="16"/>
        <v>0</v>
      </c>
      <c r="L176" s="17" t="s">
        <v>16</v>
      </c>
      <c r="M176" s="18">
        <v>0</v>
      </c>
      <c r="N176" s="23">
        <f t="shared" si="17"/>
        <v>0</v>
      </c>
      <c r="O176" s="19"/>
      <c r="P176" s="43">
        <f t="shared" si="18"/>
        <v>0</v>
      </c>
    </row>
    <row r="177" spans="1:16" ht="24.6">
      <c r="A177" s="10">
        <v>173</v>
      </c>
      <c r="B177" s="19" t="s">
        <v>467</v>
      </c>
      <c r="C177" s="71">
        <f>+'29'!H177</f>
        <v>24</v>
      </c>
      <c r="D177" s="95">
        <v>0</v>
      </c>
      <c r="E177" s="46">
        <f>C177+D177</f>
        <v>24</v>
      </c>
      <c r="F177" s="106">
        <v>0</v>
      </c>
      <c r="G177" s="104">
        <v>0</v>
      </c>
      <c r="H177" s="46">
        <f>+E177-F177-I177-G177</f>
        <v>24</v>
      </c>
      <c r="I177" s="96"/>
      <c r="J177" s="20">
        <v>35</v>
      </c>
      <c r="K177" s="72">
        <f>+J177*I177</f>
        <v>0</v>
      </c>
      <c r="L177" s="17" t="s">
        <v>16</v>
      </c>
      <c r="M177" s="18">
        <v>0</v>
      </c>
      <c r="N177" s="23">
        <f>SUM(K177-M177)</f>
        <v>0</v>
      </c>
      <c r="O177" s="19"/>
      <c r="P177" s="43">
        <f>+K177*O177</f>
        <v>0</v>
      </c>
    </row>
    <row r="178" spans="1:16" ht="24.6">
      <c r="A178" s="10">
        <v>174</v>
      </c>
      <c r="B178" s="19" t="s">
        <v>491</v>
      </c>
      <c r="C178" s="71">
        <f>+'29'!H178</f>
        <v>0</v>
      </c>
      <c r="D178" s="95">
        <v>0</v>
      </c>
      <c r="E178" s="46">
        <f>C178+D178</f>
        <v>0</v>
      </c>
      <c r="F178" s="106">
        <v>0</v>
      </c>
      <c r="G178" s="104">
        <v>0</v>
      </c>
      <c r="H178" s="46">
        <f>+E178-F178-I178-G178</f>
        <v>0</v>
      </c>
      <c r="I178" s="96"/>
      <c r="J178" s="20">
        <v>25</v>
      </c>
      <c r="K178" s="72">
        <f>+J178*I178</f>
        <v>0</v>
      </c>
      <c r="L178" s="17" t="s">
        <v>16</v>
      </c>
      <c r="M178" s="18">
        <v>0</v>
      </c>
      <c r="N178" s="23">
        <f>SUM(K178-M178)</f>
        <v>0</v>
      </c>
      <c r="O178" s="19"/>
      <c r="P178" s="43">
        <f>+K178*O178</f>
        <v>0</v>
      </c>
    </row>
    <row r="179" spans="1:16" ht="24.6">
      <c r="A179" s="10">
        <v>175</v>
      </c>
      <c r="B179" s="19" t="s">
        <v>118</v>
      </c>
      <c r="C179" s="71">
        <f>+'29'!H179</f>
        <v>0</v>
      </c>
      <c r="D179" s="95">
        <v>0</v>
      </c>
      <c r="E179" s="46">
        <f t="shared" si="19"/>
        <v>0</v>
      </c>
      <c r="F179" s="106">
        <v>0</v>
      </c>
      <c r="G179" s="104">
        <v>0</v>
      </c>
      <c r="H179" s="46">
        <f t="shared" si="15"/>
        <v>0</v>
      </c>
      <c r="I179" s="96"/>
      <c r="J179" s="20">
        <v>100</v>
      </c>
      <c r="K179" s="72">
        <f t="shared" si="16"/>
        <v>0</v>
      </c>
      <c r="L179" s="17" t="s">
        <v>16</v>
      </c>
      <c r="M179" s="18">
        <v>0</v>
      </c>
      <c r="N179" s="23">
        <f t="shared" si="17"/>
        <v>0</v>
      </c>
      <c r="O179" s="19"/>
      <c r="P179" s="43">
        <f t="shared" si="18"/>
        <v>0</v>
      </c>
    </row>
    <row r="180" spans="1:16" ht="24.6">
      <c r="A180" s="10">
        <v>176</v>
      </c>
      <c r="B180" s="19" t="s">
        <v>112</v>
      </c>
      <c r="C180" s="71">
        <f>+'29'!H180</f>
        <v>0</v>
      </c>
      <c r="D180" s="95">
        <v>0</v>
      </c>
      <c r="E180" s="46">
        <f t="shared" si="19"/>
        <v>0</v>
      </c>
      <c r="F180" s="106">
        <v>0</v>
      </c>
      <c r="G180" s="104">
        <v>0</v>
      </c>
      <c r="H180" s="46">
        <f t="shared" si="15"/>
        <v>0</v>
      </c>
      <c r="I180" s="96"/>
      <c r="J180" s="20">
        <v>55</v>
      </c>
      <c r="K180" s="72">
        <f t="shared" si="16"/>
        <v>0</v>
      </c>
      <c r="L180" s="17" t="s">
        <v>16</v>
      </c>
      <c r="M180" s="18">
        <v>0</v>
      </c>
      <c r="N180" s="23">
        <f t="shared" si="17"/>
        <v>0</v>
      </c>
      <c r="O180" s="19"/>
      <c r="P180" s="43">
        <f t="shared" si="18"/>
        <v>0</v>
      </c>
    </row>
    <row r="181" spans="1:16" ht="24.6">
      <c r="A181" s="10">
        <v>177</v>
      </c>
      <c r="B181" s="19" t="s">
        <v>120</v>
      </c>
      <c r="C181" s="71">
        <f>+'29'!H181</f>
        <v>0</v>
      </c>
      <c r="D181" s="95">
        <v>0</v>
      </c>
      <c r="E181" s="46">
        <f t="shared" si="19"/>
        <v>0</v>
      </c>
      <c r="F181" s="106">
        <v>0</v>
      </c>
      <c r="G181" s="104">
        <v>0</v>
      </c>
      <c r="H181" s="46">
        <f t="shared" si="15"/>
        <v>0</v>
      </c>
      <c r="I181" s="96"/>
      <c r="J181" s="20">
        <v>80</v>
      </c>
      <c r="K181" s="72">
        <f t="shared" si="16"/>
        <v>0</v>
      </c>
      <c r="L181" s="17" t="s">
        <v>16</v>
      </c>
      <c r="M181" s="18">
        <v>0</v>
      </c>
      <c r="N181" s="23">
        <f t="shared" si="17"/>
        <v>0</v>
      </c>
      <c r="O181" s="19"/>
      <c r="P181" s="43">
        <f t="shared" si="18"/>
        <v>0</v>
      </c>
    </row>
    <row r="182" spans="1:16" ht="24.6">
      <c r="A182" s="10">
        <v>178</v>
      </c>
      <c r="B182" s="19" t="s">
        <v>139</v>
      </c>
      <c r="C182" s="71">
        <f>+'29'!H182</f>
        <v>0</v>
      </c>
      <c r="D182" s="95">
        <v>0</v>
      </c>
      <c r="E182" s="46">
        <f t="shared" si="19"/>
        <v>0</v>
      </c>
      <c r="F182" s="106">
        <v>0</v>
      </c>
      <c r="G182" s="104">
        <v>0</v>
      </c>
      <c r="H182" s="46">
        <f t="shared" si="15"/>
        <v>0</v>
      </c>
      <c r="I182" s="96"/>
      <c r="J182" s="20">
        <v>10</v>
      </c>
      <c r="K182" s="72">
        <f t="shared" si="16"/>
        <v>0</v>
      </c>
      <c r="L182" s="17" t="s">
        <v>16</v>
      </c>
      <c r="M182" s="18">
        <v>0</v>
      </c>
      <c r="N182" s="23">
        <f t="shared" si="17"/>
        <v>0</v>
      </c>
      <c r="O182" s="19"/>
      <c r="P182" s="43">
        <f t="shared" si="18"/>
        <v>0</v>
      </c>
    </row>
    <row r="183" spans="1:16" ht="24.6">
      <c r="A183" s="10">
        <v>179</v>
      </c>
      <c r="B183" s="19" t="s">
        <v>261</v>
      </c>
      <c r="C183" s="71">
        <f>+'29'!H183</f>
        <v>0</v>
      </c>
      <c r="D183" s="95">
        <v>0</v>
      </c>
      <c r="E183" s="46">
        <f t="shared" si="19"/>
        <v>0</v>
      </c>
      <c r="F183" s="106">
        <v>0</v>
      </c>
      <c r="G183" s="104">
        <v>0</v>
      </c>
      <c r="H183" s="46">
        <f t="shared" si="15"/>
        <v>0</v>
      </c>
      <c r="I183" s="96"/>
      <c r="J183" s="20">
        <v>35</v>
      </c>
      <c r="K183" s="72">
        <f t="shared" si="16"/>
        <v>0</v>
      </c>
      <c r="L183" s="17" t="s">
        <v>16</v>
      </c>
      <c r="M183" s="18">
        <v>0</v>
      </c>
      <c r="N183" s="23">
        <f t="shared" si="17"/>
        <v>0</v>
      </c>
      <c r="O183" s="19"/>
      <c r="P183" s="43">
        <f t="shared" si="18"/>
        <v>0</v>
      </c>
    </row>
    <row r="184" spans="1:16" ht="24.6">
      <c r="A184" s="10">
        <v>180</v>
      </c>
      <c r="B184" s="19" t="s">
        <v>262</v>
      </c>
      <c r="C184" s="71">
        <f>+'29'!H184</f>
        <v>0</v>
      </c>
      <c r="D184" s="95">
        <v>0</v>
      </c>
      <c r="E184" s="46">
        <f t="shared" si="19"/>
        <v>0</v>
      </c>
      <c r="F184" s="106">
        <v>0</v>
      </c>
      <c r="G184" s="104">
        <v>0</v>
      </c>
      <c r="H184" s="46">
        <f t="shared" si="15"/>
        <v>0</v>
      </c>
      <c r="I184" s="96"/>
      <c r="J184" s="20">
        <v>40</v>
      </c>
      <c r="K184" s="72">
        <f t="shared" si="16"/>
        <v>0</v>
      </c>
      <c r="L184" s="17" t="s">
        <v>16</v>
      </c>
      <c r="M184" s="18">
        <v>0</v>
      </c>
      <c r="N184" s="23">
        <f t="shared" si="17"/>
        <v>0</v>
      </c>
      <c r="O184" s="19"/>
      <c r="P184" s="43">
        <f t="shared" si="18"/>
        <v>0</v>
      </c>
    </row>
    <row r="185" spans="1:16" ht="24.6">
      <c r="A185" s="10">
        <v>181</v>
      </c>
      <c r="B185" s="19" t="s">
        <v>176</v>
      </c>
      <c r="C185" s="71">
        <f>+'29'!H185</f>
        <v>0</v>
      </c>
      <c r="D185" s="95">
        <v>0</v>
      </c>
      <c r="E185" s="46">
        <f t="shared" si="19"/>
        <v>0</v>
      </c>
      <c r="F185" s="106">
        <v>0</v>
      </c>
      <c r="G185" s="104">
        <v>0</v>
      </c>
      <c r="H185" s="46">
        <f t="shared" si="15"/>
        <v>0</v>
      </c>
      <c r="I185" s="96"/>
      <c r="J185" s="20">
        <v>50</v>
      </c>
      <c r="K185" s="72">
        <f t="shared" si="16"/>
        <v>0</v>
      </c>
      <c r="L185" s="17" t="s">
        <v>16</v>
      </c>
      <c r="M185" s="18">
        <v>0</v>
      </c>
      <c r="N185" s="23">
        <f t="shared" si="17"/>
        <v>0</v>
      </c>
      <c r="O185" s="19"/>
      <c r="P185" s="43">
        <f t="shared" si="18"/>
        <v>0</v>
      </c>
    </row>
    <row r="186" spans="1:16" ht="24.6">
      <c r="A186" s="10">
        <v>182</v>
      </c>
      <c r="B186" s="19" t="s">
        <v>177</v>
      </c>
      <c r="C186" s="71">
        <f>+'29'!H186</f>
        <v>0</v>
      </c>
      <c r="D186" s="95">
        <v>0</v>
      </c>
      <c r="E186" s="46">
        <f t="shared" si="19"/>
        <v>0</v>
      </c>
      <c r="F186" s="106">
        <v>0</v>
      </c>
      <c r="G186" s="104">
        <v>0</v>
      </c>
      <c r="H186" s="46">
        <f t="shared" si="15"/>
        <v>0</v>
      </c>
      <c r="I186" s="96"/>
      <c r="J186" s="20">
        <v>50</v>
      </c>
      <c r="K186" s="72">
        <f t="shared" si="16"/>
        <v>0</v>
      </c>
      <c r="L186" s="17" t="s">
        <v>16</v>
      </c>
      <c r="M186" s="18">
        <v>0</v>
      </c>
      <c r="N186" s="23">
        <f t="shared" si="17"/>
        <v>0</v>
      </c>
      <c r="O186" s="19"/>
      <c r="P186" s="43">
        <f t="shared" si="18"/>
        <v>0</v>
      </c>
    </row>
    <row r="187" spans="1:16" ht="24.6">
      <c r="A187" s="10">
        <v>183</v>
      </c>
      <c r="B187" s="19" t="s">
        <v>178</v>
      </c>
      <c r="C187" s="71">
        <f>+'29'!H187</f>
        <v>0</v>
      </c>
      <c r="D187" s="95">
        <v>0</v>
      </c>
      <c r="E187" s="46">
        <f t="shared" si="19"/>
        <v>0</v>
      </c>
      <c r="F187" s="106">
        <v>0</v>
      </c>
      <c r="G187" s="104">
        <v>0</v>
      </c>
      <c r="H187" s="46">
        <f t="shared" si="15"/>
        <v>0</v>
      </c>
      <c r="I187" s="96"/>
      <c r="J187" s="20">
        <v>50</v>
      </c>
      <c r="K187" s="72">
        <f t="shared" si="16"/>
        <v>0</v>
      </c>
      <c r="L187" s="17" t="s">
        <v>16</v>
      </c>
      <c r="M187" s="18">
        <v>0</v>
      </c>
      <c r="N187" s="23">
        <f t="shared" si="17"/>
        <v>0</v>
      </c>
      <c r="O187" s="19"/>
      <c r="P187" s="43">
        <f t="shared" si="18"/>
        <v>0</v>
      </c>
    </row>
    <row r="188" spans="1:16" ht="24.6">
      <c r="A188" s="10">
        <v>184</v>
      </c>
      <c r="B188" s="19" t="s">
        <v>182</v>
      </c>
      <c r="C188" s="71">
        <f>+'29'!H188</f>
        <v>0</v>
      </c>
      <c r="D188" s="95">
        <v>0</v>
      </c>
      <c r="E188" s="46">
        <f t="shared" si="19"/>
        <v>0</v>
      </c>
      <c r="F188" s="106">
        <v>0</v>
      </c>
      <c r="G188" s="104">
        <v>0</v>
      </c>
      <c r="H188" s="46">
        <f t="shared" si="15"/>
        <v>0</v>
      </c>
      <c r="I188" s="96"/>
      <c r="J188" s="20">
        <v>90</v>
      </c>
      <c r="K188" s="72">
        <f t="shared" si="16"/>
        <v>0</v>
      </c>
      <c r="L188" s="17" t="s">
        <v>16</v>
      </c>
      <c r="M188" s="18">
        <v>0</v>
      </c>
      <c r="N188" s="23">
        <f t="shared" si="17"/>
        <v>0</v>
      </c>
      <c r="O188" s="19"/>
      <c r="P188" s="43">
        <f t="shared" si="18"/>
        <v>0</v>
      </c>
    </row>
    <row r="189" spans="1:16" ht="24.6">
      <c r="A189" s="10">
        <v>185</v>
      </c>
      <c r="B189" s="19" t="s">
        <v>360</v>
      </c>
      <c r="C189" s="71">
        <f>+'29'!H189</f>
        <v>0</v>
      </c>
      <c r="D189" s="95">
        <v>0</v>
      </c>
      <c r="E189" s="46">
        <f t="shared" si="19"/>
        <v>0</v>
      </c>
      <c r="F189" s="106">
        <v>0</v>
      </c>
      <c r="G189" s="104">
        <v>0</v>
      </c>
      <c r="H189" s="46">
        <f t="shared" si="15"/>
        <v>0</v>
      </c>
      <c r="I189" s="96"/>
      <c r="J189" s="20">
        <v>35</v>
      </c>
      <c r="K189" s="72">
        <f t="shared" si="16"/>
        <v>0</v>
      </c>
      <c r="L189" s="17" t="s">
        <v>16</v>
      </c>
      <c r="M189" s="18">
        <v>0</v>
      </c>
      <c r="N189" s="23">
        <f t="shared" si="17"/>
        <v>0</v>
      </c>
      <c r="O189" s="19"/>
      <c r="P189" s="43">
        <f t="shared" si="18"/>
        <v>0</v>
      </c>
    </row>
    <row r="190" spans="1:16" ht="24.6">
      <c r="A190" s="10">
        <v>186</v>
      </c>
      <c r="B190" s="19" t="s">
        <v>295</v>
      </c>
      <c r="C190" s="71">
        <f>+'29'!H190</f>
        <v>0</v>
      </c>
      <c r="D190" s="95">
        <v>0</v>
      </c>
      <c r="E190" s="46">
        <f t="shared" si="19"/>
        <v>0</v>
      </c>
      <c r="F190" s="106">
        <v>0</v>
      </c>
      <c r="G190" s="104">
        <v>0</v>
      </c>
      <c r="H190" s="46">
        <f t="shared" si="15"/>
        <v>0</v>
      </c>
      <c r="I190" s="96"/>
      <c r="J190" s="20">
        <v>35</v>
      </c>
      <c r="K190" s="72">
        <f t="shared" si="16"/>
        <v>0</v>
      </c>
      <c r="L190" s="17" t="s">
        <v>16</v>
      </c>
      <c r="M190" s="18">
        <v>0</v>
      </c>
      <c r="N190" s="23">
        <f t="shared" si="17"/>
        <v>0</v>
      </c>
      <c r="O190" s="19"/>
      <c r="P190" s="43">
        <f t="shared" si="18"/>
        <v>0</v>
      </c>
    </row>
    <row r="191" spans="1:16" ht="24.6">
      <c r="A191" s="10">
        <v>187</v>
      </c>
      <c r="B191" s="19" t="s">
        <v>296</v>
      </c>
      <c r="C191" s="71">
        <f>+'29'!H191</f>
        <v>0</v>
      </c>
      <c r="D191" s="95">
        <v>0</v>
      </c>
      <c r="E191" s="46">
        <f t="shared" si="19"/>
        <v>0</v>
      </c>
      <c r="F191" s="106">
        <v>0</v>
      </c>
      <c r="G191" s="104">
        <v>0</v>
      </c>
      <c r="H191" s="46">
        <f t="shared" si="15"/>
        <v>0</v>
      </c>
      <c r="I191" s="96"/>
      <c r="J191" s="20">
        <v>60</v>
      </c>
      <c r="K191" s="72">
        <f t="shared" si="16"/>
        <v>0</v>
      </c>
      <c r="L191" s="17" t="s">
        <v>16</v>
      </c>
      <c r="M191" s="18">
        <v>0</v>
      </c>
      <c r="N191" s="23">
        <f t="shared" si="17"/>
        <v>0</v>
      </c>
      <c r="O191" s="19"/>
      <c r="P191" s="43">
        <f t="shared" si="18"/>
        <v>0</v>
      </c>
    </row>
    <row r="192" spans="1:16" ht="24.6">
      <c r="A192" s="10">
        <v>188</v>
      </c>
      <c r="B192" s="19" t="s">
        <v>297</v>
      </c>
      <c r="C192" s="71">
        <f>+'29'!H192</f>
        <v>1</v>
      </c>
      <c r="D192" s="95">
        <v>0</v>
      </c>
      <c r="E192" s="46">
        <f t="shared" si="19"/>
        <v>1</v>
      </c>
      <c r="F192" s="106">
        <v>0</v>
      </c>
      <c r="G192" s="104">
        <v>0</v>
      </c>
      <c r="H192" s="46">
        <f t="shared" si="15"/>
        <v>1</v>
      </c>
      <c r="I192" s="96"/>
      <c r="J192" s="20">
        <v>120</v>
      </c>
      <c r="K192" s="72">
        <f t="shared" si="16"/>
        <v>0</v>
      </c>
      <c r="L192" s="17" t="s">
        <v>16</v>
      </c>
      <c r="M192" s="18">
        <v>0</v>
      </c>
      <c r="N192" s="23">
        <f t="shared" si="17"/>
        <v>0</v>
      </c>
      <c r="O192" s="19"/>
      <c r="P192" s="43">
        <f t="shared" si="18"/>
        <v>0</v>
      </c>
    </row>
    <row r="193" spans="1:16" ht="24.6">
      <c r="A193" s="10">
        <v>189</v>
      </c>
      <c r="B193" s="19" t="s">
        <v>344</v>
      </c>
      <c r="C193" s="71">
        <f>+'29'!H193</f>
        <v>0</v>
      </c>
      <c r="D193" s="95">
        <v>0</v>
      </c>
      <c r="E193" s="46">
        <f t="shared" si="19"/>
        <v>0</v>
      </c>
      <c r="F193" s="106">
        <v>0</v>
      </c>
      <c r="G193" s="104">
        <v>0</v>
      </c>
      <c r="H193" s="46">
        <f t="shared" si="15"/>
        <v>0</v>
      </c>
      <c r="I193" s="96"/>
      <c r="J193" s="20">
        <v>60</v>
      </c>
      <c r="K193" s="72">
        <f t="shared" si="16"/>
        <v>0</v>
      </c>
      <c r="L193" s="17" t="s">
        <v>16</v>
      </c>
      <c r="M193" s="18">
        <v>0</v>
      </c>
      <c r="N193" s="23">
        <f t="shared" si="17"/>
        <v>0</v>
      </c>
      <c r="O193" s="19"/>
      <c r="P193" s="43">
        <f t="shared" si="18"/>
        <v>0</v>
      </c>
    </row>
    <row r="194" spans="1:16" ht="24.6">
      <c r="A194" s="10">
        <v>190</v>
      </c>
      <c r="B194" s="19" t="s">
        <v>345</v>
      </c>
      <c r="C194" s="71">
        <f>+'29'!H194</f>
        <v>0</v>
      </c>
      <c r="D194" s="95">
        <v>0</v>
      </c>
      <c r="E194" s="46">
        <f t="shared" si="19"/>
        <v>0</v>
      </c>
      <c r="F194" s="106">
        <v>0</v>
      </c>
      <c r="G194" s="104">
        <v>0</v>
      </c>
      <c r="H194" s="46">
        <f t="shared" si="15"/>
        <v>0</v>
      </c>
      <c r="I194" s="96"/>
      <c r="J194" s="20">
        <v>120</v>
      </c>
      <c r="K194" s="72">
        <f t="shared" si="16"/>
        <v>0</v>
      </c>
      <c r="L194" s="17" t="s">
        <v>16</v>
      </c>
      <c r="M194" s="18">
        <v>0</v>
      </c>
      <c r="N194" s="23">
        <f t="shared" si="17"/>
        <v>0</v>
      </c>
      <c r="O194" s="19"/>
      <c r="P194" s="43">
        <f t="shared" si="18"/>
        <v>0</v>
      </c>
    </row>
    <row r="195" spans="1:16" ht="24.6">
      <c r="A195" s="10">
        <v>191</v>
      </c>
      <c r="B195" s="19" t="s">
        <v>109</v>
      </c>
      <c r="C195" s="71">
        <f>+'29'!H195</f>
        <v>0</v>
      </c>
      <c r="D195" s="95">
        <v>0</v>
      </c>
      <c r="E195" s="46">
        <f t="shared" si="19"/>
        <v>0</v>
      </c>
      <c r="F195" s="106">
        <v>0</v>
      </c>
      <c r="G195" s="104">
        <v>0</v>
      </c>
      <c r="H195" s="46">
        <f t="shared" si="15"/>
        <v>0</v>
      </c>
      <c r="I195" s="96"/>
      <c r="J195" s="20">
        <v>50</v>
      </c>
      <c r="K195" s="72">
        <f t="shared" si="16"/>
        <v>0</v>
      </c>
      <c r="L195" s="17" t="s">
        <v>16</v>
      </c>
      <c r="M195" s="18">
        <v>0</v>
      </c>
      <c r="N195" s="23">
        <f t="shared" si="17"/>
        <v>0</v>
      </c>
      <c r="O195" s="19"/>
      <c r="P195" s="43">
        <f t="shared" si="18"/>
        <v>0</v>
      </c>
    </row>
    <row r="196" spans="1:16" ht="24.6">
      <c r="A196" s="10">
        <v>192</v>
      </c>
      <c r="B196" s="19" t="s">
        <v>110</v>
      </c>
      <c r="C196" s="71">
        <f>+'29'!H196</f>
        <v>0</v>
      </c>
      <c r="D196" s="95">
        <v>0</v>
      </c>
      <c r="E196" s="46">
        <f t="shared" si="19"/>
        <v>0</v>
      </c>
      <c r="F196" s="106">
        <v>0</v>
      </c>
      <c r="G196" s="104">
        <v>0</v>
      </c>
      <c r="H196" s="46">
        <f t="shared" si="15"/>
        <v>0</v>
      </c>
      <c r="I196" s="96"/>
      <c r="J196" s="20">
        <v>50</v>
      </c>
      <c r="K196" s="72">
        <f t="shared" si="16"/>
        <v>0</v>
      </c>
      <c r="L196" s="17" t="s">
        <v>16</v>
      </c>
      <c r="M196" s="18">
        <v>0</v>
      </c>
      <c r="N196" s="23">
        <f t="shared" si="17"/>
        <v>0</v>
      </c>
      <c r="O196" s="19"/>
      <c r="P196" s="43">
        <f t="shared" si="18"/>
        <v>0</v>
      </c>
    </row>
    <row r="197" spans="1:16" ht="24.6">
      <c r="A197" s="10">
        <v>193</v>
      </c>
      <c r="B197" s="19" t="s">
        <v>162</v>
      </c>
      <c r="C197" s="71">
        <f>+'29'!H197</f>
        <v>0</v>
      </c>
      <c r="D197" s="95">
        <v>0</v>
      </c>
      <c r="E197" s="46">
        <f t="shared" si="19"/>
        <v>0</v>
      </c>
      <c r="F197" s="106">
        <v>0</v>
      </c>
      <c r="G197" s="104">
        <v>0</v>
      </c>
      <c r="H197" s="46">
        <f t="shared" si="15"/>
        <v>0</v>
      </c>
      <c r="I197" s="96"/>
      <c r="J197" s="20">
        <v>120</v>
      </c>
      <c r="K197" s="72">
        <f t="shared" si="16"/>
        <v>0</v>
      </c>
      <c r="L197" s="17" t="s">
        <v>16</v>
      </c>
      <c r="M197" s="18">
        <v>0</v>
      </c>
      <c r="N197" s="23">
        <f t="shared" si="17"/>
        <v>0</v>
      </c>
      <c r="O197" s="19"/>
      <c r="P197" s="43">
        <f t="shared" si="18"/>
        <v>0</v>
      </c>
    </row>
    <row r="198" spans="1:16" ht="24.6">
      <c r="A198" s="10">
        <v>194</v>
      </c>
      <c r="B198" s="19" t="s">
        <v>163</v>
      </c>
      <c r="C198" s="71">
        <f>+'29'!H198</f>
        <v>0</v>
      </c>
      <c r="D198" s="95">
        <v>0</v>
      </c>
      <c r="E198" s="46">
        <f t="shared" si="19"/>
        <v>0</v>
      </c>
      <c r="F198" s="106">
        <v>0</v>
      </c>
      <c r="G198" s="104">
        <v>0</v>
      </c>
      <c r="H198" s="46">
        <f t="shared" si="15"/>
        <v>0</v>
      </c>
      <c r="I198" s="96"/>
      <c r="J198" s="20">
        <v>120</v>
      </c>
      <c r="K198" s="72">
        <f t="shared" si="16"/>
        <v>0</v>
      </c>
      <c r="L198" s="17" t="s">
        <v>16</v>
      </c>
      <c r="M198" s="18">
        <v>0</v>
      </c>
      <c r="N198" s="23">
        <f t="shared" si="17"/>
        <v>0</v>
      </c>
      <c r="O198" s="19"/>
      <c r="P198" s="43">
        <f t="shared" si="18"/>
        <v>0</v>
      </c>
    </row>
    <row r="199" spans="1:16" ht="24.6">
      <c r="A199" s="10">
        <v>195</v>
      </c>
      <c r="B199" s="19" t="s">
        <v>154</v>
      </c>
      <c r="C199" s="71">
        <f>+'29'!H199</f>
        <v>0</v>
      </c>
      <c r="D199" s="95">
        <v>0</v>
      </c>
      <c r="E199" s="46">
        <f t="shared" si="19"/>
        <v>0</v>
      </c>
      <c r="F199" s="106">
        <v>0</v>
      </c>
      <c r="G199" s="104">
        <v>0</v>
      </c>
      <c r="H199" s="46">
        <f t="shared" si="15"/>
        <v>0</v>
      </c>
      <c r="I199" s="96"/>
      <c r="J199" s="20">
        <v>120</v>
      </c>
      <c r="K199" s="72">
        <f t="shared" si="16"/>
        <v>0</v>
      </c>
      <c r="L199" s="17" t="s">
        <v>16</v>
      </c>
      <c r="M199" s="18">
        <v>0</v>
      </c>
      <c r="N199" s="23">
        <f t="shared" si="17"/>
        <v>0</v>
      </c>
      <c r="O199" s="19"/>
      <c r="P199" s="43">
        <f t="shared" si="18"/>
        <v>0</v>
      </c>
    </row>
    <row r="200" spans="1:16" ht="24.6">
      <c r="A200" s="10">
        <v>196</v>
      </c>
      <c r="B200" s="19" t="s">
        <v>155</v>
      </c>
      <c r="C200" s="71">
        <f>+'29'!H200</f>
        <v>0</v>
      </c>
      <c r="D200" s="95">
        <v>0</v>
      </c>
      <c r="E200" s="46">
        <f t="shared" si="19"/>
        <v>0</v>
      </c>
      <c r="F200" s="106">
        <v>0</v>
      </c>
      <c r="G200" s="104">
        <v>0</v>
      </c>
      <c r="H200" s="46">
        <f t="shared" si="15"/>
        <v>0</v>
      </c>
      <c r="I200" s="96"/>
      <c r="J200" s="20">
        <v>120</v>
      </c>
      <c r="K200" s="72">
        <f t="shared" si="16"/>
        <v>0</v>
      </c>
      <c r="L200" s="17" t="s">
        <v>16</v>
      </c>
      <c r="M200" s="18">
        <v>0</v>
      </c>
      <c r="N200" s="23">
        <f t="shared" si="17"/>
        <v>0</v>
      </c>
      <c r="O200" s="19"/>
      <c r="P200" s="43">
        <f t="shared" si="18"/>
        <v>0</v>
      </c>
    </row>
    <row r="201" spans="1:16" ht="24.6">
      <c r="A201" s="10">
        <v>197</v>
      </c>
      <c r="B201" s="19" t="s">
        <v>164</v>
      </c>
      <c r="C201" s="71">
        <f>+'29'!H201</f>
        <v>0</v>
      </c>
      <c r="D201" s="95">
        <v>0</v>
      </c>
      <c r="E201" s="46">
        <f t="shared" si="19"/>
        <v>0</v>
      </c>
      <c r="F201" s="106">
        <v>0</v>
      </c>
      <c r="G201" s="104">
        <v>0</v>
      </c>
      <c r="H201" s="46">
        <f t="shared" si="15"/>
        <v>0</v>
      </c>
      <c r="I201" s="96"/>
      <c r="J201" s="20">
        <v>120</v>
      </c>
      <c r="K201" s="72">
        <f t="shared" si="16"/>
        <v>0</v>
      </c>
      <c r="L201" s="17" t="s">
        <v>16</v>
      </c>
      <c r="M201" s="18">
        <v>0</v>
      </c>
      <c r="N201" s="23">
        <f t="shared" si="17"/>
        <v>0</v>
      </c>
      <c r="O201" s="19"/>
      <c r="P201" s="43">
        <f t="shared" si="18"/>
        <v>0</v>
      </c>
    </row>
    <row r="202" spans="1:16" ht="24.6">
      <c r="A202" s="10">
        <v>198</v>
      </c>
      <c r="B202" s="19" t="s">
        <v>165</v>
      </c>
      <c r="C202" s="71">
        <f>+'29'!H202</f>
        <v>0</v>
      </c>
      <c r="D202" s="95">
        <v>0</v>
      </c>
      <c r="E202" s="46">
        <f t="shared" si="19"/>
        <v>0</v>
      </c>
      <c r="F202" s="106">
        <v>0</v>
      </c>
      <c r="G202" s="104">
        <v>0</v>
      </c>
      <c r="H202" s="46">
        <f t="shared" si="15"/>
        <v>0</v>
      </c>
      <c r="I202" s="96"/>
      <c r="J202" s="20">
        <v>120</v>
      </c>
      <c r="K202" s="72">
        <f t="shared" si="16"/>
        <v>0</v>
      </c>
      <c r="L202" s="17" t="s">
        <v>16</v>
      </c>
      <c r="M202" s="18">
        <v>0</v>
      </c>
      <c r="N202" s="23">
        <f t="shared" si="17"/>
        <v>0</v>
      </c>
      <c r="O202" s="19"/>
      <c r="P202" s="43">
        <f t="shared" si="18"/>
        <v>0</v>
      </c>
    </row>
    <row r="203" spans="1:16" ht="24.6">
      <c r="A203" s="10">
        <v>199</v>
      </c>
      <c r="B203" s="19" t="s">
        <v>247</v>
      </c>
      <c r="C203" s="71">
        <f>+'29'!H203</f>
        <v>20</v>
      </c>
      <c r="D203" s="95">
        <v>0</v>
      </c>
      <c r="E203" s="46">
        <f t="shared" si="19"/>
        <v>20</v>
      </c>
      <c r="F203" s="106">
        <v>0</v>
      </c>
      <c r="G203" s="104">
        <v>0</v>
      </c>
      <c r="H203" s="46">
        <f t="shared" si="15"/>
        <v>20</v>
      </c>
      <c r="I203" s="96"/>
      <c r="J203" s="20">
        <v>150</v>
      </c>
      <c r="K203" s="72">
        <f t="shared" si="16"/>
        <v>0</v>
      </c>
      <c r="L203" s="17" t="s">
        <v>16</v>
      </c>
      <c r="M203" s="18">
        <v>0</v>
      </c>
      <c r="N203" s="23">
        <f t="shared" si="17"/>
        <v>0</v>
      </c>
      <c r="O203" s="19"/>
      <c r="P203" s="43">
        <f t="shared" si="18"/>
        <v>0</v>
      </c>
    </row>
    <row r="204" spans="1:16" ht="24.6">
      <c r="A204" s="10">
        <v>200</v>
      </c>
      <c r="B204" s="19" t="s">
        <v>248</v>
      </c>
      <c r="C204" s="71">
        <f>+'29'!H204</f>
        <v>0</v>
      </c>
      <c r="D204" s="95">
        <v>0</v>
      </c>
      <c r="E204" s="46">
        <f t="shared" si="19"/>
        <v>0</v>
      </c>
      <c r="F204" s="106">
        <v>0</v>
      </c>
      <c r="G204" s="104">
        <v>0</v>
      </c>
      <c r="H204" s="46">
        <f t="shared" si="15"/>
        <v>0</v>
      </c>
      <c r="I204" s="96"/>
      <c r="J204" s="20">
        <v>150</v>
      </c>
      <c r="K204" s="72">
        <f t="shared" si="16"/>
        <v>0</v>
      </c>
      <c r="L204" s="17" t="s">
        <v>16</v>
      </c>
      <c r="M204" s="18">
        <v>0</v>
      </c>
      <c r="N204" s="23">
        <f t="shared" si="17"/>
        <v>0</v>
      </c>
      <c r="O204" s="19"/>
      <c r="P204" s="43">
        <f t="shared" si="18"/>
        <v>0</v>
      </c>
    </row>
    <row r="205" spans="1:16" ht="24.6">
      <c r="A205" s="10">
        <v>201</v>
      </c>
      <c r="B205" s="19" t="s">
        <v>249</v>
      </c>
      <c r="C205" s="71">
        <f>+'29'!H205</f>
        <v>0</v>
      </c>
      <c r="D205" s="95">
        <v>0</v>
      </c>
      <c r="E205" s="46">
        <f t="shared" si="19"/>
        <v>0</v>
      </c>
      <c r="F205" s="106">
        <v>0</v>
      </c>
      <c r="G205" s="104">
        <v>0</v>
      </c>
      <c r="H205" s="46">
        <f t="shared" si="15"/>
        <v>0</v>
      </c>
      <c r="I205" s="96"/>
      <c r="J205" s="20">
        <v>150</v>
      </c>
      <c r="K205" s="72">
        <f t="shared" si="16"/>
        <v>0</v>
      </c>
      <c r="L205" s="17" t="s">
        <v>16</v>
      </c>
      <c r="M205" s="18">
        <v>0</v>
      </c>
      <c r="N205" s="23">
        <f t="shared" si="17"/>
        <v>0</v>
      </c>
      <c r="O205" s="19"/>
      <c r="P205" s="43">
        <f t="shared" si="18"/>
        <v>0</v>
      </c>
    </row>
    <row r="206" spans="1:16" ht="24.6">
      <c r="A206" s="10">
        <v>202</v>
      </c>
      <c r="B206" s="19" t="s">
        <v>250</v>
      </c>
      <c r="C206" s="71">
        <f>+'29'!H206</f>
        <v>0</v>
      </c>
      <c r="D206" s="95">
        <v>0</v>
      </c>
      <c r="E206" s="46">
        <f t="shared" si="19"/>
        <v>0</v>
      </c>
      <c r="F206" s="106">
        <v>0</v>
      </c>
      <c r="G206" s="104">
        <v>0</v>
      </c>
      <c r="H206" s="46">
        <f t="shared" si="15"/>
        <v>0</v>
      </c>
      <c r="I206" s="96"/>
      <c r="J206" s="20">
        <v>150</v>
      </c>
      <c r="K206" s="72">
        <f t="shared" si="16"/>
        <v>0</v>
      </c>
      <c r="L206" s="17" t="s">
        <v>16</v>
      </c>
      <c r="M206" s="18">
        <v>0</v>
      </c>
      <c r="N206" s="23">
        <f t="shared" si="17"/>
        <v>0</v>
      </c>
      <c r="O206" s="19"/>
      <c r="P206" s="43">
        <f t="shared" si="18"/>
        <v>0</v>
      </c>
    </row>
    <row r="207" spans="1:16" ht="24.6">
      <c r="A207" s="10">
        <v>203</v>
      </c>
      <c r="B207" s="19" t="s">
        <v>166</v>
      </c>
      <c r="C207" s="71">
        <f>+'29'!H207</f>
        <v>0</v>
      </c>
      <c r="D207" s="95">
        <v>0</v>
      </c>
      <c r="E207" s="46">
        <f t="shared" si="19"/>
        <v>0</v>
      </c>
      <c r="F207" s="106">
        <v>0</v>
      </c>
      <c r="G207" s="104">
        <v>0</v>
      </c>
      <c r="H207" s="46">
        <f t="shared" si="15"/>
        <v>0</v>
      </c>
      <c r="I207" s="96"/>
      <c r="J207" s="20">
        <v>185</v>
      </c>
      <c r="K207" s="72">
        <f t="shared" si="16"/>
        <v>0</v>
      </c>
      <c r="L207" s="17" t="s">
        <v>16</v>
      </c>
      <c r="M207" s="18">
        <v>0</v>
      </c>
      <c r="N207" s="23">
        <f t="shared" si="17"/>
        <v>0</v>
      </c>
      <c r="O207" s="19"/>
      <c r="P207" s="43">
        <f t="shared" si="18"/>
        <v>0</v>
      </c>
    </row>
    <row r="208" spans="1:16" ht="24.6">
      <c r="A208" s="10">
        <v>204</v>
      </c>
      <c r="B208" s="19" t="s">
        <v>167</v>
      </c>
      <c r="C208" s="71">
        <f>+'29'!H208</f>
        <v>0</v>
      </c>
      <c r="D208" s="95">
        <v>0</v>
      </c>
      <c r="E208" s="46">
        <f t="shared" si="19"/>
        <v>0</v>
      </c>
      <c r="F208" s="106">
        <v>0</v>
      </c>
      <c r="G208" s="104">
        <v>0</v>
      </c>
      <c r="H208" s="46">
        <f t="shared" si="15"/>
        <v>0</v>
      </c>
      <c r="I208" s="96"/>
      <c r="J208" s="20">
        <v>185</v>
      </c>
      <c r="K208" s="72">
        <f t="shared" si="16"/>
        <v>0</v>
      </c>
      <c r="L208" s="17" t="s">
        <v>16</v>
      </c>
      <c r="M208" s="18">
        <v>0</v>
      </c>
      <c r="N208" s="23">
        <f t="shared" si="17"/>
        <v>0</v>
      </c>
      <c r="O208" s="19"/>
      <c r="P208" s="43">
        <f t="shared" si="18"/>
        <v>0</v>
      </c>
    </row>
    <row r="209" spans="1:29" ht="24.6">
      <c r="A209" s="10">
        <v>205</v>
      </c>
      <c r="B209" s="19" t="s">
        <v>168</v>
      </c>
      <c r="C209" s="71">
        <f>+'29'!H209</f>
        <v>0</v>
      </c>
      <c r="D209" s="95">
        <v>0</v>
      </c>
      <c r="E209" s="46">
        <f t="shared" si="19"/>
        <v>0</v>
      </c>
      <c r="F209" s="106">
        <v>0</v>
      </c>
      <c r="G209" s="104">
        <v>0</v>
      </c>
      <c r="H209" s="46">
        <f t="shared" si="15"/>
        <v>0</v>
      </c>
      <c r="I209" s="96"/>
      <c r="J209" s="20">
        <v>185</v>
      </c>
      <c r="K209" s="72">
        <f t="shared" si="16"/>
        <v>0</v>
      </c>
      <c r="L209" s="17" t="s">
        <v>16</v>
      </c>
      <c r="M209" s="18">
        <v>0</v>
      </c>
      <c r="N209" s="23">
        <f t="shared" si="17"/>
        <v>0</v>
      </c>
      <c r="O209" s="19"/>
      <c r="P209" s="43">
        <f t="shared" si="18"/>
        <v>0</v>
      </c>
    </row>
    <row r="210" spans="1:29" ht="24.6">
      <c r="A210" s="10">
        <v>206</v>
      </c>
      <c r="B210" s="19" t="s">
        <v>169</v>
      </c>
      <c r="C210" s="71">
        <f>+'29'!H210</f>
        <v>0</v>
      </c>
      <c r="D210" s="95">
        <v>0</v>
      </c>
      <c r="E210" s="46">
        <f t="shared" si="19"/>
        <v>0</v>
      </c>
      <c r="F210" s="106">
        <v>0</v>
      </c>
      <c r="G210" s="104">
        <v>0</v>
      </c>
      <c r="H210" s="46">
        <f t="shared" ref="H210:H271" si="20">+E210-F210-I210-G210</f>
        <v>0</v>
      </c>
      <c r="I210" s="96"/>
      <c r="J210" s="20">
        <v>185</v>
      </c>
      <c r="K210" s="72">
        <f t="shared" si="16"/>
        <v>0</v>
      </c>
      <c r="L210" s="17" t="s">
        <v>16</v>
      </c>
      <c r="M210" s="18">
        <v>0</v>
      </c>
      <c r="N210" s="23">
        <f t="shared" si="17"/>
        <v>0</v>
      </c>
      <c r="O210" s="19"/>
      <c r="P210" s="43">
        <f t="shared" si="18"/>
        <v>0</v>
      </c>
      <c r="AC210" s="29"/>
    </row>
    <row r="211" spans="1:29" ht="24.6">
      <c r="A211" s="10">
        <v>207</v>
      </c>
      <c r="B211" s="19" t="s">
        <v>168</v>
      </c>
      <c r="C211" s="71">
        <f>+'29'!H211</f>
        <v>0</v>
      </c>
      <c r="D211" s="95">
        <v>0</v>
      </c>
      <c r="E211" s="46">
        <f t="shared" si="19"/>
        <v>0</v>
      </c>
      <c r="F211" s="106">
        <v>0</v>
      </c>
      <c r="G211" s="104">
        <v>0</v>
      </c>
      <c r="H211" s="46">
        <f t="shared" si="20"/>
        <v>0</v>
      </c>
      <c r="I211" s="96"/>
      <c r="J211" s="20">
        <v>185</v>
      </c>
      <c r="K211" s="72">
        <f t="shared" ref="K211:K271" si="21">+J211*I211</f>
        <v>0</v>
      </c>
      <c r="L211" s="17" t="s">
        <v>16</v>
      </c>
      <c r="M211" s="18">
        <v>0</v>
      </c>
      <c r="N211" s="23">
        <f t="shared" ref="N211:N271" si="22">SUM(K211-M211)</f>
        <v>0</v>
      </c>
      <c r="O211" s="19"/>
      <c r="P211" s="43">
        <f t="shared" ref="P211:P271" si="23">+K211*O211</f>
        <v>0</v>
      </c>
      <c r="AC211" s="29"/>
    </row>
    <row r="212" spans="1:29" ht="24.6">
      <c r="A212" s="10">
        <v>208</v>
      </c>
      <c r="B212" s="19" t="s">
        <v>169</v>
      </c>
      <c r="C212" s="71">
        <f>+'29'!H212</f>
        <v>0</v>
      </c>
      <c r="D212" s="95">
        <v>0</v>
      </c>
      <c r="E212" s="46">
        <f t="shared" si="19"/>
        <v>0</v>
      </c>
      <c r="F212" s="106">
        <v>0</v>
      </c>
      <c r="G212" s="104">
        <v>0</v>
      </c>
      <c r="H212" s="46">
        <f t="shared" si="20"/>
        <v>0</v>
      </c>
      <c r="I212" s="96"/>
      <c r="J212" s="20">
        <v>185</v>
      </c>
      <c r="K212" s="72">
        <f t="shared" si="21"/>
        <v>0</v>
      </c>
      <c r="L212" s="17" t="s">
        <v>16</v>
      </c>
      <c r="M212" s="18">
        <v>0</v>
      </c>
      <c r="N212" s="23">
        <f t="shared" si="22"/>
        <v>0</v>
      </c>
      <c r="O212" s="19"/>
      <c r="P212" s="43">
        <f t="shared" si="23"/>
        <v>0</v>
      </c>
    </row>
    <row r="213" spans="1:29" ht="24.6">
      <c r="A213" s="10">
        <v>209</v>
      </c>
      <c r="B213" s="19" t="s">
        <v>170</v>
      </c>
      <c r="C213" s="71">
        <f>+'29'!H213</f>
        <v>0</v>
      </c>
      <c r="D213" s="95">
        <v>0</v>
      </c>
      <c r="E213" s="46">
        <f t="shared" si="19"/>
        <v>0</v>
      </c>
      <c r="F213" s="106">
        <v>0</v>
      </c>
      <c r="G213" s="104">
        <v>0</v>
      </c>
      <c r="H213" s="46">
        <f t="shared" si="20"/>
        <v>0</v>
      </c>
      <c r="I213" s="96"/>
      <c r="J213" s="20">
        <v>135</v>
      </c>
      <c r="K213" s="72">
        <f t="shared" si="21"/>
        <v>0</v>
      </c>
      <c r="L213" s="17" t="s">
        <v>16</v>
      </c>
      <c r="M213" s="18">
        <v>0</v>
      </c>
      <c r="N213" s="23">
        <f t="shared" si="22"/>
        <v>0</v>
      </c>
      <c r="O213" s="19"/>
      <c r="P213" s="43">
        <f t="shared" si="23"/>
        <v>0</v>
      </c>
    </row>
    <row r="214" spans="1:29" ht="24.6">
      <c r="A214" s="10">
        <v>210</v>
      </c>
      <c r="B214" s="19" t="s">
        <v>115</v>
      </c>
      <c r="C214" s="71">
        <f>+'29'!H214</f>
        <v>0</v>
      </c>
      <c r="D214" s="95">
        <v>0</v>
      </c>
      <c r="E214" s="46">
        <f t="shared" si="19"/>
        <v>0</v>
      </c>
      <c r="F214" s="106">
        <v>0</v>
      </c>
      <c r="G214" s="104">
        <v>0</v>
      </c>
      <c r="H214" s="46">
        <f t="shared" si="20"/>
        <v>0</v>
      </c>
      <c r="I214" s="96"/>
      <c r="J214" s="20">
        <v>100</v>
      </c>
      <c r="K214" s="72">
        <f t="shared" si="21"/>
        <v>0</v>
      </c>
      <c r="L214" s="17" t="s">
        <v>16</v>
      </c>
      <c r="M214" s="18">
        <v>0</v>
      </c>
      <c r="N214" s="23">
        <f t="shared" si="22"/>
        <v>0</v>
      </c>
      <c r="O214" s="19"/>
      <c r="P214" s="43">
        <f t="shared" si="23"/>
        <v>0</v>
      </c>
    </row>
    <row r="215" spans="1:29" ht="24.6">
      <c r="A215" s="10">
        <v>211</v>
      </c>
      <c r="B215" s="19" t="s">
        <v>171</v>
      </c>
      <c r="C215" s="71">
        <f>+'29'!H215</f>
        <v>0</v>
      </c>
      <c r="D215" s="95">
        <v>0</v>
      </c>
      <c r="E215" s="46">
        <f t="shared" si="19"/>
        <v>0</v>
      </c>
      <c r="F215" s="106">
        <v>0</v>
      </c>
      <c r="G215" s="104">
        <v>0</v>
      </c>
      <c r="H215" s="46">
        <f t="shared" si="20"/>
        <v>0</v>
      </c>
      <c r="I215" s="96"/>
      <c r="J215" s="20">
        <v>90</v>
      </c>
      <c r="K215" s="72">
        <f t="shared" si="21"/>
        <v>0</v>
      </c>
      <c r="L215" s="17" t="s">
        <v>16</v>
      </c>
      <c r="M215" s="18">
        <v>0</v>
      </c>
      <c r="N215" s="23">
        <f t="shared" si="22"/>
        <v>0</v>
      </c>
      <c r="O215" s="19"/>
      <c r="P215" s="43">
        <f t="shared" si="23"/>
        <v>0</v>
      </c>
    </row>
    <row r="216" spans="1:29" ht="24.6">
      <c r="A216" s="10">
        <v>212</v>
      </c>
      <c r="B216" s="19" t="s">
        <v>172</v>
      </c>
      <c r="C216" s="71">
        <f>+'29'!H216</f>
        <v>0</v>
      </c>
      <c r="D216" s="95">
        <v>0</v>
      </c>
      <c r="E216" s="46">
        <f t="shared" si="19"/>
        <v>0</v>
      </c>
      <c r="F216" s="106">
        <v>0</v>
      </c>
      <c r="G216" s="104">
        <v>0</v>
      </c>
      <c r="H216" s="46">
        <f t="shared" si="20"/>
        <v>0</v>
      </c>
      <c r="I216" s="96"/>
      <c r="J216" s="20">
        <v>90</v>
      </c>
      <c r="K216" s="72">
        <f t="shared" si="21"/>
        <v>0</v>
      </c>
      <c r="L216" s="17" t="s">
        <v>16</v>
      </c>
      <c r="M216" s="18">
        <v>0</v>
      </c>
      <c r="N216" s="23">
        <f t="shared" si="22"/>
        <v>0</v>
      </c>
      <c r="O216" s="19"/>
      <c r="P216" s="43">
        <f t="shared" si="23"/>
        <v>0</v>
      </c>
    </row>
    <row r="217" spans="1:29" ht="24.6">
      <c r="A217" s="10">
        <v>213</v>
      </c>
      <c r="B217" s="19" t="s">
        <v>173</v>
      </c>
      <c r="C217" s="71">
        <f>+'29'!H217</f>
        <v>0</v>
      </c>
      <c r="D217" s="95">
        <v>0</v>
      </c>
      <c r="E217" s="46">
        <f t="shared" si="19"/>
        <v>0</v>
      </c>
      <c r="F217" s="106">
        <v>0</v>
      </c>
      <c r="G217" s="104">
        <v>0</v>
      </c>
      <c r="H217" s="46">
        <f t="shared" si="20"/>
        <v>0</v>
      </c>
      <c r="I217" s="96"/>
      <c r="J217" s="20">
        <v>90</v>
      </c>
      <c r="K217" s="72">
        <f t="shared" si="21"/>
        <v>0</v>
      </c>
      <c r="L217" s="17" t="s">
        <v>16</v>
      </c>
      <c r="M217" s="18">
        <v>0</v>
      </c>
      <c r="N217" s="23">
        <f t="shared" si="22"/>
        <v>0</v>
      </c>
      <c r="O217" s="19"/>
      <c r="P217" s="43">
        <f t="shared" si="23"/>
        <v>0</v>
      </c>
    </row>
    <row r="218" spans="1:29" ht="24.6">
      <c r="A218" s="10">
        <v>214</v>
      </c>
      <c r="B218" s="19" t="s">
        <v>174</v>
      </c>
      <c r="C218" s="71">
        <f>+'29'!H218</f>
        <v>0</v>
      </c>
      <c r="D218" s="95">
        <v>0</v>
      </c>
      <c r="E218" s="46">
        <f t="shared" si="19"/>
        <v>0</v>
      </c>
      <c r="F218" s="106">
        <v>0</v>
      </c>
      <c r="G218" s="104">
        <v>0</v>
      </c>
      <c r="H218" s="46">
        <f t="shared" si="20"/>
        <v>0</v>
      </c>
      <c r="I218" s="96"/>
      <c r="J218" s="20">
        <v>90</v>
      </c>
      <c r="K218" s="72">
        <f t="shared" si="21"/>
        <v>0</v>
      </c>
      <c r="L218" s="17" t="s">
        <v>16</v>
      </c>
      <c r="M218" s="18">
        <v>0</v>
      </c>
      <c r="N218" s="23">
        <f t="shared" si="22"/>
        <v>0</v>
      </c>
      <c r="O218" s="19"/>
      <c r="P218" s="43">
        <f t="shared" si="23"/>
        <v>0</v>
      </c>
    </row>
    <row r="219" spans="1:29" ht="24.6">
      <c r="A219" s="10">
        <v>215</v>
      </c>
      <c r="B219" s="19" t="s">
        <v>367</v>
      </c>
      <c r="C219" s="71">
        <f>+'29'!H219</f>
        <v>0</v>
      </c>
      <c r="D219" s="95">
        <v>0</v>
      </c>
      <c r="E219" s="46">
        <f t="shared" si="19"/>
        <v>0</v>
      </c>
      <c r="F219" s="106">
        <v>0</v>
      </c>
      <c r="G219" s="104">
        <v>0</v>
      </c>
      <c r="H219" s="46">
        <f t="shared" si="20"/>
        <v>0</v>
      </c>
      <c r="I219" s="96"/>
      <c r="J219" s="20">
        <v>50</v>
      </c>
      <c r="K219" s="72">
        <f t="shared" si="21"/>
        <v>0</v>
      </c>
      <c r="L219" s="17" t="s">
        <v>16</v>
      </c>
      <c r="M219" s="18">
        <v>0</v>
      </c>
      <c r="N219" s="23">
        <f t="shared" si="22"/>
        <v>0</v>
      </c>
      <c r="O219" s="19"/>
      <c r="P219" s="43">
        <f t="shared" si="23"/>
        <v>0</v>
      </c>
    </row>
    <row r="220" spans="1:29" ht="24.6">
      <c r="A220" s="10">
        <v>216</v>
      </c>
      <c r="B220" s="19" t="s">
        <v>179</v>
      </c>
      <c r="C220" s="71">
        <f>+'29'!H220</f>
        <v>0</v>
      </c>
      <c r="D220" s="95">
        <v>0</v>
      </c>
      <c r="E220" s="46">
        <f t="shared" si="19"/>
        <v>0</v>
      </c>
      <c r="F220" s="106">
        <v>0</v>
      </c>
      <c r="G220" s="104">
        <v>0</v>
      </c>
      <c r="H220" s="46">
        <f t="shared" si="20"/>
        <v>0</v>
      </c>
      <c r="I220" s="96"/>
      <c r="J220" s="20">
        <v>50</v>
      </c>
      <c r="K220" s="72">
        <f t="shared" si="21"/>
        <v>0</v>
      </c>
      <c r="L220" s="17" t="s">
        <v>16</v>
      </c>
      <c r="M220" s="18">
        <v>0</v>
      </c>
      <c r="N220" s="23">
        <f t="shared" si="22"/>
        <v>0</v>
      </c>
      <c r="O220" s="19"/>
      <c r="P220" s="43">
        <f t="shared" si="23"/>
        <v>0</v>
      </c>
    </row>
    <row r="221" spans="1:29" ht="24.6">
      <c r="A221" s="10">
        <v>217</v>
      </c>
      <c r="B221" s="19" t="s">
        <v>180</v>
      </c>
      <c r="C221" s="71">
        <f>+'29'!H221</f>
        <v>7</v>
      </c>
      <c r="D221" s="95">
        <v>0</v>
      </c>
      <c r="E221" s="46">
        <f t="shared" ref="E221:E273" si="24">C221+D221</f>
        <v>7</v>
      </c>
      <c r="F221" s="106">
        <v>0</v>
      </c>
      <c r="G221" s="104">
        <v>0</v>
      </c>
      <c r="H221" s="46">
        <f t="shared" si="20"/>
        <v>7</v>
      </c>
      <c r="I221" s="96"/>
      <c r="J221" s="20">
        <v>55</v>
      </c>
      <c r="K221" s="72">
        <f t="shared" si="21"/>
        <v>0</v>
      </c>
      <c r="L221" s="17" t="s">
        <v>16</v>
      </c>
      <c r="M221" s="18">
        <v>0</v>
      </c>
      <c r="N221" s="23">
        <f t="shared" si="22"/>
        <v>0</v>
      </c>
      <c r="O221" s="19"/>
      <c r="P221" s="43">
        <f t="shared" si="23"/>
        <v>0</v>
      </c>
    </row>
    <row r="222" spans="1:29" ht="24.6">
      <c r="A222" s="10">
        <v>218</v>
      </c>
      <c r="B222" s="19" t="s">
        <v>181</v>
      </c>
      <c r="C222" s="71">
        <f>+'29'!H222</f>
        <v>0</v>
      </c>
      <c r="D222" s="95">
        <v>0</v>
      </c>
      <c r="E222" s="46">
        <f t="shared" si="24"/>
        <v>0</v>
      </c>
      <c r="F222" s="106">
        <v>0</v>
      </c>
      <c r="G222" s="104">
        <v>0</v>
      </c>
      <c r="H222" s="46">
        <f t="shared" si="20"/>
        <v>0</v>
      </c>
      <c r="I222" s="96"/>
      <c r="J222" s="20">
        <v>85</v>
      </c>
      <c r="K222" s="72">
        <f t="shared" si="21"/>
        <v>0</v>
      </c>
      <c r="L222" s="17" t="s">
        <v>16</v>
      </c>
      <c r="M222" s="18">
        <v>0</v>
      </c>
      <c r="N222" s="23">
        <f t="shared" si="22"/>
        <v>0</v>
      </c>
      <c r="O222" s="19"/>
      <c r="P222" s="43">
        <f t="shared" si="23"/>
        <v>0</v>
      </c>
    </row>
    <row r="223" spans="1:29" ht="24.6">
      <c r="A223" s="10">
        <v>219</v>
      </c>
      <c r="B223" s="19" t="s">
        <v>298</v>
      </c>
      <c r="C223" s="71">
        <f>+'29'!H223</f>
        <v>0</v>
      </c>
      <c r="D223" s="95">
        <v>0</v>
      </c>
      <c r="E223" s="46">
        <f t="shared" si="24"/>
        <v>0</v>
      </c>
      <c r="F223" s="106">
        <v>0</v>
      </c>
      <c r="G223" s="104">
        <v>0</v>
      </c>
      <c r="H223" s="46">
        <f t="shared" si="20"/>
        <v>0</v>
      </c>
      <c r="I223" s="96"/>
      <c r="J223" s="20">
        <v>55</v>
      </c>
      <c r="K223" s="72">
        <f t="shared" si="21"/>
        <v>0</v>
      </c>
      <c r="L223" s="17" t="s">
        <v>16</v>
      </c>
      <c r="M223" s="18">
        <v>0</v>
      </c>
      <c r="N223" s="23">
        <f t="shared" si="22"/>
        <v>0</v>
      </c>
      <c r="O223" s="19"/>
      <c r="P223" s="43">
        <f t="shared" si="23"/>
        <v>0</v>
      </c>
    </row>
    <row r="224" spans="1:29" ht="24.6">
      <c r="A224" s="10">
        <v>220</v>
      </c>
      <c r="B224" s="19" t="s">
        <v>299</v>
      </c>
      <c r="C224" s="71">
        <f>+'29'!H224</f>
        <v>0</v>
      </c>
      <c r="D224" s="95">
        <v>0</v>
      </c>
      <c r="E224" s="46">
        <f t="shared" si="24"/>
        <v>0</v>
      </c>
      <c r="F224" s="106">
        <v>0</v>
      </c>
      <c r="G224" s="104">
        <v>0</v>
      </c>
      <c r="H224" s="46">
        <f t="shared" si="20"/>
        <v>0</v>
      </c>
      <c r="I224" s="96"/>
      <c r="J224" s="20">
        <v>55</v>
      </c>
      <c r="K224" s="72">
        <f t="shared" si="21"/>
        <v>0</v>
      </c>
      <c r="L224" s="17" t="s">
        <v>16</v>
      </c>
      <c r="M224" s="18">
        <v>0</v>
      </c>
      <c r="N224" s="23">
        <f t="shared" si="22"/>
        <v>0</v>
      </c>
      <c r="O224" s="19"/>
      <c r="P224" s="43">
        <f t="shared" si="23"/>
        <v>0</v>
      </c>
    </row>
    <row r="225" spans="1:16" ht="24.6">
      <c r="A225" s="10">
        <v>221</v>
      </c>
      <c r="B225" s="19" t="s">
        <v>300</v>
      </c>
      <c r="C225" s="71">
        <f>+'29'!H225</f>
        <v>0</v>
      </c>
      <c r="D225" s="95">
        <v>0</v>
      </c>
      <c r="E225" s="46">
        <f t="shared" si="24"/>
        <v>0</v>
      </c>
      <c r="F225" s="106">
        <v>0</v>
      </c>
      <c r="G225" s="104">
        <v>0</v>
      </c>
      <c r="H225" s="46">
        <f t="shared" si="20"/>
        <v>0</v>
      </c>
      <c r="I225" s="96"/>
      <c r="J225" s="20">
        <v>55</v>
      </c>
      <c r="K225" s="72">
        <f t="shared" si="21"/>
        <v>0</v>
      </c>
      <c r="L225" s="17" t="s">
        <v>16</v>
      </c>
      <c r="M225" s="18">
        <v>0</v>
      </c>
      <c r="N225" s="23">
        <f t="shared" si="22"/>
        <v>0</v>
      </c>
      <c r="O225" s="19"/>
      <c r="P225" s="43">
        <f t="shared" si="23"/>
        <v>0</v>
      </c>
    </row>
    <row r="226" spans="1:16" ht="24.6">
      <c r="A226" s="10">
        <v>222</v>
      </c>
      <c r="B226" s="19" t="s">
        <v>301</v>
      </c>
      <c r="C226" s="71">
        <f>+'29'!H226</f>
        <v>0</v>
      </c>
      <c r="D226" s="95">
        <v>0</v>
      </c>
      <c r="E226" s="46">
        <f t="shared" si="24"/>
        <v>0</v>
      </c>
      <c r="F226" s="106">
        <v>0</v>
      </c>
      <c r="G226" s="104">
        <v>0</v>
      </c>
      <c r="H226" s="46">
        <f t="shared" si="20"/>
        <v>0</v>
      </c>
      <c r="I226" s="96"/>
      <c r="J226" s="20">
        <v>55</v>
      </c>
      <c r="K226" s="72">
        <f t="shared" si="21"/>
        <v>0</v>
      </c>
      <c r="L226" s="17" t="s">
        <v>16</v>
      </c>
      <c r="M226" s="18">
        <v>0</v>
      </c>
      <c r="N226" s="23">
        <f t="shared" si="22"/>
        <v>0</v>
      </c>
      <c r="O226" s="19"/>
      <c r="P226" s="43">
        <f t="shared" si="23"/>
        <v>0</v>
      </c>
    </row>
    <row r="227" spans="1:16" ht="24.6">
      <c r="A227" s="10">
        <v>223</v>
      </c>
      <c r="B227" s="19" t="s">
        <v>372</v>
      </c>
      <c r="C227" s="71">
        <f>+'29'!H227</f>
        <v>0</v>
      </c>
      <c r="D227" s="95">
        <v>0</v>
      </c>
      <c r="E227" s="46">
        <f t="shared" si="24"/>
        <v>0</v>
      </c>
      <c r="F227" s="106">
        <v>0</v>
      </c>
      <c r="G227" s="104">
        <v>0</v>
      </c>
      <c r="H227" s="46">
        <f t="shared" si="20"/>
        <v>0</v>
      </c>
      <c r="I227" s="96"/>
      <c r="J227" s="20">
        <v>40</v>
      </c>
      <c r="K227" s="72">
        <f t="shared" si="21"/>
        <v>0</v>
      </c>
      <c r="L227" s="17" t="s">
        <v>16</v>
      </c>
      <c r="M227" s="18">
        <v>0</v>
      </c>
      <c r="N227" s="23">
        <f t="shared" si="22"/>
        <v>0</v>
      </c>
      <c r="O227" s="19"/>
      <c r="P227" s="43">
        <f t="shared" si="23"/>
        <v>0</v>
      </c>
    </row>
    <row r="228" spans="1:16" ht="24.6">
      <c r="A228" s="10">
        <v>224</v>
      </c>
      <c r="B228" s="19" t="s">
        <v>184</v>
      </c>
      <c r="C228" s="71">
        <f>+'29'!H228</f>
        <v>0</v>
      </c>
      <c r="D228" s="95">
        <v>0</v>
      </c>
      <c r="E228" s="46">
        <f t="shared" si="24"/>
        <v>0</v>
      </c>
      <c r="F228" s="106">
        <v>0</v>
      </c>
      <c r="G228" s="104">
        <v>0</v>
      </c>
      <c r="H228" s="46">
        <f t="shared" si="20"/>
        <v>0</v>
      </c>
      <c r="I228" s="96"/>
      <c r="J228" s="20">
        <v>120</v>
      </c>
      <c r="K228" s="72">
        <f t="shared" si="21"/>
        <v>0</v>
      </c>
      <c r="L228" s="17" t="s">
        <v>16</v>
      </c>
      <c r="M228" s="18">
        <v>0</v>
      </c>
      <c r="N228" s="23">
        <f t="shared" si="22"/>
        <v>0</v>
      </c>
      <c r="O228" s="19"/>
      <c r="P228" s="43">
        <f t="shared" si="23"/>
        <v>0</v>
      </c>
    </row>
    <row r="229" spans="1:16" ht="24.6">
      <c r="A229" s="10">
        <v>225</v>
      </c>
      <c r="B229" s="19" t="s">
        <v>185</v>
      </c>
      <c r="C229" s="71">
        <f>+'29'!H229</f>
        <v>0</v>
      </c>
      <c r="D229" s="95">
        <v>0</v>
      </c>
      <c r="E229" s="46">
        <f t="shared" si="24"/>
        <v>0</v>
      </c>
      <c r="F229" s="106">
        <v>0</v>
      </c>
      <c r="G229" s="104">
        <v>0</v>
      </c>
      <c r="H229" s="46">
        <f t="shared" si="20"/>
        <v>0</v>
      </c>
      <c r="I229" s="96"/>
      <c r="J229" s="20">
        <v>120</v>
      </c>
      <c r="K229" s="72">
        <f t="shared" si="21"/>
        <v>0</v>
      </c>
      <c r="L229" s="17" t="s">
        <v>16</v>
      </c>
      <c r="M229" s="18">
        <v>0</v>
      </c>
      <c r="N229" s="23">
        <f t="shared" si="22"/>
        <v>0</v>
      </c>
      <c r="O229" s="19"/>
      <c r="P229" s="43">
        <f t="shared" si="23"/>
        <v>0</v>
      </c>
    </row>
    <row r="230" spans="1:16" ht="24.6">
      <c r="A230" s="10">
        <v>226</v>
      </c>
      <c r="B230" s="19" t="s">
        <v>187</v>
      </c>
      <c r="C230" s="71">
        <f>+'29'!H230</f>
        <v>0</v>
      </c>
      <c r="D230" s="95">
        <v>0</v>
      </c>
      <c r="E230" s="46">
        <f t="shared" si="24"/>
        <v>0</v>
      </c>
      <c r="F230" s="106">
        <v>0</v>
      </c>
      <c r="G230" s="104">
        <v>0</v>
      </c>
      <c r="H230" s="46">
        <f t="shared" si="20"/>
        <v>0</v>
      </c>
      <c r="I230" s="96"/>
      <c r="J230" s="20">
        <v>50</v>
      </c>
      <c r="K230" s="72">
        <f t="shared" si="21"/>
        <v>0</v>
      </c>
      <c r="L230" s="17" t="s">
        <v>16</v>
      </c>
      <c r="M230" s="18">
        <v>0</v>
      </c>
      <c r="N230" s="23">
        <f t="shared" si="22"/>
        <v>0</v>
      </c>
      <c r="O230" s="19"/>
      <c r="P230" s="43">
        <f t="shared" si="23"/>
        <v>0</v>
      </c>
    </row>
    <row r="231" spans="1:16" ht="24.6">
      <c r="A231" s="10">
        <v>227</v>
      </c>
      <c r="B231" s="19" t="s">
        <v>188</v>
      </c>
      <c r="C231" s="71">
        <f>+'29'!H231</f>
        <v>0</v>
      </c>
      <c r="D231" s="95">
        <v>0</v>
      </c>
      <c r="E231" s="46">
        <f t="shared" si="24"/>
        <v>0</v>
      </c>
      <c r="F231" s="106">
        <v>0</v>
      </c>
      <c r="G231" s="104">
        <v>0</v>
      </c>
      <c r="H231" s="46">
        <f t="shared" si="20"/>
        <v>0</v>
      </c>
      <c r="I231" s="96"/>
      <c r="J231" s="20">
        <v>50</v>
      </c>
      <c r="K231" s="72">
        <f t="shared" si="21"/>
        <v>0</v>
      </c>
      <c r="L231" s="17" t="s">
        <v>16</v>
      </c>
      <c r="M231" s="18">
        <v>0</v>
      </c>
      <c r="N231" s="23">
        <f t="shared" si="22"/>
        <v>0</v>
      </c>
      <c r="O231" s="19"/>
      <c r="P231" s="43">
        <f t="shared" si="23"/>
        <v>0</v>
      </c>
    </row>
    <row r="232" spans="1:16" ht="24.6">
      <c r="A232" s="10">
        <v>228</v>
      </c>
      <c r="B232" s="19" t="s">
        <v>302</v>
      </c>
      <c r="C232" s="71">
        <f>+'29'!H232</f>
        <v>2</v>
      </c>
      <c r="D232" s="95">
        <v>5</v>
      </c>
      <c r="E232" s="46">
        <f t="shared" si="24"/>
        <v>7</v>
      </c>
      <c r="F232" s="106">
        <v>0</v>
      </c>
      <c r="G232" s="104">
        <v>0</v>
      </c>
      <c r="H232" s="46">
        <f t="shared" si="20"/>
        <v>5</v>
      </c>
      <c r="I232" s="96">
        <v>2</v>
      </c>
      <c r="J232" s="20">
        <v>120</v>
      </c>
      <c r="K232" s="72">
        <f t="shared" si="21"/>
        <v>240</v>
      </c>
      <c r="L232" s="17" t="s">
        <v>16</v>
      </c>
      <c r="M232" s="18">
        <v>0</v>
      </c>
      <c r="N232" s="23">
        <f t="shared" si="22"/>
        <v>240</v>
      </c>
      <c r="O232" s="19"/>
      <c r="P232" s="43">
        <f t="shared" si="23"/>
        <v>0</v>
      </c>
    </row>
    <row r="233" spans="1:16" ht="24.6">
      <c r="A233" s="10">
        <v>229</v>
      </c>
      <c r="B233" s="19" t="s">
        <v>303</v>
      </c>
      <c r="C233" s="71">
        <f>+'29'!H233</f>
        <v>0</v>
      </c>
      <c r="D233" s="95">
        <v>0</v>
      </c>
      <c r="E233" s="46">
        <f t="shared" si="24"/>
        <v>0</v>
      </c>
      <c r="F233" s="106">
        <v>0</v>
      </c>
      <c r="G233" s="104">
        <v>0</v>
      </c>
      <c r="H233" s="46">
        <f t="shared" si="20"/>
        <v>0</v>
      </c>
      <c r="I233" s="96"/>
      <c r="J233" s="20">
        <v>25</v>
      </c>
      <c r="K233" s="72">
        <f t="shared" si="21"/>
        <v>0</v>
      </c>
      <c r="L233" s="17" t="s">
        <v>16</v>
      </c>
      <c r="M233" s="18">
        <v>0</v>
      </c>
      <c r="N233" s="23">
        <f t="shared" si="22"/>
        <v>0</v>
      </c>
      <c r="O233" s="19"/>
      <c r="P233" s="43">
        <f t="shared" si="23"/>
        <v>0</v>
      </c>
    </row>
    <row r="234" spans="1:16" ht="24.6">
      <c r="A234" s="10">
        <v>230</v>
      </c>
      <c r="B234" s="19" t="s">
        <v>304</v>
      </c>
      <c r="C234" s="71">
        <f>+'29'!H234</f>
        <v>0</v>
      </c>
      <c r="D234" s="95">
        <v>0</v>
      </c>
      <c r="E234" s="46">
        <f t="shared" si="24"/>
        <v>0</v>
      </c>
      <c r="F234" s="106">
        <v>0</v>
      </c>
      <c r="G234" s="104">
        <v>0</v>
      </c>
      <c r="H234" s="46">
        <f t="shared" si="20"/>
        <v>0</v>
      </c>
      <c r="I234" s="96"/>
      <c r="J234" s="20">
        <v>25</v>
      </c>
      <c r="K234" s="72">
        <f t="shared" si="21"/>
        <v>0</v>
      </c>
      <c r="L234" s="17" t="s">
        <v>16</v>
      </c>
      <c r="M234" s="18">
        <v>0</v>
      </c>
      <c r="N234" s="23">
        <f t="shared" si="22"/>
        <v>0</v>
      </c>
      <c r="O234" s="19"/>
      <c r="P234" s="43">
        <f t="shared" si="23"/>
        <v>0</v>
      </c>
    </row>
    <row r="235" spans="1:16" ht="24.6">
      <c r="A235" s="10">
        <v>231</v>
      </c>
      <c r="B235" s="19" t="s">
        <v>305</v>
      </c>
      <c r="C235" s="71">
        <f>+'29'!H235</f>
        <v>0</v>
      </c>
      <c r="D235" s="95">
        <v>0</v>
      </c>
      <c r="E235" s="46">
        <f t="shared" si="24"/>
        <v>0</v>
      </c>
      <c r="F235" s="106">
        <v>0</v>
      </c>
      <c r="G235" s="104">
        <v>0</v>
      </c>
      <c r="H235" s="46">
        <f t="shared" si="20"/>
        <v>0</v>
      </c>
      <c r="I235" s="96"/>
      <c r="J235" s="20">
        <v>25</v>
      </c>
      <c r="K235" s="72">
        <f t="shared" si="21"/>
        <v>0</v>
      </c>
      <c r="L235" s="17" t="s">
        <v>16</v>
      </c>
      <c r="M235" s="18">
        <v>0</v>
      </c>
      <c r="N235" s="23">
        <f t="shared" si="22"/>
        <v>0</v>
      </c>
      <c r="O235" s="19"/>
      <c r="P235" s="43">
        <f t="shared" si="23"/>
        <v>0</v>
      </c>
    </row>
    <row r="236" spans="1:16" ht="24.6">
      <c r="A236" s="10">
        <v>232</v>
      </c>
      <c r="B236" s="19" t="s">
        <v>306</v>
      </c>
      <c r="C236" s="71">
        <f>+'29'!H236</f>
        <v>0</v>
      </c>
      <c r="D236" s="95">
        <v>0</v>
      </c>
      <c r="E236" s="46">
        <f t="shared" si="24"/>
        <v>0</v>
      </c>
      <c r="F236" s="106">
        <v>0</v>
      </c>
      <c r="G236" s="104">
        <v>0</v>
      </c>
      <c r="H236" s="46">
        <f t="shared" si="20"/>
        <v>0</v>
      </c>
      <c r="I236" s="96"/>
      <c r="J236" s="20">
        <v>25</v>
      </c>
      <c r="K236" s="72">
        <f t="shared" si="21"/>
        <v>0</v>
      </c>
      <c r="L236" s="17" t="s">
        <v>16</v>
      </c>
      <c r="M236" s="18">
        <v>0</v>
      </c>
      <c r="N236" s="23">
        <f t="shared" si="22"/>
        <v>0</v>
      </c>
      <c r="O236" s="19"/>
      <c r="P236" s="43">
        <f t="shared" si="23"/>
        <v>0</v>
      </c>
    </row>
    <row r="237" spans="1:16" ht="24.6">
      <c r="A237" s="10">
        <v>233</v>
      </c>
      <c r="B237" s="19" t="s">
        <v>307</v>
      </c>
      <c r="C237" s="71">
        <f>+'29'!H237</f>
        <v>0</v>
      </c>
      <c r="D237" s="95">
        <v>0</v>
      </c>
      <c r="E237" s="46">
        <f t="shared" si="24"/>
        <v>0</v>
      </c>
      <c r="F237" s="106">
        <v>0</v>
      </c>
      <c r="G237" s="104">
        <v>0</v>
      </c>
      <c r="H237" s="46">
        <f t="shared" si="20"/>
        <v>0</v>
      </c>
      <c r="I237" s="96"/>
      <c r="J237" s="20">
        <v>25</v>
      </c>
      <c r="K237" s="72">
        <f t="shared" si="21"/>
        <v>0</v>
      </c>
      <c r="L237" s="17" t="s">
        <v>16</v>
      </c>
      <c r="M237" s="18">
        <v>0</v>
      </c>
      <c r="N237" s="23">
        <f t="shared" si="22"/>
        <v>0</v>
      </c>
      <c r="O237" s="19"/>
      <c r="P237" s="43">
        <f t="shared" si="23"/>
        <v>0</v>
      </c>
    </row>
    <row r="238" spans="1:16" ht="24.6">
      <c r="A238" s="10">
        <v>234</v>
      </c>
      <c r="B238" s="19" t="s">
        <v>308</v>
      </c>
      <c r="C238" s="71">
        <f>+'29'!H238</f>
        <v>0</v>
      </c>
      <c r="D238" s="95">
        <v>0</v>
      </c>
      <c r="E238" s="46">
        <f t="shared" si="24"/>
        <v>0</v>
      </c>
      <c r="F238" s="106">
        <v>0</v>
      </c>
      <c r="G238" s="104">
        <v>0</v>
      </c>
      <c r="H238" s="46">
        <f t="shared" si="20"/>
        <v>0</v>
      </c>
      <c r="I238" s="96"/>
      <c r="J238" s="20">
        <v>25</v>
      </c>
      <c r="K238" s="72">
        <f t="shared" si="21"/>
        <v>0</v>
      </c>
      <c r="L238" s="17" t="s">
        <v>16</v>
      </c>
      <c r="M238" s="18">
        <v>0</v>
      </c>
      <c r="N238" s="23">
        <f t="shared" si="22"/>
        <v>0</v>
      </c>
      <c r="O238" s="19"/>
      <c r="P238" s="43">
        <f t="shared" si="23"/>
        <v>0</v>
      </c>
    </row>
    <row r="239" spans="1:16" ht="24.6">
      <c r="A239" s="10">
        <v>235</v>
      </c>
      <c r="B239" s="19" t="s">
        <v>361</v>
      </c>
      <c r="C239" s="71">
        <f>+'29'!H239</f>
        <v>0</v>
      </c>
      <c r="D239" s="95">
        <v>0</v>
      </c>
      <c r="E239" s="46">
        <f t="shared" si="24"/>
        <v>0</v>
      </c>
      <c r="F239" s="106">
        <v>0</v>
      </c>
      <c r="G239" s="104">
        <v>0</v>
      </c>
      <c r="H239" s="46">
        <f t="shared" si="20"/>
        <v>0</v>
      </c>
      <c r="I239" s="96"/>
      <c r="J239" s="20">
        <v>10</v>
      </c>
      <c r="K239" s="72">
        <f t="shared" si="21"/>
        <v>0</v>
      </c>
      <c r="L239" s="17" t="s">
        <v>16</v>
      </c>
      <c r="M239" s="18">
        <v>0</v>
      </c>
      <c r="N239" s="23">
        <f t="shared" si="22"/>
        <v>0</v>
      </c>
      <c r="O239" s="19"/>
      <c r="P239" s="43">
        <f t="shared" si="23"/>
        <v>0</v>
      </c>
    </row>
    <row r="240" spans="1:16" ht="24.6">
      <c r="A240" s="10">
        <v>236</v>
      </c>
      <c r="B240" s="19" t="s">
        <v>309</v>
      </c>
      <c r="C240" s="71">
        <f>+'29'!H240</f>
        <v>0</v>
      </c>
      <c r="D240" s="95">
        <v>0</v>
      </c>
      <c r="E240" s="46">
        <f t="shared" si="24"/>
        <v>0</v>
      </c>
      <c r="F240" s="106">
        <v>0</v>
      </c>
      <c r="G240" s="104">
        <v>0</v>
      </c>
      <c r="H240" s="46">
        <f t="shared" si="20"/>
        <v>0</v>
      </c>
      <c r="I240" s="96"/>
      <c r="J240" s="20">
        <v>10</v>
      </c>
      <c r="K240" s="72">
        <f t="shared" si="21"/>
        <v>0</v>
      </c>
      <c r="L240" s="17" t="s">
        <v>16</v>
      </c>
      <c r="M240" s="18">
        <v>0</v>
      </c>
      <c r="N240" s="23">
        <f t="shared" si="22"/>
        <v>0</v>
      </c>
      <c r="O240" s="19"/>
      <c r="P240" s="43">
        <f t="shared" si="23"/>
        <v>0</v>
      </c>
    </row>
    <row r="241" spans="1:16" ht="24.6">
      <c r="A241" s="10">
        <v>237</v>
      </c>
      <c r="B241" s="19" t="s">
        <v>310</v>
      </c>
      <c r="C241" s="71">
        <f>+'29'!H241</f>
        <v>0</v>
      </c>
      <c r="D241" s="95">
        <v>0</v>
      </c>
      <c r="E241" s="46">
        <f t="shared" si="24"/>
        <v>0</v>
      </c>
      <c r="F241" s="106">
        <v>0</v>
      </c>
      <c r="G241" s="104">
        <v>0</v>
      </c>
      <c r="H241" s="46">
        <f t="shared" si="20"/>
        <v>0</v>
      </c>
      <c r="I241" s="96"/>
      <c r="J241" s="20">
        <v>10</v>
      </c>
      <c r="K241" s="72">
        <f t="shared" si="21"/>
        <v>0</v>
      </c>
      <c r="L241" s="17" t="s">
        <v>16</v>
      </c>
      <c r="M241" s="18">
        <v>0</v>
      </c>
      <c r="N241" s="23">
        <f t="shared" si="22"/>
        <v>0</v>
      </c>
      <c r="O241" s="19"/>
      <c r="P241" s="43">
        <f t="shared" si="23"/>
        <v>0</v>
      </c>
    </row>
    <row r="242" spans="1:16" ht="24.6">
      <c r="A242" s="10">
        <v>238</v>
      </c>
      <c r="B242" s="19" t="s">
        <v>311</v>
      </c>
      <c r="C242" s="71">
        <f>+'29'!H242</f>
        <v>0</v>
      </c>
      <c r="D242" s="95">
        <v>0</v>
      </c>
      <c r="E242" s="46">
        <f t="shared" si="24"/>
        <v>0</v>
      </c>
      <c r="F242" s="106">
        <v>0</v>
      </c>
      <c r="G242" s="104">
        <v>0</v>
      </c>
      <c r="H242" s="46">
        <f t="shared" si="20"/>
        <v>0</v>
      </c>
      <c r="I242" s="96"/>
      <c r="J242" s="20">
        <v>10</v>
      </c>
      <c r="K242" s="72">
        <f t="shared" si="21"/>
        <v>0</v>
      </c>
      <c r="L242" s="17" t="s">
        <v>16</v>
      </c>
      <c r="M242" s="18">
        <v>0</v>
      </c>
      <c r="N242" s="23">
        <f t="shared" si="22"/>
        <v>0</v>
      </c>
      <c r="O242" s="19"/>
      <c r="P242" s="43">
        <f t="shared" si="23"/>
        <v>0</v>
      </c>
    </row>
    <row r="243" spans="1:16" ht="24.6">
      <c r="A243" s="10">
        <v>239</v>
      </c>
      <c r="B243" s="19" t="s">
        <v>312</v>
      </c>
      <c r="C243" s="71">
        <f>+'29'!H243</f>
        <v>0</v>
      </c>
      <c r="D243" s="95">
        <v>0</v>
      </c>
      <c r="E243" s="46">
        <f t="shared" si="24"/>
        <v>0</v>
      </c>
      <c r="F243" s="106">
        <v>0</v>
      </c>
      <c r="G243" s="104">
        <v>0</v>
      </c>
      <c r="H243" s="46">
        <f t="shared" si="20"/>
        <v>0</v>
      </c>
      <c r="I243" s="96"/>
      <c r="J243" s="20"/>
      <c r="K243" s="72">
        <f t="shared" si="21"/>
        <v>0</v>
      </c>
      <c r="L243" s="17" t="s">
        <v>16</v>
      </c>
      <c r="M243" s="18">
        <v>0</v>
      </c>
      <c r="N243" s="23">
        <f t="shared" si="22"/>
        <v>0</v>
      </c>
      <c r="O243" s="19"/>
      <c r="P243" s="43">
        <f t="shared" si="23"/>
        <v>0</v>
      </c>
    </row>
    <row r="244" spans="1:16" ht="24.6">
      <c r="A244" s="10">
        <v>240</v>
      </c>
      <c r="B244" s="19" t="s">
        <v>183</v>
      </c>
      <c r="C244" s="71">
        <f>+'29'!H244</f>
        <v>1</v>
      </c>
      <c r="D244" s="95">
        <v>0</v>
      </c>
      <c r="E244" s="46">
        <f t="shared" si="24"/>
        <v>1</v>
      </c>
      <c r="F244" s="106">
        <v>0</v>
      </c>
      <c r="G244" s="104">
        <v>0</v>
      </c>
      <c r="H244" s="46">
        <f t="shared" si="20"/>
        <v>1</v>
      </c>
      <c r="I244" s="96"/>
      <c r="J244" s="20">
        <v>40</v>
      </c>
      <c r="K244" s="72">
        <f t="shared" si="21"/>
        <v>0</v>
      </c>
      <c r="L244" s="17" t="s">
        <v>16</v>
      </c>
      <c r="M244" s="18">
        <v>0</v>
      </c>
      <c r="N244" s="23">
        <f t="shared" si="22"/>
        <v>0</v>
      </c>
      <c r="O244" s="19"/>
      <c r="P244" s="43">
        <f t="shared" si="23"/>
        <v>0</v>
      </c>
    </row>
    <row r="245" spans="1:16" ht="24.6">
      <c r="A245" s="10">
        <v>241</v>
      </c>
      <c r="B245" s="19" t="s">
        <v>117</v>
      </c>
      <c r="C245" s="71">
        <f>+'29'!H245</f>
        <v>0</v>
      </c>
      <c r="D245" s="95">
        <v>0</v>
      </c>
      <c r="E245" s="46">
        <f t="shared" si="24"/>
        <v>0</v>
      </c>
      <c r="F245" s="106">
        <v>0</v>
      </c>
      <c r="G245" s="104">
        <v>0</v>
      </c>
      <c r="H245" s="46">
        <f t="shared" si="20"/>
        <v>0</v>
      </c>
      <c r="I245" s="96"/>
      <c r="J245" s="20">
        <v>20</v>
      </c>
      <c r="K245" s="72">
        <f t="shared" si="21"/>
        <v>0</v>
      </c>
      <c r="L245" s="17" t="s">
        <v>16</v>
      </c>
      <c r="M245" s="18">
        <v>0</v>
      </c>
      <c r="N245" s="23">
        <f t="shared" si="22"/>
        <v>0</v>
      </c>
      <c r="O245" s="19"/>
      <c r="P245" s="43">
        <f t="shared" si="23"/>
        <v>0</v>
      </c>
    </row>
    <row r="246" spans="1:16" ht="24.6">
      <c r="A246" s="10">
        <v>242</v>
      </c>
      <c r="B246" s="19" t="s">
        <v>313</v>
      </c>
      <c r="C246" s="71">
        <f>+'29'!H246</f>
        <v>0</v>
      </c>
      <c r="D246" s="95">
        <v>0</v>
      </c>
      <c r="E246" s="46">
        <f t="shared" si="24"/>
        <v>0</v>
      </c>
      <c r="F246" s="106">
        <v>0</v>
      </c>
      <c r="G246" s="104">
        <v>0</v>
      </c>
      <c r="H246" s="46">
        <f t="shared" si="20"/>
        <v>0</v>
      </c>
      <c r="I246" s="96"/>
      <c r="J246" s="20">
        <v>30</v>
      </c>
      <c r="K246" s="72">
        <f t="shared" si="21"/>
        <v>0</v>
      </c>
      <c r="L246" s="17" t="s">
        <v>16</v>
      </c>
      <c r="M246" s="18">
        <v>0</v>
      </c>
      <c r="N246" s="23">
        <f t="shared" si="22"/>
        <v>0</v>
      </c>
      <c r="O246" s="19"/>
      <c r="P246" s="43">
        <f t="shared" si="23"/>
        <v>0</v>
      </c>
    </row>
    <row r="247" spans="1:16" ht="24.6">
      <c r="A247" s="10">
        <v>243</v>
      </c>
      <c r="B247" s="19" t="s">
        <v>371</v>
      </c>
      <c r="C247" s="71">
        <f>+'29'!H247</f>
        <v>0</v>
      </c>
      <c r="D247" s="95">
        <v>0</v>
      </c>
      <c r="E247" s="46">
        <f t="shared" si="24"/>
        <v>0</v>
      </c>
      <c r="F247" s="106">
        <v>0</v>
      </c>
      <c r="G247" s="104">
        <v>0</v>
      </c>
      <c r="H247" s="46">
        <f t="shared" si="20"/>
        <v>0</v>
      </c>
      <c r="I247" s="96"/>
      <c r="J247" s="20">
        <v>800</v>
      </c>
      <c r="K247" s="72">
        <f t="shared" si="21"/>
        <v>0</v>
      </c>
      <c r="L247" s="17" t="s">
        <v>16</v>
      </c>
      <c r="M247" s="18">
        <v>0</v>
      </c>
      <c r="N247" s="23">
        <f t="shared" si="22"/>
        <v>0</v>
      </c>
      <c r="O247" s="19"/>
      <c r="P247" s="43">
        <f t="shared" si="23"/>
        <v>0</v>
      </c>
    </row>
    <row r="248" spans="1:16" ht="24.6">
      <c r="A248" s="10">
        <v>244</v>
      </c>
      <c r="B248" s="19" t="s">
        <v>373</v>
      </c>
      <c r="C248" s="71">
        <f>+'29'!H248</f>
        <v>0</v>
      </c>
      <c r="D248" s="95">
        <v>0</v>
      </c>
      <c r="E248" s="46">
        <f t="shared" si="24"/>
        <v>0</v>
      </c>
      <c r="F248" s="106">
        <v>0</v>
      </c>
      <c r="G248" s="104">
        <v>0</v>
      </c>
      <c r="H248" s="46">
        <f t="shared" si="20"/>
        <v>0</v>
      </c>
      <c r="I248" s="96"/>
      <c r="J248" s="20">
        <v>150</v>
      </c>
      <c r="K248" s="72">
        <f t="shared" si="21"/>
        <v>0</v>
      </c>
      <c r="L248" s="17" t="s">
        <v>16</v>
      </c>
      <c r="M248" s="18">
        <v>0</v>
      </c>
      <c r="N248" s="23">
        <f t="shared" si="22"/>
        <v>0</v>
      </c>
      <c r="O248" s="19"/>
      <c r="P248" s="43">
        <f t="shared" si="23"/>
        <v>0</v>
      </c>
    </row>
    <row r="249" spans="1:16" ht="24.6">
      <c r="A249" s="10">
        <v>245</v>
      </c>
      <c r="B249" s="19" t="s">
        <v>315</v>
      </c>
      <c r="C249" s="71">
        <f>+'29'!H249</f>
        <v>0</v>
      </c>
      <c r="D249" s="95">
        <v>0</v>
      </c>
      <c r="E249" s="46">
        <f t="shared" si="24"/>
        <v>0</v>
      </c>
      <c r="F249" s="106">
        <v>0</v>
      </c>
      <c r="G249" s="104">
        <v>0</v>
      </c>
      <c r="H249" s="46">
        <f t="shared" si="20"/>
        <v>0</v>
      </c>
      <c r="I249" s="96"/>
      <c r="J249" s="20">
        <v>200</v>
      </c>
      <c r="K249" s="72">
        <f t="shared" si="21"/>
        <v>0</v>
      </c>
      <c r="L249" s="17" t="s">
        <v>16</v>
      </c>
      <c r="M249" s="18">
        <v>0</v>
      </c>
      <c r="N249" s="23">
        <f t="shared" si="22"/>
        <v>0</v>
      </c>
      <c r="O249" s="19"/>
      <c r="P249" s="43">
        <f t="shared" si="23"/>
        <v>0</v>
      </c>
    </row>
    <row r="250" spans="1:16" ht="24.6">
      <c r="A250" s="10">
        <v>246</v>
      </c>
      <c r="B250" s="19" t="s">
        <v>374</v>
      </c>
      <c r="C250" s="71">
        <f>+'29'!H250</f>
        <v>0</v>
      </c>
      <c r="D250" s="95">
        <v>0</v>
      </c>
      <c r="E250" s="46">
        <f t="shared" si="24"/>
        <v>0</v>
      </c>
      <c r="F250" s="106">
        <v>0</v>
      </c>
      <c r="G250" s="104">
        <v>0</v>
      </c>
      <c r="H250" s="46">
        <f t="shared" si="20"/>
        <v>0</v>
      </c>
      <c r="I250" s="96"/>
      <c r="J250" s="20">
        <v>250</v>
      </c>
      <c r="K250" s="72">
        <f t="shared" si="21"/>
        <v>0</v>
      </c>
      <c r="L250" s="17" t="s">
        <v>16</v>
      </c>
      <c r="M250" s="18">
        <v>0</v>
      </c>
      <c r="N250" s="23">
        <f t="shared" si="22"/>
        <v>0</v>
      </c>
      <c r="O250" s="19"/>
      <c r="P250" s="43">
        <f t="shared" si="23"/>
        <v>0</v>
      </c>
    </row>
    <row r="251" spans="1:16" ht="24.6">
      <c r="A251" s="10">
        <v>247</v>
      </c>
      <c r="B251" s="19" t="s">
        <v>316</v>
      </c>
      <c r="C251" s="71">
        <f>+'29'!H251</f>
        <v>0</v>
      </c>
      <c r="D251" s="95">
        <v>0</v>
      </c>
      <c r="E251" s="46">
        <f t="shared" si="24"/>
        <v>0</v>
      </c>
      <c r="F251" s="106">
        <v>0</v>
      </c>
      <c r="G251" s="104">
        <v>0</v>
      </c>
      <c r="H251" s="46">
        <f t="shared" si="20"/>
        <v>0</v>
      </c>
      <c r="I251" s="96"/>
      <c r="J251" s="20">
        <v>50</v>
      </c>
      <c r="K251" s="72">
        <f t="shared" si="21"/>
        <v>0</v>
      </c>
      <c r="L251" s="17" t="s">
        <v>16</v>
      </c>
      <c r="M251" s="18">
        <v>0</v>
      </c>
      <c r="N251" s="23">
        <f t="shared" si="22"/>
        <v>0</v>
      </c>
      <c r="O251" s="19"/>
      <c r="P251" s="43">
        <f t="shared" si="23"/>
        <v>0</v>
      </c>
    </row>
    <row r="252" spans="1:16" ht="24.6">
      <c r="A252" s="10">
        <v>248</v>
      </c>
      <c r="B252" s="19" t="s">
        <v>314</v>
      </c>
      <c r="C252" s="71">
        <f>+'29'!H252</f>
        <v>0</v>
      </c>
      <c r="D252" s="95">
        <v>0</v>
      </c>
      <c r="E252" s="46">
        <f t="shared" si="24"/>
        <v>0</v>
      </c>
      <c r="F252" s="106">
        <v>0</v>
      </c>
      <c r="G252" s="104">
        <v>0</v>
      </c>
      <c r="H252" s="46">
        <f t="shared" si="20"/>
        <v>0</v>
      </c>
      <c r="I252" s="96"/>
      <c r="J252" s="20">
        <v>0</v>
      </c>
      <c r="K252" s="72">
        <f t="shared" si="21"/>
        <v>0</v>
      </c>
      <c r="L252" s="17" t="s">
        <v>16</v>
      </c>
      <c r="M252" s="18">
        <v>0</v>
      </c>
      <c r="N252" s="23">
        <f t="shared" si="22"/>
        <v>0</v>
      </c>
      <c r="O252" s="19"/>
      <c r="P252" s="43">
        <f t="shared" si="23"/>
        <v>0</v>
      </c>
    </row>
    <row r="253" spans="1:16" ht="24" customHeight="1">
      <c r="A253" s="10">
        <v>249</v>
      </c>
      <c r="B253" s="19" t="s">
        <v>337</v>
      </c>
      <c r="C253" s="71">
        <f>+'29'!H253</f>
        <v>0</v>
      </c>
      <c r="D253" s="95">
        <v>0</v>
      </c>
      <c r="E253" s="46">
        <f t="shared" si="24"/>
        <v>0</v>
      </c>
      <c r="F253" s="106">
        <v>0</v>
      </c>
      <c r="G253" s="104">
        <v>0</v>
      </c>
      <c r="H253" s="46">
        <f t="shared" si="20"/>
        <v>0</v>
      </c>
      <c r="I253" s="96"/>
      <c r="J253" s="20">
        <v>45</v>
      </c>
      <c r="K253" s="72">
        <f t="shared" si="21"/>
        <v>0</v>
      </c>
      <c r="L253" s="17" t="s">
        <v>16</v>
      </c>
      <c r="M253" s="18">
        <v>0</v>
      </c>
      <c r="N253" s="23">
        <f t="shared" si="22"/>
        <v>0</v>
      </c>
      <c r="O253" s="19"/>
      <c r="P253" s="43">
        <f t="shared" si="23"/>
        <v>0</v>
      </c>
    </row>
    <row r="254" spans="1:16" ht="24.6">
      <c r="A254" s="10">
        <v>250</v>
      </c>
      <c r="B254" s="19" t="s">
        <v>338</v>
      </c>
      <c r="C254" s="71">
        <f>+'29'!H254</f>
        <v>0</v>
      </c>
      <c r="D254" s="95">
        <v>0</v>
      </c>
      <c r="E254" s="46">
        <f t="shared" si="24"/>
        <v>0</v>
      </c>
      <c r="F254" s="106">
        <v>0</v>
      </c>
      <c r="G254" s="104">
        <v>0</v>
      </c>
      <c r="H254" s="46">
        <f t="shared" si="20"/>
        <v>0</v>
      </c>
      <c r="I254" s="96"/>
      <c r="J254" s="20">
        <v>35</v>
      </c>
      <c r="K254" s="72">
        <f t="shared" si="21"/>
        <v>0</v>
      </c>
      <c r="L254" s="17" t="s">
        <v>16</v>
      </c>
      <c r="M254" s="18">
        <v>0</v>
      </c>
      <c r="N254" s="23">
        <f t="shared" si="22"/>
        <v>0</v>
      </c>
      <c r="O254" s="19"/>
      <c r="P254" s="43">
        <f t="shared" si="23"/>
        <v>0</v>
      </c>
    </row>
    <row r="255" spans="1:16" ht="24.6">
      <c r="A255" s="10">
        <v>251</v>
      </c>
      <c r="B255" s="19" t="s">
        <v>339</v>
      </c>
      <c r="C255" s="71">
        <f>+'29'!H255</f>
        <v>0</v>
      </c>
      <c r="D255" s="95">
        <v>0</v>
      </c>
      <c r="E255" s="46">
        <f t="shared" si="24"/>
        <v>0</v>
      </c>
      <c r="F255" s="106">
        <v>0</v>
      </c>
      <c r="G255" s="104">
        <v>0</v>
      </c>
      <c r="H255" s="46">
        <f t="shared" si="20"/>
        <v>0</v>
      </c>
      <c r="I255" s="96"/>
      <c r="J255" s="20">
        <v>25</v>
      </c>
      <c r="K255" s="72">
        <f t="shared" si="21"/>
        <v>0</v>
      </c>
      <c r="L255" s="17" t="s">
        <v>16</v>
      </c>
      <c r="M255" s="18">
        <v>0</v>
      </c>
      <c r="N255" s="23">
        <f t="shared" si="22"/>
        <v>0</v>
      </c>
      <c r="O255" s="19"/>
      <c r="P255" s="43">
        <f t="shared" si="23"/>
        <v>0</v>
      </c>
    </row>
    <row r="256" spans="1:16" ht="24.6">
      <c r="A256" s="10">
        <v>252</v>
      </c>
      <c r="B256" s="19" t="s">
        <v>317</v>
      </c>
      <c r="C256" s="71">
        <f>+'29'!H256</f>
        <v>0</v>
      </c>
      <c r="D256" s="95">
        <v>0</v>
      </c>
      <c r="E256" s="46">
        <f t="shared" si="24"/>
        <v>0</v>
      </c>
      <c r="F256" s="106">
        <v>0</v>
      </c>
      <c r="G256" s="104">
        <v>0</v>
      </c>
      <c r="H256" s="46">
        <f t="shared" si="20"/>
        <v>0</v>
      </c>
      <c r="I256" s="96"/>
      <c r="J256" s="20">
        <v>50</v>
      </c>
      <c r="K256" s="72">
        <f t="shared" si="21"/>
        <v>0</v>
      </c>
      <c r="L256" s="17" t="s">
        <v>16</v>
      </c>
      <c r="M256" s="18">
        <v>0</v>
      </c>
      <c r="N256" s="23">
        <f t="shared" si="22"/>
        <v>0</v>
      </c>
      <c r="O256" s="19"/>
      <c r="P256" s="43">
        <f t="shared" si="23"/>
        <v>0</v>
      </c>
    </row>
    <row r="257" spans="1:16" ht="24.6">
      <c r="A257" s="10">
        <v>253</v>
      </c>
      <c r="B257" s="19" t="s">
        <v>318</v>
      </c>
      <c r="C257" s="71">
        <f>+'29'!H257</f>
        <v>0</v>
      </c>
      <c r="D257" s="95">
        <v>0</v>
      </c>
      <c r="E257" s="46">
        <f t="shared" si="24"/>
        <v>0</v>
      </c>
      <c r="F257" s="106">
        <v>0</v>
      </c>
      <c r="G257" s="104">
        <v>0</v>
      </c>
      <c r="H257" s="46">
        <f t="shared" si="20"/>
        <v>0</v>
      </c>
      <c r="I257" s="96"/>
      <c r="J257" s="20">
        <v>60</v>
      </c>
      <c r="K257" s="72">
        <f t="shared" si="21"/>
        <v>0</v>
      </c>
      <c r="L257" s="17" t="s">
        <v>16</v>
      </c>
      <c r="M257" s="18">
        <v>0</v>
      </c>
      <c r="N257" s="23">
        <f t="shared" si="22"/>
        <v>0</v>
      </c>
      <c r="O257" s="19"/>
      <c r="P257" s="43">
        <f t="shared" si="23"/>
        <v>0</v>
      </c>
    </row>
    <row r="258" spans="1:16" ht="24.6">
      <c r="A258" s="10">
        <v>254</v>
      </c>
      <c r="B258" s="19" t="s">
        <v>319</v>
      </c>
      <c r="C258" s="71">
        <f>+'29'!H258</f>
        <v>0</v>
      </c>
      <c r="D258" s="95">
        <v>0</v>
      </c>
      <c r="E258" s="46">
        <f t="shared" si="24"/>
        <v>0</v>
      </c>
      <c r="F258" s="106">
        <v>0</v>
      </c>
      <c r="G258" s="104">
        <v>0</v>
      </c>
      <c r="H258" s="46">
        <f t="shared" si="20"/>
        <v>0</v>
      </c>
      <c r="I258" s="96"/>
      <c r="J258" s="20">
        <v>250</v>
      </c>
      <c r="K258" s="72">
        <f t="shared" si="21"/>
        <v>0</v>
      </c>
      <c r="L258" s="17" t="s">
        <v>16</v>
      </c>
      <c r="M258" s="18">
        <v>0</v>
      </c>
      <c r="N258" s="23">
        <f t="shared" si="22"/>
        <v>0</v>
      </c>
      <c r="O258" s="19"/>
      <c r="P258" s="43">
        <f t="shared" si="23"/>
        <v>0</v>
      </c>
    </row>
    <row r="259" spans="1:16" ht="24.6">
      <c r="A259" s="10">
        <v>255</v>
      </c>
      <c r="B259" s="19" t="s">
        <v>320</v>
      </c>
      <c r="C259" s="71">
        <f>+'29'!H259</f>
        <v>0</v>
      </c>
      <c r="D259" s="95">
        <v>0</v>
      </c>
      <c r="E259" s="46">
        <f t="shared" si="24"/>
        <v>0</v>
      </c>
      <c r="F259" s="106">
        <v>0</v>
      </c>
      <c r="G259" s="104">
        <v>0</v>
      </c>
      <c r="H259" s="46">
        <f t="shared" si="20"/>
        <v>0</v>
      </c>
      <c r="I259" s="96"/>
      <c r="J259" s="15">
        <v>100</v>
      </c>
      <c r="K259" s="72">
        <f t="shared" si="21"/>
        <v>0</v>
      </c>
      <c r="L259" s="17" t="s">
        <v>16</v>
      </c>
      <c r="M259" s="18">
        <v>0</v>
      </c>
      <c r="N259" s="23">
        <f t="shared" si="22"/>
        <v>0</v>
      </c>
      <c r="O259" s="19"/>
      <c r="P259" s="43">
        <f t="shared" si="23"/>
        <v>0</v>
      </c>
    </row>
    <row r="260" spans="1:16" ht="24.6">
      <c r="A260" s="10">
        <v>256</v>
      </c>
      <c r="B260" s="19" t="s">
        <v>321</v>
      </c>
      <c r="C260" s="71">
        <f>+'29'!H260</f>
        <v>0</v>
      </c>
      <c r="D260" s="95">
        <v>0</v>
      </c>
      <c r="E260" s="46">
        <f t="shared" si="24"/>
        <v>0</v>
      </c>
      <c r="F260" s="106">
        <v>0</v>
      </c>
      <c r="G260" s="104">
        <v>0</v>
      </c>
      <c r="H260" s="46">
        <f t="shared" si="20"/>
        <v>0</v>
      </c>
      <c r="I260" s="96"/>
      <c r="J260" s="15">
        <v>350</v>
      </c>
      <c r="K260" s="72">
        <f t="shared" si="21"/>
        <v>0</v>
      </c>
      <c r="L260" s="17" t="s">
        <v>16</v>
      </c>
      <c r="M260" s="18">
        <v>0</v>
      </c>
      <c r="N260" s="23">
        <f t="shared" si="22"/>
        <v>0</v>
      </c>
      <c r="O260" s="19"/>
      <c r="P260" s="43">
        <f t="shared" si="23"/>
        <v>0</v>
      </c>
    </row>
    <row r="261" spans="1:16" ht="24.6">
      <c r="A261" s="10">
        <v>257</v>
      </c>
      <c r="B261" s="19" t="s">
        <v>322</v>
      </c>
      <c r="C261" s="71">
        <f>+'29'!H261</f>
        <v>0</v>
      </c>
      <c r="D261" s="95">
        <v>0</v>
      </c>
      <c r="E261" s="46">
        <f t="shared" si="24"/>
        <v>0</v>
      </c>
      <c r="F261" s="106">
        <v>0</v>
      </c>
      <c r="G261" s="104">
        <v>0</v>
      </c>
      <c r="H261" s="46">
        <f t="shared" si="20"/>
        <v>0</v>
      </c>
      <c r="I261" s="96"/>
      <c r="J261" s="15">
        <v>60</v>
      </c>
      <c r="K261" s="72">
        <f t="shared" si="21"/>
        <v>0</v>
      </c>
      <c r="L261" s="17" t="s">
        <v>16</v>
      </c>
      <c r="M261" s="18">
        <v>0</v>
      </c>
      <c r="N261" s="23">
        <f t="shared" si="22"/>
        <v>0</v>
      </c>
      <c r="O261" s="19"/>
      <c r="P261" s="43">
        <f t="shared" si="23"/>
        <v>0</v>
      </c>
    </row>
    <row r="262" spans="1:16" ht="24.6">
      <c r="A262" s="10">
        <v>258</v>
      </c>
      <c r="B262" s="19" t="s">
        <v>323</v>
      </c>
      <c r="C262" s="71">
        <f>+'29'!H262</f>
        <v>0</v>
      </c>
      <c r="D262" s="95">
        <v>0</v>
      </c>
      <c r="E262" s="46">
        <f t="shared" si="24"/>
        <v>0</v>
      </c>
      <c r="F262" s="106">
        <v>0</v>
      </c>
      <c r="G262" s="104">
        <v>0</v>
      </c>
      <c r="H262" s="46">
        <f t="shared" si="20"/>
        <v>0</v>
      </c>
      <c r="I262" s="96"/>
      <c r="J262" s="15">
        <v>50</v>
      </c>
      <c r="K262" s="72">
        <f t="shared" si="21"/>
        <v>0</v>
      </c>
      <c r="L262" s="17" t="s">
        <v>16</v>
      </c>
      <c r="M262" s="18">
        <v>0</v>
      </c>
      <c r="N262" s="23">
        <f t="shared" si="22"/>
        <v>0</v>
      </c>
      <c r="O262" s="19"/>
      <c r="P262" s="43">
        <f t="shared" si="23"/>
        <v>0</v>
      </c>
    </row>
    <row r="263" spans="1:16" ht="24.6">
      <c r="A263" s="10">
        <v>259</v>
      </c>
      <c r="B263" s="19" t="s">
        <v>324</v>
      </c>
      <c r="C263" s="71">
        <f>+'29'!H263</f>
        <v>0</v>
      </c>
      <c r="D263" s="95">
        <v>0</v>
      </c>
      <c r="E263" s="46">
        <f t="shared" si="24"/>
        <v>0</v>
      </c>
      <c r="F263" s="106">
        <v>0</v>
      </c>
      <c r="G263" s="104">
        <v>0</v>
      </c>
      <c r="H263" s="46">
        <f t="shared" si="20"/>
        <v>0</v>
      </c>
      <c r="I263" s="96"/>
      <c r="J263" s="15">
        <v>100</v>
      </c>
      <c r="K263" s="72">
        <f t="shared" si="21"/>
        <v>0</v>
      </c>
      <c r="L263" s="17" t="s">
        <v>16</v>
      </c>
      <c r="M263" s="18">
        <v>0</v>
      </c>
      <c r="N263" s="23">
        <f t="shared" si="22"/>
        <v>0</v>
      </c>
      <c r="O263" s="19"/>
      <c r="P263" s="43">
        <f t="shared" si="23"/>
        <v>0</v>
      </c>
    </row>
    <row r="264" spans="1:16" ht="24.6">
      <c r="A264" s="10">
        <v>260</v>
      </c>
      <c r="B264" s="19" t="s">
        <v>325</v>
      </c>
      <c r="C264" s="71">
        <f>+'29'!H264</f>
        <v>0</v>
      </c>
      <c r="D264" s="95">
        <v>0</v>
      </c>
      <c r="E264" s="46">
        <f t="shared" si="24"/>
        <v>0</v>
      </c>
      <c r="F264" s="106">
        <v>0</v>
      </c>
      <c r="G264" s="104">
        <v>0</v>
      </c>
      <c r="H264" s="46">
        <f t="shared" si="20"/>
        <v>0</v>
      </c>
      <c r="I264" s="96"/>
      <c r="J264" s="15">
        <v>120</v>
      </c>
      <c r="K264" s="72">
        <f t="shared" si="21"/>
        <v>0</v>
      </c>
      <c r="L264" s="17" t="s">
        <v>16</v>
      </c>
      <c r="M264" s="18">
        <v>0</v>
      </c>
      <c r="N264" s="23">
        <f t="shared" si="22"/>
        <v>0</v>
      </c>
      <c r="O264" s="19"/>
      <c r="P264" s="43">
        <f t="shared" si="23"/>
        <v>0</v>
      </c>
    </row>
    <row r="265" spans="1:16" ht="24.6">
      <c r="A265" s="10">
        <v>261</v>
      </c>
      <c r="B265" s="19" t="s">
        <v>326</v>
      </c>
      <c r="C265" s="71">
        <f>+'29'!H265</f>
        <v>0</v>
      </c>
      <c r="D265" s="95">
        <v>0</v>
      </c>
      <c r="E265" s="46">
        <f t="shared" si="24"/>
        <v>0</v>
      </c>
      <c r="F265" s="106">
        <v>0</v>
      </c>
      <c r="G265" s="104">
        <v>0</v>
      </c>
      <c r="H265" s="46">
        <f t="shared" si="20"/>
        <v>0</v>
      </c>
      <c r="I265" s="96"/>
      <c r="J265" s="15">
        <v>60</v>
      </c>
      <c r="K265" s="72">
        <f t="shared" si="21"/>
        <v>0</v>
      </c>
      <c r="L265" s="17" t="s">
        <v>16</v>
      </c>
      <c r="M265" s="18">
        <v>0</v>
      </c>
      <c r="N265" s="23">
        <f t="shared" si="22"/>
        <v>0</v>
      </c>
      <c r="O265" s="19"/>
      <c r="P265" s="43">
        <f t="shared" si="23"/>
        <v>0</v>
      </c>
    </row>
    <row r="266" spans="1:16" ht="24.6">
      <c r="A266" s="10">
        <v>262</v>
      </c>
      <c r="B266" s="19" t="s">
        <v>327</v>
      </c>
      <c r="C266" s="71">
        <f>+'29'!H266</f>
        <v>0</v>
      </c>
      <c r="D266" s="95">
        <v>0</v>
      </c>
      <c r="E266" s="46">
        <f t="shared" si="24"/>
        <v>0</v>
      </c>
      <c r="F266" s="106">
        <v>0</v>
      </c>
      <c r="G266" s="104">
        <v>0</v>
      </c>
      <c r="H266" s="46">
        <f t="shared" si="20"/>
        <v>0</v>
      </c>
      <c r="I266" s="96"/>
      <c r="J266" s="15">
        <v>150</v>
      </c>
      <c r="K266" s="72">
        <f t="shared" si="21"/>
        <v>0</v>
      </c>
      <c r="L266" s="17" t="s">
        <v>16</v>
      </c>
      <c r="M266" s="18">
        <v>0</v>
      </c>
      <c r="N266" s="23">
        <f t="shared" si="22"/>
        <v>0</v>
      </c>
      <c r="O266" s="19"/>
      <c r="P266" s="43">
        <f t="shared" si="23"/>
        <v>0</v>
      </c>
    </row>
    <row r="267" spans="1:16" ht="24.6">
      <c r="A267" s="10">
        <v>263</v>
      </c>
      <c r="B267" s="19" t="s">
        <v>328</v>
      </c>
      <c r="C267" s="71">
        <f>+'29'!H267</f>
        <v>0</v>
      </c>
      <c r="D267" s="95">
        <v>0</v>
      </c>
      <c r="E267" s="46">
        <f t="shared" si="24"/>
        <v>0</v>
      </c>
      <c r="F267" s="106">
        <v>0</v>
      </c>
      <c r="G267" s="104">
        <v>0</v>
      </c>
      <c r="H267" s="46">
        <f t="shared" si="20"/>
        <v>0</v>
      </c>
      <c r="I267" s="96"/>
      <c r="J267" s="15">
        <v>150</v>
      </c>
      <c r="K267" s="72">
        <f t="shared" si="21"/>
        <v>0</v>
      </c>
      <c r="L267" s="17" t="s">
        <v>16</v>
      </c>
      <c r="M267" s="18">
        <v>0</v>
      </c>
      <c r="N267" s="23">
        <f t="shared" si="22"/>
        <v>0</v>
      </c>
      <c r="O267" s="19"/>
      <c r="P267" s="43">
        <f t="shared" si="23"/>
        <v>0</v>
      </c>
    </row>
    <row r="268" spans="1:16" ht="24.6">
      <c r="A268" s="10">
        <v>264</v>
      </c>
      <c r="B268" s="19" t="s">
        <v>329</v>
      </c>
      <c r="C268" s="71">
        <f>+'29'!H268</f>
        <v>0</v>
      </c>
      <c r="D268" s="95">
        <v>0</v>
      </c>
      <c r="E268" s="46">
        <f t="shared" si="24"/>
        <v>0</v>
      </c>
      <c r="F268" s="106">
        <v>0</v>
      </c>
      <c r="G268" s="104">
        <v>0</v>
      </c>
      <c r="H268" s="46">
        <f t="shared" si="20"/>
        <v>0</v>
      </c>
      <c r="I268" s="96"/>
      <c r="J268" s="15">
        <v>200</v>
      </c>
      <c r="K268" s="72">
        <f t="shared" si="21"/>
        <v>0</v>
      </c>
      <c r="L268" s="17" t="s">
        <v>16</v>
      </c>
      <c r="M268" s="18">
        <v>0</v>
      </c>
      <c r="N268" s="23">
        <f t="shared" si="22"/>
        <v>0</v>
      </c>
      <c r="O268" s="19"/>
      <c r="P268" s="43">
        <f t="shared" si="23"/>
        <v>0</v>
      </c>
    </row>
    <row r="269" spans="1:16" ht="24.6">
      <c r="A269" s="10">
        <v>265</v>
      </c>
      <c r="B269" s="19" t="s">
        <v>330</v>
      </c>
      <c r="C269" s="71">
        <f>+'29'!H269</f>
        <v>0</v>
      </c>
      <c r="D269" s="95">
        <v>0</v>
      </c>
      <c r="E269" s="46">
        <f t="shared" si="24"/>
        <v>0</v>
      </c>
      <c r="F269" s="106">
        <v>0</v>
      </c>
      <c r="G269" s="104">
        <v>0</v>
      </c>
      <c r="H269" s="46">
        <f t="shared" si="20"/>
        <v>0</v>
      </c>
      <c r="I269" s="96"/>
      <c r="J269" s="15"/>
      <c r="K269" s="72">
        <f t="shared" si="21"/>
        <v>0</v>
      </c>
      <c r="L269" s="17" t="s">
        <v>16</v>
      </c>
      <c r="M269" s="18">
        <v>0</v>
      </c>
      <c r="N269" s="23">
        <f t="shared" si="22"/>
        <v>0</v>
      </c>
      <c r="O269" s="19"/>
      <c r="P269" s="43">
        <f t="shared" si="23"/>
        <v>0</v>
      </c>
    </row>
    <row r="270" spans="1:16" ht="24.6">
      <c r="A270" s="10">
        <v>266</v>
      </c>
      <c r="B270" s="19" t="s">
        <v>331</v>
      </c>
      <c r="C270" s="71">
        <f>+'29'!H270</f>
        <v>0</v>
      </c>
      <c r="D270" s="95">
        <v>0</v>
      </c>
      <c r="E270" s="46">
        <f t="shared" si="24"/>
        <v>0</v>
      </c>
      <c r="F270" s="106">
        <v>0</v>
      </c>
      <c r="G270" s="104">
        <v>0</v>
      </c>
      <c r="H270" s="46">
        <f t="shared" si="20"/>
        <v>0</v>
      </c>
      <c r="I270" s="96"/>
      <c r="J270" s="15"/>
      <c r="K270" s="72">
        <f t="shared" si="21"/>
        <v>0</v>
      </c>
      <c r="L270" s="17" t="s">
        <v>16</v>
      </c>
      <c r="M270" s="18">
        <v>0</v>
      </c>
      <c r="N270" s="23">
        <f t="shared" si="22"/>
        <v>0</v>
      </c>
      <c r="O270" s="19"/>
      <c r="P270" s="43">
        <f t="shared" si="23"/>
        <v>0</v>
      </c>
    </row>
    <row r="271" spans="1:16" ht="24.6">
      <c r="A271" s="10">
        <v>267</v>
      </c>
      <c r="B271" s="19" t="s">
        <v>368</v>
      </c>
      <c r="C271" s="71">
        <f>+'29'!H271</f>
        <v>0</v>
      </c>
      <c r="D271" s="95">
        <v>0</v>
      </c>
      <c r="E271" s="46">
        <f t="shared" si="24"/>
        <v>0</v>
      </c>
      <c r="F271" s="106">
        <v>0</v>
      </c>
      <c r="G271" s="104">
        <v>0</v>
      </c>
      <c r="H271" s="46">
        <f t="shared" si="20"/>
        <v>0</v>
      </c>
      <c r="I271" s="96"/>
      <c r="J271" s="15"/>
      <c r="K271" s="72">
        <f t="shared" si="21"/>
        <v>0</v>
      </c>
      <c r="L271" s="17" t="s">
        <v>16</v>
      </c>
      <c r="M271" s="18">
        <v>0</v>
      </c>
      <c r="N271" s="23">
        <f t="shared" si="22"/>
        <v>0</v>
      </c>
      <c r="O271" s="19"/>
      <c r="P271" s="43">
        <f t="shared" si="23"/>
        <v>0</v>
      </c>
    </row>
    <row r="272" spans="1:16" ht="24.6">
      <c r="A272" s="10">
        <v>268</v>
      </c>
      <c r="B272" s="19" t="s">
        <v>485</v>
      </c>
      <c r="C272" s="71">
        <f>+'29'!H272</f>
        <v>0</v>
      </c>
      <c r="D272" s="95">
        <v>0</v>
      </c>
      <c r="E272" s="46">
        <f t="shared" si="24"/>
        <v>0</v>
      </c>
      <c r="F272" s="106">
        <v>0</v>
      </c>
      <c r="G272" s="104">
        <v>0</v>
      </c>
      <c r="H272" s="46">
        <f t="shared" ref="H272:H284" si="25">+E272-F272-I272-G272</f>
        <v>0</v>
      </c>
      <c r="I272" s="96"/>
      <c r="J272" s="20">
        <v>250</v>
      </c>
      <c r="K272" s="72">
        <f t="shared" ref="K272:K284" si="26">+J272*I272</f>
        <v>0</v>
      </c>
      <c r="L272" s="17" t="s">
        <v>16</v>
      </c>
      <c r="M272" s="18">
        <v>0</v>
      </c>
      <c r="N272" s="23">
        <f t="shared" ref="N272:N284" si="27">SUM(K272-M272)</f>
        <v>0</v>
      </c>
      <c r="O272" s="19"/>
      <c r="P272" s="43">
        <f t="shared" ref="P272:P284" si="28">+K272*O272</f>
        <v>0</v>
      </c>
    </row>
    <row r="273" spans="1:17" ht="24.6">
      <c r="A273" s="10">
        <v>269</v>
      </c>
      <c r="B273" s="19" t="s">
        <v>494</v>
      </c>
      <c r="C273" s="71">
        <f>+'29'!H273</f>
        <v>15</v>
      </c>
      <c r="D273" s="95">
        <v>0</v>
      </c>
      <c r="E273" s="46">
        <f t="shared" si="24"/>
        <v>15</v>
      </c>
      <c r="F273" s="106">
        <v>0</v>
      </c>
      <c r="G273" s="104">
        <v>0</v>
      </c>
      <c r="H273" s="46">
        <f t="shared" si="25"/>
        <v>15</v>
      </c>
      <c r="I273" s="96"/>
      <c r="J273" s="20">
        <v>250</v>
      </c>
      <c r="K273" s="72">
        <f t="shared" si="26"/>
        <v>0</v>
      </c>
      <c r="L273" s="17" t="s">
        <v>16</v>
      </c>
      <c r="M273" s="18">
        <v>0</v>
      </c>
      <c r="N273" s="23">
        <f t="shared" si="27"/>
        <v>0</v>
      </c>
      <c r="O273" s="19"/>
      <c r="P273" s="43">
        <f t="shared" si="28"/>
        <v>0</v>
      </c>
    </row>
    <row r="274" spans="1:17" ht="24.6">
      <c r="A274" s="10">
        <v>270</v>
      </c>
      <c r="B274" s="19"/>
      <c r="C274" s="71">
        <f>+'29'!H274</f>
        <v>0</v>
      </c>
      <c r="D274" s="95">
        <v>0</v>
      </c>
      <c r="E274" s="46">
        <f t="shared" ref="E274:E284" si="29">C274+D274</f>
        <v>0</v>
      </c>
      <c r="F274" s="106">
        <v>0</v>
      </c>
      <c r="G274" s="104">
        <v>0</v>
      </c>
      <c r="H274" s="46">
        <f t="shared" si="25"/>
        <v>0</v>
      </c>
      <c r="I274" s="96"/>
      <c r="J274" s="20"/>
      <c r="K274" s="72">
        <f t="shared" si="26"/>
        <v>0</v>
      </c>
      <c r="L274" s="17" t="s">
        <v>16</v>
      </c>
      <c r="M274" s="18">
        <v>0</v>
      </c>
      <c r="N274" s="23">
        <f t="shared" si="27"/>
        <v>0</v>
      </c>
      <c r="O274" s="19"/>
      <c r="P274" s="43">
        <f t="shared" si="28"/>
        <v>0</v>
      </c>
    </row>
    <row r="275" spans="1:17" ht="24.6">
      <c r="A275" s="10">
        <v>271</v>
      </c>
      <c r="B275" s="19"/>
      <c r="C275" s="71">
        <f>+'29'!H275</f>
        <v>0</v>
      </c>
      <c r="D275" s="95">
        <v>0</v>
      </c>
      <c r="E275" s="46">
        <f t="shared" si="29"/>
        <v>0</v>
      </c>
      <c r="F275" s="106">
        <v>0</v>
      </c>
      <c r="G275" s="104">
        <v>0</v>
      </c>
      <c r="H275" s="46">
        <f t="shared" si="25"/>
        <v>0</v>
      </c>
      <c r="I275" s="96"/>
      <c r="J275" s="20"/>
      <c r="K275" s="72">
        <f t="shared" si="26"/>
        <v>0</v>
      </c>
      <c r="L275" s="17" t="s">
        <v>16</v>
      </c>
      <c r="M275" s="18">
        <v>0</v>
      </c>
      <c r="N275" s="23">
        <f t="shared" si="27"/>
        <v>0</v>
      </c>
      <c r="O275" s="19"/>
      <c r="P275" s="43">
        <f t="shared" si="28"/>
        <v>0</v>
      </c>
    </row>
    <row r="276" spans="1:17" ht="24.6">
      <c r="A276" s="10">
        <v>272</v>
      </c>
      <c r="B276" s="19"/>
      <c r="C276" s="71">
        <f>+'29'!H276</f>
        <v>0</v>
      </c>
      <c r="D276" s="95">
        <v>0</v>
      </c>
      <c r="E276" s="46">
        <f t="shared" si="29"/>
        <v>0</v>
      </c>
      <c r="F276" s="106">
        <v>0</v>
      </c>
      <c r="G276" s="104">
        <v>0</v>
      </c>
      <c r="H276" s="46">
        <f t="shared" si="25"/>
        <v>0</v>
      </c>
      <c r="I276" s="96"/>
      <c r="J276" s="20"/>
      <c r="K276" s="72">
        <f t="shared" si="26"/>
        <v>0</v>
      </c>
      <c r="L276" s="17" t="s">
        <v>16</v>
      </c>
      <c r="M276" s="18">
        <v>0</v>
      </c>
      <c r="N276" s="23">
        <f t="shared" si="27"/>
        <v>0</v>
      </c>
      <c r="O276" s="19"/>
      <c r="P276" s="43">
        <f t="shared" si="28"/>
        <v>0</v>
      </c>
    </row>
    <row r="277" spans="1:17" ht="24.6">
      <c r="A277" s="10">
        <v>273</v>
      </c>
      <c r="B277" s="19"/>
      <c r="C277" s="71">
        <f>+'29'!H277</f>
        <v>0</v>
      </c>
      <c r="D277" s="95">
        <v>0</v>
      </c>
      <c r="E277" s="46">
        <f t="shared" si="29"/>
        <v>0</v>
      </c>
      <c r="F277" s="106">
        <v>0</v>
      </c>
      <c r="G277" s="104">
        <v>0</v>
      </c>
      <c r="H277" s="46">
        <f t="shared" si="25"/>
        <v>0</v>
      </c>
      <c r="I277" s="96"/>
      <c r="J277" s="20"/>
      <c r="K277" s="72">
        <f t="shared" si="26"/>
        <v>0</v>
      </c>
      <c r="L277" s="17" t="s">
        <v>16</v>
      </c>
      <c r="M277" s="18">
        <v>0</v>
      </c>
      <c r="N277" s="23">
        <f t="shared" si="27"/>
        <v>0</v>
      </c>
      <c r="O277" s="19"/>
      <c r="P277" s="43">
        <f t="shared" si="28"/>
        <v>0</v>
      </c>
    </row>
    <row r="278" spans="1:17" ht="24.6">
      <c r="A278" s="10">
        <v>274</v>
      </c>
      <c r="B278" s="19"/>
      <c r="C278" s="71">
        <f>+'29'!H278</f>
        <v>0</v>
      </c>
      <c r="D278" s="95">
        <v>0</v>
      </c>
      <c r="E278" s="46">
        <f t="shared" si="29"/>
        <v>0</v>
      </c>
      <c r="F278" s="106">
        <v>0</v>
      </c>
      <c r="G278" s="104">
        <v>0</v>
      </c>
      <c r="H278" s="46">
        <f t="shared" si="25"/>
        <v>0</v>
      </c>
      <c r="I278" s="96"/>
      <c r="J278" s="20"/>
      <c r="K278" s="72">
        <f t="shared" si="26"/>
        <v>0</v>
      </c>
      <c r="L278" s="17" t="s">
        <v>16</v>
      </c>
      <c r="M278" s="18">
        <v>0</v>
      </c>
      <c r="N278" s="23">
        <f t="shared" si="27"/>
        <v>0</v>
      </c>
      <c r="O278" s="19"/>
      <c r="P278" s="43">
        <f t="shared" si="28"/>
        <v>0</v>
      </c>
    </row>
    <row r="279" spans="1:17" ht="24.6">
      <c r="A279" s="10">
        <v>275</v>
      </c>
      <c r="B279" s="19"/>
      <c r="C279" s="71">
        <f>+'29'!H279</f>
        <v>0</v>
      </c>
      <c r="D279" s="95">
        <v>0</v>
      </c>
      <c r="E279" s="46">
        <f t="shared" si="29"/>
        <v>0</v>
      </c>
      <c r="F279" s="106">
        <v>0</v>
      </c>
      <c r="G279" s="104">
        <v>0</v>
      </c>
      <c r="H279" s="46">
        <f t="shared" si="25"/>
        <v>0</v>
      </c>
      <c r="I279" s="96"/>
      <c r="J279" s="20"/>
      <c r="K279" s="72">
        <f t="shared" si="26"/>
        <v>0</v>
      </c>
      <c r="L279" s="17" t="s">
        <v>16</v>
      </c>
      <c r="M279" s="18">
        <v>0</v>
      </c>
      <c r="N279" s="23">
        <f t="shared" si="27"/>
        <v>0</v>
      </c>
      <c r="O279" s="19"/>
      <c r="P279" s="43">
        <f t="shared" si="28"/>
        <v>0</v>
      </c>
    </row>
    <row r="280" spans="1:17" ht="24.6">
      <c r="A280" s="10">
        <v>276</v>
      </c>
      <c r="B280" s="19"/>
      <c r="C280" s="71">
        <f>+'29'!H280</f>
        <v>0</v>
      </c>
      <c r="D280" s="95">
        <v>0</v>
      </c>
      <c r="E280" s="46">
        <f t="shared" si="29"/>
        <v>0</v>
      </c>
      <c r="F280" s="106">
        <v>0</v>
      </c>
      <c r="G280" s="104">
        <v>0</v>
      </c>
      <c r="H280" s="46">
        <f t="shared" si="25"/>
        <v>0</v>
      </c>
      <c r="I280" s="96"/>
      <c r="J280" s="20"/>
      <c r="K280" s="72">
        <f t="shared" si="26"/>
        <v>0</v>
      </c>
      <c r="L280" s="17" t="s">
        <v>16</v>
      </c>
      <c r="M280" s="18">
        <v>0</v>
      </c>
      <c r="N280" s="23">
        <f t="shared" si="27"/>
        <v>0</v>
      </c>
      <c r="O280" s="19"/>
      <c r="P280" s="43">
        <f t="shared" si="28"/>
        <v>0</v>
      </c>
    </row>
    <row r="281" spans="1:17" ht="24.6">
      <c r="A281" s="10">
        <v>277</v>
      </c>
      <c r="B281" s="19"/>
      <c r="C281" s="71">
        <f>+'29'!H281</f>
        <v>0</v>
      </c>
      <c r="D281" s="95">
        <v>0</v>
      </c>
      <c r="E281" s="46">
        <f t="shared" si="29"/>
        <v>0</v>
      </c>
      <c r="F281" s="106">
        <v>0</v>
      </c>
      <c r="G281" s="104">
        <v>0</v>
      </c>
      <c r="H281" s="46">
        <f t="shared" si="25"/>
        <v>0</v>
      </c>
      <c r="I281" s="96"/>
      <c r="J281" s="20"/>
      <c r="K281" s="72">
        <f t="shared" si="26"/>
        <v>0</v>
      </c>
      <c r="L281" s="17" t="s">
        <v>16</v>
      </c>
      <c r="M281" s="18">
        <v>0</v>
      </c>
      <c r="N281" s="23">
        <f t="shared" si="27"/>
        <v>0</v>
      </c>
      <c r="O281" s="19"/>
      <c r="P281" s="43">
        <f t="shared" si="28"/>
        <v>0</v>
      </c>
    </row>
    <row r="282" spans="1:17" ht="24.6">
      <c r="A282" s="10">
        <v>278</v>
      </c>
      <c r="B282" s="19"/>
      <c r="C282" s="71">
        <f>+'29'!H282</f>
        <v>0</v>
      </c>
      <c r="D282" s="95">
        <v>0</v>
      </c>
      <c r="E282" s="46">
        <f t="shared" si="29"/>
        <v>0</v>
      </c>
      <c r="F282" s="106">
        <v>0</v>
      </c>
      <c r="G282" s="104">
        <v>0</v>
      </c>
      <c r="H282" s="46">
        <f t="shared" si="25"/>
        <v>0</v>
      </c>
      <c r="I282" s="96"/>
      <c r="J282" s="20"/>
      <c r="K282" s="72">
        <f t="shared" si="26"/>
        <v>0</v>
      </c>
      <c r="L282" s="17" t="s">
        <v>16</v>
      </c>
      <c r="M282" s="18">
        <v>0</v>
      </c>
      <c r="N282" s="23">
        <f t="shared" si="27"/>
        <v>0</v>
      </c>
      <c r="O282" s="19"/>
      <c r="P282" s="43">
        <f t="shared" si="28"/>
        <v>0</v>
      </c>
    </row>
    <row r="283" spans="1:17" ht="24.6">
      <c r="A283" s="10">
        <v>279</v>
      </c>
      <c r="B283" s="19"/>
      <c r="C283" s="71">
        <f>+'29'!H283</f>
        <v>0</v>
      </c>
      <c r="D283" s="95">
        <v>0</v>
      </c>
      <c r="E283" s="46">
        <f t="shared" si="29"/>
        <v>0</v>
      </c>
      <c r="F283" s="106">
        <v>0</v>
      </c>
      <c r="G283" s="104">
        <v>0</v>
      </c>
      <c r="H283" s="46">
        <f t="shared" si="25"/>
        <v>0</v>
      </c>
      <c r="I283" s="96"/>
      <c r="J283" s="20"/>
      <c r="K283" s="72">
        <f t="shared" si="26"/>
        <v>0</v>
      </c>
      <c r="L283" s="17" t="s">
        <v>16</v>
      </c>
      <c r="M283" s="18">
        <v>0</v>
      </c>
      <c r="N283" s="23">
        <f t="shared" si="27"/>
        <v>0</v>
      </c>
      <c r="O283" s="19"/>
      <c r="P283" s="43">
        <f t="shared" si="28"/>
        <v>0</v>
      </c>
    </row>
    <row r="284" spans="1:17" ht="24.6">
      <c r="A284" s="10">
        <v>280</v>
      </c>
      <c r="B284" s="19"/>
      <c r="C284" s="71">
        <f>+'29'!H284</f>
        <v>0</v>
      </c>
      <c r="D284" s="95">
        <v>0</v>
      </c>
      <c r="E284" s="46">
        <f t="shared" si="29"/>
        <v>0</v>
      </c>
      <c r="F284" s="106">
        <v>0</v>
      </c>
      <c r="G284" s="104">
        <v>0</v>
      </c>
      <c r="H284" s="46">
        <f t="shared" si="25"/>
        <v>0</v>
      </c>
      <c r="I284" s="96"/>
      <c r="J284" s="20"/>
      <c r="K284" s="72">
        <f t="shared" si="26"/>
        <v>0</v>
      </c>
      <c r="L284" s="17" t="s">
        <v>16</v>
      </c>
      <c r="M284" s="18">
        <v>0</v>
      </c>
      <c r="N284" s="23">
        <f t="shared" si="27"/>
        <v>0</v>
      </c>
      <c r="O284" s="19"/>
      <c r="P284" s="43">
        <f t="shared" si="28"/>
        <v>0</v>
      </c>
    </row>
    <row r="285" spans="1:17" ht="24.6">
      <c r="A285" s="1"/>
      <c r="E285" s="24"/>
      <c r="F285" s="25"/>
      <c r="G285" s="25"/>
      <c r="H285" s="24"/>
      <c r="I285" s="24"/>
      <c r="J285" s="26"/>
      <c r="K285" s="28"/>
      <c r="L285" s="27"/>
      <c r="M285" s="18">
        <v>0</v>
      </c>
      <c r="N285" s="100" t="s">
        <v>213</v>
      </c>
      <c r="O285" s="101"/>
      <c r="P285" s="101">
        <f>SUM(P5:P284)</f>
        <v>0</v>
      </c>
      <c r="Q285" s="101"/>
    </row>
    <row r="286" spans="1:17" ht="25.5" customHeight="1">
      <c r="A286" s="1"/>
      <c r="E286" s="24"/>
      <c r="F286" s="25"/>
      <c r="G286" s="25"/>
      <c r="H286" s="24"/>
      <c r="I286" s="187" t="s">
        <v>212</v>
      </c>
      <c r="J286" s="188"/>
      <c r="K286" s="30">
        <f>+AA197</f>
        <v>0</v>
      </c>
      <c r="L286" s="27"/>
      <c r="M286" s="29"/>
    </row>
    <row r="287" spans="1:17" ht="24.6">
      <c r="A287" s="1"/>
      <c r="E287" s="31"/>
      <c r="H287" s="31"/>
      <c r="I287" s="32"/>
      <c r="J287" s="189" t="s">
        <v>202</v>
      </c>
      <c r="K287" s="189"/>
      <c r="L287" s="33">
        <f>SUM(K5:K286)</f>
        <v>7015</v>
      </c>
    </row>
    <row r="288" spans="1:17" ht="24.6">
      <c r="A288" s="1"/>
      <c r="E288" s="31"/>
      <c r="H288" s="31"/>
      <c r="J288" s="174" t="s">
        <v>203</v>
      </c>
      <c r="K288" s="175"/>
      <c r="L288" s="36">
        <v>0</v>
      </c>
    </row>
    <row r="289" spans="1:18" ht="24.6">
      <c r="A289" s="1"/>
      <c r="E289" s="31"/>
      <c r="H289" s="31"/>
      <c r="J289" s="34" t="s">
        <v>204</v>
      </c>
      <c r="K289" s="35"/>
      <c r="L289" s="36">
        <f>SUM(M289:AR289)</f>
        <v>1845</v>
      </c>
      <c r="M289" s="2">
        <v>435</v>
      </c>
      <c r="N289" s="2">
        <v>490</v>
      </c>
      <c r="O289" s="2">
        <v>200</v>
      </c>
      <c r="P289" s="2">
        <v>100</v>
      </c>
      <c r="Q289" s="2">
        <v>500</v>
      </c>
      <c r="R289" s="2">
        <v>120</v>
      </c>
    </row>
    <row r="290" spans="1:18" ht="24.6">
      <c r="A290" s="1"/>
      <c r="E290" s="31"/>
      <c r="H290" s="31"/>
      <c r="J290" s="174" t="s">
        <v>205</v>
      </c>
      <c r="K290" s="175"/>
      <c r="L290" s="36">
        <v>0</v>
      </c>
    </row>
    <row r="291" spans="1:18" ht="24.6">
      <c r="A291" s="1"/>
      <c r="E291" s="31"/>
      <c r="H291" s="31"/>
      <c r="J291" s="174" t="s">
        <v>206</v>
      </c>
      <c r="K291" s="175"/>
      <c r="L291" s="36">
        <v>0</v>
      </c>
    </row>
    <row r="292" spans="1:18" ht="24.6">
      <c r="A292" s="1"/>
      <c r="E292" s="31"/>
      <c r="H292" s="31"/>
      <c r="J292" s="174" t="s">
        <v>207</v>
      </c>
      <c r="K292" s="175"/>
      <c r="L292" s="37">
        <f>SUM(M5:M285)</f>
        <v>1075</v>
      </c>
    </row>
    <row r="293" spans="1:18" ht="24.6">
      <c r="A293" s="1"/>
      <c r="E293" s="31"/>
      <c r="H293" s="31"/>
      <c r="J293" s="174" t="s">
        <v>208</v>
      </c>
      <c r="K293" s="175"/>
      <c r="L293" s="33">
        <f>L287-L288-L289-L291-L292</f>
        <v>4095</v>
      </c>
    </row>
    <row r="294" spans="1:18" ht="24.6">
      <c r="A294" s="1"/>
      <c r="E294" s="31"/>
      <c r="H294" s="31"/>
      <c r="J294" s="174" t="s">
        <v>209</v>
      </c>
      <c r="K294" s="175"/>
      <c r="L294" s="37">
        <v>4095</v>
      </c>
    </row>
    <row r="295" spans="1:18" ht="24.6">
      <c r="A295" s="1"/>
      <c r="E295" s="31"/>
      <c r="H295" s="31"/>
      <c r="J295" s="174" t="s">
        <v>210</v>
      </c>
      <c r="K295" s="175"/>
      <c r="L295" s="33">
        <f>+L294-L293</f>
        <v>0</v>
      </c>
    </row>
    <row r="296" spans="1:18" ht="24.6">
      <c r="H296" s="2"/>
      <c r="J296" s="174" t="s">
        <v>211</v>
      </c>
      <c r="K296" s="175"/>
      <c r="L296" s="33">
        <f>+L294-L293</f>
        <v>0</v>
      </c>
    </row>
    <row r="297" spans="1:18">
      <c r="H297" s="2"/>
      <c r="J297" s="2"/>
    </row>
    <row r="298" spans="1:18" ht="24.6">
      <c r="H298" s="2"/>
      <c r="J298" s="97" t="s">
        <v>332</v>
      </c>
    </row>
    <row r="299" spans="1:18">
      <c r="H299" s="2"/>
      <c r="J299" s="2"/>
    </row>
    <row r="300" spans="1:18">
      <c r="H300" s="2"/>
      <c r="J300" s="2"/>
    </row>
    <row r="301" spans="1:18">
      <c r="H301" s="2"/>
      <c r="J301" s="2"/>
    </row>
    <row r="302" spans="1:18">
      <c r="H302" s="2"/>
      <c r="J302" s="2"/>
    </row>
    <row r="303" spans="1:18">
      <c r="H303" s="2"/>
      <c r="J303" s="2"/>
    </row>
    <row r="304" spans="1:18">
      <c r="H304" s="2"/>
      <c r="J304" s="2"/>
    </row>
    <row r="305" s="2" customFormat="1"/>
    <row r="306" s="2" customFormat="1"/>
    <row r="307" s="2" customFormat="1"/>
    <row r="308" s="2" customFormat="1"/>
    <row r="309" s="2" customFormat="1"/>
    <row r="310" s="2" customFormat="1"/>
    <row r="311" s="2" customFormat="1"/>
    <row r="312" s="2" customFormat="1"/>
    <row r="313" s="2" customFormat="1"/>
    <row r="314" s="2" customFormat="1"/>
    <row r="315" s="2" customFormat="1"/>
    <row r="316" s="2" customFormat="1"/>
    <row r="317" s="2" customFormat="1"/>
    <row r="318" s="2" customFormat="1"/>
    <row r="319" s="2" customFormat="1"/>
    <row r="320" s="2" customFormat="1"/>
    <row r="321" s="2" customFormat="1"/>
    <row r="322" s="2" customFormat="1"/>
    <row r="323" s="2" customFormat="1"/>
    <row r="324" s="2" customFormat="1"/>
    <row r="325" s="2" customFormat="1"/>
    <row r="326" s="2" customFormat="1"/>
    <row r="327" s="2" customFormat="1"/>
    <row r="328" s="2" customFormat="1"/>
    <row r="329" s="2" customFormat="1"/>
    <row r="330" s="2" customFormat="1"/>
    <row r="331" s="2" customFormat="1"/>
    <row r="332" s="2" customFormat="1"/>
    <row r="333" s="2" customFormat="1"/>
    <row r="334" s="2" customFormat="1"/>
    <row r="335" s="2" customFormat="1"/>
    <row r="336" s="2" customFormat="1"/>
    <row r="337" s="2" customFormat="1"/>
    <row r="338" s="2" customFormat="1"/>
    <row r="339" s="2" customFormat="1"/>
    <row r="340" s="2" customFormat="1"/>
    <row r="341" s="2" customFormat="1"/>
    <row r="342" s="2" customFormat="1"/>
    <row r="343" s="2" customFormat="1"/>
    <row r="344" s="2" customFormat="1"/>
    <row r="345" s="2" customFormat="1"/>
    <row r="346" s="2" customFormat="1"/>
    <row r="347" s="2" customFormat="1"/>
    <row r="348" s="2" customFormat="1"/>
    <row r="349" s="2" customFormat="1"/>
    <row r="350" s="2" customFormat="1"/>
    <row r="351" s="2" customFormat="1"/>
    <row r="352" s="2" customFormat="1"/>
    <row r="353" s="2" customFormat="1"/>
    <row r="354" s="2" customFormat="1"/>
    <row r="355" s="2" customFormat="1"/>
    <row r="356" s="2" customFormat="1"/>
    <row r="357" s="2" customFormat="1"/>
    <row r="358" s="2" customFormat="1"/>
    <row r="359" s="2" customFormat="1"/>
    <row r="360" s="2" customFormat="1"/>
    <row r="361" s="2" customFormat="1"/>
    <row r="362" s="2" customFormat="1"/>
    <row r="363" s="2" customFormat="1"/>
    <row r="364" s="2" customFormat="1"/>
    <row r="365" s="2" customFormat="1"/>
    <row r="366" s="2" customFormat="1"/>
    <row r="367" s="2" customFormat="1"/>
    <row r="368" s="2" customFormat="1"/>
    <row r="369" s="2" customFormat="1"/>
    <row r="370" s="2" customFormat="1"/>
    <row r="371" s="2" customFormat="1"/>
  </sheetData>
  <autoFilter ref="A1:AB296" xr:uid="{A8659A1D-7742-48A0-A8EC-0F2280F9B025}"/>
  <mergeCells count="34">
    <mergeCell ref="A2:L2"/>
    <mergeCell ref="R2:AB2"/>
    <mergeCell ref="A3:A4"/>
    <mergeCell ref="B3:B4"/>
    <mergeCell ref="C3:C4"/>
    <mergeCell ref="D3:D4"/>
    <mergeCell ref="E3:E4"/>
    <mergeCell ref="H3:H4"/>
    <mergeCell ref="I3:K3"/>
    <mergeCell ref="L3:L4"/>
    <mergeCell ref="X3:X4"/>
    <mergeCell ref="Y3:AA3"/>
    <mergeCell ref="AB3:AB4"/>
    <mergeCell ref="G3:G4"/>
    <mergeCell ref="O3:O4"/>
    <mergeCell ref="P3:P4"/>
    <mergeCell ref="AC3:AC4"/>
    <mergeCell ref="U3:U4"/>
    <mergeCell ref="V3:V4"/>
    <mergeCell ref="J293:K293"/>
    <mergeCell ref="S32:Z32"/>
    <mergeCell ref="M3:M4"/>
    <mergeCell ref="R3:R4"/>
    <mergeCell ref="S3:S4"/>
    <mergeCell ref="T3:T4"/>
    <mergeCell ref="J294:K294"/>
    <mergeCell ref="J295:K295"/>
    <mergeCell ref="J296:K296"/>
    <mergeCell ref="I286:J286"/>
    <mergeCell ref="J287:K287"/>
    <mergeCell ref="J288:K288"/>
    <mergeCell ref="J290:K290"/>
    <mergeCell ref="J291:K291"/>
    <mergeCell ref="J292:K292"/>
  </mergeCells>
  <pageMargins left="0.7" right="0.7" top="0.75" bottom="0.75" header="0.3" footer="0.3"/>
  <pageSetup paperSize="9" orientation="portrait"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DC910F-87CE-45EE-B562-AEDDEDAF3787}">
  <sheetPr codeName="Sheet37">
    <tabColor rgb="FFF789D2"/>
  </sheetPr>
  <dimension ref="A1:AC371"/>
  <sheetViews>
    <sheetView zoomScaleNormal="100" workbookViewId="0">
      <pane xSplit="8" ySplit="4" topLeftCell="I96" activePane="bottomRight" state="frozen"/>
      <selection activeCell="B280" sqref="B280"/>
      <selection pane="topRight" activeCell="B280" sqref="B280"/>
      <selection pane="bottomLeft" activeCell="B280" sqref="B280"/>
      <selection pane="bottomRight" activeCell="L103" sqref="L103"/>
    </sheetView>
  </sheetViews>
  <sheetFormatPr defaultColWidth="9" defaultRowHeight="24"/>
  <cols>
    <col min="1" max="1" width="6.6640625" style="2" customWidth="1"/>
    <col min="2" max="2" width="43.77734375" style="2" bestFit="1" customWidth="1"/>
    <col min="3" max="7" width="9.6640625" style="2" customWidth="1"/>
    <col min="8" max="8" width="9.6640625" style="38" customWidth="1"/>
    <col min="9" max="9" width="9.6640625" style="2" customWidth="1"/>
    <col min="10" max="10" width="9.6640625" style="39" customWidth="1"/>
    <col min="11" max="11" width="10.6640625" style="2" customWidth="1"/>
    <col min="12" max="12" width="17.6640625" style="2" bestFit="1" customWidth="1"/>
    <col min="13" max="13" width="9" style="2"/>
    <col min="14" max="14" width="19.109375" style="2" customWidth="1"/>
    <col min="15" max="15" width="10.109375" style="2" customWidth="1"/>
    <col min="16" max="16" width="17.6640625" style="2" bestFit="1" customWidth="1"/>
    <col min="17" max="17" width="10.109375" style="2" bestFit="1" customWidth="1"/>
    <col min="18" max="18" width="9" style="2"/>
    <col min="19" max="19" width="34.6640625" style="2" bestFit="1" customWidth="1"/>
    <col min="20" max="27" width="9" style="2"/>
    <col min="28" max="28" width="15.6640625" style="2" customWidth="1"/>
    <col min="29" max="16384" width="9" style="2"/>
  </cols>
  <sheetData>
    <row r="1" spans="1:29">
      <c r="A1" s="1"/>
      <c r="H1" s="2"/>
      <c r="J1" s="2"/>
    </row>
    <row r="2" spans="1:29" s="3" customFormat="1" ht="28.8">
      <c r="A2" s="185" t="s">
        <v>413</v>
      </c>
      <c r="B2" s="185"/>
      <c r="C2" s="185"/>
      <c r="D2" s="185"/>
      <c r="E2" s="185"/>
      <c r="F2" s="185"/>
      <c r="G2" s="185"/>
      <c r="H2" s="185"/>
      <c r="I2" s="185"/>
      <c r="J2" s="185"/>
      <c r="K2" s="185"/>
      <c r="L2" s="185"/>
      <c r="R2" s="186" t="s">
        <v>0</v>
      </c>
      <c r="S2" s="186"/>
      <c r="T2" s="186"/>
      <c r="U2" s="186"/>
      <c r="V2" s="186"/>
      <c r="W2" s="186"/>
      <c r="X2" s="186"/>
      <c r="Y2" s="186"/>
      <c r="Z2" s="186"/>
      <c r="AA2" s="186"/>
      <c r="AB2" s="186"/>
    </row>
    <row r="3" spans="1:29" s="5" customFormat="1" ht="26.4">
      <c r="A3" s="176" t="s">
        <v>1</v>
      </c>
      <c r="B3" s="181" t="s">
        <v>2</v>
      </c>
      <c r="C3" s="176" t="s">
        <v>3</v>
      </c>
      <c r="D3" s="176" t="s">
        <v>4</v>
      </c>
      <c r="E3" s="176" t="s">
        <v>5</v>
      </c>
      <c r="F3" s="105" t="s">
        <v>6</v>
      </c>
      <c r="G3" s="183" t="s">
        <v>334</v>
      </c>
      <c r="H3" s="176" t="s">
        <v>7</v>
      </c>
      <c r="I3" s="182" t="s">
        <v>8</v>
      </c>
      <c r="J3" s="182"/>
      <c r="K3" s="182"/>
      <c r="L3" s="176" t="s">
        <v>9</v>
      </c>
      <c r="M3" s="180" t="s">
        <v>10</v>
      </c>
      <c r="O3" s="170" t="s">
        <v>335</v>
      </c>
      <c r="P3" s="172" t="s">
        <v>336</v>
      </c>
      <c r="R3" s="176" t="s">
        <v>1</v>
      </c>
      <c r="S3" s="176" t="s">
        <v>2</v>
      </c>
      <c r="T3" s="176" t="s">
        <v>3</v>
      </c>
      <c r="U3" s="176" t="s">
        <v>4</v>
      </c>
      <c r="V3" s="176" t="s">
        <v>5</v>
      </c>
      <c r="W3" s="93" t="s">
        <v>6</v>
      </c>
      <c r="X3" s="176" t="s">
        <v>7</v>
      </c>
      <c r="Y3" s="182" t="s">
        <v>8</v>
      </c>
      <c r="Z3" s="182"/>
      <c r="AA3" s="182"/>
      <c r="AB3" s="176" t="s">
        <v>9</v>
      </c>
      <c r="AC3" s="180" t="s">
        <v>10</v>
      </c>
    </row>
    <row r="4" spans="1:29" s="5" customFormat="1" ht="26.4">
      <c r="A4" s="176"/>
      <c r="B4" s="181"/>
      <c r="C4" s="176"/>
      <c r="D4" s="176"/>
      <c r="E4" s="176"/>
      <c r="F4" s="105" t="s">
        <v>11</v>
      </c>
      <c r="G4" s="184"/>
      <c r="H4" s="176"/>
      <c r="I4" s="93" t="s">
        <v>12</v>
      </c>
      <c r="J4" s="94" t="s">
        <v>13</v>
      </c>
      <c r="K4" s="93" t="s">
        <v>14</v>
      </c>
      <c r="L4" s="176"/>
      <c r="M4" s="180"/>
      <c r="O4" s="171"/>
      <c r="P4" s="173"/>
      <c r="R4" s="176"/>
      <c r="S4" s="176"/>
      <c r="T4" s="176"/>
      <c r="U4" s="176"/>
      <c r="V4" s="176"/>
      <c r="W4" s="93" t="s">
        <v>11</v>
      </c>
      <c r="X4" s="176"/>
      <c r="Y4" s="93" t="s">
        <v>12</v>
      </c>
      <c r="Z4" s="94" t="s">
        <v>13</v>
      </c>
      <c r="AA4" s="93" t="s">
        <v>14</v>
      </c>
      <c r="AB4" s="176"/>
      <c r="AC4" s="180"/>
    </row>
    <row r="5" spans="1:29" ht="24.6">
      <c r="A5" s="10">
        <v>1</v>
      </c>
      <c r="B5" s="19" t="s">
        <v>407</v>
      </c>
      <c r="C5" s="71">
        <f>+'30'!H5</f>
        <v>19</v>
      </c>
      <c r="D5" s="95">
        <v>0</v>
      </c>
      <c r="E5" s="46">
        <f t="shared" ref="E5:E154" si="0">C5+D5</f>
        <v>19</v>
      </c>
      <c r="F5" s="106">
        <v>9</v>
      </c>
      <c r="G5" s="104">
        <v>0</v>
      </c>
      <c r="H5" s="46">
        <f t="shared" ref="H5:H73" si="1">+E5-F5-I5-G5</f>
        <v>7</v>
      </c>
      <c r="I5" s="96">
        <v>3</v>
      </c>
      <c r="J5" s="15">
        <v>50</v>
      </c>
      <c r="K5" s="72">
        <f>+J5*I5</f>
        <v>150</v>
      </c>
      <c r="L5" s="17" t="s">
        <v>490</v>
      </c>
      <c r="M5" s="18">
        <v>0</v>
      </c>
      <c r="N5" s="23">
        <f>SUM(K5-M5)</f>
        <v>150</v>
      </c>
      <c r="O5" s="19"/>
      <c r="P5" s="43">
        <f>+K5*O5</f>
        <v>0</v>
      </c>
      <c r="R5" s="10">
        <v>1</v>
      </c>
      <c r="S5" s="19"/>
      <c r="T5" s="46">
        <v>0</v>
      </c>
      <c r="U5" s="95">
        <v>0</v>
      </c>
      <c r="V5" s="46">
        <f t="shared" ref="V5:V14" si="2">T5+U5</f>
        <v>0</v>
      </c>
      <c r="W5" s="95">
        <v>0</v>
      </c>
      <c r="X5" s="46">
        <f t="shared" ref="X5:X14" si="3">V5-W5-Y5</f>
        <v>0</v>
      </c>
      <c r="Y5" s="96">
        <v>0</v>
      </c>
      <c r="Z5" s="22"/>
      <c r="AA5" s="43">
        <f t="shared" ref="AA5:AA14" si="4">Y5*Z5</f>
        <v>0</v>
      </c>
      <c r="AB5" s="17" t="s">
        <v>16</v>
      </c>
      <c r="AC5" s="18">
        <v>0</v>
      </c>
    </row>
    <row r="6" spans="1:29" ht="24.6">
      <c r="A6" s="10">
        <v>2</v>
      </c>
      <c r="B6" s="19" t="s">
        <v>408</v>
      </c>
      <c r="C6" s="71">
        <f>+'30'!H6</f>
        <v>58</v>
      </c>
      <c r="D6" s="95">
        <v>0</v>
      </c>
      <c r="E6" s="46">
        <f t="shared" si="0"/>
        <v>58</v>
      </c>
      <c r="F6" s="106">
        <v>1</v>
      </c>
      <c r="G6" s="104">
        <v>0</v>
      </c>
      <c r="H6" s="46">
        <f t="shared" si="1"/>
        <v>47</v>
      </c>
      <c r="I6" s="96">
        <v>10</v>
      </c>
      <c r="J6" s="15">
        <v>100</v>
      </c>
      <c r="K6" s="72">
        <f t="shared" ref="K6:K74" si="5">+J6*I6</f>
        <v>1000</v>
      </c>
      <c r="L6" s="17" t="s">
        <v>436</v>
      </c>
      <c r="M6" s="18">
        <v>0</v>
      </c>
      <c r="N6" s="23">
        <f t="shared" ref="N6:N74" si="6">SUM(K6-M6)</f>
        <v>1000</v>
      </c>
      <c r="O6" s="19"/>
      <c r="P6" s="43">
        <f t="shared" ref="P6:P74" si="7">+K6*O6</f>
        <v>0</v>
      </c>
      <c r="R6" s="10">
        <v>2</v>
      </c>
      <c r="S6" s="19"/>
      <c r="T6" s="46">
        <v>0</v>
      </c>
      <c r="U6" s="95">
        <v>0</v>
      </c>
      <c r="V6" s="46">
        <f t="shared" si="2"/>
        <v>0</v>
      </c>
      <c r="W6" s="95">
        <v>0</v>
      </c>
      <c r="X6" s="46">
        <f t="shared" si="3"/>
        <v>0</v>
      </c>
      <c r="Y6" s="96">
        <v>0</v>
      </c>
      <c r="Z6" s="22"/>
      <c r="AA6" s="43">
        <f t="shared" si="4"/>
        <v>0</v>
      </c>
      <c r="AB6" s="17" t="s">
        <v>16</v>
      </c>
      <c r="AC6" s="18">
        <v>0</v>
      </c>
    </row>
    <row r="7" spans="1:29" ht="24.6">
      <c r="A7" s="10">
        <v>3</v>
      </c>
      <c r="B7" s="19" t="s">
        <v>395</v>
      </c>
      <c r="C7" s="71">
        <f>+'30'!H7</f>
        <v>0</v>
      </c>
      <c r="D7" s="95">
        <v>0</v>
      </c>
      <c r="E7" s="46">
        <f t="shared" si="0"/>
        <v>0</v>
      </c>
      <c r="F7" s="106">
        <v>0</v>
      </c>
      <c r="G7" s="104">
        <v>0</v>
      </c>
      <c r="H7" s="46">
        <f t="shared" si="1"/>
        <v>0</v>
      </c>
      <c r="I7" s="96"/>
      <c r="J7" s="15">
        <v>50</v>
      </c>
      <c r="K7" s="72">
        <f t="shared" si="5"/>
        <v>0</v>
      </c>
      <c r="L7" s="17" t="s">
        <v>16</v>
      </c>
      <c r="M7" s="18">
        <v>0</v>
      </c>
      <c r="N7" s="23">
        <f t="shared" si="6"/>
        <v>0</v>
      </c>
      <c r="O7" s="19"/>
      <c r="P7" s="43">
        <f t="shared" si="7"/>
        <v>0</v>
      </c>
      <c r="R7" s="10">
        <v>3</v>
      </c>
      <c r="S7" s="19"/>
      <c r="T7" s="46">
        <v>0</v>
      </c>
      <c r="U7" s="95">
        <v>0</v>
      </c>
      <c r="V7" s="46">
        <f t="shared" si="2"/>
        <v>0</v>
      </c>
      <c r="W7" s="95">
        <v>0</v>
      </c>
      <c r="X7" s="46">
        <f t="shared" si="3"/>
        <v>0</v>
      </c>
      <c r="Y7" s="96">
        <v>0</v>
      </c>
      <c r="Z7" s="22"/>
      <c r="AA7" s="43">
        <f t="shared" si="4"/>
        <v>0</v>
      </c>
      <c r="AB7" s="17" t="s">
        <v>16</v>
      </c>
      <c r="AC7" s="18">
        <v>0</v>
      </c>
    </row>
    <row r="8" spans="1:29" ht="24.6">
      <c r="A8" s="10">
        <v>4</v>
      </c>
      <c r="B8" s="19" t="s">
        <v>394</v>
      </c>
      <c r="C8" s="71">
        <f>+'30'!H8</f>
        <v>0</v>
      </c>
      <c r="D8" s="95">
        <v>0</v>
      </c>
      <c r="E8" s="46">
        <f t="shared" si="0"/>
        <v>0</v>
      </c>
      <c r="F8" s="106">
        <v>0</v>
      </c>
      <c r="G8" s="104">
        <v>0</v>
      </c>
      <c r="H8" s="46">
        <f t="shared" si="1"/>
        <v>0</v>
      </c>
      <c r="I8" s="96"/>
      <c r="J8" s="15">
        <v>100</v>
      </c>
      <c r="K8" s="72">
        <f t="shared" si="5"/>
        <v>0</v>
      </c>
      <c r="L8" s="17" t="s">
        <v>16</v>
      </c>
      <c r="M8" s="18">
        <v>0</v>
      </c>
      <c r="N8" s="23">
        <f t="shared" si="6"/>
        <v>0</v>
      </c>
      <c r="O8" s="19"/>
      <c r="P8" s="43">
        <f t="shared" si="7"/>
        <v>0</v>
      </c>
      <c r="R8" s="10">
        <v>4</v>
      </c>
      <c r="S8" s="19"/>
      <c r="T8" s="46">
        <v>0</v>
      </c>
      <c r="U8" s="95">
        <v>0</v>
      </c>
      <c r="V8" s="46">
        <f t="shared" si="2"/>
        <v>0</v>
      </c>
      <c r="W8" s="95">
        <v>0</v>
      </c>
      <c r="X8" s="46">
        <f t="shared" si="3"/>
        <v>0</v>
      </c>
      <c r="Y8" s="96">
        <v>0</v>
      </c>
      <c r="Z8" s="22"/>
      <c r="AA8" s="43">
        <f t="shared" si="4"/>
        <v>0</v>
      </c>
      <c r="AB8" s="17" t="s">
        <v>16</v>
      </c>
      <c r="AC8" s="18">
        <v>0</v>
      </c>
    </row>
    <row r="9" spans="1:29" ht="24.6">
      <c r="A9" s="10">
        <v>5</v>
      </c>
      <c r="B9" s="19" t="s">
        <v>20</v>
      </c>
      <c r="C9" s="71">
        <f>+'30'!H9</f>
        <v>0</v>
      </c>
      <c r="D9" s="95">
        <v>0</v>
      </c>
      <c r="E9" s="46">
        <f t="shared" si="0"/>
        <v>0</v>
      </c>
      <c r="F9" s="106">
        <v>0</v>
      </c>
      <c r="G9" s="104">
        <v>0</v>
      </c>
      <c r="H9" s="46">
        <f t="shared" si="1"/>
        <v>0</v>
      </c>
      <c r="I9" s="96"/>
      <c r="J9" s="15">
        <v>10</v>
      </c>
      <c r="K9" s="72">
        <f t="shared" si="5"/>
        <v>0</v>
      </c>
      <c r="L9" s="17" t="s">
        <v>16</v>
      </c>
      <c r="M9" s="18">
        <v>0</v>
      </c>
      <c r="N9" s="23">
        <f t="shared" si="6"/>
        <v>0</v>
      </c>
      <c r="O9" s="19"/>
      <c r="P9" s="43">
        <f t="shared" si="7"/>
        <v>0</v>
      </c>
      <c r="R9" s="10">
        <v>5</v>
      </c>
      <c r="S9" s="19"/>
      <c r="T9" s="46">
        <v>0</v>
      </c>
      <c r="U9" s="95">
        <v>0</v>
      </c>
      <c r="V9" s="46">
        <f t="shared" si="2"/>
        <v>0</v>
      </c>
      <c r="W9" s="95">
        <v>0</v>
      </c>
      <c r="X9" s="46">
        <f t="shared" si="3"/>
        <v>0</v>
      </c>
      <c r="Y9" s="96">
        <v>0</v>
      </c>
      <c r="Z9" s="22"/>
      <c r="AA9" s="43">
        <f t="shared" si="4"/>
        <v>0</v>
      </c>
      <c r="AB9" s="17" t="s">
        <v>16</v>
      </c>
      <c r="AC9" s="18">
        <v>0</v>
      </c>
    </row>
    <row r="10" spans="1:29" ht="24.6">
      <c r="A10" s="10">
        <v>6</v>
      </c>
      <c r="B10" s="19" t="s">
        <v>21</v>
      </c>
      <c r="C10" s="71">
        <f>+'30'!H10</f>
        <v>0</v>
      </c>
      <c r="D10" s="95">
        <v>0</v>
      </c>
      <c r="E10" s="46">
        <f t="shared" si="0"/>
        <v>0</v>
      </c>
      <c r="F10" s="106">
        <v>0</v>
      </c>
      <c r="G10" s="104">
        <v>0</v>
      </c>
      <c r="H10" s="46">
        <f t="shared" si="1"/>
        <v>0</v>
      </c>
      <c r="I10" s="96"/>
      <c r="J10" s="15">
        <v>15</v>
      </c>
      <c r="K10" s="72">
        <f t="shared" si="5"/>
        <v>0</v>
      </c>
      <c r="L10" s="17" t="s">
        <v>16</v>
      </c>
      <c r="M10" s="18">
        <v>0</v>
      </c>
      <c r="N10" s="23">
        <f t="shared" si="6"/>
        <v>0</v>
      </c>
      <c r="O10" s="19"/>
      <c r="P10" s="43">
        <f t="shared" si="7"/>
        <v>0</v>
      </c>
      <c r="R10" s="10">
        <v>6</v>
      </c>
      <c r="S10" s="19"/>
      <c r="T10" s="46">
        <v>0</v>
      </c>
      <c r="U10" s="95">
        <v>0</v>
      </c>
      <c r="V10" s="46">
        <f t="shared" si="2"/>
        <v>0</v>
      </c>
      <c r="W10" s="95">
        <v>0</v>
      </c>
      <c r="X10" s="46">
        <f t="shared" si="3"/>
        <v>0</v>
      </c>
      <c r="Y10" s="96">
        <v>0</v>
      </c>
      <c r="Z10" s="22"/>
      <c r="AA10" s="43">
        <f t="shared" si="4"/>
        <v>0</v>
      </c>
      <c r="AB10" s="17" t="s">
        <v>16</v>
      </c>
      <c r="AC10" s="18">
        <v>0</v>
      </c>
    </row>
    <row r="11" spans="1:29" ht="24.6">
      <c r="A11" s="10">
        <v>7</v>
      </c>
      <c r="B11" s="19" t="s">
        <v>401</v>
      </c>
      <c r="C11" s="71">
        <f>+'30'!H11</f>
        <v>0</v>
      </c>
      <c r="D11" s="95">
        <v>0</v>
      </c>
      <c r="E11" s="46">
        <f t="shared" si="0"/>
        <v>0</v>
      </c>
      <c r="F11" s="106">
        <v>0</v>
      </c>
      <c r="G11" s="104">
        <v>0</v>
      </c>
      <c r="H11" s="46">
        <f t="shared" si="1"/>
        <v>0</v>
      </c>
      <c r="I11" s="96"/>
      <c r="J11" s="15">
        <v>40</v>
      </c>
      <c r="K11" s="72">
        <f t="shared" si="5"/>
        <v>0</v>
      </c>
      <c r="L11" s="17" t="s">
        <v>16</v>
      </c>
      <c r="M11" s="18">
        <v>0</v>
      </c>
      <c r="N11" s="23">
        <f t="shared" si="6"/>
        <v>0</v>
      </c>
      <c r="O11" s="19"/>
      <c r="P11" s="43">
        <f t="shared" si="7"/>
        <v>0</v>
      </c>
      <c r="R11" s="10">
        <v>7</v>
      </c>
      <c r="S11" s="19"/>
      <c r="T11" s="46">
        <v>0</v>
      </c>
      <c r="U11" s="95">
        <v>0</v>
      </c>
      <c r="V11" s="46">
        <f t="shared" si="2"/>
        <v>0</v>
      </c>
      <c r="W11" s="95">
        <v>0</v>
      </c>
      <c r="X11" s="46">
        <f t="shared" si="3"/>
        <v>0</v>
      </c>
      <c r="Y11" s="96">
        <v>0</v>
      </c>
      <c r="Z11" s="22"/>
      <c r="AA11" s="43">
        <f t="shared" si="4"/>
        <v>0</v>
      </c>
      <c r="AB11" s="17" t="s">
        <v>16</v>
      </c>
      <c r="AC11" s="18">
        <v>0</v>
      </c>
    </row>
    <row r="12" spans="1:29" ht="24.6">
      <c r="A12" s="10">
        <v>8</v>
      </c>
      <c r="B12" s="19" t="s">
        <v>377</v>
      </c>
      <c r="C12" s="71">
        <f>+'30'!H12</f>
        <v>0</v>
      </c>
      <c r="D12" s="95">
        <v>0</v>
      </c>
      <c r="E12" s="46">
        <f t="shared" si="0"/>
        <v>0</v>
      </c>
      <c r="F12" s="106">
        <v>0</v>
      </c>
      <c r="G12" s="104">
        <v>0</v>
      </c>
      <c r="H12" s="46">
        <f t="shared" si="1"/>
        <v>0</v>
      </c>
      <c r="I12" s="96"/>
      <c r="J12" s="15">
        <v>100</v>
      </c>
      <c r="K12" s="72">
        <f t="shared" si="5"/>
        <v>0</v>
      </c>
      <c r="L12" s="17" t="s">
        <v>16</v>
      </c>
      <c r="M12" s="18">
        <v>0</v>
      </c>
      <c r="N12" s="23">
        <f t="shared" si="6"/>
        <v>0</v>
      </c>
      <c r="O12" s="19"/>
      <c r="P12" s="43">
        <f t="shared" si="7"/>
        <v>0</v>
      </c>
      <c r="R12" s="10">
        <v>8</v>
      </c>
      <c r="S12" s="19"/>
      <c r="T12" s="46">
        <v>0</v>
      </c>
      <c r="U12" s="95">
        <v>0</v>
      </c>
      <c r="V12" s="46">
        <f t="shared" si="2"/>
        <v>0</v>
      </c>
      <c r="W12" s="95">
        <v>0</v>
      </c>
      <c r="X12" s="46">
        <f t="shared" si="3"/>
        <v>0</v>
      </c>
      <c r="Y12" s="96">
        <v>0</v>
      </c>
      <c r="Z12" s="22"/>
      <c r="AA12" s="43">
        <f t="shared" si="4"/>
        <v>0</v>
      </c>
      <c r="AB12" s="17" t="s">
        <v>16</v>
      </c>
      <c r="AC12" s="18">
        <v>0</v>
      </c>
    </row>
    <row r="13" spans="1:29" ht="24.6">
      <c r="A13" s="10">
        <v>9</v>
      </c>
      <c r="B13" s="19" t="s">
        <v>391</v>
      </c>
      <c r="C13" s="71">
        <f>+'30'!H13</f>
        <v>21</v>
      </c>
      <c r="D13" s="95">
        <v>0</v>
      </c>
      <c r="E13" s="46">
        <f t="shared" si="0"/>
        <v>21</v>
      </c>
      <c r="F13" s="106">
        <v>0</v>
      </c>
      <c r="G13" s="104">
        <v>0</v>
      </c>
      <c r="H13" s="46">
        <f t="shared" si="1"/>
        <v>18</v>
      </c>
      <c r="I13" s="96">
        <v>3</v>
      </c>
      <c r="J13" s="15">
        <v>50</v>
      </c>
      <c r="K13" s="72">
        <f t="shared" si="5"/>
        <v>150</v>
      </c>
      <c r="L13" s="17" t="s">
        <v>16</v>
      </c>
      <c r="M13" s="18">
        <v>0</v>
      </c>
      <c r="N13" s="23">
        <f t="shared" si="6"/>
        <v>150</v>
      </c>
      <c r="O13" s="19"/>
      <c r="P13" s="43">
        <f t="shared" si="7"/>
        <v>0</v>
      </c>
      <c r="R13" s="10">
        <v>9</v>
      </c>
      <c r="S13" s="19"/>
      <c r="T13" s="46">
        <v>0</v>
      </c>
      <c r="U13" s="95">
        <v>0</v>
      </c>
      <c r="V13" s="46">
        <f t="shared" si="2"/>
        <v>0</v>
      </c>
      <c r="W13" s="95">
        <v>0</v>
      </c>
      <c r="X13" s="46">
        <f t="shared" si="3"/>
        <v>0</v>
      </c>
      <c r="Y13" s="96">
        <v>0</v>
      </c>
      <c r="Z13" s="22"/>
      <c r="AA13" s="43">
        <f t="shared" si="4"/>
        <v>0</v>
      </c>
      <c r="AB13" s="17" t="s">
        <v>16</v>
      </c>
      <c r="AC13" s="18">
        <v>0</v>
      </c>
    </row>
    <row r="14" spans="1:29" ht="24.6">
      <c r="A14" s="10">
        <v>10</v>
      </c>
      <c r="B14" s="19" t="s">
        <v>400</v>
      </c>
      <c r="C14" s="71">
        <f>+'30'!H14</f>
        <v>0</v>
      </c>
      <c r="D14" s="95">
        <v>0</v>
      </c>
      <c r="E14" s="46">
        <f t="shared" si="0"/>
        <v>0</v>
      </c>
      <c r="F14" s="106">
        <v>0</v>
      </c>
      <c r="G14" s="104">
        <v>0</v>
      </c>
      <c r="H14" s="46">
        <f t="shared" si="1"/>
        <v>0</v>
      </c>
      <c r="I14" s="96"/>
      <c r="J14" s="15">
        <v>50</v>
      </c>
      <c r="K14" s="72">
        <f t="shared" si="5"/>
        <v>0</v>
      </c>
      <c r="L14" s="17" t="s">
        <v>16</v>
      </c>
      <c r="M14" s="18">
        <v>0</v>
      </c>
      <c r="N14" s="23">
        <f t="shared" si="6"/>
        <v>0</v>
      </c>
      <c r="O14" s="19"/>
      <c r="P14" s="43">
        <f t="shared" si="7"/>
        <v>0</v>
      </c>
      <c r="R14" s="10">
        <v>10</v>
      </c>
      <c r="S14" s="19"/>
      <c r="T14" s="46">
        <v>0</v>
      </c>
      <c r="U14" s="95">
        <v>0</v>
      </c>
      <c r="V14" s="46">
        <f t="shared" si="2"/>
        <v>0</v>
      </c>
      <c r="W14" s="95">
        <v>0</v>
      </c>
      <c r="X14" s="46">
        <f t="shared" si="3"/>
        <v>0</v>
      </c>
      <c r="Y14" s="96">
        <v>0</v>
      </c>
      <c r="Z14" s="22"/>
      <c r="AA14" s="43">
        <f t="shared" si="4"/>
        <v>0</v>
      </c>
      <c r="AB14" s="17" t="s">
        <v>16</v>
      </c>
      <c r="AC14" s="18">
        <v>0</v>
      </c>
    </row>
    <row r="15" spans="1:29" ht="24.6">
      <c r="A15" s="10">
        <v>11</v>
      </c>
      <c r="B15" s="19" t="s">
        <v>383</v>
      </c>
      <c r="C15" s="71">
        <f>+'30'!H15</f>
        <v>0</v>
      </c>
      <c r="D15" s="95">
        <v>0</v>
      </c>
      <c r="E15" s="46">
        <f t="shared" si="0"/>
        <v>0</v>
      </c>
      <c r="F15" s="106">
        <v>0</v>
      </c>
      <c r="G15" s="104">
        <v>0</v>
      </c>
      <c r="H15" s="46">
        <f t="shared" si="1"/>
        <v>0</v>
      </c>
      <c r="I15" s="96"/>
      <c r="J15" s="15">
        <v>50</v>
      </c>
      <c r="K15" s="72">
        <f t="shared" si="5"/>
        <v>0</v>
      </c>
      <c r="L15" s="17" t="s">
        <v>16</v>
      </c>
      <c r="M15" s="18">
        <v>0</v>
      </c>
      <c r="N15" s="23">
        <f t="shared" si="6"/>
        <v>0</v>
      </c>
      <c r="O15" s="19"/>
      <c r="P15" s="43">
        <f t="shared" si="7"/>
        <v>0</v>
      </c>
      <c r="R15" s="10">
        <v>11</v>
      </c>
      <c r="S15" s="19"/>
      <c r="T15" s="46">
        <v>0</v>
      </c>
      <c r="U15" s="95">
        <v>0</v>
      </c>
      <c r="V15" s="46">
        <f t="shared" ref="V15:V29" si="8">T15+U15</f>
        <v>0</v>
      </c>
      <c r="W15" s="95">
        <v>0</v>
      </c>
      <c r="X15" s="46">
        <f t="shared" ref="X15:X29" si="9">V15-W15-Y15</f>
        <v>0</v>
      </c>
      <c r="Y15" s="96">
        <v>0</v>
      </c>
      <c r="Z15" s="22"/>
      <c r="AA15" s="43">
        <f t="shared" ref="AA15:AA29" si="10">Y15*Z15</f>
        <v>0</v>
      </c>
      <c r="AB15" s="17" t="s">
        <v>16</v>
      </c>
      <c r="AC15" s="18">
        <v>0</v>
      </c>
    </row>
    <row r="16" spans="1:29" ht="24.6">
      <c r="A16" s="10">
        <v>12</v>
      </c>
      <c r="B16" s="19" t="s">
        <v>402</v>
      </c>
      <c r="C16" s="71">
        <f>+'30'!H16</f>
        <v>21</v>
      </c>
      <c r="D16" s="95">
        <v>0</v>
      </c>
      <c r="E16" s="46">
        <f t="shared" si="0"/>
        <v>21</v>
      </c>
      <c r="F16" s="106">
        <v>0</v>
      </c>
      <c r="G16" s="104">
        <v>0</v>
      </c>
      <c r="H16" s="46">
        <f t="shared" si="1"/>
        <v>21</v>
      </c>
      <c r="I16" s="96"/>
      <c r="J16" s="15">
        <v>50</v>
      </c>
      <c r="K16" s="72">
        <f t="shared" si="5"/>
        <v>0</v>
      </c>
      <c r="L16" s="17" t="s">
        <v>16</v>
      </c>
      <c r="M16" s="18">
        <v>0</v>
      </c>
      <c r="N16" s="23">
        <f t="shared" si="6"/>
        <v>0</v>
      </c>
      <c r="O16" s="19"/>
      <c r="P16" s="43">
        <f t="shared" si="7"/>
        <v>0</v>
      </c>
      <c r="R16" s="10">
        <v>12</v>
      </c>
      <c r="S16" s="19"/>
      <c r="T16" s="46">
        <v>0</v>
      </c>
      <c r="U16" s="95">
        <v>0</v>
      </c>
      <c r="V16" s="46">
        <f t="shared" si="8"/>
        <v>0</v>
      </c>
      <c r="W16" s="95">
        <v>0</v>
      </c>
      <c r="X16" s="46">
        <f t="shared" si="9"/>
        <v>0</v>
      </c>
      <c r="Y16" s="96">
        <v>0</v>
      </c>
      <c r="Z16" s="22"/>
      <c r="AA16" s="43">
        <f t="shared" si="10"/>
        <v>0</v>
      </c>
      <c r="AB16" s="17" t="s">
        <v>16</v>
      </c>
      <c r="AC16" s="18">
        <v>0</v>
      </c>
    </row>
    <row r="17" spans="1:29" ht="24.6">
      <c r="A17" s="10">
        <v>13</v>
      </c>
      <c r="B17" s="19" t="s">
        <v>381</v>
      </c>
      <c r="C17" s="71">
        <f>+'30'!H17</f>
        <v>21</v>
      </c>
      <c r="D17" s="95">
        <v>0</v>
      </c>
      <c r="E17" s="46">
        <f t="shared" si="0"/>
        <v>21</v>
      </c>
      <c r="F17" s="106">
        <v>0</v>
      </c>
      <c r="G17" s="104">
        <v>0</v>
      </c>
      <c r="H17" s="46">
        <f t="shared" si="1"/>
        <v>20</v>
      </c>
      <c r="I17" s="96">
        <v>1</v>
      </c>
      <c r="J17" s="15">
        <v>50</v>
      </c>
      <c r="K17" s="72">
        <f t="shared" si="5"/>
        <v>50</v>
      </c>
      <c r="L17" s="17" t="s">
        <v>16</v>
      </c>
      <c r="M17" s="18">
        <v>0</v>
      </c>
      <c r="N17" s="23">
        <f t="shared" si="6"/>
        <v>50</v>
      </c>
      <c r="O17" s="19"/>
      <c r="P17" s="43">
        <f t="shared" si="7"/>
        <v>0</v>
      </c>
      <c r="R17" s="10">
        <v>13</v>
      </c>
      <c r="S17" s="19"/>
      <c r="T17" s="46">
        <v>0</v>
      </c>
      <c r="U17" s="95">
        <v>0</v>
      </c>
      <c r="V17" s="46">
        <f t="shared" si="8"/>
        <v>0</v>
      </c>
      <c r="W17" s="95">
        <v>0</v>
      </c>
      <c r="X17" s="46">
        <f t="shared" si="9"/>
        <v>0</v>
      </c>
      <c r="Y17" s="96">
        <v>0</v>
      </c>
      <c r="Z17" s="22"/>
      <c r="AA17" s="43">
        <f t="shared" si="10"/>
        <v>0</v>
      </c>
      <c r="AB17" s="17" t="s">
        <v>16</v>
      </c>
      <c r="AC17" s="18">
        <v>0</v>
      </c>
    </row>
    <row r="18" spans="1:29" ht="24.6">
      <c r="A18" s="10">
        <v>14</v>
      </c>
      <c r="B18" s="19" t="s">
        <v>404</v>
      </c>
      <c r="C18" s="71">
        <f>+'30'!H18</f>
        <v>0</v>
      </c>
      <c r="D18" s="95">
        <v>0</v>
      </c>
      <c r="E18" s="46">
        <f t="shared" si="0"/>
        <v>0</v>
      </c>
      <c r="F18" s="106">
        <v>0</v>
      </c>
      <c r="G18" s="104">
        <v>0</v>
      </c>
      <c r="H18" s="46">
        <f t="shared" si="1"/>
        <v>0</v>
      </c>
      <c r="I18" s="96"/>
      <c r="J18" s="15">
        <v>50</v>
      </c>
      <c r="K18" s="72">
        <f t="shared" si="5"/>
        <v>0</v>
      </c>
      <c r="L18" s="17" t="s">
        <v>16</v>
      </c>
      <c r="M18" s="18">
        <v>0</v>
      </c>
      <c r="N18" s="23">
        <f t="shared" si="6"/>
        <v>0</v>
      </c>
      <c r="O18" s="19"/>
      <c r="P18" s="43">
        <f t="shared" si="7"/>
        <v>0</v>
      </c>
      <c r="R18" s="10">
        <v>14</v>
      </c>
      <c r="S18" s="19"/>
      <c r="T18" s="46">
        <v>0</v>
      </c>
      <c r="U18" s="95">
        <v>0</v>
      </c>
      <c r="V18" s="46">
        <f t="shared" si="8"/>
        <v>0</v>
      </c>
      <c r="W18" s="95">
        <v>0</v>
      </c>
      <c r="X18" s="46">
        <f t="shared" si="9"/>
        <v>0</v>
      </c>
      <c r="Y18" s="96">
        <v>0</v>
      </c>
      <c r="Z18" s="22"/>
      <c r="AA18" s="43">
        <f t="shared" si="10"/>
        <v>0</v>
      </c>
      <c r="AB18" s="17" t="s">
        <v>16</v>
      </c>
      <c r="AC18" s="18">
        <v>0</v>
      </c>
    </row>
    <row r="19" spans="1:29" ht="24.6">
      <c r="A19" s="10">
        <v>15</v>
      </c>
      <c r="B19" s="19" t="s">
        <v>385</v>
      </c>
      <c r="C19" s="71">
        <f>+'30'!H19</f>
        <v>0</v>
      </c>
      <c r="D19" s="95">
        <v>0</v>
      </c>
      <c r="E19" s="46">
        <f t="shared" si="0"/>
        <v>0</v>
      </c>
      <c r="F19" s="106">
        <v>0</v>
      </c>
      <c r="G19" s="104">
        <v>0</v>
      </c>
      <c r="H19" s="46">
        <f t="shared" si="1"/>
        <v>0</v>
      </c>
      <c r="I19" s="96"/>
      <c r="J19" s="15">
        <v>50</v>
      </c>
      <c r="K19" s="72">
        <f t="shared" si="5"/>
        <v>0</v>
      </c>
      <c r="L19" s="17" t="s">
        <v>16</v>
      </c>
      <c r="M19" s="18">
        <v>0</v>
      </c>
      <c r="N19" s="23">
        <f t="shared" si="6"/>
        <v>0</v>
      </c>
      <c r="O19" s="19"/>
      <c r="P19" s="43">
        <f t="shared" si="7"/>
        <v>0</v>
      </c>
      <c r="R19" s="10">
        <v>15</v>
      </c>
      <c r="S19" s="19"/>
      <c r="T19" s="46">
        <v>0</v>
      </c>
      <c r="U19" s="95">
        <v>0</v>
      </c>
      <c r="V19" s="46">
        <f t="shared" si="8"/>
        <v>0</v>
      </c>
      <c r="W19" s="95">
        <v>0</v>
      </c>
      <c r="X19" s="46">
        <f t="shared" si="9"/>
        <v>0</v>
      </c>
      <c r="Y19" s="96">
        <v>0</v>
      </c>
      <c r="Z19" s="22"/>
      <c r="AA19" s="43">
        <f t="shared" si="10"/>
        <v>0</v>
      </c>
      <c r="AB19" s="17" t="s">
        <v>16</v>
      </c>
      <c r="AC19" s="18">
        <v>0</v>
      </c>
    </row>
    <row r="20" spans="1:29" ht="24.6">
      <c r="A20" s="10">
        <v>16</v>
      </c>
      <c r="B20" s="19" t="s">
        <v>399</v>
      </c>
      <c r="C20" s="71">
        <f>+'30'!H20</f>
        <v>18</v>
      </c>
      <c r="D20" s="95">
        <v>1</v>
      </c>
      <c r="E20" s="46">
        <f t="shared" si="0"/>
        <v>19</v>
      </c>
      <c r="F20" s="106">
        <v>0</v>
      </c>
      <c r="G20" s="104">
        <v>0</v>
      </c>
      <c r="H20" s="46">
        <f t="shared" si="1"/>
        <v>18</v>
      </c>
      <c r="I20" s="96">
        <v>1</v>
      </c>
      <c r="J20" s="15">
        <v>50</v>
      </c>
      <c r="K20" s="72">
        <f t="shared" si="5"/>
        <v>50</v>
      </c>
      <c r="L20" s="17" t="s">
        <v>452</v>
      </c>
      <c r="M20" s="18">
        <v>50</v>
      </c>
      <c r="N20" s="23">
        <f t="shared" si="6"/>
        <v>0</v>
      </c>
      <c r="O20" s="19"/>
      <c r="P20" s="43">
        <f t="shared" si="7"/>
        <v>0</v>
      </c>
      <c r="R20" s="10">
        <v>16</v>
      </c>
      <c r="S20" s="19"/>
      <c r="T20" s="46">
        <v>0</v>
      </c>
      <c r="U20" s="95">
        <v>0</v>
      </c>
      <c r="V20" s="46">
        <f t="shared" si="8"/>
        <v>0</v>
      </c>
      <c r="W20" s="95">
        <v>0</v>
      </c>
      <c r="X20" s="46">
        <f t="shared" si="9"/>
        <v>0</v>
      </c>
      <c r="Y20" s="96">
        <v>0</v>
      </c>
      <c r="Z20" s="22"/>
      <c r="AA20" s="43">
        <f t="shared" si="10"/>
        <v>0</v>
      </c>
      <c r="AB20" s="17" t="s">
        <v>16</v>
      </c>
      <c r="AC20" s="18">
        <v>0</v>
      </c>
    </row>
    <row r="21" spans="1:29" ht="24.6">
      <c r="A21" s="10">
        <v>17</v>
      </c>
      <c r="B21" s="19" t="s">
        <v>388</v>
      </c>
      <c r="C21" s="71">
        <f>+'30'!H21</f>
        <v>0</v>
      </c>
      <c r="D21" s="95">
        <v>0</v>
      </c>
      <c r="E21" s="46">
        <f t="shared" si="0"/>
        <v>0</v>
      </c>
      <c r="F21" s="106">
        <v>0</v>
      </c>
      <c r="G21" s="104">
        <v>0</v>
      </c>
      <c r="H21" s="46">
        <f t="shared" si="1"/>
        <v>0</v>
      </c>
      <c r="I21" s="96"/>
      <c r="J21" s="15">
        <v>50</v>
      </c>
      <c r="K21" s="72">
        <f t="shared" si="5"/>
        <v>0</v>
      </c>
      <c r="L21" s="17" t="s">
        <v>16</v>
      </c>
      <c r="M21" s="18">
        <v>0</v>
      </c>
      <c r="N21" s="23">
        <f t="shared" si="6"/>
        <v>0</v>
      </c>
      <c r="O21" s="19"/>
      <c r="P21" s="43">
        <f t="shared" si="7"/>
        <v>0</v>
      </c>
      <c r="R21" s="10">
        <v>17</v>
      </c>
      <c r="S21" s="19"/>
      <c r="T21" s="46">
        <v>0</v>
      </c>
      <c r="U21" s="95">
        <v>0</v>
      </c>
      <c r="V21" s="46">
        <f t="shared" si="8"/>
        <v>0</v>
      </c>
      <c r="W21" s="95">
        <v>0</v>
      </c>
      <c r="X21" s="46">
        <f t="shared" si="9"/>
        <v>0</v>
      </c>
      <c r="Y21" s="96">
        <v>0</v>
      </c>
      <c r="Z21" s="22"/>
      <c r="AA21" s="43">
        <f t="shared" si="10"/>
        <v>0</v>
      </c>
      <c r="AB21" s="17" t="s">
        <v>16</v>
      </c>
      <c r="AC21" s="18">
        <v>0</v>
      </c>
    </row>
    <row r="22" spans="1:29" ht="24.6">
      <c r="A22" s="10">
        <v>18</v>
      </c>
      <c r="B22" s="19" t="s">
        <v>397</v>
      </c>
      <c r="C22" s="71">
        <f>+'30'!H22</f>
        <v>0</v>
      </c>
      <c r="D22" s="95">
        <v>0</v>
      </c>
      <c r="E22" s="46">
        <f t="shared" si="0"/>
        <v>0</v>
      </c>
      <c r="F22" s="106">
        <v>0</v>
      </c>
      <c r="G22" s="104">
        <v>0</v>
      </c>
      <c r="H22" s="46">
        <f t="shared" si="1"/>
        <v>0</v>
      </c>
      <c r="I22" s="96"/>
      <c r="J22" s="20">
        <v>50</v>
      </c>
      <c r="K22" s="72">
        <f t="shared" si="5"/>
        <v>0</v>
      </c>
      <c r="L22" s="17" t="s">
        <v>16</v>
      </c>
      <c r="M22" s="18">
        <v>0</v>
      </c>
      <c r="N22" s="23">
        <f t="shared" si="6"/>
        <v>0</v>
      </c>
      <c r="O22" s="19"/>
      <c r="P22" s="43">
        <f t="shared" si="7"/>
        <v>0</v>
      </c>
      <c r="R22" s="10">
        <v>18</v>
      </c>
      <c r="S22" s="19"/>
      <c r="T22" s="46">
        <v>0</v>
      </c>
      <c r="U22" s="95">
        <v>0</v>
      </c>
      <c r="V22" s="46">
        <f t="shared" si="8"/>
        <v>0</v>
      </c>
      <c r="W22" s="95">
        <v>0</v>
      </c>
      <c r="X22" s="46">
        <f t="shared" si="9"/>
        <v>0</v>
      </c>
      <c r="Y22" s="96">
        <v>0</v>
      </c>
      <c r="Z22" s="22"/>
      <c r="AA22" s="43">
        <f t="shared" si="10"/>
        <v>0</v>
      </c>
      <c r="AB22" s="17" t="s">
        <v>16</v>
      </c>
      <c r="AC22" s="18">
        <v>0</v>
      </c>
    </row>
    <row r="23" spans="1:29" ht="24.6">
      <c r="A23" s="10">
        <v>19</v>
      </c>
      <c r="B23" s="19" t="s">
        <v>25</v>
      </c>
      <c r="C23" s="71">
        <f>+'30'!H23</f>
        <v>0</v>
      </c>
      <c r="D23" s="95">
        <v>0</v>
      </c>
      <c r="E23" s="46">
        <f t="shared" si="0"/>
        <v>0</v>
      </c>
      <c r="F23" s="106">
        <v>0</v>
      </c>
      <c r="G23" s="104">
        <v>0</v>
      </c>
      <c r="H23" s="46">
        <f t="shared" si="1"/>
        <v>0</v>
      </c>
      <c r="I23" s="96"/>
      <c r="J23" s="15">
        <v>65</v>
      </c>
      <c r="K23" s="72">
        <f t="shared" si="5"/>
        <v>0</v>
      </c>
      <c r="L23" s="17" t="s">
        <v>16</v>
      </c>
      <c r="M23" s="18">
        <v>0</v>
      </c>
      <c r="N23" s="23">
        <f t="shared" si="6"/>
        <v>0</v>
      </c>
      <c r="O23" s="19"/>
      <c r="P23" s="43">
        <f t="shared" si="7"/>
        <v>0</v>
      </c>
      <c r="R23" s="10">
        <v>19</v>
      </c>
      <c r="S23" s="19"/>
      <c r="T23" s="46">
        <v>0</v>
      </c>
      <c r="U23" s="95">
        <v>0</v>
      </c>
      <c r="V23" s="46">
        <f t="shared" si="8"/>
        <v>0</v>
      </c>
      <c r="W23" s="95">
        <v>0</v>
      </c>
      <c r="X23" s="46">
        <f t="shared" si="9"/>
        <v>0</v>
      </c>
      <c r="Y23" s="96">
        <v>0</v>
      </c>
      <c r="Z23" s="22"/>
      <c r="AA23" s="43">
        <f t="shared" si="10"/>
        <v>0</v>
      </c>
      <c r="AB23" s="17" t="s">
        <v>16</v>
      </c>
      <c r="AC23" s="18">
        <v>0</v>
      </c>
    </row>
    <row r="24" spans="1:29" ht="24.6">
      <c r="A24" s="10">
        <v>20</v>
      </c>
      <c r="B24" s="19" t="s">
        <v>405</v>
      </c>
      <c r="C24" s="71">
        <f>+'30'!H24</f>
        <v>0</v>
      </c>
      <c r="D24" s="95">
        <v>0</v>
      </c>
      <c r="E24" s="46">
        <f t="shared" si="0"/>
        <v>0</v>
      </c>
      <c r="F24" s="106">
        <v>0</v>
      </c>
      <c r="G24" s="104">
        <v>0</v>
      </c>
      <c r="H24" s="46">
        <f t="shared" si="1"/>
        <v>0</v>
      </c>
      <c r="I24" s="96"/>
      <c r="J24" s="15">
        <v>85</v>
      </c>
      <c r="K24" s="72">
        <f t="shared" si="5"/>
        <v>0</v>
      </c>
      <c r="L24" s="17" t="s">
        <v>16</v>
      </c>
      <c r="M24" s="18">
        <v>0</v>
      </c>
      <c r="N24" s="23">
        <f t="shared" si="6"/>
        <v>0</v>
      </c>
      <c r="O24" s="19"/>
      <c r="P24" s="43">
        <f t="shared" si="7"/>
        <v>0</v>
      </c>
      <c r="R24" s="10">
        <v>20</v>
      </c>
      <c r="S24" s="19"/>
      <c r="T24" s="46">
        <v>0</v>
      </c>
      <c r="U24" s="95">
        <v>0</v>
      </c>
      <c r="V24" s="46">
        <f t="shared" si="8"/>
        <v>0</v>
      </c>
      <c r="W24" s="95">
        <v>0</v>
      </c>
      <c r="X24" s="46">
        <f t="shared" si="9"/>
        <v>0</v>
      </c>
      <c r="Y24" s="96">
        <v>0</v>
      </c>
      <c r="Z24" s="22"/>
      <c r="AA24" s="43">
        <f t="shared" si="10"/>
        <v>0</v>
      </c>
      <c r="AB24" s="17" t="s">
        <v>16</v>
      </c>
      <c r="AC24" s="18">
        <v>0</v>
      </c>
    </row>
    <row r="25" spans="1:29" ht="24.6">
      <c r="A25" s="10">
        <v>21</v>
      </c>
      <c r="B25" s="19" t="s">
        <v>392</v>
      </c>
      <c r="C25" s="71">
        <f>+'30'!H25</f>
        <v>22</v>
      </c>
      <c r="D25" s="95">
        <v>0</v>
      </c>
      <c r="E25" s="46">
        <f t="shared" si="0"/>
        <v>22</v>
      </c>
      <c r="F25" s="106">
        <v>0</v>
      </c>
      <c r="G25" s="104">
        <v>0</v>
      </c>
      <c r="H25" s="46">
        <f t="shared" si="1"/>
        <v>18</v>
      </c>
      <c r="I25" s="96">
        <v>4</v>
      </c>
      <c r="J25" s="15">
        <v>100</v>
      </c>
      <c r="K25" s="72">
        <f t="shared" si="5"/>
        <v>400</v>
      </c>
      <c r="L25" s="17" t="s">
        <v>428</v>
      </c>
      <c r="M25" s="18">
        <v>200</v>
      </c>
      <c r="N25" s="23">
        <f t="shared" si="6"/>
        <v>200</v>
      </c>
      <c r="O25" s="19"/>
      <c r="P25" s="43">
        <f t="shared" si="7"/>
        <v>0</v>
      </c>
      <c r="R25" s="10">
        <v>21</v>
      </c>
      <c r="S25" s="19"/>
      <c r="T25" s="46">
        <v>0</v>
      </c>
      <c r="U25" s="95">
        <v>0</v>
      </c>
      <c r="V25" s="46">
        <f t="shared" si="8"/>
        <v>0</v>
      </c>
      <c r="W25" s="95">
        <v>0</v>
      </c>
      <c r="X25" s="46">
        <f t="shared" si="9"/>
        <v>0</v>
      </c>
      <c r="Y25" s="96">
        <v>0</v>
      </c>
      <c r="Z25" s="22"/>
      <c r="AA25" s="43">
        <f t="shared" si="10"/>
        <v>0</v>
      </c>
      <c r="AB25" s="17" t="s">
        <v>16</v>
      </c>
      <c r="AC25" s="18">
        <v>0</v>
      </c>
    </row>
    <row r="26" spans="1:29" ht="24.6">
      <c r="A26" s="10">
        <v>22</v>
      </c>
      <c r="B26" s="19" t="s">
        <v>403</v>
      </c>
      <c r="C26" s="71">
        <f>+'30'!H26</f>
        <v>0</v>
      </c>
      <c r="D26" s="95">
        <v>0</v>
      </c>
      <c r="E26" s="46">
        <f t="shared" si="0"/>
        <v>0</v>
      </c>
      <c r="F26" s="106">
        <v>0</v>
      </c>
      <c r="G26" s="104">
        <v>0</v>
      </c>
      <c r="H26" s="46">
        <f t="shared" si="1"/>
        <v>0</v>
      </c>
      <c r="I26" s="96"/>
      <c r="J26" s="15">
        <v>100</v>
      </c>
      <c r="K26" s="72">
        <f t="shared" si="5"/>
        <v>0</v>
      </c>
      <c r="L26" s="17" t="s">
        <v>16</v>
      </c>
      <c r="M26" s="18">
        <v>0</v>
      </c>
      <c r="N26" s="23">
        <f t="shared" si="6"/>
        <v>0</v>
      </c>
      <c r="O26" s="19"/>
      <c r="P26" s="43">
        <f t="shared" si="7"/>
        <v>0</v>
      </c>
      <c r="R26" s="10">
        <v>22</v>
      </c>
      <c r="S26" s="19"/>
      <c r="T26" s="46">
        <v>0</v>
      </c>
      <c r="U26" s="95">
        <v>0</v>
      </c>
      <c r="V26" s="46">
        <f t="shared" si="8"/>
        <v>0</v>
      </c>
      <c r="W26" s="95">
        <v>0</v>
      </c>
      <c r="X26" s="46">
        <f t="shared" si="9"/>
        <v>0</v>
      </c>
      <c r="Y26" s="96">
        <v>0</v>
      </c>
      <c r="Z26" s="22"/>
      <c r="AA26" s="43">
        <f t="shared" si="10"/>
        <v>0</v>
      </c>
      <c r="AB26" s="17" t="s">
        <v>16</v>
      </c>
      <c r="AC26" s="18">
        <v>0</v>
      </c>
    </row>
    <row r="27" spans="1:29" ht="24.6">
      <c r="A27" s="10">
        <v>23</v>
      </c>
      <c r="B27" s="19" t="s">
        <v>382</v>
      </c>
      <c r="C27" s="71">
        <f>+'30'!H27</f>
        <v>18</v>
      </c>
      <c r="D27" s="95">
        <v>0</v>
      </c>
      <c r="E27" s="46">
        <f t="shared" si="0"/>
        <v>18</v>
      </c>
      <c r="F27" s="106">
        <v>2</v>
      </c>
      <c r="G27" s="104">
        <v>0</v>
      </c>
      <c r="H27" s="46">
        <f t="shared" si="1"/>
        <v>13</v>
      </c>
      <c r="I27" s="96">
        <v>3</v>
      </c>
      <c r="J27" s="15">
        <v>100</v>
      </c>
      <c r="K27" s="72">
        <f t="shared" si="5"/>
        <v>300</v>
      </c>
      <c r="L27" s="17" t="s">
        <v>420</v>
      </c>
      <c r="M27" s="18">
        <v>150</v>
      </c>
      <c r="N27" s="23">
        <f t="shared" si="6"/>
        <v>150</v>
      </c>
      <c r="O27" s="19"/>
      <c r="P27" s="43">
        <f t="shared" si="7"/>
        <v>0</v>
      </c>
      <c r="R27" s="10">
        <v>23</v>
      </c>
      <c r="S27" s="19"/>
      <c r="T27" s="46">
        <v>0</v>
      </c>
      <c r="U27" s="95">
        <v>0</v>
      </c>
      <c r="V27" s="46">
        <f t="shared" si="8"/>
        <v>0</v>
      </c>
      <c r="W27" s="95">
        <v>0</v>
      </c>
      <c r="X27" s="46">
        <f t="shared" si="9"/>
        <v>0</v>
      </c>
      <c r="Y27" s="96">
        <v>0</v>
      </c>
      <c r="Z27" s="22"/>
      <c r="AA27" s="43">
        <f t="shared" si="10"/>
        <v>0</v>
      </c>
      <c r="AB27" s="17" t="s">
        <v>16</v>
      </c>
      <c r="AC27" s="18">
        <v>0</v>
      </c>
    </row>
    <row r="28" spans="1:29" ht="24.6">
      <c r="A28" s="10">
        <v>24</v>
      </c>
      <c r="B28" s="19" t="s">
        <v>387</v>
      </c>
      <c r="C28" s="71">
        <f>+'30'!H28</f>
        <v>0</v>
      </c>
      <c r="D28" s="95">
        <v>0</v>
      </c>
      <c r="E28" s="46">
        <f t="shared" si="0"/>
        <v>0</v>
      </c>
      <c r="F28" s="106">
        <v>0</v>
      </c>
      <c r="G28" s="104">
        <v>0</v>
      </c>
      <c r="H28" s="46">
        <f t="shared" si="1"/>
        <v>0</v>
      </c>
      <c r="I28" s="96"/>
      <c r="J28" s="15">
        <v>100</v>
      </c>
      <c r="K28" s="72">
        <f t="shared" si="5"/>
        <v>0</v>
      </c>
      <c r="L28" s="17" t="s">
        <v>16</v>
      </c>
      <c r="M28" s="18">
        <v>0</v>
      </c>
      <c r="N28" s="23">
        <f t="shared" si="6"/>
        <v>0</v>
      </c>
      <c r="O28" s="19"/>
      <c r="P28" s="43">
        <f t="shared" si="7"/>
        <v>0</v>
      </c>
      <c r="R28" s="10">
        <v>24</v>
      </c>
      <c r="S28" s="19"/>
      <c r="T28" s="46">
        <v>0</v>
      </c>
      <c r="U28" s="95">
        <v>0</v>
      </c>
      <c r="V28" s="46">
        <f t="shared" si="8"/>
        <v>0</v>
      </c>
      <c r="W28" s="95">
        <v>0</v>
      </c>
      <c r="X28" s="46">
        <f t="shared" si="9"/>
        <v>0</v>
      </c>
      <c r="Y28" s="96">
        <v>0</v>
      </c>
      <c r="Z28" s="22"/>
      <c r="AA28" s="43">
        <f t="shared" si="10"/>
        <v>0</v>
      </c>
      <c r="AB28" s="17" t="s">
        <v>16</v>
      </c>
      <c r="AC28" s="18">
        <v>0</v>
      </c>
    </row>
    <row r="29" spans="1:29" ht="24.6">
      <c r="A29" s="10">
        <v>25</v>
      </c>
      <c r="B29" s="19" t="s">
        <v>389</v>
      </c>
      <c r="C29" s="71">
        <f>+'30'!H29</f>
        <v>0</v>
      </c>
      <c r="D29" s="95">
        <v>0</v>
      </c>
      <c r="E29" s="46">
        <f t="shared" si="0"/>
        <v>0</v>
      </c>
      <c r="F29" s="106">
        <v>0</v>
      </c>
      <c r="G29" s="104">
        <v>0</v>
      </c>
      <c r="H29" s="46">
        <f t="shared" si="1"/>
        <v>0</v>
      </c>
      <c r="I29" s="96"/>
      <c r="J29" s="15">
        <v>100</v>
      </c>
      <c r="K29" s="72">
        <f t="shared" si="5"/>
        <v>0</v>
      </c>
      <c r="L29" s="17" t="s">
        <v>16</v>
      </c>
      <c r="M29" s="18">
        <v>0</v>
      </c>
      <c r="N29" s="23">
        <f t="shared" si="6"/>
        <v>0</v>
      </c>
      <c r="O29" s="19"/>
      <c r="P29" s="43">
        <f t="shared" si="7"/>
        <v>0</v>
      </c>
      <c r="R29" s="10">
        <v>25</v>
      </c>
      <c r="S29" s="19"/>
      <c r="T29" s="46">
        <v>0</v>
      </c>
      <c r="U29" s="95">
        <v>0</v>
      </c>
      <c r="V29" s="46">
        <f t="shared" si="8"/>
        <v>0</v>
      </c>
      <c r="W29" s="95">
        <v>0</v>
      </c>
      <c r="X29" s="46">
        <f t="shared" si="9"/>
        <v>0</v>
      </c>
      <c r="Y29" s="96">
        <v>0</v>
      </c>
      <c r="Z29" s="22"/>
      <c r="AA29" s="43">
        <f t="shared" si="10"/>
        <v>0</v>
      </c>
      <c r="AB29" s="17" t="s">
        <v>16</v>
      </c>
      <c r="AC29" s="18">
        <v>0</v>
      </c>
    </row>
    <row r="30" spans="1:29" ht="24.6">
      <c r="A30" s="10">
        <v>26</v>
      </c>
      <c r="B30" s="19" t="s">
        <v>384</v>
      </c>
      <c r="C30" s="71">
        <f>+'30'!H30</f>
        <v>0</v>
      </c>
      <c r="D30" s="95">
        <v>0</v>
      </c>
      <c r="E30" s="46">
        <f t="shared" si="0"/>
        <v>0</v>
      </c>
      <c r="F30" s="106">
        <v>0</v>
      </c>
      <c r="G30" s="104">
        <v>0</v>
      </c>
      <c r="H30" s="46">
        <f t="shared" si="1"/>
        <v>0</v>
      </c>
      <c r="I30" s="96"/>
      <c r="J30" s="15">
        <v>100</v>
      </c>
      <c r="K30" s="72">
        <f t="shared" si="5"/>
        <v>0</v>
      </c>
      <c r="L30" s="17" t="s">
        <v>16</v>
      </c>
      <c r="M30" s="18">
        <v>0</v>
      </c>
      <c r="N30" s="23">
        <f t="shared" si="6"/>
        <v>0</v>
      </c>
      <c r="O30" s="19"/>
      <c r="P30" s="43">
        <f t="shared" si="7"/>
        <v>0</v>
      </c>
      <c r="R30" s="1"/>
      <c r="T30" s="24"/>
      <c r="U30" s="25"/>
      <c r="V30" s="24"/>
      <c r="W30" s="25"/>
      <c r="X30" s="24"/>
      <c r="Y30" s="24"/>
      <c r="Z30" s="26"/>
      <c r="AA30" s="25"/>
      <c r="AB30" s="27"/>
      <c r="AC30" s="41">
        <v>0</v>
      </c>
    </row>
    <row r="31" spans="1:29" ht="24.6">
      <c r="A31" s="10">
        <v>27</v>
      </c>
      <c r="B31" s="19" t="s">
        <v>398</v>
      </c>
      <c r="C31" s="71">
        <f>+'30'!H31</f>
        <v>0</v>
      </c>
      <c r="D31" s="95">
        <v>0</v>
      </c>
      <c r="E31" s="46">
        <f t="shared" si="0"/>
        <v>0</v>
      </c>
      <c r="F31" s="106">
        <v>0</v>
      </c>
      <c r="G31" s="104">
        <v>0</v>
      </c>
      <c r="H31" s="46">
        <f t="shared" si="1"/>
        <v>0</v>
      </c>
      <c r="I31" s="96"/>
      <c r="J31" s="15">
        <v>100</v>
      </c>
      <c r="K31" s="72">
        <f t="shared" si="5"/>
        <v>0</v>
      </c>
      <c r="L31" s="17" t="s">
        <v>16</v>
      </c>
      <c r="M31" s="18">
        <v>0</v>
      </c>
      <c r="N31" s="23">
        <f t="shared" si="6"/>
        <v>0</v>
      </c>
      <c r="O31" s="19"/>
      <c r="P31" s="43">
        <f t="shared" si="7"/>
        <v>0</v>
      </c>
    </row>
    <row r="32" spans="1:29" ht="24.6">
      <c r="A32" s="10">
        <v>28</v>
      </c>
      <c r="B32" s="19" t="s">
        <v>396</v>
      </c>
      <c r="C32" s="71">
        <f>+'30'!H32</f>
        <v>18</v>
      </c>
      <c r="D32" s="95">
        <v>0</v>
      </c>
      <c r="E32" s="46">
        <f t="shared" si="0"/>
        <v>18</v>
      </c>
      <c r="F32" s="106">
        <v>2</v>
      </c>
      <c r="G32" s="104">
        <v>0</v>
      </c>
      <c r="H32" s="46">
        <f t="shared" si="1"/>
        <v>14</v>
      </c>
      <c r="I32" s="96">
        <v>2</v>
      </c>
      <c r="J32" s="15">
        <v>100</v>
      </c>
      <c r="K32" s="72">
        <f t="shared" si="5"/>
        <v>200</v>
      </c>
      <c r="L32" s="17" t="s">
        <v>541</v>
      </c>
      <c r="M32" s="18">
        <v>100</v>
      </c>
      <c r="N32" s="23">
        <f t="shared" si="6"/>
        <v>100</v>
      </c>
      <c r="O32" s="19"/>
      <c r="P32" s="43">
        <f t="shared" si="7"/>
        <v>0</v>
      </c>
      <c r="S32" s="177" t="s">
        <v>119</v>
      </c>
      <c r="T32" s="178"/>
      <c r="U32" s="178"/>
      <c r="V32" s="178"/>
      <c r="W32" s="178"/>
      <c r="X32" s="178"/>
      <c r="Y32" s="178"/>
      <c r="Z32" s="179"/>
      <c r="AA32" s="40">
        <f>SUM(AA5:AA29)</f>
        <v>0</v>
      </c>
    </row>
    <row r="33" spans="1:26" ht="24.6">
      <c r="A33" s="10">
        <v>29</v>
      </c>
      <c r="B33" s="19" t="s">
        <v>382</v>
      </c>
      <c r="C33" s="71">
        <f>+'30'!H33</f>
        <v>0</v>
      </c>
      <c r="D33" s="95">
        <v>0</v>
      </c>
      <c r="E33" s="46">
        <f t="shared" si="0"/>
        <v>0</v>
      </c>
      <c r="F33" s="106">
        <v>0</v>
      </c>
      <c r="G33" s="104">
        <v>0</v>
      </c>
      <c r="H33" s="46">
        <f t="shared" si="1"/>
        <v>0</v>
      </c>
      <c r="I33" s="96"/>
      <c r="J33" s="15">
        <v>100</v>
      </c>
      <c r="K33" s="72">
        <f t="shared" si="5"/>
        <v>0</v>
      </c>
      <c r="L33" s="17" t="s">
        <v>16</v>
      </c>
      <c r="M33" s="18">
        <v>0</v>
      </c>
      <c r="N33" s="23">
        <f t="shared" si="6"/>
        <v>0</v>
      </c>
      <c r="O33" s="19"/>
      <c r="P33" s="43">
        <f t="shared" si="7"/>
        <v>0</v>
      </c>
      <c r="S33" s="5"/>
      <c r="T33" s="5"/>
      <c r="U33" s="5"/>
      <c r="V33" s="5"/>
      <c r="W33" s="5"/>
      <c r="X33" s="5"/>
      <c r="Y33" s="5"/>
      <c r="Z33" s="5"/>
    </row>
    <row r="34" spans="1:26" ht="24.6">
      <c r="A34" s="10">
        <v>30</v>
      </c>
      <c r="B34" s="19" t="s">
        <v>386</v>
      </c>
      <c r="C34" s="71">
        <f>+'30'!H34</f>
        <v>0</v>
      </c>
      <c r="D34" s="95">
        <v>0</v>
      </c>
      <c r="E34" s="46">
        <f t="shared" si="0"/>
        <v>0</v>
      </c>
      <c r="F34" s="106">
        <v>0</v>
      </c>
      <c r="G34" s="104">
        <v>0</v>
      </c>
      <c r="H34" s="46">
        <f t="shared" si="1"/>
        <v>0</v>
      </c>
      <c r="I34" s="96"/>
      <c r="J34" s="15">
        <v>100</v>
      </c>
      <c r="K34" s="72">
        <f t="shared" si="5"/>
        <v>0</v>
      </c>
      <c r="L34" s="17" t="s">
        <v>16</v>
      </c>
      <c r="M34" s="18">
        <v>0</v>
      </c>
      <c r="N34" s="23">
        <f t="shared" si="6"/>
        <v>0</v>
      </c>
      <c r="O34" s="19"/>
      <c r="P34" s="43">
        <f t="shared" si="7"/>
        <v>0</v>
      </c>
    </row>
    <row r="35" spans="1:26" ht="24.6">
      <c r="A35" s="10">
        <v>31</v>
      </c>
      <c r="B35" s="19" t="s">
        <v>390</v>
      </c>
      <c r="C35" s="71">
        <f>+'30'!H35</f>
        <v>3</v>
      </c>
      <c r="D35" s="95">
        <v>0</v>
      </c>
      <c r="E35" s="46">
        <f t="shared" si="0"/>
        <v>3</v>
      </c>
      <c r="F35" s="106">
        <v>0</v>
      </c>
      <c r="G35" s="104">
        <v>0</v>
      </c>
      <c r="H35" s="46">
        <f t="shared" si="1"/>
        <v>3</v>
      </c>
      <c r="I35" s="96"/>
      <c r="J35" s="15">
        <v>100</v>
      </c>
      <c r="K35" s="72">
        <f t="shared" si="5"/>
        <v>0</v>
      </c>
      <c r="L35" s="17" t="s">
        <v>16</v>
      </c>
      <c r="M35" s="18">
        <v>0</v>
      </c>
      <c r="N35" s="23">
        <f t="shared" si="6"/>
        <v>0</v>
      </c>
      <c r="O35" s="19"/>
      <c r="P35" s="43">
        <f t="shared" si="7"/>
        <v>0</v>
      </c>
    </row>
    <row r="36" spans="1:26" ht="24.6">
      <c r="A36" s="10">
        <v>32</v>
      </c>
      <c r="B36" s="19" t="s">
        <v>48</v>
      </c>
      <c r="C36" s="71">
        <f>+'30'!H36</f>
        <v>11</v>
      </c>
      <c r="D36" s="95">
        <v>0</v>
      </c>
      <c r="E36" s="46">
        <f t="shared" si="0"/>
        <v>11</v>
      </c>
      <c r="F36" s="106">
        <v>0</v>
      </c>
      <c r="G36" s="104">
        <v>0</v>
      </c>
      <c r="H36" s="46">
        <f t="shared" si="1"/>
        <v>7</v>
      </c>
      <c r="I36" s="96">
        <v>4</v>
      </c>
      <c r="J36" s="15">
        <v>100</v>
      </c>
      <c r="K36" s="72">
        <f t="shared" si="5"/>
        <v>400</v>
      </c>
      <c r="L36" s="17" t="s">
        <v>16</v>
      </c>
      <c r="M36" s="18">
        <v>0</v>
      </c>
      <c r="N36" s="23">
        <f t="shared" si="6"/>
        <v>400</v>
      </c>
      <c r="O36" s="19"/>
      <c r="P36" s="43">
        <f t="shared" si="7"/>
        <v>0</v>
      </c>
    </row>
    <row r="37" spans="1:26" ht="24.6">
      <c r="A37" s="10">
        <v>33</v>
      </c>
      <c r="B37" s="19" t="s">
        <v>393</v>
      </c>
      <c r="C37" s="71">
        <f>+'30'!H37</f>
        <v>0</v>
      </c>
      <c r="D37" s="95">
        <v>0</v>
      </c>
      <c r="E37" s="46">
        <f t="shared" si="0"/>
        <v>0</v>
      </c>
      <c r="F37" s="106">
        <v>0</v>
      </c>
      <c r="G37" s="104">
        <v>0</v>
      </c>
      <c r="H37" s="46">
        <f t="shared" si="1"/>
        <v>0</v>
      </c>
      <c r="I37" s="96"/>
      <c r="J37" s="15">
        <v>130</v>
      </c>
      <c r="K37" s="72">
        <f t="shared" si="5"/>
        <v>0</v>
      </c>
      <c r="L37" s="17" t="s">
        <v>16</v>
      </c>
      <c r="M37" s="18">
        <v>0</v>
      </c>
      <c r="N37" s="23">
        <f t="shared" si="6"/>
        <v>0</v>
      </c>
      <c r="O37" s="19"/>
      <c r="P37" s="43">
        <f t="shared" si="7"/>
        <v>0</v>
      </c>
    </row>
    <row r="38" spans="1:26" ht="24.6">
      <c r="A38" s="10">
        <v>34</v>
      </c>
      <c r="B38" s="19" t="s">
        <v>406</v>
      </c>
      <c r="C38" s="71">
        <f>+'30'!H38</f>
        <v>2</v>
      </c>
      <c r="D38" s="95">
        <v>0</v>
      </c>
      <c r="E38" s="46">
        <f t="shared" si="0"/>
        <v>2</v>
      </c>
      <c r="F38" s="106">
        <v>0</v>
      </c>
      <c r="G38" s="104">
        <v>0</v>
      </c>
      <c r="H38" s="46">
        <f t="shared" si="1"/>
        <v>2</v>
      </c>
      <c r="I38" s="96"/>
      <c r="J38" s="15">
        <v>130</v>
      </c>
      <c r="K38" s="72">
        <f t="shared" si="5"/>
        <v>0</v>
      </c>
      <c r="L38" s="17" t="s">
        <v>16</v>
      </c>
      <c r="M38" s="18">
        <v>0</v>
      </c>
      <c r="N38" s="23">
        <f t="shared" si="6"/>
        <v>0</v>
      </c>
      <c r="O38" s="19"/>
      <c r="P38" s="43">
        <f t="shared" si="7"/>
        <v>0</v>
      </c>
    </row>
    <row r="39" spans="1:26" ht="24.6">
      <c r="A39" s="10">
        <v>35</v>
      </c>
      <c r="B39" s="19" t="s">
        <v>333</v>
      </c>
      <c r="C39" s="71">
        <f>+'30'!H39</f>
        <v>0</v>
      </c>
      <c r="D39" s="95">
        <v>0</v>
      </c>
      <c r="E39" s="46">
        <f t="shared" si="0"/>
        <v>0</v>
      </c>
      <c r="F39" s="106">
        <v>0</v>
      </c>
      <c r="G39" s="104">
        <v>0</v>
      </c>
      <c r="H39" s="46">
        <f t="shared" si="1"/>
        <v>0</v>
      </c>
      <c r="I39" s="96"/>
      <c r="J39" s="15">
        <v>35</v>
      </c>
      <c r="K39" s="72">
        <f t="shared" si="5"/>
        <v>0</v>
      </c>
      <c r="L39" s="17" t="s">
        <v>16</v>
      </c>
      <c r="M39" s="18">
        <v>0</v>
      </c>
      <c r="N39" s="23">
        <f t="shared" si="6"/>
        <v>0</v>
      </c>
      <c r="O39" s="19"/>
      <c r="P39" s="43">
        <f t="shared" si="7"/>
        <v>0</v>
      </c>
    </row>
    <row r="40" spans="1:26" ht="24.6">
      <c r="A40" s="10">
        <v>36</v>
      </c>
      <c r="B40" s="19" t="s">
        <v>138</v>
      </c>
      <c r="C40" s="71">
        <f>+'30'!H40</f>
        <v>0</v>
      </c>
      <c r="D40" s="95">
        <v>0</v>
      </c>
      <c r="E40" s="46">
        <f t="shared" si="0"/>
        <v>0</v>
      </c>
      <c r="F40" s="106">
        <v>0</v>
      </c>
      <c r="G40" s="104">
        <v>0</v>
      </c>
      <c r="H40" s="46">
        <f t="shared" si="1"/>
        <v>0</v>
      </c>
      <c r="I40" s="96"/>
      <c r="J40" s="15">
        <v>40</v>
      </c>
      <c r="K40" s="72">
        <f t="shared" si="5"/>
        <v>0</v>
      </c>
      <c r="L40" s="17" t="s">
        <v>16</v>
      </c>
      <c r="M40" s="18">
        <v>0</v>
      </c>
      <c r="N40" s="23">
        <f t="shared" si="6"/>
        <v>0</v>
      </c>
      <c r="O40" s="19"/>
      <c r="P40" s="43">
        <f t="shared" si="7"/>
        <v>0</v>
      </c>
    </row>
    <row r="41" spans="1:26" ht="24.6">
      <c r="A41" s="10">
        <v>37</v>
      </c>
      <c r="B41" s="19" t="s">
        <v>445</v>
      </c>
      <c r="C41" s="71">
        <f>+'30'!H41</f>
        <v>0</v>
      </c>
      <c r="D41" s="95">
        <v>0</v>
      </c>
      <c r="E41" s="46">
        <f>C41+D41</f>
        <v>0</v>
      </c>
      <c r="F41" s="106">
        <v>0</v>
      </c>
      <c r="G41" s="104">
        <v>0</v>
      </c>
      <c r="H41" s="46">
        <f>+E41-F41-I41-G41</f>
        <v>0</v>
      </c>
      <c r="I41" s="96"/>
      <c r="J41" s="15">
        <v>35</v>
      </c>
      <c r="K41" s="72">
        <f>+J41*I41</f>
        <v>0</v>
      </c>
      <c r="L41" s="17" t="s">
        <v>16</v>
      </c>
      <c r="M41" s="18">
        <v>0</v>
      </c>
      <c r="N41" s="23">
        <f>SUM(K41-M41)</f>
        <v>0</v>
      </c>
      <c r="O41" s="19"/>
      <c r="P41" s="43">
        <f>+K41*O41</f>
        <v>0</v>
      </c>
    </row>
    <row r="42" spans="1:26" ht="24.6">
      <c r="A42" s="10">
        <v>38</v>
      </c>
      <c r="B42" s="19" t="s">
        <v>49</v>
      </c>
      <c r="C42" s="71">
        <f>+'30'!H42</f>
        <v>2</v>
      </c>
      <c r="D42" s="95">
        <v>0</v>
      </c>
      <c r="E42" s="46">
        <f t="shared" si="0"/>
        <v>2</v>
      </c>
      <c r="F42" s="106">
        <v>0</v>
      </c>
      <c r="G42" s="104">
        <v>0</v>
      </c>
      <c r="H42" s="46">
        <f t="shared" si="1"/>
        <v>1</v>
      </c>
      <c r="I42" s="96">
        <v>1</v>
      </c>
      <c r="J42" s="15">
        <v>50</v>
      </c>
      <c r="K42" s="72">
        <f t="shared" si="5"/>
        <v>50</v>
      </c>
      <c r="L42" s="17" t="s">
        <v>16</v>
      </c>
      <c r="M42" s="18">
        <v>0</v>
      </c>
      <c r="N42" s="23">
        <f t="shared" si="6"/>
        <v>50</v>
      </c>
      <c r="O42" s="19"/>
      <c r="P42" s="43">
        <f t="shared" si="7"/>
        <v>0</v>
      </c>
    </row>
    <row r="43" spans="1:26" ht="24.6">
      <c r="A43" s="10">
        <v>39</v>
      </c>
      <c r="B43" s="19" t="s">
        <v>50</v>
      </c>
      <c r="C43" s="71">
        <f>+'30'!H43</f>
        <v>4</v>
      </c>
      <c r="D43" s="95">
        <v>0</v>
      </c>
      <c r="E43" s="46">
        <f t="shared" si="0"/>
        <v>4</v>
      </c>
      <c r="F43" s="106">
        <v>0</v>
      </c>
      <c r="G43" s="104">
        <v>0</v>
      </c>
      <c r="H43" s="46">
        <f t="shared" si="1"/>
        <v>4</v>
      </c>
      <c r="I43" s="96"/>
      <c r="J43" s="15">
        <v>50</v>
      </c>
      <c r="K43" s="72">
        <f t="shared" si="5"/>
        <v>0</v>
      </c>
      <c r="L43" s="17" t="s">
        <v>16</v>
      </c>
      <c r="M43" s="18">
        <v>0</v>
      </c>
      <c r="N43" s="23">
        <f t="shared" si="6"/>
        <v>0</v>
      </c>
      <c r="O43" s="19"/>
      <c r="P43" s="43">
        <f t="shared" si="7"/>
        <v>0</v>
      </c>
    </row>
    <row r="44" spans="1:26" ht="24.6">
      <c r="A44" s="10">
        <v>40</v>
      </c>
      <c r="B44" s="19" t="s">
        <v>51</v>
      </c>
      <c r="C44" s="71">
        <f>+'30'!H44</f>
        <v>5</v>
      </c>
      <c r="D44" s="95">
        <v>0</v>
      </c>
      <c r="E44" s="46">
        <f t="shared" si="0"/>
        <v>5</v>
      </c>
      <c r="F44" s="106">
        <v>0</v>
      </c>
      <c r="G44" s="104">
        <v>0</v>
      </c>
      <c r="H44" s="46">
        <f t="shared" si="1"/>
        <v>5</v>
      </c>
      <c r="I44" s="96"/>
      <c r="J44" s="15">
        <v>50</v>
      </c>
      <c r="K44" s="72">
        <f t="shared" si="5"/>
        <v>0</v>
      </c>
      <c r="L44" s="17" t="s">
        <v>16</v>
      </c>
      <c r="M44" s="18">
        <v>0</v>
      </c>
      <c r="N44" s="23">
        <f t="shared" si="6"/>
        <v>0</v>
      </c>
      <c r="O44" s="19"/>
      <c r="P44" s="43">
        <f t="shared" si="7"/>
        <v>0</v>
      </c>
    </row>
    <row r="45" spans="1:26" ht="24.6">
      <c r="A45" s="10">
        <v>41</v>
      </c>
      <c r="B45" s="19" t="s">
        <v>501</v>
      </c>
      <c r="C45" s="71">
        <f>+'30'!H45</f>
        <v>3</v>
      </c>
      <c r="D45" s="95">
        <v>0</v>
      </c>
      <c r="E45" s="46">
        <f>C45+D45</f>
        <v>3</v>
      </c>
      <c r="F45" s="106">
        <v>0</v>
      </c>
      <c r="G45" s="104">
        <v>0</v>
      </c>
      <c r="H45" s="46">
        <f>+E45-F45-I45-G45</f>
        <v>3</v>
      </c>
      <c r="I45" s="96"/>
      <c r="J45" s="20">
        <v>35</v>
      </c>
      <c r="K45" s="72">
        <f>+J45*I45</f>
        <v>0</v>
      </c>
      <c r="L45" s="17" t="s">
        <v>16</v>
      </c>
      <c r="M45" s="18">
        <v>0</v>
      </c>
      <c r="N45" s="23">
        <f>SUM(K45-M45)</f>
        <v>0</v>
      </c>
      <c r="O45" s="19"/>
      <c r="P45" s="43">
        <f>+K45*O45</f>
        <v>0</v>
      </c>
    </row>
    <row r="46" spans="1:26" ht="24.6">
      <c r="A46" s="10">
        <v>42</v>
      </c>
      <c r="B46" s="19" t="s">
        <v>264</v>
      </c>
      <c r="C46" s="71">
        <f>+'30'!H46</f>
        <v>5</v>
      </c>
      <c r="D46" s="95">
        <v>0</v>
      </c>
      <c r="E46" s="46">
        <f t="shared" si="0"/>
        <v>5</v>
      </c>
      <c r="F46" s="106">
        <v>0</v>
      </c>
      <c r="G46" s="104">
        <v>0</v>
      </c>
      <c r="H46" s="46">
        <f t="shared" si="1"/>
        <v>5</v>
      </c>
      <c r="I46" s="96"/>
      <c r="J46" s="15">
        <v>25</v>
      </c>
      <c r="K46" s="72">
        <f t="shared" si="5"/>
        <v>0</v>
      </c>
      <c r="L46" s="17" t="s">
        <v>16</v>
      </c>
      <c r="M46" s="18">
        <v>0</v>
      </c>
      <c r="N46" s="23">
        <f t="shared" si="6"/>
        <v>0</v>
      </c>
      <c r="O46" s="19"/>
      <c r="P46" s="43">
        <f t="shared" si="7"/>
        <v>0</v>
      </c>
    </row>
    <row r="47" spans="1:26" ht="24.6">
      <c r="A47" s="10">
        <v>43</v>
      </c>
      <c r="B47" s="19" t="s">
        <v>446</v>
      </c>
      <c r="C47" s="71">
        <f>+'30'!H47</f>
        <v>5</v>
      </c>
      <c r="D47" s="95">
        <v>0</v>
      </c>
      <c r="E47" s="46">
        <f>C47+D47</f>
        <v>5</v>
      </c>
      <c r="F47" s="106">
        <v>0</v>
      </c>
      <c r="G47" s="104">
        <v>0</v>
      </c>
      <c r="H47" s="46">
        <f>+E47-F47-I47-G47</f>
        <v>5</v>
      </c>
      <c r="I47" s="96"/>
      <c r="J47" s="20">
        <v>25</v>
      </c>
      <c r="K47" s="72">
        <f>+J47*I47</f>
        <v>0</v>
      </c>
      <c r="L47" s="17" t="s">
        <v>16</v>
      </c>
      <c r="M47" s="18">
        <v>0</v>
      </c>
      <c r="N47" s="23">
        <f>SUM(K47-M47)</f>
        <v>0</v>
      </c>
      <c r="O47" s="19"/>
      <c r="P47" s="43">
        <f>+K47*O47</f>
        <v>0</v>
      </c>
    </row>
    <row r="48" spans="1:26" ht="24.6">
      <c r="A48" s="10">
        <v>44</v>
      </c>
      <c r="B48" s="19" t="s">
        <v>447</v>
      </c>
      <c r="C48" s="71">
        <f>+'30'!H48</f>
        <v>0</v>
      </c>
      <c r="D48" s="95">
        <v>0</v>
      </c>
      <c r="E48" s="46">
        <f>C48+D48</f>
        <v>0</v>
      </c>
      <c r="F48" s="106">
        <v>0</v>
      </c>
      <c r="G48" s="104">
        <v>0</v>
      </c>
      <c r="H48" s="46">
        <f>+E48-F48-I48-G48</f>
        <v>0</v>
      </c>
      <c r="I48" s="96"/>
      <c r="J48" s="20">
        <v>25</v>
      </c>
      <c r="K48" s="72">
        <f>+J48*I48</f>
        <v>0</v>
      </c>
      <c r="L48" s="17" t="s">
        <v>16</v>
      </c>
      <c r="M48" s="18">
        <v>0</v>
      </c>
      <c r="N48" s="23">
        <f>SUM(K48-M48)</f>
        <v>0</v>
      </c>
      <c r="O48" s="19"/>
      <c r="P48" s="43">
        <f>+K48*O48</f>
        <v>0</v>
      </c>
    </row>
    <row r="49" spans="1:16" ht="24.6">
      <c r="A49" s="10">
        <v>45</v>
      </c>
      <c r="B49" s="19" t="s">
        <v>448</v>
      </c>
      <c r="C49" s="71">
        <f>+'30'!H49</f>
        <v>0</v>
      </c>
      <c r="D49" s="95">
        <v>0</v>
      </c>
      <c r="E49" s="46">
        <f>C49+D49</f>
        <v>0</v>
      </c>
      <c r="F49" s="106">
        <v>0</v>
      </c>
      <c r="G49" s="104">
        <v>0</v>
      </c>
      <c r="H49" s="46">
        <f>+E49-F49-I49-G49</f>
        <v>0</v>
      </c>
      <c r="I49" s="96"/>
      <c r="J49" s="20">
        <v>25</v>
      </c>
      <c r="K49" s="72">
        <f>+J49*I49</f>
        <v>0</v>
      </c>
      <c r="L49" s="17" t="s">
        <v>16</v>
      </c>
      <c r="M49" s="18">
        <v>0</v>
      </c>
      <c r="N49" s="23">
        <f>SUM(K49-M49)</f>
        <v>0</v>
      </c>
      <c r="O49" s="19"/>
      <c r="P49" s="43">
        <f>+K49*O49</f>
        <v>0</v>
      </c>
    </row>
    <row r="50" spans="1:16" ht="24.6">
      <c r="A50" s="10">
        <v>46</v>
      </c>
      <c r="B50" s="19" t="s">
        <v>265</v>
      </c>
      <c r="C50" s="71">
        <f>+'30'!H50</f>
        <v>0</v>
      </c>
      <c r="D50" s="95">
        <v>0</v>
      </c>
      <c r="E50" s="46">
        <f t="shared" si="0"/>
        <v>0</v>
      </c>
      <c r="F50" s="106">
        <v>0</v>
      </c>
      <c r="G50" s="104">
        <v>0</v>
      </c>
      <c r="H50" s="46">
        <f t="shared" si="1"/>
        <v>0</v>
      </c>
      <c r="I50" s="96"/>
      <c r="J50" s="15">
        <v>50</v>
      </c>
      <c r="K50" s="72">
        <f t="shared" si="5"/>
        <v>0</v>
      </c>
      <c r="L50" s="17" t="s">
        <v>16</v>
      </c>
      <c r="M50" s="18">
        <v>0</v>
      </c>
      <c r="N50" s="23">
        <f t="shared" si="6"/>
        <v>0</v>
      </c>
      <c r="O50" s="19"/>
      <c r="P50" s="43">
        <f t="shared" si="7"/>
        <v>0</v>
      </c>
    </row>
    <row r="51" spans="1:16" ht="24.6">
      <c r="A51" s="10">
        <v>47</v>
      </c>
      <c r="B51" s="19" t="s">
        <v>52</v>
      </c>
      <c r="C51" s="71">
        <f>+'30'!H51</f>
        <v>1</v>
      </c>
      <c r="D51" s="95">
        <v>0</v>
      </c>
      <c r="E51" s="46">
        <f t="shared" si="0"/>
        <v>1</v>
      </c>
      <c r="F51" s="106">
        <v>0</v>
      </c>
      <c r="G51" s="104">
        <v>0</v>
      </c>
      <c r="H51" s="46">
        <f t="shared" si="1"/>
        <v>1</v>
      </c>
      <c r="I51" s="96"/>
      <c r="J51" s="15">
        <v>50</v>
      </c>
      <c r="K51" s="72">
        <f t="shared" si="5"/>
        <v>0</v>
      </c>
      <c r="L51" s="17" t="s">
        <v>16</v>
      </c>
      <c r="M51" s="18">
        <v>0</v>
      </c>
      <c r="N51" s="23">
        <f t="shared" si="6"/>
        <v>0</v>
      </c>
      <c r="O51" s="19"/>
      <c r="P51" s="43">
        <f t="shared" si="7"/>
        <v>0</v>
      </c>
    </row>
    <row r="52" spans="1:16" ht="24.6">
      <c r="A52" s="10">
        <v>48</v>
      </c>
      <c r="B52" s="19" t="s">
        <v>53</v>
      </c>
      <c r="C52" s="71">
        <f>+'30'!H52</f>
        <v>3</v>
      </c>
      <c r="D52" s="95">
        <v>0</v>
      </c>
      <c r="E52" s="46">
        <f t="shared" si="0"/>
        <v>3</v>
      </c>
      <c r="F52" s="106">
        <v>0</v>
      </c>
      <c r="G52" s="104">
        <v>0</v>
      </c>
      <c r="H52" s="46">
        <f t="shared" si="1"/>
        <v>1</v>
      </c>
      <c r="I52" s="96">
        <v>2</v>
      </c>
      <c r="J52" s="15">
        <v>50</v>
      </c>
      <c r="K52" s="72">
        <f t="shared" si="5"/>
        <v>100</v>
      </c>
      <c r="L52" s="17" t="s">
        <v>452</v>
      </c>
      <c r="M52" s="18">
        <v>50</v>
      </c>
      <c r="N52" s="23">
        <f t="shared" si="6"/>
        <v>50</v>
      </c>
      <c r="O52" s="19"/>
      <c r="P52" s="43">
        <f t="shared" si="7"/>
        <v>0</v>
      </c>
    </row>
    <row r="53" spans="1:16" ht="24.6">
      <c r="A53" s="10">
        <v>49</v>
      </c>
      <c r="B53" s="19" t="s">
        <v>54</v>
      </c>
      <c r="C53" s="71">
        <f>+'30'!H53</f>
        <v>4</v>
      </c>
      <c r="D53" s="95">
        <v>0</v>
      </c>
      <c r="E53" s="46">
        <f t="shared" si="0"/>
        <v>4</v>
      </c>
      <c r="F53" s="106">
        <v>0</v>
      </c>
      <c r="G53" s="104">
        <v>0</v>
      </c>
      <c r="H53" s="46">
        <f t="shared" si="1"/>
        <v>4</v>
      </c>
      <c r="I53" s="96"/>
      <c r="J53" s="15">
        <v>50</v>
      </c>
      <c r="K53" s="72">
        <f t="shared" si="5"/>
        <v>0</v>
      </c>
      <c r="L53" s="17" t="s">
        <v>16</v>
      </c>
      <c r="M53" s="18">
        <v>0</v>
      </c>
      <c r="N53" s="23">
        <f t="shared" si="6"/>
        <v>0</v>
      </c>
      <c r="O53" s="19"/>
      <c r="P53" s="43">
        <f t="shared" si="7"/>
        <v>0</v>
      </c>
    </row>
    <row r="54" spans="1:16" ht="24.6">
      <c r="A54" s="10">
        <v>50</v>
      </c>
      <c r="B54" s="19" t="s">
        <v>55</v>
      </c>
      <c r="C54" s="71">
        <f>+'30'!H54</f>
        <v>0</v>
      </c>
      <c r="D54" s="95">
        <v>0</v>
      </c>
      <c r="E54" s="46">
        <f t="shared" si="0"/>
        <v>0</v>
      </c>
      <c r="F54" s="106">
        <v>0</v>
      </c>
      <c r="G54" s="104">
        <v>0</v>
      </c>
      <c r="H54" s="46">
        <f t="shared" si="1"/>
        <v>0</v>
      </c>
      <c r="I54" s="96"/>
      <c r="J54" s="15">
        <v>50</v>
      </c>
      <c r="K54" s="72">
        <f t="shared" si="5"/>
        <v>0</v>
      </c>
      <c r="L54" s="17" t="s">
        <v>16</v>
      </c>
      <c r="M54" s="18">
        <v>0</v>
      </c>
      <c r="N54" s="23">
        <f t="shared" si="6"/>
        <v>0</v>
      </c>
      <c r="O54" s="19"/>
      <c r="P54" s="43">
        <f t="shared" si="7"/>
        <v>0</v>
      </c>
    </row>
    <row r="55" spans="1:16" ht="24.6">
      <c r="A55" s="10">
        <v>51</v>
      </c>
      <c r="B55" s="19" t="s">
        <v>56</v>
      </c>
      <c r="C55" s="71">
        <f>+'30'!H55</f>
        <v>0</v>
      </c>
      <c r="D55" s="95">
        <v>0</v>
      </c>
      <c r="E55" s="46">
        <f t="shared" si="0"/>
        <v>0</v>
      </c>
      <c r="F55" s="106">
        <v>0</v>
      </c>
      <c r="G55" s="104">
        <v>0</v>
      </c>
      <c r="H55" s="46">
        <f t="shared" si="1"/>
        <v>0</v>
      </c>
      <c r="I55" s="96"/>
      <c r="J55" s="15">
        <v>50</v>
      </c>
      <c r="K55" s="72">
        <f t="shared" si="5"/>
        <v>0</v>
      </c>
      <c r="L55" s="17" t="s">
        <v>16</v>
      </c>
      <c r="M55" s="18">
        <v>0</v>
      </c>
      <c r="N55" s="23">
        <f t="shared" si="6"/>
        <v>0</v>
      </c>
      <c r="O55" s="19"/>
      <c r="P55" s="43">
        <f t="shared" si="7"/>
        <v>0</v>
      </c>
    </row>
    <row r="56" spans="1:16" ht="24.6">
      <c r="A56" s="10">
        <v>52</v>
      </c>
      <c r="B56" s="19" t="s">
        <v>57</v>
      </c>
      <c r="C56" s="71">
        <f>+'30'!H56</f>
        <v>3</v>
      </c>
      <c r="D56" s="95">
        <v>0</v>
      </c>
      <c r="E56" s="46">
        <f t="shared" si="0"/>
        <v>3</v>
      </c>
      <c r="F56" s="106">
        <v>0</v>
      </c>
      <c r="G56" s="104">
        <v>0</v>
      </c>
      <c r="H56" s="46">
        <f t="shared" si="1"/>
        <v>2</v>
      </c>
      <c r="I56" s="96">
        <v>1</v>
      </c>
      <c r="J56" s="15">
        <v>50</v>
      </c>
      <c r="K56" s="72">
        <f t="shared" si="5"/>
        <v>50</v>
      </c>
      <c r="L56" s="17" t="s">
        <v>16</v>
      </c>
      <c r="M56" s="18">
        <v>0</v>
      </c>
      <c r="N56" s="23">
        <f t="shared" si="6"/>
        <v>50</v>
      </c>
      <c r="O56" s="19"/>
      <c r="P56" s="43">
        <f t="shared" si="7"/>
        <v>0</v>
      </c>
    </row>
    <row r="57" spans="1:16" ht="24.6">
      <c r="A57" s="10">
        <v>53</v>
      </c>
      <c r="B57" s="19" t="s">
        <v>58</v>
      </c>
      <c r="C57" s="71">
        <f>+'30'!H57</f>
        <v>1</v>
      </c>
      <c r="D57" s="95">
        <v>0</v>
      </c>
      <c r="E57" s="46">
        <f t="shared" si="0"/>
        <v>1</v>
      </c>
      <c r="F57" s="106">
        <v>0</v>
      </c>
      <c r="G57" s="104">
        <v>0</v>
      </c>
      <c r="H57" s="46">
        <f t="shared" si="1"/>
        <v>0</v>
      </c>
      <c r="I57" s="96">
        <v>1</v>
      </c>
      <c r="J57" s="15">
        <v>50</v>
      </c>
      <c r="K57" s="72">
        <f t="shared" si="5"/>
        <v>50</v>
      </c>
      <c r="L57" s="17" t="s">
        <v>16</v>
      </c>
      <c r="M57" s="18">
        <v>0</v>
      </c>
      <c r="N57" s="23">
        <f t="shared" si="6"/>
        <v>50</v>
      </c>
      <c r="O57" s="19"/>
      <c r="P57" s="43">
        <f t="shared" si="7"/>
        <v>0</v>
      </c>
    </row>
    <row r="58" spans="1:16" ht="24.6">
      <c r="A58" s="10">
        <v>54</v>
      </c>
      <c r="B58" s="19" t="s">
        <v>59</v>
      </c>
      <c r="C58" s="71">
        <f>+'30'!H58</f>
        <v>3</v>
      </c>
      <c r="D58" s="95">
        <v>0</v>
      </c>
      <c r="E58" s="46">
        <f t="shared" si="0"/>
        <v>3</v>
      </c>
      <c r="F58" s="106">
        <v>0</v>
      </c>
      <c r="G58" s="104">
        <v>0</v>
      </c>
      <c r="H58" s="46">
        <f t="shared" si="1"/>
        <v>3</v>
      </c>
      <c r="I58" s="96"/>
      <c r="J58" s="15">
        <v>50</v>
      </c>
      <c r="K58" s="72">
        <f t="shared" si="5"/>
        <v>0</v>
      </c>
      <c r="L58" s="17" t="s">
        <v>16</v>
      </c>
      <c r="M58" s="18">
        <v>0</v>
      </c>
      <c r="N58" s="23">
        <f t="shared" si="6"/>
        <v>0</v>
      </c>
      <c r="O58" s="19"/>
      <c r="P58" s="43">
        <f t="shared" si="7"/>
        <v>0</v>
      </c>
    </row>
    <row r="59" spans="1:16" ht="24.6">
      <c r="A59" s="10">
        <v>55</v>
      </c>
      <c r="B59" s="19" t="s">
        <v>60</v>
      </c>
      <c r="C59" s="71">
        <f>+'30'!H59</f>
        <v>0</v>
      </c>
      <c r="D59" s="95">
        <v>0</v>
      </c>
      <c r="E59" s="46">
        <f t="shared" si="0"/>
        <v>0</v>
      </c>
      <c r="F59" s="106">
        <v>0</v>
      </c>
      <c r="G59" s="104">
        <v>0</v>
      </c>
      <c r="H59" s="46">
        <f t="shared" si="1"/>
        <v>0</v>
      </c>
      <c r="I59" s="96"/>
      <c r="J59" s="15">
        <v>50</v>
      </c>
      <c r="K59" s="72">
        <f t="shared" si="5"/>
        <v>0</v>
      </c>
      <c r="L59" s="17" t="s">
        <v>16</v>
      </c>
      <c r="M59" s="18">
        <v>0</v>
      </c>
      <c r="N59" s="23">
        <f t="shared" si="6"/>
        <v>0</v>
      </c>
      <c r="O59" s="19"/>
      <c r="P59" s="43">
        <f t="shared" si="7"/>
        <v>0</v>
      </c>
    </row>
    <row r="60" spans="1:16" ht="24.6">
      <c r="A60" s="10">
        <v>56</v>
      </c>
      <c r="B60" s="19" t="s">
        <v>61</v>
      </c>
      <c r="C60" s="71">
        <f>+'30'!H60</f>
        <v>0</v>
      </c>
      <c r="D60" s="95">
        <v>0</v>
      </c>
      <c r="E60" s="46">
        <f t="shared" si="0"/>
        <v>0</v>
      </c>
      <c r="F60" s="106">
        <v>0</v>
      </c>
      <c r="G60" s="104">
        <v>0</v>
      </c>
      <c r="H60" s="46">
        <f t="shared" si="1"/>
        <v>0</v>
      </c>
      <c r="I60" s="96"/>
      <c r="J60" s="15">
        <v>120</v>
      </c>
      <c r="K60" s="72">
        <f t="shared" si="5"/>
        <v>0</v>
      </c>
      <c r="L60" s="17" t="s">
        <v>16</v>
      </c>
      <c r="M60" s="18">
        <v>0</v>
      </c>
      <c r="N60" s="23">
        <f t="shared" si="6"/>
        <v>0</v>
      </c>
      <c r="O60" s="19"/>
      <c r="P60" s="43">
        <f t="shared" si="7"/>
        <v>0</v>
      </c>
    </row>
    <row r="61" spans="1:16" ht="24.6">
      <c r="A61" s="10">
        <v>57</v>
      </c>
      <c r="B61" s="19" t="s">
        <v>62</v>
      </c>
      <c r="C61" s="71">
        <f>+'30'!H61</f>
        <v>0</v>
      </c>
      <c r="D61" s="95">
        <v>0</v>
      </c>
      <c r="E61" s="46">
        <f t="shared" si="0"/>
        <v>0</v>
      </c>
      <c r="F61" s="106">
        <v>0</v>
      </c>
      <c r="G61" s="104">
        <v>0</v>
      </c>
      <c r="H61" s="46">
        <f t="shared" si="1"/>
        <v>0</v>
      </c>
      <c r="I61" s="96"/>
      <c r="J61" s="15">
        <v>120</v>
      </c>
      <c r="K61" s="72">
        <f t="shared" si="5"/>
        <v>0</v>
      </c>
      <c r="L61" s="17" t="s">
        <v>16</v>
      </c>
      <c r="M61" s="18">
        <v>0</v>
      </c>
      <c r="N61" s="23">
        <f t="shared" si="6"/>
        <v>0</v>
      </c>
      <c r="O61" s="19"/>
      <c r="P61" s="43">
        <f t="shared" si="7"/>
        <v>0</v>
      </c>
    </row>
    <row r="62" spans="1:16" ht="24.6">
      <c r="A62" s="10">
        <v>58</v>
      </c>
      <c r="B62" s="19" t="s">
        <v>63</v>
      </c>
      <c r="C62" s="71">
        <f>+'30'!H62</f>
        <v>0</v>
      </c>
      <c r="D62" s="95">
        <v>0</v>
      </c>
      <c r="E62" s="46">
        <f t="shared" si="0"/>
        <v>0</v>
      </c>
      <c r="F62" s="106">
        <v>0</v>
      </c>
      <c r="G62" s="104">
        <v>0</v>
      </c>
      <c r="H62" s="46">
        <f t="shared" si="1"/>
        <v>0</v>
      </c>
      <c r="I62" s="96"/>
      <c r="J62" s="15">
        <v>120</v>
      </c>
      <c r="K62" s="72">
        <f t="shared" si="5"/>
        <v>0</v>
      </c>
      <c r="L62" s="17" t="s">
        <v>16</v>
      </c>
      <c r="M62" s="18">
        <v>0</v>
      </c>
      <c r="N62" s="23">
        <f t="shared" si="6"/>
        <v>0</v>
      </c>
      <c r="O62" s="19"/>
      <c r="P62" s="43">
        <f t="shared" si="7"/>
        <v>0</v>
      </c>
    </row>
    <row r="63" spans="1:16" ht="24.6">
      <c r="A63" s="10">
        <v>59</v>
      </c>
      <c r="B63" s="19" t="s">
        <v>64</v>
      </c>
      <c r="C63" s="71">
        <f>+'30'!H63</f>
        <v>0</v>
      </c>
      <c r="D63" s="95">
        <v>0</v>
      </c>
      <c r="E63" s="46">
        <f t="shared" si="0"/>
        <v>0</v>
      </c>
      <c r="F63" s="106">
        <v>0</v>
      </c>
      <c r="G63" s="104">
        <v>0</v>
      </c>
      <c r="H63" s="46">
        <f t="shared" si="1"/>
        <v>0</v>
      </c>
      <c r="I63" s="96"/>
      <c r="J63" s="15">
        <v>120</v>
      </c>
      <c r="K63" s="72">
        <f t="shared" si="5"/>
        <v>0</v>
      </c>
      <c r="L63" s="17" t="s">
        <v>16</v>
      </c>
      <c r="M63" s="18">
        <v>0</v>
      </c>
      <c r="N63" s="23">
        <f t="shared" si="6"/>
        <v>0</v>
      </c>
      <c r="O63" s="19"/>
      <c r="P63" s="43">
        <f t="shared" si="7"/>
        <v>0</v>
      </c>
    </row>
    <row r="64" spans="1:16" ht="24.6">
      <c r="A64" s="10">
        <v>60</v>
      </c>
      <c r="B64" s="19" t="s">
        <v>65</v>
      </c>
      <c r="C64" s="71">
        <f>+'30'!H64</f>
        <v>0</v>
      </c>
      <c r="D64" s="95">
        <v>0</v>
      </c>
      <c r="E64" s="46">
        <f t="shared" si="0"/>
        <v>0</v>
      </c>
      <c r="F64" s="106">
        <v>0</v>
      </c>
      <c r="G64" s="104">
        <v>0</v>
      </c>
      <c r="H64" s="46">
        <f t="shared" si="1"/>
        <v>0</v>
      </c>
      <c r="I64" s="96"/>
      <c r="J64" s="15">
        <v>120</v>
      </c>
      <c r="K64" s="72">
        <f t="shared" si="5"/>
        <v>0</v>
      </c>
      <c r="L64" s="17" t="s">
        <v>16</v>
      </c>
      <c r="M64" s="18">
        <v>0</v>
      </c>
      <c r="N64" s="23">
        <f t="shared" si="6"/>
        <v>0</v>
      </c>
      <c r="O64" s="19"/>
      <c r="P64" s="43">
        <f t="shared" si="7"/>
        <v>0</v>
      </c>
    </row>
    <row r="65" spans="1:16" ht="24.6">
      <c r="A65" s="10">
        <v>61</v>
      </c>
      <c r="B65" s="19" t="s">
        <v>66</v>
      </c>
      <c r="C65" s="71">
        <f>+'30'!H65</f>
        <v>0</v>
      </c>
      <c r="D65" s="95">
        <v>0</v>
      </c>
      <c r="E65" s="46">
        <f t="shared" si="0"/>
        <v>0</v>
      </c>
      <c r="F65" s="106">
        <v>0</v>
      </c>
      <c r="G65" s="104">
        <v>0</v>
      </c>
      <c r="H65" s="46">
        <f t="shared" si="1"/>
        <v>0</v>
      </c>
      <c r="I65" s="96"/>
      <c r="J65" s="15">
        <v>120</v>
      </c>
      <c r="K65" s="72">
        <f t="shared" si="5"/>
        <v>0</v>
      </c>
      <c r="L65" s="17" t="s">
        <v>16</v>
      </c>
      <c r="M65" s="18">
        <v>0</v>
      </c>
      <c r="N65" s="23">
        <f t="shared" si="6"/>
        <v>0</v>
      </c>
      <c r="O65" s="19"/>
      <c r="P65" s="43">
        <f t="shared" si="7"/>
        <v>0</v>
      </c>
    </row>
    <row r="66" spans="1:16" ht="24.6">
      <c r="A66" s="10">
        <v>62</v>
      </c>
      <c r="B66" s="19" t="s">
        <v>266</v>
      </c>
      <c r="C66" s="71">
        <f>+'30'!H66</f>
        <v>0</v>
      </c>
      <c r="D66" s="95">
        <v>0</v>
      </c>
      <c r="E66" s="46">
        <f t="shared" si="0"/>
        <v>0</v>
      </c>
      <c r="F66" s="106">
        <v>0</v>
      </c>
      <c r="G66" s="104">
        <v>0</v>
      </c>
      <c r="H66" s="46">
        <f t="shared" si="1"/>
        <v>0</v>
      </c>
      <c r="I66" s="96"/>
      <c r="J66" s="15">
        <v>120</v>
      </c>
      <c r="K66" s="72">
        <f t="shared" si="5"/>
        <v>0</v>
      </c>
      <c r="L66" s="17" t="s">
        <v>16</v>
      </c>
      <c r="M66" s="18">
        <v>0</v>
      </c>
      <c r="N66" s="23">
        <f t="shared" si="6"/>
        <v>0</v>
      </c>
      <c r="O66" s="19"/>
      <c r="P66" s="43">
        <f t="shared" si="7"/>
        <v>0</v>
      </c>
    </row>
    <row r="67" spans="1:16" ht="24.6">
      <c r="A67" s="10">
        <v>63</v>
      </c>
      <c r="B67" s="19" t="s">
        <v>340</v>
      </c>
      <c r="C67" s="71">
        <f>+'30'!H67</f>
        <v>0</v>
      </c>
      <c r="D67" s="95">
        <v>0</v>
      </c>
      <c r="E67" s="46">
        <f t="shared" si="0"/>
        <v>0</v>
      </c>
      <c r="F67" s="106">
        <v>0</v>
      </c>
      <c r="G67" s="104">
        <v>0</v>
      </c>
      <c r="H67" s="46">
        <f t="shared" si="1"/>
        <v>0</v>
      </c>
      <c r="I67" s="96"/>
      <c r="J67" s="15">
        <v>30</v>
      </c>
      <c r="K67" s="72">
        <f t="shared" si="5"/>
        <v>0</v>
      </c>
      <c r="L67" s="17" t="s">
        <v>16</v>
      </c>
      <c r="M67" s="18">
        <v>0</v>
      </c>
      <c r="N67" s="23">
        <f t="shared" si="6"/>
        <v>0</v>
      </c>
      <c r="O67" s="19"/>
      <c r="P67" s="43">
        <f t="shared" si="7"/>
        <v>0</v>
      </c>
    </row>
    <row r="68" spans="1:16" ht="24.6">
      <c r="A68" s="10">
        <v>64</v>
      </c>
      <c r="B68" s="19" t="s">
        <v>341</v>
      </c>
      <c r="C68" s="71">
        <f>+'30'!H68</f>
        <v>0</v>
      </c>
      <c r="D68" s="95">
        <v>0</v>
      </c>
      <c r="E68" s="46">
        <f t="shared" si="0"/>
        <v>0</v>
      </c>
      <c r="F68" s="106">
        <v>0</v>
      </c>
      <c r="G68" s="104">
        <v>0</v>
      </c>
      <c r="H68" s="46">
        <f t="shared" si="1"/>
        <v>0</v>
      </c>
      <c r="I68" s="96"/>
      <c r="J68" s="21">
        <v>30</v>
      </c>
      <c r="K68" s="72">
        <f t="shared" si="5"/>
        <v>0</v>
      </c>
      <c r="L68" s="17" t="s">
        <v>16</v>
      </c>
      <c r="M68" s="18">
        <v>0</v>
      </c>
      <c r="N68" s="23">
        <f t="shared" si="6"/>
        <v>0</v>
      </c>
      <c r="O68" s="19"/>
      <c r="P68" s="43">
        <f t="shared" si="7"/>
        <v>0</v>
      </c>
    </row>
    <row r="69" spans="1:16" ht="24.6">
      <c r="A69" s="10">
        <v>65</v>
      </c>
      <c r="B69" s="19" t="s">
        <v>342</v>
      </c>
      <c r="C69" s="71">
        <f>+'30'!H69</f>
        <v>0</v>
      </c>
      <c r="D69" s="95">
        <v>0</v>
      </c>
      <c r="E69" s="46">
        <f t="shared" si="0"/>
        <v>0</v>
      </c>
      <c r="F69" s="106">
        <v>0</v>
      </c>
      <c r="G69" s="104">
        <v>0</v>
      </c>
      <c r="H69" s="46">
        <f t="shared" si="1"/>
        <v>0</v>
      </c>
      <c r="I69" s="96"/>
      <c r="J69" s="21">
        <v>30</v>
      </c>
      <c r="K69" s="72">
        <f t="shared" si="5"/>
        <v>0</v>
      </c>
      <c r="L69" s="17" t="s">
        <v>16</v>
      </c>
      <c r="M69" s="18">
        <v>0</v>
      </c>
      <c r="N69" s="23">
        <f t="shared" si="6"/>
        <v>0</v>
      </c>
      <c r="O69" s="19"/>
      <c r="P69" s="43">
        <f t="shared" si="7"/>
        <v>0</v>
      </c>
    </row>
    <row r="70" spans="1:16" ht="24.6">
      <c r="A70" s="10">
        <v>66</v>
      </c>
      <c r="B70" s="19" t="s">
        <v>72</v>
      </c>
      <c r="C70" s="71">
        <f>+'30'!H70</f>
        <v>5</v>
      </c>
      <c r="D70" s="95">
        <v>0</v>
      </c>
      <c r="E70" s="46">
        <f t="shared" si="0"/>
        <v>5</v>
      </c>
      <c r="F70" s="106">
        <v>2</v>
      </c>
      <c r="G70" s="104">
        <v>0</v>
      </c>
      <c r="H70" s="46">
        <f t="shared" si="1"/>
        <v>2</v>
      </c>
      <c r="I70" s="96">
        <v>1</v>
      </c>
      <c r="J70" s="21">
        <v>50</v>
      </c>
      <c r="K70" s="72">
        <f t="shared" si="5"/>
        <v>50</v>
      </c>
      <c r="L70" s="17" t="s">
        <v>16</v>
      </c>
      <c r="M70" s="18">
        <v>0</v>
      </c>
      <c r="N70" s="23">
        <f t="shared" si="6"/>
        <v>50</v>
      </c>
      <c r="O70" s="19"/>
      <c r="P70" s="43">
        <f t="shared" si="7"/>
        <v>0</v>
      </c>
    </row>
    <row r="71" spans="1:16" ht="24.6">
      <c r="A71" s="10">
        <v>67</v>
      </c>
      <c r="B71" s="19" t="s">
        <v>73</v>
      </c>
      <c r="C71" s="71">
        <f>+'30'!H71</f>
        <v>7</v>
      </c>
      <c r="D71" s="95">
        <v>0</v>
      </c>
      <c r="E71" s="46">
        <f t="shared" si="0"/>
        <v>7</v>
      </c>
      <c r="F71" s="106">
        <v>1</v>
      </c>
      <c r="G71" s="104">
        <v>0</v>
      </c>
      <c r="H71" s="46">
        <f t="shared" si="1"/>
        <v>6</v>
      </c>
      <c r="I71" s="96"/>
      <c r="J71" s="21">
        <v>50</v>
      </c>
      <c r="K71" s="72">
        <f t="shared" si="5"/>
        <v>0</v>
      </c>
      <c r="L71" s="17" t="s">
        <v>16</v>
      </c>
      <c r="M71" s="18">
        <v>0</v>
      </c>
      <c r="N71" s="23">
        <f t="shared" si="6"/>
        <v>0</v>
      </c>
      <c r="O71" s="19"/>
      <c r="P71" s="43">
        <f t="shared" si="7"/>
        <v>0</v>
      </c>
    </row>
    <row r="72" spans="1:16" ht="24.6">
      <c r="A72" s="10">
        <v>68</v>
      </c>
      <c r="B72" s="19" t="s">
        <v>74</v>
      </c>
      <c r="C72" s="71">
        <f>+'30'!H72</f>
        <v>3</v>
      </c>
      <c r="D72" s="95">
        <v>0</v>
      </c>
      <c r="E72" s="46">
        <f t="shared" si="0"/>
        <v>3</v>
      </c>
      <c r="F72" s="106">
        <v>0</v>
      </c>
      <c r="G72" s="104">
        <v>0</v>
      </c>
      <c r="H72" s="46">
        <f t="shared" si="1"/>
        <v>3</v>
      </c>
      <c r="I72" s="96"/>
      <c r="J72" s="15">
        <v>50</v>
      </c>
      <c r="K72" s="72">
        <f t="shared" si="5"/>
        <v>0</v>
      </c>
      <c r="L72" s="17" t="s">
        <v>16</v>
      </c>
      <c r="M72" s="18">
        <v>0</v>
      </c>
      <c r="N72" s="23">
        <f t="shared" si="6"/>
        <v>0</v>
      </c>
      <c r="O72" s="19"/>
      <c r="P72" s="43">
        <f t="shared" si="7"/>
        <v>0</v>
      </c>
    </row>
    <row r="73" spans="1:16" ht="24.6">
      <c r="A73" s="10">
        <v>69</v>
      </c>
      <c r="B73" s="19" t="s">
        <v>175</v>
      </c>
      <c r="C73" s="71">
        <f>+'30'!H73</f>
        <v>0</v>
      </c>
      <c r="D73" s="95">
        <v>0</v>
      </c>
      <c r="E73" s="46">
        <f t="shared" si="0"/>
        <v>0</v>
      </c>
      <c r="F73" s="106">
        <v>0</v>
      </c>
      <c r="G73" s="104">
        <v>0</v>
      </c>
      <c r="H73" s="46">
        <f t="shared" si="1"/>
        <v>0</v>
      </c>
      <c r="I73" s="96"/>
      <c r="J73" s="21">
        <v>50</v>
      </c>
      <c r="K73" s="72">
        <f t="shared" si="5"/>
        <v>0</v>
      </c>
      <c r="L73" s="17" t="s">
        <v>16</v>
      </c>
      <c r="M73" s="18">
        <v>0</v>
      </c>
      <c r="N73" s="23">
        <f t="shared" si="6"/>
        <v>0</v>
      </c>
      <c r="O73" s="19"/>
      <c r="P73" s="43">
        <f t="shared" si="7"/>
        <v>0</v>
      </c>
    </row>
    <row r="74" spans="1:16" ht="24.6">
      <c r="A74" s="10">
        <v>70</v>
      </c>
      <c r="B74" s="19" t="s">
        <v>267</v>
      </c>
      <c r="C74" s="71">
        <f>+'30'!H74</f>
        <v>0</v>
      </c>
      <c r="D74" s="95">
        <v>0</v>
      </c>
      <c r="E74" s="46">
        <f t="shared" si="0"/>
        <v>0</v>
      </c>
      <c r="F74" s="106">
        <v>0</v>
      </c>
      <c r="G74" s="104">
        <v>0</v>
      </c>
      <c r="H74" s="46">
        <f t="shared" ref="H74:H143" si="11">+E74-F74-I74-G74</f>
        <v>0</v>
      </c>
      <c r="I74" s="96"/>
      <c r="J74" s="15">
        <v>50</v>
      </c>
      <c r="K74" s="72">
        <f t="shared" si="5"/>
        <v>0</v>
      </c>
      <c r="L74" s="17" t="s">
        <v>16</v>
      </c>
      <c r="M74" s="18">
        <v>0</v>
      </c>
      <c r="N74" s="23">
        <f t="shared" si="6"/>
        <v>0</v>
      </c>
      <c r="O74" s="19"/>
      <c r="P74" s="43">
        <f t="shared" si="7"/>
        <v>0</v>
      </c>
    </row>
    <row r="75" spans="1:16" ht="24.6">
      <c r="A75" s="10">
        <v>71</v>
      </c>
      <c r="B75" s="19" t="s">
        <v>70</v>
      </c>
      <c r="C75" s="71">
        <f>+'30'!H75</f>
        <v>0</v>
      </c>
      <c r="D75" s="95">
        <v>0</v>
      </c>
      <c r="E75" s="46">
        <f t="shared" si="0"/>
        <v>0</v>
      </c>
      <c r="F75" s="106">
        <v>0</v>
      </c>
      <c r="G75" s="104">
        <v>0</v>
      </c>
      <c r="H75" s="46">
        <f t="shared" si="11"/>
        <v>0</v>
      </c>
      <c r="I75" s="96"/>
      <c r="J75" s="20">
        <v>70</v>
      </c>
      <c r="K75" s="72">
        <f t="shared" ref="K75:K144" si="12">+J75*I75</f>
        <v>0</v>
      </c>
      <c r="L75" s="17" t="s">
        <v>16</v>
      </c>
      <c r="M75" s="18">
        <v>0</v>
      </c>
      <c r="N75" s="23">
        <f t="shared" ref="N75:N144" si="13">SUM(K75-M75)</f>
        <v>0</v>
      </c>
      <c r="O75" s="19"/>
      <c r="P75" s="43">
        <f t="shared" ref="P75:P144" si="14">+K75*O75</f>
        <v>0</v>
      </c>
    </row>
    <row r="76" spans="1:16" ht="24.6">
      <c r="A76" s="10">
        <v>72</v>
      </c>
      <c r="B76" s="19" t="s">
        <v>71</v>
      </c>
      <c r="C76" s="71">
        <f>+'30'!H76</f>
        <v>0</v>
      </c>
      <c r="D76" s="95">
        <v>0</v>
      </c>
      <c r="E76" s="46">
        <f t="shared" si="0"/>
        <v>0</v>
      </c>
      <c r="F76" s="106">
        <v>0</v>
      </c>
      <c r="G76" s="104">
        <v>0</v>
      </c>
      <c r="H76" s="46">
        <f t="shared" si="11"/>
        <v>0</v>
      </c>
      <c r="I76" s="96"/>
      <c r="J76" s="20">
        <v>80</v>
      </c>
      <c r="K76" s="72">
        <f t="shared" si="12"/>
        <v>0</v>
      </c>
      <c r="L76" s="17" t="s">
        <v>16</v>
      </c>
      <c r="M76" s="18">
        <v>0</v>
      </c>
      <c r="N76" s="23">
        <f t="shared" si="13"/>
        <v>0</v>
      </c>
      <c r="O76" s="19"/>
      <c r="P76" s="43">
        <f t="shared" si="14"/>
        <v>0</v>
      </c>
    </row>
    <row r="77" spans="1:16" ht="24.6">
      <c r="A77" s="10">
        <v>73</v>
      </c>
      <c r="B77" s="19" t="s">
        <v>199</v>
      </c>
      <c r="C77" s="71">
        <f>+'30'!H77</f>
        <v>0</v>
      </c>
      <c r="D77" s="95">
        <v>0</v>
      </c>
      <c r="E77" s="46">
        <f t="shared" si="0"/>
        <v>0</v>
      </c>
      <c r="F77" s="106">
        <v>0</v>
      </c>
      <c r="G77" s="104">
        <v>0</v>
      </c>
      <c r="H77" s="46">
        <f t="shared" si="11"/>
        <v>0</v>
      </c>
      <c r="I77" s="96"/>
      <c r="J77" s="21">
        <v>150</v>
      </c>
      <c r="K77" s="72">
        <f t="shared" si="12"/>
        <v>0</v>
      </c>
      <c r="L77" s="17" t="s">
        <v>16</v>
      </c>
      <c r="M77" s="18">
        <v>0</v>
      </c>
      <c r="N77" s="23">
        <f t="shared" si="13"/>
        <v>0</v>
      </c>
      <c r="O77" s="19"/>
      <c r="P77" s="43">
        <f t="shared" si="14"/>
        <v>0</v>
      </c>
    </row>
    <row r="78" spans="1:16" ht="24.6">
      <c r="A78" s="10">
        <v>74</v>
      </c>
      <c r="B78" s="19" t="s">
        <v>200</v>
      </c>
      <c r="C78" s="71">
        <f>+'30'!H78</f>
        <v>0</v>
      </c>
      <c r="D78" s="95">
        <v>0</v>
      </c>
      <c r="E78" s="46">
        <f t="shared" si="0"/>
        <v>0</v>
      </c>
      <c r="F78" s="106">
        <v>0</v>
      </c>
      <c r="G78" s="104">
        <v>0</v>
      </c>
      <c r="H78" s="46">
        <f t="shared" si="11"/>
        <v>0</v>
      </c>
      <c r="I78" s="96"/>
      <c r="J78" s="21">
        <v>150</v>
      </c>
      <c r="K78" s="72">
        <f t="shared" si="12"/>
        <v>0</v>
      </c>
      <c r="L78" s="17" t="s">
        <v>16</v>
      </c>
      <c r="M78" s="18">
        <v>0</v>
      </c>
      <c r="N78" s="23">
        <f t="shared" si="13"/>
        <v>0</v>
      </c>
      <c r="O78" s="19"/>
      <c r="P78" s="43">
        <f t="shared" si="14"/>
        <v>0</v>
      </c>
    </row>
    <row r="79" spans="1:16" ht="24.6">
      <c r="A79" s="10">
        <v>75</v>
      </c>
      <c r="B79" s="19" t="s">
        <v>201</v>
      </c>
      <c r="C79" s="71">
        <f>+'30'!H79</f>
        <v>0</v>
      </c>
      <c r="D79" s="95">
        <v>0</v>
      </c>
      <c r="E79" s="46">
        <f t="shared" si="0"/>
        <v>0</v>
      </c>
      <c r="F79" s="106">
        <v>0</v>
      </c>
      <c r="G79" s="104">
        <v>0</v>
      </c>
      <c r="H79" s="46">
        <f t="shared" si="11"/>
        <v>0</v>
      </c>
      <c r="I79" s="96"/>
      <c r="J79" s="20">
        <v>150</v>
      </c>
      <c r="K79" s="72">
        <f t="shared" si="12"/>
        <v>0</v>
      </c>
      <c r="L79" s="17" t="s">
        <v>16</v>
      </c>
      <c r="M79" s="18">
        <v>0</v>
      </c>
      <c r="N79" s="23">
        <f t="shared" si="13"/>
        <v>0</v>
      </c>
      <c r="O79" s="19"/>
      <c r="P79" s="43">
        <f t="shared" si="14"/>
        <v>0</v>
      </c>
    </row>
    <row r="80" spans="1:16" ht="24.6">
      <c r="A80" s="10">
        <v>76</v>
      </c>
      <c r="B80" s="19" t="s">
        <v>77</v>
      </c>
      <c r="C80" s="71">
        <f>+'30'!H80</f>
        <v>0</v>
      </c>
      <c r="D80" s="95">
        <v>0</v>
      </c>
      <c r="E80" s="46">
        <f t="shared" si="0"/>
        <v>0</v>
      </c>
      <c r="F80" s="106">
        <v>0</v>
      </c>
      <c r="G80" s="104">
        <v>0</v>
      </c>
      <c r="H80" s="46">
        <f t="shared" si="11"/>
        <v>0</v>
      </c>
      <c r="I80" s="96"/>
      <c r="J80" s="20">
        <v>50</v>
      </c>
      <c r="K80" s="72">
        <f t="shared" si="12"/>
        <v>0</v>
      </c>
      <c r="L80" s="17" t="s">
        <v>16</v>
      </c>
      <c r="M80" s="18">
        <v>0</v>
      </c>
      <c r="N80" s="23">
        <f t="shared" si="13"/>
        <v>0</v>
      </c>
      <c r="O80" s="19"/>
      <c r="P80" s="43">
        <f t="shared" si="14"/>
        <v>0</v>
      </c>
    </row>
    <row r="81" spans="1:16" ht="24.6">
      <c r="A81" s="10">
        <v>77</v>
      </c>
      <c r="B81" s="19" t="s">
        <v>409</v>
      </c>
      <c r="C81" s="71">
        <f>+'30'!H81</f>
        <v>0</v>
      </c>
      <c r="D81" s="95">
        <v>0</v>
      </c>
      <c r="E81" s="46">
        <f t="shared" si="0"/>
        <v>0</v>
      </c>
      <c r="F81" s="106">
        <v>0</v>
      </c>
      <c r="G81" s="104">
        <v>0</v>
      </c>
      <c r="H81" s="46">
        <f t="shared" si="11"/>
        <v>0</v>
      </c>
      <c r="I81" s="96"/>
      <c r="J81" s="20">
        <v>50</v>
      </c>
      <c r="K81" s="72">
        <f t="shared" si="12"/>
        <v>0</v>
      </c>
      <c r="L81" s="17" t="s">
        <v>16</v>
      </c>
      <c r="M81" s="18">
        <v>0</v>
      </c>
      <c r="N81" s="23">
        <f t="shared" si="13"/>
        <v>0</v>
      </c>
      <c r="O81" s="19"/>
      <c r="P81" s="43">
        <f t="shared" si="14"/>
        <v>0</v>
      </c>
    </row>
    <row r="82" spans="1:16" ht="24.6">
      <c r="A82" s="10">
        <v>78</v>
      </c>
      <c r="B82" s="19" t="s">
        <v>410</v>
      </c>
      <c r="C82" s="71">
        <f>+'30'!H82</f>
        <v>0</v>
      </c>
      <c r="D82" s="95">
        <v>0</v>
      </c>
      <c r="E82" s="46">
        <f t="shared" si="0"/>
        <v>0</v>
      </c>
      <c r="F82" s="106">
        <v>0</v>
      </c>
      <c r="G82" s="104">
        <v>0</v>
      </c>
      <c r="H82" s="46">
        <f t="shared" si="11"/>
        <v>0</v>
      </c>
      <c r="I82" s="96"/>
      <c r="J82" s="20">
        <v>120</v>
      </c>
      <c r="K82" s="72">
        <f t="shared" si="12"/>
        <v>0</v>
      </c>
      <c r="L82" s="17" t="s">
        <v>16</v>
      </c>
      <c r="M82" s="18">
        <v>0</v>
      </c>
      <c r="N82" s="23">
        <f t="shared" si="13"/>
        <v>0</v>
      </c>
      <c r="O82" s="19"/>
      <c r="P82" s="43">
        <f t="shared" si="14"/>
        <v>0</v>
      </c>
    </row>
    <row r="83" spans="1:16" ht="24.6">
      <c r="A83" s="10">
        <v>79</v>
      </c>
      <c r="B83" s="19" t="s">
        <v>411</v>
      </c>
      <c r="C83" s="71">
        <f>+'30'!H83</f>
        <v>9</v>
      </c>
      <c r="D83" s="95">
        <v>0</v>
      </c>
      <c r="E83" s="46">
        <f t="shared" si="0"/>
        <v>9</v>
      </c>
      <c r="F83" s="106">
        <v>0</v>
      </c>
      <c r="G83" s="104">
        <v>0</v>
      </c>
      <c r="H83" s="46">
        <f t="shared" si="11"/>
        <v>6</v>
      </c>
      <c r="I83" s="96">
        <v>3</v>
      </c>
      <c r="J83" s="20">
        <v>50</v>
      </c>
      <c r="K83" s="72">
        <f t="shared" si="12"/>
        <v>150</v>
      </c>
      <c r="L83" s="17" t="s">
        <v>420</v>
      </c>
      <c r="M83" s="18">
        <v>75</v>
      </c>
      <c r="N83" s="23">
        <f t="shared" si="13"/>
        <v>75</v>
      </c>
      <c r="O83" s="19"/>
      <c r="P83" s="43">
        <f t="shared" si="14"/>
        <v>0</v>
      </c>
    </row>
    <row r="84" spans="1:16" ht="24.6">
      <c r="A84" s="10">
        <v>80</v>
      </c>
      <c r="B84" s="19" t="s">
        <v>412</v>
      </c>
      <c r="C84" s="71">
        <f>+'30'!H84</f>
        <v>0</v>
      </c>
      <c r="D84" s="95">
        <v>0</v>
      </c>
      <c r="E84" s="46">
        <f t="shared" si="0"/>
        <v>0</v>
      </c>
      <c r="F84" s="106">
        <v>0</v>
      </c>
      <c r="G84" s="104">
        <v>0</v>
      </c>
      <c r="H84" s="46">
        <f t="shared" si="11"/>
        <v>0</v>
      </c>
      <c r="I84" s="96"/>
      <c r="J84" s="20">
        <v>120</v>
      </c>
      <c r="K84" s="72">
        <f t="shared" si="12"/>
        <v>0</v>
      </c>
      <c r="L84" s="17" t="s">
        <v>16</v>
      </c>
      <c r="M84" s="18">
        <v>0</v>
      </c>
      <c r="N84" s="23">
        <f t="shared" si="13"/>
        <v>0</v>
      </c>
      <c r="O84" s="19"/>
      <c r="P84" s="43">
        <f t="shared" si="14"/>
        <v>0</v>
      </c>
    </row>
    <row r="85" spans="1:16" ht="24.6">
      <c r="A85" s="10">
        <v>81</v>
      </c>
      <c r="B85" s="19" t="s">
        <v>346</v>
      </c>
      <c r="C85" s="71">
        <f>+'30'!H85</f>
        <v>9</v>
      </c>
      <c r="D85" s="95">
        <v>0</v>
      </c>
      <c r="E85" s="46">
        <f t="shared" si="0"/>
        <v>9</v>
      </c>
      <c r="F85" s="106">
        <v>0</v>
      </c>
      <c r="G85" s="104">
        <v>0</v>
      </c>
      <c r="H85" s="46">
        <f t="shared" si="11"/>
        <v>8</v>
      </c>
      <c r="I85" s="96">
        <v>1</v>
      </c>
      <c r="J85" s="22">
        <v>50</v>
      </c>
      <c r="K85" s="72">
        <f t="shared" si="12"/>
        <v>50</v>
      </c>
      <c r="L85" s="17" t="s">
        <v>16</v>
      </c>
      <c r="M85" s="18">
        <v>0</v>
      </c>
      <c r="N85" s="23">
        <f t="shared" si="13"/>
        <v>50</v>
      </c>
      <c r="O85" s="19"/>
      <c r="P85" s="43">
        <f t="shared" si="14"/>
        <v>0</v>
      </c>
    </row>
    <row r="86" spans="1:16" ht="24.6">
      <c r="A86" s="10">
        <v>82</v>
      </c>
      <c r="B86" s="19" t="s">
        <v>268</v>
      </c>
      <c r="C86" s="71">
        <f>+'30'!H86</f>
        <v>0</v>
      </c>
      <c r="D86" s="95">
        <v>0</v>
      </c>
      <c r="E86" s="46">
        <f t="shared" si="0"/>
        <v>0</v>
      </c>
      <c r="F86" s="106">
        <v>0</v>
      </c>
      <c r="G86" s="104">
        <v>0</v>
      </c>
      <c r="H86" s="46">
        <f t="shared" si="11"/>
        <v>0</v>
      </c>
      <c r="I86" s="96"/>
      <c r="J86" s="20">
        <v>45</v>
      </c>
      <c r="K86" s="72">
        <f t="shared" si="12"/>
        <v>0</v>
      </c>
      <c r="L86" s="17" t="s">
        <v>16</v>
      </c>
      <c r="M86" s="18">
        <v>0</v>
      </c>
      <c r="N86" s="23">
        <f t="shared" si="13"/>
        <v>0</v>
      </c>
      <c r="O86" s="19"/>
      <c r="P86" s="43">
        <f t="shared" si="14"/>
        <v>0</v>
      </c>
    </row>
    <row r="87" spans="1:16" ht="24.6">
      <c r="A87" s="10">
        <v>83</v>
      </c>
      <c r="B87" s="19" t="s">
        <v>524</v>
      </c>
      <c r="C87" s="71">
        <f>+'30'!H87</f>
        <v>9</v>
      </c>
      <c r="D87" s="95">
        <v>0</v>
      </c>
      <c r="E87" s="46">
        <f>C87+D87</f>
        <v>9</v>
      </c>
      <c r="F87" s="106">
        <v>9</v>
      </c>
      <c r="G87" s="104">
        <v>0</v>
      </c>
      <c r="H87" s="46">
        <f>+E87-F87-I87-G87</f>
        <v>0</v>
      </c>
      <c r="I87" s="96"/>
      <c r="J87" s="20">
        <v>35</v>
      </c>
      <c r="K87" s="72">
        <f>+J87*I87</f>
        <v>0</v>
      </c>
      <c r="L87" s="17" t="s">
        <v>490</v>
      </c>
      <c r="M87" s="18">
        <v>0</v>
      </c>
      <c r="N87" s="23">
        <f>SUM(K87-M87)</f>
        <v>0</v>
      </c>
      <c r="O87" s="19"/>
      <c r="P87" s="43">
        <f>+K87*O87</f>
        <v>0</v>
      </c>
    </row>
    <row r="88" spans="1:16" ht="24.6">
      <c r="A88" s="10">
        <v>84</v>
      </c>
      <c r="B88" s="19" t="s">
        <v>347</v>
      </c>
      <c r="C88" s="71">
        <f>+'30'!H88</f>
        <v>0</v>
      </c>
      <c r="D88" s="95">
        <v>0</v>
      </c>
      <c r="E88" s="46">
        <f t="shared" si="0"/>
        <v>0</v>
      </c>
      <c r="F88" s="106">
        <v>0</v>
      </c>
      <c r="G88" s="104">
        <v>0</v>
      </c>
      <c r="H88" s="46">
        <f t="shared" si="11"/>
        <v>0</v>
      </c>
      <c r="I88" s="96"/>
      <c r="J88" s="20">
        <v>50</v>
      </c>
      <c r="K88" s="72">
        <f t="shared" si="12"/>
        <v>0</v>
      </c>
      <c r="L88" s="17" t="s">
        <v>16</v>
      </c>
      <c r="M88" s="18">
        <v>0</v>
      </c>
      <c r="N88" s="23">
        <f t="shared" si="13"/>
        <v>0</v>
      </c>
      <c r="O88" s="19"/>
      <c r="P88" s="43">
        <f t="shared" si="14"/>
        <v>0</v>
      </c>
    </row>
    <row r="89" spans="1:16" ht="24.6">
      <c r="A89" s="10">
        <v>85</v>
      </c>
      <c r="B89" s="19" t="s">
        <v>269</v>
      </c>
      <c r="C89" s="71">
        <f>+'30'!H89</f>
        <v>4</v>
      </c>
      <c r="D89" s="95">
        <v>0</v>
      </c>
      <c r="E89" s="46">
        <f t="shared" si="0"/>
        <v>4</v>
      </c>
      <c r="F89" s="106">
        <v>0</v>
      </c>
      <c r="G89" s="104">
        <v>0</v>
      </c>
      <c r="H89" s="46">
        <f t="shared" si="11"/>
        <v>2</v>
      </c>
      <c r="I89" s="96">
        <v>2</v>
      </c>
      <c r="J89" s="22">
        <v>55</v>
      </c>
      <c r="K89" s="72">
        <f t="shared" si="12"/>
        <v>110</v>
      </c>
      <c r="L89" s="17" t="s">
        <v>419</v>
      </c>
      <c r="M89" s="18">
        <v>30</v>
      </c>
      <c r="N89" s="23">
        <f t="shared" si="13"/>
        <v>80</v>
      </c>
      <c r="O89" s="19"/>
      <c r="P89" s="43">
        <f t="shared" si="14"/>
        <v>0</v>
      </c>
    </row>
    <row r="90" spans="1:16" ht="24.6">
      <c r="A90" s="10">
        <v>86</v>
      </c>
      <c r="B90" s="19" t="s">
        <v>93</v>
      </c>
      <c r="C90" s="71">
        <f>+'30'!H90</f>
        <v>7</v>
      </c>
      <c r="D90" s="95">
        <v>0</v>
      </c>
      <c r="E90" s="46">
        <f t="shared" si="0"/>
        <v>7</v>
      </c>
      <c r="F90" s="106">
        <v>0</v>
      </c>
      <c r="G90" s="104">
        <v>0</v>
      </c>
      <c r="H90" s="46">
        <f t="shared" si="11"/>
        <v>6</v>
      </c>
      <c r="I90" s="96">
        <v>1</v>
      </c>
      <c r="J90" s="22">
        <v>55</v>
      </c>
      <c r="K90" s="72">
        <f t="shared" si="12"/>
        <v>55</v>
      </c>
      <c r="L90" s="17" t="s">
        <v>419</v>
      </c>
      <c r="M90" s="18">
        <v>30</v>
      </c>
      <c r="N90" s="23">
        <f t="shared" si="13"/>
        <v>25</v>
      </c>
      <c r="O90" s="19"/>
      <c r="P90" s="43">
        <f t="shared" si="14"/>
        <v>0</v>
      </c>
    </row>
    <row r="91" spans="1:16" ht="24.6">
      <c r="A91" s="10">
        <v>87</v>
      </c>
      <c r="B91" s="19" t="s">
        <v>94</v>
      </c>
      <c r="C91" s="71">
        <f>+'30'!H91</f>
        <v>0</v>
      </c>
      <c r="D91" s="95">
        <v>0</v>
      </c>
      <c r="E91" s="46">
        <f t="shared" si="0"/>
        <v>0</v>
      </c>
      <c r="F91" s="106">
        <v>0</v>
      </c>
      <c r="G91" s="104">
        <v>0</v>
      </c>
      <c r="H91" s="46">
        <f t="shared" si="11"/>
        <v>0</v>
      </c>
      <c r="I91" s="96"/>
      <c r="J91" s="22">
        <v>55</v>
      </c>
      <c r="K91" s="72">
        <f t="shared" si="12"/>
        <v>0</v>
      </c>
      <c r="L91" s="17" t="s">
        <v>16</v>
      </c>
      <c r="M91" s="18">
        <v>0</v>
      </c>
      <c r="N91" s="23">
        <f t="shared" si="13"/>
        <v>0</v>
      </c>
      <c r="O91" s="19"/>
      <c r="P91" s="43">
        <f t="shared" si="14"/>
        <v>0</v>
      </c>
    </row>
    <row r="92" spans="1:16" ht="24.6">
      <c r="A92" s="10">
        <v>88</v>
      </c>
      <c r="B92" s="19" t="s">
        <v>369</v>
      </c>
      <c r="C92" s="71">
        <f>+'30'!H92</f>
        <v>0</v>
      </c>
      <c r="D92" s="95">
        <v>0</v>
      </c>
      <c r="E92" s="46">
        <f t="shared" si="0"/>
        <v>0</v>
      </c>
      <c r="F92" s="106">
        <v>0</v>
      </c>
      <c r="G92" s="104">
        <v>0</v>
      </c>
      <c r="H92" s="46">
        <f t="shared" si="11"/>
        <v>0</v>
      </c>
      <c r="I92" s="96"/>
      <c r="J92" s="22">
        <v>30</v>
      </c>
      <c r="K92" s="72">
        <f t="shared" si="12"/>
        <v>0</v>
      </c>
      <c r="L92" s="17" t="s">
        <v>16</v>
      </c>
      <c r="M92" s="18">
        <v>0</v>
      </c>
      <c r="N92" s="23">
        <f t="shared" si="13"/>
        <v>0</v>
      </c>
      <c r="O92" s="19"/>
      <c r="P92" s="43">
        <f t="shared" si="14"/>
        <v>0</v>
      </c>
    </row>
    <row r="93" spans="1:16" ht="24.6">
      <c r="A93" s="10">
        <v>89</v>
      </c>
      <c r="B93" s="19" t="s">
        <v>370</v>
      </c>
      <c r="C93" s="71">
        <f>+'30'!H93</f>
        <v>0</v>
      </c>
      <c r="D93" s="95">
        <v>0</v>
      </c>
      <c r="E93" s="46">
        <f t="shared" si="0"/>
        <v>0</v>
      </c>
      <c r="F93" s="106">
        <v>0</v>
      </c>
      <c r="G93" s="104">
        <v>0</v>
      </c>
      <c r="H93" s="46">
        <f t="shared" si="11"/>
        <v>0</v>
      </c>
      <c r="I93" s="96"/>
      <c r="J93" s="22">
        <v>30</v>
      </c>
      <c r="K93" s="72">
        <f t="shared" si="12"/>
        <v>0</v>
      </c>
      <c r="L93" s="17" t="s">
        <v>16</v>
      </c>
      <c r="M93" s="18">
        <v>0</v>
      </c>
      <c r="N93" s="23">
        <f t="shared" si="13"/>
        <v>0</v>
      </c>
      <c r="O93" s="19"/>
      <c r="P93" s="43">
        <f t="shared" si="14"/>
        <v>0</v>
      </c>
    </row>
    <row r="94" spans="1:16" ht="24.6">
      <c r="A94" s="10">
        <v>90</v>
      </c>
      <c r="B94" s="19" t="s">
        <v>270</v>
      </c>
      <c r="C94" s="71">
        <f>+'30'!H94</f>
        <v>0</v>
      </c>
      <c r="D94" s="95">
        <v>0</v>
      </c>
      <c r="E94" s="46">
        <f t="shared" si="0"/>
        <v>0</v>
      </c>
      <c r="F94" s="106">
        <v>0</v>
      </c>
      <c r="G94" s="104">
        <v>0</v>
      </c>
      <c r="H94" s="46">
        <f t="shared" si="11"/>
        <v>0</v>
      </c>
      <c r="I94" s="96"/>
      <c r="J94" s="20"/>
      <c r="K94" s="72">
        <f t="shared" si="12"/>
        <v>0</v>
      </c>
      <c r="L94" s="17" t="s">
        <v>16</v>
      </c>
      <c r="M94" s="18">
        <v>0</v>
      </c>
      <c r="N94" s="23">
        <f t="shared" si="13"/>
        <v>0</v>
      </c>
      <c r="O94" s="19"/>
      <c r="P94" s="43">
        <f t="shared" si="14"/>
        <v>0</v>
      </c>
    </row>
    <row r="95" spans="1:16" ht="24.6">
      <c r="A95" s="10">
        <v>91</v>
      </c>
      <c r="B95" s="19" t="s">
        <v>271</v>
      </c>
      <c r="C95" s="71">
        <f>+'30'!H95</f>
        <v>0</v>
      </c>
      <c r="D95" s="95">
        <v>0</v>
      </c>
      <c r="E95" s="46">
        <f t="shared" si="0"/>
        <v>0</v>
      </c>
      <c r="F95" s="106">
        <v>0</v>
      </c>
      <c r="G95" s="104">
        <v>0</v>
      </c>
      <c r="H95" s="46">
        <f t="shared" si="11"/>
        <v>0</v>
      </c>
      <c r="I95" s="96"/>
      <c r="J95" s="22"/>
      <c r="K95" s="72">
        <f t="shared" si="12"/>
        <v>0</v>
      </c>
      <c r="L95" s="17" t="s">
        <v>16</v>
      </c>
      <c r="M95" s="18">
        <v>0</v>
      </c>
      <c r="N95" s="23">
        <f t="shared" si="13"/>
        <v>0</v>
      </c>
      <c r="O95" s="19"/>
      <c r="P95" s="43">
        <f t="shared" si="14"/>
        <v>0</v>
      </c>
    </row>
    <row r="96" spans="1:16" ht="24.6">
      <c r="A96" s="10">
        <v>92</v>
      </c>
      <c r="B96" s="19" t="s">
        <v>244</v>
      </c>
      <c r="C96" s="71">
        <f>+'30'!H96</f>
        <v>4</v>
      </c>
      <c r="D96" s="95">
        <v>0</v>
      </c>
      <c r="E96" s="46">
        <f t="shared" si="0"/>
        <v>4</v>
      </c>
      <c r="F96" s="106">
        <v>0</v>
      </c>
      <c r="G96" s="104">
        <v>0</v>
      </c>
      <c r="H96" s="46">
        <f t="shared" si="11"/>
        <v>0</v>
      </c>
      <c r="I96" s="96">
        <v>4</v>
      </c>
      <c r="J96" s="15">
        <v>35</v>
      </c>
      <c r="K96" s="72">
        <f t="shared" si="12"/>
        <v>140</v>
      </c>
      <c r="L96" s="17" t="s">
        <v>465</v>
      </c>
      <c r="M96" s="18">
        <v>70</v>
      </c>
      <c r="N96" s="23">
        <f t="shared" si="13"/>
        <v>70</v>
      </c>
      <c r="O96" s="19"/>
      <c r="P96" s="43">
        <f t="shared" si="14"/>
        <v>0</v>
      </c>
    </row>
    <row r="97" spans="1:16" ht="24.6">
      <c r="A97" s="10">
        <v>93</v>
      </c>
      <c r="B97" s="19" t="s">
        <v>272</v>
      </c>
      <c r="C97" s="71">
        <f>+'30'!H97</f>
        <v>0</v>
      </c>
      <c r="D97" s="95">
        <v>0</v>
      </c>
      <c r="E97" s="46">
        <f t="shared" si="0"/>
        <v>0</v>
      </c>
      <c r="F97" s="106">
        <v>0</v>
      </c>
      <c r="G97" s="104">
        <v>0</v>
      </c>
      <c r="H97" s="46">
        <f t="shared" si="11"/>
        <v>0</v>
      </c>
      <c r="I97" s="96"/>
      <c r="J97" s="22">
        <v>120</v>
      </c>
      <c r="K97" s="72">
        <f t="shared" si="12"/>
        <v>0</v>
      </c>
      <c r="L97" s="17" t="s">
        <v>16</v>
      </c>
      <c r="M97" s="18">
        <v>0</v>
      </c>
      <c r="N97" s="23">
        <f t="shared" si="13"/>
        <v>0</v>
      </c>
      <c r="O97" s="19"/>
      <c r="P97" s="43">
        <f t="shared" si="14"/>
        <v>0</v>
      </c>
    </row>
    <row r="98" spans="1:16" ht="24.6">
      <c r="A98" s="10">
        <v>94</v>
      </c>
      <c r="B98" s="19" t="s">
        <v>273</v>
      </c>
      <c r="C98" s="71">
        <f>+'30'!H98</f>
        <v>2</v>
      </c>
      <c r="D98" s="95">
        <v>0</v>
      </c>
      <c r="E98" s="46">
        <f t="shared" si="0"/>
        <v>2</v>
      </c>
      <c r="F98" s="106">
        <v>0</v>
      </c>
      <c r="G98" s="104">
        <v>0</v>
      </c>
      <c r="H98" s="46">
        <f t="shared" si="11"/>
        <v>2</v>
      </c>
      <c r="I98" s="96"/>
      <c r="J98" s="22">
        <v>45</v>
      </c>
      <c r="K98" s="72">
        <f t="shared" si="12"/>
        <v>0</v>
      </c>
      <c r="L98" s="17" t="s">
        <v>16</v>
      </c>
      <c r="M98" s="18">
        <v>0</v>
      </c>
      <c r="N98" s="23">
        <f t="shared" si="13"/>
        <v>0</v>
      </c>
      <c r="O98" s="19"/>
      <c r="P98" s="43">
        <f t="shared" si="14"/>
        <v>0</v>
      </c>
    </row>
    <row r="99" spans="1:16" ht="24.6">
      <c r="A99" s="10">
        <v>95</v>
      </c>
      <c r="B99" s="19" t="s">
        <v>507</v>
      </c>
      <c r="C99" s="71">
        <f>+'30'!H99</f>
        <v>2</v>
      </c>
      <c r="D99" s="95">
        <v>0</v>
      </c>
      <c r="E99" s="46">
        <f>C99+D99</f>
        <v>2</v>
      </c>
      <c r="F99" s="106">
        <v>2</v>
      </c>
      <c r="G99" s="104">
        <v>0</v>
      </c>
      <c r="H99" s="46">
        <f>+E99-F99-I99-G99</f>
        <v>0</v>
      </c>
      <c r="I99" s="96"/>
      <c r="J99" s="20">
        <v>35</v>
      </c>
      <c r="K99" s="72">
        <f>+J99*I99</f>
        <v>0</v>
      </c>
      <c r="L99" s="17" t="s">
        <v>433</v>
      </c>
      <c r="M99" s="18">
        <v>0</v>
      </c>
      <c r="N99" s="23">
        <f>SUM(K99-M99)</f>
        <v>0</v>
      </c>
      <c r="O99" s="19"/>
      <c r="P99" s="43">
        <f>+K99*O99</f>
        <v>0</v>
      </c>
    </row>
    <row r="100" spans="1:16" ht="24.6">
      <c r="A100" s="10">
        <v>96</v>
      </c>
      <c r="B100" s="19" t="s">
        <v>246</v>
      </c>
      <c r="C100" s="71">
        <f>+'30'!H100</f>
        <v>0</v>
      </c>
      <c r="D100" s="95">
        <v>0</v>
      </c>
      <c r="E100" s="46">
        <f t="shared" si="0"/>
        <v>0</v>
      </c>
      <c r="F100" s="106">
        <v>0</v>
      </c>
      <c r="G100" s="104">
        <v>0</v>
      </c>
      <c r="H100" s="46">
        <f t="shared" si="11"/>
        <v>0</v>
      </c>
      <c r="I100" s="96"/>
      <c r="J100" s="20">
        <v>40</v>
      </c>
      <c r="K100" s="72">
        <f t="shared" si="12"/>
        <v>0</v>
      </c>
      <c r="L100" s="17" t="s">
        <v>16</v>
      </c>
      <c r="M100" s="18">
        <v>0</v>
      </c>
      <c r="N100" s="23">
        <f t="shared" si="13"/>
        <v>0</v>
      </c>
      <c r="O100" s="19"/>
      <c r="P100" s="43">
        <f t="shared" si="14"/>
        <v>0</v>
      </c>
    </row>
    <row r="101" spans="1:16" ht="24.6">
      <c r="A101" s="10">
        <v>97</v>
      </c>
      <c r="B101" s="19" t="s">
        <v>348</v>
      </c>
      <c r="C101" s="71">
        <f>+'30'!H101</f>
        <v>0</v>
      </c>
      <c r="D101" s="95">
        <v>0</v>
      </c>
      <c r="E101" s="46">
        <f t="shared" si="0"/>
        <v>0</v>
      </c>
      <c r="F101" s="106">
        <v>0</v>
      </c>
      <c r="G101" s="104">
        <v>0</v>
      </c>
      <c r="H101" s="46">
        <f t="shared" si="11"/>
        <v>0</v>
      </c>
      <c r="I101" s="96"/>
      <c r="J101" s="22">
        <v>35</v>
      </c>
      <c r="K101" s="72">
        <f t="shared" si="12"/>
        <v>0</v>
      </c>
      <c r="L101" s="17" t="s">
        <v>16</v>
      </c>
      <c r="M101" s="18">
        <v>0</v>
      </c>
      <c r="N101" s="23">
        <f t="shared" si="13"/>
        <v>0</v>
      </c>
      <c r="O101" s="19"/>
      <c r="P101" s="43">
        <f t="shared" si="14"/>
        <v>0</v>
      </c>
    </row>
    <row r="102" spans="1:16" ht="24.6">
      <c r="A102" s="10">
        <v>98</v>
      </c>
      <c r="B102" s="19" t="s">
        <v>349</v>
      </c>
      <c r="C102" s="71">
        <f>+'30'!H102</f>
        <v>0</v>
      </c>
      <c r="D102" s="95">
        <v>0</v>
      </c>
      <c r="E102" s="46">
        <f t="shared" si="0"/>
        <v>0</v>
      </c>
      <c r="F102" s="106">
        <v>0</v>
      </c>
      <c r="G102" s="104">
        <v>0</v>
      </c>
      <c r="H102" s="46">
        <f t="shared" si="11"/>
        <v>0</v>
      </c>
      <c r="I102" s="96"/>
      <c r="J102" s="22">
        <v>35</v>
      </c>
      <c r="K102" s="72">
        <f t="shared" si="12"/>
        <v>0</v>
      </c>
      <c r="L102" s="17" t="s">
        <v>16</v>
      </c>
      <c r="M102" s="18">
        <v>0</v>
      </c>
      <c r="N102" s="23">
        <f t="shared" si="13"/>
        <v>0</v>
      </c>
      <c r="O102" s="19"/>
      <c r="P102" s="43">
        <f t="shared" si="14"/>
        <v>0</v>
      </c>
    </row>
    <row r="103" spans="1:16" ht="24.6">
      <c r="A103" s="10">
        <v>99</v>
      </c>
      <c r="B103" s="19" t="s">
        <v>350</v>
      </c>
      <c r="C103" s="71">
        <f>+'30'!H103</f>
        <v>0</v>
      </c>
      <c r="D103" s="95">
        <v>0</v>
      </c>
      <c r="E103" s="46">
        <f t="shared" si="0"/>
        <v>0</v>
      </c>
      <c r="F103" s="106">
        <v>0</v>
      </c>
      <c r="G103" s="104">
        <v>0</v>
      </c>
      <c r="H103" s="46">
        <f t="shared" si="11"/>
        <v>0</v>
      </c>
      <c r="I103" s="96"/>
      <c r="J103" s="22">
        <v>35</v>
      </c>
      <c r="K103" s="72">
        <f t="shared" si="12"/>
        <v>0</v>
      </c>
      <c r="L103" s="17" t="s">
        <v>16</v>
      </c>
      <c r="M103" s="18">
        <v>0</v>
      </c>
      <c r="N103" s="23">
        <f t="shared" si="13"/>
        <v>0</v>
      </c>
      <c r="O103" s="19"/>
      <c r="P103" s="43">
        <f t="shared" si="14"/>
        <v>0</v>
      </c>
    </row>
    <row r="104" spans="1:16" ht="24.6">
      <c r="A104" s="10">
        <v>100</v>
      </c>
      <c r="B104" s="19" t="s">
        <v>274</v>
      </c>
      <c r="C104" s="71">
        <f>+'30'!H104</f>
        <v>0</v>
      </c>
      <c r="D104" s="95">
        <v>0</v>
      </c>
      <c r="E104" s="46">
        <f t="shared" si="0"/>
        <v>0</v>
      </c>
      <c r="F104" s="106">
        <v>0</v>
      </c>
      <c r="G104" s="104">
        <v>0</v>
      </c>
      <c r="H104" s="46">
        <f t="shared" si="11"/>
        <v>0</v>
      </c>
      <c r="I104" s="96"/>
      <c r="J104" s="22">
        <v>35</v>
      </c>
      <c r="K104" s="72">
        <f t="shared" si="12"/>
        <v>0</v>
      </c>
      <c r="L104" s="17" t="s">
        <v>16</v>
      </c>
      <c r="M104" s="18">
        <v>0</v>
      </c>
      <c r="N104" s="23">
        <f t="shared" si="13"/>
        <v>0</v>
      </c>
      <c r="O104" s="19"/>
      <c r="P104" s="43">
        <f t="shared" si="14"/>
        <v>0</v>
      </c>
    </row>
    <row r="105" spans="1:16" ht="24.6">
      <c r="A105" s="10">
        <v>101</v>
      </c>
      <c r="B105" s="19" t="s">
        <v>351</v>
      </c>
      <c r="C105" s="71">
        <f>+'30'!H105</f>
        <v>0</v>
      </c>
      <c r="D105" s="95">
        <v>0</v>
      </c>
      <c r="E105" s="46">
        <f t="shared" si="0"/>
        <v>0</v>
      </c>
      <c r="F105" s="106">
        <v>0</v>
      </c>
      <c r="G105" s="104">
        <v>0</v>
      </c>
      <c r="H105" s="46">
        <f t="shared" si="11"/>
        <v>0</v>
      </c>
      <c r="I105" s="96"/>
      <c r="J105" s="22">
        <v>35</v>
      </c>
      <c r="K105" s="72">
        <f t="shared" si="12"/>
        <v>0</v>
      </c>
      <c r="L105" s="17" t="s">
        <v>16</v>
      </c>
      <c r="M105" s="18">
        <v>0</v>
      </c>
      <c r="N105" s="23">
        <f t="shared" si="13"/>
        <v>0</v>
      </c>
      <c r="O105" s="19"/>
      <c r="P105" s="43">
        <f t="shared" si="14"/>
        <v>0</v>
      </c>
    </row>
    <row r="106" spans="1:16" ht="24.6">
      <c r="A106" s="10">
        <v>102</v>
      </c>
      <c r="B106" s="19" t="s">
        <v>275</v>
      </c>
      <c r="C106" s="71">
        <f>+'30'!H106</f>
        <v>0</v>
      </c>
      <c r="D106" s="95">
        <v>0</v>
      </c>
      <c r="E106" s="46">
        <f t="shared" si="0"/>
        <v>0</v>
      </c>
      <c r="F106" s="106">
        <v>0</v>
      </c>
      <c r="G106" s="104">
        <v>0</v>
      </c>
      <c r="H106" s="46">
        <f t="shared" si="11"/>
        <v>0</v>
      </c>
      <c r="I106" s="96"/>
      <c r="J106" s="22">
        <v>35</v>
      </c>
      <c r="K106" s="72">
        <f t="shared" si="12"/>
        <v>0</v>
      </c>
      <c r="L106" s="17" t="s">
        <v>16</v>
      </c>
      <c r="M106" s="18">
        <v>0</v>
      </c>
      <c r="N106" s="23">
        <f t="shared" si="13"/>
        <v>0</v>
      </c>
      <c r="O106" s="19"/>
      <c r="P106" s="43">
        <f t="shared" si="14"/>
        <v>0</v>
      </c>
    </row>
    <row r="107" spans="1:16" ht="24.6">
      <c r="A107" s="10">
        <v>103</v>
      </c>
      <c r="B107" s="19" t="s">
        <v>276</v>
      </c>
      <c r="C107" s="71">
        <f>+'30'!H107</f>
        <v>19</v>
      </c>
      <c r="D107" s="95">
        <v>0</v>
      </c>
      <c r="E107" s="46">
        <f t="shared" si="0"/>
        <v>19</v>
      </c>
      <c r="F107" s="106">
        <v>0</v>
      </c>
      <c r="G107" s="104">
        <v>0</v>
      </c>
      <c r="H107" s="46">
        <f t="shared" si="11"/>
        <v>10</v>
      </c>
      <c r="I107" s="96">
        <v>9</v>
      </c>
      <c r="J107" s="22">
        <v>120</v>
      </c>
      <c r="K107" s="72">
        <f t="shared" si="12"/>
        <v>1080</v>
      </c>
      <c r="L107" s="17" t="s">
        <v>421</v>
      </c>
      <c r="M107" s="18">
        <f>1080-960</f>
        <v>120</v>
      </c>
      <c r="N107" s="23">
        <f t="shared" si="13"/>
        <v>960</v>
      </c>
      <c r="O107" s="19"/>
      <c r="P107" s="43">
        <f t="shared" si="14"/>
        <v>0</v>
      </c>
    </row>
    <row r="108" spans="1:16" ht="24.6">
      <c r="A108" s="10">
        <v>104</v>
      </c>
      <c r="B108" s="19" t="s">
        <v>277</v>
      </c>
      <c r="C108" s="71">
        <f>+'30'!H108</f>
        <v>4</v>
      </c>
      <c r="D108" s="95">
        <v>0</v>
      </c>
      <c r="E108" s="46">
        <f t="shared" si="0"/>
        <v>4</v>
      </c>
      <c r="F108" s="106">
        <v>0</v>
      </c>
      <c r="G108" s="104">
        <v>0</v>
      </c>
      <c r="H108" s="46">
        <f t="shared" si="11"/>
        <v>3</v>
      </c>
      <c r="I108" s="96">
        <v>1</v>
      </c>
      <c r="J108" s="22">
        <v>250</v>
      </c>
      <c r="K108" s="72">
        <f t="shared" si="12"/>
        <v>250</v>
      </c>
      <c r="L108" s="17" t="s">
        <v>16</v>
      </c>
      <c r="M108" s="18">
        <v>0</v>
      </c>
      <c r="N108" s="23">
        <f t="shared" si="13"/>
        <v>250</v>
      </c>
      <c r="O108" s="19"/>
      <c r="P108" s="43">
        <f t="shared" si="14"/>
        <v>0</v>
      </c>
    </row>
    <row r="109" spans="1:16" ht="24.6">
      <c r="A109" s="10">
        <v>105</v>
      </c>
      <c r="B109" s="19" t="s">
        <v>466</v>
      </c>
      <c r="C109" s="71">
        <f>+'30'!H109</f>
        <v>3</v>
      </c>
      <c r="D109" s="95">
        <v>0</v>
      </c>
      <c r="E109" s="46">
        <f>C109+D109</f>
        <v>3</v>
      </c>
      <c r="F109" s="106">
        <v>3</v>
      </c>
      <c r="G109" s="104">
        <v>0</v>
      </c>
      <c r="H109" s="46">
        <f>+E109-F109-I109-G109</f>
        <v>0</v>
      </c>
      <c r="I109" s="96"/>
      <c r="J109" s="20">
        <v>45</v>
      </c>
      <c r="K109" s="72">
        <f>+J109*I109</f>
        <v>0</v>
      </c>
      <c r="L109" s="17" t="s">
        <v>441</v>
      </c>
      <c r="M109" s="18">
        <v>0</v>
      </c>
      <c r="N109" s="23">
        <f>SUM(K109-M109)</f>
        <v>0</v>
      </c>
      <c r="O109" s="19"/>
      <c r="P109" s="43">
        <f>+K109*O109</f>
        <v>0</v>
      </c>
    </row>
    <row r="110" spans="1:16" ht="24.6">
      <c r="A110" s="10">
        <v>106</v>
      </c>
      <c r="B110" s="19" t="s">
        <v>278</v>
      </c>
      <c r="C110" s="71">
        <f>+'30'!H110</f>
        <v>6</v>
      </c>
      <c r="D110" s="95">
        <v>0</v>
      </c>
      <c r="E110" s="46">
        <f t="shared" si="0"/>
        <v>6</v>
      </c>
      <c r="F110" s="106">
        <v>0</v>
      </c>
      <c r="G110" s="104">
        <v>0</v>
      </c>
      <c r="H110" s="46">
        <f t="shared" si="11"/>
        <v>5</v>
      </c>
      <c r="I110" s="96">
        <v>1</v>
      </c>
      <c r="J110" s="20">
        <v>100</v>
      </c>
      <c r="K110" s="72">
        <f t="shared" si="12"/>
        <v>100</v>
      </c>
      <c r="L110" s="17" t="s">
        <v>16</v>
      </c>
      <c r="M110" s="18">
        <v>0</v>
      </c>
      <c r="N110" s="23">
        <f t="shared" si="13"/>
        <v>100</v>
      </c>
      <c r="O110" s="19"/>
      <c r="P110" s="43">
        <f t="shared" si="14"/>
        <v>0</v>
      </c>
    </row>
    <row r="111" spans="1:16" ht="24.6">
      <c r="A111" s="10">
        <v>107</v>
      </c>
      <c r="B111" s="19" t="s">
        <v>279</v>
      </c>
      <c r="C111" s="71">
        <f>+'30'!H111</f>
        <v>0</v>
      </c>
      <c r="D111" s="95">
        <v>0</v>
      </c>
      <c r="E111" s="46">
        <f t="shared" si="0"/>
        <v>0</v>
      </c>
      <c r="F111" s="106">
        <v>0</v>
      </c>
      <c r="G111" s="104">
        <v>0</v>
      </c>
      <c r="H111" s="46">
        <f t="shared" si="11"/>
        <v>0</v>
      </c>
      <c r="I111" s="96"/>
      <c r="J111" s="20">
        <v>55</v>
      </c>
      <c r="K111" s="72">
        <f t="shared" si="12"/>
        <v>0</v>
      </c>
      <c r="L111" s="17" t="s">
        <v>16</v>
      </c>
      <c r="M111" s="18">
        <v>0</v>
      </c>
      <c r="N111" s="23">
        <f t="shared" si="13"/>
        <v>0</v>
      </c>
      <c r="O111" s="19"/>
      <c r="P111" s="43">
        <f t="shared" si="14"/>
        <v>0</v>
      </c>
    </row>
    <row r="112" spans="1:16" ht="24.6">
      <c r="A112" s="10">
        <v>108</v>
      </c>
      <c r="B112" s="19" t="s">
        <v>280</v>
      </c>
      <c r="C112" s="71">
        <f>+'30'!H112</f>
        <v>0</v>
      </c>
      <c r="D112" s="95">
        <v>0</v>
      </c>
      <c r="E112" s="46">
        <f t="shared" si="0"/>
        <v>0</v>
      </c>
      <c r="F112" s="106">
        <v>0</v>
      </c>
      <c r="G112" s="104">
        <v>0</v>
      </c>
      <c r="H112" s="46">
        <f t="shared" si="11"/>
        <v>0</v>
      </c>
      <c r="I112" s="96"/>
      <c r="J112" s="20">
        <v>60</v>
      </c>
      <c r="K112" s="72">
        <f t="shared" si="12"/>
        <v>0</v>
      </c>
      <c r="L112" s="17" t="s">
        <v>16</v>
      </c>
      <c r="M112" s="18">
        <v>0</v>
      </c>
      <c r="N112" s="23">
        <f t="shared" si="13"/>
        <v>0</v>
      </c>
      <c r="O112" s="19"/>
      <c r="P112" s="43">
        <f t="shared" si="14"/>
        <v>0</v>
      </c>
    </row>
    <row r="113" spans="1:16" ht="24.6">
      <c r="A113" s="10">
        <v>109</v>
      </c>
      <c r="B113" s="19" t="s">
        <v>281</v>
      </c>
      <c r="C113" s="71">
        <f>+'30'!H113</f>
        <v>6</v>
      </c>
      <c r="D113" s="95">
        <v>0</v>
      </c>
      <c r="E113" s="46">
        <f t="shared" si="0"/>
        <v>6</v>
      </c>
      <c r="F113" s="106">
        <v>0</v>
      </c>
      <c r="G113" s="104">
        <v>0</v>
      </c>
      <c r="H113" s="46">
        <f t="shared" si="11"/>
        <v>6</v>
      </c>
      <c r="I113" s="96"/>
      <c r="J113" s="20">
        <v>100</v>
      </c>
      <c r="K113" s="72">
        <f t="shared" si="12"/>
        <v>0</v>
      </c>
      <c r="L113" s="17" t="s">
        <v>16</v>
      </c>
      <c r="M113" s="18">
        <v>0</v>
      </c>
      <c r="N113" s="23">
        <f t="shared" si="13"/>
        <v>0</v>
      </c>
      <c r="O113" s="19"/>
      <c r="P113" s="43">
        <f t="shared" si="14"/>
        <v>0</v>
      </c>
    </row>
    <row r="114" spans="1:16" ht="24.6">
      <c r="A114" s="10">
        <v>110</v>
      </c>
      <c r="B114" s="19" t="s">
        <v>100</v>
      </c>
      <c r="C114" s="71">
        <f>+'30'!H114</f>
        <v>0</v>
      </c>
      <c r="D114" s="95">
        <v>0</v>
      </c>
      <c r="E114" s="46">
        <f t="shared" si="0"/>
        <v>0</v>
      </c>
      <c r="F114" s="106">
        <v>0</v>
      </c>
      <c r="G114" s="104">
        <v>0</v>
      </c>
      <c r="H114" s="46">
        <f t="shared" si="11"/>
        <v>0</v>
      </c>
      <c r="I114" s="96"/>
      <c r="J114" s="20">
        <v>55</v>
      </c>
      <c r="K114" s="72">
        <f t="shared" si="12"/>
        <v>0</v>
      </c>
      <c r="L114" s="17" t="s">
        <v>16</v>
      </c>
      <c r="M114" s="18">
        <v>0</v>
      </c>
      <c r="N114" s="23">
        <f t="shared" si="13"/>
        <v>0</v>
      </c>
      <c r="O114" s="19"/>
      <c r="P114" s="43">
        <f t="shared" si="14"/>
        <v>0</v>
      </c>
    </row>
    <row r="115" spans="1:16" ht="24.6">
      <c r="A115" s="10">
        <v>111</v>
      </c>
      <c r="B115" s="19" t="s">
        <v>101</v>
      </c>
      <c r="C115" s="71">
        <f>+'30'!H115</f>
        <v>0</v>
      </c>
      <c r="D115" s="95">
        <v>0</v>
      </c>
      <c r="E115" s="46">
        <f t="shared" si="0"/>
        <v>0</v>
      </c>
      <c r="F115" s="106">
        <v>0</v>
      </c>
      <c r="G115" s="104">
        <v>0</v>
      </c>
      <c r="H115" s="46">
        <f t="shared" si="11"/>
        <v>0</v>
      </c>
      <c r="I115" s="96"/>
      <c r="J115" s="22">
        <v>50</v>
      </c>
      <c r="K115" s="72">
        <f t="shared" si="12"/>
        <v>0</v>
      </c>
      <c r="L115" s="17" t="s">
        <v>16</v>
      </c>
      <c r="M115" s="18">
        <v>0</v>
      </c>
      <c r="N115" s="23">
        <f t="shared" si="13"/>
        <v>0</v>
      </c>
      <c r="O115" s="19"/>
      <c r="P115" s="43">
        <f t="shared" si="14"/>
        <v>0</v>
      </c>
    </row>
    <row r="116" spans="1:16" ht="24.6">
      <c r="A116" s="10">
        <v>112</v>
      </c>
      <c r="B116" s="19" t="s">
        <v>102</v>
      </c>
      <c r="C116" s="71">
        <f>+'30'!H116</f>
        <v>0</v>
      </c>
      <c r="D116" s="95">
        <v>0</v>
      </c>
      <c r="E116" s="46">
        <f t="shared" si="0"/>
        <v>0</v>
      </c>
      <c r="F116" s="106">
        <v>0</v>
      </c>
      <c r="G116" s="104">
        <v>0</v>
      </c>
      <c r="H116" s="46">
        <f t="shared" si="11"/>
        <v>0</v>
      </c>
      <c r="I116" s="96"/>
      <c r="J116" s="22">
        <v>50</v>
      </c>
      <c r="K116" s="72">
        <f t="shared" si="12"/>
        <v>0</v>
      </c>
      <c r="L116" s="17" t="s">
        <v>16</v>
      </c>
      <c r="M116" s="18">
        <v>0</v>
      </c>
      <c r="N116" s="23">
        <f t="shared" si="13"/>
        <v>0</v>
      </c>
      <c r="O116" s="19"/>
      <c r="P116" s="43">
        <f t="shared" si="14"/>
        <v>0</v>
      </c>
    </row>
    <row r="117" spans="1:16" ht="24.6">
      <c r="A117" s="10">
        <v>113</v>
      </c>
      <c r="B117" s="19" t="s">
        <v>282</v>
      </c>
      <c r="C117" s="71">
        <f>+'30'!H117</f>
        <v>0</v>
      </c>
      <c r="D117" s="95">
        <v>0</v>
      </c>
      <c r="E117" s="46">
        <f t="shared" si="0"/>
        <v>0</v>
      </c>
      <c r="F117" s="106">
        <v>0</v>
      </c>
      <c r="G117" s="104">
        <v>0</v>
      </c>
      <c r="H117" s="46">
        <f t="shared" si="11"/>
        <v>0</v>
      </c>
      <c r="I117" s="96"/>
      <c r="J117" s="20">
        <v>35</v>
      </c>
      <c r="K117" s="72">
        <f t="shared" si="12"/>
        <v>0</v>
      </c>
      <c r="L117" s="17" t="s">
        <v>16</v>
      </c>
      <c r="M117" s="18">
        <v>0</v>
      </c>
      <c r="N117" s="23">
        <f t="shared" si="13"/>
        <v>0</v>
      </c>
      <c r="O117" s="19"/>
      <c r="P117" s="43">
        <f t="shared" si="14"/>
        <v>0</v>
      </c>
    </row>
    <row r="118" spans="1:16" ht="24.6">
      <c r="A118" s="10">
        <v>114</v>
      </c>
      <c r="B118" s="19" t="s">
        <v>283</v>
      </c>
      <c r="C118" s="71">
        <f>+'30'!H118</f>
        <v>0</v>
      </c>
      <c r="D118" s="95">
        <v>0</v>
      </c>
      <c r="E118" s="46">
        <f t="shared" si="0"/>
        <v>0</v>
      </c>
      <c r="F118" s="106">
        <v>0</v>
      </c>
      <c r="G118" s="104">
        <v>0</v>
      </c>
      <c r="H118" s="46">
        <f t="shared" si="11"/>
        <v>0</v>
      </c>
      <c r="I118" s="96"/>
      <c r="J118" s="20">
        <v>50</v>
      </c>
      <c r="K118" s="72">
        <f t="shared" si="12"/>
        <v>0</v>
      </c>
      <c r="L118" s="17" t="s">
        <v>16</v>
      </c>
      <c r="M118" s="18">
        <v>0</v>
      </c>
      <c r="N118" s="23">
        <f t="shared" si="13"/>
        <v>0</v>
      </c>
      <c r="O118" s="19"/>
      <c r="P118" s="43">
        <f t="shared" si="14"/>
        <v>0</v>
      </c>
    </row>
    <row r="119" spans="1:16" ht="24.6">
      <c r="A119" s="10">
        <v>115</v>
      </c>
      <c r="B119" s="19" t="s">
        <v>352</v>
      </c>
      <c r="C119" s="71">
        <f>+'30'!H119</f>
        <v>0</v>
      </c>
      <c r="D119" s="95">
        <v>0</v>
      </c>
      <c r="E119" s="46">
        <f t="shared" si="0"/>
        <v>0</v>
      </c>
      <c r="F119" s="106">
        <v>0</v>
      </c>
      <c r="G119" s="104">
        <v>0</v>
      </c>
      <c r="H119" s="46">
        <f t="shared" si="11"/>
        <v>0</v>
      </c>
      <c r="I119" s="96"/>
      <c r="J119" s="20">
        <v>50</v>
      </c>
      <c r="K119" s="72">
        <f t="shared" si="12"/>
        <v>0</v>
      </c>
      <c r="L119" s="17" t="s">
        <v>16</v>
      </c>
      <c r="M119" s="18">
        <v>0</v>
      </c>
      <c r="N119" s="23">
        <f t="shared" si="13"/>
        <v>0</v>
      </c>
      <c r="O119" s="19"/>
      <c r="P119" s="43">
        <f t="shared" si="14"/>
        <v>0</v>
      </c>
    </row>
    <row r="120" spans="1:16" ht="24.6">
      <c r="A120" s="10">
        <v>116</v>
      </c>
      <c r="B120" s="19" t="s">
        <v>354</v>
      </c>
      <c r="C120" s="71">
        <f>+'30'!H120</f>
        <v>0</v>
      </c>
      <c r="D120" s="95">
        <v>0</v>
      </c>
      <c r="E120" s="46">
        <f t="shared" si="0"/>
        <v>0</v>
      </c>
      <c r="F120" s="106">
        <v>0</v>
      </c>
      <c r="G120" s="104">
        <v>0</v>
      </c>
      <c r="H120" s="46">
        <f t="shared" si="11"/>
        <v>0</v>
      </c>
      <c r="I120" s="96"/>
      <c r="J120" s="20">
        <v>50</v>
      </c>
      <c r="K120" s="72">
        <f t="shared" si="12"/>
        <v>0</v>
      </c>
      <c r="L120" s="17" t="s">
        <v>16</v>
      </c>
      <c r="M120" s="18">
        <v>0</v>
      </c>
      <c r="N120" s="23">
        <f t="shared" si="13"/>
        <v>0</v>
      </c>
      <c r="O120" s="19"/>
      <c r="P120" s="43">
        <f t="shared" si="14"/>
        <v>0</v>
      </c>
    </row>
    <row r="121" spans="1:16" ht="24.6">
      <c r="A121" s="10">
        <v>117</v>
      </c>
      <c r="B121" s="19" t="s">
        <v>353</v>
      </c>
      <c r="C121" s="71">
        <f>+'30'!H121</f>
        <v>0</v>
      </c>
      <c r="D121" s="95">
        <v>0</v>
      </c>
      <c r="E121" s="46">
        <f t="shared" si="0"/>
        <v>0</v>
      </c>
      <c r="F121" s="106">
        <v>0</v>
      </c>
      <c r="G121" s="104">
        <v>0</v>
      </c>
      <c r="H121" s="46">
        <f t="shared" si="11"/>
        <v>0</v>
      </c>
      <c r="I121" s="96"/>
      <c r="J121" s="20">
        <v>50</v>
      </c>
      <c r="K121" s="72">
        <f t="shared" si="12"/>
        <v>0</v>
      </c>
      <c r="L121" s="17" t="s">
        <v>16</v>
      </c>
      <c r="M121" s="18">
        <v>0</v>
      </c>
      <c r="N121" s="23">
        <f t="shared" si="13"/>
        <v>0</v>
      </c>
      <c r="O121" s="19"/>
      <c r="P121" s="43">
        <f t="shared" si="14"/>
        <v>0</v>
      </c>
    </row>
    <row r="122" spans="1:16" ht="24.6">
      <c r="A122" s="10">
        <v>118</v>
      </c>
      <c r="B122" s="19" t="s">
        <v>355</v>
      </c>
      <c r="C122" s="71">
        <f>+'30'!H122</f>
        <v>0</v>
      </c>
      <c r="D122" s="95">
        <v>0</v>
      </c>
      <c r="E122" s="46">
        <f t="shared" si="0"/>
        <v>0</v>
      </c>
      <c r="F122" s="106">
        <v>0</v>
      </c>
      <c r="G122" s="104">
        <v>0</v>
      </c>
      <c r="H122" s="46">
        <f t="shared" si="11"/>
        <v>0</v>
      </c>
      <c r="I122" s="96"/>
      <c r="J122" s="20">
        <v>50</v>
      </c>
      <c r="K122" s="72">
        <f t="shared" si="12"/>
        <v>0</v>
      </c>
      <c r="L122" s="17" t="s">
        <v>16</v>
      </c>
      <c r="M122" s="18">
        <v>0</v>
      </c>
      <c r="N122" s="23">
        <f t="shared" si="13"/>
        <v>0</v>
      </c>
      <c r="O122" s="19"/>
      <c r="P122" s="43">
        <f t="shared" si="14"/>
        <v>0</v>
      </c>
    </row>
    <row r="123" spans="1:16" ht="24.6">
      <c r="A123" s="10">
        <v>119</v>
      </c>
      <c r="B123" s="19" t="s">
        <v>145</v>
      </c>
      <c r="C123" s="71">
        <f>+'30'!H123</f>
        <v>0</v>
      </c>
      <c r="D123" s="95">
        <v>0</v>
      </c>
      <c r="E123" s="46">
        <f t="shared" si="0"/>
        <v>0</v>
      </c>
      <c r="F123" s="106">
        <v>0</v>
      </c>
      <c r="G123" s="104">
        <v>0</v>
      </c>
      <c r="H123" s="46">
        <f t="shared" si="11"/>
        <v>0</v>
      </c>
      <c r="I123" s="96"/>
      <c r="J123" s="20">
        <v>45</v>
      </c>
      <c r="K123" s="72">
        <f t="shared" si="12"/>
        <v>0</v>
      </c>
      <c r="L123" s="17" t="s">
        <v>16</v>
      </c>
      <c r="M123" s="18">
        <v>0</v>
      </c>
      <c r="N123" s="23">
        <f t="shared" si="13"/>
        <v>0</v>
      </c>
      <c r="O123" s="19"/>
      <c r="P123" s="43">
        <f t="shared" si="14"/>
        <v>0</v>
      </c>
    </row>
    <row r="124" spans="1:16" ht="24.6">
      <c r="A124" s="10">
        <v>120</v>
      </c>
      <c r="B124" s="19" t="s">
        <v>146</v>
      </c>
      <c r="C124" s="71">
        <f>+'30'!H124</f>
        <v>0</v>
      </c>
      <c r="D124" s="95">
        <v>0</v>
      </c>
      <c r="E124" s="46">
        <f t="shared" si="0"/>
        <v>0</v>
      </c>
      <c r="F124" s="106">
        <v>0</v>
      </c>
      <c r="G124" s="104">
        <v>0</v>
      </c>
      <c r="H124" s="46">
        <f t="shared" si="11"/>
        <v>0</v>
      </c>
      <c r="I124" s="96"/>
      <c r="J124" s="20">
        <v>45</v>
      </c>
      <c r="K124" s="72">
        <f t="shared" si="12"/>
        <v>0</v>
      </c>
      <c r="L124" s="17" t="s">
        <v>16</v>
      </c>
      <c r="M124" s="18">
        <v>0</v>
      </c>
      <c r="N124" s="23">
        <f t="shared" si="13"/>
        <v>0</v>
      </c>
      <c r="O124" s="19"/>
      <c r="P124" s="43">
        <f t="shared" si="14"/>
        <v>0</v>
      </c>
    </row>
    <row r="125" spans="1:16" ht="24.6">
      <c r="A125" s="10">
        <v>121</v>
      </c>
      <c r="B125" s="19" t="s">
        <v>147</v>
      </c>
      <c r="C125" s="71">
        <f>+'30'!H125</f>
        <v>0</v>
      </c>
      <c r="D125" s="95">
        <v>0</v>
      </c>
      <c r="E125" s="46">
        <f t="shared" si="0"/>
        <v>0</v>
      </c>
      <c r="F125" s="106">
        <v>0</v>
      </c>
      <c r="G125" s="104">
        <v>0</v>
      </c>
      <c r="H125" s="46">
        <f t="shared" si="11"/>
        <v>0</v>
      </c>
      <c r="I125" s="96"/>
      <c r="J125" s="20">
        <v>55</v>
      </c>
      <c r="K125" s="72">
        <f t="shared" si="12"/>
        <v>0</v>
      </c>
      <c r="L125" s="17" t="s">
        <v>16</v>
      </c>
      <c r="M125" s="18">
        <v>0</v>
      </c>
      <c r="N125" s="23">
        <f t="shared" si="13"/>
        <v>0</v>
      </c>
      <c r="O125" s="19"/>
      <c r="P125" s="43">
        <f t="shared" si="14"/>
        <v>0</v>
      </c>
    </row>
    <row r="126" spans="1:16" ht="24.6">
      <c r="A126" s="10">
        <v>122</v>
      </c>
      <c r="B126" s="19" t="s">
        <v>449</v>
      </c>
      <c r="C126" s="71">
        <f>+'30'!H126</f>
        <v>0</v>
      </c>
      <c r="D126" s="95">
        <v>0</v>
      </c>
      <c r="E126" s="46">
        <f>C126+D126</f>
        <v>0</v>
      </c>
      <c r="F126" s="106">
        <v>0</v>
      </c>
      <c r="G126" s="104">
        <v>0</v>
      </c>
      <c r="H126" s="46">
        <f>+E126-F126-I126-G126</f>
        <v>0</v>
      </c>
      <c r="I126" s="96"/>
      <c r="J126" s="20">
        <v>45</v>
      </c>
      <c r="K126" s="72">
        <f>+J126*I126</f>
        <v>0</v>
      </c>
      <c r="L126" s="17" t="s">
        <v>16</v>
      </c>
      <c r="M126" s="18">
        <v>0</v>
      </c>
      <c r="N126" s="23">
        <f>SUM(K126-M126)</f>
        <v>0</v>
      </c>
      <c r="O126" s="19"/>
      <c r="P126" s="43">
        <f>+K126*O126</f>
        <v>0</v>
      </c>
    </row>
    <row r="127" spans="1:16" ht="24.6">
      <c r="A127" s="10">
        <v>123</v>
      </c>
      <c r="B127" s="19" t="s">
        <v>356</v>
      </c>
      <c r="C127" s="71">
        <f>+'30'!H127</f>
        <v>0</v>
      </c>
      <c r="D127" s="95">
        <v>0</v>
      </c>
      <c r="E127" s="46">
        <f t="shared" si="0"/>
        <v>0</v>
      </c>
      <c r="F127" s="106">
        <v>0</v>
      </c>
      <c r="G127" s="104">
        <v>0</v>
      </c>
      <c r="H127" s="46">
        <f t="shared" si="11"/>
        <v>0</v>
      </c>
      <c r="I127" s="96"/>
      <c r="J127" s="20">
        <v>50</v>
      </c>
      <c r="K127" s="72">
        <f t="shared" si="12"/>
        <v>0</v>
      </c>
      <c r="L127" s="17" t="s">
        <v>16</v>
      </c>
      <c r="M127" s="18">
        <v>0</v>
      </c>
      <c r="N127" s="23">
        <f t="shared" si="13"/>
        <v>0</v>
      </c>
      <c r="O127" s="19"/>
      <c r="P127" s="43">
        <f t="shared" si="14"/>
        <v>0</v>
      </c>
    </row>
    <row r="128" spans="1:16" ht="24.6">
      <c r="A128" s="10">
        <v>124</v>
      </c>
      <c r="B128" s="19" t="s">
        <v>375</v>
      </c>
      <c r="C128" s="71">
        <f>+'30'!H128</f>
        <v>0</v>
      </c>
      <c r="D128" s="95">
        <v>0</v>
      </c>
      <c r="E128" s="46">
        <f t="shared" si="0"/>
        <v>0</v>
      </c>
      <c r="F128" s="106">
        <v>0</v>
      </c>
      <c r="G128" s="104">
        <v>0</v>
      </c>
      <c r="H128" s="46">
        <f t="shared" si="11"/>
        <v>0</v>
      </c>
      <c r="I128" s="96"/>
      <c r="J128" s="20">
        <v>50</v>
      </c>
      <c r="K128" s="72">
        <f t="shared" si="12"/>
        <v>0</v>
      </c>
      <c r="L128" s="17" t="s">
        <v>16</v>
      </c>
      <c r="M128" s="18">
        <v>0</v>
      </c>
      <c r="N128" s="23">
        <f t="shared" si="13"/>
        <v>0</v>
      </c>
      <c r="O128" s="19"/>
      <c r="P128" s="43">
        <f t="shared" si="14"/>
        <v>0</v>
      </c>
    </row>
    <row r="129" spans="1:16" ht="24.6">
      <c r="A129" s="10">
        <v>125</v>
      </c>
      <c r="B129" s="19" t="s">
        <v>376</v>
      </c>
      <c r="C129" s="71">
        <f>+'30'!H129</f>
        <v>0</v>
      </c>
      <c r="D129" s="95">
        <v>0</v>
      </c>
      <c r="E129" s="46">
        <f t="shared" si="0"/>
        <v>0</v>
      </c>
      <c r="F129" s="106">
        <v>0</v>
      </c>
      <c r="G129" s="104">
        <v>0</v>
      </c>
      <c r="H129" s="46">
        <f t="shared" si="11"/>
        <v>0</v>
      </c>
      <c r="I129" s="96"/>
      <c r="J129" s="20">
        <v>50</v>
      </c>
      <c r="K129" s="72">
        <f t="shared" si="12"/>
        <v>0</v>
      </c>
      <c r="L129" s="17" t="s">
        <v>16</v>
      </c>
      <c r="M129" s="18">
        <v>0</v>
      </c>
      <c r="N129" s="23">
        <f t="shared" si="13"/>
        <v>0</v>
      </c>
      <c r="O129" s="19"/>
      <c r="P129" s="43">
        <f t="shared" si="14"/>
        <v>0</v>
      </c>
    </row>
    <row r="130" spans="1:16" ht="24.6">
      <c r="A130" s="10">
        <v>126</v>
      </c>
      <c r="B130" s="19" t="s">
        <v>133</v>
      </c>
      <c r="C130" s="71">
        <f>+'30'!H130</f>
        <v>0</v>
      </c>
      <c r="D130" s="95">
        <v>0</v>
      </c>
      <c r="E130" s="46">
        <f t="shared" si="0"/>
        <v>0</v>
      </c>
      <c r="F130" s="106">
        <v>0</v>
      </c>
      <c r="G130" s="104">
        <v>0</v>
      </c>
      <c r="H130" s="46">
        <f t="shared" si="11"/>
        <v>0</v>
      </c>
      <c r="I130" s="96"/>
      <c r="J130" s="20">
        <v>40</v>
      </c>
      <c r="K130" s="72">
        <f t="shared" si="12"/>
        <v>0</v>
      </c>
      <c r="L130" s="17" t="s">
        <v>16</v>
      </c>
      <c r="M130" s="18">
        <v>0</v>
      </c>
      <c r="N130" s="23">
        <f t="shared" si="13"/>
        <v>0</v>
      </c>
      <c r="O130" s="19"/>
      <c r="P130" s="43">
        <f t="shared" si="14"/>
        <v>0</v>
      </c>
    </row>
    <row r="131" spans="1:16" ht="24.6">
      <c r="A131" s="10">
        <v>127</v>
      </c>
      <c r="B131" s="19" t="s">
        <v>284</v>
      </c>
      <c r="C131" s="71">
        <f>+'30'!H131</f>
        <v>0</v>
      </c>
      <c r="D131" s="95">
        <v>0</v>
      </c>
      <c r="E131" s="46">
        <f t="shared" si="0"/>
        <v>0</v>
      </c>
      <c r="F131" s="106">
        <v>0</v>
      </c>
      <c r="G131" s="104">
        <v>0</v>
      </c>
      <c r="H131" s="46">
        <f t="shared" si="11"/>
        <v>0</v>
      </c>
      <c r="I131" s="96"/>
      <c r="J131" s="20">
        <v>40</v>
      </c>
      <c r="K131" s="72">
        <f t="shared" si="12"/>
        <v>0</v>
      </c>
      <c r="L131" s="17" t="s">
        <v>16</v>
      </c>
      <c r="M131" s="18">
        <v>0</v>
      </c>
      <c r="N131" s="23">
        <f t="shared" si="13"/>
        <v>0</v>
      </c>
      <c r="O131" s="19"/>
      <c r="P131" s="43">
        <f t="shared" si="14"/>
        <v>0</v>
      </c>
    </row>
    <row r="132" spans="1:16" ht="24.6">
      <c r="A132" s="10">
        <v>128</v>
      </c>
      <c r="B132" s="19" t="s">
        <v>108</v>
      </c>
      <c r="C132" s="71">
        <f>+'30'!H132</f>
        <v>0</v>
      </c>
      <c r="D132" s="95">
        <v>0</v>
      </c>
      <c r="E132" s="46">
        <f t="shared" si="0"/>
        <v>0</v>
      </c>
      <c r="F132" s="106">
        <v>0</v>
      </c>
      <c r="G132" s="104">
        <v>0</v>
      </c>
      <c r="H132" s="46">
        <f t="shared" si="11"/>
        <v>0</v>
      </c>
      <c r="I132" s="96"/>
      <c r="J132" s="20">
        <v>40</v>
      </c>
      <c r="K132" s="72">
        <f t="shared" si="12"/>
        <v>0</v>
      </c>
      <c r="L132" s="17" t="s">
        <v>16</v>
      </c>
      <c r="M132" s="18">
        <v>0</v>
      </c>
      <c r="N132" s="23">
        <f t="shared" si="13"/>
        <v>0</v>
      </c>
      <c r="O132" s="19"/>
      <c r="P132" s="43">
        <f t="shared" si="14"/>
        <v>0</v>
      </c>
    </row>
    <row r="133" spans="1:16" ht="24.6">
      <c r="A133" s="10">
        <v>129</v>
      </c>
      <c r="B133" s="19" t="s">
        <v>245</v>
      </c>
      <c r="C133" s="71">
        <f>+'30'!H133</f>
        <v>0</v>
      </c>
      <c r="D133" s="95">
        <v>0</v>
      </c>
      <c r="E133" s="46">
        <f t="shared" si="0"/>
        <v>0</v>
      </c>
      <c r="F133" s="106">
        <v>0</v>
      </c>
      <c r="G133" s="104">
        <v>0</v>
      </c>
      <c r="H133" s="46">
        <f t="shared" si="11"/>
        <v>0</v>
      </c>
      <c r="I133" s="96"/>
      <c r="J133" s="20">
        <v>40</v>
      </c>
      <c r="K133" s="72">
        <f t="shared" si="12"/>
        <v>0</v>
      </c>
      <c r="L133" s="17" t="s">
        <v>16</v>
      </c>
      <c r="M133" s="18">
        <v>0</v>
      </c>
      <c r="N133" s="23">
        <f t="shared" si="13"/>
        <v>0</v>
      </c>
      <c r="O133" s="19"/>
      <c r="P133" s="43">
        <f t="shared" si="14"/>
        <v>0</v>
      </c>
    </row>
    <row r="134" spans="1:16" ht="24.6">
      <c r="A134" s="10">
        <v>130</v>
      </c>
      <c r="B134" s="19" t="s">
        <v>285</v>
      </c>
      <c r="C134" s="71">
        <f>+'30'!H134</f>
        <v>0</v>
      </c>
      <c r="D134" s="95">
        <v>0</v>
      </c>
      <c r="E134" s="46">
        <f t="shared" si="0"/>
        <v>0</v>
      </c>
      <c r="F134" s="106">
        <v>0</v>
      </c>
      <c r="G134" s="104">
        <v>0</v>
      </c>
      <c r="H134" s="46">
        <f t="shared" si="11"/>
        <v>0</v>
      </c>
      <c r="I134" s="96"/>
      <c r="J134" s="20">
        <v>55</v>
      </c>
      <c r="K134" s="72">
        <f t="shared" si="12"/>
        <v>0</v>
      </c>
      <c r="L134" s="17" t="s">
        <v>16</v>
      </c>
      <c r="M134" s="18">
        <v>0</v>
      </c>
      <c r="N134" s="23">
        <f t="shared" si="13"/>
        <v>0</v>
      </c>
      <c r="O134" s="19"/>
      <c r="P134" s="43">
        <f t="shared" si="14"/>
        <v>0</v>
      </c>
    </row>
    <row r="135" spans="1:16" ht="24.6">
      <c r="A135" s="10">
        <v>131</v>
      </c>
      <c r="B135" s="19" t="s">
        <v>121</v>
      </c>
      <c r="C135" s="71">
        <f>+'30'!H135</f>
        <v>0</v>
      </c>
      <c r="D135" s="95">
        <v>0</v>
      </c>
      <c r="E135" s="46">
        <f t="shared" si="0"/>
        <v>0</v>
      </c>
      <c r="F135" s="106">
        <v>0</v>
      </c>
      <c r="G135" s="104">
        <v>0</v>
      </c>
      <c r="H135" s="46">
        <f t="shared" si="11"/>
        <v>0</v>
      </c>
      <c r="I135" s="96"/>
      <c r="J135" s="20">
        <v>60</v>
      </c>
      <c r="K135" s="72">
        <f t="shared" si="12"/>
        <v>0</v>
      </c>
      <c r="L135" s="17" t="s">
        <v>16</v>
      </c>
      <c r="M135" s="18">
        <v>0</v>
      </c>
      <c r="N135" s="23">
        <f t="shared" si="13"/>
        <v>0</v>
      </c>
      <c r="O135" s="19"/>
      <c r="P135" s="43">
        <f t="shared" si="14"/>
        <v>0</v>
      </c>
    </row>
    <row r="136" spans="1:16" ht="24.6">
      <c r="A136" s="10">
        <v>132</v>
      </c>
      <c r="B136" s="19" t="s">
        <v>113</v>
      </c>
      <c r="C136" s="71">
        <f>+'30'!H136</f>
        <v>8</v>
      </c>
      <c r="D136" s="95">
        <v>0</v>
      </c>
      <c r="E136" s="46">
        <f t="shared" si="0"/>
        <v>8</v>
      </c>
      <c r="F136" s="106">
        <v>0</v>
      </c>
      <c r="G136" s="104">
        <v>0</v>
      </c>
      <c r="H136" s="46">
        <f t="shared" si="11"/>
        <v>8</v>
      </c>
      <c r="I136" s="96"/>
      <c r="J136" s="20">
        <v>50</v>
      </c>
      <c r="K136" s="72">
        <f t="shared" si="12"/>
        <v>0</v>
      </c>
      <c r="L136" s="17" t="s">
        <v>16</v>
      </c>
      <c r="M136" s="18">
        <v>0</v>
      </c>
      <c r="N136" s="23">
        <f t="shared" si="13"/>
        <v>0</v>
      </c>
      <c r="O136" s="19"/>
      <c r="P136" s="43">
        <f t="shared" si="14"/>
        <v>0</v>
      </c>
    </row>
    <row r="137" spans="1:16" ht="24.6">
      <c r="A137" s="10">
        <v>133</v>
      </c>
      <c r="B137" s="19" t="s">
        <v>114</v>
      </c>
      <c r="C137" s="71">
        <f>+'30'!H137</f>
        <v>0</v>
      </c>
      <c r="D137" s="95">
        <v>0</v>
      </c>
      <c r="E137" s="46">
        <f t="shared" si="0"/>
        <v>0</v>
      </c>
      <c r="F137" s="106">
        <v>0</v>
      </c>
      <c r="G137" s="104">
        <v>0</v>
      </c>
      <c r="H137" s="46">
        <f t="shared" si="11"/>
        <v>0</v>
      </c>
      <c r="I137" s="96"/>
      <c r="J137" s="20">
        <v>100</v>
      </c>
      <c r="K137" s="72">
        <f t="shared" si="12"/>
        <v>0</v>
      </c>
      <c r="L137" s="17" t="s">
        <v>16</v>
      </c>
      <c r="M137" s="18">
        <v>0</v>
      </c>
      <c r="N137" s="23">
        <f t="shared" si="13"/>
        <v>0</v>
      </c>
      <c r="O137" s="19"/>
      <c r="P137" s="43">
        <f t="shared" si="14"/>
        <v>0</v>
      </c>
    </row>
    <row r="138" spans="1:16" ht="24.6">
      <c r="A138" s="10">
        <v>134</v>
      </c>
      <c r="B138" s="19" t="s">
        <v>198</v>
      </c>
      <c r="C138" s="71">
        <f>+'30'!H138</f>
        <v>0</v>
      </c>
      <c r="D138" s="95">
        <v>0</v>
      </c>
      <c r="E138" s="46">
        <f t="shared" si="0"/>
        <v>0</v>
      </c>
      <c r="F138" s="106">
        <v>0</v>
      </c>
      <c r="G138" s="104">
        <v>0</v>
      </c>
      <c r="H138" s="46">
        <f t="shared" si="11"/>
        <v>0</v>
      </c>
      <c r="I138" s="96"/>
      <c r="J138" s="20">
        <v>25</v>
      </c>
      <c r="K138" s="72">
        <f t="shared" si="12"/>
        <v>0</v>
      </c>
      <c r="L138" s="17" t="s">
        <v>16</v>
      </c>
      <c r="M138" s="18">
        <v>0</v>
      </c>
      <c r="N138" s="23">
        <f t="shared" si="13"/>
        <v>0</v>
      </c>
      <c r="O138" s="19"/>
      <c r="P138" s="43">
        <f t="shared" si="14"/>
        <v>0</v>
      </c>
    </row>
    <row r="139" spans="1:16" ht="24.6">
      <c r="A139" s="10">
        <v>135</v>
      </c>
      <c r="B139" s="19" t="s">
        <v>505</v>
      </c>
      <c r="C139" s="71">
        <f>+'30'!H139</f>
        <v>1</v>
      </c>
      <c r="D139" s="95">
        <v>0</v>
      </c>
      <c r="E139" s="46">
        <f>C139+D139</f>
        <v>1</v>
      </c>
      <c r="F139" s="106">
        <v>1</v>
      </c>
      <c r="G139" s="104">
        <v>0</v>
      </c>
      <c r="H139" s="46">
        <f>+E139-F139-I139-G139</f>
        <v>0</v>
      </c>
      <c r="I139" s="96"/>
      <c r="J139" s="20">
        <v>35</v>
      </c>
      <c r="K139" s="72">
        <f>+J139*I139</f>
        <v>0</v>
      </c>
      <c r="L139" s="17" t="s">
        <v>436</v>
      </c>
      <c r="M139" s="18">
        <v>0</v>
      </c>
      <c r="N139" s="23">
        <f>SUM(K139-M139)</f>
        <v>0</v>
      </c>
      <c r="O139" s="19"/>
      <c r="P139" s="43">
        <f>+K139*O139</f>
        <v>0</v>
      </c>
    </row>
    <row r="140" spans="1:16" ht="24.6">
      <c r="A140" s="10">
        <v>136</v>
      </c>
      <c r="B140" s="19" t="s">
        <v>506</v>
      </c>
      <c r="C140" s="71">
        <f>+'30'!H140</f>
        <v>0</v>
      </c>
      <c r="D140" s="95">
        <v>0</v>
      </c>
      <c r="E140" s="46">
        <f>C140+D140</f>
        <v>0</v>
      </c>
      <c r="F140" s="106">
        <v>0</v>
      </c>
      <c r="G140" s="104">
        <v>0</v>
      </c>
      <c r="H140" s="46">
        <f>+E140-F140-I140-G140</f>
        <v>0</v>
      </c>
      <c r="I140" s="96"/>
      <c r="J140" s="20">
        <v>35</v>
      </c>
      <c r="K140" s="72">
        <f>+J140*I140</f>
        <v>0</v>
      </c>
      <c r="L140" s="17" t="s">
        <v>16</v>
      </c>
      <c r="M140" s="18">
        <v>0</v>
      </c>
      <c r="N140" s="23">
        <f>SUM(K140-M140)</f>
        <v>0</v>
      </c>
      <c r="O140" s="19"/>
      <c r="P140" s="43">
        <f>+K140*O140</f>
        <v>0</v>
      </c>
    </row>
    <row r="141" spans="1:16" ht="24.6">
      <c r="A141" s="10">
        <v>137</v>
      </c>
      <c r="B141" s="19" t="s">
        <v>286</v>
      </c>
      <c r="C141" s="71">
        <f>+'30'!H141</f>
        <v>8</v>
      </c>
      <c r="D141" s="95">
        <v>0</v>
      </c>
      <c r="E141" s="46">
        <f t="shared" si="0"/>
        <v>8</v>
      </c>
      <c r="F141" s="106">
        <v>3</v>
      </c>
      <c r="G141" s="104">
        <v>0</v>
      </c>
      <c r="H141" s="46">
        <f t="shared" si="11"/>
        <v>5</v>
      </c>
      <c r="I141" s="96"/>
      <c r="J141" s="20">
        <v>50</v>
      </c>
      <c r="K141" s="72">
        <f t="shared" si="12"/>
        <v>0</v>
      </c>
      <c r="L141" s="17" t="s">
        <v>441</v>
      </c>
      <c r="M141" s="18">
        <v>0</v>
      </c>
      <c r="N141" s="23">
        <f t="shared" si="13"/>
        <v>0</v>
      </c>
      <c r="O141" s="19"/>
      <c r="P141" s="43">
        <f t="shared" si="14"/>
        <v>0</v>
      </c>
    </row>
    <row r="142" spans="1:16" ht="24.6">
      <c r="A142" s="10">
        <v>138</v>
      </c>
      <c r="B142" s="19" t="s">
        <v>287</v>
      </c>
      <c r="C142" s="71">
        <f>+'30'!H142</f>
        <v>0</v>
      </c>
      <c r="D142" s="95">
        <v>0</v>
      </c>
      <c r="E142" s="46">
        <f t="shared" si="0"/>
        <v>0</v>
      </c>
      <c r="F142" s="106">
        <v>0</v>
      </c>
      <c r="G142" s="104">
        <v>0</v>
      </c>
      <c r="H142" s="46">
        <f t="shared" si="11"/>
        <v>0</v>
      </c>
      <c r="I142" s="96"/>
      <c r="J142" s="22">
        <v>40</v>
      </c>
      <c r="K142" s="72">
        <f t="shared" si="12"/>
        <v>0</v>
      </c>
      <c r="L142" s="17" t="s">
        <v>16</v>
      </c>
      <c r="M142" s="18">
        <v>0</v>
      </c>
      <c r="N142" s="23">
        <f t="shared" si="13"/>
        <v>0</v>
      </c>
      <c r="O142" s="19"/>
      <c r="P142" s="43">
        <f t="shared" si="14"/>
        <v>0</v>
      </c>
    </row>
    <row r="143" spans="1:16" ht="24.6">
      <c r="A143" s="10">
        <v>139</v>
      </c>
      <c r="B143" s="19" t="s">
        <v>288</v>
      </c>
      <c r="C143" s="71">
        <f>+'30'!H143</f>
        <v>14</v>
      </c>
      <c r="D143" s="95">
        <v>0</v>
      </c>
      <c r="E143" s="46">
        <f t="shared" si="0"/>
        <v>14</v>
      </c>
      <c r="F143" s="106">
        <v>0</v>
      </c>
      <c r="G143" s="104">
        <v>0</v>
      </c>
      <c r="H143" s="46">
        <f t="shared" si="11"/>
        <v>12</v>
      </c>
      <c r="I143" s="96">
        <v>2</v>
      </c>
      <c r="J143" s="22">
        <v>50</v>
      </c>
      <c r="K143" s="72">
        <f t="shared" si="12"/>
        <v>100</v>
      </c>
      <c r="L143" s="17" t="s">
        <v>16</v>
      </c>
      <c r="M143" s="18">
        <v>0</v>
      </c>
      <c r="N143" s="23">
        <f t="shared" si="13"/>
        <v>100</v>
      </c>
      <c r="O143" s="19"/>
      <c r="P143" s="43">
        <f t="shared" si="14"/>
        <v>0</v>
      </c>
    </row>
    <row r="144" spans="1:16" ht="24.6">
      <c r="A144" s="10">
        <v>140</v>
      </c>
      <c r="B144" s="19" t="s">
        <v>289</v>
      </c>
      <c r="C144" s="71">
        <f>+'30'!H144</f>
        <v>0</v>
      </c>
      <c r="D144" s="95">
        <v>0</v>
      </c>
      <c r="E144" s="46">
        <f t="shared" si="0"/>
        <v>0</v>
      </c>
      <c r="F144" s="106">
        <v>0</v>
      </c>
      <c r="G144" s="104">
        <v>0</v>
      </c>
      <c r="H144" s="46">
        <f t="shared" ref="H144:H209" si="15">+E144-F144-I144-G144</f>
        <v>0</v>
      </c>
      <c r="I144" s="96"/>
      <c r="J144" s="20">
        <v>60</v>
      </c>
      <c r="K144" s="72">
        <f t="shared" si="12"/>
        <v>0</v>
      </c>
      <c r="L144" s="17" t="s">
        <v>16</v>
      </c>
      <c r="M144" s="18">
        <v>0</v>
      </c>
      <c r="N144" s="23">
        <f t="shared" si="13"/>
        <v>0</v>
      </c>
      <c r="O144" s="19"/>
      <c r="P144" s="43">
        <f t="shared" si="14"/>
        <v>0</v>
      </c>
    </row>
    <row r="145" spans="1:16" ht="24.6">
      <c r="A145" s="10">
        <v>141</v>
      </c>
      <c r="B145" s="19" t="s">
        <v>343</v>
      </c>
      <c r="C145" s="71">
        <f>+'30'!H145</f>
        <v>0</v>
      </c>
      <c r="D145" s="95">
        <v>0</v>
      </c>
      <c r="E145" s="46">
        <f t="shared" si="0"/>
        <v>0</v>
      </c>
      <c r="F145" s="106">
        <v>0</v>
      </c>
      <c r="G145" s="104">
        <v>0</v>
      </c>
      <c r="H145" s="46">
        <f t="shared" si="15"/>
        <v>0</v>
      </c>
      <c r="I145" s="96"/>
      <c r="J145" s="20">
        <v>50</v>
      </c>
      <c r="K145" s="72">
        <f t="shared" ref="K145:K210" si="16">+J145*I145</f>
        <v>0</v>
      </c>
      <c r="L145" s="17" t="s">
        <v>16</v>
      </c>
      <c r="M145" s="18">
        <v>0</v>
      </c>
      <c r="N145" s="23">
        <f t="shared" ref="N145:N210" si="17">SUM(K145-M145)</f>
        <v>0</v>
      </c>
      <c r="O145" s="19"/>
      <c r="P145" s="43">
        <f t="shared" ref="P145:P210" si="18">+K145*O145</f>
        <v>0</v>
      </c>
    </row>
    <row r="146" spans="1:16" ht="24.6">
      <c r="A146" s="10">
        <v>142</v>
      </c>
      <c r="B146" s="19" t="s">
        <v>134</v>
      </c>
      <c r="C146" s="71">
        <f>+'30'!H146</f>
        <v>0</v>
      </c>
      <c r="D146" s="95">
        <v>0</v>
      </c>
      <c r="E146" s="46">
        <f t="shared" si="0"/>
        <v>0</v>
      </c>
      <c r="F146" s="106">
        <v>0</v>
      </c>
      <c r="G146" s="104">
        <v>0</v>
      </c>
      <c r="H146" s="46">
        <f t="shared" si="15"/>
        <v>0</v>
      </c>
      <c r="I146" s="96"/>
      <c r="J146" s="20">
        <v>35</v>
      </c>
      <c r="K146" s="72">
        <f t="shared" si="16"/>
        <v>0</v>
      </c>
      <c r="L146" s="17" t="s">
        <v>16</v>
      </c>
      <c r="M146" s="18">
        <v>0</v>
      </c>
      <c r="N146" s="23">
        <f t="shared" si="17"/>
        <v>0</v>
      </c>
      <c r="O146" s="19"/>
      <c r="P146" s="43">
        <f t="shared" si="18"/>
        <v>0</v>
      </c>
    </row>
    <row r="147" spans="1:16" ht="24.6">
      <c r="A147" s="10">
        <v>143</v>
      </c>
      <c r="B147" s="19" t="s">
        <v>358</v>
      </c>
      <c r="C147" s="71">
        <f>+'30'!H147</f>
        <v>0</v>
      </c>
      <c r="D147" s="95">
        <v>0</v>
      </c>
      <c r="E147" s="46">
        <f t="shared" si="0"/>
        <v>0</v>
      </c>
      <c r="F147" s="106">
        <v>0</v>
      </c>
      <c r="G147" s="104">
        <v>0</v>
      </c>
      <c r="H147" s="46">
        <f t="shared" si="15"/>
        <v>0</v>
      </c>
      <c r="I147" s="96"/>
      <c r="J147" s="20">
        <v>10</v>
      </c>
      <c r="K147" s="72">
        <f t="shared" si="16"/>
        <v>0</v>
      </c>
      <c r="L147" s="17" t="s">
        <v>16</v>
      </c>
      <c r="M147" s="18">
        <v>0</v>
      </c>
      <c r="N147" s="23">
        <f t="shared" si="17"/>
        <v>0</v>
      </c>
      <c r="O147" s="19"/>
      <c r="P147" s="43">
        <f t="shared" si="18"/>
        <v>0</v>
      </c>
    </row>
    <row r="148" spans="1:16" ht="24.6">
      <c r="A148" s="10">
        <v>144</v>
      </c>
      <c r="B148" s="19" t="s">
        <v>357</v>
      </c>
      <c r="C148" s="71">
        <f>+'30'!H148</f>
        <v>0</v>
      </c>
      <c r="D148" s="95">
        <v>0</v>
      </c>
      <c r="E148" s="46">
        <f t="shared" si="0"/>
        <v>0</v>
      </c>
      <c r="F148" s="106">
        <v>0</v>
      </c>
      <c r="G148" s="104">
        <v>0</v>
      </c>
      <c r="H148" s="46">
        <f t="shared" si="15"/>
        <v>0</v>
      </c>
      <c r="I148" s="96"/>
      <c r="J148" s="20">
        <v>10</v>
      </c>
      <c r="K148" s="72">
        <f t="shared" si="16"/>
        <v>0</v>
      </c>
      <c r="L148" s="17" t="s">
        <v>16</v>
      </c>
      <c r="M148" s="18">
        <v>0</v>
      </c>
      <c r="N148" s="23">
        <f t="shared" si="17"/>
        <v>0</v>
      </c>
      <c r="O148" s="19"/>
      <c r="P148" s="43">
        <f t="shared" si="18"/>
        <v>0</v>
      </c>
    </row>
    <row r="149" spans="1:16" ht="24.6">
      <c r="A149" s="10">
        <v>145</v>
      </c>
      <c r="B149" s="19" t="s">
        <v>193</v>
      </c>
      <c r="C149" s="71">
        <f>+'30'!H149</f>
        <v>0</v>
      </c>
      <c r="D149" s="95">
        <v>0</v>
      </c>
      <c r="E149" s="46">
        <f t="shared" si="0"/>
        <v>0</v>
      </c>
      <c r="F149" s="106">
        <v>0</v>
      </c>
      <c r="G149" s="104">
        <v>0</v>
      </c>
      <c r="H149" s="46">
        <f t="shared" si="15"/>
        <v>0</v>
      </c>
      <c r="I149" s="96"/>
      <c r="J149" s="20">
        <v>10</v>
      </c>
      <c r="K149" s="72">
        <f t="shared" si="16"/>
        <v>0</v>
      </c>
      <c r="L149" s="17" t="s">
        <v>16</v>
      </c>
      <c r="M149" s="18">
        <v>0</v>
      </c>
      <c r="N149" s="23">
        <f t="shared" si="17"/>
        <v>0</v>
      </c>
      <c r="O149" s="19"/>
      <c r="P149" s="43">
        <f t="shared" si="18"/>
        <v>0</v>
      </c>
    </row>
    <row r="150" spans="1:16" ht="24.6">
      <c r="A150" s="10">
        <v>146</v>
      </c>
      <c r="B150" s="19" t="s">
        <v>196</v>
      </c>
      <c r="C150" s="71">
        <f>+'30'!H150</f>
        <v>0</v>
      </c>
      <c r="D150" s="95">
        <v>0</v>
      </c>
      <c r="E150" s="46">
        <f t="shared" si="0"/>
        <v>0</v>
      </c>
      <c r="F150" s="106">
        <v>0</v>
      </c>
      <c r="G150" s="104">
        <v>0</v>
      </c>
      <c r="H150" s="46">
        <f t="shared" si="15"/>
        <v>0</v>
      </c>
      <c r="I150" s="96"/>
      <c r="J150" s="20">
        <v>10</v>
      </c>
      <c r="K150" s="72">
        <f t="shared" si="16"/>
        <v>0</v>
      </c>
      <c r="L150" s="17" t="s">
        <v>16</v>
      </c>
      <c r="M150" s="18">
        <v>0</v>
      </c>
      <c r="N150" s="23">
        <f t="shared" si="17"/>
        <v>0</v>
      </c>
      <c r="O150" s="19"/>
      <c r="P150" s="43">
        <f t="shared" si="18"/>
        <v>0</v>
      </c>
    </row>
    <row r="151" spans="1:16" ht="24.6">
      <c r="A151" s="10">
        <v>147</v>
      </c>
      <c r="B151" s="19" t="s">
        <v>195</v>
      </c>
      <c r="C151" s="71">
        <f>+'30'!H151</f>
        <v>0</v>
      </c>
      <c r="D151" s="95">
        <v>0</v>
      </c>
      <c r="E151" s="46">
        <f t="shared" si="0"/>
        <v>0</v>
      </c>
      <c r="F151" s="106">
        <v>0</v>
      </c>
      <c r="G151" s="104">
        <v>0</v>
      </c>
      <c r="H151" s="46">
        <f t="shared" si="15"/>
        <v>0</v>
      </c>
      <c r="I151" s="96"/>
      <c r="J151" s="20">
        <v>10</v>
      </c>
      <c r="K151" s="72">
        <f t="shared" si="16"/>
        <v>0</v>
      </c>
      <c r="L151" s="17" t="s">
        <v>16</v>
      </c>
      <c r="M151" s="18">
        <v>0</v>
      </c>
      <c r="N151" s="23">
        <f t="shared" si="17"/>
        <v>0</v>
      </c>
      <c r="O151" s="19"/>
      <c r="P151" s="43">
        <f t="shared" si="18"/>
        <v>0</v>
      </c>
    </row>
    <row r="152" spans="1:16" ht="24.75" customHeight="1">
      <c r="A152" s="10">
        <v>148</v>
      </c>
      <c r="B152" s="19" t="s">
        <v>197</v>
      </c>
      <c r="C152" s="71">
        <f>+'30'!H152</f>
        <v>0</v>
      </c>
      <c r="D152" s="95">
        <v>0</v>
      </c>
      <c r="E152" s="46">
        <f t="shared" si="0"/>
        <v>0</v>
      </c>
      <c r="F152" s="106">
        <v>0</v>
      </c>
      <c r="G152" s="104">
        <v>0</v>
      </c>
      <c r="H152" s="46">
        <f t="shared" si="15"/>
        <v>0</v>
      </c>
      <c r="I152" s="96"/>
      <c r="J152" s="20">
        <v>10</v>
      </c>
      <c r="K152" s="72">
        <f t="shared" si="16"/>
        <v>0</v>
      </c>
      <c r="L152" s="17" t="s">
        <v>16</v>
      </c>
      <c r="M152" s="18">
        <v>0</v>
      </c>
      <c r="N152" s="23">
        <f t="shared" si="17"/>
        <v>0</v>
      </c>
      <c r="O152" s="19"/>
      <c r="P152" s="43">
        <f t="shared" si="18"/>
        <v>0</v>
      </c>
    </row>
    <row r="153" spans="1:16" ht="24.75" customHeight="1">
      <c r="A153" s="10">
        <v>149</v>
      </c>
      <c r="B153" s="19" t="s">
        <v>194</v>
      </c>
      <c r="C153" s="71">
        <f>+'30'!H153</f>
        <v>0</v>
      </c>
      <c r="D153" s="95">
        <v>0</v>
      </c>
      <c r="E153" s="46">
        <f t="shared" si="0"/>
        <v>0</v>
      </c>
      <c r="F153" s="106">
        <v>0</v>
      </c>
      <c r="G153" s="104">
        <v>0</v>
      </c>
      <c r="H153" s="46">
        <f t="shared" si="15"/>
        <v>0</v>
      </c>
      <c r="I153" s="96"/>
      <c r="J153" s="20">
        <v>10</v>
      </c>
      <c r="K153" s="72">
        <f t="shared" si="16"/>
        <v>0</v>
      </c>
      <c r="L153" s="17" t="s">
        <v>16</v>
      </c>
      <c r="M153" s="18">
        <v>0</v>
      </c>
      <c r="N153" s="23">
        <f t="shared" si="17"/>
        <v>0</v>
      </c>
      <c r="O153" s="19"/>
      <c r="P153" s="43">
        <f t="shared" si="18"/>
        <v>0</v>
      </c>
    </row>
    <row r="154" spans="1:16" ht="24.75" customHeight="1">
      <c r="A154" s="10">
        <v>150</v>
      </c>
      <c r="B154" s="19" t="s">
        <v>290</v>
      </c>
      <c r="C154" s="71">
        <f>+'30'!H154</f>
        <v>0</v>
      </c>
      <c r="D154" s="95">
        <v>0</v>
      </c>
      <c r="E154" s="46">
        <f t="shared" si="0"/>
        <v>0</v>
      </c>
      <c r="F154" s="106">
        <v>0</v>
      </c>
      <c r="G154" s="104">
        <v>0</v>
      </c>
      <c r="H154" s="46">
        <f t="shared" si="15"/>
        <v>0</v>
      </c>
      <c r="I154" s="96"/>
      <c r="J154" s="20">
        <v>10</v>
      </c>
      <c r="K154" s="72">
        <f t="shared" si="16"/>
        <v>0</v>
      </c>
      <c r="L154" s="17" t="s">
        <v>16</v>
      </c>
      <c r="M154" s="18">
        <v>0</v>
      </c>
      <c r="N154" s="23">
        <f t="shared" si="17"/>
        <v>0</v>
      </c>
      <c r="O154" s="19"/>
      <c r="P154" s="43">
        <f t="shared" si="18"/>
        <v>0</v>
      </c>
    </row>
    <row r="155" spans="1:16" ht="24.75" customHeight="1">
      <c r="A155" s="10">
        <v>151</v>
      </c>
      <c r="B155" s="19" t="s">
        <v>141</v>
      </c>
      <c r="C155" s="71">
        <f>+'30'!H155</f>
        <v>0</v>
      </c>
      <c r="D155" s="95">
        <v>0</v>
      </c>
      <c r="E155" s="46">
        <f t="shared" ref="E155:E220" si="19">C155+D155</f>
        <v>0</v>
      </c>
      <c r="F155" s="106">
        <v>0</v>
      </c>
      <c r="G155" s="104">
        <v>0</v>
      </c>
      <c r="H155" s="46">
        <f t="shared" si="15"/>
        <v>0</v>
      </c>
      <c r="I155" s="96"/>
      <c r="J155" s="20">
        <v>40</v>
      </c>
      <c r="K155" s="72">
        <f t="shared" si="16"/>
        <v>0</v>
      </c>
      <c r="L155" s="17" t="s">
        <v>16</v>
      </c>
      <c r="M155" s="18">
        <v>0</v>
      </c>
      <c r="N155" s="23">
        <f t="shared" si="17"/>
        <v>0</v>
      </c>
      <c r="O155" s="19"/>
      <c r="P155" s="43">
        <f t="shared" si="18"/>
        <v>0</v>
      </c>
    </row>
    <row r="156" spans="1:16" ht="24.75" customHeight="1">
      <c r="A156" s="10">
        <v>152</v>
      </c>
      <c r="B156" s="19" t="s">
        <v>142</v>
      </c>
      <c r="C156" s="71">
        <f>+'30'!H156</f>
        <v>0</v>
      </c>
      <c r="D156" s="95">
        <v>0</v>
      </c>
      <c r="E156" s="46">
        <f t="shared" si="19"/>
        <v>0</v>
      </c>
      <c r="F156" s="106">
        <v>0</v>
      </c>
      <c r="G156" s="104">
        <v>0</v>
      </c>
      <c r="H156" s="46">
        <f t="shared" si="15"/>
        <v>0</v>
      </c>
      <c r="I156" s="96"/>
      <c r="J156" s="20">
        <v>50</v>
      </c>
      <c r="K156" s="72">
        <f t="shared" si="16"/>
        <v>0</v>
      </c>
      <c r="L156" s="17" t="s">
        <v>16</v>
      </c>
      <c r="M156" s="18">
        <v>0</v>
      </c>
      <c r="N156" s="23">
        <f t="shared" si="17"/>
        <v>0</v>
      </c>
      <c r="O156" s="19"/>
      <c r="P156" s="43">
        <f t="shared" si="18"/>
        <v>0</v>
      </c>
    </row>
    <row r="157" spans="1:16" ht="24.6">
      <c r="A157" s="10">
        <v>153</v>
      </c>
      <c r="B157" s="19" t="s">
        <v>135</v>
      </c>
      <c r="C157" s="71">
        <f>+'30'!H157</f>
        <v>0</v>
      </c>
      <c r="D157" s="95">
        <v>0</v>
      </c>
      <c r="E157" s="46">
        <f t="shared" si="19"/>
        <v>0</v>
      </c>
      <c r="F157" s="106">
        <v>0</v>
      </c>
      <c r="G157" s="104">
        <v>0</v>
      </c>
      <c r="H157" s="46">
        <f t="shared" si="15"/>
        <v>0</v>
      </c>
      <c r="I157" s="96"/>
      <c r="J157" s="20">
        <v>55</v>
      </c>
      <c r="K157" s="72">
        <f t="shared" si="16"/>
        <v>0</v>
      </c>
      <c r="L157" s="17" t="s">
        <v>16</v>
      </c>
      <c r="M157" s="18">
        <v>0</v>
      </c>
      <c r="N157" s="23">
        <f t="shared" si="17"/>
        <v>0</v>
      </c>
      <c r="O157" s="19"/>
      <c r="P157" s="43">
        <f t="shared" si="18"/>
        <v>0</v>
      </c>
    </row>
    <row r="158" spans="1:16" ht="24.6">
      <c r="A158" s="10">
        <v>154</v>
      </c>
      <c r="B158" s="19" t="s">
        <v>144</v>
      </c>
      <c r="C158" s="71">
        <f>+'30'!H158</f>
        <v>0</v>
      </c>
      <c r="D158" s="95">
        <v>0</v>
      </c>
      <c r="E158" s="46">
        <f t="shared" si="19"/>
        <v>0</v>
      </c>
      <c r="F158" s="106">
        <v>0</v>
      </c>
      <c r="G158" s="104">
        <v>0</v>
      </c>
      <c r="H158" s="46">
        <f t="shared" si="15"/>
        <v>0</v>
      </c>
      <c r="I158" s="96"/>
      <c r="J158" s="20">
        <v>55</v>
      </c>
      <c r="K158" s="72">
        <f t="shared" si="16"/>
        <v>0</v>
      </c>
      <c r="L158" s="17" t="s">
        <v>16</v>
      </c>
      <c r="M158" s="18">
        <v>0</v>
      </c>
      <c r="N158" s="23">
        <f t="shared" si="17"/>
        <v>0</v>
      </c>
      <c r="O158" s="19"/>
      <c r="P158" s="43">
        <f t="shared" si="18"/>
        <v>0</v>
      </c>
    </row>
    <row r="159" spans="1:16" ht="24.6">
      <c r="A159" s="10">
        <v>155</v>
      </c>
      <c r="B159" s="19" t="s">
        <v>143</v>
      </c>
      <c r="C159" s="71">
        <f>+'30'!H159</f>
        <v>0</v>
      </c>
      <c r="D159" s="95">
        <v>0</v>
      </c>
      <c r="E159" s="46">
        <f t="shared" si="19"/>
        <v>0</v>
      </c>
      <c r="F159" s="106">
        <v>0</v>
      </c>
      <c r="G159" s="104">
        <v>0</v>
      </c>
      <c r="H159" s="46">
        <f t="shared" si="15"/>
        <v>0</v>
      </c>
      <c r="I159" s="96"/>
      <c r="J159" s="20">
        <v>55</v>
      </c>
      <c r="K159" s="72">
        <f t="shared" si="16"/>
        <v>0</v>
      </c>
      <c r="L159" s="17" t="s">
        <v>16</v>
      </c>
      <c r="M159" s="18">
        <v>0</v>
      </c>
      <c r="N159" s="23">
        <f t="shared" si="17"/>
        <v>0</v>
      </c>
      <c r="O159" s="19"/>
      <c r="P159" s="43">
        <f t="shared" si="18"/>
        <v>0</v>
      </c>
    </row>
    <row r="160" spans="1:16" ht="24.6">
      <c r="A160" s="10">
        <v>156</v>
      </c>
      <c r="B160" s="19" t="s">
        <v>137</v>
      </c>
      <c r="C160" s="71">
        <f>+'30'!H160</f>
        <v>0</v>
      </c>
      <c r="D160" s="95">
        <v>0</v>
      </c>
      <c r="E160" s="46">
        <f t="shared" si="19"/>
        <v>0</v>
      </c>
      <c r="F160" s="106">
        <v>0</v>
      </c>
      <c r="G160" s="104">
        <v>0</v>
      </c>
      <c r="H160" s="46">
        <f t="shared" si="15"/>
        <v>0</v>
      </c>
      <c r="I160" s="96"/>
      <c r="J160" s="20">
        <v>30</v>
      </c>
      <c r="K160" s="72">
        <f t="shared" si="16"/>
        <v>0</v>
      </c>
      <c r="L160" s="17" t="s">
        <v>16</v>
      </c>
      <c r="M160" s="18">
        <v>0</v>
      </c>
      <c r="N160" s="23">
        <f t="shared" si="17"/>
        <v>0</v>
      </c>
      <c r="O160" s="19"/>
      <c r="P160" s="43">
        <f t="shared" si="18"/>
        <v>0</v>
      </c>
    </row>
    <row r="161" spans="1:16" ht="24.6">
      <c r="A161" s="10">
        <v>157</v>
      </c>
      <c r="B161" s="19" t="s">
        <v>291</v>
      </c>
      <c r="C161" s="71">
        <f>+'30'!H161</f>
        <v>1</v>
      </c>
      <c r="D161" s="95">
        <v>0</v>
      </c>
      <c r="E161" s="46">
        <f t="shared" si="19"/>
        <v>1</v>
      </c>
      <c r="F161" s="106">
        <v>0</v>
      </c>
      <c r="G161" s="104">
        <v>0</v>
      </c>
      <c r="H161" s="46">
        <f t="shared" si="15"/>
        <v>1</v>
      </c>
      <c r="I161" s="96"/>
      <c r="J161" s="20">
        <v>25</v>
      </c>
      <c r="K161" s="72">
        <f t="shared" si="16"/>
        <v>0</v>
      </c>
      <c r="L161" s="17" t="s">
        <v>16</v>
      </c>
      <c r="M161" s="18">
        <v>0</v>
      </c>
      <c r="N161" s="23">
        <f t="shared" si="17"/>
        <v>0</v>
      </c>
      <c r="O161" s="19"/>
      <c r="P161" s="43">
        <f t="shared" si="18"/>
        <v>0</v>
      </c>
    </row>
    <row r="162" spans="1:16" ht="24.6">
      <c r="A162" s="10">
        <v>158</v>
      </c>
      <c r="B162" s="19" t="s">
        <v>292</v>
      </c>
      <c r="C162" s="71">
        <f>+'30'!H162</f>
        <v>3</v>
      </c>
      <c r="D162" s="95">
        <v>0</v>
      </c>
      <c r="E162" s="46">
        <f t="shared" si="19"/>
        <v>3</v>
      </c>
      <c r="F162" s="106">
        <v>0</v>
      </c>
      <c r="G162" s="104">
        <v>0</v>
      </c>
      <c r="H162" s="46">
        <f t="shared" si="15"/>
        <v>3</v>
      </c>
      <c r="I162" s="96"/>
      <c r="J162" s="20">
        <v>25</v>
      </c>
      <c r="K162" s="72">
        <f t="shared" si="16"/>
        <v>0</v>
      </c>
      <c r="L162" s="17" t="s">
        <v>16</v>
      </c>
      <c r="M162" s="18">
        <v>0</v>
      </c>
      <c r="N162" s="23">
        <f t="shared" si="17"/>
        <v>0</v>
      </c>
      <c r="O162" s="19"/>
      <c r="P162" s="43">
        <f t="shared" si="18"/>
        <v>0</v>
      </c>
    </row>
    <row r="163" spans="1:16" ht="24.6">
      <c r="A163" s="10">
        <v>159</v>
      </c>
      <c r="B163" s="19" t="s">
        <v>293</v>
      </c>
      <c r="C163" s="71">
        <f>+'30'!H163</f>
        <v>0</v>
      </c>
      <c r="D163" s="95">
        <v>0</v>
      </c>
      <c r="E163" s="46">
        <f t="shared" si="19"/>
        <v>0</v>
      </c>
      <c r="F163" s="106">
        <v>0</v>
      </c>
      <c r="G163" s="104">
        <v>0</v>
      </c>
      <c r="H163" s="46">
        <f t="shared" si="15"/>
        <v>0</v>
      </c>
      <c r="I163" s="96"/>
      <c r="J163" s="20">
        <v>55</v>
      </c>
      <c r="K163" s="72">
        <f t="shared" si="16"/>
        <v>0</v>
      </c>
      <c r="L163" s="17" t="s">
        <v>16</v>
      </c>
      <c r="M163" s="18">
        <v>0</v>
      </c>
      <c r="N163" s="23">
        <f t="shared" si="17"/>
        <v>0</v>
      </c>
      <c r="O163" s="19"/>
      <c r="P163" s="43">
        <f t="shared" si="18"/>
        <v>0</v>
      </c>
    </row>
    <row r="164" spans="1:16" ht="24.6">
      <c r="A164" s="10">
        <v>160</v>
      </c>
      <c r="B164" s="19" t="s">
        <v>294</v>
      </c>
      <c r="C164" s="71">
        <f>+'30'!H164</f>
        <v>0</v>
      </c>
      <c r="D164" s="95">
        <v>0</v>
      </c>
      <c r="E164" s="46">
        <f t="shared" si="19"/>
        <v>0</v>
      </c>
      <c r="F164" s="106">
        <v>0</v>
      </c>
      <c r="G164" s="104">
        <v>0</v>
      </c>
      <c r="H164" s="46">
        <f t="shared" si="15"/>
        <v>0</v>
      </c>
      <c r="I164" s="96"/>
      <c r="J164" s="20">
        <v>50</v>
      </c>
      <c r="K164" s="72">
        <f t="shared" si="16"/>
        <v>0</v>
      </c>
      <c r="L164" s="17" t="s">
        <v>16</v>
      </c>
      <c r="M164" s="18">
        <v>0</v>
      </c>
      <c r="N164" s="23">
        <f t="shared" si="17"/>
        <v>0</v>
      </c>
      <c r="O164" s="19"/>
      <c r="P164" s="43">
        <f t="shared" si="18"/>
        <v>0</v>
      </c>
    </row>
    <row r="165" spans="1:16" ht="24.6">
      <c r="A165" s="10">
        <v>161</v>
      </c>
      <c r="B165" s="19" t="s">
        <v>362</v>
      </c>
      <c r="C165" s="71">
        <f>+'30'!H165</f>
        <v>0</v>
      </c>
      <c r="D165" s="95">
        <v>0</v>
      </c>
      <c r="E165" s="46">
        <f t="shared" si="19"/>
        <v>0</v>
      </c>
      <c r="F165" s="106">
        <v>0</v>
      </c>
      <c r="G165" s="104">
        <v>0</v>
      </c>
      <c r="H165" s="46">
        <f t="shared" si="15"/>
        <v>0</v>
      </c>
      <c r="I165" s="96"/>
      <c r="J165" s="20">
        <v>65</v>
      </c>
      <c r="K165" s="72">
        <f t="shared" si="16"/>
        <v>0</v>
      </c>
      <c r="L165" s="17" t="s">
        <v>16</v>
      </c>
      <c r="M165" s="18">
        <v>0</v>
      </c>
      <c r="N165" s="23">
        <f t="shared" si="17"/>
        <v>0</v>
      </c>
      <c r="O165" s="19"/>
      <c r="P165" s="43">
        <f t="shared" si="18"/>
        <v>0</v>
      </c>
    </row>
    <row r="166" spans="1:16" ht="24.6">
      <c r="A166" s="10">
        <v>162</v>
      </c>
      <c r="B166" s="19" t="s">
        <v>363</v>
      </c>
      <c r="C166" s="71">
        <f>+'30'!H166</f>
        <v>0</v>
      </c>
      <c r="D166" s="95">
        <v>0</v>
      </c>
      <c r="E166" s="46">
        <f t="shared" si="19"/>
        <v>0</v>
      </c>
      <c r="F166" s="106">
        <v>0</v>
      </c>
      <c r="G166" s="104">
        <v>0</v>
      </c>
      <c r="H166" s="46">
        <f t="shared" si="15"/>
        <v>0</v>
      </c>
      <c r="I166" s="96"/>
      <c r="J166" s="20">
        <v>50</v>
      </c>
      <c r="K166" s="72">
        <f t="shared" si="16"/>
        <v>0</v>
      </c>
      <c r="L166" s="17" t="s">
        <v>16</v>
      </c>
      <c r="M166" s="18">
        <v>0</v>
      </c>
      <c r="N166" s="23">
        <f t="shared" si="17"/>
        <v>0</v>
      </c>
      <c r="O166" s="19"/>
      <c r="P166" s="43">
        <f t="shared" si="18"/>
        <v>0</v>
      </c>
    </row>
    <row r="167" spans="1:16" ht="24.6">
      <c r="A167" s="10">
        <v>163</v>
      </c>
      <c r="B167" s="19" t="s">
        <v>364</v>
      </c>
      <c r="C167" s="71">
        <f>+'30'!H167</f>
        <v>0</v>
      </c>
      <c r="D167" s="95">
        <v>0</v>
      </c>
      <c r="E167" s="46">
        <f t="shared" si="19"/>
        <v>0</v>
      </c>
      <c r="F167" s="106">
        <v>0</v>
      </c>
      <c r="G167" s="104">
        <v>0</v>
      </c>
      <c r="H167" s="46">
        <f t="shared" si="15"/>
        <v>0</v>
      </c>
      <c r="I167" s="96"/>
      <c r="J167" s="20">
        <v>50</v>
      </c>
      <c r="K167" s="72">
        <f t="shared" si="16"/>
        <v>0</v>
      </c>
      <c r="L167" s="17" t="s">
        <v>16</v>
      </c>
      <c r="M167" s="18">
        <v>0</v>
      </c>
      <c r="N167" s="23">
        <f t="shared" si="17"/>
        <v>0</v>
      </c>
      <c r="O167" s="19"/>
      <c r="P167" s="43">
        <f t="shared" si="18"/>
        <v>0</v>
      </c>
    </row>
    <row r="168" spans="1:16" ht="24.6">
      <c r="A168" s="10">
        <v>164</v>
      </c>
      <c r="B168" s="19" t="s">
        <v>365</v>
      </c>
      <c r="C168" s="71">
        <f>+'30'!H168</f>
        <v>0</v>
      </c>
      <c r="D168" s="95">
        <v>0</v>
      </c>
      <c r="E168" s="46">
        <f t="shared" si="19"/>
        <v>0</v>
      </c>
      <c r="F168" s="106">
        <v>0</v>
      </c>
      <c r="G168" s="104">
        <v>0</v>
      </c>
      <c r="H168" s="46">
        <f t="shared" si="15"/>
        <v>0</v>
      </c>
      <c r="I168" s="96"/>
      <c r="J168" s="20">
        <v>60</v>
      </c>
      <c r="K168" s="72">
        <f t="shared" si="16"/>
        <v>0</v>
      </c>
      <c r="L168" s="17" t="s">
        <v>16</v>
      </c>
      <c r="M168" s="18">
        <v>0</v>
      </c>
      <c r="N168" s="23">
        <f t="shared" si="17"/>
        <v>0</v>
      </c>
      <c r="O168" s="19"/>
      <c r="P168" s="43">
        <f t="shared" si="18"/>
        <v>0</v>
      </c>
    </row>
    <row r="169" spans="1:16" ht="24.6">
      <c r="A169" s="10">
        <v>165</v>
      </c>
      <c r="B169" s="19" t="s">
        <v>366</v>
      </c>
      <c r="C169" s="71">
        <f>+'30'!H169</f>
        <v>0</v>
      </c>
      <c r="D169" s="95">
        <v>0</v>
      </c>
      <c r="E169" s="46">
        <f t="shared" si="19"/>
        <v>0</v>
      </c>
      <c r="F169" s="106">
        <v>0</v>
      </c>
      <c r="G169" s="104">
        <v>0</v>
      </c>
      <c r="H169" s="46">
        <f t="shared" si="15"/>
        <v>0</v>
      </c>
      <c r="I169" s="96"/>
      <c r="J169" s="20">
        <v>60</v>
      </c>
      <c r="K169" s="72">
        <f t="shared" si="16"/>
        <v>0</v>
      </c>
      <c r="L169" s="17" t="s">
        <v>16</v>
      </c>
      <c r="M169" s="18">
        <v>0</v>
      </c>
      <c r="N169" s="23">
        <f t="shared" si="17"/>
        <v>0</v>
      </c>
      <c r="O169" s="19"/>
      <c r="P169" s="43">
        <f t="shared" si="18"/>
        <v>0</v>
      </c>
    </row>
    <row r="170" spans="1:16" ht="24.6">
      <c r="A170" s="10">
        <v>166</v>
      </c>
      <c r="B170" s="19" t="s">
        <v>359</v>
      </c>
      <c r="C170" s="71">
        <f>+'30'!H170</f>
        <v>0</v>
      </c>
      <c r="D170" s="95">
        <v>0</v>
      </c>
      <c r="E170" s="46">
        <f t="shared" si="19"/>
        <v>0</v>
      </c>
      <c r="F170" s="106">
        <v>0</v>
      </c>
      <c r="G170" s="104">
        <v>0</v>
      </c>
      <c r="H170" s="46">
        <f t="shared" si="15"/>
        <v>0</v>
      </c>
      <c r="I170" s="96"/>
      <c r="J170" s="20">
        <v>40</v>
      </c>
      <c r="K170" s="72">
        <f t="shared" si="16"/>
        <v>0</v>
      </c>
      <c r="L170" s="17" t="s">
        <v>16</v>
      </c>
      <c r="M170" s="18">
        <v>0</v>
      </c>
      <c r="N170" s="23">
        <f t="shared" si="17"/>
        <v>0</v>
      </c>
      <c r="O170" s="19"/>
      <c r="P170" s="43">
        <f t="shared" si="18"/>
        <v>0</v>
      </c>
    </row>
    <row r="171" spans="1:16" ht="24.6">
      <c r="A171" s="10">
        <v>167</v>
      </c>
      <c r="B171" s="19" t="s">
        <v>148</v>
      </c>
      <c r="C171" s="71">
        <f>+'30'!H171</f>
        <v>0</v>
      </c>
      <c r="D171" s="95">
        <v>0</v>
      </c>
      <c r="E171" s="46">
        <f t="shared" si="19"/>
        <v>0</v>
      </c>
      <c r="F171" s="106">
        <v>0</v>
      </c>
      <c r="G171" s="104">
        <v>0</v>
      </c>
      <c r="H171" s="46">
        <f t="shared" si="15"/>
        <v>0</v>
      </c>
      <c r="I171" s="96"/>
      <c r="J171" s="20">
        <v>45</v>
      </c>
      <c r="K171" s="72">
        <f t="shared" si="16"/>
        <v>0</v>
      </c>
      <c r="L171" s="17" t="s">
        <v>16</v>
      </c>
      <c r="M171" s="18">
        <v>0</v>
      </c>
      <c r="N171" s="23">
        <f t="shared" si="17"/>
        <v>0</v>
      </c>
      <c r="O171" s="19"/>
      <c r="P171" s="43">
        <f t="shared" si="18"/>
        <v>0</v>
      </c>
    </row>
    <row r="172" spans="1:16" ht="24.6">
      <c r="A172" s="10">
        <v>168</v>
      </c>
      <c r="B172" s="19" t="s">
        <v>149</v>
      </c>
      <c r="C172" s="71">
        <f>+'30'!H172</f>
        <v>0</v>
      </c>
      <c r="D172" s="95">
        <v>0</v>
      </c>
      <c r="E172" s="46">
        <f t="shared" si="19"/>
        <v>0</v>
      </c>
      <c r="F172" s="106">
        <v>0</v>
      </c>
      <c r="G172" s="104">
        <v>0</v>
      </c>
      <c r="H172" s="46">
        <f t="shared" si="15"/>
        <v>0</v>
      </c>
      <c r="I172" s="96"/>
      <c r="J172" s="20">
        <v>45</v>
      </c>
      <c r="K172" s="72">
        <f t="shared" si="16"/>
        <v>0</v>
      </c>
      <c r="L172" s="17" t="s">
        <v>16</v>
      </c>
      <c r="M172" s="18">
        <v>0</v>
      </c>
      <c r="N172" s="23">
        <f t="shared" si="17"/>
        <v>0</v>
      </c>
      <c r="O172" s="19"/>
      <c r="P172" s="43">
        <f t="shared" si="18"/>
        <v>0</v>
      </c>
    </row>
    <row r="173" spans="1:16" ht="24.6">
      <c r="A173" s="10">
        <v>169</v>
      </c>
      <c r="B173" s="19" t="s">
        <v>150</v>
      </c>
      <c r="C173" s="71">
        <f>+'30'!H173</f>
        <v>0</v>
      </c>
      <c r="D173" s="95">
        <v>0</v>
      </c>
      <c r="E173" s="46">
        <f t="shared" si="19"/>
        <v>0</v>
      </c>
      <c r="F173" s="106">
        <v>0</v>
      </c>
      <c r="G173" s="104">
        <v>0</v>
      </c>
      <c r="H173" s="46">
        <f t="shared" si="15"/>
        <v>0</v>
      </c>
      <c r="I173" s="96"/>
      <c r="J173" s="20">
        <v>45</v>
      </c>
      <c r="K173" s="72">
        <f t="shared" si="16"/>
        <v>0</v>
      </c>
      <c r="L173" s="17" t="s">
        <v>16</v>
      </c>
      <c r="M173" s="18">
        <v>0</v>
      </c>
      <c r="N173" s="23">
        <f t="shared" si="17"/>
        <v>0</v>
      </c>
      <c r="O173" s="19"/>
      <c r="P173" s="43">
        <f t="shared" si="18"/>
        <v>0</v>
      </c>
    </row>
    <row r="174" spans="1:16" ht="24.6">
      <c r="A174" s="10">
        <v>170</v>
      </c>
      <c r="B174" s="19" t="s">
        <v>151</v>
      </c>
      <c r="C174" s="71">
        <f>+'30'!H174</f>
        <v>0</v>
      </c>
      <c r="D174" s="95">
        <v>0</v>
      </c>
      <c r="E174" s="46">
        <f t="shared" si="19"/>
        <v>0</v>
      </c>
      <c r="F174" s="106">
        <v>0</v>
      </c>
      <c r="G174" s="104">
        <v>0</v>
      </c>
      <c r="H174" s="46">
        <f t="shared" si="15"/>
        <v>0</v>
      </c>
      <c r="I174" s="96"/>
      <c r="J174" s="20">
        <v>45</v>
      </c>
      <c r="K174" s="72">
        <f t="shared" si="16"/>
        <v>0</v>
      </c>
      <c r="L174" s="17" t="s">
        <v>16</v>
      </c>
      <c r="M174" s="18">
        <v>0</v>
      </c>
      <c r="N174" s="23">
        <f t="shared" si="17"/>
        <v>0</v>
      </c>
      <c r="O174" s="19"/>
      <c r="P174" s="43">
        <f t="shared" si="18"/>
        <v>0</v>
      </c>
    </row>
    <row r="175" spans="1:16" ht="24.6">
      <c r="A175" s="10">
        <v>171</v>
      </c>
      <c r="B175" s="19" t="s">
        <v>152</v>
      </c>
      <c r="C175" s="71">
        <f>+'30'!H175</f>
        <v>0</v>
      </c>
      <c r="D175" s="95">
        <v>0</v>
      </c>
      <c r="E175" s="46">
        <f t="shared" si="19"/>
        <v>0</v>
      </c>
      <c r="F175" s="106">
        <v>0</v>
      </c>
      <c r="G175" s="104">
        <v>0</v>
      </c>
      <c r="H175" s="46">
        <f t="shared" si="15"/>
        <v>0</v>
      </c>
      <c r="I175" s="96"/>
      <c r="J175" s="20">
        <v>45</v>
      </c>
      <c r="K175" s="72">
        <f t="shared" si="16"/>
        <v>0</v>
      </c>
      <c r="L175" s="17" t="s">
        <v>16</v>
      </c>
      <c r="M175" s="18">
        <v>0</v>
      </c>
      <c r="N175" s="23">
        <f t="shared" si="17"/>
        <v>0</v>
      </c>
      <c r="O175" s="19"/>
      <c r="P175" s="43">
        <f t="shared" si="18"/>
        <v>0</v>
      </c>
    </row>
    <row r="176" spans="1:16" ht="24.6">
      <c r="A176" s="10">
        <v>172</v>
      </c>
      <c r="B176" s="19" t="s">
        <v>153</v>
      </c>
      <c r="C176" s="71">
        <f>+'30'!H176</f>
        <v>0</v>
      </c>
      <c r="D176" s="95">
        <v>0</v>
      </c>
      <c r="E176" s="46">
        <f t="shared" si="19"/>
        <v>0</v>
      </c>
      <c r="F176" s="106">
        <v>0</v>
      </c>
      <c r="G176" s="104">
        <v>0</v>
      </c>
      <c r="H176" s="46">
        <f t="shared" si="15"/>
        <v>0</v>
      </c>
      <c r="I176" s="96"/>
      <c r="J176" s="20">
        <v>45</v>
      </c>
      <c r="K176" s="72">
        <f t="shared" si="16"/>
        <v>0</v>
      </c>
      <c r="L176" s="17" t="s">
        <v>16</v>
      </c>
      <c r="M176" s="18">
        <v>0</v>
      </c>
      <c r="N176" s="23">
        <f t="shared" si="17"/>
        <v>0</v>
      </c>
      <c r="O176" s="19"/>
      <c r="P176" s="43">
        <f t="shared" si="18"/>
        <v>0</v>
      </c>
    </row>
    <row r="177" spans="1:16" ht="24.6">
      <c r="A177" s="10">
        <v>173</v>
      </c>
      <c r="B177" s="19" t="s">
        <v>467</v>
      </c>
      <c r="C177" s="71">
        <f>+'30'!H177</f>
        <v>24</v>
      </c>
      <c r="D177" s="95">
        <v>0</v>
      </c>
      <c r="E177" s="46">
        <f>C177+D177</f>
        <v>24</v>
      </c>
      <c r="F177" s="106">
        <v>24</v>
      </c>
      <c r="G177" s="104">
        <v>0</v>
      </c>
      <c r="H177" s="46">
        <f>+E177-F177-I177-G177</f>
        <v>0</v>
      </c>
      <c r="I177" s="96"/>
      <c r="J177" s="20">
        <v>35</v>
      </c>
      <c r="K177" s="72">
        <f>+J177*I177</f>
        <v>0</v>
      </c>
      <c r="L177" s="17" t="s">
        <v>542</v>
      </c>
      <c r="M177" s="18">
        <v>0</v>
      </c>
      <c r="N177" s="23">
        <f>SUM(K177-M177)</f>
        <v>0</v>
      </c>
      <c r="O177" s="19"/>
      <c r="P177" s="43">
        <f>+K177*O177</f>
        <v>0</v>
      </c>
    </row>
    <row r="178" spans="1:16" ht="24.6">
      <c r="A178" s="10">
        <v>174</v>
      </c>
      <c r="B178" s="19" t="s">
        <v>491</v>
      </c>
      <c r="C178" s="71">
        <f>+'30'!H178</f>
        <v>0</v>
      </c>
      <c r="D178" s="95">
        <v>0</v>
      </c>
      <c r="E178" s="46">
        <f>C178+D178</f>
        <v>0</v>
      </c>
      <c r="F178" s="106">
        <v>0</v>
      </c>
      <c r="G178" s="104">
        <v>0</v>
      </c>
      <c r="H178" s="46">
        <f>+E178-F178-I178-G178</f>
        <v>0</v>
      </c>
      <c r="I178" s="96"/>
      <c r="J178" s="20">
        <v>25</v>
      </c>
      <c r="K178" s="72">
        <f>+J178*I178</f>
        <v>0</v>
      </c>
      <c r="L178" s="17" t="s">
        <v>16</v>
      </c>
      <c r="M178" s="18">
        <v>0</v>
      </c>
      <c r="N178" s="23">
        <f>SUM(K178-M178)</f>
        <v>0</v>
      </c>
      <c r="O178" s="19"/>
      <c r="P178" s="43">
        <f>+K178*O178</f>
        <v>0</v>
      </c>
    </row>
    <row r="179" spans="1:16" ht="24.6">
      <c r="A179" s="10">
        <v>175</v>
      </c>
      <c r="B179" s="19" t="s">
        <v>118</v>
      </c>
      <c r="C179" s="71">
        <f>+'30'!H179</f>
        <v>0</v>
      </c>
      <c r="D179" s="95">
        <v>0</v>
      </c>
      <c r="E179" s="46">
        <f t="shared" si="19"/>
        <v>0</v>
      </c>
      <c r="F179" s="106">
        <v>0</v>
      </c>
      <c r="G179" s="104">
        <v>0</v>
      </c>
      <c r="H179" s="46">
        <f t="shared" si="15"/>
        <v>0</v>
      </c>
      <c r="I179" s="96"/>
      <c r="J179" s="20">
        <v>100</v>
      </c>
      <c r="K179" s="72">
        <f t="shared" si="16"/>
        <v>0</v>
      </c>
      <c r="L179" s="17" t="s">
        <v>16</v>
      </c>
      <c r="M179" s="18">
        <v>0</v>
      </c>
      <c r="N179" s="23">
        <f t="shared" si="17"/>
        <v>0</v>
      </c>
      <c r="O179" s="19"/>
      <c r="P179" s="43">
        <f t="shared" si="18"/>
        <v>0</v>
      </c>
    </row>
    <row r="180" spans="1:16" ht="24.6">
      <c r="A180" s="10">
        <v>176</v>
      </c>
      <c r="B180" s="19" t="s">
        <v>112</v>
      </c>
      <c r="C180" s="71">
        <f>+'30'!H180</f>
        <v>0</v>
      </c>
      <c r="D180" s="95">
        <v>0</v>
      </c>
      <c r="E180" s="46">
        <f t="shared" si="19"/>
        <v>0</v>
      </c>
      <c r="F180" s="106">
        <v>0</v>
      </c>
      <c r="G180" s="104">
        <v>0</v>
      </c>
      <c r="H180" s="46">
        <f t="shared" si="15"/>
        <v>0</v>
      </c>
      <c r="I180" s="96"/>
      <c r="J180" s="20">
        <v>55</v>
      </c>
      <c r="K180" s="72">
        <f t="shared" si="16"/>
        <v>0</v>
      </c>
      <c r="L180" s="17" t="s">
        <v>16</v>
      </c>
      <c r="M180" s="18">
        <v>0</v>
      </c>
      <c r="N180" s="23">
        <f t="shared" si="17"/>
        <v>0</v>
      </c>
      <c r="O180" s="19"/>
      <c r="P180" s="43">
        <f t="shared" si="18"/>
        <v>0</v>
      </c>
    </row>
    <row r="181" spans="1:16" ht="24.6">
      <c r="A181" s="10">
        <v>177</v>
      </c>
      <c r="B181" s="19" t="s">
        <v>120</v>
      </c>
      <c r="C181" s="71">
        <f>+'30'!H181</f>
        <v>0</v>
      </c>
      <c r="D181" s="95">
        <v>0</v>
      </c>
      <c r="E181" s="46">
        <f t="shared" si="19"/>
        <v>0</v>
      </c>
      <c r="F181" s="106">
        <v>0</v>
      </c>
      <c r="G181" s="104">
        <v>0</v>
      </c>
      <c r="H181" s="46">
        <f t="shared" si="15"/>
        <v>0</v>
      </c>
      <c r="I181" s="96"/>
      <c r="J181" s="20">
        <v>80</v>
      </c>
      <c r="K181" s="72">
        <f t="shared" si="16"/>
        <v>0</v>
      </c>
      <c r="L181" s="17" t="s">
        <v>16</v>
      </c>
      <c r="M181" s="18">
        <v>0</v>
      </c>
      <c r="N181" s="23">
        <f t="shared" si="17"/>
        <v>0</v>
      </c>
      <c r="O181" s="19"/>
      <c r="P181" s="43">
        <f t="shared" si="18"/>
        <v>0</v>
      </c>
    </row>
    <row r="182" spans="1:16" ht="24.6">
      <c r="A182" s="10">
        <v>178</v>
      </c>
      <c r="B182" s="19" t="s">
        <v>139</v>
      </c>
      <c r="C182" s="71">
        <f>+'30'!H182</f>
        <v>0</v>
      </c>
      <c r="D182" s="95">
        <v>0</v>
      </c>
      <c r="E182" s="46">
        <f t="shared" si="19"/>
        <v>0</v>
      </c>
      <c r="F182" s="106">
        <v>0</v>
      </c>
      <c r="G182" s="104">
        <v>0</v>
      </c>
      <c r="H182" s="46">
        <f t="shared" si="15"/>
        <v>0</v>
      </c>
      <c r="I182" s="96"/>
      <c r="J182" s="20">
        <v>10</v>
      </c>
      <c r="K182" s="72">
        <f t="shared" si="16"/>
        <v>0</v>
      </c>
      <c r="L182" s="17" t="s">
        <v>16</v>
      </c>
      <c r="M182" s="18">
        <v>0</v>
      </c>
      <c r="N182" s="23">
        <f t="shared" si="17"/>
        <v>0</v>
      </c>
      <c r="O182" s="19"/>
      <c r="P182" s="43">
        <f t="shared" si="18"/>
        <v>0</v>
      </c>
    </row>
    <row r="183" spans="1:16" ht="24.6">
      <c r="A183" s="10">
        <v>179</v>
      </c>
      <c r="B183" s="19" t="s">
        <v>261</v>
      </c>
      <c r="C183" s="71">
        <f>+'30'!H183</f>
        <v>0</v>
      </c>
      <c r="D183" s="95">
        <v>0</v>
      </c>
      <c r="E183" s="46">
        <f t="shared" si="19"/>
        <v>0</v>
      </c>
      <c r="F183" s="106">
        <v>0</v>
      </c>
      <c r="G183" s="104">
        <v>0</v>
      </c>
      <c r="H183" s="46">
        <f t="shared" si="15"/>
        <v>0</v>
      </c>
      <c r="I183" s="96"/>
      <c r="J183" s="20">
        <v>35</v>
      </c>
      <c r="K183" s="72">
        <f t="shared" si="16"/>
        <v>0</v>
      </c>
      <c r="L183" s="17" t="s">
        <v>16</v>
      </c>
      <c r="M183" s="18">
        <v>0</v>
      </c>
      <c r="N183" s="23">
        <f t="shared" si="17"/>
        <v>0</v>
      </c>
      <c r="O183" s="19"/>
      <c r="P183" s="43">
        <f t="shared" si="18"/>
        <v>0</v>
      </c>
    </row>
    <row r="184" spans="1:16" ht="24.6">
      <c r="A184" s="10">
        <v>180</v>
      </c>
      <c r="B184" s="19" t="s">
        <v>262</v>
      </c>
      <c r="C184" s="71">
        <f>+'30'!H184</f>
        <v>0</v>
      </c>
      <c r="D184" s="95">
        <v>0</v>
      </c>
      <c r="E184" s="46">
        <f t="shared" si="19"/>
        <v>0</v>
      </c>
      <c r="F184" s="106">
        <v>0</v>
      </c>
      <c r="G184" s="104">
        <v>0</v>
      </c>
      <c r="H184" s="46">
        <f t="shared" si="15"/>
        <v>0</v>
      </c>
      <c r="I184" s="96"/>
      <c r="J184" s="20">
        <v>40</v>
      </c>
      <c r="K184" s="72">
        <f t="shared" si="16"/>
        <v>0</v>
      </c>
      <c r="L184" s="17" t="s">
        <v>16</v>
      </c>
      <c r="M184" s="18">
        <v>0</v>
      </c>
      <c r="N184" s="23">
        <f t="shared" si="17"/>
        <v>0</v>
      </c>
      <c r="O184" s="19"/>
      <c r="P184" s="43">
        <f t="shared" si="18"/>
        <v>0</v>
      </c>
    </row>
    <row r="185" spans="1:16" ht="24.6">
      <c r="A185" s="10">
        <v>181</v>
      </c>
      <c r="B185" s="19" t="s">
        <v>176</v>
      </c>
      <c r="C185" s="71">
        <f>+'30'!H185</f>
        <v>0</v>
      </c>
      <c r="D185" s="95">
        <v>0</v>
      </c>
      <c r="E185" s="46">
        <f t="shared" si="19"/>
        <v>0</v>
      </c>
      <c r="F185" s="106">
        <v>0</v>
      </c>
      <c r="G185" s="104">
        <v>0</v>
      </c>
      <c r="H185" s="46">
        <f t="shared" si="15"/>
        <v>0</v>
      </c>
      <c r="I185" s="96"/>
      <c r="J185" s="20">
        <v>50</v>
      </c>
      <c r="K185" s="72">
        <f t="shared" si="16"/>
        <v>0</v>
      </c>
      <c r="L185" s="17" t="s">
        <v>16</v>
      </c>
      <c r="M185" s="18">
        <v>0</v>
      </c>
      <c r="N185" s="23">
        <f t="shared" si="17"/>
        <v>0</v>
      </c>
      <c r="O185" s="19"/>
      <c r="P185" s="43">
        <f t="shared" si="18"/>
        <v>0</v>
      </c>
    </row>
    <row r="186" spans="1:16" ht="24.6">
      <c r="A186" s="10">
        <v>182</v>
      </c>
      <c r="B186" s="19" t="s">
        <v>177</v>
      </c>
      <c r="C186" s="71">
        <f>+'30'!H186</f>
        <v>0</v>
      </c>
      <c r="D186" s="95">
        <v>0</v>
      </c>
      <c r="E186" s="46">
        <f t="shared" si="19"/>
        <v>0</v>
      </c>
      <c r="F186" s="106">
        <v>0</v>
      </c>
      <c r="G186" s="104">
        <v>0</v>
      </c>
      <c r="H186" s="46">
        <f t="shared" si="15"/>
        <v>0</v>
      </c>
      <c r="I186" s="96"/>
      <c r="J186" s="20">
        <v>50</v>
      </c>
      <c r="K186" s="72">
        <f t="shared" si="16"/>
        <v>0</v>
      </c>
      <c r="L186" s="17" t="s">
        <v>16</v>
      </c>
      <c r="M186" s="18">
        <v>0</v>
      </c>
      <c r="N186" s="23">
        <f t="shared" si="17"/>
        <v>0</v>
      </c>
      <c r="O186" s="19"/>
      <c r="P186" s="43">
        <f t="shared" si="18"/>
        <v>0</v>
      </c>
    </row>
    <row r="187" spans="1:16" ht="24.6">
      <c r="A187" s="10">
        <v>183</v>
      </c>
      <c r="B187" s="19" t="s">
        <v>178</v>
      </c>
      <c r="C187" s="71">
        <f>+'30'!H187</f>
        <v>0</v>
      </c>
      <c r="D187" s="95">
        <v>0</v>
      </c>
      <c r="E187" s="46">
        <f t="shared" si="19"/>
        <v>0</v>
      </c>
      <c r="F187" s="106">
        <v>0</v>
      </c>
      <c r="G187" s="104">
        <v>0</v>
      </c>
      <c r="H187" s="46">
        <f t="shared" si="15"/>
        <v>0</v>
      </c>
      <c r="I187" s="96"/>
      <c r="J187" s="20">
        <v>50</v>
      </c>
      <c r="K187" s="72">
        <f t="shared" si="16"/>
        <v>0</v>
      </c>
      <c r="L187" s="17" t="s">
        <v>16</v>
      </c>
      <c r="M187" s="18">
        <v>0</v>
      </c>
      <c r="N187" s="23">
        <f t="shared" si="17"/>
        <v>0</v>
      </c>
      <c r="O187" s="19"/>
      <c r="P187" s="43">
        <f t="shared" si="18"/>
        <v>0</v>
      </c>
    </row>
    <row r="188" spans="1:16" ht="24.6">
      <c r="A188" s="10">
        <v>184</v>
      </c>
      <c r="B188" s="19" t="s">
        <v>182</v>
      </c>
      <c r="C188" s="71">
        <f>+'30'!H188</f>
        <v>0</v>
      </c>
      <c r="D188" s="95">
        <v>0</v>
      </c>
      <c r="E188" s="46">
        <f t="shared" si="19"/>
        <v>0</v>
      </c>
      <c r="F188" s="106">
        <v>0</v>
      </c>
      <c r="G188" s="104">
        <v>0</v>
      </c>
      <c r="H188" s="46">
        <f t="shared" si="15"/>
        <v>0</v>
      </c>
      <c r="I188" s="96"/>
      <c r="J188" s="20">
        <v>90</v>
      </c>
      <c r="K188" s="72">
        <f t="shared" si="16"/>
        <v>0</v>
      </c>
      <c r="L188" s="17" t="s">
        <v>16</v>
      </c>
      <c r="M188" s="18">
        <v>0</v>
      </c>
      <c r="N188" s="23">
        <f t="shared" si="17"/>
        <v>0</v>
      </c>
      <c r="O188" s="19"/>
      <c r="P188" s="43">
        <f t="shared" si="18"/>
        <v>0</v>
      </c>
    </row>
    <row r="189" spans="1:16" ht="24.6">
      <c r="A189" s="10">
        <v>185</v>
      </c>
      <c r="B189" s="19" t="s">
        <v>360</v>
      </c>
      <c r="C189" s="71">
        <f>+'30'!H189</f>
        <v>0</v>
      </c>
      <c r="D189" s="95">
        <v>0</v>
      </c>
      <c r="E189" s="46">
        <f t="shared" si="19"/>
        <v>0</v>
      </c>
      <c r="F189" s="106">
        <v>0</v>
      </c>
      <c r="G189" s="104">
        <v>0</v>
      </c>
      <c r="H189" s="46">
        <f t="shared" si="15"/>
        <v>0</v>
      </c>
      <c r="I189" s="96"/>
      <c r="J189" s="20">
        <v>35</v>
      </c>
      <c r="K189" s="72">
        <f t="shared" si="16"/>
        <v>0</v>
      </c>
      <c r="L189" s="17" t="s">
        <v>16</v>
      </c>
      <c r="M189" s="18">
        <v>0</v>
      </c>
      <c r="N189" s="23">
        <f t="shared" si="17"/>
        <v>0</v>
      </c>
      <c r="O189" s="19"/>
      <c r="P189" s="43">
        <f t="shared" si="18"/>
        <v>0</v>
      </c>
    </row>
    <row r="190" spans="1:16" ht="24.6">
      <c r="A190" s="10">
        <v>186</v>
      </c>
      <c r="B190" s="19" t="s">
        <v>295</v>
      </c>
      <c r="C190" s="71">
        <f>+'30'!H190</f>
        <v>0</v>
      </c>
      <c r="D190" s="95">
        <v>0</v>
      </c>
      <c r="E190" s="46">
        <f t="shared" si="19"/>
        <v>0</v>
      </c>
      <c r="F190" s="106">
        <v>0</v>
      </c>
      <c r="G190" s="104">
        <v>0</v>
      </c>
      <c r="H190" s="46">
        <f t="shared" si="15"/>
        <v>0</v>
      </c>
      <c r="I190" s="96"/>
      <c r="J190" s="20">
        <v>35</v>
      </c>
      <c r="K190" s="72">
        <f t="shared" si="16"/>
        <v>0</v>
      </c>
      <c r="L190" s="17" t="s">
        <v>16</v>
      </c>
      <c r="M190" s="18">
        <v>0</v>
      </c>
      <c r="N190" s="23">
        <f t="shared" si="17"/>
        <v>0</v>
      </c>
      <c r="O190" s="19"/>
      <c r="P190" s="43">
        <f t="shared" si="18"/>
        <v>0</v>
      </c>
    </row>
    <row r="191" spans="1:16" ht="24.6">
      <c r="A191" s="10">
        <v>187</v>
      </c>
      <c r="B191" s="19" t="s">
        <v>296</v>
      </c>
      <c r="C191" s="71">
        <f>+'30'!H191</f>
        <v>0</v>
      </c>
      <c r="D191" s="95">
        <v>0</v>
      </c>
      <c r="E191" s="46">
        <f t="shared" si="19"/>
        <v>0</v>
      </c>
      <c r="F191" s="106">
        <v>0</v>
      </c>
      <c r="G191" s="104">
        <v>0</v>
      </c>
      <c r="H191" s="46">
        <f t="shared" si="15"/>
        <v>0</v>
      </c>
      <c r="I191" s="96"/>
      <c r="J191" s="20">
        <v>60</v>
      </c>
      <c r="K191" s="72">
        <f t="shared" si="16"/>
        <v>0</v>
      </c>
      <c r="L191" s="17" t="s">
        <v>16</v>
      </c>
      <c r="M191" s="18">
        <v>0</v>
      </c>
      <c r="N191" s="23">
        <f t="shared" si="17"/>
        <v>0</v>
      </c>
      <c r="O191" s="19"/>
      <c r="P191" s="43">
        <f t="shared" si="18"/>
        <v>0</v>
      </c>
    </row>
    <row r="192" spans="1:16" ht="24.6">
      <c r="A192" s="10">
        <v>188</v>
      </c>
      <c r="B192" s="19" t="s">
        <v>297</v>
      </c>
      <c r="C192" s="71">
        <f>+'30'!H192</f>
        <v>1</v>
      </c>
      <c r="D192" s="95">
        <v>0</v>
      </c>
      <c r="E192" s="46">
        <f t="shared" si="19"/>
        <v>1</v>
      </c>
      <c r="F192" s="106">
        <v>0</v>
      </c>
      <c r="G192" s="104">
        <v>0</v>
      </c>
      <c r="H192" s="46">
        <f t="shared" si="15"/>
        <v>1</v>
      </c>
      <c r="I192" s="96"/>
      <c r="J192" s="20">
        <v>120</v>
      </c>
      <c r="K192" s="72">
        <f t="shared" si="16"/>
        <v>0</v>
      </c>
      <c r="L192" s="17" t="s">
        <v>16</v>
      </c>
      <c r="M192" s="18">
        <v>0</v>
      </c>
      <c r="N192" s="23">
        <f t="shared" si="17"/>
        <v>0</v>
      </c>
      <c r="O192" s="19"/>
      <c r="P192" s="43">
        <f t="shared" si="18"/>
        <v>0</v>
      </c>
    </row>
    <row r="193" spans="1:16" ht="24.6">
      <c r="A193" s="10">
        <v>189</v>
      </c>
      <c r="B193" s="19" t="s">
        <v>344</v>
      </c>
      <c r="C193" s="71">
        <f>+'30'!H193</f>
        <v>0</v>
      </c>
      <c r="D193" s="95">
        <v>0</v>
      </c>
      <c r="E193" s="46">
        <f t="shared" si="19"/>
        <v>0</v>
      </c>
      <c r="F193" s="106">
        <v>0</v>
      </c>
      <c r="G193" s="104">
        <v>0</v>
      </c>
      <c r="H193" s="46">
        <f t="shared" si="15"/>
        <v>0</v>
      </c>
      <c r="I193" s="96"/>
      <c r="J193" s="20">
        <v>60</v>
      </c>
      <c r="K193" s="72">
        <f t="shared" si="16"/>
        <v>0</v>
      </c>
      <c r="L193" s="17" t="s">
        <v>16</v>
      </c>
      <c r="M193" s="18">
        <v>0</v>
      </c>
      <c r="N193" s="23">
        <f t="shared" si="17"/>
        <v>0</v>
      </c>
      <c r="O193" s="19"/>
      <c r="P193" s="43">
        <f t="shared" si="18"/>
        <v>0</v>
      </c>
    </row>
    <row r="194" spans="1:16" ht="24.6">
      <c r="A194" s="10">
        <v>190</v>
      </c>
      <c r="B194" s="19" t="s">
        <v>345</v>
      </c>
      <c r="C194" s="71">
        <f>+'30'!H194</f>
        <v>0</v>
      </c>
      <c r="D194" s="95">
        <v>0</v>
      </c>
      <c r="E194" s="46">
        <f t="shared" si="19"/>
        <v>0</v>
      </c>
      <c r="F194" s="106">
        <v>0</v>
      </c>
      <c r="G194" s="104">
        <v>0</v>
      </c>
      <c r="H194" s="46">
        <f t="shared" si="15"/>
        <v>0</v>
      </c>
      <c r="I194" s="96"/>
      <c r="J194" s="20">
        <v>120</v>
      </c>
      <c r="K194" s="72">
        <f t="shared" si="16"/>
        <v>0</v>
      </c>
      <c r="L194" s="17" t="s">
        <v>16</v>
      </c>
      <c r="M194" s="18">
        <v>0</v>
      </c>
      <c r="N194" s="23">
        <f t="shared" si="17"/>
        <v>0</v>
      </c>
      <c r="O194" s="19"/>
      <c r="P194" s="43">
        <f t="shared" si="18"/>
        <v>0</v>
      </c>
    </row>
    <row r="195" spans="1:16" ht="24.6">
      <c r="A195" s="10">
        <v>191</v>
      </c>
      <c r="B195" s="19" t="s">
        <v>109</v>
      </c>
      <c r="C195" s="71">
        <f>+'30'!H195</f>
        <v>0</v>
      </c>
      <c r="D195" s="95">
        <v>0</v>
      </c>
      <c r="E195" s="46">
        <f t="shared" si="19"/>
        <v>0</v>
      </c>
      <c r="F195" s="106">
        <v>0</v>
      </c>
      <c r="G195" s="104">
        <v>0</v>
      </c>
      <c r="H195" s="46">
        <f t="shared" si="15"/>
        <v>0</v>
      </c>
      <c r="I195" s="96"/>
      <c r="J195" s="20">
        <v>50</v>
      </c>
      <c r="K195" s="72">
        <f t="shared" si="16"/>
        <v>0</v>
      </c>
      <c r="L195" s="17" t="s">
        <v>16</v>
      </c>
      <c r="M195" s="18">
        <v>0</v>
      </c>
      <c r="N195" s="23">
        <f t="shared" si="17"/>
        <v>0</v>
      </c>
      <c r="O195" s="19"/>
      <c r="P195" s="43">
        <f t="shared" si="18"/>
        <v>0</v>
      </c>
    </row>
    <row r="196" spans="1:16" ht="24.6">
      <c r="A196" s="10">
        <v>192</v>
      </c>
      <c r="B196" s="19" t="s">
        <v>110</v>
      </c>
      <c r="C196" s="71">
        <f>+'30'!H196</f>
        <v>0</v>
      </c>
      <c r="D196" s="95">
        <v>0</v>
      </c>
      <c r="E196" s="46">
        <f t="shared" si="19"/>
        <v>0</v>
      </c>
      <c r="F196" s="106">
        <v>0</v>
      </c>
      <c r="G196" s="104">
        <v>0</v>
      </c>
      <c r="H196" s="46">
        <f t="shared" si="15"/>
        <v>0</v>
      </c>
      <c r="I196" s="96"/>
      <c r="J196" s="20">
        <v>50</v>
      </c>
      <c r="K196" s="72">
        <f t="shared" si="16"/>
        <v>0</v>
      </c>
      <c r="L196" s="17" t="s">
        <v>16</v>
      </c>
      <c r="M196" s="18">
        <v>0</v>
      </c>
      <c r="N196" s="23">
        <f t="shared" si="17"/>
        <v>0</v>
      </c>
      <c r="O196" s="19"/>
      <c r="P196" s="43">
        <f t="shared" si="18"/>
        <v>0</v>
      </c>
    </row>
    <row r="197" spans="1:16" ht="24.6">
      <c r="A197" s="10">
        <v>193</v>
      </c>
      <c r="B197" s="19" t="s">
        <v>162</v>
      </c>
      <c r="C197" s="71">
        <f>+'30'!H197</f>
        <v>0</v>
      </c>
      <c r="D197" s="95">
        <v>0</v>
      </c>
      <c r="E197" s="46">
        <f t="shared" si="19"/>
        <v>0</v>
      </c>
      <c r="F197" s="106">
        <v>0</v>
      </c>
      <c r="G197" s="104">
        <v>0</v>
      </c>
      <c r="H197" s="46">
        <f t="shared" si="15"/>
        <v>0</v>
      </c>
      <c r="I197" s="96"/>
      <c r="J197" s="20">
        <v>120</v>
      </c>
      <c r="K197" s="72">
        <f t="shared" si="16"/>
        <v>0</v>
      </c>
      <c r="L197" s="17" t="s">
        <v>16</v>
      </c>
      <c r="M197" s="18">
        <v>0</v>
      </c>
      <c r="N197" s="23">
        <f t="shared" si="17"/>
        <v>0</v>
      </c>
      <c r="O197" s="19"/>
      <c r="P197" s="43">
        <f t="shared" si="18"/>
        <v>0</v>
      </c>
    </row>
    <row r="198" spans="1:16" ht="24.6">
      <c r="A198" s="10">
        <v>194</v>
      </c>
      <c r="B198" s="19" t="s">
        <v>163</v>
      </c>
      <c r="C198" s="71">
        <f>+'30'!H198</f>
        <v>0</v>
      </c>
      <c r="D198" s="95">
        <v>0</v>
      </c>
      <c r="E198" s="46">
        <f t="shared" si="19"/>
        <v>0</v>
      </c>
      <c r="F198" s="106">
        <v>0</v>
      </c>
      <c r="G198" s="104">
        <v>0</v>
      </c>
      <c r="H198" s="46">
        <f t="shared" si="15"/>
        <v>0</v>
      </c>
      <c r="I198" s="96"/>
      <c r="J198" s="20">
        <v>120</v>
      </c>
      <c r="K198" s="72">
        <f t="shared" si="16"/>
        <v>0</v>
      </c>
      <c r="L198" s="17" t="s">
        <v>16</v>
      </c>
      <c r="M198" s="18">
        <v>0</v>
      </c>
      <c r="N198" s="23">
        <f t="shared" si="17"/>
        <v>0</v>
      </c>
      <c r="O198" s="19"/>
      <c r="P198" s="43">
        <f t="shared" si="18"/>
        <v>0</v>
      </c>
    </row>
    <row r="199" spans="1:16" ht="24.6">
      <c r="A199" s="10">
        <v>195</v>
      </c>
      <c r="B199" s="19" t="s">
        <v>154</v>
      </c>
      <c r="C199" s="71">
        <f>+'30'!H199</f>
        <v>0</v>
      </c>
      <c r="D199" s="95">
        <v>0</v>
      </c>
      <c r="E199" s="46">
        <f t="shared" si="19"/>
        <v>0</v>
      </c>
      <c r="F199" s="106">
        <v>0</v>
      </c>
      <c r="G199" s="104">
        <v>0</v>
      </c>
      <c r="H199" s="46">
        <f t="shared" si="15"/>
        <v>0</v>
      </c>
      <c r="I199" s="96"/>
      <c r="J199" s="20">
        <v>120</v>
      </c>
      <c r="K199" s="72">
        <f t="shared" si="16"/>
        <v>0</v>
      </c>
      <c r="L199" s="17" t="s">
        <v>16</v>
      </c>
      <c r="M199" s="18">
        <v>0</v>
      </c>
      <c r="N199" s="23">
        <f t="shared" si="17"/>
        <v>0</v>
      </c>
      <c r="O199" s="19"/>
      <c r="P199" s="43">
        <f t="shared" si="18"/>
        <v>0</v>
      </c>
    </row>
    <row r="200" spans="1:16" ht="24.6">
      <c r="A200" s="10">
        <v>196</v>
      </c>
      <c r="B200" s="19" t="s">
        <v>155</v>
      </c>
      <c r="C200" s="71">
        <f>+'30'!H200</f>
        <v>0</v>
      </c>
      <c r="D200" s="95">
        <v>0</v>
      </c>
      <c r="E200" s="46">
        <f t="shared" si="19"/>
        <v>0</v>
      </c>
      <c r="F200" s="106">
        <v>0</v>
      </c>
      <c r="G200" s="104">
        <v>0</v>
      </c>
      <c r="H200" s="46">
        <f t="shared" si="15"/>
        <v>0</v>
      </c>
      <c r="I200" s="96"/>
      <c r="J200" s="20">
        <v>120</v>
      </c>
      <c r="K200" s="72">
        <f t="shared" si="16"/>
        <v>0</v>
      </c>
      <c r="L200" s="17" t="s">
        <v>16</v>
      </c>
      <c r="M200" s="18">
        <v>0</v>
      </c>
      <c r="N200" s="23">
        <f t="shared" si="17"/>
        <v>0</v>
      </c>
      <c r="O200" s="19"/>
      <c r="P200" s="43">
        <f t="shared" si="18"/>
        <v>0</v>
      </c>
    </row>
    <row r="201" spans="1:16" ht="24.6">
      <c r="A201" s="10">
        <v>197</v>
      </c>
      <c r="B201" s="19" t="s">
        <v>164</v>
      </c>
      <c r="C201" s="71">
        <f>+'30'!H201</f>
        <v>0</v>
      </c>
      <c r="D201" s="95">
        <v>0</v>
      </c>
      <c r="E201" s="46">
        <f t="shared" si="19"/>
        <v>0</v>
      </c>
      <c r="F201" s="106">
        <v>0</v>
      </c>
      <c r="G201" s="104">
        <v>0</v>
      </c>
      <c r="H201" s="46">
        <f t="shared" si="15"/>
        <v>0</v>
      </c>
      <c r="I201" s="96"/>
      <c r="J201" s="20">
        <v>120</v>
      </c>
      <c r="K201" s="72">
        <f t="shared" si="16"/>
        <v>0</v>
      </c>
      <c r="L201" s="17" t="s">
        <v>16</v>
      </c>
      <c r="M201" s="18">
        <v>0</v>
      </c>
      <c r="N201" s="23">
        <f t="shared" si="17"/>
        <v>0</v>
      </c>
      <c r="O201" s="19"/>
      <c r="P201" s="43">
        <f t="shared" si="18"/>
        <v>0</v>
      </c>
    </row>
    <row r="202" spans="1:16" ht="24.6">
      <c r="A202" s="10">
        <v>198</v>
      </c>
      <c r="B202" s="19" t="s">
        <v>165</v>
      </c>
      <c r="C202" s="71">
        <f>+'30'!H202</f>
        <v>0</v>
      </c>
      <c r="D202" s="95">
        <v>0</v>
      </c>
      <c r="E202" s="46">
        <f t="shared" si="19"/>
        <v>0</v>
      </c>
      <c r="F202" s="106">
        <v>0</v>
      </c>
      <c r="G202" s="104">
        <v>0</v>
      </c>
      <c r="H202" s="46">
        <f t="shared" si="15"/>
        <v>0</v>
      </c>
      <c r="I202" s="96"/>
      <c r="J202" s="20">
        <v>120</v>
      </c>
      <c r="K202" s="72">
        <f t="shared" si="16"/>
        <v>0</v>
      </c>
      <c r="L202" s="17" t="s">
        <v>16</v>
      </c>
      <c r="M202" s="18">
        <v>0</v>
      </c>
      <c r="N202" s="23">
        <f t="shared" si="17"/>
        <v>0</v>
      </c>
      <c r="O202" s="19"/>
      <c r="P202" s="43">
        <f t="shared" si="18"/>
        <v>0</v>
      </c>
    </row>
    <row r="203" spans="1:16" ht="24.6">
      <c r="A203" s="10">
        <v>199</v>
      </c>
      <c r="B203" s="19" t="s">
        <v>247</v>
      </c>
      <c r="C203" s="71">
        <f>+'30'!H203</f>
        <v>20</v>
      </c>
      <c r="D203" s="95">
        <v>0</v>
      </c>
      <c r="E203" s="46">
        <f t="shared" si="19"/>
        <v>20</v>
      </c>
      <c r="F203" s="106">
        <v>0</v>
      </c>
      <c r="G203" s="104">
        <v>0</v>
      </c>
      <c r="H203" s="46">
        <f t="shared" si="15"/>
        <v>20</v>
      </c>
      <c r="I203" s="96"/>
      <c r="J203" s="20">
        <v>150</v>
      </c>
      <c r="K203" s="72">
        <f t="shared" si="16"/>
        <v>0</v>
      </c>
      <c r="L203" s="17" t="s">
        <v>16</v>
      </c>
      <c r="M203" s="18">
        <v>0</v>
      </c>
      <c r="N203" s="23">
        <f t="shared" si="17"/>
        <v>0</v>
      </c>
      <c r="O203" s="19"/>
      <c r="P203" s="43">
        <f t="shared" si="18"/>
        <v>0</v>
      </c>
    </row>
    <row r="204" spans="1:16" ht="24.6">
      <c r="A204" s="10">
        <v>200</v>
      </c>
      <c r="B204" s="19" t="s">
        <v>248</v>
      </c>
      <c r="C204" s="71">
        <f>+'30'!H204</f>
        <v>0</v>
      </c>
      <c r="D204" s="95">
        <v>0</v>
      </c>
      <c r="E204" s="46">
        <f t="shared" si="19"/>
        <v>0</v>
      </c>
      <c r="F204" s="106">
        <v>0</v>
      </c>
      <c r="G204" s="104">
        <v>0</v>
      </c>
      <c r="H204" s="46">
        <f t="shared" si="15"/>
        <v>0</v>
      </c>
      <c r="I204" s="96"/>
      <c r="J204" s="20">
        <v>150</v>
      </c>
      <c r="K204" s="72">
        <f t="shared" si="16"/>
        <v>0</v>
      </c>
      <c r="L204" s="17" t="s">
        <v>16</v>
      </c>
      <c r="M204" s="18">
        <v>0</v>
      </c>
      <c r="N204" s="23">
        <f t="shared" si="17"/>
        <v>0</v>
      </c>
      <c r="O204" s="19"/>
      <c r="P204" s="43">
        <f t="shared" si="18"/>
        <v>0</v>
      </c>
    </row>
    <row r="205" spans="1:16" ht="24.6">
      <c r="A205" s="10">
        <v>201</v>
      </c>
      <c r="B205" s="19" t="s">
        <v>249</v>
      </c>
      <c r="C205" s="71">
        <f>+'30'!H205</f>
        <v>0</v>
      </c>
      <c r="D205" s="95">
        <v>0</v>
      </c>
      <c r="E205" s="46">
        <f t="shared" si="19"/>
        <v>0</v>
      </c>
      <c r="F205" s="106">
        <v>0</v>
      </c>
      <c r="G205" s="104">
        <v>0</v>
      </c>
      <c r="H205" s="46">
        <f t="shared" si="15"/>
        <v>0</v>
      </c>
      <c r="I205" s="96"/>
      <c r="J205" s="20">
        <v>150</v>
      </c>
      <c r="K205" s="72">
        <f t="shared" si="16"/>
        <v>0</v>
      </c>
      <c r="L205" s="17" t="s">
        <v>16</v>
      </c>
      <c r="M205" s="18">
        <v>0</v>
      </c>
      <c r="N205" s="23">
        <f t="shared" si="17"/>
        <v>0</v>
      </c>
      <c r="O205" s="19"/>
      <c r="P205" s="43">
        <f t="shared" si="18"/>
        <v>0</v>
      </c>
    </row>
    <row r="206" spans="1:16" ht="24.6">
      <c r="A206" s="10">
        <v>202</v>
      </c>
      <c r="B206" s="19" t="s">
        <v>250</v>
      </c>
      <c r="C206" s="71">
        <f>+'30'!H206</f>
        <v>0</v>
      </c>
      <c r="D206" s="95">
        <v>0</v>
      </c>
      <c r="E206" s="46">
        <f t="shared" si="19"/>
        <v>0</v>
      </c>
      <c r="F206" s="106">
        <v>0</v>
      </c>
      <c r="G206" s="104">
        <v>0</v>
      </c>
      <c r="H206" s="46">
        <f t="shared" si="15"/>
        <v>0</v>
      </c>
      <c r="I206" s="96"/>
      <c r="J206" s="20">
        <v>150</v>
      </c>
      <c r="K206" s="72">
        <f t="shared" si="16"/>
        <v>0</v>
      </c>
      <c r="L206" s="17" t="s">
        <v>16</v>
      </c>
      <c r="M206" s="18">
        <v>0</v>
      </c>
      <c r="N206" s="23">
        <f t="shared" si="17"/>
        <v>0</v>
      </c>
      <c r="O206" s="19"/>
      <c r="P206" s="43">
        <f t="shared" si="18"/>
        <v>0</v>
      </c>
    </row>
    <row r="207" spans="1:16" ht="24.6">
      <c r="A207" s="10">
        <v>203</v>
      </c>
      <c r="B207" s="19" t="s">
        <v>166</v>
      </c>
      <c r="C207" s="71">
        <f>+'30'!H207</f>
        <v>0</v>
      </c>
      <c r="D207" s="95">
        <v>0</v>
      </c>
      <c r="E207" s="46">
        <f t="shared" si="19"/>
        <v>0</v>
      </c>
      <c r="F207" s="106">
        <v>0</v>
      </c>
      <c r="G207" s="104">
        <v>0</v>
      </c>
      <c r="H207" s="46">
        <f t="shared" si="15"/>
        <v>0</v>
      </c>
      <c r="I207" s="96"/>
      <c r="J207" s="20">
        <v>185</v>
      </c>
      <c r="K207" s="72">
        <f t="shared" si="16"/>
        <v>0</v>
      </c>
      <c r="L207" s="17" t="s">
        <v>16</v>
      </c>
      <c r="M207" s="18">
        <v>0</v>
      </c>
      <c r="N207" s="23">
        <f t="shared" si="17"/>
        <v>0</v>
      </c>
      <c r="O207" s="19"/>
      <c r="P207" s="43">
        <f t="shared" si="18"/>
        <v>0</v>
      </c>
    </row>
    <row r="208" spans="1:16" ht="24.6">
      <c r="A208" s="10">
        <v>204</v>
      </c>
      <c r="B208" s="19" t="s">
        <v>167</v>
      </c>
      <c r="C208" s="71">
        <f>+'30'!H208</f>
        <v>0</v>
      </c>
      <c r="D208" s="95">
        <v>0</v>
      </c>
      <c r="E208" s="46">
        <f t="shared" si="19"/>
        <v>0</v>
      </c>
      <c r="F208" s="106">
        <v>0</v>
      </c>
      <c r="G208" s="104">
        <v>0</v>
      </c>
      <c r="H208" s="46">
        <f t="shared" si="15"/>
        <v>0</v>
      </c>
      <c r="I208" s="96"/>
      <c r="J208" s="20">
        <v>185</v>
      </c>
      <c r="K208" s="72">
        <f t="shared" si="16"/>
        <v>0</v>
      </c>
      <c r="L208" s="17" t="s">
        <v>16</v>
      </c>
      <c r="M208" s="18">
        <v>0</v>
      </c>
      <c r="N208" s="23">
        <f t="shared" si="17"/>
        <v>0</v>
      </c>
      <c r="O208" s="19"/>
      <c r="P208" s="43">
        <f t="shared" si="18"/>
        <v>0</v>
      </c>
    </row>
    <row r="209" spans="1:29" ht="24.6">
      <c r="A209" s="10">
        <v>205</v>
      </c>
      <c r="B209" s="19" t="s">
        <v>168</v>
      </c>
      <c r="C209" s="71">
        <f>+'30'!H209</f>
        <v>0</v>
      </c>
      <c r="D209" s="95">
        <v>0</v>
      </c>
      <c r="E209" s="46">
        <f t="shared" si="19"/>
        <v>0</v>
      </c>
      <c r="F209" s="106">
        <v>0</v>
      </c>
      <c r="G209" s="104">
        <v>0</v>
      </c>
      <c r="H209" s="46">
        <f t="shared" si="15"/>
        <v>0</v>
      </c>
      <c r="I209" s="96"/>
      <c r="J209" s="20">
        <v>185</v>
      </c>
      <c r="K209" s="72">
        <f t="shared" si="16"/>
        <v>0</v>
      </c>
      <c r="L209" s="17" t="s">
        <v>16</v>
      </c>
      <c r="M209" s="18">
        <v>0</v>
      </c>
      <c r="N209" s="23">
        <f t="shared" si="17"/>
        <v>0</v>
      </c>
      <c r="O209" s="19"/>
      <c r="P209" s="43">
        <f t="shared" si="18"/>
        <v>0</v>
      </c>
    </row>
    <row r="210" spans="1:29" ht="24.6">
      <c r="A210" s="10">
        <v>206</v>
      </c>
      <c r="B210" s="19" t="s">
        <v>169</v>
      </c>
      <c r="C210" s="71">
        <f>+'30'!H210</f>
        <v>0</v>
      </c>
      <c r="D210" s="95">
        <v>0</v>
      </c>
      <c r="E210" s="46">
        <f t="shared" si="19"/>
        <v>0</v>
      </c>
      <c r="F210" s="106">
        <v>0</v>
      </c>
      <c r="G210" s="104">
        <v>0</v>
      </c>
      <c r="H210" s="46">
        <f t="shared" ref="H210:H271" si="20">+E210-F210-I210-G210</f>
        <v>0</v>
      </c>
      <c r="I210" s="96"/>
      <c r="J210" s="20">
        <v>185</v>
      </c>
      <c r="K210" s="72">
        <f t="shared" si="16"/>
        <v>0</v>
      </c>
      <c r="L210" s="17" t="s">
        <v>16</v>
      </c>
      <c r="M210" s="18">
        <v>0</v>
      </c>
      <c r="N210" s="23">
        <f t="shared" si="17"/>
        <v>0</v>
      </c>
      <c r="O210" s="19"/>
      <c r="P210" s="43">
        <f t="shared" si="18"/>
        <v>0</v>
      </c>
      <c r="AC210" s="29"/>
    </row>
    <row r="211" spans="1:29" ht="24.6">
      <c r="A211" s="10">
        <v>207</v>
      </c>
      <c r="B211" s="19" t="s">
        <v>168</v>
      </c>
      <c r="C211" s="71">
        <f>+'30'!H211</f>
        <v>0</v>
      </c>
      <c r="D211" s="95">
        <v>0</v>
      </c>
      <c r="E211" s="46">
        <f t="shared" si="19"/>
        <v>0</v>
      </c>
      <c r="F211" s="106">
        <v>0</v>
      </c>
      <c r="G211" s="104">
        <v>0</v>
      </c>
      <c r="H211" s="46">
        <f t="shared" si="20"/>
        <v>0</v>
      </c>
      <c r="I211" s="96"/>
      <c r="J211" s="20">
        <v>185</v>
      </c>
      <c r="K211" s="72">
        <f t="shared" ref="K211:K271" si="21">+J211*I211</f>
        <v>0</v>
      </c>
      <c r="L211" s="17" t="s">
        <v>16</v>
      </c>
      <c r="M211" s="18">
        <v>0</v>
      </c>
      <c r="N211" s="23">
        <f t="shared" ref="N211:N271" si="22">SUM(K211-M211)</f>
        <v>0</v>
      </c>
      <c r="O211" s="19"/>
      <c r="P211" s="43">
        <f t="shared" ref="P211:P271" si="23">+K211*O211</f>
        <v>0</v>
      </c>
      <c r="AC211" s="29"/>
    </row>
    <row r="212" spans="1:29" ht="24.6">
      <c r="A212" s="10">
        <v>208</v>
      </c>
      <c r="B212" s="19" t="s">
        <v>169</v>
      </c>
      <c r="C212" s="71">
        <f>+'30'!H212</f>
        <v>0</v>
      </c>
      <c r="D212" s="95">
        <v>0</v>
      </c>
      <c r="E212" s="46">
        <f t="shared" si="19"/>
        <v>0</v>
      </c>
      <c r="F212" s="106">
        <v>0</v>
      </c>
      <c r="G212" s="104">
        <v>0</v>
      </c>
      <c r="H212" s="46">
        <f t="shared" si="20"/>
        <v>0</v>
      </c>
      <c r="I212" s="96"/>
      <c r="J212" s="20">
        <v>185</v>
      </c>
      <c r="K212" s="72">
        <f t="shared" si="21"/>
        <v>0</v>
      </c>
      <c r="L212" s="17" t="s">
        <v>16</v>
      </c>
      <c r="M212" s="18">
        <v>0</v>
      </c>
      <c r="N212" s="23">
        <f t="shared" si="22"/>
        <v>0</v>
      </c>
      <c r="O212" s="19"/>
      <c r="P212" s="43">
        <f t="shared" si="23"/>
        <v>0</v>
      </c>
    </row>
    <row r="213" spans="1:29" ht="24.6">
      <c r="A213" s="10">
        <v>209</v>
      </c>
      <c r="B213" s="19" t="s">
        <v>170</v>
      </c>
      <c r="C213" s="71">
        <f>+'30'!H213</f>
        <v>0</v>
      </c>
      <c r="D213" s="95">
        <v>0</v>
      </c>
      <c r="E213" s="46">
        <f t="shared" si="19"/>
        <v>0</v>
      </c>
      <c r="F213" s="106">
        <v>0</v>
      </c>
      <c r="G213" s="104">
        <v>0</v>
      </c>
      <c r="H213" s="46">
        <f t="shared" si="20"/>
        <v>0</v>
      </c>
      <c r="I213" s="96"/>
      <c r="J213" s="20">
        <v>135</v>
      </c>
      <c r="K213" s="72">
        <f t="shared" si="21"/>
        <v>0</v>
      </c>
      <c r="L213" s="17" t="s">
        <v>16</v>
      </c>
      <c r="M213" s="18">
        <v>0</v>
      </c>
      <c r="N213" s="23">
        <f t="shared" si="22"/>
        <v>0</v>
      </c>
      <c r="O213" s="19"/>
      <c r="P213" s="43">
        <f t="shared" si="23"/>
        <v>0</v>
      </c>
    </row>
    <row r="214" spans="1:29" ht="24.6">
      <c r="A214" s="10">
        <v>210</v>
      </c>
      <c r="B214" s="19" t="s">
        <v>115</v>
      </c>
      <c r="C214" s="71">
        <f>+'30'!H214</f>
        <v>0</v>
      </c>
      <c r="D214" s="95">
        <v>0</v>
      </c>
      <c r="E214" s="46">
        <f t="shared" si="19"/>
        <v>0</v>
      </c>
      <c r="F214" s="106">
        <v>0</v>
      </c>
      <c r="G214" s="104">
        <v>0</v>
      </c>
      <c r="H214" s="46">
        <f t="shared" si="20"/>
        <v>0</v>
      </c>
      <c r="I214" s="96"/>
      <c r="J214" s="20">
        <v>100</v>
      </c>
      <c r="K214" s="72">
        <f t="shared" si="21"/>
        <v>0</v>
      </c>
      <c r="L214" s="17" t="s">
        <v>16</v>
      </c>
      <c r="M214" s="18">
        <v>0</v>
      </c>
      <c r="N214" s="23">
        <f t="shared" si="22"/>
        <v>0</v>
      </c>
      <c r="O214" s="19"/>
      <c r="P214" s="43">
        <f t="shared" si="23"/>
        <v>0</v>
      </c>
    </row>
    <row r="215" spans="1:29" ht="24.6">
      <c r="A215" s="10">
        <v>211</v>
      </c>
      <c r="B215" s="19" t="s">
        <v>171</v>
      </c>
      <c r="C215" s="71">
        <f>+'30'!H215</f>
        <v>0</v>
      </c>
      <c r="D215" s="95">
        <v>0</v>
      </c>
      <c r="E215" s="46">
        <f t="shared" si="19"/>
        <v>0</v>
      </c>
      <c r="F215" s="106">
        <v>0</v>
      </c>
      <c r="G215" s="104">
        <v>0</v>
      </c>
      <c r="H215" s="46">
        <f t="shared" si="20"/>
        <v>0</v>
      </c>
      <c r="I215" s="96"/>
      <c r="J215" s="20">
        <v>90</v>
      </c>
      <c r="K215" s="72">
        <f t="shared" si="21"/>
        <v>0</v>
      </c>
      <c r="L215" s="17" t="s">
        <v>16</v>
      </c>
      <c r="M215" s="18">
        <v>0</v>
      </c>
      <c r="N215" s="23">
        <f t="shared" si="22"/>
        <v>0</v>
      </c>
      <c r="O215" s="19"/>
      <c r="P215" s="43">
        <f t="shared" si="23"/>
        <v>0</v>
      </c>
    </row>
    <row r="216" spans="1:29" ht="24.6">
      <c r="A216" s="10">
        <v>212</v>
      </c>
      <c r="B216" s="19" t="s">
        <v>172</v>
      </c>
      <c r="C216" s="71">
        <f>+'30'!H216</f>
        <v>0</v>
      </c>
      <c r="D216" s="95">
        <v>0</v>
      </c>
      <c r="E216" s="46">
        <f t="shared" si="19"/>
        <v>0</v>
      </c>
      <c r="F216" s="106">
        <v>0</v>
      </c>
      <c r="G216" s="104">
        <v>0</v>
      </c>
      <c r="H216" s="46">
        <f t="shared" si="20"/>
        <v>0</v>
      </c>
      <c r="I216" s="96"/>
      <c r="J216" s="20">
        <v>90</v>
      </c>
      <c r="K216" s="72">
        <f t="shared" si="21"/>
        <v>0</v>
      </c>
      <c r="L216" s="17" t="s">
        <v>16</v>
      </c>
      <c r="M216" s="18">
        <v>0</v>
      </c>
      <c r="N216" s="23">
        <f t="shared" si="22"/>
        <v>0</v>
      </c>
      <c r="O216" s="19"/>
      <c r="P216" s="43">
        <f t="shared" si="23"/>
        <v>0</v>
      </c>
    </row>
    <row r="217" spans="1:29" ht="24.6">
      <c r="A217" s="10">
        <v>213</v>
      </c>
      <c r="B217" s="19" t="s">
        <v>173</v>
      </c>
      <c r="C217" s="71">
        <f>+'30'!H217</f>
        <v>0</v>
      </c>
      <c r="D217" s="95">
        <v>0</v>
      </c>
      <c r="E217" s="46">
        <f t="shared" si="19"/>
        <v>0</v>
      </c>
      <c r="F217" s="106">
        <v>0</v>
      </c>
      <c r="G217" s="104">
        <v>0</v>
      </c>
      <c r="H217" s="46">
        <f t="shared" si="20"/>
        <v>0</v>
      </c>
      <c r="I217" s="96"/>
      <c r="J217" s="20">
        <v>90</v>
      </c>
      <c r="K217" s="72">
        <f t="shared" si="21"/>
        <v>0</v>
      </c>
      <c r="L217" s="17" t="s">
        <v>16</v>
      </c>
      <c r="M217" s="18">
        <v>0</v>
      </c>
      <c r="N217" s="23">
        <f t="shared" si="22"/>
        <v>0</v>
      </c>
      <c r="O217" s="19"/>
      <c r="P217" s="43">
        <f t="shared" si="23"/>
        <v>0</v>
      </c>
    </row>
    <row r="218" spans="1:29" ht="24.6">
      <c r="A218" s="10">
        <v>214</v>
      </c>
      <c r="B218" s="19" t="s">
        <v>174</v>
      </c>
      <c r="C218" s="71">
        <f>+'30'!H218</f>
        <v>0</v>
      </c>
      <c r="D218" s="95">
        <v>0</v>
      </c>
      <c r="E218" s="46">
        <f t="shared" si="19"/>
        <v>0</v>
      </c>
      <c r="F218" s="106">
        <v>0</v>
      </c>
      <c r="G218" s="104">
        <v>0</v>
      </c>
      <c r="H218" s="46">
        <f t="shared" si="20"/>
        <v>0</v>
      </c>
      <c r="I218" s="96"/>
      <c r="J218" s="20">
        <v>90</v>
      </c>
      <c r="K218" s="72">
        <f t="shared" si="21"/>
        <v>0</v>
      </c>
      <c r="L218" s="17" t="s">
        <v>16</v>
      </c>
      <c r="M218" s="18">
        <v>0</v>
      </c>
      <c r="N218" s="23">
        <f t="shared" si="22"/>
        <v>0</v>
      </c>
      <c r="O218" s="19"/>
      <c r="P218" s="43">
        <f t="shared" si="23"/>
        <v>0</v>
      </c>
    </row>
    <row r="219" spans="1:29" ht="24.6">
      <c r="A219" s="10">
        <v>215</v>
      </c>
      <c r="B219" s="19" t="s">
        <v>367</v>
      </c>
      <c r="C219" s="71">
        <f>+'30'!H219</f>
        <v>0</v>
      </c>
      <c r="D219" s="95">
        <v>0</v>
      </c>
      <c r="E219" s="46">
        <f t="shared" si="19"/>
        <v>0</v>
      </c>
      <c r="F219" s="106">
        <v>0</v>
      </c>
      <c r="G219" s="104">
        <v>0</v>
      </c>
      <c r="H219" s="46">
        <f t="shared" si="20"/>
        <v>0</v>
      </c>
      <c r="I219" s="96"/>
      <c r="J219" s="20">
        <v>50</v>
      </c>
      <c r="K219" s="72">
        <f t="shared" si="21"/>
        <v>0</v>
      </c>
      <c r="L219" s="17" t="s">
        <v>16</v>
      </c>
      <c r="M219" s="18">
        <v>0</v>
      </c>
      <c r="N219" s="23">
        <f t="shared" si="22"/>
        <v>0</v>
      </c>
      <c r="O219" s="19"/>
      <c r="P219" s="43">
        <f t="shared" si="23"/>
        <v>0</v>
      </c>
    </row>
    <row r="220" spans="1:29" ht="24.6">
      <c r="A220" s="10">
        <v>216</v>
      </c>
      <c r="B220" s="19" t="s">
        <v>179</v>
      </c>
      <c r="C220" s="71">
        <f>+'30'!H220</f>
        <v>0</v>
      </c>
      <c r="D220" s="95">
        <v>0</v>
      </c>
      <c r="E220" s="46">
        <f t="shared" si="19"/>
        <v>0</v>
      </c>
      <c r="F220" s="106">
        <v>0</v>
      </c>
      <c r="G220" s="104">
        <v>0</v>
      </c>
      <c r="H220" s="46">
        <f t="shared" si="20"/>
        <v>0</v>
      </c>
      <c r="I220" s="96"/>
      <c r="J220" s="20">
        <v>50</v>
      </c>
      <c r="K220" s="72">
        <f t="shared" si="21"/>
        <v>0</v>
      </c>
      <c r="L220" s="17" t="s">
        <v>16</v>
      </c>
      <c r="M220" s="18">
        <v>0</v>
      </c>
      <c r="N220" s="23">
        <f t="shared" si="22"/>
        <v>0</v>
      </c>
      <c r="O220" s="19"/>
      <c r="P220" s="43">
        <f t="shared" si="23"/>
        <v>0</v>
      </c>
    </row>
    <row r="221" spans="1:29" ht="24.6">
      <c r="A221" s="10">
        <v>217</v>
      </c>
      <c r="B221" s="19" t="s">
        <v>180</v>
      </c>
      <c r="C221" s="71">
        <f>+'30'!H221</f>
        <v>7</v>
      </c>
      <c r="D221" s="95">
        <v>0</v>
      </c>
      <c r="E221" s="46">
        <f t="shared" ref="E221:E273" si="24">C221+D221</f>
        <v>7</v>
      </c>
      <c r="F221" s="106">
        <v>0</v>
      </c>
      <c r="G221" s="104">
        <v>0</v>
      </c>
      <c r="H221" s="46">
        <f t="shared" si="20"/>
        <v>6</v>
      </c>
      <c r="I221" s="96">
        <v>1</v>
      </c>
      <c r="J221" s="20">
        <v>55</v>
      </c>
      <c r="K221" s="72">
        <f t="shared" si="21"/>
        <v>55</v>
      </c>
      <c r="L221" s="17" t="s">
        <v>16</v>
      </c>
      <c r="M221" s="18">
        <v>0</v>
      </c>
      <c r="N221" s="23">
        <f t="shared" si="22"/>
        <v>55</v>
      </c>
      <c r="O221" s="19"/>
      <c r="P221" s="43">
        <f t="shared" si="23"/>
        <v>0</v>
      </c>
    </row>
    <row r="222" spans="1:29" ht="24.6">
      <c r="A222" s="10">
        <v>218</v>
      </c>
      <c r="B222" s="19" t="s">
        <v>181</v>
      </c>
      <c r="C222" s="71">
        <f>+'30'!H222</f>
        <v>0</v>
      </c>
      <c r="D222" s="95">
        <v>0</v>
      </c>
      <c r="E222" s="46">
        <f t="shared" si="24"/>
        <v>0</v>
      </c>
      <c r="F222" s="106">
        <v>0</v>
      </c>
      <c r="G222" s="104">
        <v>0</v>
      </c>
      <c r="H222" s="46">
        <f t="shared" si="20"/>
        <v>0</v>
      </c>
      <c r="I222" s="96"/>
      <c r="J222" s="20">
        <v>85</v>
      </c>
      <c r="K222" s="72">
        <f t="shared" si="21"/>
        <v>0</v>
      </c>
      <c r="L222" s="17" t="s">
        <v>16</v>
      </c>
      <c r="M222" s="18">
        <v>0</v>
      </c>
      <c r="N222" s="23">
        <f t="shared" si="22"/>
        <v>0</v>
      </c>
      <c r="O222" s="19"/>
      <c r="P222" s="43">
        <f t="shared" si="23"/>
        <v>0</v>
      </c>
    </row>
    <row r="223" spans="1:29" ht="24.6">
      <c r="A223" s="10">
        <v>219</v>
      </c>
      <c r="B223" s="19" t="s">
        <v>298</v>
      </c>
      <c r="C223" s="71">
        <f>+'30'!H223</f>
        <v>0</v>
      </c>
      <c r="D223" s="95">
        <v>0</v>
      </c>
      <c r="E223" s="46">
        <f t="shared" si="24"/>
        <v>0</v>
      </c>
      <c r="F223" s="106">
        <v>0</v>
      </c>
      <c r="G223" s="104">
        <v>0</v>
      </c>
      <c r="H223" s="46">
        <f t="shared" si="20"/>
        <v>0</v>
      </c>
      <c r="I223" s="96"/>
      <c r="J223" s="20">
        <v>55</v>
      </c>
      <c r="K223" s="72">
        <f t="shared" si="21"/>
        <v>0</v>
      </c>
      <c r="L223" s="17" t="s">
        <v>16</v>
      </c>
      <c r="M223" s="18">
        <v>0</v>
      </c>
      <c r="N223" s="23">
        <f t="shared" si="22"/>
        <v>0</v>
      </c>
      <c r="O223" s="19"/>
      <c r="P223" s="43">
        <f t="shared" si="23"/>
        <v>0</v>
      </c>
    </row>
    <row r="224" spans="1:29" ht="24.6">
      <c r="A224" s="10">
        <v>220</v>
      </c>
      <c r="B224" s="19" t="s">
        <v>299</v>
      </c>
      <c r="C224" s="71">
        <f>+'30'!H224</f>
        <v>0</v>
      </c>
      <c r="D224" s="95">
        <v>0</v>
      </c>
      <c r="E224" s="46">
        <f t="shared" si="24"/>
        <v>0</v>
      </c>
      <c r="F224" s="106">
        <v>0</v>
      </c>
      <c r="G224" s="104">
        <v>0</v>
      </c>
      <c r="H224" s="46">
        <f t="shared" si="20"/>
        <v>0</v>
      </c>
      <c r="I224" s="96"/>
      <c r="J224" s="20">
        <v>55</v>
      </c>
      <c r="K224" s="72">
        <f t="shared" si="21"/>
        <v>0</v>
      </c>
      <c r="L224" s="17" t="s">
        <v>16</v>
      </c>
      <c r="M224" s="18">
        <v>0</v>
      </c>
      <c r="N224" s="23">
        <f t="shared" si="22"/>
        <v>0</v>
      </c>
      <c r="O224" s="19"/>
      <c r="P224" s="43">
        <f t="shared" si="23"/>
        <v>0</v>
      </c>
    </row>
    <row r="225" spans="1:16" ht="24.6">
      <c r="A225" s="10">
        <v>221</v>
      </c>
      <c r="B225" s="19" t="s">
        <v>300</v>
      </c>
      <c r="C225" s="71">
        <f>+'30'!H225</f>
        <v>0</v>
      </c>
      <c r="D225" s="95">
        <v>0</v>
      </c>
      <c r="E225" s="46">
        <f t="shared" si="24"/>
        <v>0</v>
      </c>
      <c r="F225" s="106">
        <v>0</v>
      </c>
      <c r="G225" s="104">
        <v>0</v>
      </c>
      <c r="H225" s="46">
        <f t="shared" si="20"/>
        <v>0</v>
      </c>
      <c r="I225" s="96"/>
      <c r="J225" s="20">
        <v>55</v>
      </c>
      <c r="K225" s="72">
        <f t="shared" si="21"/>
        <v>0</v>
      </c>
      <c r="L225" s="17" t="s">
        <v>16</v>
      </c>
      <c r="M225" s="18">
        <v>0</v>
      </c>
      <c r="N225" s="23">
        <f t="shared" si="22"/>
        <v>0</v>
      </c>
      <c r="O225" s="19"/>
      <c r="P225" s="43">
        <f t="shared" si="23"/>
        <v>0</v>
      </c>
    </row>
    <row r="226" spans="1:16" ht="24.6">
      <c r="A226" s="10">
        <v>222</v>
      </c>
      <c r="B226" s="19" t="s">
        <v>301</v>
      </c>
      <c r="C226" s="71">
        <f>+'30'!H226</f>
        <v>0</v>
      </c>
      <c r="D226" s="95">
        <v>0</v>
      </c>
      <c r="E226" s="46">
        <f t="shared" si="24"/>
        <v>0</v>
      </c>
      <c r="F226" s="106">
        <v>0</v>
      </c>
      <c r="G226" s="104">
        <v>0</v>
      </c>
      <c r="H226" s="46">
        <f t="shared" si="20"/>
        <v>0</v>
      </c>
      <c r="I226" s="96"/>
      <c r="J226" s="20">
        <v>55</v>
      </c>
      <c r="K226" s="72">
        <f t="shared" si="21"/>
        <v>0</v>
      </c>
      <c r="L226" s="17" t="s">
        <v>16</v>
      </c>
      <c r="M226" s="18">
        <v>0</v>
      </c>
      <c r="N226" s="23">
        <f t="shared" si="22"/>
        <v>0</v>
      </c>
      <c r="O226" s="19"/>
      <c r="P226" s="43">
        <f t="shared" si="23"/>
        <v>0</v>
      </c>
    </row>
    <row r="227" spans="1:16" ht="24.6">
      <c r="A227" s="10">
        <v>223</v>
      </c>
      <c r="B227" s="19" t="s">
        <v>372</v>
      </c>
      <c r="C227" s="71">
        <f>+'30'!H227</f>
        <v>0</v>
      </c>
      <c r="D227" s="95">
        <v>0</v>
      </c>
      <c r="E227" s="46">
        <f t="shared" si="24"/>
        <v>0</v>
      </c>
      <c r="F227" s="106">
        <v>0</v>
      </c>
      <c r="G227" s="104">
        <v>0</v>
      </c>
      <c r="H227" s="46">
        <f t="shared" si="20"/>
        <v>0</v>
      </c>
      <c r="I227" s="96"/>
      <c r="J227" s="20">
        <v>40</v>
      </c>
      <c r="K227" s="72">
        <f t="shared" si="21"/>
        <v>0</v>
      </c>
      <c r="L227" s="17" t="s">
        <v>16</v>
      </c>
      <c r="M227" s="18">
        <v>0</v>
      </c>
      <c r="N227" s="23">
        <f t="shared" si="22"/>
        <v>0</v>
      </c>
      <c r="O227" s="19"/>
      <c r="P227" s="43">
        <f t="shared" si="23"/>
        <v>0</v>
      </c>
    </row>
    <row r="228" spans="1:16" ht="24.6">
      <c r="A228" s="10">
        <v>224</v>
      </c>
      <c r="B228" s="19" t="s">
        <v>184</v>
      </c>
      <c r="C228" s="71">
        <f>+'30'!H228</f>
        <v>0</v>
      </c>
      <c r="D228" s="95">
        <v>0</v>
      </c>
      <c r="E228" s="46">
        <f t="shared" si="24"/>
        <v>0</v>
      </c>
      <c r="F228" s="106">
        <v>0</v>
      </c>
      <c r="G228" s="104">
        <v>0</v>
      </c>
      <c r="H228" s="46">
        <f t="shared" si="20"/>
        <v>0</v>
      </c>
      <c r="I228" s="96"/>
      <c r="J228" s="20">
        <v>120</v>
      </c>
      <c r="K228" s="72">
        <f t="shared" si="21"/>
        <v>0</v>
      </c>
      <c r="L228" s="17" t="s">
        <v>16</v>
      </c>
      <c r="M228" s="18">
        <v>0</v>
      </c>
      <c r="N228" s="23">
        <f t="shared" si="22"/>
        <v>0</v>
      </c>
      <c r="O228" s="19"/>
      <c r="P228" s="43">
        <f t="shared" si="23"/>
        <v>0</v>
      </c>
    </row>
    <row r="229" spans="1:16" ht="24.6">
      <c r="A229" s="10">
        <v>225</v>
      </c>
      <c r="B229" s="19" t="s">
        <v>185</v>
      </c>
      <c r="C229" s="71">
        <f>+'30'!H229</f>
        <v>0</v>
      </c>
      <c r="D229" s="95">
        <v>0</v>
      </c>
      <c r="E229" s="46">
        <f t="shared" si="24"/>
        <v>0</v>
      </c>
      <c r="F229" s="106">
        <v>0</v>
      </c>
      <c r="G229" s="104">
        <v>0</v>
      </c>
      <c r="H229" s="46">
        <f t="shared" si="20"/>
        <v>0</v>
      </c>
      <c r="I229" s="96"/>
      <c r="J229" s="20">
        <v>120</v>
      </c>
      <c r="K229" s="72">
        <f t="shared" si="21"/>
        <v>0</v>
      </c>
      <c r="L229" s="17" t="s">
        <v>16</v>
      </c>
      <c r="M229" s="18">
        <v>0</v>
      </c>
      <c r="N229" s="23">
        <f t="shared" si="22"/>
        <v>0</v>
      </c>
      <c r="O229" s="19"/>
      <c r="P229" s="43">
        <f t="shared" si="23"/>
        <v>0</v>
      </c>
    </row>
    <row r="230" spans="1:16" ht="24.6">
      <c r="A230" s="10">
        <v>226</v>
      </c>
      <c r="B230" s="19" t="s">
        <v>187</v>
      </c>
      <c r="C230" s="71">
        <f>+'30'!H230</f>
        <v>0</v>
      </c>
      <c r="D230" s="95">
        <v>0</v>
      </c>
      <c r="E230" s="46">
        <f t="shared" si="24"/>
        <v>0</v>
      </c>
      <c r="F230" s="106">
        <v>0</v>
      </c>
      <c r="G230" s="104">
        <v>0</v>
      </c>
      <c r="H230" s="46">
        <f t="shared" si="20"/>
        <v>0</v>
      </c>
      <c r="I230" s="96"/>
      <c r="J230" s="20">
        <v>50</v>
      </c>
      <c r="K230" s="72">
        <f t="shared" si="21"/>
        <v>0</v>
      </c>
      <c r="L230" s="17" t="s">
        <v>16</v>
      </c>
      <c r="M230" s="18">
        <v>0</v>
      </c>
      <c r="N230" s="23">
        <f t="shared" si="22"/>
        <v>0</v>
      </c>
      <c r="O230" s="19"/>
      <c r="P230" s="43">
        <f t="shared" si="23"/>
        <v>0</v>
      </c>
    </row>
    <row r="231" spans="1:16" ht="24.6">
      <c r="A231" s="10">
        <v>227</v>
      </c>
      <c r="B231" s="19" t="s">
        <v>188</v>
      </c>
      <c r="C231" s="71">
        <f>+'30'!H231</f>
        <v>0</v>
      </c>
      <c r="D231" s="95">
        <v>0</v>
      </c>
      <c r="E231" s="46">
        <f t="shared" si="24"/>
        <v>0</v>
      </c>
      <c r="F231" s="106">
        <v>0</v>
      </c>
      <c r="G231" s="104">
        <v>0</v>
      </c>
      <c r="H231" s="46">
        <f t="shared" si="20"/>
        <v>0</v>
      </c>
      <c r="I231" s="96"/>
      <c r="J231" s="20">
        <v>50</v>
      </c>
      <c r="K231" s="72">
        <f t="shared" si="21"/>
        <v>0</v>
      </c>
      <c r="L231" s="17" t="s">
        <v>16</v>
      </c>
      <c r="M231" s="18">
        <v>0</v>
      </c>
      <c r="N231" s="23">
        <f t="shared" si="22"/>
        <v>0</v>
      </c>
      <c r="O231" s="19"/>
      <c r="P231" s="43">
        <f t="shared" si="23"/>
        <v>0</v>
      </c>
    </row>
    <row r="232" spans="1:16" ht="24.6">
      <c r="A232" s="10">
        <v>228</v>
      </c>
      <c r="B232" s="19" t="s">
        <v>302</v>
      </c>
      <c r="C232" s="71">
        <f>+'30'!H232</f>
        <v>5</v>
      </c>
      <c r="D232" s="95">
        <v>0</v>
      </c>
      <c r="E232" s="46">
        <f t="shared" si="24"/>
        <v>5</v>
      </c>
      <c r="F232" s="106">
        <v>0</v>
      </c>
      <c r="G232" s="104">
        <v>0</v>
      </c>
      <c r="H232" s="46">
        <f t="shared" si="20"/>
        <v>5</v>
      </c>
      <c r="I232" s="96"/>
      <c r="J232" s="20">
        <v>120</v>
      </c>
      <c r="K232" s="72">
        <f t="shared" si="21"/>
        <v>0</v>
      </c>
      <c r="L232" s="17" t="s">
        <v>16</v>
      </c>
      <c r="M232" s="18">
        <v>0</v>
      </c>
      <c r="N232" s="23">
        <f t="shared" si="22"/>
        <v>0</v>
      </c>
      <c r="O232" s="19"/>
      <c r="P232" s="43">
        <f t="shared" si="23"/>
        <v>0</v>
      </c>
    </row>
    <row r="233" spans="1:16" ht="24.6">
      <c r="A233" s="10">
        <v>229</v>
      </c>
      <c r="B233" s="19" t="s">
        <v>303</v>
      </c>
      <c r="C233" s="71">
        <f>+'30'!H233</f>
        <v>0</v>
      </c>
      <c r="D233" s="95">
        <v>0</v>
      </c>
      <c r="E233" s="46">
        <f t="shared" si="24"/>
        <v>0</v>
      </c>
      <c r="F233" s="106">
        <v>0</v>
      </c>
      <c r="G233" s="104">
        <v>0</v>
      </c>
      <c r="H233" s="46">
        <f t="shared" si="20"/>
        <v>0</v>
      </c>
      <c r="I233" s="96"/>
      <c r="J233" s="20">
        <v>25</v>
      </c>
      <c r="K233" s="72">
        <f t="shared" si="21"/>
        <v>0</v>
      </c>
      <c r="L233" s="17" t="s">
        <v>16</v>
      </c>
      <c r="M233" s="18">
        <v>0</v>
      </c>
      <c r="N233" s="23">
        <f t="shared" si="22"/>
        <v>0</v>
      </c>
      <c r="O233" s="19"/>
      <c r="P233" s="43">
        <f t="shared" si="23"/>
        <v>0</v>
      </c>
    </row>
    <row r="234" spans="1:16" ht="24.6">
      <c r="A234" s="10">
        <v>230</v>
      </c>
      <c r="B234" s="19" t="s">
        <v>304</v>
      </c>
      <c r="C234" s="71">
        <f>+'30'!H234</f>
        <v>0</v>
      </c>
      <c r="D234" s="95">
        <v>0</v>
      </c>
      <c r="E234" s="46">
        <f t="shared" si="24"/>
        <v>0</v>
      </c>
      <c r="F234" s="106">
        <v>0</v>
      </c>
      <c r="G234" s="104">
        <v>0</v>
      </c>
      <c r="H234" s="46">
        <f t="shared" si="20"/>
        <v>0</v>
      </c>
      <c r="I234" s="96"/>
      <c r="J234" s="20">
        <v>25</v>
      </c>
      <c r="K234" s="72">
        <f t="shared" si="21"/>
        <v>0</v>
      </c>
      <c r="L234" s="17" t="s">
        <v>16</v>
      </c>
      <c r="M234" s="18">
        <v>0</v>
      </c>
      <c r="N234" s="23">
        <f t="shared" si="22"/>
        <v>0</v>
      </c>
      <c r="O234" s="19"/>
      <c r="P234" s="43">
        <f t="shared" si="23"/>
        <v>0</v>
      </c>
    </row>
    <row r="235" spans="1:16" ht="24.6">
      <c r="A235" s="10">
        <v>231</v>
      </c>
      <c r="B235" s="19" t="s">
        <v>305</v>
      </c>
      <c r="C235" s="71">
        <f>+'30'!H235</f>
        <v>0</v>
      </c>
      <c r="D235" s="95">
        <v>0</v>
      </c>
      <c r="E235" s="46">
        <f t="shared" si="24"/>
        <v>0</v>
      </c>
      <c r="F235" s="106">
        <v>0</v>
      </c>
      <c r="G235" s="104">
        <v>0</v>
      </c>
      <c r="H235" s="46">
        <f t="shared" si="20"/>
        <v>0</v>
      </c>
      <c r="I235" s="96"/>
      <c r="J235" s="20">
        <v>25</v>
      </c>
      <c r="K235" s="72">
        <f t="shared" si="21"/>
        <v>0</v>
      </c>
      <c r="L235" s="17" t="s">
        <v>16</v>
      </c>
      <c r="M235" s="18">
        <v>0</v>
      </c>
      <c r="N235" s="23">
        <f t="shared" si="22"/>
        <v>0</v>
      </c>
      <c r="O235" s="19"/>
      <c r="P235" s="43">
        <f t="shared" si="23"/>
        <v>0</v>
      </c>
    </row>
    <row r="236" spans="1:16" ht="24.6">
      <c r="A236" s="10">
        <v>232</v>
      </c>
      <c r="B236" s="19" t="s">
        <v>306</v>
      </c>
      <c r="C236" s="71">
        <f>+'30'!H236</f>
        <v>0</v>
      </c>
      <c r="D236" s="95">
        <v>0</v>
      </c>
      <c r="E236" s="46">
        <f t="shared" si="24"/>
        <v>0</v>
      </c>
      <c r="F236" s="106">
        <v>0</v>
      </c>
      <c r="G236" s="104">
        <v>0</v>
      </c>
      <c r="H236" s="46">
        <f t="shared" si="20"/>
        <v>0</v>
      </c>
      <c r="I236" s="96"/>
      <c r="J236" s="20">
        <v>25</v>
      </c>
      <c r="K236" s="72">
        <f t="shared" si="21"/>
        <v>0</v>
      </c>
      <c r="L236" s="17" t="s">
        <v>16</v>
      </c>
      <c r="M236" s="18">
        <v>0</v>
      </c>
      <c r="N236" s="23">
        <f t="shared" si="22"/>
        <v>0</v>
      </c>
      <c r="O236" s="19"/>
      <c r="P236" s="43">
        <f t="shared" si="23"/>
        <v>0</v>
      </c>
    </row>
    <row r="237" spans="1:16" ht="24.6">
      <c r="A237" s="10">
        <v>233</v>
      </c>
      <c r="B237" s="19" t="s">
        <v>307</v>
      </c>
      <c r="C237" s="71">
        <f>+'30'!H237</f>
        <v>0</v>
      </c>
      <c r="D237" s="95">
        <v>0</v>
      </c>
      <c r="E237" s="46">
        <f t="shared" si="24"/>
        <v>0</v>
      </c>
      <c r="F237" s="106">
        <v>0</v>
      </c>
      <c r="G237" s="104">
        <v>0</v>
      </c>
      <c r="H237" s="46">
        <f t="shared" si="20"/>
        <v>0</v>
      </c>
      <c r="I237" s="96"/>
      <c r="J237" s="20">
        <v>25</v>
      </c>
      <c r="K237" s="72">
        <f t="shared" si="21"/>
        <v>0</v>
      </c>
      <c r="L237" s="17" t="s">
        <v>16</v>
      </c>
      <c r="M237" s="18">
        <v>0</v>
      </c>
      <c r="N237" s="23">
        <f t="shared" si="22"/>
        <v>0</v>
      </c>
      <c r="O237" s="19"/>
      <c r="P237" s="43">
        <f t="shared" si="23"/>
        <v>0</v>
      </c>
    </row>
    <row r="238" spans="1:16" ht="24.6">
      <c r="A238" s="10">
        <v>234</v>
      </c>
      <c r="B238" s="19" t="s">
        <v>308</v>
      </c>
      <c r="C238" s="71">
        <f>+'30'!H238</f>
        <v>0</v>
      </c>
      <c r="D238" s="95">
        <v>0</v>
      </c>
      <c r="E238" s="46">
        <f t="shared" si="24"/>
        <v>0</v>
      </c>
      <c r="F238" s="106">
        <v>0</v>
      </c>
      <c r="G238" s="104">
        <v>0</v>
      </c>
      <c r="H238" s="46">
        <f t="shared" si="20"/>
        <v>0</v>
      </c>
      <c r="I238" s="96"/>
      <c r="J238" s="20">
        <v>25</v>
      </c>
      <c r="K238" s="72">
        <f t="shared" si="21"/>
        <v>0</v>
      </c>
      <c r="L238" s="17" t="s">
        <v>16</v>
      </c>
      <c r="M238" s="18">
        <v>0</v>
      </c>
      <c r="N238" s="23">
        <f t="shared" si="22"/>
        <v>0</v>
      </c>
      <c r="O238" s="19"/>
      <c r="P238" s="43">
        <f t="shared" si="23"/>
        <v>0</v>
      </c>
    </row>
    <row r="239" spans="1:16" ht="24.6">
      <c r="A239" s="10">
        <v>235</v>
      </c>
      <c r="B239" s="19" t="s">
        <v>361</v>
      </c>
      <c r="C239" s="71">
        <f>+'30'!H239</f>
        <v>0</v>
      </c>
      <c r="D239" s="95">
        <v>0</v>
      </c>
      <c r="E239" s="46">
        <f t="shared" si="24"/>
        <v>0</v>
      </c>
      <c r="F239" s="106">
        <v>0</v>
      </c>
      <c r="G239" s="104">
        <v>0</v>
      </c>
      <c r="H239" s="46">
        <f t="shared" si="20"/>
        <v>0</v>
      </c>
      <c r="I239" s="96"/>
      <c r="J239" s="20">
        <v>10</v>
      </c>
      <c r="K239" s="72">
        <f t="shared" si="21"/>
        <v>0</v>
      </c>
      <c r="L239" s="17" t="s">
        <v>16</v>
      </c>
      <c r="M239" s="18">
        <v>0</v>
      </c>
      <c r="N239" s="23">
        <f t="shared" si="22"/>
        <v>0</v>
      </c>
      <c r="O239" s="19"/>
      <c r="P239" s="43">
        <f t="shared" si="23"/>
        <v>0</v>
      </c>
    </row>
    <row r="240" spans="1:16" ht="24.6">
      <c r="A240" s="10">
        <v>236</v>
      </c>
      <c r="B240" s="19" t="s">
        <v>309</v>
      </c>
      <c r="C240" s="71">
        <f>+'30'!H240</f>
        <v>0</v>
      </c>
      <c r="D240" s="95">
        <v>0</v>
      </c>
      <c r="E240" s="46">
        <f t="shared" si="24"/>
        <v>0</v>
      </c>
      <c r="F240" s="106">
        <v>0</v>
      </c>
      <c r="G240" s="104">
        <v>0</v>
      </c>
      <c r="H240" s="46">
        <f t="shared" si="20"/>
        <v>0</v>
      </c>
      <c r="I240" s="96"/>
      <c r="J240" s="20">
        <v>10</v>
      </c>
      <c r="K240" s="72">
        <f t="shared" si="21"/>
        <v>0</v>
      </c>
      <c r="L240" s="17" t="s">
        <v>16</v>
      </c>
      <c r="M240" s="18">
        <v>0</v>
      </c>
      <c r="N240" s="23">
        <f t="shared" si="22"/>
        <v>0</v>
      </c>
      <c r="O240" s="19"/>
      <c r="P240" s="43">
        <f t="shared" si="23"/>
        <v>0</v>
      </c>
    </row>
    <row r="241" spans="1:16" ht="24.6">
      <c r="A241" s="10">
        <v>237</v>
      </c>
      <c r="B241" s="19" t="s">
        <v>310</v>
      </c>
      <c r="C241" s="71">
        <f>+'30'!H241</f>
        <v>0</v>
      </c>
      <c r="D241" s="95">
        <v>0</v>
      </c>
      <c r="E241" s="46">
        <f t="shared" si="24"/>
        <v>0</v>
      </c>
      <c r="F241" s="106">
        <v>0</v>
      </c>
      <c r="G241" s="104">
        <v>0</v>
      </c>
      <c r="H241" s="46">
        <f t="shared" si="20"/>
        <v>0</v>
      </c>
      <c r="I241" s="96"/>
      <c r="J241" s="20">
        <v>10</v>
      </c>
      <c r="K241" s="72">
        <f t="shared" si="21"/>
        <v>0</v>
      </c>
      <c r="L241" s="17" t="s">
        <v>16</v>
      </c>
      <c r="M241" s="18">
        <v>0</v>
      </c>
      <c r="N241" s="23">
        <f t="shared" si="22"/>
        <v>0</v>
      </c>
      <c r="O241" s="19"/>
      <c r="P241" s="43">
        <f t="shared" si="23"/>
        <v>0</v>
      </c>
    </row>
    <row r="242" spans="1:16" ht="24.6">
      <c r="A242" s="10">
        <v>238</v>
      </c>
      <c r="B242" s="19" t="s">
        <v>311</v>
      </c>
      <c r="C242" s="71">
        <f>+'30'!H242</f>
        <v>0</v>
      </c>
      <c r="D242" s="95">
        <v>0</v>
      </c>
      <c r="E242" s="46">
        <f t="shared" si="24"/>
        <v>0</v>
      </c>
      <c r="F242" s="106">
        <v>0</v>
      </c>
      <c r="G242" s="104">
        <v>0</v>
      </c>
      <c r="H242" s="46">
        <f t="shared" si="20"/>
        <v>0</v>
      </c>
      <c r="I242" s="96"/>
      <c r="J242" s="20">
        <v>10</v>
      </c>
      <c r="K242" s="72">
        <f t="shared" si="21"/>
        <v>0</v>
      </c>
      <c r="L242" s="17" t="s">
        <v>16</v>
      </c>
      <c r="M242" s="18">
        <v>0</v>
      </c>
      <c r="N242" s="23">
        <f t="shared" si="22"/>
        <v>0</v>
      </c>
      <c r="O242" s="19"/>
      <c r="P242" s="43">
        <f t="shared" si="23"/>
        <v>0</v>
      </c>
    </row>
    <row r="243" spans="1:16" ht="24.6">
      <c r="A243" s="10">
        <v>239</v>
      </c>
      <c r="B243" s="19" t="s">
        <v>312</v>
      </c>
      <c r="C243" s="71">
        <f>+'30'!H243</f>
        <v>0</v>
      </c>
      <c r="D243" s="95">
        <v>0</v>
      </c>
      <c r="E243" s="46">
        <f t="shared" si="24"/>
        <v>0</v>
      </c>
      <c r="F243" s="106">
        <v>0</v>
      </c>
      <c r="G243" s="104">
        <v>0</v>
      </c>
      <c r="H243" s="46">
        <f t="shared" si="20"/>
        <v>0</v>
      </c>
      <c r="I243" s="96"/>
      <c r="J243" s="20"/>
      <c r="K243" s="72">
        <f t="shared" si="21"/>
        <v>0</v>
      </c>
      <c r="L243" s="17" t="s">
        <v>16</v>
      </c>
      <c r="M243" s="18">
        <v>0</v>
      </c>
      <c r="N243" s="23">
        <f t="shared" si="22"/>
        <v>0</v>
      </c>
      <c r="O243" s="19"/>
      <c r="P243" s="43">
        <f t="shared" si="23"/>
        <v>0</v>
      </c>
    </row>
    <row r="244" spans="1:16" ht="24.6">
      <c r="A244" s="10">
        <v>240</v>
      </c>
      <c r="B244" s="19" t="s">
        <v>183</v>
      </c>
      <c r="C244" s="71">
        <f>+'30'!H244</f>
        <v>1</v>
      </c>
      <c r="D244" s="95">
        <v>0</v>
      </c>
      <c r="E244" s="46">
        <f t="shared" si="24"/>
        <v>1</v>
      </c>
      <c r="F244" s="106">
        <v>0</v>
      </c>
      <c r="G244" s="104">
        <v>0</v>
      </c>
      <c r="H244" s="46">
        <f t="shared" si="20"/>
        <v>1</v>
      </c>
      <c r="I244" s="96"/>
      <c r="J244" s="20">
        <v>40</v>
      </c>
      <c r="K244" s="72">
        <f t="shared" si="21"/>
        <v>0</v>
      </c>
      <c r="L244" s="17" t="s">
        <v>16</v>
      </c>
      <c r="M244" s="18">
        <v>0</v>
      </c>
      <c r="N244" s="23">
        <f t="shared" si="22"/>
        <v>0</v>
      </c>
      <c r="O244" s="19"/>
      <c r="P244" s="43">
        <f t="shared" si="23"/>
        <v>0</v>
      </c>
    </row>
    <row r="245" spans="1:16" ht="24.6">
      <c r="A245" s="10">
        <v>241</v>
      </c>
      <c r="B245" s="19" t="s">
        <v>117</v>
      </c>
      <c r="C245" s="71">
        <f>+'30'!H245</f>
        <v>0</v>
      </c>
      <c r="D245" s="95">
        <v>0</v>
      </c>
      <c r="E245" s="46">
        <f t="shared" si="24"/>
        <v>0</v>
      </c>
      <c r="F245" s="106">
        <v>0</v>
      </c>
      <c r="G245" s="104">
        <v>0</v>
      </c>
      <c r="H245" s="46">
        <f t="shared" si="20"/>
        <v>0</v>
      </c>
      <c r="I245" s="96"/>
      <c r="J245" s="20">
        <v>20</v>
      </c>
      <c r="K245" s="72">
        <f t="shared" si="21"/>
        <v>0</v>
      </c>
      <c r="L245" s="17" t="s">
        <v>16</v>
      </c>
      <c r="M245" s="18">
        <v>0</v>
      </c>
      <c r="N245" s="23">
        <f t="shared" si="22"/>
        <v>0</v>
      </c>
      <c r="O245" s="19"/>
      <c r="P245" s="43">
        <f t="shared" si="23"/>
        <v>0</v>
      </c>
    </row>
    <row r="246" spans="1:16" ht="24.6">
      <c r="A246" s="10">
        <v>242</v>
      </c>
      <c r="B246" s="19" t="s">
        <v>313</v>
      </c>
      <c r="C246" s="71">
        <f>+'30'!H246</f>
        <v>0</v>
      </c>
      <c r="D246" s="95">
        <v>0</v>
      </c>
      <c r="E246" s="46">
        <f t="shared" si="24"/>
        <v>0</v>
      </c>
      <c r="F246" s="106">
        <v>0</v>
      </c>
      <c r="G246" s="104">
        <v>0</v>
      </c>
      <c r="H246" s="46">
        <f t="shared" si="20"/>
        <v>0</v>
      </c>
      <c r="I246" s="96"/>
      <c r="J246" s="20">
        <v>30</v>
      </c>
      <c r="K246" s="72">
        <f t="shared" si="21"/>
        <v>0</v>
      </c>
      <c r="L246" s="17" t="s">
        <v>16</v>
      </c>
      <c r="M246" s="18">
        <v>0</v>
      </c>
      <c r="N246" s="23">
        <f t="shared" si="22"/>
        <v>0</v>
      </c>
      <c r="O246" s="19"/>
      <c r="P246" s="43">
        <f t="shared" si="23"/>
        <v>0</v>
      </c>
    </row>
    <row r="247" spans="1:16" ht="24.6">
      <c r="A247" s="10">
        <v>243</v>
      </c>
      <c r="B247" s="19" t="s">
        <v>371</v>
      </c>
      <c r="C247" s="71">
        <f>+'30'!H247</f>
        <v>0</v>
      </c>
      <c r="D247" s="95">
        <v>0</v>
      </c>
      <c r="E247" s="46">
        <f t="shared" si="24"/>
        <v>0</v>
      </c>
      <c r="F247" s="106">
        <v>0</v>
      </c>
      <c r="G247" s="104">
        <v>0</v>
      </c>
      <c r="H247" s="46">
        <f t="shared" si="20"/>
        <v>0</v>
      </c>
      <c r="I247" s="96"/>
      <c r="J247" s="20">
        <v>800</v>
      </c>
      <c r="K247" s="72">
        <f t="shared" si="21"/>
        <v>0</v>
      </c>
      <c r="L247" s="17" t="s">
        <v>16</v>
      </c>
      <c r="M247" s="18">
        <v>0</v>
      </c>
      <c r="N247" s="23">
        <f t="shared" si="22"/>
        <v>0</v>
      </c>
      <c r="O247" s="19"/>
      <c r="P247" s="43">
        <f t="shared" si="23"/>
        <v>0</v>
      </c>
    </row>
    <row r="248" spans="1:16" ht="24.6">
      <c r="A248" s="10">
        <v>244</v>
      </c>
      <c r="B248" s="19" t="s">
        <v>373</v>
      </c>
      <c r="C248" s="71">
        <f>+'30'!H248</f>
        <v>0</v>
      </c>
      <c r="D248" s="95">
        <v>0</v>
      </c>
      <c r="E248" s="46">
        <f t="shared" si="24"/>
        <v>0</v>
      </c>
      <c r="F248" s="106">
        <v>0</v>
      </c>
      <c r="G248" s="104">
        <v>0</v>
      </c>
      <c r="H248" s="46">
        <f t="shared" si="20"/>
        <v>0</v>
      </c>
      <c r="I248" s="96"/>
      <c r="J248" s="20">
        <v>150</v>
      </c>
      <c r="K248" s="72">
        <f t="shared" si="21"/>
        <v>0</v>
      </c>
      <c r="L248" s="17" t="s">
        <v>16</v>
      </c>
      <c r="M248" s="18">
        <v>0</v>
      </c>
      <c r="N248" s="23">
        <f t="shared" si="22"/>
        <v>0</v>
      </c>
      <c r="O248" s="19"/>
      <c r="P248" s="43">
        <f t="shared" si="23"/>
        <v>0</v>
      </c>
    </row>
    <row r="249" spans="1:16" ht="24.6">
      <c r="A249" s="10">
        <v>245</v>
      </c>
      <c r="B249" s="19" t="s">
        <v>315</v>
      </c>
      <c r="C249" s="71">
        <f>+'30'!H249</f>
        <v>0</v>
      </c>
      <c r="D249" s="95">
        <v>0</v>
      </c>
      <c r="E249" s="46">
        <f t="shared" si="24"/>
        <v>0</v>
      </c>
      <c r="F249" s="106">
        <v>0</v>
      </c>
      <c r="G249" s="104">
        <v>0</v>
      </c>
      <c r="H249" s="46">
        <f t="shared" si="20"/>
        <v>0</v>
      </c>
      <c r="I249" s="96"/>
      <c r="J249" s="20">
        <v>200</v>
      </c>
      <c r="K249" s="72">
        <f t="shared" si="21"/>
        <v>0</v>
      </c>
      <c r="L249" s="17" t="s">
        <v>16</v>
      </c>
      <c r="M249" s="18">
        <v>0</v>
      </c>
      <c r="N249" s="23">
        <f t="shared" si="22"/>
        <v>0</v>
      </c>
      <c r="O249" s="19"/>
      <c r="P249" s="43">
        <f t="shared" si="23"/>
        <v>0</v>
      </c>
    </row>
    <row r="250" spans="1:16" ht="24.6">
      <c r="A250" s="10">
        <v>246</v>
      </c>
      <c r="B250" s="19" t="s">
        <v>374</v>
      </c>
      <c r="C250" s="71">
        <f>+'30'!H250</f>
        <v>0</v>
      </c>
      <c r="D250" s="95">
        <v>0</v>
      </c>
      <c r="E250" s="46">
        <f t="shared" si="24"/>
        <v>0</v>
      </c>
      <c r="F250" s="106">
        <v>0</v>
      </c>
      <c r="G250" s="104">
        <v>0</v>
      </c>
      <c r="H250" s="46">
        <f t="shared" si="20"/>
        <v>0</v>
      </c>
      <c r="I250" s="96"/>
      <c r="J250" s="20">
        <v>250</v>
      </c>
      <c r="K250" s="72">
        <f t="shared" si="21"/>
        <v>0</v>
      </c>
      <c r="L250" s="17" t="s">
        <v>16</v>
      </c>
      <c r="M250" s="18">
        <v>0</v>
      </c>
      <c r="N250" s="23">
        <f t="shared" si="22"/>
        <v>0</v>
      </c>
      <c r="O250" s="19"/>
      <c r="P250" s="43">
        <f t="shared" si="23"/>
        <v>0</v>
      </c>
    </row>
    <row r="251" spans="1:16" ht="24.6">
      <c r="A251" s="10">
        <v>247</v>
      </c>
      <c r="B251" s="19" t="s">
        <v>316</v>
      </c>
      <c r="C251" s="71">
        <f>+'30'!H251</f>
        <v>0</v>
      </c>
      <c r="D251" s="95">
        <v>0</v>
      </c>
      <c r="E251" s="46">
        <f t="shared" si="24"/>
        <v>0</v>
      </c>
      <c r="F251" s="106">
        <v>0</v>
      </c>
      <c r="G251" s="104">
        <v>0</v>
      </c>
      <c r="H251" s="46">
        <f t="shared" si="20"/>
        <v>0</v>
      </c>
      <c r="I251" s="96"/>
      <c r="J251" s="20">
        <v>50</v>
      </c>
      <c r="K251" s="72">
        <f t="shared" si="21"/>
        <v>0</v>
      </c>
      <c r="L251" s="17" t="s">
        <v>16</v>
      </c>
      <c r="M251" s="18">
        <v>0</v>
      </c>
      <c r="N251" s="23">
        <f t="shared" si="22"/>
        <v>0</v>
      </c>
      <c r="O251" s="19"/>
      <c r="P251" s="43">
        <f t="shared" si="23"/>
        <v>0</v>
      </c>
    </row>
    <row r="252" spans="1:16" ht="24.6">
      <c r="A252" s="10">
        <v>248</v>
      </c>
      <c r="B252" s="19" t="s">
        <v>314</v>
      </c>
      <c r="C252" s="71">
        <f>+'30'!H252</f>
        <v>0</v>
      </c>
      <c r="D252" s="95">
        <v>0</v>
      </c>
      <c r="E252" s="46">
        <f t="shared" si="24"/>
        <v>0</v>
      </c>
      <c r="F252" s="106">
        <v>0</v>
      </c>
      <c r="G252" s="104">
        <v>0</v>
      </c>
      <c r="H252" s="46">
        <f t="shared" si="20"/>
        <v>0</v>
      </c>
      <c r="I252" s="96"/>
      <c r="J252" s="20">
        <v>0</v>
      </c>
      <c r="K252" s="72">
        <f t="shared" si="21"/>
        <v>0</v>
      </c>
      <c r="L252" s="17" t="s">
        <v>16</v>
      </c>
      <c r="M252" s="18">
        <v>0</v>
      </c>
      <c r="N252" s="23">
        <f t="shared" si="22"/>
        <v>0</v>
      </c>
      <c r="O252" s="19"/>
      <c r="P252" s="43">
        <f t="shared" si="23"/>
        <v>0</v>
      </c>
    </row>
    <row r="253" spans="1:16" ht="24" customHeight="1">
      <c r="A253" s="10">
        <v>249</v>
      </c>
      <c r="B253" s="19" t="s">
        <v>337</v>
      </c>
      <c r="C253" s="71">
        <f>+'30'!H253</f>
        <v>0</v>
      </c>
      <c r="D253" s="95">
        <v>0</v>
      </c>
      <c r="E253" s="46">
        <f t="shared" si="24"/>
        <v>0</v>
      </c>
      <c r="F253" s="106">
        <v>0</v>
      </c>
      <c r="G253" s="104">
        <v>0</v>
      </c>
      <c r="H253" s="46">
        <f t="shared" si="20"/>
        <v>0</v>
      </c>
      <c r="I253" s="96"/>
      <c r="J253" s="20">
        <v>45</v>
      </c>
      <c r="K253" s="72">
        <f t="shared" si="21"/>
        <v>0</v>
      </c>
      <c r="L253" s="17" t="s">
        <v>16</v>
      </c>
      <c r="M253" s="18">
        <v>0</v>
      </c>
      <c r="N253" s="23">
        <f t="shared" si="22"/>
        <v>0</v>
      </c>
      <c r="O253" s="19"/>
      <c r="P253" s="43">
        <f t="shared" si="23"/>
        <v>0</v>
      </c>
    </row>
    <row r="254" spans="1:16" ht="24.6">
      <c r="A254" s="10">
        <v>250</v>
      </c>
      <c r="B254" s="19" t="s">
        <v>338</v>
      </c>
      <c r="C254" s="71">
        <f>+'30'!H254</f>
        <v>0</v>
      </c>
      <c r="D254" s="95">
        <v>0</v>
      </c>
      <c r="E254" s="46">
        <f t="shared" si="24"/>
        <v>0</v>
      </c>
      <c r="F254" s="106">
        <v>0</v>
      </c>
      <c r="G254" s="104">
        <v>0</v>
      </c>
      <c r="H254" s="46">
        <f t="shared" si="20"/>
        <v>0</v>
      </c>
      <c r="I254" s="96"/>
      <c r="J254" s="20">
        <v>35</v>
      </c>
      <c r="K254" s="72">
        <f t="shared" si="21"/>
        <v>0</v>
      </c>
      <c r="L254" s="17" t="s">
        <v>16</v>
      </c>
      <c r="M254" s="18">
        <v>0</v>
      </c>
      <c r="N254" s="23">
        <f t="shared" si="22"/>
        <v>0</v>
      </c>
      <c r="O254" s="19"/>
      <c r="P254" s="43">
        <f t="shared" si="23"/>
        <v>0</v>
      </c>
    </row>
    <row r="255" spans="1:16" ht="24.6">
      <c r="A255" s="10">
        <v>251</v>
      </c>
      <c r="B255" s="19" t="s">
        <v>339</v>
      </c>
      <c r="C255" s="71">
        <f>+'30'!H255</f>
        <v>0</v>
      </c>
      <c r="D255" s="95">
        <v>0</v>
      </c>
      <c r="E255" s="46">
        <f t="shared" si="24"/>
        <v>0</v>
      </c>
      <c r="F255" s="106">
        <v>0</v>
      </c>
      <c r="G255" s="104">
        <v>0</v>
      </c>
      <c r="H255" s="46">
        <f t="shared" si="20"/>
        <v>0</v>
      </c>
      <c r="I255" s="96"/>
      <c r="J255" s="20">
        <v>25</v>
      </c>
      <c r="K255" s="72">
        <f t="shared" si="21"/>
        <v>0</v>
      </c>
      <c r="L255" s="17" t="s">
        <v>16</v>
      </c>
      <c r="M255" s="18">
        <v>0</v>
      </c>
      <c r="N255" s="23">
        <f t="shared" si="22"/>
        <v>0</v>
      </c>
      <c r="O255" s="19"/>
      <c r="P255" s="43">
        <f t="shared" si="23"/>
        <v>0</v>
      </c>
    </row>
    <row r="256" spans="1:16" ht="24.6">
      <c r="A256" s="10">
        <v>252</v>
      </c>
      <c r="B256" s="19" t="s">
        <v>317</v>
      </c>
      <c r="C256" s="71">
        <f>+'30'!H256</f>
        <v>0</v>
      </c>
      <c r="D256" s="95">
        <v>0</v>
      </c>
      <c r="E256" s="46">
        <f t="shared" si="24"/>
        <v>0</v>
      </c>
      <c r="F256" s="106">
        <v>0</v>
      </c>
      <c r="G256" s="104">
        <v>0</v>
      </c>
      <c r="H256" s="46">
        <f t="shared" si="20"/>
        <v>0</v>
      </c>
      <c r="I256" s="96"/>
      <c r="J256" s="20">
        <v>50</v>
      </c>
      <c r="K256" s="72">
        <f t="shared" si="21"/>
        <v>0</v>
      </c>
      <c r="L256" s="17" t="s">
        <v>16</v>
      </c>
      <c r="M256" s="18">
        <v>0</v>
      </c>
      <c r="N256" s="23">
        <f t="shared" si="22"/>
        <v>0</v>
      </c>
      <c r="O256" s="19"/>
      <c r="P256" s="43">
        <f t="shared" si="23"/>
        <v>0</v>
      </c>
    </row>
    <row r="257" spans="1:16" ht="24.6">
      <c r="A257" s="10">
        <v>253</v>
      </c>
      <c r="B257" s="19" t="s">
        <v>318</v>
      </c>
      <c r="C257" s="71">
        <f>+'30'!H257</f>
        <v>0</v>
      </c>
      <c r="D257" s="95">
        <v>0</v>
      </c>
      <c r="E257" s="46">
        <f t="shared" si="24"/>
        <v>0</v>
      </c>
      <c r="F257" s="106">
        <v>0</v>
      </c>
      <c r="G257" s="104">
        <v>0</v>
      </c>
      <c r="H257" s="46">
        <f t="shared" si="20"/>
        <v>0</v>
      </c>
      <c r="I257" s="96"/>
      <c r="J257" s="20">
        <v>60</v>
      </c>
      <c r="K257" s="72">
        <f t="shared" si="21"/>
        <v>0</v>
      </c>
      <c r="L257" s="17" t="s">
        <v>16</v>
      </c>
      <c r="M257" s="18">
        <v>0</v>
      </c>
      <c r="N257" s="23">
        <f t="shared" si="22"/>
        <v>0</v>
      </c>
      <c r="O257" s="19"/>
      <c r="P257" s="43">
        <f t="shared" si="23"/>
        <v>0</v>
      </c>
    </row>
    <row r="258" spans="1:16" ht="24.6">
      <c r="A258" s="10">
        <v>254</v>
      </c>
      <c r="B258" s="19" t="s">
        <v>319</v>
      </c>
      <c r="C258" s="71">
        <f>+'30'!H258</f>
        <v>0</v>
      </c>
      <c r="D258" s="95">
        <v>0</v>
      </c>
      <c r="E258" s="46">
        <f t="shared" si="24"/>
        <v>0</v>
      </c>
      <c r="F258" s="106">
        <v>0</v>
      </c>
      <c r="G258" s="104">
        <v>0</v>
      </c>
      <c r="H258" s="46">
        <f t="shared" si="20"/>
        <v>0</v>
      </c>
      <c r="I258" s="96"/>
      <c r="J258" s="20">
        <v>250</v>
      </c>
      <c r="K258" s="72">
        <f t="shared" si="21"/>
        <v>0</v>
      </c>
      <c r="L258" s="17" t="s">
        <v>16</v>
      </c>
      <c r="M258" s="18">
        <v>0</v>
      </c>
      <c r="N258" s="23">
        <f t="shared" si="22"/>
        <v>0</v>
      </c>
      <c r="O258" s="19"/>
      <c r="P258" s="43">
        <f t="shared" si="23"/>
        <v>0</v>
      </c>
    </row>
    <row r="259" spans="1:16" ht="24.6">
      <c r="A259" s="10">
        <v>255</v>
      </c>
      <c r="B259" s="19" t="s">
        <v>320</v>
      </c>
      <c r="C259" s="71">
        <f>+'30'!H259</f>
        <v>0</v>
      </c>
      <c r="D259" s="95">
        <v>0</v>
      </c>
      <c r="E259" s="46">
        <f t="shared" si="24"/>
        <v>0</v>
      </c>
      <c r="F259" s="106">
        <v>0</v>
      </c>
      <c r="G259" s="104">
        <v>0</v>
      </c>
      <c r="H259" s="46">
        <f t="shared" si="20"/>
        <v>0</v>
      </c>
      <c r="I259" s="96"/>
      <c r="J259" s="15">
        <v>100</v>
      </c>
      <c r="K259" s="72">
        <f t="shared" si="21"/>
        <v>0</v>
      </c>
      <c r="L259" s="17" t="s">
        <v>16</v>
      </c>
      <c r="M259" s="18">
        <v>0</v>
      </c>
      <c r="N259" s="23">
        <f t="shared" si="22"/>
        <v>0</v>
      </c>
      <c r="O259" s="19"/>
      <c r="P259" s="43">
        <f t="shared" si="23"/>
        <v>0</v>
      </c>
    </row>
    <row r="260" spans="1:16" ht="24.6">
      <c r="A260" s="10">
        <v>256</v>
      </c>
      <c r="B260" s="19" t="s">
        <v>321</v>
      </c>
      <c r="C260" s="71">
        <f>+'30'!H260</f>
        <v>0</v>
      </c>
      <c r="D260" s="95">
        <v>0</v>
      </c>
      <c r="E260" s="46">
        <f t="shared" si="24"/>
        <v>0</v>
      </c>
      <c r="F260" s="106">
        <v>0</v>
      </c>
      <c r="G260" s="104">
        <v>0</v>
      </c>
      <c r="H260" s="46">
        <f t="shared" si="20"/>
        <v>0</v>
      </c>
      <c r="I260" s="96"/>
      <c r="J260" s="15">
        <v>350</v>
      </c>
      <c r="K260" s="72">
        <f t="shared" si="21"/>
        <v>0</v>
      </c>
      <c r="L260" s="17" t="s">
        <v>16</v>
      </c>
      <c r="M260" s="18">
        <v>0</v>
      </c>
      <c r="N260" s="23">
        <f t="shared" si="22"/>
        <v>0</v>
      </c>
      <c r="O260" s="19"/>
      <c r="P260" s="43">
        <f t="shared" si="23"/>
        <v>0</v>
      </c>
    </row>
    <row r="261" spans="1:16" ht="24.6">
      <c r="A261" s="10">
        <v>257</v>
      </c>
      <c r="B261" s="19" t="s">
        <v>322</v>
      </c>
      <c r="C261" s="71">
        <f>+'30'!H261</f>
        <v>0</v>
      </c>
      <c r="D261" s="95">
        <v>0</v>
      </c>
      <c r="E261" s="46">
        <f t="shared" si="24"/>
        <v>0</v>
      </c>
      <c r="F261" s="106">
        <v>0</v>
      </c>
      <c r="G261" s="104">
        <v>0</v>
      </c>
      <c r="H261" s="46">
        <f t="shared" si="20"/>
        <v>0</v>
      </c>
      <c r="I261" s="96"/>
      <c r="J261" s="15">
        <v>60</v>
      </c>
      <c r="K261" s="72">
        <f t="shared" si="21"/>
        <v>0</v>
      </c>
      <c r="L261" s="17" t="s">
        <v>16</v>
      </c>
      <c r="M261" s="18">
        <v>0</v>
      </c>
      <c r="N261" s="23">
        <f t="shared" si="22"/>
        <v>0</v>
      </c>
      <c r="O261" s="19"/>
      <c r="P261" s="43">
        <f t="shared" si="23"/>
        <v>0</v>
      </c>
    </row>
    <row r="262" spans="1:16" ht="24.6">
      <c r="A262" s="10">
        <v>258</v>
      </c>
      <c r="B262" s="19" t="s">
        <v>323</v>
      </c>
      <c r="C262" s="71">
        <f>+'30'!H262</f>
        <v>0</v>
      </c>
      <c r="D262" s="95">
        <v>0</v>
      </c>
      <c r="E262" s="46">
        <f t="shared" si="24"/>
        <v>0</v>
      </c>
      <c r="F262" s="106">
        <v>0</v>
      </c>
      <c r="G262" s="104">
        <v>0</v>
      </c>
      <c r="H262" s="46">
        <f t="shared" si="20"/>
        <v>0</v>
      </c>
      <c r="I262" s="96"/>
      <c r="J262" s="15">
        <v>50</v>
      </c>
      <c r="K262" s="72">
        <f t="shared" si="21"/>
        <v>0</v>
      </c>
      <c r="L262" s="17" t="s">
        <v>16</v>
      </c>
      <c r="M262" s="18">
        <v>0</v>
      </c>
      <c r="N262" s="23">
        <f t="shared" si="22"/>
        <v>0</v>
      </c>
      <c r="O262" s="19"/>
      <c r="P262" s="43">
        <f t="shared" si="23"/>
        <v>0</v>
      </c>
    </row>
    <row r="263" spans="1:16" ht="24.6">
      <c r="A263" s="10">
        <v>259</v>
      </c>
      <c r="B263" s="19" t="s">
        <v>324</v>
      </c>
      <c r="C263" s="71">
        <f>+'30'!H263</f>
        <v>0</v>
      </c>
      <c r="D263" s="95">
        <v>0</v>
      </c>
      <c r="E263" s="46">
        <f t="shared" si="24"/>
        <v>0</v>
      </c>
      <c r="F263" s="106">
        <v>0</v>
      </c>
      <c r="G263" s="104">
        <v>0</v>
      </c>
      <c r="H263" s="46">
        <f t="shared" si="20"/>
        <v>0</v>
      </c>
      <c r="I263" s="96"/>
      <c r="J263" s="15">
        <v>100</v>
      </c>
      <c r="K263" s="72">
        <f t="shared" si="21"/>
        <v>0</v>
      </c>
      <c r="L263" s="17" t="s">
        <v>16</v>
      </c>
      <c r="M263" s="18">
        <v>0</v>
      </c>
      <c r="N263" s="23">
        <f t="shared" si="22"/>
        <v>0</v>
      </c>
      <c r="O263" s="19"/>
      <c r="P263" s="43">
        <f t="shared" si="23"/>
        <v>0</v>
      </c>
    </row>
    <row r="264" spans="1:16" ht="24.6">
      <c r="A264" s="10">
        <v>260</v>
      </c>
      <c r="B264" s="19" t="s">
        <v>325</v>
      </c>
      <c r="C264" s="71">
        <f>+'30'!H264</f>
        <v>0</v>
      </c>
      <c r="D264" s="95">
        <v>0</v>
      </c>
      <c r="E264" s="46">
        <f t="shared" si="24"/>
        <v>0</v>
      </c>
      <c r="F264" s="106">
        <v>0</v>
      </c>
      <c r="G264" s="104">
        <v>0</v>
      </c>
      <c r="H264" s="46">
        <f t="shared" si="20"/>
        <v>0</v>
      </c>
      <c r="I264" s="96"/>
      <c r="J264" s="15">
        <v>120</v>
      </c>
      <c r="K264" s="72">
        <f t="shared" si="21"/>
        <v>0</v>
      </c>
      <c r="L264" s="17" t="s">
        <v>16</v>
      </c>
      <c r="M264" s="18">
        <v>0</v>
      </c>
      <c r="N264" s="23">
        <f t="shared" si="22"/>
        <v>0</v>
      </c>
      <c r="O264" s="19"/>
      <c r="P264" s="43">
        <f t="shared" si="23"/>
        <v>0</v>
      </c>
    </row>
    <row r="265" spans="1:16" ht="24.6">
      <c r="A265" s="10">
        <v>261</v>
      </c>
      <c r="B265" s="19" t="s">
        <v>326</v>
      </c>
      <c r="C265" s="71">
        <f>+'30'!H265</f>
        <v>0</v>
      </c>
      <c r="D265" s="95">
        <v>0</v>
      </c>
      <c r="E265" s="46">
        <f t="shared" si="24"/>
        <v>0</v>
      </c>
      <c r="F265" s="106">
        <v>0</v>
      </c>
      <c r="G265" s="104">
        <v>0</v>
      </c>
      <c r="H265" s="46">
        <f t="shared" si="20"/>
        <v>0</v>
      </c>
      <c r="I265" s="96"/>
      <c r="J265" s="15">
        <v>60</v>
      </c>
      <c r="K265" s="72">
        <f t="shared" si="21"/>
        <v>0</v>
      </c>
      <c r="L265" s="17" t="s">
        <v>16</v>
      </c>
      <c r="M265" s="18">
        <v>0</v>
      </c>
      <c r="N265" s="23">
        <f t="shared" si="22"/>
        <v>0</v>
      </c>
      <c r="O265" s="19"/>
      <c r="P265" s="43">
        <f t="shared" si="23"/>
        <v>0</v>
      </c>
    </row>
    <row r="266" spans="1:16" ht="24.6">
      <c r="A266" s="10">
        <v>262</v>
      </c>
      <c r="B266" s="19" t="s">
        <v>327</v>
      </c>
      <c r="C266" s="71">
        <f>+'30'!H266</f>
        <v>0</v>
      </c>
      <c r="D266" s="95">
        <v>0</v>
      </c>
      <c r="E266" s="46">
        <f t="shared" si="24"/>
        <v>0</v>
      </c>
      <c r="F266" s="106">
        <v>0</v>
      </c>
      <c r="G266" s="104">
        <v>0</v>
      </c>
      <c r="H266" s="46">
        <f t="shared" si="20"/>
        <v>0</v>
      </c>
      <c r="I266" s="96"/>
      <c r="J266" s="15">
        <v>150</v>
      </c>
      <c r="K266" s="72">
        <f t="shared" si="21"/>
        <v>0</v>
      </c>
      <c r="L266" s="17" t="s">
        <v>16</v>
      </c>
      <c r="M266" s="18">
        <v>0</v>
      </c>
      <c r="N266" s="23">
        <f t="shared" si="22"/>
        <v>0</v>
      </c>
      <c r="O266" s="19"/>
      <c r="P266" s="43">
        <f t="shared" si="23"/>
        <v>0</v>
      </c>
    </row>
    <row r="267" spans="1:16" ht="24.6">
      <c r="A267" s="10">
        <v>263</v>
      </c>
      <c r="B267" s="19" t="s">
        <v>328</v>
      </c>
      <c r="C267" s="71">
        <f>+'30'!H267</f>
        <v>0</v>
      </c>
      <c r="D267" s="95">
        <v>0</v>
      </c>
      <c r="E267" s="46">
        <f t="shared" si="24"/>
        <v>0</v>
      </c>
      <c r="F267" s="106">
        <v>0</v>
      </c>
      <c r="G267" s="104">
        <v>0</v>
      </c>
      <c r="H267" s="46">
        <f t="shared" si="20"/>
        <v>0</v>
      </c>
      <c r="I267" s="96"/>
      <c r="J267" s="15">
        <v>150</v>
      </c>
      <c r="K267" s="72">
        <f t="shared" si="21"/>
        <v>0</v>
      </c>
      <c r="L267" s="17" t="s">
        <v>16</v>
      </c>
      <c r="M267" s="18">
        <v>0</v>
      </c>
      <c r="N267" s="23">
        <f t="shared" si="22"/>
        <v>0</v>
      </c>
      <c r="O267" s="19"/>
      <c r="P267" s="43">
        <f t="shared" si="23"/>
        <v>0</v>
      </c>
    </row>
    <row r="268" spans="1:16" ht="24.6">
      <c r="A268" s="10">
        <v>264</v>
      </c>
      <c r="B268" s="19" t="s">
        <v>329</v>
      </c>
      <c r="C268" s="71">
        <f>+'30'!H268</f>
        <v>0</v>
      </c>
      <c r="D268" s="95">
        <v>0</v>
      </c>
      <c r="E268" s="46">
        <f t="shared" si="24"/>
        <v>0</v>
      </c>
      <c r="F268" s="106">
        <v>0</v>
      </c>
      <c r="G268" s="104">
        <v>0</v>
      </c>
      <c r="H268" s="46">
        <f t="shared" si="20"/>
        <v>0</v>
      </c>
      <c r="I268" s="96"/>
      <c r="J268" s="15">
        <v>200</v>
      </c>
      <c r="K268" s="72">
        <f t="shared" si="21"/>
        <v>0</v>
      </c>
      <c r="L268" s="17" t="s">
        <v>16</v>
      </c>
      <c r="M268" s="18">
        <v>0</v>
      </c>
      <c r="N268" s="23">
        <f t="shared" si="22"/>
        <v>0</v>
      </c>
      <c r="O268" s="19"/>
      <c r="P268" s="43">
        <f t="shared" si="23"/>
        <v>0</v>
      </c>
    </row>
    <row r="269" spans="1:16" ht="24.6">
      <c r="A269" s="10">
        <v>265</v>
      </c>
      <c r="B269" s="19" t="s">
        <v>330</v>
      </c>
      <c r="C269" s="71">
        <f>+'30'!H269</f>
        <v>0</v>
      </c>
      <c r="D269" s="95">
        <v>0</v>
      </c>
      <c r="E269" s="46">
        <f t="shared" si="24"/>
        <v>0</v>
      </c>
      <c r="F269" s="106">
        <v>0</v>
      </c>
      <c r="G269" s="104">
        <v>0</v>
      </c>
      <c r="H269" s="46">
        <f t="shared" si="20"/>
        <v>0</v>
      </c>
      <c r="I269" s="96"/>
      <c r="J269" s="15"/>
      <c r="K269" s="72">
        <f t="shared" si="21"/>
        <v>0</v>
      </c>
      <c r="L269" s="17" t="s">
        <v>16</v>
      </c>
      <c r="M269" s="18">
        <v>0</v>
      </c>
      <c r="N269" s="23">
        <f t="shared" si="22"/>
        <v>0</v>
      </c>
      <c r="O269" s="19"/>
      <c r="P269" s="43">
        <f t="shared" si="23"/>
        <v>0</v>
      </c>
    </row>
    <row r="270" spans="1:16" ht="24.6">
      <c r="A270" s="10">
        <v>266</v>
      </c>
      <c r="B270" s="19" t="s">
        <v>331</v>
      </c>
      <c r="C270" s="71">
        <f>+'30'!H270</f>
        <v>0</v>
      </c>
      <c r="D270" s="95">
        <v>0</v>
      </c>
      <c r="E270" s="46">
        <f t="shared" si="24"/>
        <v>0</v>
      </c>
      <c r="F270" s="106">
        <v>0</v>
      </c>
      <c r="G270" s="104">
        <v>0</v>
      </c>
      <c r="H270" s="46">
        <f t="shared" si="20"/>
        <v>0</v>
      </c>
      <c r="I270" s="96"/>
      <c r="J270" s="15"/>
      <c r="K270" s="72">
        <f t="shared" si="21"/>
        <v>0</v>
      </c>
      <c r="L270" s="17" t="s">
        <v>16</v>
      </c>
      <c r="M270" s="18">
        <v>0</v>
      </c>
      <c r="N270" s="23">
        <f t="shared" si="22"/>
        <v>0</v>
      </c>
      <c r="O270" s="19"/>
      <c r="P270" s="43">
        <f t="shared" si="23"/>
        <v>0</v>
      </c>
    </row>
    <row r="271" spans="1:16" ht="24.6">
      <c r="A271" s="10">
        <v>267</v>
      </c>
      <c r="B271" s="19" t="s">
        <v>368</v>
      </c>
      <c r="C271" s="71">
        <f>+'30'!H271</f>
        <v>0</v>
      </c>
      <c r="D271" s="95">
        <v>0</v>
      </c>
      <c r="E271" s="46">
        <f t="shared" si="24"/>
        <v>0</v>
      </c>
      <c r="F271" s="106">
        <v>0</v>
      </c>
      <c r="G271" s="104">
        <v>0</v>
      </c>
      <c r="H271" s="46">
        <f t="shared" si="20"/>
        <v>0</v>
      </c>
      <c r="I271" s="96"/>
      <c r="J271" s="15"/>
      <c r="K271" s="72">
        <f t="shared" si="21"/>
        <v>0</v>
      </c>
      <c r="L271" s="17" t="s">
        <v>16</v>
      </c>
      <c r="M271" s="18">
        <v>0</v>
      </c>
      <c r="N271" s="23">
        <f t="shared" si="22"/>
        <v>0</v>
      </c>
      <c r="O271" s="19"/>
      <c r="P271" s="43">
        <f t="shared" si="23"/>
        <v>0</v>
      </c>
    </row>
    <row r="272" spans="1:16" ht="24.6">
      <c r="A272" s="10">
        <v>268</v>
      </c>
      <c r="B272" s="19" t="s">
        <v>485</v>
      </c>
      <c r="C272" s="71">
        <f>+'30'!H272</f>
        <v>0</v>
      </c>
      <c r="D272" s="95">
        <v>0</v>
      </c>
      <c r="E272" s="46">
        <f t="shared" si="24"/>
        <v>0</v>
      </c>
      <c r="F272" s="106">
        <v>0</v>
      </c>
      <c r="G272" s="104">
        <v>0</v>
      </c>
      <c r="H272" s="46">
        <f t="shared" ref="H272:H284" si="25">+E272-F272-I272-G272</f>
        <v>0</v>
      </c>
      <c r="I272" s="96"/>
      <c r="J272" s="20">
        <v>250</v>
      </c>
      <c r="K272" s="72">
        <f t="shared" ref="K272:K284" si="26">+J272*I272</f>
        <v>0</v>
      </c>
      <c r="L272" s="17" t="s">
        <v>16</v>
      </c>
      <c r="M272" s="18">
        <v>0</v>
      </c>
      <c r="N272" s="23">
        <f t="shared" ref="N272:N284" si="27">SUM(K272-M272)</f>
        <v>0</v>
      </c>
      <c r="O272" s="19"/>
      <c r="P272" s="43">
        <f t="shared" ref="P272:P284" si="28">+K272*O272</f>
        <v>0</v>
      </c>
    </row>
    <row r="273" spans="1:17" ht="24.6">
      <c r="A273" s="10">
        <v>269</v>
      </c>
      <c r="B273" s="19" t="s">
        <v>494</v>
      </c>
      <c r="C273" s="71">
        <f>+'30'!H273</f>
        <v>15</v>
      </c>
      <c r="D273" s="95">
        <v>0</v>
      </c>
      <c r="E273" s="46">
        <f t="shared" si="24"/>
        <v>15</v>
      </c>
      <c r="F273" s="106">
        <v>0</v>
      </c>
      <c r="G273" s="104">
        <v>0</v>
      </c>
      <c r="H273" s="46">
        <f t="shared" si="25"/>
        <v>15</v>
      </c>
      <c r="I273" s="96"/>
      <c r="J273" s="20">
        <v>250</v>
      </c>
      <c r="K273" s="72">
        <f t="shared" si="26"/>
        <v>0</v>
      </c>
      <c r="L273" s="17" t="s">
        <v>16</v>
      </c>
      <c r="M273" s="18">
        <v>0</v>
      </c>
      <c r="N273" s="23">
        <f t="shared" si="27"/>
        <v>0</v>
      </c>
      <c r="O273" s="19"/>
      <c r="P273" s="43">
        <f t="shared" si="28"/>
        <v>0</v>
      </c>
    </row>
    <row r="274" spans="1:17" ht="24.6">
      <c r="A274" s="10">
        <v>270</v>
      </c>
      <c r="B274" s="19"/>
      <c r="C274" s="71">
        <f>+'30'!H274</f>
        <v>0</v>
      </c>
      <c r="D274" s="95">
        <v>0</v>
      </c>
      <c r="E274" s="46">
        <f t="shared" ref="E274:E284" si="29">C274+D274</f>
        <v>0</v>
      </c>
      <c r="F274" s="106">
        <v>0</v>
      </c>
      <c r="G274" s="104">
        <v>0</v>
      </c>
      <c r="H274" s="46">
        <f t="shared" si="25"/>
        <v>0</v>
      </c>
      <c r="I274" s="96"/>
      <c r="J274" s="20"/>
      <c r="K274" s="72">
        <f t="shared" si="26"/>
        <v>0</v>
      </c>
      <c r="L274" s="17" t="s">
        <v>16</v>
      </c>
      <c r="M274" s="18">
        <v>0</v>
      </c>
      <c r="N274" s="23">
        <f t="shared" si="27"/>
        <v>0</v>
      </c>
      <c r="O274" s="19"/>
      <c r="P274" s="43">
        <f t="shared" si="28"/>
        <v>0</v>
      </c>
    </row>
    <row r="275" spans="1:17" ht="24.6">
      <c r="A275" s="10">
        <v>271</v>
      </c>
      <c r="B275" s="19"/>
      <c r="C275" s="71">
        <f>+'30'!H275</f>
        <v>0</v>
      </c>
      <c r="D275" s="95">
        <v>0</v>
      </c>
      <c r="E275" s="46">
        <f t="shared" si="29"/>
        <v>0</v>
      </c>
      <c r="F275" s="106">
        <v>0</v>
      </c>
      <c r="G275" s="104">
        <v>0</v>
      </c>
      <c r="H275" s="46">
        <f t="shared" si="25"/>
        <v>0</v>
      </c>
      <c r="I275" s="96"/>
      <c r="J275" s="20"/>
      <c r="K275" s="72">
        <f t="shared" si="26"/>
        <v>0</v>
      </c>
      <c r="L275" s="17" t="s">
        <v>16</v>
      </c>
      <c r="M275" s="18">
        <v>0</v>
      </c>
      <c r="N275" s="23">
        <f t="shared" si="27"/>
        <v>0</v>
      </c>
      <c r="O275" s="19"/>
      <c r="P275" s="43">
        <f t="shared" si="28"/>
        <v>0</v>
      </c>
    </row>
    <row r="276" spans="1:17" ht="24.6">
      <c r="A276" s="10">
        <v>272</v>
      </c>
      <c r="B276" s="19"/>
      <c r="C276" s="71">
        <f>+'30'!H276</f>
        <v>0</v>
      </c>
      <c r="D276" s="95">
        <v>0</v>
      </c>
      <c r="E276" s="46">
        <f t="shared" si="29"/>
        <v>0</v>
      </c>
      <c r="F276" s="106">
        <v>0</v>
      </c>
      <c r="G276" s="104">
        <v>0</v>
      </c>
      <c r="H276" s="46">
        <f t="shared" si="25"/>
        <v>0</v>
      </c>
      <c r="I276" s="96"/>
      <c r="J276" s="20"/>
      <c r="K276" s="72">
        <f t="shared" si="26"/>
        <v>0</v>
      </c>
      <c r="L276" s="17" t="s">
        <v>16</v>
      </c>
      <c r="M276" s="18">
        <v>0</v>
      </c>
      <c r="N276" s="23">
        <f t="shared" si="27"/>
        <v>0</v>
      </c>
      <c r="O276" s="19"/>
      <c r="P276" s="43">
        <f t="shared" si="28"/>
        <v>0</v>
      </c>
    </row>
    <row r="277" spans="1:17" ht="24.6">
      <c r="A277" s="10">
        <v>273</v>
      </c>
      <c r="B277" s="19"/>
      <c r="C277" s="71">
        <f>+'30'!H277</f>
        <v>0</v>
      </c>
      <c r="D277" s="95">
        <v>0</v>
      </c>
      <c r="E277" s="46">
        <f t="shared" si="29"/>
        <v>0</v>
      </c>
      <c r="F277" s="106">
        <v>0</v>
      </c>
      <c r="G277" s="104">
        <v>0</v>
      </c>
      <c r="H277" s="46">
        <f t="shared" si="25"/>
        <v>0</v>
      </c>
      <c r="I277" s="96"/>
      <c r="J277" s="20"/>
      <c r="K277" s="72">
        <f t="shared" si="26"/>
        <v>0</v>
      </c>
      <c r="L277" s="17" t="s">
        <v>16</v>
      </c>
      <c r="M277" s="18">
        <v>0</v>
      </c>
      <c r="N277" s="23">
        <f t="shared" si="27"/>
        <v>0</v>
      </c>
      <c r="O277" s="19"/>
      <c r="P277" s="43">
        <f t="shared" si="28"/>
        <v>0</v>
      </c>
    </row>
    <row r="278" spans="1:17" ht="24.6">
      <c r="A278" s="10">
        <v>274</v>
      </c>
      <c r="B278" s="19"/>
      <c r="C278" s="71">
        <f>+'30'!H278</f>
        <v>0</v>
      </c>
      <c r="D278" s="95">
        <v>0</v>
      </c>
      <c r="E278" s="46">
        <f t="shared" si="29"/>
        <v>0</v>
      </c>
      <c r="F278" s="106">
        <v>0</v>
      </c>
      <c r="G278" s="104">
        <v>0</v>
      </c>
      <c r="H278" s="46">
        <f t="shared" si="25"/>
        <v>0</v>
      </c>
      <c r="I278" s="96"/>
      <c r="J278" s="20"/>
      <c r="K278" s="72">
        <f t="shared" si="26"/>
        <v>0</v>
      </c>
      <c r="L278" s="17" t="s">
        <v>16</v>
      </c>
      <c r="M278" s="18">
        <v>0</v>
      </c>
      <c r="N278" s="23">
        <f t="shared" si="27"/>
        <v>0</v>
      </c>
      <c r="O278" s="19"/>
      <c r="P278" s="43">
        <f t="shared" si="28"/>
        <v>0</v>
      </c>
    </row>
    <row r="279" spans="1:17" ht="24.6">
      <c r="A279" s="10">
        <v>275</v>
      </c>
      <c r="B279" s="19"/>
      <c r="C279" s="71">
        <f>+'30'!H279</f>
        <v>0</v>
      </c>
      <c r="D279" s="95">
        <v>0</v>
      </c>
      <c r="E279" s="46">
        <f t="shared" si="29"/>
        <v>0</v>
      </c>
      <c r="F279" s="106">
        <v>0</v>
      </c>
      <c r="G279" s="104">
        <v>0</v>
      </c>
      <c r="H279" s="46">
        <f t="shared" si="25"/>
        <v>0</v>
      </c>
      <c r="I279" s="96"/>
      <c r="J279" s="20"/>
      <c r="K279" s="72">
        <f t="shared" si="26"/>
        <v>0</v>
      </c>
      <c r="L279" s="17" t="s">
        <v>16</v>
      </c>
      <c r="M279" s="18">
        <v>0</v>
      </c>
      <c r="N279" s="23">
        <f t="shared" si="27"/>
        <v>0</v>
      </c>
      <c r="O279" s="19"/>
      <c r="P279" s="43">
        <f t="shared" si="28"/>
        <v>0</v>
      </c>
    </row>
    <row r="280" spans="1:17" ht="24.6">
      <c r="A280" s="10">
        <v>276</v>
      </c>
      <c r="B280" s="19"/>
      <c r="C280" s="71">
        <f>+'30'!H280</f>
        <v>0</v>
      </c>
      <c r="D280" s="95">
        <v>0</v>
      </c>
      <c r="E280" s="46">
        <f t="shared" si="29"/>
        <v>0</v>
      </c>
      <c r="F280" s="106">
        <v>0</v>
      </c>
      <c r="G280" s="104">
        <v>0</v>
      </c>
      <c r="H280" s="46">
        <f t="shared" si="25"/>
        <v>0</v>
      </c>
      <c r="I280" s="96"/>
      <c r="J280" s="20"/>
      <c r="K280" s="72">
        <f t="shared" si="26"/>
        <v>0</v>
      </c>
      <c r="L280" s="17" t="s">
        <v>16</v>
      </c>
      <c r="M280" s="18">
        <v>0</v>
      </c>
      <c r="N280" s="23">
        <f t="shared" si="27"/>
        <v>0</v>
      </c>
      <c r="O280" s="19"/>
      <c r="P280" s="43">
        <f t="shared" si="28"/>
        <v>0</v>
      </c>
    </row>
    <row r="281" spans="1:17" ht="24.6">
      <c r="A281" s="10">
        <v>277</v>
      </c>
      <c r="B281" s="19"/>
      <c r="C281" s="71">
        <f>+'30'!H281</f>
        <v>0</v>
      </c>
      <c r="D281" s="95">
        <v>0</v>
      </c>
      <c r="E281" s="46">
        <f t="shared" si="29"/>
        <v>0</v>
      </c>
      <c r="F281" s="106">
        <v>0</v>
      </c>
      <c r="G281" s="104">
        <v>0</v>
      </c>
      <c r="H281" s="46">
        <f t="shared" si="25"/>
        <v>0</v>
      </c>
      <c r="I281" s="96"/>
      <c r="J281" s="20"/>
      <c r="K281" s="72">
        <f t="shared" si="26"/>
        <v>0</v>
      </c>
      <c r="L281" s="17" t="s">
        <v>16</v>
      </c>
      <c r="M281" s="18">
        <v>0</v>
      </c>
      <c r="N281" s="23">
        <f t="shared" si="27"/>
        <v>0</v>
      </c>
      <c r="O281" s="19"/>
      <c r="P281" s="43">
        <f t="shared" si="28"/>
        <v>0</v>
      </c>
    </row>
    <row r="282" spans="1:17" ht="24.6">
      <c r="A282" s="10">
        <v>278</v>
      </c>
      <c r="B282" s="19"/>
      <c r="C282" s="71">
        <f>+'30'!H282</f>
        <v>0</v>
      </c>
      <c r="D282" s="95">
        <v>0</v>
      </c>
      <c r="E282" s="46">
        <f t="shared" si="29"/>
        <v>0</v>
      </c>
      <c r="F282" s="106">
        <v>0</v>
      </c>
      <c r="G282" s="104">
        <v>0</v>
      </c>
      <c r="H282" s="46">
        <f t="shared" si="25"/>
        <v>0</v>
      </c>
      <c r="I282" s="96"/>
      <c r="J282" s="20"/>
      <c r="K282" s="72">
        <f t="shared" si="26"/>
        <v>0</v>
      </c>
      <c r="L282" s="17" t="s">
        <v>16</v>
      </c>
      <c r="M282" s="18">
        <v>0</v>
      </c>
      <c r="N282" s="23">
        <f t="shared" si="27"/>
        <v>0</v>
      </c>
      <c r="O282" s="19"/>
      <c r="P282" s="43">
        <f t="shared" si="28"/>
        <v>0</v>
      </c>
    </row>
    <row r="283" spans="1:17" ht="24.6">
      <c r="A283" s="10">
        <v>279</v>
      </c>
      <c r="B283" s="19"/>
      <c r="C283" s="71">
        <f>+'30'!H283</f>
        <v>0</v>
      </c>
      <c r="D283" s="95">
        <v>0</v>
      </c>
      <c r="E283" s="46">
        <f t="shared" si="29"/>
        <v>0</v>
      </c>
      <c r="F283" s="106">
        <v>0</v>
      </c>
      <c r="G283" s="104">
        <v>0</v>
      </c>
      <c r="H283" s="46">
        <f t="shared" si="25"/>
        <v>0</v>
      </c>
      <c r="I283" s="96"/>
      <c r="J283" s="20"/>
      <c r="K283" s="72">
        <f t="shared" si="26"/>
        <v>0</v>
      </c>
      <c r="L283" s="17" t="s">
        <v>16</v>
      </c>
      <c r="M283" s="18">
        <v>0</v>
      </c>
      <c r="N283" s="23">
        <f t="shared" si="27"/>
        <v>0</v>
      </c>
      <c r="O283" s="19"/>
      <c r="P283" s="43">
        <f t="shared" si="28"/>
        <v>0</v>
      </c>
    </row>
    <row r="284" spans="1:17" ht="24.6">
      <c r="A284" s="10">
        <v>280</v>
      </c>
      <c r="B284" s="19"/>
      <c r="C284" s="71">
        <f>+'30'!H284</f>
        <v>0</v>
      </c>
      <c r="D284" s="95">
        <v>0</v>
      </c>
      <c r="E284" s="46">
        <f t="shared" si="29"/>
        <v>0</v>
      </c>
      <c r="F284" s="106">
        <v>0</v>
      </c>
      <c r="G284" s="104">
        <v>0</v>
      </c>
      <c r="H284" s="46">
        <f t="shared" si="25"/>
        <v>0</v>
      </c>
      <c r="I284" s="96"/>
      <c r="J284" s="20"/>
      <c r="K284" s="72">
        <f t="shared" si="26"/>
        <v>0</v>
      </c>
      <c r="L284" s="17" t="s">
        <v>16</v>
      </c>
      <c r="M284" s="18">
        <v>0</v>
      </c>
      <c r="N284" s="23">
        <f t="shared" si="27"/>
        <v>0</v>
      </c>
      <c r="O284" s="19"/>
      <c r="P284" s="43">
        <f t="shared" si="28"/>
        <v>0</v>
      </c>
    </row>
    <row r="285" spans="1:17" ht="24.6">
      <c r="A285" s="1"/>
      <c r="E285" s="24"/>
      <c r="F285" s="25"/>
      <c r="G285" s="25"/>
      <c r="H285" s="24"/>
      <c r="I285" s="24"/>
      <c r="J285" s="26"/>
      <c r="K285" s="28"/>
      <c r="L285" s="27"/>
      <c r="M285" s="18">
        <v>0</v>
      </c>
      <c r="N285" s="100" t="s">
        <v>213</v>
      </c>
      <c r="O285" s="101"/>
      <c r="P285" s="101">
        <f>SUM(P5:P284)</f>
        <v>0</v>
      </c>
      <c r="Q285" s="101"/>
    </row>
    <row r="286" spans="1:17" ht="25.5" customHeight="1">
      <c r="A286" s="1"/>
      <c r="E286" s="24"/>
      <c r="F286" s="25"/>
      <c r="G286" s="25"/>
      <c r="H286" s="24"/>
      <c r="I286" s="187" t="s">
        <v>212</v>
      </c>
      <c r="J286" s="188"/>
      <c r="K286" s="30">
        <f>+AA197</f>
        <v>0</v>
      </c>
      <c r="L286" s="27"/>
      <c r="M286" s="29"/>
    </row>
    <row r="287" spans="1:17" ht="24.6">
      <c r="A287" s="1"/>
      <c r="E287" s="31"/>
      <c r="H287" s="31"/>
      <c r="I287" s="32"/>
      <c r="J287" s="189" t="s">
        <v>202</v>
      </c>
      <c r="K287" s="189"/>
      <c r="L287" s="33">
        <f>SUM(K5:K286)</f>
        <v>5090</v>
      </c>
    </row>
    <row r="288" spans="1:17" ht="24.6">
      <c r="A288" s="1"/>
      <c r="E288" s="31"/>
      <c r="H288" s="31"/>
      <c r="J288" s="174" t="s">
        <v>203</v>
      </c>
      <c r="K288" s="175"/>
      <c r="L288" s="36">
        <v>0</v>
      </c>
    </row>
    <row r="289" spans="1:19" ht="24.6">
      <c r="A289" s="1"/>
      <c r="E289" s="31"/>
      <c r="H289" s="31"/>
      <c r="J289" s="34" t="s">
        <v>204</v>
      </c>
      <c r="K289" s="35"/>
      <c r="L289" s="36">
        <f>SUM(M289:AR289)</f>
        <v>1295</v>
      </c>
      <c r="M289" s="2">
        <v>120</v>
      </c>
      <c r="N289" s="2">
        <v>50</v>
      </c>
      <c r="O289" s="2">
        <v>420</v>
      </c>
      <c r="P289" s="2">
        <v>155</v>
      </c>
      <c r="Q289" s="2">
        <v>50</v>
      </c>
      <c r="R289" s="2">
        <v>300</v>
      </c>
      <c r="S289" s="2">
        <v>200</v>
      </c>
    </row>
    <row r="290" spans="1:19" ht="24.6">
      <c r="A290" s="1"/>
      <c r="E290" s="31"/>
      <c r="H290" s="31"/>
      <c r="J290" s="174" t="s">
        <v>205</v>
      </c>
      <c r="K290" s="175"/>
      <c r="L290" s="36">
        <v>0</v>
      </c>
    </row>
    <row r="291" spans="1:19" ht="24.6">
      <c r="A291" s="1"/>
      <c r="E291" s="31"/>
      <c r="H291" s="31"/>
      <c r="J291" s="174" t="s">
        <v>206</v>
      </c>
      <c r="K291" s="175"/>
      <c r="L291" s="36">
        <v>0</v>
      </c>
    </row>
    <row r="292" spans="1:19" ht="24.6">
      <c r="A292" s="1"/>
      <c r="E292" s="31"/>
      <c r="H292" s="31"/>
      <c r="J292" s="174" t="s">
        <v>207</v>
      </c>
      <c r="K292" s="175"/>
      <c r="L292" s="37">
        <f>SUM(M5:M285)</f>
        <v>875</v>
      </c>
    </row>
    <row r="293" spans="1:19" ht="24.6">
      <c r="A293" s="1"/>
      <c r="E293" s="31"/>
      <c r="H293" s="31"/>
      <c r="J293" s="174" t="s">
        <v>208</v>
      </c>
      <c r="K293" s="175"/>
      <c r="L293" s="33">
        <f>L287-L288-L289-L291-L292</f>
        <v>2920</v>
      </c>
    </row>
    <row r="294" spans="1:19" ht="24.6">
      <c r="A294" s="1"/>
      <c r="E294" s="31"/>
      <c r="H294" s="31"/>
      <c r="J294" s="174" t="s">
        <v>209</v>
      </c>
      <c r="K294" s="175"/>
      <c r="L294" s="37">
        <v>2920</v>
      </c>
    </row>
    <row r="295" spans="1:19" ht="24.6">
      <c r="A295" s="1"/>
      <c r="E295" s="31"/>
      <c r="H295" s="31"/>
      <c r="J295" s="174" t="s">
        <v>210</v>
      </c>
      <c r="K295" s="175"/>
      <c r="L295" s="33">
        <f>+L294-L293</f>
        <v>0</v>
      </c>
    </row>
    <row r="296" spans="1:19" ht="24.6">
      <c r="H296" s="2"/>
      <c r="J296" s="174" t="s">
        <v>211</v>
      </c>
      <c r="K296" s="175"/>
      <c r="L296" s="33">
        <f>+L294-L293</f>
        <v>0</v>
      </c>
    </row>
    <row r="297" spans="1:19">
      <c r="H297" s="2"/>
      <c r="J297" s="2"/>
    </row>
    <row r="298" spans="1:19" ht="24.6">
      <c r="H298" s="2"/>
      <c r="J298" s="97" t="s">
        <v>332</v>
      </c>
    </row>
    <row r="299" spans="1:19">
      <c r="H299" s="2"/>
      <c r="J299" s="2"/>
    </row>
    <row r="300" spans="1:19">
      <c r="H300" s="2"/>
      <c r="J300" s="2"/>
    </row>
    <row r="301" spans="1:19">
      <c r="H301" s="2"/>
      <c r="J301" s="2"/>
    </row>
    <row r="302" spans="1:19">
      <c r="H302" s="2"/>
      <c r="J302" s="2"/>
    </row>
    <row r="303" spans="1:19">
      <c r="H303" s="2"/>
      <c r="J303" s="2"/>
    </row>
    <row r="304" spans="1:19">
      <c r="H304" s="2"/>
      <c r="J304" s="2"/>
    </row>
    <row r="305" s="2" customFormat="1"/>
    <row r="306" s="2" customFormat="1"/>
    <row r="307" s="2" customFormat="1"/>
    <row r="308" s="2" customFormat="1"/>
    <row r="309" s="2" customFormat="1"/>
    <row r="310" s="2" customFormat="1"/>
    <row r="311" s="2" customFormat="1"/>
    <row r="312" s="2" customFormat="1"/>
    <row r="313" s="2" customFormat="1"/>
    <row r="314" s="2" customFormat="1"/>
    <row r="315" s="2" customFormat="1"/>
    <row r="316" s="2" customFormat="1"/>
    <row r="317" s="2" customFormat="1"/>
    <row r="318" s="2" customFormat="1"/>
    <row r="319" s="2" customFormat="1"/>
    <row r="320" s="2" customFormat="1"/>
    <row r="321" s="2" customFormat="1"/>
    <row r="322" s="2" customFormat="1"/>
    <row r="323" s="2" customFormat="1"/>
    <row r="324" s="2" customFormat="1"/>
    <row r="325" s="2" customFormat="1"/>
    <row r="326" s="2" customFormat="1"/>
    <row r="327" s="2" customFormat="1"/>
    <row r="328" s="2" customFormat="1"/>
    <row r="329" s="2" customFormat="1"/>
    <row r="330" s="2" customFormat="1"/>
    <row r="331" s="2" customFormat="1"/>
    <row r="332" s="2" customFormat="1"/>
    <row r="333" s="2" customFormat="1"/>
    <row r="334" s="2" customFormat="1"/>
    <row r="335" s="2" customFormat="1"/>
    <row r="336" s="2" customFormat="1"/>
    <row r="337" s="2" customFormat="1"/>
    <row r="338" s="2" customFormat="1"/>
    <row r="339" s="2" customFormat="1"/>
    <row r="340" s="2" customFormat="1"/>
    <row r="341" s="2" customFormat="1"/>
    <row r="342" s="2" customFormat="1"/>
    <row r="343" s="2" customFormat="1"/>
    <row r="344" s="2" customFormat="1"/>
    <row r="345" s="2" customFormat="1"/>
    <row r="346" s="2" customFormat="1"/>
    <row r="347" s="2" customFormat="1"/>
    <row r="348" s="2" customFormat="1"/>
    <row r="349" s="2" customFormat="1"/>
    <row r="350" s="2" customFormat="1"/>
    <row r="351" s="2" customFormat="1"/>
    <row r="352" s="2" customFormat="1"/>
    <row r="353" s="2" customFormat="1"/>
    <row r="354" s="2" customFormat="1"/>
    <row r="355" s="2" customFormat="1"/>
    <row r="356" s="2" customFormat="1"/>
    <row r="357" s="2" customFormat="1"/>
    <row r="358" s="2" customFormat="1"/>
    <row r="359" s="2" customFormat="1"/>
    <row r="360" s="2" customFormat="1"/>
    <row r="361" s="2" customFormat="1"/>
    <row r="362" s="2" customFormat="1"/>
    <row r="363" s="2" customFormat="1"/>
    <row r="364" s="2" customFormat="1"/>
    <row r="365" s="2" customFormat="1"/>
    <row r="366" s="2" customFormat="1"/>
    <row r="367" s="2" customFormat="1"/>
    <row r="368" s="2" customFormat="1"/>
    <row r="369" s="2" customFormat="1"/>
    <row r="370" s="2" customFormat="1"/>
    <row r="371" s="2" customFormat="1"/>
  </sheetData>
  <autoFilter ref="A1:AB296" xr:uid="{A8659A1D-7742-48A0-A8EC-0F2280F9B025}"/>
  <mergeCells count="34">
    <mergeCell ref="A2:L2"/>
    <mergeCell ref="R2:AB2"/>
    <mergeCell ref="A3:A4"/>
    <mergeCell ref="B3:B4"/>
    <mergeCell ref="C3:C4"/>
    <mergeCell ref="D3:D4"/>
    <mergeCell ref="E3:E4"/>
    <mergeCell ref="H3:H4"/>
    <mergeCell ref="I3:K3"/>
    <mergeCell ref="L3:L4"/>
    <mergeCell ref="X3:X4"/>
    <mergeCell ref="Y3:AA3"/>
    <mergeCell ref="AB3:AB4"/>
    <mergeCell ref="G3:G4"/>
    <mergeCell ref="O3:O4"/>
    <mergeCell ref="P3:P4"/>
    <mergeCell ref="AC3:AC4"/>
    <mergeCell ref="U3:U4"/>
    <mergeCell ref="V3:V4"/>
    <mergeCell ref="J293:K293"/>
    <mergeCell ref="S32:Z32"/>
    <mergeCell ref="M3:M4"/>
    <mergeCell ref="R3:R4"/>
    <mergeCell ref="S3:S4"/>
    <mergeCell ref="T3:T4"/>
    <mergeCell ref="J294:K294"/>
    <mergeCell ref="J295:K295"/>
    <mergeCell ref="J296:K296"/>
    <mergeCell ref="I286:J286"/>
    <mergeCell ref="J287:K287"/>
    <mergeCell ref="J288:K288"/>
    <mergeCell ref="J290:K290"/>
    <mergeCell ref="J291:K291"/>
    <mergeCell ref="J292:K292"/>
  </mergeCells>
  <pageMargins left="0.7" right="0.7" top="0.75" bottom="0.75" header="0.3" footer="0.3"/>
  <pageSetup paperSize="9" orientation="portrait"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C54147-E71A-416C-8454-7EDBE99B269A}">
  <sheetPr codeName="Sheet38"/>
  <dimension ref="A1:Z291"/>
  <sheetViews>
    <sheetView zoomScale="90" zoomScaleNormal="90" workbookViewId="0">
      <pane ySplit="4" topLeftCell="A182" activePane="bottomLeft" state="frozen"/>
      <selection pane="bottomLeft" activeCell="B193" sqref="B193:B195"/>
    </sheetView>
  </sheetViews>
  <sheetFormatPr defaultColWidth="9" defaultRowHeight="24"/>
  <cols>
    <col min="1" max="1" width="6.6640625" style="2" customWidth="1"/>
    <col min="2" max="2" width="33.6640625" style="2" customWidth="1"/>
    <col min="3" max="6" width="9.6640625" style="2" customWidth="1"/>
    <col min="7" max="7" width="9.6640625" style="38" customWidth="1"/>
    <col min="8" max="8" width="9.6640625" style="2" customWidth="1"/>
    <col min="9" max="9" width="8.6640625" style="39" customWidth="1"/>
    <col min="10" max="10" width="10.6640625" style="2" customWidth="1"/>
    <col min="11" max="11" width="17.6640625" style="2" bestFit="1" customWidth="1"/>
    <col min="12" max="12" width="9" style="2"/>
    <col min="13" max="14" width="10.109375" style="2" bestFit="1" customWidth="1"/>
    <col min="15" max="15" width="9" style="2"/>
    <col min="16" max="16" width="34.6640625" style="2" bestFit="1" customWidth="1"/>
    <col min="17" max="24" width="9" style="2"/>
    <col min="25" max="25" width="15.6640625" style="2" customWidth="1"/>
    <col min="26" max="16384" width="9" style="2"/>
  </cols>
  <sheetData>
    <row r="1" spans="1:26">
      <c r="A1" s="1"/>
      <c r="G1" s="2"/>
      <c r="I1" s="2"/>
    </row>
    <row r="2" spans="1:26" s="3" customFormat="1" ht="29.4" thickBot="1">
      <c r="A2" s="185" t="s">
        <v>243</v>
      </c>
      <c r="B2" s="185"/>
      <c r="C2" s="185"/>
      <c r="D2" s="185"/>
      <c r="E2" s="185"/>
      <c r="F2" s="185"/>
      <c r="G2" s="185"/>
      <c r="H2" s="185"/>
      <c r="I2" s="185"/>
      <c r="J2" s="185"/>
      <c r="K2" s="185"/>
      <c r="O2" s="186" t="s">
        <v>0</v>
      </c>
      <c r="P2" s="186"/>
      <c r="Q2" s="186"/>
      <c r="R2" s="186"/>
      <c r="S2" s="186"/>
      <c r="T2" s="186"/>
      <c r="U2" s="186"/>
      <c r="V2" s="186"/>
      <c r="W2" s="186"/>
      <c r="X2" s="186"/>
      <c r="Y2" s="186"/>
    </row>
    <row r="3" spans="1:26" s="5" customFormat="1" ht="26.4">
      <c r="A3" s="193" t="s">
        <v>1</v>
      </c>
      <c r="B3" s="193" t="s">
        <v>2</v>
      </c>
      <c r="C3" s="190" t="s">
        <v>3</v>
      </c>
      <c r="D3" s="190" t="s">
        <v>4</v>
      </c>
      <c r="E3" s="190" t="s">
        <v>5</v>
      </c>
      <c r="F3" s="4" t="s">
        <v>6</v>
      </c>
      <c r="G3" s="194" t="s">
        <v>7</v>
      </c>
      <c r="H3" s="196" t="s">
        <v>8</v>
      </c>
      <c r="I3" s="197"/>
      <c r="J3" s="198"/>
      <c r="K3" s="199" t="s">
        <v>9</v>
      </c>
      <c r="L3" s="180" t="s">
        <v>10</v>
      </c>
      <c r="O3" s="193" t="s">
        <v>1</v>
      </c>
      <c r="P3" s="193" t="s">
        <v>2</v>
      </c>
      <c r="Q3" s="190" t="s">
        <v>3</v>
      </c>
      <c r="R3" s="190" t="s">
        <v>4</v>
      </c>
      <c r="S3" s="190" t="s">
        <v>5</v>
      </c>
      <c r="T3" s="4" t="s">
        <v>6</v>
      </c>
      <c r="U3" s="194" t="s">
        <v>7</v>
      </c>
      <c r="V3" s="196" t="s">
        <v>8</v>
      </c>
      <c r="W3" s="197"/>
      <c r="X3" s="198"/>
      <c r="Y3" s="199" t="s">
        <v>9</v>
      </c>
      <c r="Z3" s="180" t="s">
        <v>10</v>
      </c>
    </row>
    <row r="4" spans="1:26" s="5" customFormat="1" ht="27" thickBot="1">
      <c r="A4" s="193"/>
      <c r="B4" s="193"/>
      <c r="C4" s="191"/>
      <c r="D4" s="191"/>
      <c r="E4" s="191"/>
      <c r="F4" s="6" t="s">
        <v>11</v>
      </c>
      <c r="G4" s="195"/>
      <c r="H4" s="7" t="s">
        <v>12</v>
      </c>
      <c r="I4" s="8" t="s">
        <v>13</v>
      </c>
      <c r="J4" s="9" t="s">
        <v>14</v>
      </c>
      <c r="K4" s="200"/>
      <c r="L4" s="180"/>
      <c r="O4" s="193"/>
      <c r="P4" s="193"/>
      <c r="Q4" s="191"/>
      <c r="R4" s="191"/>
      <c r="S4" s="191"/>
      <c r="T4" s="6" t="s">
        <v>11</v>
      </c>
      <c r="U4" s="195"/>
      <c r="V4" s="7" t="s">
        <v>12</v>
      </c>
      <c r="W4" s="8" t="s">
        <v>13</v>
      </c>
      <c r="X4" s="9" t="s">
        <v>14</v>
      </c>
      <c r="Y4" s="200"/>
      <c r="Z4" s="180"/>
    </row>
    <row r="5" spans="1:26" ht="24.6">
      <c r="A5" s="10">
        <v>1</v>
      </c>
      <c r="B5" s="11" t="s">
        <v>15</v>
      </c>
      <c r="C5" s="12" t="e">
        <f>+#REF!</f>
        <v>#REF!</v>
      </c>
      <c r="D5" s="13">
        <v>0</v>
      </c>
      <c r="E5" s="12" t="e">
        <f t="shared" ref="E5:E94" si="0">C5+D5</f>
        <v>#REF!</v>
      </c>
      <c r="F5" s="13">
        <v>0</v>
      </c>
      <c r="G5" s="12" t="e">
        <f>+E5-F5-H5</f>
        <v>#REF!</v>
      </c>
      <c r="H5" s="14">
        <v>0</v>
      </c>
      <c r="I5" s="15">
        <v>50</v>
      </c>
      <c r="J5" s="69">
        <f>+I5*H5</f>
        <v>0</v>
      </c>
      <c r="K5" s="17" t="s">
        <v>16</v>
      </c>
      <c r="L5" s="18">
        <v>0</v>
      </c>
      <c r="M5" s="23">
        <f>SUM(J5-L5)</f>
        <v>0</v>
      </c>
      <c r="O5" s="10">
        <v>1</v>
      </c>
      <c r="P5" s="11"/>
      <c r="Q5" s="12">
        <v>0</v>
      </c>
      <c r="R5" s="13">
        <v>0</v>
      </c>
      <c r="S5" s="12">
        <f t="shared" ref="S5:S68" si="1">Q5+R5</f>
        <v>0</v>
      </c>
      <c r="T5" s="13">
        <v>0</v>
      </c>
      <c r="U5" s="12">
        <f t="shared" ref="U5:U68" si="2">S5-T5-V5</f>
        <v>0</v>
      </c>
      <c r="V5" s="14">
        <v>0</v>
      </c>
      <c r="W5" s="15"/>
      <c r="X5" s="16">
        <f t="shared" ref="X5:X71" si="3">V5*W5</f>
        <v>0</v>
      </c>
      <c r="Y5" s="17" t="s">
        <v>16</v>
      </c>
      <c r="Z5" s="18">
        <v>0</v>
      </c>
    </row>
    <row r="6" spans="1:26" ht="24.6">
      <c r="A6" s="10">
        <v>2</v>
      </c>
      <c r="B6" s="11" t="s">
        <v>17</v>
      </c>
      <c r="C6" s="12" t="e">
        <f>+#REF!</f>
        <v>#REF!</v>
      </c>
      <c r="D6" s="13">
        <v>0</v>
      </c>
      <c r="E6" s="12" t="e">
        <f t="shared" si="0"/>
        <v>#REF!</v>
      </c>
      <c r="F6" s="13">
        <v>0</v>
      </c>
      <c r="G6" s="12" t="e">
        <f t="shared" ref="G6:G69" si="4">+E6-F6-H6</f>
        <v>#REF!</v>
      </c>
      <c r="H6" s="14">
        <v>0</v>
      </c>
      <c r="I6" s="15">
        <v>100</v>
      </c>
      <c r="J6" s="69">
        <f t="shared" ref="J6:J69" si="5">+I6*H6</f>
        <v>0</v>
      </c>
      <c r="K6" s="17" t="s">
        <v>16</v>
      </c>
      <c r="L6" s="18">
        <v>0</v>
      </c>
      <c r="M6" s="23">
        <f t="shared" ref="M6:M69" si="6">SUM(J6-L6)</f>
        <v>0</v>
      </c>
      <c r="O6" s="10">
        <v>2</v>
      </c>
      <c r="P6" s="11"/>
      <c r="Q6" s="12">
        <v>0</v>
      </c>
      <c r="R6" s="13">
        <v>0</v>
      </c>
      <c r="S6" s="12">
        <f t="shared" si="1"/>
        <v>0</v>
      </c>
      <c r="T6" s="13">
        <v>0</v>
      </c>
      <c r="U6" s="12">
        <f t="shared" si="2"/>
        <v>0</v>
      </c>
      <c r="V6" s="14">
        <v>0</v>
      </c>
      <c r="W6" s="15"/>
      <c r="X6" s="16">
        <f t="shared" si="3"/>
        <v>0</v>
      </c>
      <c r="Y6" s="17" t="s">
        <v>16</v>
      </c>
      <c r="Z6" s="18">
        <v>0</v>
      </c>
    </row>
    <row r="7" spans="1:26" ht="24.6">
      <c r="A7" s="10">
        <v>3</v>
      </c>
      <c r="B7" s="11" t="s">
        <v>18</v>
      </c>
      <c r="C7" s="12" t="e">
        <f>+#REF!</f>
        <v>#REF!</v>
      </c>
      <c r="D7" s="13">
        <v>0</v>
      </c>
      <c r="E7" s="12" t="e">
        <f>C7+D7</f>
        <v>#REF!</v>
      </c>
      <c r="F7" s="13">
        <v>0</v>
      </c>
      <c r="G7" s="12" t="e">
        <f t="shared" si="4"/>
        <v>#REF!</v>
      </c>
      <c r="H7" s="14">
        <v>0</v>
      </c>
      <c r="I7" s="15">
        <v>50</v>
      </c>
      <c r="J7" s="69">
        <f t="shared" si="5"/>
        <v>0</v>
      </c>
      <c r="K7" s="17" t="s">
        <v>16</v>
      </c>
      <c r="L7" s="18">
        <v>0</v>
      </c>
      <c r="M7" s="23">
        <f t="shared" si="6"/>
        <v>0</v>
      </c>
      <c r="O7" s="10">
        <v>3</v>
      </c>
      <c r="P7" s="11"/>
      <c r="Q7" s="12">
        <v>0</v>
      </c>
      <c r="R7" s="13">
        <v>0</v>
      </c>
      <c r="S7" s="12">
        <f t="shared" si="1"/>
        <v>0</v>
      </c>
      <c r="T7" s="13">
        <v>0</v>
      </c>
      <c r="U7" s="12">
        <f t="shared" si="2"/>
        <v>0</v>
      </c>
      <c r="V7" s="14">
        <v>0</v>
      </c>
      <c r="W7" s="15"/>
      <c r="X7" s="16">
        <f t="shared" si="3"/>
        <v>0</v>
      </c>
      <c r="Y7" s="17" t="s">
        <v>16</v>
      </c>
      <c r="Z7" s="18">
        <v>0</v>
      </c>
    </row>
    <row r="8" spans="1:26" ht="24.6">
      <c r="A8" s="10">
        <v>4</v>
      </c>
      <c r="B8" s="11" t="s">
        <v>19</v>
      </c>
      <c r="C8" s="12" t="e">
        <f>+#REF!</f>
        <v>#REF!</v>
      </c>
      <c r="D8" s="13">
        <v>0</v>
      </c>
      <c r="E8" s="12" t="e">
        <f>C8+D8</f>
        <v>#REF!</v>
      </c>
      <c r="F8" s="13">
        <v>0</v>
      </c>
      <c r="G8" s="12" t="e">
        <f t="shared" si="4"/>
        <v>#REF!</v>
      </c>
      <c r="H8" s="14">
        <v>0</v>
      </c>
      <c r="I8" s="15">
        <v>100</v>
      </c>
      <c r="J8" s="69">
        <f t="shared" si="5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1"/>
      <c r="Q8" s="12">
        <v>0</v>
      </c>
      <c r="R8" s="13">
        <v>0</v>
      </c>
      <c r="S8" s="12">
        <f t="shared" si="1"/>
        <v>0</v>
      </c>
      <c r="T8" s="13">
        <v>0</v>
      </c>
      <c r="U8" s="12">
        <f t="shared" si="2"/>
        <v>0</v>
      </c>
      <c r="V8" s="14">
        <v>0</v>
      </c>
      <c r="W8" s="15"/>
      <c r="X8" s="16">
        <f t="shared" si="3"/>
        <v>0</v>
      </c>
      <c r="Y8" s="17" t="s">
        <v>16</v>
      </c>
      <c r="Z8" s="18">
        <v>0</v>
      </c>
    </row>
    <row r="9" spans="1:26" ht="24.6">
      <c r="A9" s="10">
        <v>5</v>
      </c>
      <c r="B9" s="11" t="s">
        <v>20</v>
      </c>
      <c r="C9" s="12" t="e">
        <f>+#REF!</f>
        <v>#REF!</v>
      </c>
      <c r="D9" s="13">
        <v>0</v>
      </c>
      <c r="E9" s="12" t="e">
        <f>C9+D9</f>
        <v>#REF!</v>
      </c>
      <c r="F9" s="13">
        <v>0</v>
      </c>
      <c r="G9" s="12" t="e">
        <f t="shared" si="4"/>
        <v>#REF!</v>
      </c>
      <c r="H9" s="14">
        <v>0</v>
      </c>
      <c r="I9" s="15">
        <v>10</v>
      </c>
      <c r="J9" s="69">
        <f t="shared" si="5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1"/>
      <c r="Q9" s="12">
        <v>0</v>
      </c>
      <c r="R9" s="13">
        <v>0</v>
      </c>
      <c r="S9" s="12">
        <f t="shared" si="1"/>
        <v>0</v>
      </c>
      <c r="T9" s="13">
        <v>0</v>
      </c>
      <c r="U9" s="12">
        <f t="shared" si="2"/>
        <v>0</v>
      </c>
      <c r="V9" s="14">
        <v>0</v>
      </c>
      <c r="W9" s="15"/>
      <c r="X9" s="16">
        <f t="shared" si="3"/>
        <v>0</v>
      </c>
      <c r="Y9" s="17" t="s">
        <v>16</v>
      </c>
      <c r="Z9" s="18">
        <v>0</v>
      </c>
    </row>
    <row r="10" spans="1:26" ht="24.6">
      <c r="A10" s="10">
        <v>6</v>
      </c>
      <c r="B10" s="11" t="s">
        <v>21</v>
      </c>
      <c r="C10" s="12" t="e">
        <f>+#REF!</f>
        <v>#REF!</v>
      </c>
      <c r="D10" s="13">
        <v>0</v>
      </c>
      <c r="E10" s="12" t="e">
        <f>C10+D10</f>
        <v>#REF!</v>
      </c>
      <c r="F10" s="13">
        <v>0</v>
      </c>
      <c r="G10" s="12" t="e">
        <f t="shared" si="4"/>
        <v>#REF!</v>
      </c>
      <c r="H10" s="14">
        <v>0</v>
      </c>
      <c r="I10" s="15">
        <v>12</v>
      </c>
      <c r="J10" s="69">
        <f t="shared" si="5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1"/>
      <c r="Q10" s="12">
        <v>0</v>
      </c>
      <c r="R10" s="13">
        <v>0</v>
      </c>
      <c r="S10" s="12">
        <f t="shared" si="1"/>
        <v>0</v>
      </c>
      <c r="T10" s="13">
        <v>0</v>
      </c>
      <c r="U10" s="12">
        <f t="shared" si="2"/>
        <v>0</v>
      </c>
      <c r="V10" s="14">
        <v>0</v>
      </c>
      <c r="W10" s="15"/>
      <c r="X10" s="16">
        <f t="shared" si="3"/>
        <v>0</v>
      </c>
      <c r="Y10" s="17" t="s">
        <v>16</v>
      </c>
      <c r="Z10" s="18">
        <v>0</v>
      </c>
    </row>
    <row r="11" spans="1:26" ht="24.6">
      <c r="A11" s="10">
        <v>7</v>
      </c>
      <c r="B11" s="19" t="s">
        <v>22</v>
      </c>
      <c r="C11" s="12" t="e">
        <f>+#REF!</f>
        <v>#REF!</v>
      </c>
      <c r="D11" s="13">
        <v>0</v>
      </c>
      <c r="E11" s="12" t="e">
        <f t="shared" si="0"/>
        <v>#REF!</v>
      </c>
      <c r="F11" s="13">
        <v>0</v>
      </c>
      <c r="G11" s="12" t="e">
        <f t="shared" si="4"/>
        <v>#REF!</v>
      </c>
      <c r="H11" s="14">
        <v>0</v>
      </c>
      <c r="I11" s="15">
        <v>40</v>
      </c>
      <c r="J11" s="69">
        <f t="shared" si="5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1"/>
      <c r="Q11" s="12">
        <v>0</v>
      </c>
      <c r="R11" s="13">
        <v>0</v>
      </c>
      <c r="S11" s="12">
        <f t="shared" si="1"/>
        <v>0</v>
      </c>
      <c r="T11" s="13">
        <v>0</v>
      </c>
      <c r="U11" s="12">
        <f t="shared" si="2"/>
        <v>0</v>
      </c>
      <c r="V11" s="14">
        <v>0</v>
      </c>
      <c r="W11" s="15"/>
      <c r="X11" s="16">
        <f t="shared" si="3"/>
        <v>0</v>
      </c>
      <c r="Y11" s="17" t="s">
        <v>16</v>
      </c>
      <c r="Z11" s="18">
        <v>0</v>
      </c>
    </row>
    <row r="12" spans="1:26" ht="24.6">
      <c r="A12" s="10">
        <v>8</v>
      </c>
      <c r="B12" s="19" t="s">
        <v>23</v>
      </c>
      <c r="C12" s="12" t="e">
        <f>+#REF!</f>
        <v>#REF!</v>
      </c>
      <c r="D12" s="13">
        <v>0</v>
      </c>
      <c r="E12" s="12" t="e">
        <f t="shared" si="0"/>
        <v>#REF!</v>
      </c>
      <c r="F12" s="13">
        <v>0</v>
      </c>
      <c r="G12" s="12" t="e">
        <f t="shared" si="4"/>
        <v>#REF!</v>
      </c>
      <c r="H12" s="14">
        <v>0</v>
      </c>
      <c r="I12" s="20">
        <v>50</v>
      </c>
      <c r="J12" s="69">
        <f t="shared" si="5"/>
        <v>0</v>
      </c>
      <c r="K12" s="17" t="s">
        <v>16</v>
      </c>
      <c r="L12" s="18">
        <v>0</v>
      </c>
      <c r="M12" s="23">
        <f t="shared" si="6"/>
        <v>0</v>
      </c>
      <c r="O12" s="10">
        <v>8</v>
      </c>
      <c r="P12" s="11"/>
      <c r="Q12" s="12">
        <v>0</v>
      </c>
      <c r="R12" s="13">
        <v>0</v>
      </c>
      <c r="S12" s="12">
        <f t="shared" si="1"/>
        <v>0</v>
      </c>
      <c r="T12" s="13">
        <v>0</v>
      </c>
      <c r="U12" s="12">
        <f t="shared" si="2"/>
        <v>0</v>
      </c>
      <c r="V12" s="14">
        <v>0</v>
      </c>
      <c r="W12" s="15"/>
      <c r="X12" s="16">
        <f t="shared" si="3"/>
        <v>0</v>
      </c>
      <c r="Y12" s="17" t="s">
        <v>16</v>
      </c>
      <c r="Z12" s="18">
        <v>0</v>
      </c>
    </row>
    <row r="13" spans="1:26" ht="24.6">
      <c r="A13" s="10">
        <v>9</v>
      </c>
      <c r="B13" s="19" t="s">
        <v>24</v>
      </c>
      <c r="C13" s="12" t="e">
        <f>+#REF!</f>
        <v>#REF!</v>
      </c>
      <c r="D13" s="13">
        <v>0</v>
      </c>
      <c r="E13" s="12" t="e">
        <f>C13+D13</f>
        <v>#REF!</v>
      </c>
      <c r="F13" s="13">
        <v>0</v>
      </c>
      <c r="G13" s="12" t="e">
        <f t="shared" si="4"/>
        <v>#REF!</v>
      </c>
      <c r="H13" s="14">
        <v>0</v>
      </c>
      <c r="I13" s="20">
        <v>55</v>
      </c>
      <c r="J13" s="69">
        <f t="shared" si="5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1"/>
      <c r="Q13" s="12">
        <v>0</v>
      </c>
      <c r="R13" s="13">
        <v>0</v>
      </c>
      <c r="S13" s="12">
        <f t="shared" si="1"/>
        <v>0</v>
      </c>
      <c r="T13" s="13">
        <v>0</v>
      </c>
      <c r="U13" s="12">
        <f t="shared" si="2"/>
        <v>0</v>
      </c>
      <c r="V13" s="14">
        <v>0</v>
      </c>
      <c r="W13" s="15"/>
      <c r="X13" s="16">
        <f t="shared" si="3"/>
        <v>0</v>
      </c>
      <c r="Y13" s="17" t="s">
        <v>16</v>
      </c>
      <c r="Z13" s="18">
        <v>0</v>
      </c>
    </row>
    <row r="14" spans="1:26" ht="24.6">
      <c r="A14" s="10">
        <v>10</v>
      </c>
      <c r="B14" s="19" t="s">
        <v>25</v>
      </c>
      <c r="C14" s="12" t="e">
        <f>+#REF!</f>
        <v>#REF!</v>
      </c>
      <c r="D14" s="13">
        <v>0</v>
      </c>
      <c r="E14" s="12" t="e">
        <f t="shared" si="0"/>
        <v>#REF!</v>
      </c>
      <c r="F14" s="13">
        <v>0</v>
      </c>
      <c r="G14" s="12" t="e">
        <f t="shared" si="4"/>
        <v>#REF!</v>
      </c>
      <c r="H14" s="14">
        <v>0</v>
      </c>
      <c r="I14" s="20">
        <v>65</v>
      </c>
      <c r="J14" s="69">
        <f t="shared" si="5"/>
        <v>0</v>
      </c>
      <c r="K14" s="17" t="s">
        <v>16</v>
      </c>
      <c r="L14" s="18">
        <v>0</v>
      </c>
      <c r="M14" s="23">
        <f t="shared" si="6"/>
        <v>0</v>
      </c>
      <c r="O14" s="10">
        <v>10</v>
      </c>
      <c r="P14" s="11"/>
      <c r="Q14" s="12">
        <v>0</v>
      </c>
      <c r="R14" s="13">
        <v>0</v>
      </c>
      <c r="S14" s="12">
        <f t="shared" si="1"/>
        <v>0</v>
      </c>
      <c r="T14" s="13">
        <v>0</v>
      </c>
      <c r="U14" s="12">
        <f t="shared" si="2"/>
        <v>0</v>
      </c>
      <c r="V14" s="14">
        <v>0</v>
      </c>
      <c r="W14" s="15"/>
      <c r="X14" s="16">
        <f t="shared" si="3"/>
        <v>0</v>
      </c>
      <c r="Y14" s="17" t="s">
        <v>16</v>
      </c>
      <c r="Z14" s="18">
        <v>0</v>
      </c>
    </row>
    <row r="15" spans="1:26" ht="24.6">
      <c r="A15" s="10">
        <v>11</v>
      </c>
      <c r="B15" s="11" t="s">
        <v>26</v>
      </c>
      <c r="C15" s="12" t="e">
        <f>+#REF!</f>
        <v>#REF!</v>
      </c>
      <c r="D15" s="13">
        <v>0</v>
      </c>
      <c r="E15" s="12" t="e">
        <f t="shared" si="0"/>
        <v>#REF!</v>
      </c>
      <c r="F15" s="13">
        <v>0</v>
      </c>
      <c r="G15" s="12" t="e">
        <f t="shared" si="4"/>
        <v>#REF!</v>
      </c>
      <c r="H15" s="14">
        <v>0</v>
      </c>
      <c r="I15" s="20">
        <v>50</v>
      </c>
      <c r="J15" s="69">
        <f t="shared" si="5"/>
        <v>0</v>
      </c>
      <c r="K15" s="17" t="s">
        <v>16</v>
      </c>
      <c r="L15" s="18">
        <v>0</v>
      </c>
      <c r="M15" s="23">
        <f t="shared" si="6"/>
        <v>0</v>
      </c>
      <c r="O15" s="10">
        <v>11</v>
      </c>
      <c r="P15" s="11"/>
      <c r="Q15" s="12">
        <v>0</v>
      </c>
      <c r="R15" s="13">
        <v>0</v>
      </c>
      <c r="S15" s="12">
        <f t="shared" si="1"/>
        <v>0</v>
      </c>
      <c r="T15" s="13">
        <v>0</v>
      </c>
      <c r="U15" s="12">
        <f t="shared" si="2"/>
        <v>0</v>
      </c>
      <c r="V15" s="14">
        <v>0</v>
      </c>
      <c r="W15" s="15"/>
      <c r="X15" s="16">
        <f t="shared" si="3"/>
        <v>0</v>
      </c>
      <c r="Y15" s="17" t="s">
        <v>16</v>
      </c>
      <c r="Z15" s="18">
        <v>0</v>
      </c>
    </row>
    <row r="16" spans="1:26" ht="24.6">
      <c r="A16" s="10">
        <v>12</v>
      </c>
      <c r="B16" s="11" t="s">
        <v>27</v>
      </c>
      <c r="C16" s="12" t="e">
        <f>+#REF!</f>
        <v>#REF!</v>
      </c>
      <c r="D16" s="13">
        <v>0</v>
      </c>
      <c r="E16" s="12" t="e">
        <f t="shared" si="0"/>
        <v>#REF!</v>
      </c>
      <c r="F16" s="13">
        <v>0</v>
      </c>
      <c r="G16" s="12" t="e">
        <f t="shared" si="4"/>
        <v>#REF!</v>
      </c>
      <c r="H16" s="14">
        <v>0</v>
      </c>
      <c r="I16" s="15">
        <v>50</v>
      </c>
      <c r="J16" s="69">
        <f t="shared" si="5"/>
        <v>0</v>
      </c>
      <c r="K16" s="17" t="s">
        <v>16</v>
      </c>
      <c r="L16" s="18">
        <v>0</v>
      </c>
      <c r="M16" s="23">
        <f t="shared" si="6"/>
        <v>0</v>
      </c>
      <c r="O16" s="10">
        <v>12</v>
      </c>
      <c r="P16" s="11"/>
      <c r="Q16" s="12">
        <v>0</v>
      </c>
      <c r="R16" s="13">
        <v>0</v>
      </c>
      <c r="S16" s="12">
        <f t="shared" si="1"/>
        <v>0</v>
      </c>
      <c r="T16" s="13">
        <v>0</v>
      </c>
      <c r="U16" s="12">
        <f t="shared" si="2"/>
        <v>0</v>
      </c>
      <c r="V16" s="14">
        <v>0</v>
      </c>
      <c r="W16" s="15"/>
      <c r="X16" s="16">
        <f t="shared" si="3"/>
        <v>0</v>
      </c>
      <c r="Y16" s="17" t="s">
        <v>16</v>
      </c>
      <c r="Z16" s="18">
        <v>0</v>
      </c>
    </row>
    <row r="17" spans="1:26" ht="24.6">
      <c r="A17" s="10">
        <v>13</v>
      </c>
      <c r="B17" s="11" t="s">
        <v>28</v>
      </c>
      <c r="C17" s="12" t="e">
        <f>+#REF!</f>
        <v>#REF!</v>
      </c>
      <c r="D17" s="13">
        <v>0</v>
      </c>
      <c r="E17" s="12" t="e">
        <f t="shared" si="0"/>
        <v>#REF!</v>
      </c>
      <c r="F17" s="13">
        <v>0</v>
      </c>
      <c r="G17" s="12" t="e">
        <f t="shared" si="4"/>
        <v>#REF!</v>
      </c>
      <c r="H17" s="14">
        <v>0</v>
      </c>
      <c r="I17" s="15">
        <v>50</v>
      </c>
      <c r="J17" s="69">
        <f t="shared" si="5"/>
        <v>0</v>
      </c>
      <c r="K17" s="17" t="s">
        <v>16</v>
      </c>
      <c r="L17" s="18">
        <v>0</v>
      </c>
      <c r="M17" s="23">
        <f t="shared" si="6"/>
        <v>0</v>
      </c>
      <c r="O17" s="10">
        <v>13</v>
      </c>
      <c r="P17" s="11"/>
      <c r="Q17" s="12">
        <v>0</v>
      </c>
      <c r="R17" s="13">
        <v>0</v>
      </c>
      <c r="S17" s="12">
        <f t="shared" si="1"/>
        <v>0</v>
      </c>
      <c r="T17" s="13">
        <v>0</v>
      </c>
      <c r="U17" s="12">
        <f t="shared" si="2"/>
        <v>0</v>
      </c>
      <c r="V17" s="14">
        <v>0</v>
      </c>
      <c r="W17" s="15"/>
      <c r="X17" s="16">
        <f t="shared" si="3"/>
        <v>0</v>
      </c>
      <c r="Y17" s="17" t="s">
        <v>16</v>
      </c>
      <c r="Z17" s="18">
        <v>0</v>
      </c>
    </row>
    <row r="18" spans="1:26" ht="24.6">
      <c r="A18" s="10">
        <v>14</v>
      </c>
      <c r="B18" s="19" t="s">
        <v>29</v>
      </c>
      <c r="C18" s="12" t="e">
        <f>+#REF!</f>
        <v>#REF!</v>
      </c>
      <c r="D18" s="13">
        <v>0</v>
      </c>
      <c r="E18" s="12" t="e">
        <f t="shared" si="0"/>
        <v>#REF!</v>
      </c>
      <c r="F18" s="13">
        <v>0</v>
      </c>
      <c r="G18" s="12" t="e">
        <f t="shared" si="4"/>
        <v>#REF!</v>
      </c>
      <c r="H18" s="14">
        <v>0</v>
      </c>
      <c r="I18" s="20">
        <v>50</v>
      </c>
      <c r="J18" s="69">
        <f t="shared" si="5"/>
        <v>0</v>
      </c>
      <c r="K18" s="17" t="s">
        <v>16</v>
      </c>
      <c r="L18" s="18">
        <v>0</v>
      </c>
      <c r="M18" s="23">
        <f t="shared" si="6"/>
        <v>0</v>
      </c>
      <c r="O18" s="10">
        <v>14</v>
      </c>
      <c r="P18" s="11"/>
      <c r="Q18" s="12">
        <v>0</v>
      </c>
      <c r="R18" s="13">
        <v>0</v>
      </c>
      <c r="S18" s="12">
        <f t="shared" si="1"/>
        <v>0</v>
      </c>
      <c r="T18" s="13">
        <v>0</v>
      </c>
      <c r="U18" s="12">
        <f t="shared" si="2"/>
        <v>0</v>
      </c>
      <c r="V18" s="14">
        <v>0</v>
      </c>
      <c r="W18" s="15"/>
      <c r="X18" s="16">
        <f t="shared" si="3"/>
        <v>0</v>
      </c>
      <c r="Y18" s="17" t="s">
        <v>16</v>
      </c>
      <c r="Z18" s="18">
        <v>0</v>
      </c>
    </row>
    <row r="19" spans="1:26" ht="24.6">
      <c r="A19" s="10">
        <v>15</v>
      </c>
      <c r="B19" s="11" t="s">
        <v>30</v>
      </c>
      <c r="C19" s="12" t="e">
        <f>+#REF!</f>
        <v>#REF!</v>
      </c>
      <c r="D19" s="13">
        <v>0</v>
      </c>
      <c r="E19" s="12" t="e">
        <f t="shared" si="0"/>
        <v>#REF!</v>
      </c>
      <c r="F19" s="13">
        <v>0</v>
      </c>
      <c r="G19" s="12" t="e">
        <f t="shared" si="4"/>
        <v>#REF!</v>
      </c>
      <c r="H19" s="14">
        <v>0</v>
      </c>
      <c r="I19" s="15">
        <v>50</v>
      </c>
      <c r="J19" s="69">
        <f t="shared" si="5"/>
        <v>0</v>
      </c>
      <c r="K19" s="17" t="s">
        <v>16</v>
      </c>
      <c r="L19" s="18">
        <v>0</v>
      </c>
      <c r="M19" s="23">
        <f t="shared" si="6"/>
        <v>0</v>
      </c>
      <c r="O19" s="10">
        <v>15</v>
      </c>
      <c r="P19" s="11"/>
      <c r="Q19" s="12">
        <v>0</v>
      </c>
      <c r="R19" s="13">
        <v>0</v>
      </c>
      <c r="S19" s="12">
        <f t="shared" si="1"/>
        <v>0</v>
      </c>
      <c r="T19" s="13">
        <v>0</v>
      </c>
      <c r="U19" s="12">
        <f t="shared" si="2"/>
        <v>0</v>
      </c>
      <c r="V19" s="14">
        <v>0</v>
      </c>
      <c r="W19" s="15"/>
      <c r="X19" s="16">
        <f t="shared" si="3"/>
        <v>0</v>
      </c>
      <c r="Y19" s="17" t="s">
        <v>16</v>
      </c>
      <c r="Z19" s="18">
        <v>0</v>
      </c>
    </row>
    <row r="20" spans="1:26" ht="24.6">
      <c r="A20" s="10">
        <v>16</v>
      </c>
      <c r="B20" s="11" t="s">
        <v>31</v>
      </c>
      <c r="C20" s="12" t="e">
        <f>+#REF!</f>
        <v>#REF!</v>
      </c>
      <c r="D20" s="13">
        <v>0</v>
      </c>
      <c r="E20" s="12" t="e">
        <f t="shared" si="0"/>
        <v>#REF!</v>
      </c>
      <c r="F20" s="13">
        <v>0</v>
      </c>
      <c r="G20" s="12" t="e">
        <f t="shared" si="4"/>
        <v>#REF!</v>
      </c>
      <c r="H20" s="14">
        <v>0</v>
      </c>
      <c r="I20" s="15">
        <v>50</v>
      </c>
      <c r="J20" s="69">
        <f t="shared" si="5"/>
        <v>0</v>
      </c>
      <c r="K20" s="17" t="s">
        <v>16</v>
      </c>
      <c r="L20" s="18">
        <v>0</v>
      </c>
      <c r="M20" s="23">
        <f t="shared" si="6"/>
        <v>0</v>
      </c>
      <c r="O20" s="10">
        <v>16</v>
      </c>
      <c r="P20" s="11"/>
      <c r="Q20" s="12">
        <v>0</v>
      </c>
      <c r="R20" s="13">
        <v>0</v>
      </c>
      <c r="S20" s="12">
        <f t="shared" si="1"/>
        <v>0</v>
      </c>
      <c r="T20" s="13">
        <v>0</v>
      </c>
      <c r="U20" s="12">
        <f t="shared" si="2"/>
        <v>0</v>
      </c>
      <c r="V20" s="14">
        <v>0</v>
      </c>
      <c r="W20" s="15"/>
      <c r="X20" s="16">
        <f t="shared" si="3"/>
        <v>0</v>
      </c>
      <c r="Y20" s="17" t="s">
        <v>16</v>
      </c>
      <c r="Z20" s="18">
        <v>0</v>
      </c>
    </row>
    <row r="21" spans="1:26" ht="24.6">
      <c r="A21" s="10">
        <v>17</v>
      </c>
      <c r="B21" s="11" t="s">
        <v>32</v>
      </c>
      <c r="C21" s="12" t="e">
        <f>+#REF!</f>
        <v>#REF!</v>
      </c>
      <c r="D21" s="13">
        <v>0</v>
      </c>
      <c r="E21" s="12" t="e">
        <f t="shared" si="0"/>
        <v>#REF!</v>
      </c>
      <c r="F21" s="13">
        <v>0</v>
      </c>
      <c r="G21" s="12" t="e">
        <f t="shared" si="4"/>
        <v>#REF!</v>
      </c>
      <c r="H21" s="14">
        <v>0</v>
      </c>
      <c r="I21" s="15">
        <v>50</v>
      </c>
      <c r="J21" s="69">
        <f t="shared" si="5"/>
        <v>0</v>
      </c>
      <c r="K21" s="17" t="s">
        <v>16</v>
      </c>
      <c r="L21" s="18">
        <v>0</v>
      </c>
      <c r="M21" s="23">
        <f t="shared" si="6"/>
        <v>0</v>
      </c>
      <c r="O21" s="10">
        <v>17</v>
      </c>
      <c r="P21" s="11"/>
      <c r="Q21" s="12">
        <v>0</v>
      </c>
      <c r="R21" s="13">
        <v>0</v>
      </c>
      <c r="S21" s="12">
        <f t="shared" si="1"/>
        <v>0</v>
      </c>
      <c r="T21" s="13">
        <v>0</v>
      </c>
      <c r="U21" s="12">
        <f t="shared" si="2"/>
        <v>0</v>
      </c>
      <c r="V21" s="14">
        <v>0</v>
      </c>
      <c r="W21" s="15"/>
      <c r="X21" s="16">
        <f t="shared" si="3"/>
        <v>0</v>
      </c>
      <c r="Y21" s="17" t="s">
        <v>16</v>
      </c>
      <c r="Z21" s="18">
        <v>0</v>
      </c>
    </row>
    <row r="22" spans="1:26" ht="24.6">
      <c r="A22" s="10">
        <v>18</v>
      </c>
      <c r="B22" s="11" t="s">
        <v>33</v>
      </c>
      <c r="C22" s="12" t="e">
        <f>+#REF!</f>
        <v>#REF!</v>
      </c>
      <c r="D22" s="13">
        <v>0</v>
      </c>
      <c r="E22" s="12" t="e">
        <f>C22+D22</f>
        <v>#REF!</v>
      </c>
      <c r="F22" s="13">
        <v>0</v>
      </c>
      <c r="G22" s="12" t="e">
        <f t="shared" si="4"/>
        <v>#REF!</v>
      </c>
      <c r="H22" s="14">
        <v>0</v>
      </c>
      <c r="I22" s="15">
        <v>85</v>
      </c>
      <c r="J22" s="69">
        <f t="shared" si="5"/>
        <v>0</v>
      </c>
      <c r="K22" s="17" t="s">
        <v>16</v>
      </c>
      <c r="L22" s="18">
        <v>0</v>
      </c>
      <c r="M22" s="23">
        <f t="shared" si="6"/>
        <v>0</v>
      </c>
      <c r="O22" s="10">
        <v>18</v>
      </c>
      <c r="P22" s="11"/>
      <c r="Q22" s="12">
        <v>0</v>
      </c>
      <c r="R22" s="13">
        <v>0</v>
      </c>
      <c r="S22" s="12">
        <f t="shared" si="1"/>
        <v>0</v>
      </c>
      <c r="T22" s="13">
        <v>0</v>
      </c>
      <c r="U22" s="12">
        <f t="shared" si="2"/>
        <v>0</v>
      </c>
      <c r="V22" s="14">
        <v>0</v>
      </c>
      <c r="W22" s="21"/>
      <c r="X22" s="16">
        <f t="shared" si="3"/>
        <v>0</v>
      </c>
      <c r="Y22" s="17" t="s">
        <v>16</v>
      </c>
      <c r="Z22" s="18">
        <v>0</v>
      </c>
    </row>
    <row r="23" spans="1:26" ht="24.6">
      <c r="A23" s="10">
        <v>19</v>
      </c>
      <c r="B23" s="11" t="s">
        <v>34</v>
      </c>
      <c r="C23" s="12" t="e">
        <f>+#REF!</f>
        <v>#REF!</v>
      </c>
      <c r="D23" s="13">
        <v>0</v>
      </c>
      <c r="E23" s="12" t="e">
        <f>C23+D23</f>
        <v>#REF!</v>
      </c>
      <c r="F23" s="13">
        <v>0</v>
      </c>
      <c r="G23" s="12" t="e">
        <f t="shared" si="4"/>
        <v>#REF!</v>
      </c>
      <c r="H23" s="14">
        <v>0</v>
      </c>
      <c r="I23" s="15">
        <v>100</v>
      </c>
      <c r="J23" s="69">
        <f t="shared" si="5"/>
        <v>0</v>
      </c>
      <c r="K23" s="17" t="s">
        <v>16</v>
      </c>
      <c r="L23" s="18">
        <v>0</v>
      </c>
      <c r="M23" s="23">
        <f t="shared" si="6"/>
        <v>0</v>
      </c>
      <c r="O23" s="10">
        <v>19</v>
      </c>
      <c r="P23" s="11"/>
      <c r="Q23" s="12">
        <v>0</v>
      </c>
      <c r="R23" s="13">
        <v>0</v>
      </c>
      <c r="S23" s="12">
        <f t="shared" si="1"/>
        <v>0</v>
      </c>
      <c r="T23" s="13">
        <v>0</v>
      </c>
      <c r="U23" s="12">
        <f t="shared" si="2"/>
        <v>0</v>
      </c>
      <c r="V23" s="14">
        <v>0</v>
      </c>
      <c r="W23" s="15"/>
      <c r="X23" s="16">
        <f t="shared" si="3"/>
        <v>0</v>
      </c>
      <c r="Y23" s="17" t="s">
        <v>16</v>
      </c>
      <c r="Z23" s="18">
        <v>0</v>
      </c>
    </row>
    <row r="24" spans="1:26" ht="24.6">
      <c r="A24" s="10">
        <v>20</v>
      </c>
      <c r="B24" s="11" t="s">
        <v>35</v>
      </c>
      <c r="C24" s="12" t="e">
        <f>+#REF!</f>
        <v>#REF!</v>
      </c>
      <c r="D24" s="13">
        <v>0</v>
      </c>
      <c r="E24" s="12" t="e">
        <f t="shared" si="0"/>
        <v>#REF!</v>
      </c>
      <c r="F24" s="13">
        <v>0</v>
      </c>
      <c r="G24" s="12" t="e">
        <f t="shared" si="4"/>
        <v>#REF!</v>
      </c>
      <c r="H24" s="14">
        <v>0</v>
      </c>
      <c r="I24" s="21">
        <v>100</v>
      </c>
      <c r="J24" s="69">
        <f t="shared" si="5"/>
        <v>0</v>
      </c>
      <c r="K24" s="17" t="s">
        <v>16</v>
      </c>
      <c r="L24" s="18">
        <v>0</v>
      </c>
      <c r="M24" s="23">
        <f t="shared" si="6"/>
        <v>0</v>
      </c>
      <c r="O24" s="10">
        <v>20</v>
      </c>
      <c r="P24" s="11"/>
      <c r="Q24" s="12">
        <v>0</v>
      </c>
      <c r="R24" s="13">
        <v>0</v>
      </c>
      <c r="S24" s="12">
        <f t="shared" si="1"/>
        <v>0</v>
      </c>
      <c r="T24" s="13">
        <v>0</v>
      </c>
      <c r="U24" s="12">
        <f t="shared" si="2"/>
        <v>0</v>
      </c>
      <c r="V24" s="14">
        <v>0</v>
      </c>
      <c r="W24" s="21"/>
      <c r="X24" s="16">
        <f t="shared" si="3"/>
        <v>0</v>
      </c>
      <c r="Y24" s="17" t="s">
        <v>16</v>
      </c>
      <c r="Z24" s="18">
        <v>0</v>
      </c>
    </row>
    <row r="25" spans="1:26" ht="24.6">
      <c r="A25" s="10">
        <v>21</v>
      </c>
      <c r="B25" s="11" t="s">
        <v>36</v>
      </c>
      <c r="C25" s="12" t="e">
        <f>+#REF!</f>
        <v>#REF!</v>
      </c>
      <c r="D25" s="13">
        <v>0</v>
      </c>
      <c r="E25" s="12" t="e">
        <f t="shared" si="0"/>
        <v>#REF!</v>
      </c>
      <c r="F25" s="13">
        <v>0</v>
      </c>
      <c r="G25" s="12" t="e">
        <f t="shared" si="4"/>
        <v>#REF!</v>
      </c>
      <c r="H25" s="14">
        <v>0</v>
      </c>
      <c r="I25" s="21">
        <v>100</v>
      </c>
      <c r="J25" s="69">
        <f t="shared" si="5"/>
        <v>0</v>
      </c>
      <c r="K25" s="17" t="s">
        <v>16</v>
      </c>
      <c r="L25" s="18">
        <v>0</v>
      </c>
      <c r="M25" s="23">
        <f t="shared" si="6"/>
        <v>0</v>
      </c>
      <c r="O25" s="10">
        <v>21</v>
      </c>
      <c r="P25" s="11"/>
      <c r="Q25" s="12">
        <v>0</v>
      </c>
      <c r="R25" s="13">
        <v>0</v>
      </c>
      <c r="S25" s="12">
        <f t="shared" si="1"/>
        <v>0</v>
      </c>
      <c r="T25" s="13">
        <v>0</v>
      </c>
      <c r="U25" s="12">
        <f t="shared" si="2"/>
        <v>0</v>
      </c>
      <c r="V25" s="14">
        <v>0</v>
      </c>
      <c r="W25" s="15"/>
      <c r="X25" s="16">
        <f t="shared" si="3"/>
        <v>0</v>
      </c>
      <c r="Y25" s="17" t="s">
        <v>16</v>
      </c>
      <c r="Z25" s="18">
        <v>0</v>
      </c>
    </row>
    <row r="26" spans="1:26" ht="24.6">
      <c r="A26" s="10">
        <v>22</v>
      </c>
      <c r="B26" s="11" t="s">
        <v>37</v>
      </c>
      <c r="C26" s="12" t="e">
        <f>+#REF!</f>
        <v>#REF!</v>
      </c>
      <c r="D26" s="13">
        <v>0</v>
      </c>
      <c r="E26" s="12" t="e">
        <f t="shared" si="0"/>
        <v>#REF!</v>
      </c>
      <c r="F26" s="13">
        <v>0</v>
      </c>
      <c r="G26" s="12" t="e">
        <f t="shared" si="4"/>
        <v>#REF!</v>
      </c>
      <c r="H26" s="14">
        <v>0</v>
      </c>
      <c r="I26" s="21">
        <v>100</v>
      </c>
      <c r="J26" s="69">
        <f t="shared" si="5"/>
        <v>0</v>
      </c>
      <c r="K26" s="17" t="s">
        <v>16</v>
      </c>
      <c r="L26" s="18">
        <v>0</v>
      </c>
      <c r="M26" s="23">
        <f t="shared" si="6"/>
        <v>0</v>
      </c>
      <c r="O26" s="10">
        <v>22</v>
      </c>
      <c r="P26" s="11"/>
      <c r="Q26" s="12">
        <v>0</v>
      </c>
      <c r="R26" s="13">
        <v>0</v>
      </c>
      <c r="S26" s="12">
        <f t="shared" si="1"/>
        <v>0</v>
      </c>
      <c r="T26" s="13">
        <v>0</v>
      </c>
      <c r="U26" s="12">
        <f t="shared" si="2"/>
        <v>0</v>
      </c>
      <c r="V26" s="14">
        <v>0</v>
      </c>
      <c r="W26" s="21"/>
      <c r="X26" s="16">
        <f t="shared" si="3"/>
        <v>0</v>
      </c>
      <c r="Y26" s="17" t="s">
        <v>16</v>
      </c>
      <c r="Z26" s="18">
        <v>0</v>
      </c>
    </row>
    <row r="27" spans="1:26" ht="24.6">
      <c r="A27" s="10">
        <v>23</v>
      </c>
      <c r="B27" s="19" t="s">
        <v>38</v>
      </c>
      <c r="C27" s="12" t="e">
        <f>+#REF!</f>
        <v>#REF!</v>
      </c>
      <c r="D27" s="13">
        <v>0</v>
      </c>
      <c r="E27" s="12" t="e">
        <f t="shared" si="0"/>
        <v>#REF!</v>
      </c>
      <c r="F27" s="13">
        <v>0</v>
      </c>
      <c r="G27" s="12" t="e">
        <f t="shared" si="4"/>
        <v>#REF!</v>
      </c>
      <c r="H27" s="14">
        <v>0</v>
      </c>
      <c r="I27" s="20">
        <v>100</v>
      </c>
      <c r="J27" s="69">
        <f t="shared" si="5"/>
        <v>0</v>
      </c>
      <c r="K27" s="17" t="s">
        <v>16</v>
      </c>
      <c r="L27" s="18">
        <v>0</v>
      </c>
      <c r="M27" s="23">
        <f t="shared" si="6"/>
        <v>0</v>
      </c>
      <c r="O27" s="10">
        <v>23</v>
      </c>
      <c r="P27" s="11"/>
      <c r="Q27" s="12">
        <v>0</v>
      </c>
      <c r="R27" s="13">
        <v>0</v>
      </c>
      <c r="S27" s="12">
        <f t="shared" si="1"/>
        <v>0</v>
      </c>
      <c r="T27" s="13">
        <v>0</v>
      </c>
      <c r="U27" s="12">
        <f t="shared" si="2"/>
        <v>0</v>
      </c>
      <c r="V27" s="14">
        <v>0</v>
      </c>
      <c r="W27" s="15"/>
      <c r="X27" s="16">
        <f t="shared" si="3"/>
        <v>0</v>
      </c>
      <c r="Y27" s="17" t="s">
        <v>16</v>
      </c>
      <c r="Z27" s="18">
        <v>0</v>
      </c>
    </row>
    <row r="28" spans="1:26" ht="24.6">
      <c r="A28" s="10">
        <v>24</v>
      </c>
      <c r="B28" s="19" t="s">
        <v>39</v>
      </c>
      <c r="C28" s="12" t="e">
        <f>+#REF!</f>
        <v>#REF!</v>
      </c>
      <c r="D28" s="13">
        <v>0</v>
      </c>
      <c r="E28" s="12" t="e">
        <f t="shared" si="0"/>
        <v>#REF!</v>
      </c>
      <c r="F28" s="13">
        <v>0</v>
      </c>
      <c r="G28" s="12" t="e">
        <f t="shared" si="4"/>
        <v>#REF!</v>
      </c>
      <c r="H28" s="14">
        <v>0</v>
      </c>
      <c r="I28" s="20">
        <v>100</v>
      </c>
      <c r="J28" s="69">
        <f t="shared" si="5"/>
        <v>0</v>
      </c>
      <c r="K28" s="17" t="s">
        <v>16</v>
      </c>
      <c r="L28" s="18">
        <v>0</v>
      </c>
      <c r="M28" s="23">
        <f t="shared" si="6"/>
        <v>0</v>
      </c>
      <c r="O28" s="10">
        <v>24</v>
      </c>
      <c r="P28" s="11"/>
      <c r="Q28" s="12">
        <v>0</v>
      </c>
      <c r="R28" s="13">
        <v>0</v>
      </c>
      <c r="S28" s="12">
        <f t="shared" si="1"/>
        <v>0</v>
      </c>
      <c r="T28" s="13">
        <v>0</v>
      </c>
      <c r="U28" s="12">
        <f t="shared" si="2"/>
        <v>0</v>
      </c>
      <c r="V28" s="14">
        <v>0</v>
      </c>
      <c r="W28" s="15"/>
      <c r="X28" s="16">
        <f t="shared" si="3"/>
        <v>0</v>
      </c>
      <c r="Y28" s="17" t="s">
        <v>16</v>
      </c>
      <c r="Z28" s="18">
        <v>0</v>
      </c>
    </row>
    <row r="29" spans="1:26" ht="24.6">
      <c r="A29" s="10">
        <v>25</v>
      </c>
      <c r="B29" s="11" t="s">
        <v>40</v>
      </c>
      <c r="C29" s="12" t="e">
        <f>+#REF!</f>
        <v>#REF!</v>
      </c>
      <c r="D29" s="13">
        <v>0</v>
      </c>
      <c r="E29" s="12" t="e">
        <f t="shared" si="0"/>
        <v>#REF!</v>
      </c>
      <c r="F29" s="13">
        <v>0</v>
      </c>
      <c r="G29" s="12" t="e">
        <f t="shared" si="4"/>
        <v>#REF!</v>
      </c>
      <c r="H29" s="14">
        <v>0</v>
      </c>
      <c r="I29" s="15">
        <v>100</v>
      </c>
      <c r="J29" s="69">
        <f t="shared" si="5"/>
        <v>0</v>
      </c>
      <c r="K29" s="17" t="s">
        <v>16</v>
      </c>
      <c r="L29" s="18">
        <v>0</v>
      </c>
      <c r="M29" s="23">
        <f t="shared" si="6"/>
        <v>0</v>
      </c>
      <c r="O29" s="10">
        <v>25</v>
      </c>
      <c r="P29" s="19"/>
      <c r="Q29" s="12">
        <v>0</v>
      </c>
      <c r="R29" s="13">
        <v>0</v>
      </c>
      <c r="S29" s="12">
        <f>Q29+R29</f>
        <v>0</v>
      </c>
      <c r="T29" s="13">
        <v>0</v>
      </c>
      <c r="U29" s="12">
        <f>S29-T29-V29</f>
        <v>0</v>
      </c>
      <c r="V29" s="14">
        <v>0</v>
      </c>
      <c r="W29" s="20"/>
      <c r="X29" s="16">
        <f t="shared" si="3"/>
        <v>0</v>
      </c>
      <c r="Y29" s="17" t="s">
        <v>16</v>
      </c>
      <c r="Z29" s="18">
        <v>0</v>
      </c>
    </row>
    <row r="30" spans="1:26" ht="24.6">
      <c r="A30" s="10">
        <v>26</v>
      </c>
      <c r="B30" s="11" t="s">
        <v>41</v>
      </c>
      <c r="C30" s="12" t="e">
        <f>+#REF!</f>
        <v>#REF!</v>
      </c>
      <c r="D30" s="13">
        <v>0</v>
      </c>
      <c r="E30" s="12" t="e">
        <f t="shared" si="0"/>
        <v>#REF!</v>
      </c>
      <c r="F30" s="13">
        <v>0</v>
      </c>
      <c r="G30" s="12" t="e">
        <f t="shared" si="4"/>
        <v>#REF!</v>
      </c>
      <c r="H30" s="14">
        <v>0</v>
      </c>
      <c r="I30" s="15">
        <v>100</v>
      </c>
      <c r="J30" s="69">
        <f t="shared" si="5"/>
        <v>0</v>
      </c>
      <c r="K30" s="17" t="s">
        <v>16</v>
      </c>
      <c r="L30" s="18">
        <v>0</v>
      </c>
      <c r="M30" s="23">
        <f t="shared" si="6"/>
        <v>0</v>
      </c>
      <c r="O30" s="10">
        <v>26</v>
      </c>
      <c r="P30" s="11"/>
      <c r="Q30" s="12">
        <v>0</v>
      </c>
      <c r="R30" s="13">
        <v>0</v>
      </c>
      <c r="S30" s="12">
        <f t="shared" si="1"/>
        <v>0</v>
      </c>
      <c r="T30" s="13">
        <v>0</v>
      </c>
      <c r="U30" s="12">
        <f t="shared" si="2"/>
        <v>0</v>
      </c>
      <c r="V30" s="14">
        <v>0</v>
      </c>
      <c r="W30" s="21"/>
      <c r="X30" s="16">
        <f t="shared" si="3"/>
        <v>0</v>
      </c>
      <c r="Y30" s="17" t="s">
        <v>16</v>
      </c>
      <c r="Z30" s="18">
        <v>0</v>
      </c>
    </row>
    <row r="31" spans="1:26" ht="24.6">
      <c r="A31" s="10">
        <v>27</v>
      </c>
      <c r="B31" s="11" t="s">
        <v>42</v>
      </c>
      <c r="C31" s="12" t="e">
        <f>+#REF!</f>
        <v>#REF!</v>
      </c>
      <c r="D31" s="13">
        <v>0</v>
      </c>
      <c r="E31" s="12" t="e">
        <f t="shared" si="0"/>
        <v>#REF!</v>
      </c>
      <c r="F31" s="13">
        <v>0</v>
      </c>
      <c r="G31" s="12" t="e">
        <f t="shared" si="4"/>
        <v>#REF!</v>
      </c>
      <c r="H31" s="14">
        <v>0</v>
      </c>
      <c r="I31" s="15">
        <v>100</v>
      </c>
      <c r="J31" s="69">
        <f t="shared" si="5"/>
        <v>0</v>
      </c>
      <c r="K31" s="17" t="s">
        <v>16</v>
      </c>
      <c r="L31" s="18">
        <v>0</v>
      </c>
      <c r="M31" s="23">
        <f t="shared" si="6"/>
        <v>0</v>
      </c>
      <c r="O31" s="10">
        <v>27</v>
      </c>
      <c r="P31" s="19"/>
      <c r="Q31" s="12">
        <v>0</v>
      </c>
      <c r="R31" s="13">
        <v>0</v>
      </c>
      <c r="S31" s="12">
        <f t="shared" si="1"/>
        <v>0</v>
      </c>
      <c r="T31" s="13">
        <v>0</v>
      </c>
      <c r="U31" s="12">
        <f t="shared" si="2"/>
        <v>0</v>
      </c>
      <c r="V31" s="14">
        <v>0</v>
      </c>
      <c r="W31" s="22"/>
      <c r="X31" s="16">
        <f t="shared" si="3"/>
        <v>0</v>
      </c>
      <c r="Y31" s="17" t="s">
        <v>16</v>
      </c>
      <c r="Z31" s="18">
        <v>0</v>
      </c>
    </row>
    <row r="32" spans="1:26" ht="24.6">
      <c r="A32" s="10">
        <v>28</v>
      </c>
      <c r="B32" s="11" t="s">
        <v>43</v>
      </c>
      <c r="C32" s="12" t="e">
        <f>+#REF!</f>
        <v>#REF!</v>
      </c>
      <c r="D32" s="13">
        <v>0</v>
      </c>
      <c r="E32" s="12" t="e">
        <f t="shared" si="0"/>
        <v>#REF!</v>
      </c>
      <c r="F32" s="13">
        <v>0</v>
      </c>
      <c r="G32" s="12" t="e">
        <f t="shared" si="4"/>
        <v>#REF!</v>
      </c>
      <c r="H32" s="14">
        <v>0</v>
      </c>
      <c r="I32" s="15">
        <v>130</v>
      </c>
      <c r="J32" s="69">
        <f t="shared" si="5"/>
        <v>0</v>
      </c>
      <c r="K32" s="17" t="s">
        <v>16</v>
      </c>
      <c r="L32" s="18">
        <v>0</v>
      </c>
      <c r="M32" s="23">
        <f t="shared" si="6"/>
        <v>0</v>
      </c>
      <c r="O32" s="10">
        <v>28</v>
      </c>
      <c r="P32" s="19"/>
      <c r="Q32" s="12">
        <v>0</v>
      </c>
      <c r="R32" s="13">
        <v>0</v>
      </c>
      <c r="S32" s="12">
        <f t="shared" si="1"/>
        <v>0</v>
      </c>
      <c r="T32" s="13">
        <v>0</v>
      </c>
      <c r="U32" s="12">
        <f t="shared" si="2"/>
        <v>0</v>
      </c>
      <c r="V32" s="14">
        <v>0</v>
      </c>
      <c r="W32" s="20"/>
      <c r="X32" s="16">
        <f t="shared" si="3"/>
        <v>0</v>
      </c>
      <c r="Y32" s="17" t="s">
        <v>16</v>
      </c>
      <c r="Z32" s="18">
        <v>0</v>
      </c>
    </row>
    <row r="33" spans="1:26" ht="24.6">
      <c r="A33" s="10">
        <v>29</v>
      </c>
      <c r="B33" s="11" t="s">
        <v>44</v>
      </c>
      <c r="C33" s="12" t="e">
        <f>+#REF!</f>
        <v>#REF!</v>
      </c>
      <c r="D33" s="13">
        <v>0</v>
      </c>
      <c r="E33" s="12" t="e">
        <f t="shared" si="0"/>
        <v>#REF!</v>
      </c>
      <c r="F33" s="13">
        <v>0</v>
      </c>
      <c r="G33" s="12" t="e">
        <f t="shared" si="4"/>
        <v>#REF!</v>
      </c>
      <c r="H33" s="14">
        <v>0</v>
      </c>
      <c r="I33" s="15">
        <v>130</v>
      </c>
      <c r="J33" s="69">
        <f t="shared" si="5"/>
        <v>0</v>
      </c>
      <c r="K33" s="17" t="s">
        <v>16</v>
      </c>
      <c r="L33" s="18">
        <v>0</v>
      </c>
      <c r="M33" s="23">
        <f t="shared" si="6"/>
        <v>0</v>
      </c>
      <c r="O33" s="10">
        <v>29</v>
      </c>
      <c r="P33" s="19"/>
      <c r="Q33" s="12">
        <v>0</v>
      </c>
      <c r="R33" s="13">
        <v>0</v>
      </c>
      <c r="S33" s="12">
        <f t="shared" si="1"/>
        <v>0</v>
      </c>
      <c r="T33" s="13">
        <v>0</v>
      </c>
      <c r="U33" s="12">
        <f t="shared" si="2"/>
        <v>0</v>
      </c>
      <c r="V33" s="14">
        <v>0</v>
      </c>
      <c r="W33" s="22"/>
      <c r="X33" s="16">
        <f t="shared" si="3"/>
        <v>0</v>
      </c>
      <c r="Y33" s="17" t="s">
        <v>16</v>
      </c>
      <c r="Z33" s="18">
        <v>0</v>
      </c>
    </row>
    <row r="34" spans="1:26" ht="24.6">
      <c r="A34" s="10">
        <v>30</v>
      </c>
      <c r="B34" s="11" t="s">
        <v>45</v>
      </c>
      <c r="C34" s="12" t="e">
        <f>+#REF!</f>
        <v>#REF!</v>
      </c>
      <c r="D34" s="13">
        <v>0</v>
      </c>
      <c r="E34" s="12" t="e">
        <f t="shared" si="0"/>
        <v>#REF!</v>
      </c>
      <c r="F34" s="13">
        <v>0</v>
      </c>
      <c r="G34" s="12" t="e">
        <f t="shared" si="4"/>
        <v>#REF!</v>
      </c>
      <c r="H34" s="14">
        <v>0</v>
      </c>
      <c r="I34" s="15">
        <v>130</v>
      </c>
      <c r="J34" s="69">
        <f t="shared" si="5"/>
        <v>0</v>
      </c>
      <c r="K34" s="17" t="s">
        <v>16</v>
      </c>
      <c r="L34" s="18">
        <v>0</v>
      </c>
      <c r="M34" s="23">
        <f t="shared" si="6"/>
        <v>0</v>
      </c>
      <c r="O34" s="10">
        <v>30</v>
      </c>
      <c r="P34" s="19"/>
      <c r="Q34" s="12">
        <v>0</v>
      </c>
      <c r="R34" s="13">
        <v>0</v>
      </c>
      <c r="S34" s="12">
        <f t="shared" si="1"/>
        <v>0</v>
      </c>
      <c r="T34" s="13">
        <v>0</v>
      </c>
      <c r="U34" s="12">
        <f t="shared" si="2"/>
        <v>0</v>
      </c>
      <c r="V34" s="14">
        <v>0</v>
      </c>
      <c r="W34" s="22"/>
      <c r="X34" s="16">
        <f t="shared" si="3"/>
        <v>0</v>
      </c>
      <c r="Y34" s="17" t="s">
        <v>16</v>
      </c>
      <c r="Z34" s="18">
        <v>0</v>
      </c>
    </row>
    <row r="35" spans="1:26" ht="24.6">
      <c r="A35" s="10">
        <v>31</v>
      </c>
      <c r="B35" s="11" t="s">
        <v>46</v>
      </c>
      <c r="C35" s="12" t="e">
        <f>+#REF!</f>
        <v>#REF!</v>
      </c>
      <c r="D35" s="13">
        <v>0</v>
      </c>
      <c r="E35" s="12" t="e">
        <f t="shared" si="0"/>
        <v>#REF!</v>
      </c>
      <c r="F35" s="13">
        <v>0</v>
      </c>
      <c r="G35" s="12" t="e">
        <f t="shared" si="4"/>
        <v>#REF!</v>
      </c>
      <c r="H35" s="14">
        <v>0</v>
      </c>
      <c r="I35" s="15">
        <v>130</v>
      </c>
      <c r="J35" s="69">
        <f t="shared" si="5"/>
        <v>0</v>
      </c>
      <c r="K35" s="17" t="s">
        <v>16</v>
      </c>
      <c r="L35" s="18">
        <v>0</v>
      </c>
      <c r="M35" s="23">
        <f t="shared" si="6"/>
        <v>0</v>
      </c>
      <c r="O35" s="10">
        <v>31</v>
      </c>
      <c r="P35" s="19"/>
      <c r="Q35" s="12">
        <v>0</v>
      </c>
      <c r="R35" s="13">
        <v>0</v>
      </c>
      <c r="S35" s="12">
        <f t="shared" si="1"/>
        <v>0</v>
      </c>
      <c r="T35" s="13">
        <v>0</v>
      </c>
      <c r="U35" s="12">
        <f t="shared" si="2"/>
        <v>0</v>
      </c>
      <c r="V35" s="14">
        <v>0</v>
      </c>
      <c r="W35" s="22"/>
      <c r="X35" s="16">
        <f t="shared" si="3"/>
        <v>0</v>
      </c>
      <c r="Y35" s="17" t="s">
        <v>16</v>
      </c>
      <c r="Z35" s="18">
        <v>0</v>
      </c>
    </row>
    <row r="36" spans="1:26" ht="24.6">
      <c r="A36" s="10">
        <v>32</v>
      </c>
      <c r="B36" s="11" t="s">
        <v>47</v>
      </c>
      <c r="C36" s="12" t="e">
        <f>+#REF!</f>
        <v>#REF!</v>
      </c>
      <c r="D36" s="13">
        <v>0</v>
      </c>
      <c r="E36" s="12" t="e">
        <f t="shared" si="0"/>
        <v>#REF!</v>
      </c>
      <c r="F36" s="13">
        <v>0</v>
      </c>
      <c r="G36" s="12" t="e">
        <f t="shared" si="4"/>
        <v>#REF!</v>
      </c>
      <c r="H36" s="14">
        <v>0</v>
      </c>
      <c r="I36" s="15">
        <v>100</v>
      </c>
      <c r="J36" s="69">
        <f t="shared" si="5"/>
        <v>0</v>
      </c>
      <c r="K36" s="17" t="s">
        <v>16</v>
      </c>
      <c r="L36" s="18">
        <v>0</v>
      </c>
      <c r="M36" s="23">
        <f t="shared" si="6"/>
        <v>0</v>
      </c>
      <c r="O36" s="10">
        <v>32</v>
      </c>
      <c r="P36" s="19"/>
      <c r="Q36" s="12">
        <v>0</v>
      </c>
      <c r="R36" s="13">
        <v>0</v>
      </c>
      <c r="S36" s="12">
        <f t="shared" si="1"/>
        <v>0</v>
      </c>
      <c r="T36" s="13">
        <v>0</v>
      </c>
      <c r="U36" s="12">
        <f t="shared" si="2"/>
        <v>0</v>
      </c>
      <c r="V36" s="14">
        <v>0</v>
      </c>
      <c r="W36" s="22"/>
      <c r="X36" s="16">
        <f t="shared" si="3"/>
        <v>0</v>
      </c>
      <c r="Y36" s="17" t="s">
        <v>16</v>
      </c>
      <c r="Z36" s="18">
        <v>0</v>
      </c>
    </row>
    <row r="37" spans="1:26" ht="24.6">
      <c r="A37" s="10">
        <v>33</v>
      </c>
      <c r="B37" s="11" t="s">
        <v>48</v>
      </c>
      <c r="C37" s="12" t="e">
        <f>+#REF!</f>
        <v>#REF!</v>
      </c>
      <c r="D37" s="13">
        <v>0</v>
      </c>
      <c r="E37" s="12" t="e">
        <f t="shared" si="0"/>
        <v>#REF!</v>
      </c>
      <c r="F37" s="13">
        <v>0</v>
      </c>
      <c r="G37" s="12" t="e">
        <f t="shared" si="4"/>
        <v>#REF!</v>
      </c>
      <c r="H37" s="14">
        <v>0</v>
      </c>
      <c r="I37" s="15">
        <v>100</v>
      </c>
      <c r="J37" s="69">
        <f t="shared" si="5"/>
        <v>0</v>
      </c>
      <c r="K37" s="17" t="s">
        <v>16</v>
      </c>
      <c r="L37" s="18">
        <v>0</v>
      </c>
      <c r="M37" s="23">
        <f t="shared" si="6"/>
        <v>0</v>
      </c>
      <c r="O37" s="10">
        <v>33</v>
      </c>
      <c r="P37" s="19"/>
      <c r="Q37" s="12">
        <v>0</v>
      </c>
      <c r="R37" s="13">
        <v>0</v>
      </c>
      <c r="S37" s="12">
        <f t="shared" si="1"/>
        <v>0</v>
      </c>
      <c r="T37" s="13">
        <v>0</v>
      </c>
      <c r="U37" s="12">
        <f t="shared" si="2"/>
        <v>0</v>
      </c>
      <c r="V37" s="14">
        <v>0</v>
      </c>
      <c r="W37" s="22"/>
      <c r="X37" s="16">
        <f t="shared" si="3"/>
        <v>0</v>
      </c>
      <c r="Y37" s="17" t="s">
        <v>16</v>
      </c>
      <c r="Z37" s="18">
        <v>0</v>
      </c>
    </row>
    <row r="38" spans="1:26" ht="24.6">
      <c r="A38" s="10">
        <v>34</v>
      </c>
      <c r="B38" s="11" t="s">
        <v>49</v>
      </c>
      <c r="C38" s="12" t="e">
        <f>+#REF!</f>
        <v>#REF!</v>
      </c>
      <c r="D38" s="13">
        <v>0</v>
      </c>
      <c r="E38" s="12" t="e">
        <f t="shared" si="0"/>
        <v>#REF!</v>
      </c>
      <c r="F38" s="13">
        <v>0</v>
      </c>
      <c r="G38" s="12" t="e">
        <f t="shared" si="4"/>
        <v>#REF!</v>
      </c>
      <c r="H38" s="14">
        <v>0</v>
      </c>
      <c r="I38" s="15">
        <v>50</v>
      </c>
      <c r="J38" s="69">
        <f t="shared" si="5"/>
        <v>0</v>
      </c>
      <c r="K38" s="17" t="s">
        <v>16</v>
      </c>
      <c r="L38" s="18">
        <v>0</v>
      </c>
      <c r="M38" s="23">
        <f t="shared" si="6"/>
        <v>0</v>
      </c>
      <c r="O38" s="10">
        <v>34</v>
      </c>
      <c r="P38" s="19"/>
      <c r="Q38" s="12">
        <v>0</v>
      </c>
      <c r="R38" s="13">
        <v>0</v>
      </c>
      <c r="S38" s="12">
        <f t="shared" si="1"/>
        <v>0</v>
      </c>
      <c r="T38" s="13">
        <v>0</v>
      </c>
      <c r="U38" s="12">
        <f t="shared" si="2"/>
        <v>0</v>
      </c>
      <c r="V38" s="14">
        <v>0</v>
      </c>
      <c r="W38" s="20"/>
      <c r="X38" s="16">
        <f t="shared" si="3"/>
        <v>0</v>
      </c>
      <c r="Y38" s="17" t="s">
        <v>16</v>
      </c>
      <c r="Z38" s="18">
        <v>0</v>
      </c>
    </row>
    <row r="39" spans="1:26" ht="24.6">
      <c r="A39" s="10">
        <v>35</v>
      </c>
      <c r="B39" s="11" t="s">
        <v>50</v>
      </c>
      <c r="C39" s="12" t="e">
        <f>+#REF!</f>
        <v>#REF!</v>
      </c>
      <c r="D39" s="13">
        <v>0</v>
      </c>
      <c r="E39" s="12" t="e">
        <f t="shared" si="0"/>
        <v>#REF!</v>
      </c>
      <c r="F39" s="13">
        <v>0</v>
      </c>
      <c r="G39" s="12" t="e">
        <f t="shared" si="4"/>
        <v>#REF!</v>
      </c>
      <c r="H39" s="14">
        <v>0</v>
      </c>
      <c r="I39" s="15">
        <v>50</v>
      </c>
      <c r="J39" s="69">
        <f t="shared" si="5"/>
        <v>0</v>
      </c>
      <c r="K39" s="17" t="s">
        <v>16</v>
      </c>
      <c r="L39" s="18">
        <v>0</v>
      </c>
      <c r="M39" s="23">
        <f t="shared" si="6"/>
        <v>0</v>
      </c>
      <c r="O39" s="10">
        <v>35</v>
      </c>
      <c r="P39" s="19"/>
      <c r="Q39" s="12">
        <v>0</v>
      </c>
      <c r="R39" s="13">
        <v>0</v>
      </c>
      <c r="S39" s="12">
        <f t="shared" si="1"/>
        <v>0</v>
      </c>
      <c r="T39" s="13">
        <v>0</v>
      </c>
      <c r="U39" s="12">
        <f t="shared" si="2"/>
        <v>0</v>
      </c>
      <c r="V39" s="14">
        <v>0</v>
      </c>
      <c r="W39" s="22"/>
      <c r="X39" s="16">
        <f t="shared" si="3"/>
        <v>0</v>
      </c>
      <c r="Y39" s="17" t="s">
        <v>16</v>
      </c>
      <c r="Z39" s="18">
        <v>0</v>
      </c>
    </row>
    <row r="40" spans="1:26" ht="24.6">
      <c r="A40" s="10">
        <v>36</v>
      </c>
      <c r="B40" s="11" t="s">
        <v>51</v>
      </c>
      <c r="C40" s="12" t="e">
        <f>+#REF!</f>
        <v>#REF!</v>
      </c>
      <c r="D40" s="13">
        <v>0</v>
      </c>
      <c r="E40" s="12" t="e">
        <f t="shared" si="0"/>
        <v>#REF!</v>
      </c>
      <c r="F40" s="13">
        <v>0</v>
      </c>
      <c r="G40" s="12" t="e">
        <f t="shared" si="4"/>
        <v>#REF!</v>
      </c>
      <c r="H40" s="14">
        <v>0</v>
      </c>
      <c r="I40" s="15">
        <v>50</v>
      </c>
      <c r="J40" s="69">
        <f t="shared" si="5"/>
        <v>0</v>
      </c>
      <c r="K40" s="17" t="s">
        <v>16</v>
      </c>
      <c r="L40" s="18">
        <v>0</v>
      </c>
      <c r="M40" s="23">
        <f t="shared" si="6"/>
        <v>0</v>
      </c>
      <c r="O40" s="10">
        <v>36</v>
      </c>
      <c r="P40" s="19"/>
      <c r="Q40" s="12">
        <v>0</v>
      </c>
      <c r="R40" s="13">
        <v>0</v>
      </c>
      <c r="S40" s="12">
        <f t="shared" si="1"/>
        <v>0</v>
      </c>
      <c r="T40" s="13">
        <v>0</v>
      </c>
      <c r="U40" s="12">
        <f t="shared" si="2"/>
        <v>0</v>
      </c>
      <c r="V40" s="14">
        <v>0</v>
      </c>
      <c r="W40" s="20"/>
      <c r="X40" s="16">
        <f t="shared" si="3"/>
        <v>0</v>
      </c>
      <c r="Y40" s="17" t="s">
        <v>16</v>
      </c>
      <c r="Z40" s="18">
        <v>0</v>
      </c>
    </row>
    <row r="41" spans="1:26" ht="24.6">
      <c r="A41" s="10">
        <v>37</v>
      </c>
      <c r="B41" s="11" t="s">
        <v>52</v>
      </c>
      <c r="C41" s="12" t="e">
        <f>+#REF!</f>
        <v>#REF!</v>
      </c>
      <c r="D41" s="13">
        <v>0</v>
      </c>
      <c r="E41" s="12" t="e">
        <f t="shared" si="0"/>
        <v>#REF!</v>
      </c>
      <c r="F41" s="13">
        <v>0</v>
      </c>
      <c r="G41" s="12" t="e">
        <f t="shared" si="4"/>
        <v>#REF!</v>
      </c>
      <c r="H41" s="14">
        <v>0</v>
      </c>
      <c r="I41" s="15">
        <v>50</v>
      </c>
      <c r="J41" s="69">
        <f t="shared" si="5"/>
        <v>0</v>
      </c>
      <c r="K41" s="17" t="s">
        <v>16</v>
      </c>
      <c r="L41" s="18">
        <v>0</v>
      </c>
      <c r="M41" s="23">
        <f t="shared" si="6"/>
        <v>0</v>
      </c>
      <c r="O41" s="10">
        <v>37</v>
      </c>
      <c r="P41" s="19"/>
      <c r="Q41" s="12">
        <v>0</v>
      </c>
      <c r="R41" s="13">
        <v>0</v>
      </c>
      <c r="S41" s="12">
        <f t="shared" si="1"/>
        <v>0</v>
      </c>
      <c r="T41" s="13">
        <v>0</v>
      </c>
      <c r="U41" s="12">
        <f t="shared" si="2"/>
        <v>0</v>
      </c>
      <c r="V41" s="14">
        <v>0</v>
      </c>
      <c r="W41" s="22"/>
      <c r="X41" s="16">
        <f t="shared" si="3"/>
        <v>0</v>
      </c>
      <c r="Y41" s="17" t="s">
        <v>16</v>
      </c>
      <c r="Z41" s="18">
        <v>0</v>
      </c>
    </row>
    <row r="42" spans="1:26" ht="24.6">
      <c r="A42" s="10">
        <v>38</v>
      </c>
      <c r="B42" s="11" t="s">
        <v>53</v>
      </c>
      <c r="C42" s="12" t="e">
        <f>+#REF!</f>
        <v>#REF!</v>
      </c>
      <c r="D42" s="13">
        <v>0</v>
      </c>
      <c r="E42" s="12" t="e">
        <f t="shared" si="0"/>
        <v>#REF!</v>
      </c>
      <c r="F42" s="13">
        <v>0</v>
      </c>
      <c r="G42" s="12" t="e">
        <f t="shared" si="4"/>
        <v>#REF!</v>
      </c>
      <c r="H42" s="14">
        <v>0</v>
      </c>
      <c r="I42" s="15">
        <v>50</v>
      </c>
      <c r="J42" s="69">
        <f t="shared" si="5"/>
        <v>0</v>
      </c>
      <c r="K42" s="17" t="s">
        <v>16</v>
      </c>
      <c r="L42" s="18">
        <v>0</v>
      </c>
      <c r="M42" s="23">
        <f t="shared" si="6"/>
        <v>0</v>
      </c>
      <c r="O42" s="10">
        <v>38</v>
      </c>
      <c r="P42" s="19"/>
      <c r="Q42" s="12">
        <v>0</v>
      </c>
      <c r="R42" s="13">
        <v>0</v>
      </c>
      <c r="S42" s="12">
        <f t="shared" si="1"/>
        <v>0</v>
      </c>
      <c r="T42" s="13">
        <v>0</v>
      </c>
      <c r="U42" s="12">
        <f t="shared" si="2"/>
        <v>0</v>
      </c>
      <c r="V42" s="14">
        <v>0</v>
      </c>
      <c r="W42" s="22"/>
      <c r="X42" s="16">
        <f t="shared" si="3"/>
        <v>0</v>
      </c>
      <c r="Y42" s="17" t="s">
        <v>16</v>
      </c>
      <c r="Z42" s="18">
        <v>0</v>
      </c>
    </row>
    <row r="43" spans="1:26" ht="24.6">
      <c r="A43" s="10">
        <v>39</v>
      </c>
      <c r="B43" s="11" t="s">
        <v>54</v>
      </c>
      <c r="C43" s="12" t="e">
        <f>+#REF!</f>
        <v>#REF!</v>
      </c>
      <c r="D43" s="13">
        <v>0</v>
      </c>
      <c r="E43" s="12" t="e">
        <f t="shared" si="0"/>
        <v>#REF!</v>
      </c>
      <c r="F43" s="13">
        <v>0</v>
      </c>
      <c r="G43" s="12" t="e">
        <f t="shared" si="4"/>
        <v>#REF!</v>
      </c>
      <c r="H43" s="14">
        <v>0</v>
      </c>
      <c r="I43" s="15">
        <v>50</v>
      </c>
      <c r="J43" s="69">
        <f t="shared" si="5"/>
        <v>0</v>
      </c>
      <c r="K43" s="17" t="s">
        <v>16</v>
      </c>
      <c r="L43" s="18">
        <v>0</v>
      </c>
      <c r="M43" s="23">
        <f t="shared" si="6"/>
        <v>0</v>
      </c>
      <c r="O43" s="10">
        <v>39</v>
      </c>
      <c r="P43" s="19"/>
      <c r="Q43" s="12">
        <v>0</v>
      </c>
      <c r="R43" s="13">
        <v>0</v>
      </c>
      <c r="S43" s="12">
        <f t="shared" si="1"/>
        <v>0</v>
      </c>
      <c r="T43" s="13">
        <v>0</v>
      </c>
      <c r="U43" s="12">
        <f t="shared" si="2"/>
        <v>0</v>
      </c>
      <c r="V43" s="14">
        <v>0</v>
      </c>
      <c r="W43" s="22"/>
      <c r="X43" s="16">
        <f t="shared" si="3"/>
        <v>0</v>
      </c>
      <c r="Y43" s="17" t="s">
        <v>16</v>
      </c>
      <c r="Z43" s="18">
        <v>0</v>
      </c>
    </row>
    <row r="44" spans="1:26" ht="24.6">
      <c r="A44" s="10">
        <v>40</v>
      </c>
      <c r="B44" s="11" t="s">
        <v>55</v>
      </c>
      <c r="C44" s="12" t="e">
        <f>+#REF!</f>
        <v>#REF!</v>
      </c>
      <c r="D44" s="13">
        <v>0</v>
      </c>
      <c r="E44" s="12" t="e">
        <f t="shared" si="0"/>
        <v>#REF!</v>
      </c>
      <c r="F44" s="13">
        <v>0</v>
      </c>
      <c r="G44" s="12" t="e">
        <f t="shared" si="4"/>
        <v>#REF!</v>
      </c>
      <c r="H44" s="14">
        <v>0</v>
      </c>
      <c r="I44" s="15">
        <v>50</v>
      </c>
      <c r="J44" s="69">
        <f t="shared" si="5"/>
        <v>0</v>
      </c>
      <c r="K44" s="17" t="s">
        <v>16</v>
      </c>
      <c r="L44" s="18">
        <v>0</v>
      </c>
      <c r="M44" s="23">
        <f t="shared" si="6"/>
        <v>0</v>
      </c>
      <c r="O44" s="10">
        <v>40</v>
      </c>
      <c r="P44" s="19"/>
      <c r="Q44" s="12">
        <v>0</v>
      </c>
      <c r="R44" s="13">
        <v>0</v>
      </c>
      <c r="S44" s="12">
        <f>Q44+R44</f>
        <v>0</v>
      </c>
      <c r="T44" s="13">
        <v>0</v>
      </c>
      <c r="U44" s="12">
        <f>S44-T44-V44</f>
        <v>0</v>
      </c>
      <c r="V44" s="14">
        <v>0</v>
      </c>
      <c r="W44" s="20"/>
      <c r="X44" s="16">
        <f t="shared" si="3"/>
        <v>0</v>
      </c>
      <c r="Y44" s="17" t="s">
        <v>16</v>
      </c>
      <c r="Z44" s="18">
        <v>0</v>
      </c>
    </row>
    <row r="45" spans="1:26" ht="24.6">
      <c r="A45" s="10">
        <v>41</v>
      </c>
      <c r="B45" s="11" t="s">
        <v>56</v>
      </c>
      <c r="C45" s="12" t="e">
        <f>+#REF!</f>
        <v>#REF!</v>
      </c>
      <c r="D45" s="13">
        <v>0</v>
      </c>
      <c r="E45" s="12" t="e">
        <f t="shared" si="0"/>
        <v>#REF!</v>
      </c>
      <c r="F45" s="13">
        <v>0</v>
      </c>
      <c r="G45" s="12" t="e">
        <f t="shared" si="4"/>
        <v>#REF!</v>
      </c>
      <c r="H45" s="14">
        <v>0</v>
      </c>
      <c r="I45" s="15">
        <v>50</v>
      </c>
      <c r="J45" s="69">
        <f t="shared" si="5"/>
        <v>0</v>
      </c>
      <c r="K45" s="17" t="s">
        <v>16</v>
      </c>
      <c r="L45" s="18">
        <v>0</v>
      </c>
      <c r="M45" s="23">
        <f t="shared" si="6"/>
        <v>0</v>
      </c>
      <c r="O45" s="10">
        <v>41</v>
      </c>
      <c r="P45" s="19"/>
      <c r="Q45" s="12">
        <v>0</v>
      </c>
      <c r="R45" s="13">
        <v>0</v>
      </c>
      <c r="S45" s="12">
        <f>Q45+R45</f>
        <v>0</v>
      </c>
      <c r="T45" s="13">
        <v>0</v>
      </c>
      <c r="U45" s="12">
        <f>S45-T45-V45</f>
        <v>0</v>
      </c>
      <c r="V45" s="14">
        <v>0</v>
      </c>
      <c r="W45" s="20"/>
      <c r="X45" s="16">
        <f t="shared" si="3"/>
        <v>0</v>
      </c>
      <c r="Y45" s="17" t="s">
        <v>16</v>
      </c>
      <c r="Z45" s="18">
        <v>0</v>
      </c>
    </row>
    <row r="46" spans="1:26" ht="24.6">
      <c r="A46" s="10">
        <v>42</v>
      </c>
      <c r="B46" s="11" t="s">
        <v>57</v>
      </c>
      <c r="C46" s="12" t="e">
        <f>+#REF!</f>
        <v>#REF!</v>
      </c>
      <c r="D46" s="13">
        <v>0</v>
      </c>
      <c r="E46" s="12" t="e">
        <f t="shared" si="0"/>
        <v>#REF!</v>
      </c>
      <c r="F46" s="13">
        <v>0</v>
      </c>
      <c r="G46" s="12" t="e">
        <f t="shared" si="4"/>
        <v>#REF!</v>
      </c>
      <c r="H46" s="14">
        <v>0</v>
      </c>
      <c r="I46" s="15">
        <v>50</v>
      </c>
      <c r="J46" s="69">
        <f t="shared" si="5"/>
        <v>0</v>
      </c>
      <c r="K46" s="17" t="s">
        <v>16</v>
      </c>
      <c r="L46" s="18">
        <v>0</v>
      </c>
      <c r="M46" s="23">
        <f t="shared" si="6"/>
        <v>0</v>
      </c>
      <c r="O46" s="10">
        <v>42</v>
      </c>
      <c r="P46" s="19"/>
      <c r="Q46" s="12">
        <v>0</v>
      </c>
      <c r="R46" s="13">
        <v>0</v>
      </c>
      <c r="S46" s="12">
        <f t="shared" si="1"/>
        <v>0</v>
      </c>
      <c r="T46" s="13">
        <v>0</v>
      </c>
      <c r="U46" s="12">
        <f t="shared" si="2"/>
        <v>0</v>
      </c>
      <c r="V46" s="14">
        <v>0</v>
      </c>
      <c r="W46" s="20"/>
      <c r="X46" s="16">
        <f t="shared" si="3"/>
        <v>0</v>
      </c>
      <c r="Y46" s="17" t="s">
        <v>16</v>
      </c>
      <c r="Z46" s="18">
        <v>0</v>
      </c>
    </row>
    <row r="47" spans="1:26" ht="24.6">
      <c r="A47" s="10">
        <v>43</v>
      </c>
      <c r="B47" s="11" t="s">
        <v>58</v>
      </c>
      <c r="C47" s="12" t="e">
        <f>+#REF!</f>
        <v>#REF!</v>
      </c>
      <c r="D47" s="13">
        <v>0</v>
      </c>
      <c r="E47" s="12" t="e">
        <f t="shared" si="0"/>
        <v>#REF!</v>
      </c>
      <c r="F47" s="13">
        <v>0</v>
      </c>
      <c r="G47" s="12" t="e">
        <f t="shared" si="4"/>
        <v>#REF!</v>
      </c>
      <c r="H47" s="14">
        <v>0</v>
      </c>
      <c r="I47" s="15">
        <v>50</v>
      </c>
      <c r="J47" s="69">
        <f t="shared" si="5"/>
        <v>0</v>
      </c>
      <c r="K47" s="17" t="s">
        <v>16</v>
      </c>
      <c r="L47" s="18">
        <v>0</v>
      </c>
      <c r="M47" s="23">
        <f t="shared" si="6"/>
        <v>0</v>
      </c>
      <c r="O47" s="10">
        <v>43</v>
      </c>
      <c r="P47" s="19"/>
      <c r="Q47" s="12">
        <v>0</v>
      </c>
      <c r="R47" s="13">
        <v>0</v>
      </c>
      <c r="S47" s="12">
        <f t="shared" si="1"/>
        <v>0</v>
      </c>
      <c r="T47" s="13">
        <v>0</v>
      </c>
      <c r="U47" s="12">
        <f t="shared" si="2"/>
        <v>0</v>
      </c>
      <c r="V47" s="14">
        <v>0</v>
      </c>
      <c r="W47" s="20"/>
      <c r="X47" s="16">
        <f t="shared" si="3"/>
        <v>0</v>
      </c>
      <c r="Y47" s="17" t="s">
        <v>16</v>
      </c>
      <c r="Z47" s="18">
        <v>0</v>
      </c>
    </row>
    <row r="48" spans="1:26" ht="24.6">
      <c r="A48" s="10">
        <v>44</v>
      </c>
      <c r="B48" s="11" t="s">
        <v>59</v>
      </c>
      <c r="C48" s="12" t="e">
        <f>+#REF!</f>
        <v>#REF!</v>
      </c>
      <c r="D48" s="13">
        <v>0</v>
      </c>
      <c r="E48" s="12" t="e">
        <f t="shared" si="0"/>
        <v>#REF!</v>
      </c>
      <c r="F48" s="13">
        <v>0</v>
      </c>
      <c r="G48" s="12" t="e">
        <f t="shared" si="4"/>
        <v>#REF!</v>
      </c>
      <c r="H48" s="14">
        <v>0</v>
      </c>
      <c r="I48" s="15">
        <v>50</v>
      </c>
      <c r="J48" s="69">
        <f t="shared" si="5"/>
        <v>0</v>
      </c>
      <c r="K48" s="17" t="s">
        <v>16</v>
      </c>
      <c r="L48" s="18">
        <v>0</v>
      </c>
      <c r="M48" s="23">
        <f t="shared" si="6"/>
        <v>0</v>
      </c>
      <c r="O48" s="10">
        <v>44</v>
      </c>
      <c r="P48" s="19"/>
      <c r="Q48" s="12">
        <v>0</v>
      </c>
      <c r="R48" s="13">
        <v>0</v>
      </c>
      <c r="S48" s="12">
        <f t="shared" si="1"/>
        <v>0</v>
      </c>
      <c r="T48" s="13">
        <v>0</v>
      </c>
      <c r="U48" s="12">
        <f t="shared" si="2"/>
        <v>0</v>
      </c>
      <c r="V48" s="14">
        <v>0</v>
      </c>
      <c r="W48" s="22"/>
      <c r="X48" s="16">
        <f t="shared" si="3"/>
        <v>0</v>
      </c>
      <c r="Y48" s="17" t="s">
        <v>16</v>
      </c>
      <c r="Z48" s="18">
        <v>0</v>
      </c>
    </row>
    <row r="49" spans="1:26" ht="24.6">
      <c r="A49" s="10">
        <v>45</v>
      </c>
      <c r="B49" s="11" t="s">
        <v>60</v>
      </c>
      <c r="C49" s="12" t="e">
        <f>+#REF!</f>
        <v>#REF!</v>
      </c>
      <c r="D49" s="13">
        <v>0</v>
      </c>
      <c r="E49" s="12" t="e">
        <f t="shared" si="0"/>
        <v>#REF!</v>
      </c>
      <c r="F49" s="13">
        <v>0</v>
      </c>
      <c r="G49" s="12" t="e">
        <f t="shared" si="4"/>
        <v>#REF!</v>
      </c>
      <c r="H49" s="14">
        <v>0</v>
      </c>
      <c r="I49" s="15">
        <v>50</v>
      </c>
      <c r="J49" s="69">
        <f t="shared" si="5"/>
        <v>0</v>
      </c>
      <c r="K49" s="17" t="s">
        <v>16</v>
      </c>
      <c r="L49" s="18">
        <v>0</v>
      </c>
      <c r="M49" s="23">
        <f t="shared" si="6"/>
        <v>0</v>
      </c>
      <c r="O49" s="10">
        <v>45</v>
      </c>
      <c r="P49" s="19"/>
      <c r="Q49" s="12">
        <v>0</v>
      </c>
      <c r="R49" s="13">
        <v>0</v>
      </c>
      <c r="S49" s="12">
        <f t="shared" si="1"/>
        <v>0</v>
      </c>
      <c r="T49" s="13">
        <v>0</v>
      </c>
      <c r="U49" s="12">
        <f t="shared" si="2"/>
        <v>0</v>
      </c>
      <c r="V49" s="14">
        <v>0</v>
      </c>
      <c r="W49" s="22"/>
      <c r="X49" s="16">
        <f t="shared" si="3"/>
        <v>0</v>
      </c>
      <c r="Y49" s="17" t="s">
        <v>16</v>
      </c>
      <c r="Z49" s="18">
        <v>0</v>
      </c>
    </row>
    <row r="50" spans="1:26" ht="24.6">
      <c r="A50" s="10">
        <v>46</v>
      </c>
      <c r="B50" s="11" t="s">
        <v>61</v>
      </c>
      <c r="C50" s="12" t="e">
        <f>+#REF!</f>
        <v>#REF!</v>
      </c>
      <c r="D50" s="13">
        <v>0</v>
      </c>
      <c r="E50" s="12" t="e">
        <f>C50+D50</f>
        <v>#REF!</v>
      </c>
      <c r="F50" s="13">
        <v>0</v>
      </c>
      <c r="G50" s="12" t="e">
        <f t="shared" si="4"/>
        <v>#REF!</v>
      </c>
      <c r="H50" s="14">
        <v>0</v>
      </c>
      <c r="I50" s="15">
        <v>120</v>
      </c>
      <c r="J50" s="69">
        <f t="shared" si="5"/>
        <v>0</v>
      </c>
      <c r="K50" s="17" t="s">
        <v>16</v>
      </c>
      <c r="L50" s="18">
        <v>0</v>
      </c>
      <c r="M50" s="23">
        <f t="shared" si="6"/>
        <v>0</v>
      </c>
      <c r="O50" s="10">
        <v>46</v>
      </c>
      <c r="P50" s="19"/>
      <c r="Q50" s="12">
        <v>0</v>
      </c>
      <c r="R50" s="13">
        <v>0</v>
      </c>
      <c r="S50" s="12">
        <f t="shared" si="1"/>
        <v>0</v>
      </c>
      <c r="T50" s="13">
        <v>0</v>
      </c>
      <c r="U50" s="12">
        <f t="shared" si="2"/>
        <v>0</v>
      </c>
      <c r="V50" s="14">
        <v>0</v>
      </c>
      <c r="W50" s="22"/>
      <c r="X50" s="16">
        <f t="shared" si="3"/>
        <v>0</v>
      </c>
      <c r="Y50" s="17" t="s">
        <v>16</v>
      </c>
      <c r="Z50" s="18">
        <v>0</v>
      </c>
    </row>
    <row r="51" spans="1:26" ht="24.6">
      <c r="A51" s="10">
        <v>47</v>
      </c>
      <c r="B51" s="11" t="s">
        <v>62</v>
      </c>
      <c r="C51" s="12" t="e">
        <f>+#REF!</f>
        <v>#REF!</v>
      </c>
      <c r="D51" s="13">
        <v>0</v>
      </c>
      <c r="E51" s="12" t="e">
        <f>C51+D51</f>
        <v>#REF!</v>
      </c>
      <c r="F51" s="13">
        <v>0</v>
      </c>
      <c r="G51" s="12" t="e">
        <f t="shared" si="4"/>
        <v>#REF!</v>
      </c>
      <c r="H51" s="14">
        <v>0</v>
      </c>
      <c r="I51" s="15">
        <v>120</v>
      </c>
      <c r="J51" s="69">
        <f t="shared" si="5"/>
        <v>0</v>
      </c>
      <c r="K51" s="17" t="s">
        <v>16</v>
      </c>
      <c r="L51" s="18">
        <v>0</v>
      </c>
      <c r="M51" s="23">
        <f t="shared" si="6"/>
        <v>0</v>
      </c>
      <c r="O51" s="10">
        <v>47</v>
      </c>
      <c r="P51" s="19"/>
      <c r="Q51" s="12">
        <v>0</v>
      </c>
      <c r="R51" s="13">
        <v>0</v>
      </c>
      <c r="S51" s="12">
        <f t="shared" si="1"/>
        <v>0</v>
      </c>
      <c r="T51" s="13">
        <v>0</v>
      </c>
      <c r="U51" s="12">
        <f t="shared" si="2"/>
        <v>0</v>
      </c>
      <c r="V51" s="14">
        <v>0</v>
      </c>
      <c r="W51" s="22"/>
      <c r="X51" s="16">
        <f t="shared" si="3"/>
        <v>0</v>
      </c>
      <c r="Y51" s="17" t="s">
        <v>16</v>
      </c>
      <c r="Z51" s="18">
        <v>0</v>
      </c>
    </row>
    <row r="52" spans="1:26" ht="24.6">
      <c r="A52" s="10">
        <v>48</v>
      </c>
      <c r="B52" s="11" t="s">
        <v>63</v>
      </c>
      <c r="C52" s="12" t="e">
        <f>+#REF!</f>
        <v>#REF!</v>
      </c>
      <c r="D52" s="13">
        <v>0</v>
      </c>
      <c r="E52" s="12" t="e">
        <f t="shared" si="0"/>
        <v>#REF!</v>
      </c>
      <c r="F52" s="13">
        <v>0</v>
      </c>
      <c r="G52" s="12" t="e">
        <f t="shared" si="4"/>
        <v>#REF!</v>
      </c>
      <c r="H52" s="14">
        <v>0</v>
      </c>
      <c r="I52" s="21">
        <v>120</v>
      </c>
      <c r="J52" s="69">
        <f t="shared" si="5"/>
        <v>0</v>
      </c>
      <c r="K52" s="17" t="s">
        <v>16</v>
      </c>
      <c r="L52" s="18">
        <v>0</v>
      </c>
      <c r="M52" s="23">
        <f t="shared" si="6"/>
        <v>0</v>
      </c>
      <c r="O52" s="10">
        <v>48</v>
      </c>
      <c r="P52" s="19"/>
      <c r="Q52" s="12">
        <v>0</v>
      </c>
      <c r="R52" s="13">
        <v>0</v>
      </c>
      <c r="S52" s="12">
        <f t="shared" si="1"/>
        <v>0</v>
      </c>
      <c r="T52" s="13">
        <v>0</v>
      </c>
      <c r="U52" s="12">
        <f t="shared" si="2"/>
        <v>0</v>
      </c>
      <c r="V52" s="14">
        <v>0</v>
      </c>
      <c r="W52" s="22"/>
      <c r="X52" s="16">
        <f t="shared" si="3"/>
        <v>0</v>
      </c>
      <c r="Y52" s="17" t="s">
        <v>16</v>
      </c>
      <c r="Z52" s="18">
        <v>0</v>
      </c>
    </row>
    <row r="53" spans="1:26" ht="24.6">
      <c r="A53" s="10">
        <v>49</v>
      </c>
      <c r="B53" s="11" t="s">
        <v>64</v>
      </c>
      <c r="C53" s="12" t="e">
        <f>+#REF!</f>
        <v>#REF!</v>
      </c>
      <c r="D53" s="13">
        <v>0</v>
      </c>
      <c r="E53" s="12" t="e">
        <f t="shared" si="0"/>
        <v>#REF!</v>
      </c>
      <c r="F53" s="13">
        <v>0</v>
      </c>
      <c r="G53" s="12" t="e">
        <f t="shared" si="4"/>
        <v>#REF!</v>
      </c>
      <c r="H53" s="14">
        <v>0</v>
      </c>
      <c r="I53" s="15">
        <v>120</v>
      </c>
      <c r="J53" s="69">
        <f t="shared" si="5"/>
        <v>0</v>
      </c>
      <c r="K53" s="17" t="s">
        <v>16</v>
      </c>
      <c r="L53" s="18">
        <v>0</v>
      </c>
      <c r="M53" s="23">
        <f t="shared" si="6"/>
        <v>0</v>
      </c>
      <c r="O53" s="10">
        <v>49</v>
      </c>
      <c r="P53" s="19"/>
      <c r="Q53" s="12">
        <v>0</v>
      </c>
      <c r="R53" s="13">
        <v>0</v>
      </c>
      <c r="S53" s="12">
        <f t="shared" si="1"/>
        <v>0</v>
      </c>
      <c r="T53" s="13">
        <v>0</v>
      </c>
      <c r="U53" s="12">
        <f t="shared" si="2"/>
        <v>0</v>
      </c>
      <c r="V53" s="14">
        <v>0</v>
      </c>
      <c r="W53" s="22"/>
      <c r="X53" s="16">
        <f t="shared" si="3"/>
        <v>0</v>
      </c>
      <c r="Y53" s="17" t="s">
        <v>16</v>
      </c>
      <c r="Z53" s="18">
        <v>0</v>
      </c>
    </row>
    <row r="54" spans="1:26" ht="24.6">
      <c r="A54" s="10">
        <v>50</v>
      </c>
      <c r="B54" s="11" t="s">
        <v>65</v>
      </c>
      <c r="C54" s="12" t="e">
        <f>+#REF!</f>
        <v>#REF!</v>
      </c>
      <c r="D54" s="13">
        <v>0</v>
      </c>
      <c r="E54" s="12" t="e">
        <f>C54+D54</f>
        <v>#REF!</v>
      </c>
      <c r="F54" s="13">
        <v>0</v>
      </c>
      <c r="G54" s="12" t="e">
        <f t="shared" si="4"/>
        <v>#REF!</v>
      </c>
      <c r="H54" s="14">
        <v>0</v>
      </c>
      <c r="I54" s="15">
        <v>120</v>
      </c>
      <c r="J54" s="69">
        <f t="shared" si="5"/>
        <v>0</v>
      </c>
      <c r="K54" s="17" t="s">
        <v>16</v>
      </c>
      <c r="L54" s="18">
        <v>0</v>
      </c>
      <c r="M54" s="23">
        <f t="shared" si="6"/>
        <v>0</v>
      </c>
      <c r="O54" s="10">
        <v>50</v>
      </c>
      <c r="P54" s="19"/>
      <c r="Q54" s="12">
        <v>0</v>
      </c>
      <c r="R54" s="13">
        <v>0</v>
      </c>
      <c r="S54" s="12">
        <f t="shared" si="1"/>
        <v>0</v>
      </c>
      <c r="T54" s="13">
        <v>0</v>
      </c>
      <c r="U54" s="12">
        <f t="shared" si="2"/>
        <v>0</v>
      </c>
      <c r="V54" s="14">
        <v>0</v>
      </c>
      <c r="W54" s="22"/>
      <c r="X54" s="16">
        <f t="shared" si="3"/>
        <v>0</v>
      </c>
      <c r="Y54" s="17" t="s">
        <v>16</v>
      </c>
      <c r="Z54" s="18">
        <v>0</v>
      </c>
    </row>
    <row r="55" spans="1:26" ht="24.6">
      <c r="A55" s="10">
        <v>51</v>
      </c>
      <c r="B55" s="11" t="s">
        <v>66</v>
      </c>
      <c r="C55" s="12" t="e">
        <f>+#REF!</f>
        <v>#REF!</v>
      </c>
      <c r="D55" s="13">
        <v>0</v>
      </c>
      <c r="E55" s="12" t="e">
        <f t="shared" si="0"/>
        <v>#REF!</v>
      </c>
      <c r="F55" s="13">
        <v>0</v>
      </c>
      <c r="G55" s="12" t="e">
        <f t="shared" si="4"/>
        <v>#REF!</v>
      </c>
      <c r="H55" s="14">
        <v>0</v>
      </c>
      <c r="I55" s="21">
        <v>120</v>
      </c>
      <c r="J55" s="69">
        <f t="shared" si="5"/>
        <v>0</v>
      </c>
      <c r="K55" s="17" t="s">
        <v>16</v>
      </c>
      <c r="L55" s="18">
        <v>0</v>
      </c>
      <c r="M55" s="23">
        <f t="shared" si="6"/>
        <v>0</v>
      </c>
      <c r="O55" s="10">
        <v>51</v>
      </c>
      <c r="P55" s="19"/>
      <c r="Q55" s="12">
        <v>0</v>
      </c>
      <c r="R55" s="13">
        <v>0</v>
      </c>
      <c r="S55" s="12">
        <f t="shared" si="1"/>
        <v>0</v>
      </c>
      <c r="T55" s="13">
        <v>0</v>
      </c>
      <c r="U55" s="12">
        <f t="shared" si="2"/>
        <v>0</v>
      </c>
      <c r="V55" s="14">
        <v>0</v>
      </c>
      <c r="W55" s="20"/>
      <c r="X55" s="16">
        <f t="shared" si="3"/>
        <v>0</v>
      </c>
      <c r="Y55" s="17" t="s">
        <v>16</v>
      </c>
      <c r="Z55" s="18">
        <v>0</v>
      </c>
    </row>
    <row r="56" spans="1:26" ht="24.6">
      <c r="A56" s="10">
        <v>52</v>
      </c>
      <c r="B56" s="11" t="s">
        <v>67</v>
      </c>
      <c r="C56" s="12" t="e">
        <f>+#REF!</f>
        <v>#REF!</v>
      </c>
      <c r="D56" s="13">
        <v>0</v>
      </c>
      <c r="E56" s="12" t="e">
        <f>C56+D56</f>
        <v>#REF!</v>
      </c>
      <c r="F56" s="13">
        <v>0</v>
      </c>
      <c r="G56" s="12" t="e">
        <f t="shared" si="4"/>
        <v>#REF!</v>
      </c>
      <c r="H56" s="14">
        <v>0</v>
      </c>
      <c r="I56" s="21">
        <v>120</v>
      </c>
      <c r="J56" s="69">
        <f t="shared" si="5"/>
        <v>0</v>
      </c>
      <c r="K56" s="17" t="s">
        <v>16</v>
      </c>
      <c r="L56" s="18">
        <v>0</v>
      </c>
      <c r="M56" s="23">
        <f t="shared" si="6"/>
        <v>0</v>
      </c>
      <c r="O56" s="10">
        <v>52</v>
      </c>
      <c r="P56" s="19"/>
      <c r="Q56" s="12">
        <v>0</v>
      </c>
      <c r="R56" s="13">
        <v>0</v>
      </c>
      <c r="S56" s="12">
        <f t="shared" si="1"/>
        <v>0</v>
      </c>
      <c r="T56" s="13">
        <v>0</v>
      </c>
      <c r="U56" s="12">
        <f t="shared" si="2"/>
        <v>0</v>
      </c>
      <c r="V56" s="14">
        <v>0</v>
      </c>
      <c r="W56" s="20"/>
      <c r="X56" s="16">
        <f t="shared" si="3"/>
        <v>0</v>
      </c>
      <c r="Y56" s="17" t="s">
        <v>16</v>
      </c>
      <c r="Z56" s="18">
        <v>0</v>
      </c>
    </row>
    <row r="57" spans="1:26" ht="24.6">
      <c r="A57" s="10">
        <v>53</v>
      </c>
      <c r="B57" s="11" t="s">
        <v>68</v>
      </c>
      <c r="C57" s="12" t="e">
        <f>+#REF!</f>
        <v>#REF!</v>
      </c>
      <c r="D57" s="13">
        <v>0</v>
      </c>
      <c r="E57" s="12" t="e">
        <f t="shared" si="0"/>
        <v>#REF!</v>
      </c>
      <c r="F57" s="13">
        <v>0</v>
      </c>
      <c r="G57" s="12" t="e">
        <f t="shared" si="4"/>
        <v>#REF!</v>
      </c>
      <c r="H57" s="14">
        <v>0</v>
      </c>
      <c r="I57" s="21">
        <v>120</v>
      </c>
      <c r="J57" s="69">
        <f t="shared" si="5"/>
        <v>0</v>
      </c>
      <c r="K57" s="17" t="s">
        <v>16</v>
      </c>
      <c r="L57" s="18">
        <v>0</v>
      </c>
      <c r="M57" s="23">
        <f t="shared" si="6"/>
        <v>0</v>
      </c>
      <c r="O57" s="10">
        <v>53</v>
      </c>
      <c r="P57" s="19"/>
      <c r="Q57" s="12">
        <v>0</v>
      </c>
      <c r="R57" s="13">
        <v>0</v>
      </c>
      <c r="S57" s="12">
        <f t="shared" si="1"/>
        <v>0</v>
      </c>
      <c r="T57" s="13">
        <v>0</v>
      </c>
      <c r="U57" s="12">
        <f t="shared" si="2"/>
        <v>0</v>
      </c>
      <c r="V57" s="14">
        <v>0</v>
      </c>
      <c r="W57" s="20"/>
      <c r="X57" s="16">
        <f t="shared" si="3"/>
        <v>0</v>
      </c>
      <c r="Y57" s="17" t="s">
        <v>16</v>
      </c>
      <c r="Z57" s="18">
        <v>0</v>
      </c>
    </row>
    <row r="58" spans="1:26" ht="24.6">
      <c r="A58" s="10">
        <v>54</v>
      </c>
      <c r="B58" s="11" t="s">
        <v>69</v>
      </c>
      <c r="C58" s="12" t="e">
        <f>+#REF!</f>
        <v>#REF!</v>
      </c>
      <c r="D58" s="13">
        <v>0</v>
      </c>
      <c r="E58" s="12" t="e">
        <f t="shared" si="0"/>
        <v>#REF!</v>
      </c>
      <c r="F58" s="13">
        <v>0</v>
      </c>
      <c r="G58" s="12" t="e">
        <f t="shared" si="4"/>
        <v>#REF!</v>
      </c>
      <c r="H58" s="14">
        <v>0</v>
      </c>
      <c r="I58" s="21">
        <v>120</v>
      </c>
      <c r="J58" s="69">
        <f t="shared" si="5"/>
        <v>0</v>
      </c>
      <c r="K58" s="17" t="s">
        <v>16</v>
      </c>
      <c r="L58" s="18">
        <v>0</v>
      </c>
      <c r="M58" s="23">
        <f t="shared" si="6"/>
        <v>0</v>
      </c>
      <c r="O58" s="10">
        <v>54</v>
      </c>
      <c r="P58" s="19"/>
      <c r="Q58" s="12">
        <v>0</v>
      </c>
      <c r="R58" s="13">
        <v>0</v>
      </c>
      <c r="S58" s="12">
        <f t="shared" si="1"/>
        <v>0</v>
      </c>
      <c r="T58" s="13">
        <v>0</v>
      </c>
      <c r="U58" s="12">
        <f t="shared" si="2"/>
        <v>0</v>
      </c>
      <c r="V58" s="14">
        <v>0</v>
      </c>
      <c r="W58" s="20"/>
      <c r="X58" s="16">
        <f t="shared" si="3"/>
        <v>0</v>
      </c>
      <c r="Y58" s="17" t="s">
        <v>16</v>
      </c>
      <c r="Z58" s="18">
        <v>0</v>
      </c>
    </row>
    <row r="59" spans="1:26" ht="24.6">
      <c r="A59" s="10">
        <v>55</v>
      </c>
      <c r="B59" s="11" t="s">
        <v>70</v>
      </c>
      <c r="C59" s="12" t="e">
        <f>+#REF!</f>
        <v>#REF!</v>
      </c>
      <c r="D59" s="13">
        <v>0</v>
      </c>
      <c r="E59" s="12" t="e">
        <f t="shared" si="0"/>
        <v>#REF!</v>
      </c>
      <c r="F59" s="13">
        <v>0</v>
      </c>
      <c r="G59" s="12" t="e">
        <f t="shared" si="4"/>
        <v>#REF!</v>
      </c>
      <c r="H59" s="14">
        <v>0</v>
      </c>
      <c r="I59" s="15">
        <v>70</v>
      </c>
      <c r="J59" s="69">
        <f t="shared" si="5"/>
        <v>0</v>
      </c>
      <c r="K59" s="17" t="s">
        <v>16</v>
      </c>
      <c r="L59" s="18">
        <v>0</v>
      </c>
      <c r="M59" s="23">
        <f t="shared" si="6"/>
        <v>0</v>
      </c>
      <c r="O59" s="10">
        <v>55</v>
      </c>
      <c r="P59" s="19"/>
      <c r="Q59" s="12">
        <v>0</v>
      </c>
      <c r="R59" s="13">
        <v>0</v>
      </c>
      <c r="S59" s="12">
        <f t="shared" si="1"/>
        <v>0</v>
      </c>
      <c r="T59" s="13">
        <v>0</v>
      </c>
      <c r="U59" s="12">
        <f t="shared" si="2"/>
        <v>0</v>
      </c>
      <c r="V59" s="14">
        <v>0</v>
      </c>
      <c r="W59" s="20"/>
      <c r="X59" s="16">
        <f t="shared" si="3"/>
        <v>0</v>
      </c>
      <c r="Y59" s="17" t="s">
        <v>16</v>
      </c>
      <c r="Z59" s="18">
        <v>0</v>
      </c>
    </row>
    <row r="60" spans="1:26" ht="24.6">
      <c r="A60" s="10">
        <v>56</v>
      </c>
      <c r="B60" s="11" t="s">
        <v>71</v>
      </c>
      <c r="C60" s="12" t="e">
        <f>+#REF!</f>
        <v>#REF!</v>
      </c>
      <c r="D60" s="13">
        <v>0</v>
      </c>
      <c r="E60" s="12" t="e">
        <f t="shared" si="0"/>
        <v>#REF!</v>
      </c>
      <c r="F60" s="13">
        <v>0</v>
      </c>
      <c r="G60" s="12" t="e">
        <f t="shared" si="4"/>
        <v>#REF!</v>
      </c>
      <c r="H60" s="14">
        <v>0</v>
      </c>
      <c r="I60" s="21">
        <v>80</v>
      </c>
      <c r="J60" s="69">
        <f t="shared" si="5"/>
        <v>0</v>
      </c>
      <c r="K60" s="17" t="s">
        <v>16</v>
      </c>
      <c r="L60" s="18">
        <v>0</v>
      </c>
      <c r="M60" s="23">
        <f t="shared" si="6"/>
        <v>0</v>
      </c>
      <c r="O60" s="10">
        <v>56</v>
      </c>
      <c r="P60" s="19"/>
      <c r="Q60" s="12">
        <v>0</v>
      </c>
      <c r="R60" s="13">
        <v>0</v>
      </c>
      <c r="S60" s="12">
        <f t="shared" si="1"/>
        <v>0</v>
      </c>
      <c r="T60" s="13">
        <v>0</v>
      </c>
      <c r="U60" s="12">
        <f t="shared" si="2"/>
        <v>0</v>
      </c>
      <c r="V60" s="14">
        <v>0</v>
      </c>
      <c r="W60" s="20"/>
      <c r="X60" s="16">
        <f t="shared" si="3"/>
        <v>0</v>
      </c>
      <c r="Y60" s="17" t="s">
        <v>16</v>
      </c>
      <c r="Z60" s="18">
        <v>0</v>
      </c>
    </row>
    <row r="61" spans="1:26" ht="24.6">
      <c r="A61" s="10">
        <v>57</v>
      </c>
      <c r="B61" s="11" t="s">
        <v>72</v>
      </c>
      <c r="C61" s="12" t="e">
        <f>+#REF!</f>
        <v>#REF!</v>
      </c>
      <c r="D61" s="13">
        <v>0</v>
      </c>
      <c r="E61" s="12" t="e">
        <f t="shared" si="0"/>
        <v>#REF!</v>
      </c>
      <c r="F61" s="13">
        <v>0</v>
      </c>
      <c r="G61" s="12" t="e">
        <f t="shared" si="4"/>
        <v>#REF!</v>
      </c>
      <c r="H61" s="14">
        <v>0</v>
      </c>
      <c r="I61" s="15">
        <v>50</v>
      </c>
      <c r="J61" s="69">
        <f t="shared" si="5"/>
        <v>0</v>
      </c>
      <c r="K61" s="17" t="s">
        <v>16</v>
      </c>
      <c r="L61" s="18">
        <v>0</v>
      </c>
      <c r="M61" s="23">
        <f t="shared" si="6"/>
        <v>0</v>
      </c>
      <c r="O61" s="10">
        <v>57</v>
      </c>
      <c r="P61" s="19"/>
      <c r="Q61" s="12">
        <v>0</v>
      </c>
      <c r="R61" s="13">
        <v>0</v>
      </c>
      <c r="S61" s="12">
        <f t="shared" si="1"/>
        <v>0</v>
      </c>
      <c r="T61" s="13">
        <v>0</v>
      </c>
      <c r="U61" s="12">
        <f t="shared" si="2"/>
        <v>0</v>
      </c>
      <c r="V61" s="14">
        <v>0</v>
      </c>
      <c r="W61" s="20"/>
      <c r="X61" s="16">
        <f t="shared" si="3"/>
        <v>0</v>
      </c>
      <c r="Y61" s="17" t="s">
        <v>16</v>
      </c>
      <c r="Z61" s="18">
        <v>0</v>
      </c>
    </row>
    <row r="62" spans="1:26" ht="24.6">
      <c r="A62" s="10">
        <v>58</v>
      </c>
      <c r="B62" s="19" t="s">
        <v>73</v>
      </c>
      <c r="C62" s="12" t="e">
        <f>+#REF!</f>
        <v>#REF!</v>
      </c>
      <c r="D62" s="13">
        <v>0</v>
      </c>
      <c r="E62" s="12" t="e">
        <f t="shared" si="0"/>
        <v>#REF!</v>
      </c>
      <c r="F62" s="13">
        <v>0</v>
      </c>
      <c r="G62" s="12" t="e">
        <f t="shared" si="4"/>
        <v>#REF!</v>
      </c>
      <c r="H62" s="14">
        <v>0</v>
      </c>
      <c r="I62" s="20">
        <v>50</v>
      </c>
      <c r="J62" s="69">
        <f t="shared" si="5"/>
        <v>0</v>
      </c>
      <c r="K62" s="17" t="s">
        <v>16</v>
      </c>
      <c r="L62" s="18">
        <v>0</v>
      </c>
      <c r="M62" s="23">
        <f t="shared" si="6"/>
        <v>0</v>
      </c>
      <c r="O62" s="10">
        <v>58</v>
      </c>
      <c r="P62" s="19"/>
      <c r="Q62" s="12">
        <v>0</v>
      </c>
      <c r="R62" s="13">
        <v>0</v>
      </c>
      <c r="S62" s="12">
        <f t="shared" si="1"/>
        <v>0</v>
      </c>
      <c r="T62" s="13">
        <v>0</v>
      </c>
      <c r="U62" s="12">
        <f t="shared" si="2"/>
        <v>0</v>
      </c>
      <c r="V62" s="14">
        <v>0</v>
      </c>
      <c r="W62" s="20"/>
      <c r="X62" s="16">
        <f t="shared" si="3"/>
        <v>0</v>
      </c>
      <c r="Y62" s="17" t="s">
        <v>16</v>
      </c>
      <c r="Z62" s="18">
        <v>0</v>
      </c>
    </row>
    <row r="63" spans="1:26" ht="24.6">
      <c r="A63" s="10">
        <v>59</v>
      </c>
      <c r="B63" s="19" t="s">
        <v>74</v>
      </c>
      <c r="C63" s="12" t="e">
        <f>+#REF!</f>
        <v>#REF!</v>
      </c>
      <c r="D63" s="13">
        <v>0</v>
      </c>
      <c r="E63" s="12" t="e">
        <f>C63+D63</f>
        <v>#REF!</v>
      </c>
      <c r="F63" s="13">
        <v>0</v>
      </c>
      <c r="G63" s="12" t="e">
        <f t="shared" si="4"/>
        <v>#REF!</v>
      </c>
      <c r="H63" s="14">
        <v>0</v>
      </c>
      <c r="I63" s="20">
        <v>50</v>
      </c>
      <c r="J63" s="69">
        <f t="shared" si="5"/>
        <v>0</v>
      </c>
      <c r="K63" s="17" t="s">
        <v>16</v>
      </c>
      <c r="L63" s="18">
        <v>0</v>
      </c>
      <c r="M63" s="23">
        <f t="shared" si="6"/>
        <v>0</v>
      </c>
      <c r="O63" s="10">
        <v>59</v>
      </c>
      <c r="P63" s="19"/>
      <c r="Q63" s="12">
        <v>0</v>
      </c>
      <c r="R63" s="13">
        <v>0</v>
      </c>
      <c r="S63" s="12">
        <f t="shared" si="1"/>
        <v>0</v>
      </c>
      <c r="T63" s="13">
        <v>0</v>
      </c>
      <c r="U63" s="12">
        <f t="shared" si="2"/>
        <v>0</v>
      </c>
      <c r="V63" s="14">
        <v>0</v>
      </c>
      <c r="W63" s="20"/>
      <c r="X63" s="16">
        <f t="shared" si="3"/>
        <v>0</v>
      </c>
      <c r="Y63" s="17" t="s">
        <v>16</v>
      </c>
      <c r="Z63" s="18">
        <v>0</v>
      </c>
    </row>
    <row r="64" spans="1:26" ht="24.6">
      <c r="A64" s="10">
        <v>60</v>
      </c>
      <c r="B64" s="11" t="s">
        <v>75</v>
      </c>
      <c r="C64" s="12" t="e">
        <f>+#REF!</f>
        <v>#REF!</v>
      </c>
      <c r="D64" s="13">
        <v>0</v>
      </c>
      <c r="E64" s="12" t="e">
        <f t="shared" si="0"/>
        <v>#REF!</v>
      </c>
      <c r="F64" s="13">
        <v>0</v>
      </c>
      <c r="G64" s="12" t="e">
        <f t="shared" si="4"/>
        <v>#REF!</v>
      </c>
      <c r="H64" s="14">
        <v>0</v>
      </c>
      <c r="I64" s="21">
        <v>30</v>
      </c>
      <c r="J64" s="69">
        <f t="shared" si="5"/>
        <v>0</v>
      </c>
      <c r="K64" s="17" t="s">
        <v>16</v>
      </c>
      <c r="L64" s="18">
        <v>0</v>
      </c>
      <c r="M64" s="23">
        <f t="shared" si="6"/>
        <v>0</v>
      </c>
      <c r="O64" s="10">
        <v>60</v>
      </c>
      <c r="P64" s="19"/>
      <c r="Q64" s="12">
        <v>0</v>
      </c>
      <c r="R64" s="13">
        <v>0</v>
      </c>
      <c r="S64" s="12">
        <f t="shared" si="1"/>
        <v>0</v>
      </c>
      <c r="T64" s="13">
        <v>0</v>
      </c>
      <c r="U64" s="12">
        <f t="shared" si="2"/>
        <v>0</v>
      </c>
      <c r="V64" s="14">
        <v>0</v>
      </c>
      <c r="W64" s="20"/>
      <c r="X64" s="16">
        <f t="shared" si="3"/>
        <v>0</v>
      </c>
      <c r="Y64" s="17" t="s">
        <v>16</v>
      </c>
      <c r="Z64" s="18">
        <v>0</v>
      </c>
    </row>
    <row r="65" spans="1:26" ht="24.6">
      <c r="A65" s="10">
        <v>61</v>
      </c>
      <c r="B65" s="11" t="s">
        <v>76</v>
      </c>
      <c r="C65" s="12" t="e">
        <f>+#REF!</f>
        <v>#REF!</v>
      </c>
      <c r="D65" s="13">
        <v>0</v>
      </c>
      <c r="E65" s="12" t="e">
        <f t="shared" si="0"/>
        <v>#REF!</v>
      </c>
      <c r="F65" s="13">
        <v>0</v>
      </c>
      <c r="G65" s="12" t="e">
        <f t="shared" si="4"/>
        <v>#REF!</v>
      </c>
      <c r="H65" s="14">
        <v>0</v>
      </c>
      <c r="I65" s="21">
        <v>30</v>
      </c>
      <c r="J65" s="69">
        <f t="shared" si="5"/>
        <v>0</v>
      </c>
      <c r="K65" s="17" t="s">
        <v>16</v>
      </c>
      <c r="L65" s="18">
        <v>0</v>
      </c>
      <c r="M65" s="23">
        <f t="shared" si="6"/>
        <v>0</v>
      </c>
      <c r="O65" s="10">
        <v>61</v>
      </c>
      <c r="P65" s="19"/>
      <c r="Q65" s="12">
        <v>0</v>
      </c>
      <c r="R65" s="13">
        <v>0</v>
      </c>
      <c r="S65" s="12">
        <f t="shared" si="1"/>
        <v>0</v>
      </c>
      <c r="T65" s="13">
        <v>0</v>
      </c>
      <c r="U65" s="12">
        <f t="shared" si="2"/>
        <v>0</v>
      </c>
      <c r="V65" s="14">
        <v>0</v>
      </c>
      <c r="W65" s="20"/>
      <c r="X65" s="16">
        <f t="shared" si="3"/>
        <v>0</v>
      </c>
      <c r="Y65" s="17" t="s">
        <v>16</v>
      </c>
      <c r="Z65" s="18">
        <v>0</v>
      </c>
    </row>
    <row r="66" spans="1:26" ht="24.6">
      <c r="A66" s="10">
        <v>62</v>
      </c>
      <c r="B66" s="11" t="s">
        <v>77</v>
      </c>
      <c r="C66" s="12" t="e">
        <f>+#REF!</f>
        <v>#REF!</v>
      </c>
      <c r="D66" s="13">
        <v>0</v>
      </c>
      <c r="E66" s="12" t="e">
        <f t="shared" si="0"/>
        <v>#REF!</v>
      </c>
      <c r="F66" s="13">
        <v>0</v>
      </c>
      <c r="G66" s="12" t="e">
        <f t="shared" si="4"/>
        <v>#REF!</v>
      </c>
      <c r="H66" s="14">
        <v>0</v>
      </c>
      <c r="I66" s="15">
        <v>50</v>
      </c>
      <c r="J66" s="69">
        <f t="shared" si="5"/>
        <v>0</v>
      </c>
      <c r="K66" s="17" t="s">
        <v>16</v>
      </c>
      <c r="L66" s="18">
        <v>0</v>
      </c>
      <c r="M66" s="23">
        <f t="shared" si="6"/>
        <v>0</v>
      </c>
      <c r="O66" s="10">
        <v>62</v>
      </c>
      <c r="P66" s="19"/>
      <c r="Q66" s="12">
        <v>0</v>
      </c>
      <c r="R66" s="13">
        <v>0</v>
      </c>
      <c r="S66" s="12">
        <f t="shared" si="1"/>
        <v>0</v>
      </c>
      <c r="T66" s="13">
        <v>0</v>
      </c>
      <c r="U66" s="12">
        <f t="shared" si="2"/>
        <v>0</v>
      </c>
      <c r="V66" s="14">
        <v>0</v>
      </c>
      <c r="W66" s="20"/>
      <c r="X66" s="16">
        <f t="shared" si="3"/>
        <v>0</v>
      </c>
      <c r="Y66" s="17" t="s">
        <v>16</v>
      </c>
      <c r="Z66" s="18">
        <v>0</v>
      </c>
    </row>
    <row r="67" spans="1:26" ht="24.6">
      <c r="A67" s="10">
        <v>63</v>
      </c>
      <c r="B67" s="11" t="s">
        <v>78</v>
      </c>
      <c r="C67" s="12" t="e">
        <f>+#REF!</f>
        <v>#REF!</v>
      </c>
      <c r="D67" s="13">
        <v>0</v>
      </c>
      <c r="E67" s="12" t="e">
        <f>C67+D67</f>
        <v>#REF!</v>
      </c>
      <c r="F67" s="13">
        <v>0</v>
      </c>
      <c r="G67" s="12" t="e">
        <f t="shared" si="4"/>
        <v>#REF!</v>
      </c>
      <c r="H67" s="14">
        <v>0</v>
      </c>
      <c r="I67" s="15">
        <v>50</v>
      </c>
      <c r="J67" s="69">
        <f t="shared" si="5"/>
        <v>0</v>
      </c>
      <c r="K67" s="17" t="s">
        <v>16</v>
      </c>
      <c r="L67" s="18">
        <v>0</v>
      </c>
      <c r="M67" s="23">
        <f t="shared" si="6"/>
        <v>0</v>
      </c>
      <c r="O67" s="10">
        <v>63</v>
      </c>
      <c r="P67" s="19"/>
      <c r="Q67" s="12">
        <v>0</v>
      </c>
      <c r="R67" s="13">
        <v>0</v>
      </c>
      <c r="S67" s="12">
        <f t="shared" si="1"/>
        <v>0</v>
      </c>
      <c r="T67" s="13">
        <v>0</v>
      </c>
      <c r="U67" s="12">
        <f t="shared" si="2"/>
        <v>0</v>
      </c>
      <c r="V67" s="14">
        <v>0</v>
      </c>
      <c r="W67" s="20"/>
      <c r="X67" s="16">
        <f t="shared" si="3"/>
        <v>0</v>
      </c>
      <c r="Y67" s="17" t="s">
        <v>16</v>
      </c>
      <c r="Z67" s="18">
        <v>0</v>
      </c>
    </row>
    <row r="68" spans="1:26" ht="24.6">
      <c r="A68" s="10">
        <v>64</v>
      </c>
      <c r="B68" s="19" t="s">
        <v>79</v>
      </c>
      <c r="C68" s="12" t="e">
        <f>+#REF!</f>
        <v>#REF!</v>
      </c>
      <c r="D68" s="13">
        <v>0</v>
      </c>
      <c r="E68" s="12" t="e">
        <f>C68+D68</f>
        <v>#REF!</v>
      </c>
      <c r="F68" s="13">
        <v>0</v>
      </c>
      <c r="G68" s="12" t="e">
        <f t="shared" si="4"/>
        <v>#REF!</v>
      </c>
      <c r="H68" s="14">
        <v>0</v>
      </c>
      <c r="I68" s="20">
        <v>35</v>
      </c>
      <c r="J68" s="69">
        <f t="shared" si="5"/>
        <v>0</v>
      </c>
      <c r="K68" s="17" t="s">
        <v>16</v>
      </c>
      <c r="L68" s="18">
        <v>0</v>
      </c>
      <c r="M68" s="23">
        <f t="shared" si="6"/>
        <v>0</v>
      </c>
      <c r="O68" s="10">
        <v>64</v>
      </c>
      <c r="P68" s="19"/>
      <c r="Q68" s="12">
        <v>0</v>
      </c>
      <c r="R68" s="13">
        <v>0</v>
      </c>
      <c r="S68" s="12">
        <f t="shared" si="1"/>
        <v>0</v>
      </c>
      <c r="T68" s="13">
        <v>0</v>
      </c>
      <c r="U68" s="12">
        <f t="shared" si="2"/>
        <v>0</v>
      </c>
      <c r="V68" s="14">
        <v>0</v>
      </c>
      <c r="W68" s="20"/>
      <c r="X68" s="16">
        <f t="shared" si="3"/>
        <v>0</v>
      </c>
      <c r="Y68" s="17" t="s">
        <v>16</v>
      </c>
      <c r="Z68" s="18">
        <v>0</v>
      </c>
    </row>
    <row r="69" spans="1:26" ht="24.6">
      <c r="A69" s="10">
        <v>65</v>
      </c>
      <c r="B69" s="19" t="s">
        <v>80</v>
      </c>
      <c r="C69" s="12" t="e">
        <f>+#REF!</f>
        <v>#REF!</v>
      </c>
      <c r="D69" s="13">
        <v>0</v>
      </c>
      <c r="E69" s="12" t="e">
        <f t="shared" si="0"/>
        <v>#REF!</v>
      </c>
      <c r="F69" s="13">
        <v>0</v>
      </c>
      <c r="G69" s="12" t="e">
        <f t="shared" si="4"/>
        <v>#REF!</v>
      </c>
      <c r="H69" s="14">
        <v>0</v>
      </c>
      <c r="I69" s="20">
        <v>25</v>
      </c>
      <c r="J69" s="69">
        <f t="shared" si="5"/>
        <v>0</v>
      </c>
      <c r="K69" s="17" t="s">
        <v>16</v>
      </c>
      <c r="L69" s="18">
        <v>0</v>
      </c>
      <c r="M69" s="23">
        <f t="shared" si="6"/>
        <v>0</v>
      </c>
      <c r="O69" s="10">
        <v>65</v>
      </c>
      <c r="P69" s="19"/>
      <c r="Q69" s="12"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4">
        <v>0</v>
      </c>
      <c r="W69" s="20"/>
      <c r="X69" s="16">
        <f t="shared" si="3"/>
        <v>0</v>
      </c>
      <c r="Y69" s="17" t="s">
        <v>16</v>
      </c>
      <c r="Z69" s="18">
        <v>0</v>
      </c>
    </row>
    <row r="70" spans="1:26" ht="24.6">
      <c r="A70" s="10">
        <v>66</v>
      </c>
      <c r="B70" s="19" t="s">
        <v>81</v>
      </c>
      <c r="C70" s="12" t="e">
        <f>+#REF!</f>
        <v>#REF!</v>
      </c>
      <c r="D70" s="13">
        <v>0</v>
      </c>
      <c r="E70" s="12" t="e">
        <f t="shared" si="0"/>
        <v>#REF!</v>
      </c>
      <c r="F70" s="13">
        <v>0</v>
      </c>
      <c r="G70" s="12" t="e">
        <f t="shared" ref="G70:G133" si="9">+E70-F70-H70</f>
        <v>#REF!</v>
      </c>
      <c r="H70" s="14">
        <v>0</v>
      </c>
      <c r="I70" s="20">
        <v>50</v>
      </c>
      <c r="J70" s="69">
        <f t="shared" ref="J70:J133" si="10">+I70*H70</f>
        <v>0</v>
      </c>
      <c r="K70" s="17" t="s">
        <v>16</v>
      </c>
      <c r="L70" s="18">
        <v>0</v>
      </c>
      <c r="M70" s="23">
        <f t="shared" ref="M70:M133" si="11">SUM(J70-L70)</f>
        <v>0</v>
      </c>
      <c r="O70" s="10">
        <v>66</v>
      </c>
      <c r="P70" s="19"/>
      <c r="Q70" s="12"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4">
        <v>0</v>
      </c>
      <c r="W70" s="20"/>
      <c r="X70" s="16">
        <f t="shared" si="3"/>
        <v>0</v>
      </c>
      <c r="Y70" s="17" t="s">
        <v>16</v>
      </c>
      <c r="Z70" s="18">
        <v>0</v>
      </c>
    </row>
    <row r="71" spans="1:26" ht="24.6">
      <c r="A71" s="10">
        <v>67</v>
      </c>
      <c r="B71" s="19" t="s">
        <v>82</v>
      </c>
      <c r="C71" s="12" t="e">
        <f>+#REF!</f>
        <v>#REF!</v>
      </c>
      <c r="D71" s="13">
        <v>0</v>
      </c>
      <c r="E71" s="12" t="e">
        <f t="shared" si="0"/>
        <v>#REF!</v>
      </c>
      <c r="F71" s="13">
        <v>0</v>
      </c>
      <c r="G71" s="12" t="e">
        <f t="shared" si="9"/>
        <v>#REF!</v>
      </c>
      <c r="H71" s="14">
        <v>0</v>
      </c>
      <c r="I71" s="20">
        <v>60</v>
      </c>
      <c r="J71" s="69">
        <f t="shared" si="10"/>
        <v>0</v>
      </c>
      <c r="K71" s="17" t="s">
        <v>16</v>
      </c>
      <c r="L71" s="18">
        <v>0</v>
      </c>
      <c r="M71" s="23">
        <f t="shared" si="11"/>
        <v>0</v>
      </c>
      <c r="O71" s="10">
        <v>67</v>
      </c>
      <c r="P71" s="19"/>
      <c r="Q71" s="12"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4">
        <v>0</v>
      </c>
      <c r="W71" s="20"/>
      <c r="X71" s="16">
        <f t="shared" si="3"/>
        <v>0</v>
      </c>
      <c r="Y71" s="17" t="s">
        <v>16</v>
      </c>
      <c r="Z71" s="18">
        <v>0</v>
      </c>
    </row>
    <row r="72" spans="1:26" ht="24.6">
      <c r="A72" s="10">
        <v>68</v>
      </c>
      <c r="B72" s="19" t="s">
        <v>83</v>
      </c>
      <c r="C72" s="12" t="e">
        <f>+#REF!</f>
        <v>#REF!</v>
      </c>
      <c r="D72" s="13">
        <v>0</v>
      </c>
      <c r="E72" s="12" t="e">
        <f t="shared" si="0"/>
        <v>#REF!</v>
      </c>
      <c r="F72" s="13">
        <v>0</v>
      </c>
      <c r="G72" s="12" t="e">
        <f t="shared" si="9"/>
        <v>#REF!</v>
      </c>
      <c r="H72" s="14">
        <v>0</v>
      </c>
      <c r="I72" s="22">
        <v>50</v>
      </c>
      <c r="J72" s="69">
        <f t="shared" si="10"/>
        <v>0</v>
      </c>
      <c r="K72" s="17" t="s">
        <v>16</v>
      </c>
      <c r="L72" s="18">
        <v>0</v>
      </c>
      <c r="M72" s="23">
        <f t="shared" si="11"/>
        <v>0</v>
      </c>
      <c r="O72" s="10">
        <v>68</v>
      </c>
      <c r="P72" s="19"/>
      <c r="Q72" s="12"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4">
        <v>0</v>
      </c>
      <c r="W72" s="20"/>
      <c r="X72" s="16">
        <f t="shared" ref="X72:X104" si="12">V72*W72</f>
        <v>0</v>
      </c>
      <c r="Y72" s="17" t="s">
        <v>16</v>
      </c>
      <c r="Z72" s="18">
        <v>0</v>
      </c>
    </row>
    <row r="73" spans="1:26" ht="24.6">
      <c r="A73" s="10">
        <v>69</v>
      </c>
      <c r="B73" s="19" t="s">
        <v>84</v>
      </c>
      <c r="C73" s="12" t="e">
        <f>+#REF!</f>
        <v>#REF!</v>
      </c>
      <c r="D73" s="13">
        <v>0</v>
      </c>
      <c r="E73" s="12" t="e">
        <f t="shared" si="0"/>
        <v>#REF!</v>
      </c>
      <c r="F73" s="13">
        <v>0</v>
      </c>
      <c r="G73" s="12" t="e">
        <f t="shared" si="9"/>
        <v>#REF!</v>
      </c>
      <c r="H73" s="14">
        <v>0</v>
      </c>
      <c r="I73" s="20">
        <v>60</v>
      </c>
      <c r="J73" s="69">
        <f t="shared" si="10"/>
        <v>0</v>
      </c>
      <c r="K73" s="17" t="s">
        <v>16</v>
      </c>
      <c r="L73" s="18">
        <v>0</v>
      </c>
      <c r="M73" s="23">
        <f t="shared" si="11"/>
        <v>0</v>
      </c>
      <c r="O73" s="10">
        <v>69</v>
      </c>
      <c r="P73" s="19"/>
      <c r="Q73" s="12"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4">
        <v>0</v>
      </c>
      <c r="W73" s="20"/>
      <c r="X73" s="16">
        <f t="shared" si="12"/>
        <v>0</v>
      </c>
      <c r="Y73" s="17" t="s">
        <v>16</v>
      </c>
      <c r="Z73" s="18">
        <v>0</v>
      </c>
    </row>
    <row r="74" spans="1:26" ht="24.6">
      <c r="A74" s="10">
        <v>70</v>
      </c>
      <c r="B74" s="19" t="s">
        <v>85</v>
      </c>
      <c r="C74" s="12" t="e">
        <f>+#REF!</f>
        <v>#REF!</v>
      </c>
      <c r="D74" s="13">
        <v>0</v>
      </c>
      <c r="E74" s="12" t="e">
        <f t="shared" si="0"/>
        <v>#REF!</v>
      </c>
      <c r="F74" s="13">
        <v>0</v>
      </c>
      <c r="G74" s="12" t="e">
        <f t="shared" si="9"/>
        <v>#REF!</v>
      </c>
      <c r="H74" s="14">
        <v>0</v>
      </c>
      <c r="I74" s="22">
        <v>120</v>
      </c>
      <c r="J74" s="69">
        <f t="shared" si="10"/>
        <v>0</v>
      </c>
      <c r="K74" s="17" t="s">
        <v>16</v>
      </c>
      <c r="L74" s="18">
        <v>0</v>
      </c>
      <c r="M74" s="23">
        <f t="shared" si="11"/>
        <v>0</v>
      </c>
      <c r="O74" s="10">
        <v>70</v>
      </c>
      <c r="P74" s="19"/>
      <c r="Q74" s="12"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4">
        <v>0</v>
      </c>
      <c r="W74" s="20"/>
      <c r="X74" s="16">
        <f t="shared" si="12"/>
        <v>0</v>
      </c>
      <c r="Y74" s="17" t="s">
        <v>16</v>
      </c>
      <c r="Z74" s="18">
        <v>0</v>
      </c>
    </row>
    <row r="75" spans="1:26" ht="24.6">
      <c r="A75" s="10">
        <v>71</v>
      </c>
      <c r="B75" s="19" t="s">
        <v>86</v>
      </c>
      <c r="C75" s="12" t="e">
        <f>+#REF!</f>
        <v>#REF!</v>
      </c>
      <c r="D75" s="13">
        <v>0</v>
      </c>
      <c r="E75" s="12" t="e">
        <f t="shared" si="0"/>
        <v>#REF!</v>
      </c>
      <c r="F75" s="13">
        <v>0</v>
      </c>
      <c r="G75" s="12" t="e">
        <f t="shared" si="9"/>
        <v>#REF!</v>
      </c>
      <c r="H75" s="14">
        <v>0</v>
      </c>
      <c r="I75" s="22">
        <v>60</v>
      </c>
      <c r="J75" s="69">
        <f t="shared" si="10"/>
        <v>0</v>
      </c>
      <c r="K75" s="17" t="s">
        <v>16</v>
      </c>
      <c r="L75" s="18">
        <v>0</v>
      </c>
      <c r="M75" s="23">
        <f t="shared" si="11"/>
        <v>0</v>
      </c>
      <c r="O75" s="10">
        <v>71</v>
      </c>
      <c r="P75" s="19"/>
      <c r="Q75" s="12"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4">
        <v>0</v>
      </c>
      <c r="W75" s="20"/>
      <c r="X75" s="16">
        <f t="shared" si="12"/>
        <v>0</v>
      </c>
      <c r="Y75" s="17" t="s">
        <v>16</v>
      </c>
      <c r="Z75" s="18">
        <v>0</v>
      </c>
    </row>
    <row r="76" spans="1:26" ht="24.6">
      <c r="A76" s="10">
        <v>72</v>
      </c>
      <c r="B76" s="19" t="s">
        <v>87</v>
      </c>
      <c r="C76" s="12" t="e">
        <f>+#REF!</f>
        <v>#REF!</v>
      </c>
      <c r="D76" s="13">
        <v>0</v>
      </c>
      <c r="E76" s="12" t="e">
        <f t="shared" si="0"/>
        <v>#REF!</v>
      </c>
      <c r="F76" s="13">
        <v>0</v>
      </c>
      <c r="G76" s="12" t="e">
        <f t="shared" si="9"/>
        <v>#REF!</v>
      </c>
      <c r="H76" s="14">
        <v>0</v>
      </c>
      <c r="I76" s="22">
        <v>120</v>
      </c>
      <c r="J76" s="69">
        <f t="shared" si="10"/>
        <v>0</v>
      </c>
      <c r="K76" s="17" t="s">
        <v>16</v>
      </c>
      <c r="L76" s="18">
        <v>0</v>
      </c>
      <c r="M76" s="23">
        <f t="shared" si="11"/>
        <v>0</v>
      </c>
      <c r="O76" s="10">
        <v>72</v>
      </c>
      <c r="P76" s="19"/>
      <c r="Q76" s="12"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4">
        <v>0</v>
      </c>
      <c r="W76" s="20"/>
      <c r="X76" s="16">
        <f t="shared" si="12"/>
        <v>0</v>
      </c>
      <c r="Y76" s="17" t="s">
        <v>16</v>
      </c>
      <c r="Z76" s="18">
        <v>0</v>
      </c>
    </row>
    <row r="77" spans="1:26" ht="24.6">
      <c r="A77" s="10">
        <v>73</v>
      </c>
      <c r="B77" s="19" t="s">
        <v>88</v>
      </c>
      <c r="C77" s="12" t="e">
        <f>+#REF!</f>
        <v>#REF!</v>
      </c>
      <c r="D77" s="13">
        <v>0</v>
      </c>
      <c r="E77" s="12" t="e">
        <f t="shared" si="0"/>
        <v>#REF!</v>
      </c>
      <c r="F77" s="13">
        <v>0</v>
      </c>
      <c r="G77" s="12" t="e">
        <f t="shared" si="9"/>
        <v>#REF!</v>
      </c>
      <c r="H77" s="14">
        <v>0</v>
      </c>
      <c r="I77" s="20">
        <v>50</v>
      </c>
      <c r="J77" s="69">
        <f t="shared" si="10"/>
        <v>0</v>
      </c>
      <c r="K77" s="17" t="s">
        <v>16</v>
      </c>
      <c r="L77" s="18">
        <v>0</v>
      </c>
      <c r="M77" s="23">
        <f t="shared" si="11"/>
        <v>0</v>
      </c>
      <c r="O77" s="10">
        <v>73</v>
      </c>
      <c r="P77" s="19"/>
      <c r="Q77" s="12"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4">
        <v>0</v>
      </c>
      <c r="W77" s="20"/>
      <c r="X77" s="16">
        <f t="shared" si="12"/>
        <v>0</v>
      </c>
      <c r="Y77" s="17" t="s">
        <v>16</v>
      </c>
      <c r="Z77" s="18">
        <v>0</v>
      </c>
    </row>
    <row r="78" spans="1:26" ht="24.6">
      <c r="A78" s="10">
        <v>74</v>
      </c>
      <c r="B78" s="19" t="s">
        <v>89</v>
      </c>
      <c r="C78" s="12" t="e">
        <f>+#REF!</f>
        <v>#REF!</v>
      </c>
      <c r="D78" s="13">
        <v>0</v>
      </c>
      <c r="E78" s="12" t="e">
        <f t="shared" si="0"/>
        <v>#REF!</v>
      </c>
      <c r="F78" s="13">
        <v>0</v>
      </c>
      <c r="G78" s="12" t="e">
        <f t="shared" si="9"/>
        <v>#REF!</v>
      </c>
      <c r="H78" s="14">
        <v>0</v>
      </c>
      <c r="I78" s="22">
        <v>120</v>
      </c>
      <c r="J78" s="69">
        <f t="shared" si="10"/>
        <v>0</v>
      </c>
      <c r="K78" s="17" t="s">
        <v>16</v>
      </c>
      <c r="L78" s="18">
        <v>0</v>
      </c>
      <c r="M78" s="23">
        <f t="shared" si="11"/>
        <v>0</v>
      </c>
      <c r="O78" s="10">
        <v>74</v>
      </c>
      <c r="P78" s="19"/>
      <c r="Q78" s="12"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4">
        <v>0</v>
      </c>
      <c r="W78" s="20"/>
      <c r="X78" s="16">
        <f t="shared" si="12"/>
        <v>0</v>
      </c>
      <c r="Y78" s="17" t="s">
        <v>16</v>
      </c>
      <c r="Z78" s="18">
        <v>0</v>
      </c>
    </row>
    <row r="79" spans="1:26" ht="24.6">
      <c r="A79" s="10">
        <v>75</v>
      </c>
      <c r="B79" s="19" t="s">
        <v>90</v>
      </c>
      <c r="C79" s="12" t="e">
        <f>+#REF!</f>
        <v>#REF!</v>
      </c>
      <c r="D79" s="13">
        <v>0</v>
      </c>
      <c r="E79" s="12" t="e">
        <f t="shared" si="0"/>
        <v>#REF!</v>
      </c>
      <c r="F79" s="13">
        <v>0</v>
      </c>
      <c r="G79" s="12" t="e">
        <f t="shared" si="9"/>
        <v>#REF!</v>
      </c>
      <c r="H79" s="14">
        <v>0</v>
      </c>
      <c r="I79" s="22">
        <v>50</v>
      </c>
      <c r="J79" s="69">
        <f t="shared" si="10"/>
        <v>0</v>
      </c>
      <c r="K79" s="17" t="s">
        <v>16</v>
      </c>
      <c r="L79" s="18">
        <v>0</v>
      </c>
      <c r="M79" s="23">
        <f t="shared" si="11"/>
        <v>0</v>
      </c>
      <c r="O79" s="10">
        <v>75</v>
      </c>
      <c r="P79" s="19"/>
      <c r="Q79" s="12"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4">
        <v>0</v>
      </c>
      <c r="W79" s="20"/>
      <c r="X79" s="16">
        <f t="shared" si="12"/>
        <v>0</v>
      </c>
      <c r="Y79" s="17" t="s">
        <v>16</v>
      </c>
      <c r="Z79" s="18">
        <v>0</v>
      </c>
    </row>
    <row r="80" spans="1:26" ht="24.6">
      <c r="A80" s="10">
        <v>76</v>
      </c>
      <c r="B80" s="19" t="s">
        <v>91</v>
      </c>
      <c r="C80" s="12" t="e">
        <f>+#REF!</f>
        <v>#REF!</v>
      </c>
      <c r="D80" s="13">
        <v>0</v>
      </c>
      <c r="E80" s="12" t="e">
        <f t="shared" si="0"/>
        <v>#REF!</v>
      </c>
      <c r="F80" s="13">
        <v>0</v>
      </c>
      <c r="G80" s="12" t="e">
        <f t="shared" si="9"/>
        <v>#REF!</v>
      </c>
      <c r="H80" s="14">
        <v>0</v>
      </c>
      <c r="I80" s="22">
        <v>55</v>
      </c>
      <c r="J80" s="69">
        <f t="shared" si="10"/>
        <v>0</v>
      </c>
      <c r="K80" s="17" t="s">
        <v>16</v>
      </c>
      <c r="L80" s="18">
        <v>0</v>
      </c>
      <c r="M80" s="23">
        <f t="shared" si="11"/>
        <v>0</v>
      </c>
      <c r="O80" s="10">
        <v>76</v>
      </c>
      <c r="P80" s="19"/>
      <c r="Q80" s="12"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4">
        <v>0</v>
      </c>
      <c r="W80" s="20"/>
      <c r="X80" s="16">
        <f t="shared" si="12"/>
        <v>0</v>
      </c>
      <c r="Y80" s="17" t="s">
        <v>16</v>
      </c>
      <c r="Z80" s="18">
        <v>0</v>
      </c>
    </row>
    <row r="81" spans="1:26" ht="24.6">
      <c r="A81" s="10">
        <v>77</v>
      </c>
      <c r="B81" s="19" t="s">
        <v>92</v>
      </c>
      <c r="C81" s="12" t="e">
        <f>+#REF!</f>
        <v>#REF!</v>
      </c>
      <c r="D81" s="13">
        <v>0</v>
      </c>
      <c r="E81" s="12" t="e">
        <f t="shared" si="0"/>
        <v>#REF!</v>
      </c>
      <c r="F81" s="13">
        <v>0</v>
      </c>
      <c r="G81" s="12" t="e">
        <f t="shared" si="9"/>
        <v>#REF!</v>
      </c>
      <c r="H81" s="14">
        <v>0</v>
      </c>
      <c r="I81" s="20">
        <v>55</v>
      </c>
      <c r="J81" s="69">
        <f t="shared" si="10"/>
        <v>0</v>
      </c>
      <c r="K81" s="17" t="s">
        <v>16</v>
      </c>
      <c r="L81" s="18">
        <v>0</v>
      </c>
      <c r="M81" s="23">
        <f t="shared" si="11"/>
        <v>0</v>
      </c>
      <c r="O81" s="10">
        <v>77</v>
      </c>
      <c r="P81" s="19"/>
      <c r="Q81" s="12"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4">
        <v>0</v>
      </c>
      <c r="W81" s="20"/>
      <c r="X81" s="16">
        <f t="shared" si="12"/>
        <v>0</v>
      </c>
      <c r="Y81" s="17" t="s">
        <v>16</v>
      </c>
      <c r="Z81" s="18">
        <v>0</v>
      </c>
    </row>
    <row r="82" spans="1:26" ht="24.6">
      <c r="A82" s="10">
        <v>78</v>
      </c>
      <c r="B82" s="19" t="s">
        <v>93</v>
      </c>
      <c r="C82" s="12" t="e">
        <f>+#REF!</f>
        <v>#REF!</v>
      </c>
      <c r="D82" s="13">
        <v>0</v>
      </c>
      <c r="E82" s="12" t="e">
        <f t="shared" si="0"/>
        <v>#REF!</v>
      </c>
      <c r="F82" s="13">
        <v>0</v>
      </c>
      <c r="G82" s="12" t="e">
        <f t="shared" si="9"/>
        <v>#REF!</v>
      </c>
      <c r="H82" s="14">
        <v>0</v>
      </c>
      <c r="I82" s="22">
        <v>55</v>
      </c>
      <c r="J82" s="69">
        <f t="shared" si="10"/>
        <v>0</v>
      </c>
      <c r="K82" s="17" t="s">
        <v>16</v>
      </c>
      <c r="L82" s="18">
        <v>0</v>
      </c>
      <c r="M82" s="23">
        <f t="shared" si="11"/>
        <v>0</v>
      </c>
      <c r="O82" s="10">
        <v>78</v>
      </c>
      <c r="P82" s="19"/>
      <c r="Q82" s="12"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4">
        <v>0</v>
      </c>
      <c r="W82" s="20"/>
      <c r="X82" s="16">
        <f t="shared" si="12"/>
        <v>0</v>
      </c>
      <c r="Y82" s="17" t="s">
        <v>16</v>
      </c>
      <c r="Z82" s="18">
        <v>0</v>
      </c>
    </row>
    <row r="83" spans="1:26" ht="24.6">
      <c r="A83" s="10">
        <v>79</v>
      </c>
      <c r="B83" s="19" t="s">
        <v>94</v>
      </c>
      <c r="C83" s="12" t="e">
        <f>+#REF!</f>
        <v>#REF!</v>
      </c>
      <c r="D83" s="13">
        <v>0</v>
      </c>
      <c r="E83" s="12" t="e">
        <f t="shared" si="0"/>
        <v>#REF!</v>
      </c>
      <c r="F83" s="13">
        <v>0</v>
      </c>
      <c r="G83" s="12" t="e">
        <f t="shared" si="9"/>
        <v>#REF!</v>
      </c>
      <c r="H83" s="14">
        <v>0</v>
      </c>
      <c r="I83" s="22">
        <v>55</v>
      </c>
      <c r="J83" s="69">
        <f t="shared" si="10"/>
        <v>0</v>
      </c>
      <c r="K83" s="17" t="s">
        <v>16</v>
      </c>
      <c r="L83" s="18">
        <v>0</v>
      </c>
      <c r="M83" s="23">
        <f t="shared" si="11"/>
        <v>0</v>
      </c>
      <c r="O83" s="10">
        <v>79</v>
      </c>
      <c r="P83" s="19"/>
      <c r="Q83" s="12"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4">
        <v>0</v>
      </c>
      <c r="W83" s="20"/>
      <c r="X83" s="16">
        <f t="shared" si="12"/>
        <v>0</v>
      </c>
      <c r="Y83" s="17" t="s">
        <v>16</v>
      </c>
      <c r="Z83" s="18">
        <v>0</v>
      </c>
    </row>
    <row r="84" spans="1:26" ht="24.6">
      <c r="A84" s="10">
        <v>80</v>
      </c>
      <c r="B84" s="19" t="s">
        <v>95</v>
      </c>
      <c r="C84" s="12" t="e">
        <f>+#REF!</f>
        <v>#REF!</v>
      </c>
      <c r="D84" s="13">
        <v>0</v>
      </c>
      <c r="E84" s="12" t="e">
        <f t="shared" si="0"/>
        <v>#REF!</v>
      </c>
      <c r="F84" s="13">
        <v>0</v>
      </c>
      <c r="G84" s="12" t="e">
        <f t="shared" si="9"/>
        <v>#REF!</v>
      </c>
      <c r="H84" s="14">
        <v>0</v>
      </c>
      <c r="I84" s="22">
        <v>55</v>
      </c>
      <c r="J84" s="69">
        <f t="shared" si="10"/>
        <v>0</v>
      </c>
      <c r="K84" s="17" t="s">
        <v>16</v>
      </c>
      <c r="L84" s="18">
        <v>0</v>
      </c>
      <c r="M84" s="23">
        <f t="shared" si="11"/>
        <v>0</v>
      </c>
      <c r="O84" s="10">
        <v>80</v>
      </c>
      <c r="P84" s="19"/>
      <c r="Q84" s="12"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4">
        <v>0</v>
      </c>
      <c r="W84" s="20"/>
      <c r="X84" s="16">
        <f t="shared" si="12"/>
        <v>0</v>
      </c>
      <c r="Y84" s="17" t="s">
        <v>16</v>
      </c>
      <c r="Z84" s="18">
        <v>0</v>
      </c>
    </row>
    <row r="85" spans="1:26" ht="24.6">
      <c r="A85" s="10">
        <v>81</v>
      </c>
      <c r="B85" s="19" t="s">
        <v>96</v>
      </c>
      <c r="C85" s="12" t="e">
        <f>+#REF!</f>
        <v>#REF!</v>
      </c>
      <c r="D85" s="13">
        <v>0</v>
      </c>
      <c r="E85" s="12" t="e">
        <f t="shared" si="0"/>
        <v>#REF!</v>
      </c>
      <c r="F85" s="13">
        <v>0</v>
      </c>
      <c r="G85" s="12" t="e">
        <f t="shared" si="9"/>
        <v>#REF!</v>
      </c>
      <c r="H85" s="14">
        <v>0</v>
      </c>
      <c r="I85" s="22">
        <v>100</v>
      </c>
      <c r="J85" s="69">
        <f t="shared" si="10"/>
        <v>0</v>
      </c>
      <c r="K85" s="17" t="s">
        <v>16</v>
      </c>
      <c r="L85" s="18">
        <v>0</v>
      </c>
      <c r="M85" s="23">
        <f t="shared" si="11"/>
        <v>0</v>
      </c>
      <c r="O85" s="10">
        <v>81</v>
      </c>
      <c r="P85" s="19"/>
      <c r="Q85" s="12"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4">
        <v>0</v>
      </c>
      <c r="W85" s="20"/>
      <c r="X85" s="16">
        <f t="shared" si="12"/>
        <v>0</v>
      </c>
      <c r="Y85" s="17" t="s">
        <v>16</v>
      </c>
      <c r="Z85" s="18">
        <v>0</v>
      </c>
    </row>
    <row r="86" spans="1:26" ht="24.6">
      <c r="A86" s="10">
        <v>82</v>
      </c>
      <c r="B86" s="19" t="s">
        <v>97</v>
      </c>
      <c r="C86" s="12" t="e">
        <f>+#REF!</f>
        <v>#REF!</v>
      </c>
      <c r="D86" s="13">
        <v>0</v>
      </c>
      <c r="E86" s="12" t="e">
        <f t="shared" si="0"/>
        <v>#REF!</v>
      </c>
      <c r="F86" s="13">
        <v>0</v>
      </c>
      <c r="G86" s="12" t="e">
        <f t="shared" si="9"/>
        <v>#REF!</v>
      </c>
      <c r="H86" s="14">
        <v>0</v>
      </c>
      <c r="I86" s="20">
        <v>55</v>
      </c>
      <c r="J86" s="69">
        <f t="shared" si="10"/>
        <v>0</v>
      </c>
      <c r="K86" s="17" t="s">
        <v>16</v>
      </c>
      <c r="L86" s="18">
        <v>0</v>
      </c>
      <c r="M86" s="23">
        <f t="shared" si="11"/>
        <v>0</v>
      </c>
      <c r="O86" s="10">
        <v>82</v>
      </c>
      <c r="P86" s="19"/>
      <c r="Q86" s="12"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4">
        <v>0</v>
      </c>
      <c r="W86" s="20"/>
      <c r="X86" s="16">
        <f t="shared" si="12"/>
        <v>0</v>
      </c>
      <c r="Y86" s="17" t="s">
        <v>16</v>
      </c>
      <c r="Z86" s="18">
        <v>0</v>
      </c>
    </row>
    <row r="87" spans="1:26" ht="24.6">
      <c r="A87" s="10">
        <v>83</v>
      </c>
      <c r="B87" s="19" t="s">
        <v>98</v>
      </c>
      <c r="C87" s="12" t="e">
        <f>+#REF!</f>
        <v>#REF!</v>
      </c>
      <c r="D87" s="13">
        <v>0</v>
      </c>
      <c r="E87" s="12" t="e">
        <f t="shared" si="0"/>
        <v>#REF!</v>
      </c>
      <c r="F87" s="13">
        <v>0</v>
      </c>
      <c r="G87" s="12" t="e">
        <f t="shared" si="9"/>
        <v>#REF!</v>
      </c>
      <c r="H87" s="14">
        <v>0</v>
      </c>
      <c r="I87" s="20">
        <v>60</v>
      </c>
      <c r="J87" s="69">
        <f t="shared" si="10"/>
        <v>0</v>
      </c>
      <c r="K87" s="17" t="s">
        <v>16</v>
      </c>
      <c r="L87" s="18">
        <v>0</v>
      </c>
      <c r="M87" s="23">
        <f t="shared" si="11"/>
        <v>0</v>
      </c>
      <c r="O87" s="10">
        <v>83</v>
      </c>
      <c r="P87" s="19"/>
      <c r="Q87" s="12"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4">
        <v>0</v>
      </c>
      <c r="W87" s="20"/>
      <c r="X87" s="16">
        <f t="shared" si="12"/>
        <v>0</v>
      </c>
      <c r="Y87" s="17" t="s">
        <v>16</v>
      </c>
      <c r="Z87" s="18">
        <v>0</v>
      </c>
    </row>
    <row r="88" spans="1:26" ht="24.6">
      <c r="A88" s="10">
        <v>84</v>
      </c>
      <c r="B88" s="19" t="s">
        <v>99</v>
      </c>
      <c r="C88" s="12" t="e">
        <f>+#REF!</f>
        <v>#REF!</v>
      </c>
      <c r="D88" s="13">
        <v>0</v>
      </c>
      <c r="E88" s="12" t="e">
        <f t="shared" si="0"/>
        <v>#REF!</v>
      </c>
      <c r="F88" s="13">
        <v>0</v>
      </c>
      <c r="G88" s="12" t="e">
        <f t="shared" si="9"/>
        <v>#REF!</v>
      </c>
      <c r="H88" s="14">
        <v>0</v>
      </c>
      <c r="I88" s="20">
        <v>100</v>
      </c>
      <c r="J88" s="69">
        <f t="shared" si="10"/>
        <v>0</v>
      </c>
      <c r="K88" s="17" t="s">
        <v>16</v>
      </c>
      <c r="L88" s="18">
        <v>0</v>
      </c>
      <c r="M88" s="23">
        <f t="shared" si="11"/>
        <v>0</v>
      </c>
      <c r="O88" s="10">
        <v>84</v>
      </c>
      <c r="P88" s="19"/>
      <c r="Q88" s="12"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4">
        <v>0</v>
      </c>
      <c r="W88" s="20"/>
      <c r="X88" s="16">
        <f t="shared" si="12"/>
        <v>0</v>
      </c>
      <c r="Y88" s="17" t="s">
        <v>16</v>
      </c>
      <c r="Z88" s="18">
        <v>0</v>
      </c>
    </row>
    <row r="89" spans="1:26" ht="24.6">
      <c r="A89" s="10">
        <v>85</v>
      </c>
      <c r="B89" s="19" t="s">
        <v>100</v>
      </c>
      <c r="C89" s="12" t="e">
        <f>+#REF!</f>
        <v>#REF!</v>
      </c>
      <c r="D89" s="13">
        <v>0</v>
      </c>
      <c r="E89" s="12" t="e">
        <f t="shared" si="0"/>
        <v>#REF!</v>
      </c>
      <c r="F89" s="13">
        <v>0</v>
      </c>
      <c r="G89" s="12" t="e">
        <f t="shared" si="9"/>
        <v>#REF!</v>
      </c>
      <c r="H89" s="14">
        <v>0</v>
      </c>
      <c r="I89" s="20">
        <v>55</v>
      </c>
      <c r="J89" s="69">
        <f t="shared" si="10"/>
        <v>0</v>
      </c>
      <c r="K89" s="17" t="s">
        <v>16</v>
      </c>
      <c r="L89" s="18">
        <v>0</v>
      </c>
      <c r="M89" s="23">
        <f t="shared" si="11"/>
        <v>0</v>
      </c>
      <c r="O89" s="10">
        <v>85</v>
      </c>
      <c r="P89" s="19"/>
      <c r="Q89" s="12"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4">
        <v>0</v>
      </c>
      <c r="W89" s="20"/>
      <c r="X89" s="16">
        <f t="shared" si="12"/>
        <v>0</v>
      </c>
      <c r="Y89" s="17" t="s">
        <v>16</v>
      </c>
      <c r="Z89" s="18">
        <v>0</v>
      </c>
    </row>
    <row r="90" spans="1:26" ht="24.6">
      <c r="A90" s="10">
        <v>86</v>
      </c>
      <c r="B90" s="19" t="s">
        <v>101</v>
      </c>
      <c r="C90" s="12" t="e">
        <f>+#REF!</f>
        <v>#REF!</v>
      </c>
      <c r="D90" s="13">
        <v>0</v>
      </c>
      <c r="E90" s="12" t="e">
        <f t="shared" si="0"/>
        <v>#REF!</v>
      </c>
      <c r="F90" s="13">
        <v>0</v>
      </c>
      <c r="G90" s="12" t="e">
        <f t="shared" si="9"/>
        <v>#REF!</v>
      </c>
      <c r="H90" s="14">
        <v>0</v>
      </c>
      <c r="I90" s="20">
        <v>50</v>
      </c>
      <c r="J90" s="69">
        <f t="shared" si="10"/>
        <v>0</v>
      </c>
      <c r="K90" s="17" t="s">
        <v>16</v>
      </c>
      <c r="L90" s="18">
        <v>0</v>
      </c>
      <c r="M90" s="23">
        <f t="shared" si="11"/>
        <v>0</v>
      </c>
      <c r="O90" s="10">
        <v>86</v>
      </c>
      <c r="P90" s="19"/>
      <c r="Q90" s="12"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4">
        <v>0</v>
      </c>
      <c r="W90" s="20"/>
      <c r="X90" s="16">
        <f t="shared" si="12"/>
        <v>0</v>
      </c>
      <c r="Y90" s="17" t="s">
        <v>16</v>
      </c>
      <c r="Z90" s="18">
        <v>0</v>
      </c>
    </row>
    <row r="91" spans="1:26" ht="24.6">
      <c r="A91" s="10">
        <v>87</v>
      </c>
      <c r="B91" s="19" t="s">
        <v>102</v>
      </c>
      <c r="C91" s="12" t="e">
        <f>+#REF!</f>
        <v>#REF!</v>
      </c>
      <c r="D91" s="13">
        <v>0</v>
      </c>
      <c r="E91" s="12" t="e">
        <f t="shared" si="0"/>
        <v>#REF!</v>
      </c>
      <c r="F91" s="13">
        <v>0</v>
      </c>
      <c r="G91" s="12" t="e">
        <f t="shared" si="9"/>
        <v>#REF!</v>
      </c>
      <c r="H91" s="14">
        <v>0</v>
      </c>
      <c r="I91" s="22">
        <v>50</v>
      </c>
      <c r="J91" s="69">
        <f t="shared" si="10"/>
        <v>0</v>
      </c>
      <c r="K91" s="17" t="s">
        <v>16</v>
      </c>
      <c r="L91" s="18">
        <v>0</v>
      </c>
      <c r="M91" s="23">
        <f t="shared" si="11"/>
        <v>0</v>
      </c>
      <c r="O91" s="10">
        <v>87</v>
      </c>
      <c r="P91" s="19"/>
      <c r="Q91" s="12"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4">
        <v>0</v>
      </c>
      <c r="W91" s="20"/>
      <c r="X91" s="16">
        <f t="shared" si="12"/>
        <v>0</v>
      </c>
      <c r="Y91" s="17" t="s">
        <v>16</v>
      </c>
      <c r="Z91" s="18">
        <v>0</v>
      </c>
    </row>
    <row r="92" spans="1:26" ht="24.6">
      <c r="A92" s="10">
        <v>88</v>
      </c>
      <c r="B92" s="19" t="s">
        <v>103</v>
      </c>
      <c r="C92" s="12" t="e">
        <f>+#REF!</f>
        <v>#REF!</v>
      </c>
      <c r="D92" s="13">
        <v>0</v>
      </c>
      <c r="E92" s="12" t="e">
        <f t="shared" si="0"/>
        <v>#REF!</v>
      </c>
      <c r="F92" s="13">
        <v>0</v>
      </c>
      <c r="G92" s="12" t="e">
        <f t="shared" si="9"/>
        <v>#REF!</v>
      </c>
      <c r="H92" s="14">
        <v>0</v>
      </c>
      <c r="I92" s="22">
        <v>120</v>
      </c>
      <c r="J92" s="69">
        <f t="shared" si="10"/>
        <v>0</v>
      </c>
      <c r="K92" s="17" t="s">
        <v>16</v>
      </c>
      <c r="L92" s="18">
        <v>0</v>
      </c>
      <c r="M92" s="23">
        <f t="shared" si="11"/>
        <v>0</v>
      </c>
      <c r="O92" s="10">
        <v>88</v>
      </c>
      <c r="P92" s="19"/>
      <c r="Q92" s="12"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4">
        <v>0</v>
      </c>
      <c r="W92" s="20"/>
      <c r="X92" s="16">
        <f t="shared" si="12"/>
        <v>0</v>
      </c>
      <c r="Y92" s="17" t="s">
        <v>16</v>
      </c>
      <c r="Z92" s="18">
        <v>0</v>
      </c>
    </row>
    <row r="93" spans="1:26" ht="24.6">
      <c r="A93" s="10">
        <v>89</v>
      </c>
      <c r="B93" s="19" t="s">
        <v>104</v>
      </c>
      <c r="C93" s="12" t="e">
        <f>+#REF!</f>
        <v>#REF!</v>
      </c>
      <c r="D93" s="13">
        <v>0</v>
      </c>
      <c r="E93" s="12" t="e">
        <f t="shared" si="0"/>
        <v>#REF!</v>
      </c>
      <c r="F93" s="13">
        <v>0</v>
      </c>
      <c r="G93" s="12" t="e">
        <f t="shared" si="9"/>
        <v>#REF!</v>
      </c>
      <c r="H93" s="14">
        <v>0</v>
      </c>
      <c r="I93" s="20">
        <v>250</v>
      </c>
      <c r="J93" s="69">
        <f t="shared" si="10"/>
        <v>0</v>
      </c>
      <c r="K93" s="17" t="s">
        <v>16</v>
      </c>
      <c r="L93" s="18">
        <v>0</v>
      </c>
      <c r="M93" s="23">
        <f t="shared" si="11"/>
        <v>0</v>
      </c>
      <c r="O93" s="10">
        <v>89</v>
      </c>
      <c r="P93" s="19"/>
      <c r="Q93" s="12"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4">
        <v>0</v>
      </c>
      <c r="W93" s="20"/>
      <c r="X93" s="16">
        <f t="shared" si="12"/>
        <v>0</v>
      </c>
      <c r="Y93" s="17" t="s">
        <v>16</v>
      </c>
      <c r="Z93" s="18">
        <v>0</v>
      </c>
    </row>
    <row r="94" spans="1:26" ht="24.6">
      <c r="A94" s="10">
        <v>90</v>
      </c>
      <c r="B94" s="19" t="s">
        <v>105</v>
      </c>
      <c r="C94" s="12" t="e">
        <f>+#REF!</f>
        <v>#REF!</v>
      </c>
      <c r="D94" s="13">
        <v>0</v>
      </c>
      <c r="E94" s="12" t="e">
        <f t="shared" si="0"/>
        <v>#REF!</v>
      </c>
      <c r="F94" s="13">
        <v>0</v>
      </c>
      <c r="G94" s="12" t="e">
        <f t="shared" si="9"/>
        <v>#REF!</v>
      </c>
      <c r="H94" s="14">
        <v>0</v>
      </c>
      <c r="I94" s="20">
        <v>120</v>
      </c>
      <c r="J94" s="69">
        <f t="shared" si="10"/>
        <v>0</v>
      </c>
      <c r="K94" s="17" t="s">
        <v>16</v>
      </c>
      <c r="L94" s="18">
        <v>0</v>
      </c>
      <c r="M94" s="23">
        <f t="shared" si="11"/>
        <v>0</v>
      </c>
      <c r="O94" s="10">
        <v>90</v>
      </c>
      <c r="P94" s="19"/>
      <c r="Q94" s="12"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4">
        <v>0</v>
      </c>
      <c r="W94" s="20"/>
      <c r="X94" s="16">
        <f t="shared" si="12"/>
        <v>0</v>
      </c>
      <c r="Y94" s="17" t="s">
        <v>16</v>
      </c>
      <c r="Z94" s="18">
        <v>0</v>
      </c>
    </row>
    <row r="95" spans="1:26" ht="24.6">
      <c r="A95" s="10">
        <v>91</v>
      </c>
      <c r="B95" s="19" t="s">
        <v>106</v>
      </c>
      <c r="C95" s="12" t="e">
        <f>+#REF!</f>
        <v>#REF!</v>
      </c>
      <c r="D95" s="13">
        <v>0</v>
      </c>
      <c r="E95" s="12" t="e">
        <f>C95+D95</f>
        <v>#REF!</v>
      </c>
      <c r="F95" s="13">
        <v>0</v>
      </c>
      <c r="G95" s="12" t="e">
        <f t="shared" si="9"/>
        <v>#REF!</v>
      </c>
      <c r="H95" s="14">
        <v>0</v>
      </c>
      <c r="I95" s="20">
        <v>120</v>
      </c>
      <c r="J95" s="69">
        <f t="shared" si="10"/>
        <v>0</v>
      </c>
      <c r="K95" s="17" t="s">
        <v>16</v>
      </c>
      <c r="L95" s="18">
        <v>0</v>
      </c>
      <c r="M95" s="23">
        <f t="shared" si="11"/>
        <v>0</v>
      </c>
      <c r="O95" s="10">
        <v>91</v>
      </c>
      <c r="P95" s="19"/>
      <c r="Q95" s="12"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4">
        <v>0</v>
      </c>
      <c r="W95" s="20"/>
      <c r="X95" s="16">
        <f t="shared" si="12"/>
        <v>0</v>
      </c>
      <c r="Y95" s="17" t="s">
        <v>16</v>
      </c>
      <c r="Z95" s="18">
        <v>0</v>
      </c>
    </row>
    <row r="96" spans="1:26" ht="24.6">
      <c r="A96" s="10">
        <v>92</v>
      </c>
      <c r="B96" s="19" t="s">
        <v>107</v>
      </c>
      <c r="C96" s="12" t="e">
        <f>+#REF!</f>
        <v>#REF!</v>
      </c>
      <c r="D96" s="13">
        <v>0</v>
      </c>
      <c r="E96" s="12" t="e">
        <f t="shared" ref="E96:E204" si="13">C96+D96</f>
        <v>#REF!</v>
      </c>
      <c r="F96" s="13">
        <v>0</v>
      </c>
      <c r="G96" s="12" t="e">
        <f t="shared" si="9"/>
        <v>#REF!</v>
      </c>
      <c r="H96" s="14">
        <v>0</v>
      </c>
      <c r="I96" s="20">
        <v>120</v>
      </c>
      <c r="J96" s="69">
        <f t="shared" si="10"/>
        <v>0</v>
      </c>
      <c r="K96" s="17" t="s">
        <v>16</v>
      </c>
      <c r="L96" s="18">
        <v>0</v>
      </c>
      <c r="M96" s="23">
        <f t="shared" si="11"/>
        <v>0</v>
      </c>
      <c r="O96" s="10">
        <v>92</v>
      </c>
      <c r="P96" s="19"/>
      <c r="Q96" s="12"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4">
        <v>0</v>
      </c>
      <c r="W96" s="20"/>
      <c r="X96" s="16">
        <f t="shared" si="12"/>
        <v>0</v>
      </c>
      <c r="Y96" s="17" t="s">
        <v>16</v>
      </c>
      <c r="Z96" s="18">
        <v>0</v>
      </c>
    </row>
    <row r="97" spans="1:26" ht="24.6">
      <c r="A97" s="10">
        <v>93</v>
      </c>
      <c r="B97" s="19" t="s">
        <v>108</v>
      </c>
      <c r="C97" s="12" t="e">
        <f>+#REF!</f>
        <v>#REF!</v>
      </c>
      <c r="D97" s="13">
        <v>0</v>
      </c>
      <c r="E97" s="12" t="e">
        <f t="shared" si="13"/>
        <v>#REF!</v>
      </c>
      <c r="F97" s="13">
        <v>0</v>
      </c>
      <c r="G97" s="12" t="e">
        <f t="shared" si="9"/>
        <v>#REF!</v>
      </c>
      <c r="H97" s="14">
        <v>0</v>
      </c>
      <c r="I97" s="20">
        <v>45</v>
      </c>
      <c r="J97" s="69">
        <f t="shared" si="10"/>
        <v>0</v>
      </c>
      <c r="K97" s="17" t="s">
        <v>16</v>
      </c>
      <c r="L97" s="18">
        <v>0</v>
      </c>
      <c r="M97" s="23">
        <f t="shared" si="11"/>
        <v>0</v>
      </c>
      <c r="O97" s="10">
        <v>93</v>
      </c>
      <c r="P97" s="19"/>
      <c r="Q97" s="12"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4">
        <v>0</v>
      </c>
      <c r="W97" s="20"/>
      <c r="X97" s="16">
        <f t="shared" si="12"/>
        <v>0</v>
      </c>
      <c r="Y97" s="17" t="s">
        <v>16</v>
      </c>
      <c r="Z97" s="18">
        <v>0</v>
      </c>
    </row>
    <row r="98" spans="1:26" ht="24.6">
      <c r="A98" s="10">
        <v>94</v>
      </c>
      <c r="B98" s="19" t="s">
        <v>109</v>
      </c>
      <c r="C98" s="12" t="e">
        <f>+#REF!</f>
        <v>#REF!</v>
      </c>
      <c r="D98" s="13">
        <v>0</v>
      </c>
      <c r="E98" s="12" t="e">
        <f t="shared" si="13"/>
        <v>#REF!</v>
      </c>
      <c r="F98" s="13">
        <v>0</v>
      </c>
      <c r="G98" s="12" t="e">
        <f t="shared" si="9"/>
        <v>#REF!</v>
      </c>
      <c r="H98" s="14">
        <v>0</v>
      </c>
      <c r="I98" s="20">
        <v>50</v>
      </c>
      <c r="J98" s="69">
        <f t="shared" si="10"/>
        <v>0</v>
      </c>
      <c r="K98" s="17" t="s">
        <v>16</v>
      </c>
      <c r="L98" s="18">
        <v>0</v>
      </c>
      <c r="M98" s="23">
        <f t="shared" si="11"/>
        <v>0</v>
      </c>
      <c r="O98" s="10">
        <v>94</v>
      </c>
      <c r="P98" s="19"/>
      <c r="Q98" s="12"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4">
        <v>0</v>
      </c>
      <c r="W98" s="20"/>
      <c r="X98" s="16">
        <f t="shared" si="12"/>
        <v>0</v>
      </c>
      <c r="Y98" s="17" t="s">
        <v>16</v>
      </c>
      <c r="Z98" s="18">
        <v>0</v>
      </c>
    </row>
    <row r="99" spans="1:26" ht="24.6">
      <c r="A99" s="10">
        <v>95</v>
      </c>
      <c r="B99" s="19" t="s">
        <v>110</v>
      </c>
      <c r="C99" s="12" t="e">
        <f>+#REF!</f>
        <v>#REF!</v>
      </c>
      <c r="D99" s="13">
        <v>0</v>
      </c>
      <c r="E99" s="12" t="e">
        <f t="shared" si="13"/>
        <v>#REF!</v>
      </c>
      <c r="F99" s="13">
        <v>0</v>
      </c>
      <c r="G99" s="12" t="e">
        <f t="shared" si="9"/>
        <v>#REF!</v>
      </c>
      <c r="H99" s="14">
        <v>0</v>
      </c>
      <c r="I99" s="20">
        <v>50</v>
      </c>
      <c r="J99" s="69">
        <f t="shared" si="10"/>
        <v>0</v>
      </c>
      <c r="K99" s="17" t="s">
        <v>16</v>
      </c>
      <c r="L99" s="18">
        <v>0</v>
      </c>
      <c r="M99" s="23">
        <f t="shared" si="11"/>
        <v>0</v>
      </c>
      <c r="O99" s="10">
        <v>95</v>
      </c>
      <c r="P99" s="19"/>
      <c r="Q99" s="12"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4">
        <v>0</v>
      </c>
      <c r="W99" s="20"/>
      <c r="X99" s="16">
        <f t="shared" si="12"/>
        <v>0</v>
      </c>
      <c r="Y99" s="17" t="s">
        <v>16</v>
      </c>
      <c r="Z99" s="18">
        <v>0</v>
      </c>
    </row>
    <row r="100" spans="1:26" ht="24.6">
      <c r="A100" s="10">
        <v>96</v>
      </c>
      <c r="B100" s="19" t="s">
        <v>111</v>
      </c>
      <c r="C100" s="12" t="e">
        <f>+#REF!</f>
        <v>#REF!</v>
      </c>
      <c r="D100" s="13">
        <v>0</v>
      </c>
      <c r="E100" s="12" t="e">
        <f t="shared" si="13"/>
        <v>#REF!</v>
      </c>
      <c r="F100" s="13">
        <v>0</v>
      </c>
      <c r="G100" s="12" t="e">
        <f t="shared" si="9"/>
        <v>#REF!</v>
      </c>
      <c r="H100" s="14">
        <v>0</v>
      </c>
      <c r="I100" s="20">
        <v>60</v>
      </c>
      <c r="J100" s="69">
        <f t="shared" si="10"/>
        <v>0</v>
      </c>
      <c r="K100" s="17" t="s">
        <v>16</v>
      </c>
      <c r="L100" s="18">
        <v>0</v>
      </c>
      <c r="M100" s="23">
        <f t="shared" si="11"/>
        <v>0</v>
      </c>
      <c r="O100" s="10">
        <v>96</v>
      </c>
      <c r="P100" s="19"/>
      <c r="Q100" s="12"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4">
        <v>0</v>
      </c>
      <c r="W100" s="20"/>
      <c r="X100" s="16">
        <f t="shared" si="12"/>
        <v>0</v>
      </c>
      <c r="Y100" s="17" t="s">
        <v>16</v>
      </c>
      <c r="Z100" s="18">
        <v>0</v>
      </c>
    </row>
    <row r="101" spans="1:26" ht="24.6">
      <c r="A101" s="10">
        <v>97</v>
      </c>
      <c r="B101" s="19" t="s">
        <v>112</v>
      </c>
      <c r="C101" s="12" t="e">
        <f>+#REF!</f>
        <v>#REF!</v>
      </c>
      <c r="D101" s="13">
        <v>0</v>
      </c>
      <c r="E101" s="12" t="e">
        <f t="shared" si="13"/>
        <v>#REF!</v>
      </c>
      <c r="F101" s="13">
        <v>0</v>
      </c>
      <c r="G101" s="12" t="e">
        <f t="shared" si="9"/>
        <v>#REF!</v>
      </c>
      <c r="H101" s="14">
        <v>0</v>
      </c>
      <c r="I101" s="20">
        <v>55</v>
      </c>
      <c r="J101" s="69">
        <f t="shared" si="10"/>
        <v>0</v>
      </c>
      <c r="K101" s="17" t="s">
        <v>16</v>
      </c>
      <c r="L101" s="18">
        <v>0</v>
      </c>
      <c r="M101" s="23">
        <f t="shared" si="11"/>
        <v>0</v>
      </c>
      <c r="O101" s="10">
        <v>97</v>
      </c>
      <c r="P101" s="19"/>
      <c r="Q101" s="12"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4">
        <v>0</v>
      </c>
      <c r="W101" s="20"/>
      <c r="X101" s="16">
        <f t="shared" si="12"/>
        <v>0</v>
      </c>
      <c r="Y101" s="17" t="s">
        <v>16</v>
      </c>
      <c r="Z101" s="18">
        <v>0</v>
      </c>
    </row>
    <row r="102" spans="1:26" ht="24.6">
      <c r="A102" s="10">
        <v>98</v>
      </c>
      <c r="B102" s="19" t="s">
        <v>113</v>
      </c>
      <c r="C102" s="12" t="e">
        <f>+#REF!</f>
        <v>#REF!</v>
      </c>
      <c r="D102" s="13">
        <v>0</v>
      </c>
      <c r="E102" s="12" t="e">
        <f t="shared" si="13"/>
        <v>#REF!</v>
      </c>
      <c r="F102" s="13">
        <v>0</v>
      </c>
      <c r="G102" s="12" t="e">
        <f t="shared" si="9"/>
        <v>#REF!</v>
      </c>
      <c r="H102" s="14">
        <v>0</v>
      </c>
      <c r="I102" s="20">
        <v>50</v>
      </c>
      <c r="J102" s="69">
        <f t="shared" si="10"/>
        <v>0</v>
      </c>
      <c r="K102" s="17" t="s">
        <v>16</v>
      </c>
      <c r="L102" s="18">
        <v>0</v>
      </c>
      <c r="M102" s="23">
        <f t="shared" si="11"/>
        <v>0</v>
      </c>
      <c r="O102" s="10">
        <v>98</v>
      </c>
      <c r="P102" s="19"/>
      <c r="Q102" s="12"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4">
        <v>0</v>
      </c>
      <c r="W102" s="20"/>
      <c r="X102" s="16">
        <f t="shared" si="12"/>
        <v>0</v>
      </c>
      <c r="Y102" s="17" t="s">
        <v>16</v>
      </c>
      <c r="Z102" s="18">
        <v>0</v>
      </c>
    </row>
    <row r="103" spans="1:26" ht="24.6">
      <c r="A103" s="10">
        <v>99</v>
      </c>
      <c r="B103" s="19" t="s">
        <v>114</v>
      </c>
      <c r="C103" s="12" t="e">
        <f>+#REF!</f>
        <v>#REF!</v>
      </c>
      <c r="D103" s="13">
        <v>0</v>
      </c>
      <c r="E103" s="12" t="e">
        <f t="shared" si="13"/>
        <v>#REF!</v>
      </c>
      <c r="F103" s="13">
        <v>0</v>
      </c>
      <c r="G103" s="12" t="e">
        <f t="shared" si="9"/>
        <v>#REF!</v>
      </c>
      <c r="H103" s="14">
        <v>0</v>
      </c>
      <c r="I103" s="20">
        <v>100</v>
      </c>
      <c r="J103" s="69">
        <f t="shared" si="10"/>
        <v>0</v>
      </c>
      <c r="K103" s="17" t="s">
        <v>16</v>
      </c>
      <c r="L103" s="18">
        <v>0</v>
      </c>
      <c r="M103" s="23">
        <f t="shared" si="11"/>
        <v>0</v>
      </c>
      <c r="O103" s="10">
        <v>99</v>
      </c>
      <c r="P103" s="19"/>
      <c r="Q103" s="12"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4">
        <v>0</v>
      </c>
      <c r="W103" s="20"/>
      <c r="X103" s="16">
        <f t="shared" si="12"/>
        <v>0</v>
      </c>
      <c r="Y103" s="17" t="s">
        <v>16</v>
      </c>
      <c r="Z103" s="18">
        <v>0</v>
      </c>
    </row>
    <row r="104" spans="1:26" ht="24.6">
      <c r="A104" s="10">
        <v>100</v>
      </c>
      <c r="B104" s="19" t="s">
        <v>115</v>
      </c>
      <c r="C104" s="12" t="e">
        <f>+#REF!</f>
        <v>#REF!</v>
      </c>
      <c r="D104" s="13">
        <v>0</v>
      </c>
      <c r="E104" s="12" t="e">
        <f t="shared" si="13"/>
        <v>#REF!</v>
      </c>
      <c r="F104" s="13">
        <v>0</v>
      </c>
      <c r="G104" s="12" t="e">
        <f t="shared" si="9"/>
        <v>#REF!</v>
      </c>
      <c r="H104" s="14">
        <v>0</v>
      </c>
      <c r="I104" s="20">
        <v>100</v>
      </c>
      <c r="J104" s="69">
        <f t="shared" si="10"/>
        <v>0</v>
      </c>
      <c r="K104" s="17" t="s">
        <v>16</v>
      </c>
      <c r="L104" s="18">
        <v>0</v>
      </c>
      <c r="M104" s="23">
        <f t="shared" si="11"/>
        <v>0</v>
      </c>
      <c r="O104" s="10">
        <v>100</v>
      </c>
      <c r="P104" s="19"/>
      <c r="Q104" s="12"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4">
        <v>0</v>
      </c>
      <c r="W104" s="20"/>
      <c r="X104" s="16">
        <f t="shared" si="12"/>
        <v>0</v>
      </c>
      <c r="Y104" s="17"/>
      <c r="Z104" s="18">
        <v>0</v>
      </c>
    </row>
    <row r="105" spans="1:26" ht="24.6">
      <c r="A105" s="10">
        <v>101</v>
      </c>
      <c r="B105" s="19" t="s">
        <v>116</v>
      </c>
      <c r="C105" s="12" t="e">
        <f>+#REF!</f>
        <v>#REF!</v>
      </c>
      <c r="D105" s="13">
        <v>0</v>
      </c>
      <c r="E105" s="12" t="e">
        <f t="shared" si="13"/>
        <v>#REF!</v>
      </c>
      <c r="F105" s="13">
        <v>0</v>
      </c>
      <c r="G105" s="12" t="e">
        <f t="shared" si="9"/>
        <v>#REF!</v>
      </c>
      <c r="H105" s="14">
        <v>0</v>
      </c>
      <c r="I105" s="22">
        <v>30</v>
      </c>
      <c r="J105" s="69">
        <f t="shared" si="10"/>
        <v>0</v>
      </c>
      <c r="K105" s="17" t="s">
        <v>16</v>
      </c>
      <c r="L105" s="18">
        <v>0</v>
      </c>
      <c r="M105" s="23">
        <f t="shared" si="11"/>
        <v>0</v>
      </c>
      <c r="O105" s="1"/>
      <c r="Q105" s="24"/>
      <c r="R105" s="25"/>
      <c r="S105" s="24"/>
      <c r="T105" s="25"/>
      <c r="U105" s="24"/>
      <c r="V105" s="24"/>
      <c r="W105" s="26"/>
      <c r="X105" s="25"/>
      <c r="Y105" s="27"/>
      <c r="Z105" s="41">
        <v>0</v>
      </c>
    </row>
    <row r="106" spans="1:26" ht="24.6">
      <c r="A106" s="10">
        <v>102</v>
      </c>
      <c r="B106" s="19" t="s">
        <v>117</v>
      </c>
      <c r="C106" s="12" t="e">
        <f>+#REF!</f>
        <v>#REF!</v>
      </c>
      <c r="D106" s="13">
        <v>0</v>
      </c>
      <c r="E106" s="12" t="e">
        <f t="shared" si="13"/>
        <v>#REF!</v>
      </c>
      <c r="F106" s="13">
        <v>0</v>
      </c>
      <c r="G106" s="12" t="e">
        <f t="shared" si="9"/>
        <v>#REF!</v>
      </c>
      <c r="H106" s="14">
        <v>0</v>
      </c>
      <c r="I106" s="22">
        <v>20</v>
      </c>
      <c r="J106" s="69">
        <f t="shared" si="10"/>
        <v>0</v>
      </c>
      <c r="K106" s="17" t="s">
        <v>16</v>
      </c>
      <c r="L106" s="18">
        <v>0</v>
      </c>
      <c r="M106" s="23">
        <f t="shared" si="11"/>
        <v>0</v>
      </c>
    </row>
    <row r="107" spans="1:26" ht="24.6">
      <c r="A107" s="10">
        <v>103</v>
      </c>
      <c r="B107" s="19" t="s">
        <v>118</v>
      </c>
      <c r="C107" s="12" t="e">
        <f>+#REF!</f>
        <v>#REF!</v>
      </c>
      <c r="D107" s="13">
        <v>0</v>
      </c>
      <c r="E107" s="12" t="e">
        <f t="shared" si="13"/>
        <v>#REF!</v>
      </c>
      <c r="F107" s="13">
        <v>0</v>
      </c>
      <c r="G107" s="12" t="e">
        <f t="shared" si="9"/>
        <v>#REF!</v>
      </c>
      <c r="H107" s="14">
        <v>0</v>
      </c>
      <c r="I107" s="20">
        <v>100</v>
      </c>
      <c r="J107" s="69">
        <f t="shared" si="10"/>
        <v>0</v>
      </c>
      <c r="K107" s="17" t="s">
        <v>16</v>
      </c>
      <c r="L107" s="18">
        <v>0</v>
      </c>
      <c r="M107" s="23">
        <f t="shared" si="11"/>
        <v>0</v>
      </c>
      <c r="P107" s="177" t="s">
        <v>119</v>
      </c>
      <c r="Q107" s="178"/>
      <c r="R107" s="178"/>
      <c r="S107" s="178"/>
      <c r="T107" s="178"/>
      <c r="U107" s="178"/>
      <c r="V107" s="178"/>
      <c r="W107" s="179"/>
      <c r="X107" s="40">
        <f>SUM(X5:X104)</f>
        <v>0</v>
      </c>
    </row>
    <row r="108" spans="1:26" ht="24.6">
      <c r="A108" s="10">
        <v>104</v>
      </c>
      <c r="B108" s="19" t="s">
        <v>120</v>
      </c>
      <c r="C108" s="12" t="e">
        <f>+#REF!</f>
        <v>#REF!</v>
      </c>
      <c r="D108" s="13">
        <v>0</v>
      </c>
      <c r="E108" s="12" t="e">
        <f t="shared" si="13"/>
        <v>#REF!</v>
      </c>
      <c r="F108" s="13">
        <v>0</v>
      </c>
      <c r="G108" s="12" t="e">
        <f t="shared" si="9"/>
        <v>#REF!</v>
      </c>
      <c r="H108" s="14">
        <v>0</v>
      </c>
      <c r="I108" s="20">
        <v>80</v>
      </c>
      <c r="J108" s="69">
        <f t="shared" si="10"/>
        <v>0</v>
      </c>
      <c r="K108" s="17" t="s">
        <v>16</v>
      </c>
      <c r="L108" s="18">
        <v>0</v>
      </c>
      <c r="M108" s="23">
        <f t="shared" si="11"/>
        <v>0</v>
      </c>
    </row>
    <row r="109" spans="1:26" ht="24.6">
      <c r="A109" s="10">
        <v>105</v>
      </c>
      <c r="B109" s="19" t="s">
        <v>121</v>
      </c>
      <c r="C109" s="12" t="e">
        <f>+#REF!</f>
        <v>#REF!</v>
      </c>
      <c r="D109" s="13">
        <v>0</v>
      </c>
      <c r="E109" s="12" t="e">
        <f t="shared" si="13"/>
        <v>#REF!</v>
      </c>
      <c r="F109" s="13">
        <v>0</v>
      </c>
      <c r="G109" s="12" t="e">
        <f t="shared" si="9"/>
        <v>#REF!</v>
      </c>
      <c r="H109" s="14">
        <v>0</v>
      </c>
      <c r="I109" s="20">
        <v>60</v>
      </c>
      <c r="J109" s="69">
        <f t="shared" si="10"/>
        <v>0</v>
      </c>
      <c r="K109" s="17" t="s">
        <v>16</v>
      </c>
      <c r="L109" s="18">
        <v>0</v>
      </c>
      <c r="M109" s="23">
        <f t="shared" si="11"/>
        <v>0</v>
      </c>
    </row>
    <row r="110" spans="1:26" ht="24.6">
      <c r="A110" s="10">
        <v>106</v>
      </c>
      <c r="B110" s="19" t="s">
        <v>122</v>
      </c>
      <c r="C110" s="12" t="e">
        <f>+#REF!</f>
        <v>#REF!</v>
      </c>
      <c r="D110" s="13">
        <v>0</v>
      </c>
      <c r="E110" s="12" t="e">
        <f t="shared" si="13"/>
        <v>#REF!</v>
      </c>
      <c r="F110" s="13">
        <v>0</v>
      </c>
      <c r="G110" s="12" t="e">
        <f t="shared" si="9"/>
        <v>#REF!</v>
      </c>
      <c r="H110" s="14">
        <v>0</v>
      </c>
      <c r="I110" s="20">
        <v>35</v>
      </c>
      <c r="J110" s="69">
        <f t="shared" si="10"/>
        <v>0</v>
      </c>
      <c r="K110" s="17" t="s">
        <v>16</v>
      </c>
      <c r="L110" s="18">
        <v>0</v>
      </c>
      <c r="M110" s="23">
        <f t="shared" si="11"/>
        <v>0</v>
      </c>
    </row>
    <row r="111" spans="1:26" ht="24.6">
      <c r="A111" s="10">
        <v>107</v>
      </c>
      <c r="B111" s="19" t="s">
        <v>123</v>
      </c>
      <c r="C111" s="12" t="e">
        <f>+#REF!</f>
        <v>#REF!</v>
      </c>
      <c r="D111" s="13">
        <v>0</v>
      </c>
      <c r="E111" s="12" t="e">
        <f t="shared" si="13"/>
        <v>#REF!</v>
      </c>
      <c r="F111" s="13">
        <v>0</v>
      </c>
      <c r="G111" s="12" t="e">
        <f t="shared" si="9"/>
        <v>#REF!</v>
      </c>
      <c r="H111" s="14">
        <v>0</v>
      </c>
      <c r="I111" s="20">
        <v>35</v>
      </c>
      <c r="J111" s="69">
        <f t="shared" si="10"/>
        <v>0</v>
      </c>
      <c r="K111" s="17" t="s">
        <v>16</v>
      </c>
      <c r="L111" s="18">
        <v>0</v>
      </c>
      <c r="M111" s="23">
        <f t="shared" si="11"/>
        <v>0</v>
      </c>
    </row>
    <row r="112" spans="1:26" ht="24.6">
      <c r="A112" s="10">
        <v>108</v>
      </c>
      <c r="B112" s="19" t="s">
        <v>124</v>
      </c>
      <c r="C112" s="12" t="e">
        <f>+#REF!</f>
        <v>#REF!</v>
      </c>
      <c r="D112" s="13">
        <v>0</v>
      </c>
      <c r="E112" s="12" t="e">
        <f t="shared" si="13"/>
        <v>#REF!</v>
      </c>
      <c r="F112" s="13">
        <v>0</v>
      </c>
      <c r="G112" s="12" t="e">
        <f t="shared" si="9"/>
        <v>#REF!</v>
      </c>
      <c r="H112" s="14">
        <v>0</v>
      </c>
      <c r="I112" s="20">
        <v>35</v>
      </c>
      <c r="J112" s="69">
        <f t="shared" si="10"/>
        <v>0</v>
      </c>
      <c r="K112" s="17" t="s">
        <v>16</v>
      </c>
      <c r="L112" s="18">
        <v>0</v>
      </c>
      <c r="M112" s="23">
        <f t="shared" si="11"/>
        <v>0</v>
      </c>
    </row>
    <row r="113" spans="1:13" ht="24.6">
      <c r="A113" s="10">
        <v>109</v>
      </c>
      <c r="B113" s="19" t="s">
        <v>125</v>
      </c>
      <c r="C113" s="12" t="e">
        <f>+#REF!</f>
        <v>#REF!</v>
      </c>
      <c r="D113" s="13">
        <v>0</v>
      </c>
      <c r="E113" s="12" t="e">
        <f t="shared" si="13"/>
        <v>#REF!</v>
      </c>
      <c r="F113" s="13">
        <v>0</v>
      </c>
      <c r="G113" s="12" t="e">
        <f t="shared" si="9"/>
        <v>#REF!</v>
      </c>
      <c r="H113" s="14">
        <v>0</v>
      </c>
      <c r="I113" s="20">
        <v>35</v>
      </c>
      <c r="J113" s="69">
        <f t="shared" si="10"/>
        <v>0</v>
      </c>
      <c r="K113" s="17" t="s">
        <v>16</v>
      </c>
      <c r="L113" s="18">
        <v>0</v>
      </c>
      <c r="M113" s="23">
        <f t="shared" si="11"/>
        <v>0</v>
      </c>
    </row>
    <row r="114" spans="1:13" ht="24.6">
      <c r="A114" s="10">
        <v>110</v>
      </c>
      <c r="B114" s="19" t="s">
        <v>126</v>
      </c>
      <c r="C114" s="12" t="e">
        <f>+#REF!</f>
        <v>#REF!</v>
      </c>
      <c r="D114" s="13">
        <v>0</v>
      </c>
      <c r="E114" s="12" t="e">
        <f t="shared" si="13"/>
        <v>#REF!</v>
      </c>
      <c r="F114" s="13">
        <v>0</v>
      </c>
      <c r="G114" s="12" t="e">
        <f t="shared" si="9"/>
        <v>#REF!</v>
      </c>
      <c r="H114" s="14">
        <v>0</v>
      </c>
      <c r="I114" s="20">
        <v>35</v>
      </c>
      <c r="J114" s="69">
        <f t="shared" si="10"/>
        <v>0</v>
      </c>
      <c r="K114" s="17" t="s">
        <v>16</v>
      </c>
      <c r="L114" s="18">
        <v>0</v>
      </c>
      <c r="M114" s="23">
        <f t="shared" si="11"/>
        <v>0</v>
      </c>
    </row>
    <row r="115" spans="1:13" ht="24.6">
      <c r="A115" s="10">
        <v>111</v>
      </c>
      <c r="B115" s="19" t="s">
        <v>127</v>
      </c>
      <c r="C115" s="12" t="e">
        <f>+#REF!</f>
        <v>#REF!</v>
      </c>
      <c r="D115" s="13">
        <v>0</v>
      </c>
      <c r="E115" s="12" t="e">
        <f t="shared" si="13"/>
        <v>#REF!</v>
      </c>
      <c r="F115" s="13">
        <v>0</v>
      </c>
      <c r="G115" s="12" t="e">
        <f t="shared" si="9"/>
        <v>#REF!</v>
      </c>
      <c r="H115" s="14">
        <v>0</v>
      </c>
      <c r="I115" s="20">
        <v>50</v>
      </c>
      <c r="J115" s="69">
        <f t="shared" si="10"/>
        <v>0</v>
      </c>
      <c r="K115" s="17" t="s">
        <v>16</v>
      </c>
      <c r="L115" s="18">
        <v>0</v>
      </c>
      <c r="M115" s="23">
        <f t="shared" si="11"/>
        <v>0</v>
      </c>
    </row>
    <row r="116" spans="1:13" ht="24.6">
      <c r="A116" s="10">
        <v>112</v>
      </c>
      <c r="B116" s="19" t="s">
        <v>128</v>
      </c>
      <c r="C116" s="12" t="e">
        <f>+#REF!</f>
        <v>#REF!</v>
      </c>
      <c r="D116" s="13">
        <v>0</v>
      </c>
      <c r="E116" s="12" t="e">
        <f t="shared" si="13"/>
        <v>#REF!</v>
      </c>
      <c r="F116" s="13">
        <v>0</v>
      </c>
      <c r="G116" s="12" t="e">
        <f t="shared" si="9"/>
        <v>#REF!</v>
      </c>
      <c r="H116" s="14">
        <v>0</v>
      </c>
      <c r="I116" s="20">
        <v>50</v>
      </c>
      <c r="J116" s="69">
        <f t="shared" si="10"/>
        <v>0</v>
      </c>
      <c r="K116" s="17" t="s">
        <v>16</v>
      </c>
      <c r="L116" s="18">
        <v>0</v>
      </c>
      <c r="M116" s="23">
        <f t="shared" si="11"/>
        <v>0</v>
      </c>
    </row>
    <row r="117" spans="1:13" ht="24.6">
      <c r="A117" s="10">
        <v>113</v>
      </c>
      <c r="B117" s="19" t="s">
        <v>129</v>
      </c>
      <c r="C117" s="12" t="e">
        <f>+#REF!</f>
        <v>#REF!</v>
      </c>
      <c r="D117" s="13">
        <v>0</v>
      </c>
      <c r="E117" s="12" t="e">
        <f t="shared" si="13"/>
        <v>#REF!</v>
      </c>
      <c r="F117" s="13">
        <v>0</v>
      </c>
      <c r="G117" s="12" t="e">
        <f t="shared" si="9"/>
        <v>#REF!</v>
      </c>
      <c r="H117" s="14">
        <v>0</v>
      </c>
      <c r="I117" s="20">
        <v>50</v>
      </c>
      <c r="J117" s="69">
        <f t="shared" si="10"/>
        <v>0</v>
      </c>
      <c r="K117" s="17" t="s">
        <v>16</v>
      </c>
      <c r="L117" s="18">
        <v>0</v>
      </c>
      <c r="M117" s="23">
        <f t="shared" si="11"/>
        <v>0</v>
      </c>
    </row>
    <row r="118" spans="1:13" ht="24.6">
      <c r="A118" s="10">
        <v>114</v>
      </c>
      <c r="B118" s="19" t="s">
        <v>130</v>
      </c>
      <c r="C118" s="12" t="e">
        <f>+#REF!</f>
        <v>#REF!</v>
      </c>
      <c r="D118" s="13">
        <v>0</v>
      </c>
      <c r="E118" s="12" t="e">
        <f t="shared" si="13"/>
        <v>#REF!</v>
      </c>
      <c r="F118" s="13">
        <v>0</v>
      </c>
      <c r="G118" s="12" t="e">
        <f t="shared" si="9"/>
        <v>#REF!</v>
      </c>
      <c r="H118" s="14">
        <v>0</v>
      </c>
      <c r="I118" s="20">
        <v>50</v>
      </c>
      <c r="J118" s="69">
        <f t="shared" si="10"/>
        <v>0</v>
      </c>
      <c r="K118" s="17" t="s">
        <v>16</v>
      </c>
      <c r="L118" s="18">
        <v>0</v>
      </c>
      <c r="M118" s="23">
        <f t="shared" si="11"/>
        <v>0</v>
      </c>
    </row>
    <row r="119" spans="1:13" ht="24.6">
      <c r="A119" s="10">
        <v>115</v>
      </c>
      <c r="B119" s="19" t="s">
        <v>131</v>
      </c>
      <c r="C119" s="12" t="e">
        <f>+#REF!</f>
        <v>#REF!</v>
      </c>
      <c r="D119" s="13">
        <v>0</v>
      </c>
      <c r="E119" s="12" t="e">
        <f t="shared" si="13"/>
        <v>#REF!</v>
      </c>
      <c r="F119" s="13">
        <v>0</v>
      </c>
      <c r="G119" s="12" t="e">
        <f t="shared" si="9"/>
        <v>#REF!</v>
      </c>
      <c r="H119" s="14">
        <v>0</v>
      </c>
      <c r="I119" s="20">
        <v>50</v>
      </c>
      <c r="J119" s="69">
        <f t="shared" si="10"/>
        <v>0</v>
      </c>
      <c r="K119" s="17" t="s">
        <v>16</v>
      </c>
      <c r="L119" s="18">
        <v>0</v>
      </c>
      <c r="M119" s="23">
        <f t="shared" si="11"/>
        <v>0</v>
      </c>
    </row>
    <row r="120" spans="1:13" ht="24.6">
      <c r="A120" s="10">
        <v>116</v>
      </c>
      <c r="B120" s="19" t="s">
        <v>132</v>
      </c>
      <c r="C120" s="12" t="e">
        <f>+#REF!</f>
        <v>#REF!</v>
      </c>
      <c r="D120" s="13">
        <v>0</v>
      </c>
      <c r="E120" s="12" t="e">
        <f t="shared" si="13"/>
        <v>#REF!</v>
      </c>
      <c r="F120" s="13">
        <v>0</v>
      </c>
      <c r="G120" s="12" t="e">
        <f t="shared" si="9"/>
        <v>#REF!</v>
      </c>
      <c r="H120" s="14">
        <v>0</v>
      </c>
      <c r="I120" s="20">
        <v>50</v>
      </c>
      <c r="J120" s="69">
        <f t="shared" si="10"/>
        <v>0</v>
      </c>
      <c r="K120" s="17" t="s">
        <v>16</v>
      </c>
      <c r="L120" s="18">
        <v>0</v>
      </c>
      <c r="M120" s="23">
        <f t="shared" si="11"/>
        <v>0</v>
      </c>
    </row>
    <row r="121" spans="1:13" ht="24.6">
      <c r="A121" s="10">
        <v>117</v>
      </c>
      <c r="B121" s="19" t="s">
        <v>133</v>
      </c>
      <c r="C121" s="12" t="e">
        <f>+#REF!</f>
        <v>#REF!</v>
      </c>
      <c r="D121" s="13">
        <v>0</v>
      </c>
      <c r="E121" s="12" t="e">
        <f t="shared" si="13"/>
        <v>#REF!</v>
      </c>
      <c r="F121" s="13">
        <v>0</v>
      </c>
      <c r="G121" s="12" t="e">
        <f t="shared" si="9"/>
        <v>#REF!</v>
      </c>
      <c r="H121" s="14">
        <v>0</v>
      </c>
      <c r="I121" s="20">
        <v>40</v>
      </c>
      <c r="J121" s="69">
        <f t="shared" si="10"/>
        <v>0</v>
      </c>
      <c r="K121" s="17" t="s">
        <v>16</v>
      </c>
      <c r="L121" s="18">
        <v>0</v>
      </c>
      <c r="M121" s="23">
        <f t="shared" si="11"/>
        <v>0</v>
      </c>
    </row>
    <row r="122" spans="1:13" ht="24.6">
      <c r="A122" s="10">
        <v>118</v>
      </c>
      <c r="B122" s="19" t="s">
        <v>134</v>
      </c>
      <c r="C122" s="12" t="e">
        <f>+#REF!</f>
        <v>#REF!</v>
      </c>
      <c r="D122" s="13">
        <v>0</v>
      </c>
      <c r="E122" s="12" t="e">
        <f t="shared" si="13"/>
        <v>#REF!</v>
      </c>
      <c r="F122" s="13">
        <v>0</v>
      </c>
      <c r="G122" s="12" t="e">
        <f t="shared" si="9"/>
        <v>#REF!</v>
      </c>
      <c r="H122" s="14">
        <v>0</v>
      </c>
      <c r="I122" s="20">
        <v>35</v>
      </c>
      <c r="J122" s="69">
        <f t="shared" si="10"/>
        <v>0</v>
      </c>
      <c r="K122" s="17" t="s">
        <v>16</v>
      </c>
      <c r="L122" s="18">
        <v>0</v>
      </c>
      <c r="M122" s="23">
        <f t="shared" si="11"/>
        <v>0</v>
      </c>
    </row>
    <row r="123" spans="1:13" ht="24.6">
      <c r="A123" s="10">
        <v>119</v>
      </c>
      <c r="B123" s="19" t="s">
        <v>135</v>
      </c>
      <c r="C123" s="12" t="e">
        <f>+#REF!</f>
        <v>#REF!</v>
      </c>
      <c r="D123" s="13">
        <v>0</v>
      </c>
      <c r="E123" s="12" t="e">
        <f t="shared" si="13"/>
        <v>#REF!</v>
      </c>
      <c r="F123" s="13">
        <v>0</v>
      </c>
      <c r="G123" s="12" t="e">
        <f t="shared" si="9"/>
        <v>#REF!</v>
      </c>
      <c r="H123" s="14">
        <v>0</v>
      </c>
      <c r="I123" s="20">
        <v>40</v>
      </c>
      <c r="J123" s="69">
        <f t="shared" si="10"/>
        <v>0</v>
      </c>
      <c r="K123" s="17" t="s">
        <v>16</v>
      </c>
      <c r="L123" s="18">
        <v>0</v>
      </c>
      <c r="M123" s="23">
        <f t="shared" si="11"/>
        <v>0</v>
      </c>
    </row>
    <row r="124" spans="1:13" ht="24.6">
      <c r="A124" s="10">
        <v>120</v>
      </c>
      <c r="B124" s="19" t="s">
        <v>136</v>
      </c>
      <c r="C124" s="12" t="e">
        <f>+#REF!</f>
        <v>#REF!</v>
      </c>
      <c r="D124" s="13">
        <v>0</v>
      </c>
      <c r="E124" s="12" t="e">
        <f t="shared" si="13"/>
        <v>#REF!</v>
      </c>
      <c r="F124" s="13">
        <v>0</v>
      </c>
      <c r="G124" s="12" t="e">
        <f t="shared" si="9"/>
        <v>#REF!</v>
      </c>
      <c r="H124" s="14">
        <v>0</v>
      </c>
      <c r="I124" s="20">
        <v>40</v>
      </c>
      <c r="J124" s="69">
        <f t="shared" si="10"/>
        <v>0</v>
      </c>
      <c r="K124" s="17" t="s">
        <v>16</v>
      </c>
      <c r="L124" s="18">
        <v>0</v>
      </c>
      <c r="M124" s="23">
        <f t="shared" si="11"/>
        <v>0</v>
      </c>
    </row>
    <row r="125" spans="1:13" ht="24.6">
      <c r="A125" s="10">
        <v>121</v>
      </c>
      <c r="B125" s="19" t="s">
        <v>137</v>
      </c>
      <c r="C125" s="12" t="e">
        <f>+#REF!</f>
        <v>#REF!</v>
      </c>
      <c r="D125" s="13">
        <v>0</v>
      </c>
      <c r="E125" s="12" t="e">
        <f t="shared" si="13"/>
        <v>#REF!</v>
      </c>
      <c r="F125" s="13">
        <v>0</v>
      </c>
      <c r="G125" s="12" t="e">
        <f t="shared" si="9"/>
        <v>#REF!</v>
      </c>
      <c r="H125" s="14">
        <v>0</v>
      </c>
      <c r="I125" s="20">
        <v>30</v>
      </c>
      <c r="J125" s="69">
        <f t="shared" si="10"/>
        <v>0</v>
      </c>
      <c r="K125" s="17" t="s">
        <v>16</v>
      </c>
      <c r="L125" s="18">
        <v>0</v>
      </c>
      <c r="M125" s="23">
        <f t="shared" si="11"/>
        <v>0</v>
      </c>
    </row>
    <row r="126" spans="1:13" ht="24.6">
      <c r="A126" s="10">
        <v>122</v>
      </c>
      <c r="B126" s="19" t="s">
        <v>138</v>
      </c>
      <c r="C126" s="12" t="e">
        <f>+#REF!</f>
        <v>#REF!</v>
      </c>
      <c r="D126" s="13">
        <v>0</v>
      </c>
      <c r="E126" s="12" t="e">
        <f t="shared" si="13"/>
        <v>#REF!</v>
      </c>
      <c r="F126" s="13">
        <v>0</v>
      </c>
      <c r="G126" s="12" t="e">
        <f t="shared" si="9"/>
        <v>#REF!</v>
      </c>
      <c r="H126" s="14">
        <v>0</v>
      </c>
      <c r="I126" s="20">
        <v>40</v>
      </c>
      <c r="J126" s="69">
        <f t="shared" si="10"/>
        <v>0</v>
      </c>
      <c r="K126" s="17" t="s">
        <v>16</v>
      </c>
      <c r="L126" s="18">
        <v>0</v>
      </c>
      <c r="M126" s="23">
        <f t="shared" si="11"/>
        <v>0</v>
      </c>
    </row>
    <row r="127" spans="1:13" ht="24.6">
      <c r="A127" s="10">
        <v>123</v>
      </c>
      <c r="B127" s="19" t="s">
        <v>139</v>
      </c>
      <c r="C127" s="12" t="e">
        <f>+#REF!</f>
        <v>#REF!</v>
      </c>
      <c r="D127" s="13">
        <v>0</v>
      </c>
      <c r="E127" s="12" t="e">
        <f t="shared" si="13"/>
        <v>#REF!</v>
      </c>
      <c r="F127" s="13">
        <v>0</v>
      </c>
      <c r="G127" s="12" t="e">
        <f t="shared" si="9"/>
        <v>#REF!</v>
      </c>
      <c r="H127" s="14">
        <v>0</v>
      </c>
      <c r="I127" s="20">
        <v>20</v>
      </c>
      <c r="J127" s="69">
        <f t="shared" si="10"/>
        <v>0</v>
      </c>
      <c r="K127" s="17" t="s">
        <v>16</v>
      </c>
      <c r="L127" s="18">
        <v>0</v>
      </c>
      <c r="M127" s="23">
        <f t="shared" si="11"/>
        <v>0</v>
      </c>
    </row>
    <row r="128" spans="1:13" ht="24.6">
      <c r="A128" s="10">
        <v>124</v>
      </c>
      <c r="B128" s="19" t="s">
        <v>140</v>
      </c>
      <c r="C128" s="12" t="e">
        <f>+#REF!</f>
        <v>#REF!</v>
      </c>
      <c r="D128" s="13">
        <v>0</v>
      </c>
      <c r="E128" s="12" t="e">
        <f t="shared" si="13"/>
        <v>#REF!</v>
      </c>
      <c r="F128" s="13">
        <v>0</v>
      </c>
      <c r="G128" s="12" t="e">
        <f t="shared" si="9"/>
        <v>#REF!</v>
      </c>
      <c r="H128" s="14">
        <v>0</v>
      </c>
      <c r="I128" s="20">
        <v>25</v>
      </c>
      <c r="J128" s="69">
        <f t="shared" si="10"/>
        <v>0</v>
      </c>
      <c r="K128" s="17" t="s">
        <v>16</v>
      </c>
      <c r="L128" s="18">
        <v>0</v>
      </c>
      <c r="M128" s="23">
        <f t="shared" si="11"/>
        <v>0</v>
      </c>
    </row>
    <row r="129" spans="1:13" ht="24.6">
      <c r="A129" s="10">
        <v>125</v>
      </c>
      <c r="B129" s="19" t="s">
        <v>141</v>
      </c>
      <c r="C129" s="12" t="e">
        <f>+#REF!</f>
        <v>#REF!</v>
      </c>
      <c r="D129" s="13">
        <v>0</v>
      </c>
      <c r="E129" s="12" t="e">
        <f t="shared" si="13"/>
        <v>#REF!</v>
      </c>
      <c r="F129" s="13">
        <v>0</v>
      </c>
      <c r="G129" s="12" t="e">
        <f t="shared" si="9"/>
        <v>#REF!</v>
      </c>
      <c r="H129" s="14">
        <v>0</v>
      </c>
      <c r="I129" s="20">
        <v>40</v>
      </c>
      <c r="J129" s="69">
        <f t="shared" si="10"/>
        <v>0</v>
      </c>
      <c r="K129" s="17" t="s">
        <v>16</v>
      </c>
      <c r="L129" s="18">
        <v>0</v>
      </c>
      <c r="M129" s="23">
        <f t="shared" si="11"/>
        <v>0</v>
      </c>
    </row>
    <row r="130" spans="1:13" ht="24.6">
      <c r="A130" s="10">
        <v>126</v>
      </c>
      <c r="B130" s="19" t="s">
        <v>142</v>
      </c>
      <c r="C130" s="12" t="e">
        <f>+#REF!</f>
        <v>#REF!</v>
      </c>
      <c r="D130" s="13">
        <v>0</v>
      </c>
      <c r="E130" s="12" t="e">
        <f t="shared" si="13"/>
        <v>#REF!</v>
      </c>
      <c r="F130" s="13">
        <v>0</v>
      </c>
      <c r="G130" s="12" t="e">
        <f t="shared" si="9"/>
        <v>#REF!</v>
      </c>
      <c r="H130" s="14">
        <v>0</v>
      </c>
      <c r="I130" s="20">
        <v>50</v>
      </c>
      <c r="J130" s="69">
        <f t="shared" si="10"/>
        <v>0</v>
      </c>
      <c r="K130" s="17" t="s">
        <v>16</v>
      </c>
      <c r="L130" s="18">
        <v>0</v>
      </c>
      <c r="M130" s="23">
        <f t="shared" si="11"/>
        <v>0</v>
      </c>
    </row>
    <row r="131" spans="1:13" ht="24.6">
      <c r="A131" s="10">
        <v>127</v>
      </c>
      <c r="B131" s="19" t="s">
        <v>143</v>
      </c>
      <c r="C131" s="12" t="e">
        <f>+#REF!</f>
        <v>#REF!</v>
      </c>
      <c r="D131" s="13">
        <v>0</v>
      </c>
      <c r="E131" s="12" t="e">
        <f t="shared" si="13"/>
        <v>#REF!</v>
      </c>
      <c r="F131" s="13">
        <v>0</v>
      </c>
      <c r="G131" s="12" t="e">
        <f t="shared" si="9"/>
        <v>#REF!</v>
      </c>
      <c r="H131" s="14">
        <v>0</v>
      </c>
      <c r="I131" s="20">
        <v>55</v>
      </c>
      <c r="J131" s="69">
        <f t="shared" si="10"/>
        <v>0</v>
      </c>
      <c r="K131" s="17" t="s">
        <v>16</v>
      </c>
      <c r="L131" s="18">
        <v>0</v>
      </c>
      <c r="M131" s="23">
        <f t="shared" si="11"/>
        <v>0</v>
      </c>
    </row>
    <row r="132" spans="1:13" ht="24.6">
      <c r="A132" s="10">
        <v>128</v>
      </c>
      <c r="B132" s="19" t="s">
        <v>144</v>
      </c>
      <c r="C132" s="12" t="e">
        <f>+#REF!</f>
        <v>#REF!</v>
      </c>
      <c r="D132" s="13">
        <v>0</v>
      </c>
      <c r="E132" s="12" t="e">
        <f t="shared" si="13"/>
        <v>#REF!</v>
      </c>
      <c r="F132" s="13">
        <v>0</v>
      </c>
      <c r="G132" s="12" t="e">
        <f t="shared" si="9"/>
        <v>#REF!</v>
      </c>
      <c r="H132" s="14">
        <v>0</v>
      </c>
      <c r="I132" s="20">
        <v>55</v>
      </c>
      <c r="J132" s="69">
        <f t="shared" si="10"/>
        <v>0</v>
      </c>
      <c r="K132" s="17" t="s">
        <v>16</v>
      </c>
      <c r="L132" s="18">
        <v>0</v>
      </c>
      <c r="M132" s="23">
        <f t="shared" si="11"/>
        <v>0</v>
      </c>
    </row>
    <row r="133" spans="1:13" ht="24.6">
      <c r="A133" s="10">
        <v>129</v>
      </c>
      <c r="B133" s="19" t="s">
        <v>145</v>
      </c>
      <c r="C133" s="12" t="e">
        <f>+#REF!</f>
        <v>#REF!</v>
      </c>
      <c r="D133" s="13">
        <v>0</v>
      </c>
      <c r="E133" s="12" t="e">
        <f t="shared" si="13"/>
        <v>#REF!</v>
      </c>
      <c r="F133" s="13">
        <v>0</v>
      </c>
      <c r="G133" s="12" t="e">
        <f t="shared" si="9"/>
        <v>#REF!</v>
      </c>
      <c r="H133" s="14">
        <v>0</v>
      </c>
      <c r="I133" s="20">
        <v>45</v>
      </c>
      <c r="J133" s="69">
        <f t="shared" si="10"/>
        <v>0</v>
      </c>
      <c r="K133" s="17" t="s">
        <v>16</v>
      </c>
      <c r="L133" s="18">
        <v>0</v>
      </c>
      <c r="M133" s="23">
        <f t="shared" si="11"/>
        <v>0</v>
      </c>
    </row>
    <row r="134" spans="1:13" ht="24.6">
      <c r="A134" s="10">
        <v>130</v>
      </c>
      <c r="B134" s="19" t="s">
        <v>146</v>
      </c>
      <c r="C134" s="12" t="e">
        <f>+#REF!</f>
        <v>#REF!</v>
      </c>
      <c r="D134" s="13">
        <v>0</v>
      </c>
      <c r="E134" s="12" t="e">
        <f t="shared" si="13"/>
        <v>#REF!</v>
      </c>
      <c r="F134" s="13">
        <v>0</v>
      </c>
      <c r="G134" s="12" t="e">
        <f t="shared" ref="G134:G197" si="14">+E134-F134-H134</f>
        <v>#REF!</v>
      </c>
      <c r="H134" s="14">
        <v>0</v>
      </c>
      <c r="I134" s="20">
        <v>45</v>
      </c>
      <c r="J134" s="69">
        <f t="shared" ref="J134:J197" si="15">+I134*H134</f>
        <v>0</v>
      </c>
      <c r="K134" s="17" t="s">
        <v>16</v>
      </c>
      <c r="L134" s="18">
        <v>0</v>
      </c>
      <c r="M134" s="23">
        <f t="shared" ref="M134:M195" si="16">SUM(J134-L134)</f>
        <v>0</v>
      </c>
    </row>
    <row r="135" spans="1:13" ht="24.6">
      <c r="A135" s="10">
        <v>131</v>
      </c>
      <c r="B135" s="19" t="s">
        <v>147</v>
      </c>
      <c r="C135" s="12" t="e">
        <f>+#REF!</f>
        <v>#REF!</v>
      </c>
      <c r="D135" s="13">
        <v>0</v>
      </c>
      <c r="E135" s="12" t="e">
        <f t="shared" si="13"/>
        <v>#REF!</v>
      </c>
      <c r="F135" s="13">
        <v>0</v>
      </c>
      <c r="G135" s="12" t="e">
        <f t="shared" si="14"/>
        <v>#REF!</v>
      </c>
      <c r="H135" s="14">
        <v>0</v>
      </c>
      <c r="I135" s="20">
        <v>55</v>
      </c>
      <c r="J135" s="69">
        <f t="shared" si="15"/>
        <v>0</v>
      </c>
      <c r="K135" s="17" t="s">
        <v>16</v>
      </c>
      <c r="L135" s="18">
        <v>0</v>
      </c>
      <c r="M135" s="23">
        <f t="shared" si="16"/>
        <v>0</v>
      </c>
    </row>
    <row r="136" spans="1:13" ht="24.6">
      <c r="A136" s="10">
        <v>132</v>
      </c>
      <c r="B136" s="19" t="s">
        <v>148</v>
      </c>
      <c r="C136" s="12" t="e">
        <f>+#REF!</f>
        <v>#REF!</v>
      </c>
      <c r="D136" s="13">
        <v>0</v>
      </c>
      <c r="E136" s="12" t="e">
        <f t="shared" si="13"/>
        <v>#REF!</v>
      </c>
      <c r="F136" s="13">
        <v>0</v>
      </c>
      <c r="G136" s="12" t="e">
        <f t="shared" si="14"/>
        <v>#REF!</v>
      </c>
      <c r="H136" s="14">
        <v>0</v>
      </c>
      <c r="I136" s="20">
        <v>45</v>
      </c>
      <c r="J136" s="69">
        <f t="shared" si="15"/>
        <v>0</v>
      </c>
      <c r="K136" s="17" t="s">
        <v>16</v>
      </c>
      <c r="L136" s="18">
        <v>0</v>
      </c>
      <c r="M136" s="23">
        <f t="shared" si="16"/>
        <v>0</v>
      </c>
    </row>
    <row r="137" spans="1:13" ht="24.6">
      <c r="A137" s="10">
        <v>133</v>
      </c>
      <c r="B137" s="19" t="s">
        <v>149</v>
      </c>
      <c r="C137" s="12" t="e">
        <f>+#REF!</f>
        <v>#REF!</v>
      </c>
      <c r="D137" s="13">
        <v>0</v>
      </c>
      <c r="E137" s="12" t="e">
        <f t="shared" si="13"/>
        <v>#REF!</v>
      </c>
      <c r="F137" s="13">
        <v>0</v>
      </c>
      <c r="G137" s="12" t="e">
        <f t="shared" si="14"/>
        <v>#REF!</v>
      </c>
      <c r="H137" s="14">
        <v>0</v>
      </c>
      <c r="I137" s="20">
        <v>45</v>
      </c>
      <c r="J137" s="69">
        <f t="shared" si="15"/>
        <v>0</v>
      </c>
      <c r="K137" s="17" t="s">
        <v>16</v>
      </c>
      <c r="L137" s="18">
        <v>0</v>
      </c>
      <c r="M137" s="23">
        <f t="shared" si="16"/>
        <v>0</v>
      </c>
    </row>
    <row r="138" spans="1:13" ht="24.6">
      <c r="A138" s="10">
        <v>134</v>
      </c>
      <c r="B138" s="19" t="s">
        <v>150</v>
      </c>
      <c r="C138" s="12" t="e">
        <f>+#REF!</f>
        <v>#REF!</v>
      </c>
      <c r="D138" s="13">
        <v>0</v>
      </c>
      <c r="E138" s="12" t="e">
        <f t="shared" si="13"/>
        <v>#REF!</v>
      </c>
      <c r="F138" s="13">
        <v>0</v>
      </c>
      <c r="G138" s="12" t="e">
        <f t="shared" si="14"/>
        <v>#REF!</v>
      </c>
      <c r="H138" s="14">
        <v>0</v>
      </c>
      <c r="I138" s="20">
        <v>45</v>
      </c>
      <c r="J138" s="69">
        <f t="shared" si="15"/>
        <v>0</v>
      </c>
      <c r="K138" s="17" t="s">
        <v>16</v>
      </c>
      <c r="L138" s="18">
        <v>0</v>
      </c>
      <c r="M138" s="23">
        <f t="shared" si="16"/>
        <v>0</v>
      </c>
    </row>
    <row r="139" spans="1:13" ht="24.6">
      <c r="A139" s="10">
        <v>135</v>
      </c>
      <c r="B139" s="19" t="s">
        <v>151</v>
      </c>
      <c r="C139" s="12" t="e">
        <f>+#REF!</f>
        <v>#REF!</v>
      </c>
      <c r="D139" s="13">
        <v>0</v>
      </c>
      <c r="E139" s="12" t="e">
        <f t="shared" si="13"/>
        <v>#REF!</v>
      </c>
      <c r="F139" s="13">
        <v>0</v>
      </c>
      <c r="G139" s="12" t="e">
        <f t="shared" si="14"/>
        <v>#REF!</v>
      </c>
      <c r="H139" s="14">
        <v>0</v>
      </c>
      <c r="I139" s="20">
        <v>45</v>
      </c>
      <c r="J139" s="69">
        <f t="shared" si="15"/>
        <v>0</v>
      </c>
      <c r="K139" s="17" t="s">
        <v>16</v>
      </c>
      <c r="L139" s="18">
        <v>0</v>
      </c>
      <c r="M139" s="23">
        <f t="shared" si="16"/>
        <v>0</v>
      </c>
    </row>
    <row r="140" spans="1:13" ht="24.6">
      <c r="A140" s="10">
        <v>136</v>
      </c>
      <c r="B140" s="19" t="s">
        <v>152</v>
      </c>
      <c r="C140" s="12" t="e">
        <f>+#REF!</f>
        <v>#REF!</v>
      </c>
      <c r="D140" s="13">
        <v>0</v>
      </c>
      <c r="E140" s="12" t="e">
        <f t="shared" si="13"/>
        <v>#REF!</v>
      </c>
      <c r="F140" s="13">
        <v>0</v>
      </c>
      <c r="G140" s="12" t="e">
        <f t="shared" si="14"/>
        <v>#REF!</v>
      </c>
      <c r="H140" s="14">
        <v>0</v>
      </c>
      <c r="I140" s="20">
        <v>45</v>
      </c>
      <c r="J140" s="69">
        <f t="shared" si="15"/>
        <v>0</v>
      </c>
      <c r="K140" s="17" t="s">
        <v>16</v>
      </c>
      <c r="L140" s="18">
        <v>0</v>
      </c>
      <c r="M140" s="23">
        <f t="shared" si="16"/>
        <v>0</v>
      </c>
    </row>
    <row r="141" spans="1:13" ht="24.6">
      <c r="A141" s="10">
        <v>137</v>
      </c>
      <c r="B141" s="19" t="s">
        <v>153</v>
      </c>
      <c r="C141" s="12" t="e">
        <f>+#REF!</f>
        <v>#REF!</v>
      </c>
      <c r="D141" s="13">
        <v>0</v>
      </c>
      <c r="E141" s="12" t="e">
        <f t="shared" si="13"/>
        <v>#REF!</v>
      </c>
      <c r="F141" s="13">
        <v>0</v>
      </c>
      <c r="G141" s="12" t="e">
        <f t="shared" si="14"/>
        <v>#REF!</v>
      </c>
      <c r="H141" s="14">
        <v>0</v>
      </c>
      <c r="I141" s="20">
        <v>45</v>
      </c>
      <c r="J141" s="69">
        <f t="shared" si="15"/>
        <v>0</v>
      </c>
      <c r="K141" s="17" t="s">
        <v>16</v>
      </c>
      <c r="L141" s="18">
        <v>0</v>
      </c>
      <c r="M141" s="23">
        <f t="shared" si="16"/>
        <v>0</v>
      </c>
    </row>
    <row r="142" spans="1:13" ht="24.6">
      <c r="A142" s="10">
        <v>138</v>
      </c>
      <c r="B142" s="19" t="s">
        <v>154</v>
      </c>
      <c r="C142" s="12" t="e">
        <f>+#REF!</f>
        <v>#REF!</v>
      </c>
      <c r="D142" s="13">
        <v>0</v>
      </c>
      <c r="E142" s="12" t="e">
        <f t="shared" si="13"/>
        <v>#REF!</v>
      </c>
      <c r="F142" s="13">
        <v>0</v>
      </c>
      <c r="G142" s="12" t="e">
        <f t="shared" si="14"/>
        <v>#REF!</v>
      </c>
      <c r="H142" s="14">
        <v>0</v>
      </c>
      <c r="I142" s="20">
        <v>120</v>
      </c>
      <c r="J142" s="69">
        <f t="shared" si="15"/>
        <v>0</v>
      </c>
      <c r="K142" s="17" t="s">
        <v>16</v>
      </c>
      <c r="L142" s="18">
        <v>0</v>
      </c>
      <c r="M142" s="23">
        <f t="shared" si="16"/>
        <v>0</v>
      </c>
    </row>
    <row r="143" spans="1:13" ht="24.6">
      <c r="A143" s="10">
        <v>139</v>
      </c>
      <c r="B143" s="19" t="s">
        <v>155</v>
      </c>
      <c r="C143" s="12" t="e">
        <f>+#REF!</f>
        <v>#REF!</v>
      </c>
      <c r="D143" s="13">
        <v>0</v>
      </c>
      <c r="E143" s="12" t="e">
        <f t="shared" si="13"/>
        <v>#REF!</v>
      </c>
      <c r="F143" s="13">
        <v>0</v>
      </c>
      <c r="G143" s="12" t="e">
        <f t="shared" si="14"/>
        <v>#REF!</v>
      </c>
      <c r="H143" s="14">
        <v>0</v>
      </c>
      <c r="I143" s="20">
        <v>120</v>
      </c>
      <c r="J143" s="69">
        <f t="shared" si="15"/>
        <v>0</v>
      </c>
      <c r="K143" s="17" t="s">
        <v>16</v>
      </c>
      <c r="L143" s="18">
        <v>0</v>
      </c>
      <c r="M143" s="23">
        <f t="shared" si="16"/>
        <v>0</v>
      </c>
    </row>
    <row r="144" spans="1:13" ht="24.6">
      <c r="A144" s="10">
        <v>140</v>
      </c>
      <c r="B144" s="19" t="s">
        <v>156</v>
      </c>
      <c r="C144" s="12" t="e">
        <f>+#REF!</f>
        <v>#REF!</v>
      </c>
      <c r="D144" s="13">
        <v>0</v>
      </c>
      <c r="E144" s="12" t="e">
        <f t="shared" si="13"/>
        <v>#REF!</v>
      </c>
      <c r="F144" s="13">
        <v>0</v>
      </c>
      <c r="G144" s="12" t="e">
        <f t="shared" si="14"/>
        <v>#REF!</v>
      </c>
      <c r="H144" s="14">
        <v>0</v>
      </c>
      <c r="I144" s="20">
        <v>120</v>
      </c>
      <c r="J144" s="69">
        <f t="shared" si="15"/>
        <v>0</v>
      </c>
      <c r="K144" s="17" t="s">
        <v>16</v>
      </c>
      <c r="L144" s="18">
        <v>0</v>
      </c>
      <c r="M144" s="23">
        <f t="shared" si="16"/>
        <v>0</v>
      </c>
    </row>
    <row r="145" spans="1:13" ht="24.6">
      <c r="A145" s="10">
        <v>141</v>
      </c>
      <c r="B145" s="19" t="s">
        <v>157</v>
      </c>
      <c r="C145" s="12" t="e">
        <f>+#REF!</f>
        <v>#REF!</v>
      </c>
      <c r="D145" s="13">
        <v>0</v>
      </c>
      <c r="E145" s="12" t="e">
        <f t="shared" si="13"/>
        <v>#REF!</v>
      </c>
      <c r="F145" s="13">
        <v>0</v>
      </c>
      <c r="G145" s="12" t="e">
        <f t="shared" si="14"/>
        <v>#REF!</v>
      </c>
      <c r="H145" s="14">
        <v>0</v>
      </c>
      <c r="I145" s="20">
        <v>120</v>
      </c>
      <c r="J145" s="69">
        <f t="shared" si="15"/>
        <v>0</v>
      </c>
      <c r="K145" s="17" t="s">
        <v>16</v>
      </c>
      <c r="L145" s="18">
        <v>0</v>
      </c>
      <c r="M145" s="23">
        <f t="shared" si="16"/>
        <v>0</v>
      </c>
    </row>
    <row r="146" spans="1:13" ht="24.6">
      <c r="A146" s="10">
        <v>142</v>
      </c>
      <c r="B146" s="19" t="s">
        <v>158</v>
      </c>
      <c r="C146" s="12" t="e">
        <f>+#REF!</f>
        <v>#REF!</v>
      </c>
      <c r="D146" s="13">
        <v>0</v>
      </c>
      <c r="E146" s="12" t="e">
        <f t="shared" si="13"/>
        <v>#REF!</v>
      </c>
      <c r="F146" s="13">
        <v>0</v>
      </c>
      <c r="G146" s="12" t="e">
        <f t="shared" si="14"/>
        <v>#REF!</v>
      </c>
      <c r="H146" s="14">
        <v>0</v>
      </c>
      <c r="I146" s="20">
        <v>185</v>
      </c>
      <c r="J146" s="69">
        <f t="shared" si="15"/>
        <v>0</v>
      </c>
      <c r="K146" s="17" t="s">
        <v>16</v>
      </c>
      <c r="L146" s="18">
        <v>0</v>
      </c>
      <c r="M146" s="23">
        <f t="shared" si="16"/>
        <v>0</v>
      </c>
    </row>
    <row r="147" spans="1:13" ht="24.6">
      <c r="A147" s="10">
        <v>143</v>
      </c>
      <c r="B147" s="19" t="s">
        <v>159</v>
      </c>
      <c r="C147" s="12" t="e">
        <f>+#REF!</f>
        <v>#REF!</v>
      </c>
      <c r="D147" s="13">
        <v>0</v>
      </c>
      <c r="E147" s="12" t="e">
        <f t="shared" si="13"/>
        <v>#REF!</v>
      </c>
      <c r="F147" s="13">
        <v>0</v>
      </c>
      <c r="G147" s="12" t="e">
        <f t="shared" si="14"/>
        <v>#REF!</v>
      </c>
      <c r="H147" s="14">
        <v>0</v>
      </c>
      <c r="I147" s="20">
        <v>185</v>
      </c>
      <c r="J147" s="69">
        <f t="shared" si="15"/>
        <v>0</v>
      </c>
      <c r="K147" s="17" t="s">
        <v>16</v>
      </c>
      <c r="L147" s="18">
        <v>0</v>
      </c>
      <c r="M147" s="23">
        <f t="shared" si="16"/>
        <v>0</v>
      </c>
    </row>
    <row r="148" spans="1:13" ht="24.6">
      <c r="A148" s="10">
        <v>144</v>
      </c>
      <c r="B148" s="19" t="s">
        <v>160</v>
      </c>
      <c r="C148" s="12" t="e">
        <f>+#REF!</f>
        <v>#REF!</v>
      </c>
      <c r="D148" s="13">
        <v>0</v>
      </c>
      <c r="E148" s="12" t="e">
        <f t="shared" si="13"/>
        <v>#REF!</v>
      </c>
      <c r="F148" s="13">
        <v>0</v>
      </c>
      <c r="G148" s="12" t="e">
        <f t="shared" si="14"/>
        <v>#REF!</v>
      </c>
      <c r="H148" s="14">
        <v>0</v>
      </c>
      <c r="I148" s="20">
        <v>185</v>
      </c>
      <c r="J148" s="69">
        <f t="shared" si="15"/>
        <v>0</v>
      </c>
      <c r="K148" s="17" t="s">
        <v>16</v>
      </c>
      <c r="L148" s="18">
        <v>0</v>
      </c>
      <c r="M148" s="23">
        <f t="shared" si="16"/>
        <v>0</v>
      </c>
    </row>
    <row r="149" spans="1:13" ht="24.6">
      <c r="A149" s="10">
        <v>145</v>
      </c>
      <c r="B149" s="19" t="s">
        <v>161</v>
      </c>
      <c r="C149" s="12" t="e">
        <f>+#REF!</f>
        <v>#REF!</v>
      </c>
      <c r="D149" s="13">
        <v>0</v>
      </c>
      <c r="E149" s="12" t="e">
        <f t="shared" si="13"/>
        <v>#REF!</v>
      </c>
      <c r="F149" s="13">
        <v>0</v>
      </c>
      <c r="G149" s="12" t="e">
        <f t="shared" si="14"/>
        <v>#REF!</v>
      </c>
      <c r="H149" s="14">
        <v>0</v>
      </c>
      <c r="I149" s="20">
        <v>185</v>
      </c>
      <c r="J149" s="69">
        <f t="shared" si="15"/>
        <v>0</v>
      </c>
      <c r="K149" s="17" t="s">
        <v>16</v>
      </c>
      <c r="L149" s="18">
        <v>0</v>
      </c>
      <c r="M149" s="23">
        <f t="shared" si="16"/>
        <v>0</v>
      </c>
    </row>
    <row r="150" spans="1:13" ht="24.6">
      <c r="A150" s="10">
        <v>146</v>
      </c>
      <c r="B150" s="19" t="s">
        <v>162</v>
      </c>
      <c r="C150" s="12" t="e">
        <f>+#REF!</f>
        <v>#REF!</v>
      </c>
      <c r="D150" s="13">
        <v>0</v>
      </c>
      <c r="E150" s="12" t="e">
        <f t="shared" si="13"/>
        <v>#REF!</v>
      </c>
      <c r="F150" s="13">
        <v>0</v>
      </c>
      <c r="G150" s="12" t="e">
        <f t="shared" si="14"/>
        <v>#REF!</v>
      </c>
      <c r="H150" s="14">
        <v>0</v>
      </c>
      <c r="I150" s="20">
        <v>120</v>
      </c>
      <c r="J150" s="69">
        <f t="shared" si="15"/>
        <v>0</v>
      </c>
      <c r="K150" s="17" t="s">
        <v>16</v>
      </c>
      <c r="L150" s="18">
        <v>0</v>
      </c>
      <c r="M150" s="23">
        <f t="shared" si="16"/>
        <v>0</v>
      </c>
    </row>
    <row r="151" spans="1:13" ht="24.6">
      <c r="A151" s="10">
        <v>147</v>
      </c>
      <c r="B151" s="19" t="s">
        <v>163</v>
      </c>
      <c r="C151" s="12" t="e">
        <f>+#REF!</f>
        <v>#REF!</v>
      </c>
      <c r="D151" s="13">
        <v>0</v>
      </c>
      <c r="E151" s="12" t="e">
        <f t="shared" si="13"/>
        <v>#REF!</v>
      </c>
      <c r="F151" s="13">
        <v>0</v>
      </c>
      <c r="G151" s="12" t="e">
        <f t="shared" si="14"/>
        <v>#REF!</v>
      </c>
      <c r="H151" s="14">
        <v>0</v>
      </c>
      <c r="I151" s="20">
        <v>120</v>
      </c>
      <c r="J151" s="69">
        <f t="shared" si="15"/>
        <v>0</v>
      </c>
      <c r="K151" s="17" t="s">
        <v>16</v>
      </c>
      <c r="L151" s="18">
        <v>0</v>
      </c>
      <c r="M151" s="23">
        <f t="shared" si="16"/>
        <v>0</v>
      </c>
    </row>
    <row r="152" spans="1:13" ht="24.6">
      <c r="A152" s="10">
        <v>148</v>
      </c>
      <c r="B152" s="19" t="s">
        <v>164</v>
      </c>
      <c r="C152" s="12" t="e">
        <f>+#REF!</f>
        <v>#REF!</v>
      </c>
      <c r="D152" s="13">
        <v>0</v>
      </c>
      <c r="E152" s="12" t="e">
        <f t="shared" si="13"/>
        <v>#REF!</v>
      </c>
      <c r="F152" s="13">
        <v>0</v>
      </c>
      <c r="G152" s="12" t="e">
        <f t="shared" si="14"/>
        <v>#REF!</v>
      </c>
      <c r="H152" s="14">
        <v>0</v>
      </c>
      <c r="I152" s="20">
        <v>120</v>
      </c>
      <c r="J152" s="69">
        <f t="shared" si="15"/>
        <v>0</v>
      </c>
      <c r="K152" s="17" t="s">
        <v>16</v>
      </c>
      <c r="L152" s="18">
        <v>0</v>
      </c>
      <c r="M152" s="23">
        <f t="shared" si="16"/>
        <v>0</v>
      </c>
    </row>
    <row r="153" spans="1:13" ht="24.6">
      <c r="A153" s="10">
        <v>149</v>
      </c>
      <c r="B153" s="19" t="s">
        <v>165</v>
      </c>
      <c r="C153" s="12" t="e">
        <f>+#REF!</f>
        <v>#REF!</v>
      </c>
      <c r="D153" s="13">
        <v>0</v>
      </c>
      <c r="E153" s="12" t="e">
        <f t="shared" si="13"/>
        <v>#REF!</v>
      </c>
      <c r="F153" s="13">
        <v>0</v>
      </c>
      <c r="G153" s="12" t="e">
        <f t="shared" si="14"/>
        <v>#REF!</v>
      </c>
      <c r="H153" s="14">
        <v>0</v>
      </c>
      <c r="I153" s="20">
        <v>120</v>
      </c>
      <c r="J153" s="69">
        <f t="shared" si="15"/>
        <v>0</v>
      </c>
      <c r="K153" s="17" t="s">
        <v>16</v>
      </c>
      <c r="L153" s="18">
        <v>0</v>
      </c>
      <c r="M153" s="23">
        <f t="shared" si="16"/>
        <v>0</v>
      </c>
    </row>
    <row r="154" spans="1:13" ht="24.6">
      <c r="A154" s="10">
        <v>150</v>
      </c>
      <c r="B154" s="19" t="s">
        <v>166</v>
      </c>
      <c r="C154" s="12" t="e">
        <f>+#REF!</f>
        <v>#REF!</v>
      </c>
      <c r="D154" s="13">
        <v>0</v>
      </c>
      <c r="E154" s="12" t="e">
        <f t="shared" si="13"/>
        <v>#REF!</v>
      </c>
      <c r="F154" s="13">
        <v>0</v>
      </c>
      <c r="G154" s="12" t="e">
        <f t="shared" si="14"/>
        <v>#REF!</v>
      </c>
      <c r="H154" s="14">
        <v>0</v>
      </c>
      <c r="I154" s="20">
        <v>185</v>
      </c>
      <c r="J154" s="69">
        <f t="shared" si="15"/>
        <v>0</v>
      </c>
      <c r="K154" s="17" t="s">
        <v>16</v>
      </c>
      <c r="L154" s="18">
        <v>0</v>
      </c>
      <c r="M154" s="23">
        <f t="shared" si="16"/>
        <v>0</v>
      </c>
    </row>
    <row r="155" spans="1:13" ht="24.6">
      <c r="A155" s="10">
        <v>151</v>
      </c>
      <c r="B155" s="19" t="s">
        <v>167</v>
      </c>
      <c r="C155" s="12" t="e">
        <f>+#REF!</f>
        <v>#REF!</v>
      </c>
      <c r="D155" s="13">
        <v>0</v>
      </c>
      <c r="E155" s="12" t="e">
        <f t="shared" si="13"/>
        <v>#REF!</v>
      </c>
      <c r="F155" s="13">
        <v>0</v>
      </c>
      <c r="G155" s="12" t="e">
        <f t="shared" si="14"/>
        <v>#REF!</v>
      </c>
      <c r="H155" s="14">
        <v>0</v>
      </c>
      <c r="I155" s="20">
        <v>185</v>
      </c>
      <c r="J155" s="69">
        <f t="shared" si="15"/>
        <v>0</v>
      </c>
      <c r="K155" s="17" t="s">
        <v>16</v>
      </c>
      <c r="L155" s="18">
        <v>0</v>
      </c>
      <c r="M155" s="23">
        <f t="shared" si="16"/>
        <v>0</v>
      </c>
    </row>
    <row r="156" spans="1:13" ht="24.6">
      <c r="A156" s="10">
        <v>152</v>
      </c>
      <c r="B156" s="19" t="s">
        <v>168</v>
      </c>
      <c r="C156" s="12" t="e">
        <f>+#REF!</f>
        <v>#REF!</v>
      </c>
      <c r="D156" s="13">
        <v>0</v>
      </c>
      <c r="E156" s="12" t="e">
        <f t="shared" si="13"/>
        <v>#REF!</v>
      </c>
      <c r="F156" s="13">
        <v>0</v>
      </c>
      <c r="G156" s="12" t="e">
        <f t="shared" si="14"/>
        <v>#REF!</v>
      </c>
      <c r="H156" s="14">
        <v>0</v>
      </c>
      <c r="I156" s="20">
        <v>185</v>
      </c>
      <c r="J156" s="69">
        <f t="shared" si="15"/>
        <v>0</v>
      </c>
      <c r="K156" s="17" t="s">
        <v>16</v>
      </c>
      <c r="L156" s="18">
        <v>0</v>
      </c>
      <c r="M156" s="23">
        <f t="shared" si="16"/>
        <v>0</v>
      </c>
    </row>
    <row r="157" spans="1:13" ht="24.6">
      <c r="A157" s="10">
        <v>153</v>
      </c>
      <c r="B157" s="19" t="s">
        <v>169</v>
      </c>
      <c r="C157" s="12" t="e">
        <f>+#REF!</f>
        <v>#REF!</v>
      </c>
      <c r="D157" s="13">
        <v>0</v>
      </c>
      <c r="E157" s="12" t="e">
        <f t="shared" si="13"/>
        <v>#REF!</v>
      </c>
      <c r="F157" s="13">
        <v>0</v>
      </c>
      <c r="G157" s="12" t="e">
        <f t="shared" si="14"/>
        <v>#REF!</v>
      </c>
      <c r="H157" s="14">
        <v>0</v>
      </c>
      <c r="I157" s="20">
        <v>185</v>
      </c>
      <c r="J157" s="69">
        <f t="shared" si="15"/>
        <v>0</v>
      </c>
      <c r="K157" s="17" t="s">
        <v>16</v>
      </c>
      <c r="L157" s="18">
        <v>0</v>
      </c>
      <c r="M157" s="23">
        <f t="shared" si="16"/>
        <v>0</v>
      </c>
    </row>
    <row r="158" spans="1:13" ht="24.6">
      <c r="A158" s="10">
        <v>154</v>
      </c>
      <c r="B158" s="19" t="s">
        <v>170</v>
      </c>
      <c r="C158" s="12" t="e">
        <f>+#REF!</f>
        <v>#REF!</v>
      </c>
      <c r="D158" s="13">
        <v>0</v>
      </c>
      <c r="E158" s="12" t="e">
        <f t="shared" si="13"/>
        <v>#REF!</v>
      </c>
      <c r="F158" s="13">
        <v>0</v>
      </c>
      <c r="G158" s="12" t="e">
        <f t="shared" si="14"/>
        <v>#REF!</v>
      </c>
      <c r="H158" s="14">
        <v>0</v>
      </c>
      <c r="I158" s="20">
        <v>135</v>
      </c>
      <c r="J158" s="69">
        <f t="shared" si="15"/>
        <v>0</v>
      </c>
      <c r="K158" s="17" t="s">
        <v>16</v>
      </c>
      <c r="L158" s="18">
        <v>0</v>
      </c>
      <c r="M158" s="23">
        <f t="shared" si="16"/>
        <v>0</v>
      </c>
    </row>
    <row r="159" spans="1:13" ht="24.6">
      <c r="A159" s="10">
        <v>155</v>
      </c>
      <c r="B159" s="19" t="s">
        <v>171</v>
      </c>
      <c r="C159" s="12" t="e">
        <f>+#REF!</f>
        <v>#REF!</v>
      </c>
      <c r="D159" s="13">
        <v>0</v>
      </c>
      <c r="E159" s="12" t="e">
        <f t="shared" si="13"/>
        <v>#REF!</v>
      </c>
      <c r="F159" s="13">
        <v>0</v>
      </c>
      <c r="G159" s="12" t="e">
        <f t="shared" si="14"/>
        <v>#REF!</v>
      </c>
      <c r="H159" s="14">
        <v>0</v>
      </c>
      <c r="I159" s="20">
        <v>90</v>
      </c>
      <c r="J159" s="69">
        <f t="shared" si="15"/>
        <v>0</v>
      </c>
      <c r="K159" s="17" t="s">
        <v>16</v>
      </c>
      <c r="L159" s="18">
        <v>0</v>
      </c>
      <c r="M159" s="23">
        <f t="shared" si="16"/>
        <v>0</v>
      </c>
    </row>
    <row r="160" spans="1:13" ht="24.6">
      <c r="A160" s="10">
        <v>156</v>
      </c>
      <c r="B160" s="19" t="s">
        <v>172</v>
      </c>
      <c r="C160" s="12" t="e">
        <f>+#REF!</f>
        <v>#REF!</v>
      </c>
      <c r="D160" s="13">
        <v>0</v>
      </c>
      <c r="E160" s="12" t="e">
        <f t="shared" si="13"/>
        <v>#REF!</v>
      </c>
      <c r="F160" s="13">
        <v>0</v>
      </c>
      <c r="G160" s="12" t="e">
        <f t="shared" si="14"/>
        <v>#REF!</v>
      </c>
      <c r="H160" s="14">
        <v>0</v>
      </c>
      <c r="I160" s="20">
        <v>90</v>
      </c>
      <c r="J160" s="69">
        <f t="shared" si="15"/>
        <v>0</v>
      </c>
      <c r="K160" s="17" t="s">
        <v>16</v>
      </c>
      <c r="L160" s="18">
        <v>0</v>
      </c>
      <c r="M160" s="23">
        <f t="shared" si="16"/>
        <v>0</v>
      </c>
    </row>
    <row r="161" spans="1:13" ht="24.6">
      <c r="A161" s="10">
        <v>157</v>
      </c>
      <c r="B161" s="19" t="s">
        <v>173</v>
      </c>
      <c r="C161" s="12" t="e">
        <f>+#REF!</f>
        <v>#REF!</v>
      </c>
      <c r="D161" s="13">
        <v>0</v>
      </c>
      <c r="E161" s="12" t="e">
        <f t="shared" si="13"/>
        <v>#REF!</v>
      </c>
      <c r="F161" s="13">
        <v>0</v>
      </c>
      <c r="G161" s="12" t="e">
        <f t="shared" si="14"/>
        <v>#REF!</v>
      </c>
      <c r="H161" s="14">
        <v>0</v>
      </c>
      <c r="I161" s="20">
        <v>90</v>
      </c>
      <c r="J161" s="69">
        <f t="shared" si="15"/>
        <v>0</v>
      </c>
      <c r="K161" s="17" t="s">
        <v>16</v>
      </c>
      <c r="L161" s="18">
        <v>0</v>
      </c>
      <c r="M161" s="23">
        <f t="shared" si="16"/>
        <v>0</v>
      </c>
    </row>
    <row r="162" spans="1:13" ht="24.6">
      <c r="A162" s="10">
        <v>158</v>
      </c>
      <c r="B162" s="19" t="s">
        <v>174</v>
      </c>
      <c r="C162" s="12" t="e">
        <f>+#REF!</f>
        <v>#REF!</v>
      </c>
      <c r="D162" s="13">
        <v>0</v>
      </c>
      <c r="E162" s="12" t="e">
        <f t="shared" si="13"/>
        <v>#REF!</v>
      </c>
      <c r="F162" s="13">
        <v>0</v>
      </c>
      <c r="G162" s="12" t="e">
        <f t="shared" si="14"/>
        <v>#REF!</v>
      </c>
      <c r="H162" s="14">
        <v>0</v>
      </c>
      <c r="I162" s="20">
        <v>90</v>
      </c>
      <c r="J162" s="69">
        <f t="shared" si="15"/>
        <v>0</v>
      </c>
      <c r="K162" s="17" t="s">
        <v>16</v>
      </c>
      <c r="L162" s="18">
        <v>0</v>
      </c>
      <c r="M162" s="23">
        <f t="shared" si="16"/>
        <v>0</v>
      </c>
    </row>
    <row r="163" spans="1:13" ht="24.6">
      <c r="A163" s="10">
        <v>159</v>
      </c>
      <c r="B163" s="19" t="s">
        <v>175</v>
      </c>
      <c r="C163" s="12" t="e">
        <f>+#REF!</f>
        <v>#REF!</v>
      </c>
      <c r="D163" s="13">
        <v>0</v>
      </c>
      <c r="E163" s="12" t="e">
        <f t="shared" si="13"/>
        <v>#REF!</v>
      </c>
      <c r="F163" s="13">
        <v>0</v>
      </c>
      <c r="G163" s="12" t="e">
        <f t="shared" si="14"/>
        <v>#REF!</v>
      </c>
      <c r="H163" s="14">
        <v>0</v>
      </c>
      <c r="I163" s="20">
        <v>25</v>
      </c>
      <c r="J163" s="69">
        <f t="shared" si="15"/>
        <v>0</v>
      </c>
      <c r="K163" s="17" t="s">
        <v>16</v>
      </c>
      <c r="L163" s="18">
        <v>0</v>
      </c>
      <c r="M163" s="23">
        <f t="shared" si="16"/>
        <v>0</v>
      </c>
    </row>
    <row r="164" spans="1:13" ht="24.6">
      <c r="A164" s="10">
        <v>160</v>
      </c>
      <c r="B164" s="19" t="s">
        <v>176</v>
      </c>
      <c r="C164" s="12" t="e">
        <f>+#REF!</f>
        <v>#REF!</v>
      </c>
      <c r="D164" s="13">
        <v>0</v>
      </c>
      <c r="E164" s="12" t="e">
        <f t="shared" si="13"/>
        <v>#REF!</v>
      </c>
      <c r="F164" s="13">
        <v>0</v>
      </c>
      <c r="G164" s="12" t="e">
        <f t="shared" si="14"/>
        <v>#REF!</v>
      </c>
      <c r="H164" s="14">
        <v>0</v>
      </c>
      <c r="I164" s="20">
        <v>50</v>
      </c>
      <c r="J164" s="69">
        <f t="shared" si="15"/>
        <v>0</v>
      </c>
      <c r="K164" s="17" t="s">
        <v>16</v>
      </c>
      <c r="L164" s="18">
        <v>0</v>
      </c>
      <c r="M164" s="23">
        <f t="shared" si="16"/>
        <v>0</v>
      </c>
    </row>
    <row r="165" spans="1:13" ht="24.6">
      <c r="A165" s="10">
        <v>161</v>
      </c>
      <c r="B165" s="19" t="s">
        <v>177</v>
      </c>
      <c r="C165" s="12" t="e">
        <f>+#REF!</f>
        <v>#REF!</v>
      </c>
      <c r="D165" s="13">
        <v>0</v>
      </c>
      <c r="E165" s="12" t="e">
        <f t="shared" si="13"/>
        <v>#REF!</v>
      </c>
      <c r="F165" s="13">
        <v>0</v>
      </c>
      <c r="G165" s="12" t="e">
        <f t="shared" si="14"/>
        <v>#REF!</v>
      </c>
      <c r="H165" s="14">
        <v>0</v>
      </c>
      <c r="I165" s="20">
        <v>50</v>
      </c>
      <c r="J165" s="69">
        <f t="shared" si="15"/>
        <v>0</v>
      </c>
      <c r="K165" s="17" t="s">
        <v>16</v>
      </c>
      <c r="L165" s="18">
        <v>0</v>
      </c>
      <c r="M165" s="23">
        <f t="shared" si="16"/>
        <v>0</v>
      </c>
    </row>
    <row r="166" spans="1:13" ht="24.6">
      <c r="A166" s="10">
        <v>162</v>
      </c>
      <c r="B166" s="19" t="s">
        <v>178</v>
      </c>
      <c r="C166" s="12" t="e">
        <f>+#REF!</f>
        <v>#REF!</v>
      </c>
      <c r="D166" s="13">
        <v>0</v>
      </c>
      <c r="E166" s="12" t="e">
        <f t="shared" si="13"/>
        <v>#REF!</v>
      </c>
      <c r="F166" s="13">
        <v>0</v>
      </c>
      <c r="G166" s="12" t="e">
        <f t="shared" si="14"/>
        <v>#REF!</v>
      </c>
      <c r="H166" s="14">
        <v>0</v>
      </c>
      <c r="I166" s="20">
        <v>50</v>
      </c>
      <c r="J166" s="69">
        <f t="shared" si="15"/>
        <v>0</v>
      </c>
      <c r="K166" s="17" t="s">
        <v>16</v>
      </c>
      <c r="L166" s="18">
        <v>0</v>
      </c>
      <c r="M166" s="23">
        <f t="shared" si="16"/>
        <v>0</v>
      </c>
    </row>
    <row r="167" spans="1:13" ht="24.6">
      <c r="A167" s="10">
        <v>163</v>
      </c>
      <c r="B167" s="19" t="s">
        <v>179</v>
      </c>
      <c r="C167" s="12" t="e">
        <f>+#REF!</f>
        <v>#REF!</v>
      </c>
      <c r="D167" s="13">
        <v>0</v>
      </c>
      <c r="E167" s="12" t="e">
        <f t="shared" si="13"/>
        <v>#REF!</v>
      </c>
      <c r="F167" s="13">
        <v>0</v>
      </c>
      <c r="G167" s="12" t="e">
        <f t="shared" si="14"/>
        <v>#REF!</v>
      </c>
      <c r="H167" s="14">
        <v>0</v>
      </c>
      <c r="I167" s="20">
        <v>50</v>
      </c>
      <c r="J167" s="69">
        <f t="shared" si="15"/>
        <v>0</v>
      </c>
      <c r="K167" s="17" t="s">
        <v>16</v>
      </c>
      <c r="L167" s="18">
        <v>0</v>
      </c>
      <c r="M167" s="23">
        <f t="shared" si="16"/>
        <v>0</v>
      </c>
    </row>
    <row r="168" spans="1:13" ht="24.6">
      <c r="A168" s="10">
        <v>164</v>
      </c>
      <c r="B168" s="19" t="s">
        <v>180</v>
      </c>
      <c r="C168" s="12" t="e">
        <f>+#REF!</f>
        <v>#REF!</v>
      </c>
      <c r="D168" s="13">
        <v>0</v>
      </c>
      <c r="E168" s="12" t="e">
        <f t="shared" si="13"/>
        <v>#REF!</v>
      </c>
      <c r="F168" s="13">
        <v>0</v>
      </c>
      <c r="G168" s="12" t="e">
        <f t="shared" si="14"/>
        <v>#REF!</v>
      </c>
      <c r="H168" s="14">
        <v>0</v>
      </c>
      <c r="I168" s="20">
        <v>55</v>
      </c>
      <c r="J168" s="69">
        <f t="shared" si="15"/>
        <v>0</v>
      </c>
      <c r="K168" s="17" t="s">
        <v>16</v>
      </c>
      <c r="L168" s="18">
        <v>0</v>
      </c>
      <c r="M168" s="23">
        <f t="shared" si="16"/>
        <v>0</v>
      </c>
    </row>
    <row r="169" spans="1:13" ht="24.6">
      <c r="A169" s="10">
        <v>165</v>
      </c>
      <c r="B169" s="19" t="s">
        <v>181</v>
      </c>
      <c r="C169" s="12" t="e">
        <f>+#REF!</f>
        <v>#REF!</v>
      </c>
      <c r="D169" s="13">
        <v>0</v>
      </c>
      <c r="E169" s="12" t="e">
        <f t="shared" si="13"/>
        <v>#REF!</v>
      </c>
      <c r="F169" s="13">
        <v>0</v>
      </c>
      <c r="G169" s="12" t="e">
        <f t="shared" si="14"/>
        <v>#REF!</v>
      </c>
      <c r="H169" s="14">
        <v>0</v>
      </c>
      <c r="I169" s="20">
        <v>85</v>
      </c>
      <c r="J169" s="69">
        <f t="shared" si="15"/>
        <v>0</v>
      </c>
      <c r="K169" s="17" t="s">
        <v>16</v>
      </c>
      <c r="L169" s="18">
        <v>0</v>
      </c>
      <c r="M169" s="23">
        <f t="shared" si="16"/>
        <v>0</v>
      </c>
    </row>
    <row r="170" spans="1:13" ht="24.6">
      <c r="A170" s="10">
        <v>166</v>
      </c>
      <c r="B170" s="19" t="s">
        <v>182</v>
      </c>
      <c r="C170" s="12" t="e">
        <f>+#REF!</f>
        <v>#REF!</v>
      </c>
      <c r="D170" s="13">
        <v>0</v>
      </c>
      <c r="E170" s="12" t="e">
        <f t="shared" si="13"/>
        <v>#REF!</v>
      </c>
      <c r="F170" s="13">
        <v>0</v>
      </c>
      <c r="G170" s="12" t="e">
        <f t="shared" si="14"/>
        <v>#REF!</v>
      </c>
      <c r="H170" s="14">
        <v>0</v>
      </c>
      <c r="I170" s="20">
        <v>80</v>
      </c>
      <c r="J170" s="69">
        <f t="shared" si="15"/>
        <v>0</v>
      </c>
      <c r="K170" s="17" t="s">
        <v>16</v>
      </c>
      <c r="L170" s="18">
        <v>0</v>
      </c>
      <c r="M170" s="23">
        <f t="shared" si="16"/>
        <v>0</v>
      </c>
    </row>
    <row r="171" spans="1:13" ht="24.6">
      <c r="A171" s="10">
        <v>167</v>
      </c>
      <c r="B171" s="19" t="s">
        <v>183</v>
      </c>
      <c r="C171" s="12" t="e">
        <f>+#REF!</f>
        <v>#REF!</v>
      </c>
      <c r="D171" s="13">
        <v>0</v>
      </c>
      <c r="E171" s="12" t="e">
        <f t="shared" si="13"/>
        <v>#REF!</v>
      </c>
      <c r="F171" s="13">
        <v>0</v>
      </c>
      <c r="G171" s="12" t="e">
        <f t="shared" si="14"/>
        <v>#REF!</v>
      </c>
      <c r="H171" s="14">
        <v>0</v>
      </c>
      <c r="I171" s="20">
        <v>40</v>
      </c>
      <c r="J171" s="69">
        <f t="shared" si="15"/>
        <v>0</v>
      </c>
      <c r="K171" s="17" t="s">
        <v>16</v>
      </c>
      <c r="L171" s="18">
        <v>0</v>
      </c>
      <c r="M171" s="23">
        <f t="shared" si="16"/>
        <v>0</v>
      </c>
    </row>
    <row r="172" spans="1:13" ht="24.6">
      <c r="A172" s="10">
        <v>168</v>
      </c>
      <c r="B172" s="19" t="s">
        <v>184</v>
      </c>
      <c r="C172" s="12" t="e">
        <f>+#REF!</f>
        <v>#REF!</v>
      </c>
      <c r="D172" s="13">
        <v>0</v>
      </c>
      <c r="E172" s="12" t="e">
        <f t="shared" si="13"/>
        <v>#REF!</v>
      </c>
      <c r="F172" s="13">
        <v>0</v>
      </c>
      <c r="G172" s="12" t="e">
        <f t="shared" si="14"/>
        <v>#REF!</v>
      </c>
      <c r="H172" s="14">
        <v>0</v>
      </c>
      <c r="I172" s="20">
        <v>120</v>
      </c>
      <c r="J172" s="69">
        <f t="shared" si="15"/>
        <v>0</v>
      </c>
      <c r="K172" s="17" t="s">
        <v>16</v>
      </c>
      <c r="L172" s="18">
        <v>0</v>
      </c>
      <c r="M172" s="23">
        <f t="shared" si="16"/>
        <v>0</v>
      </c>
    </row>
    <row r="173" spans="1:13" ht="24.6">
      <c r="A173" s="10">
        <v>169</v>
      </c>
      <c r="B173" s="19" t="s">
        <v>185</v>
      </c>
      <c r="C173" s="12" t="e">
        <f>+#REF!</f>
        <v>#REF!</v>
      </c>
      <c r="D173" s="13">
        <v>0</v>
      </c>
      <c r="E173" s="12" t="e">
        <f t="shared" si="13"/>
        <v>#REF!</v>
      </c>
      <c r="F173" s="13">
        <v>0</v>
      </c>
      <c r="G173" s="12" t="e">
        <f t="shared" si="14"/>
        <v>#REF!</v>
      </c>
      <c r="H173" s="14">
        <v>0</v>
      </c>
      <c r="I173" s="20">
        <v>120</v>
      </c>
      <c r="J173" s="69">
        <f t="shared" si="15"/>
        <v>0</v>
      </c>
      <c r="K173" s="17" t="s">
        <v>16</v>
      </c>
      <c r="L173" s="18">
        <v>0</v>
      </c>
      <c r="M173" s="23">
        <f t="shared" si="16"/>
        <v>0</v>
      </c>
    </row>
    <row r="174" spans="1:13" ht="24.6">
      <c r="A174" s="10">
        <v>170</v>
      </c>
      <c r="B174" s="19" t="s">
        <v>186</v>
      </c>
      <c r="C174" s="12" t="e">
        <f>+#REF!</f>
        <v>#REF!</v>
      </c>
      <c r="D174" s="13">
        <v>0</v>
      </c>
      <c r="E174" s="12" t="e">
        <f t="shared" si="13"/>
        <v>#REF!</v>
      </c>
      <c r="F174" s="13">
        <v>0</v>
      </c>
      <c r="G174" s="12" t="e">
        <f t="shared" si="14"/>
        <v>#REF!</v>
      </c>
      <c r="H174" s="14">
        <v>0</v>
      </c>
      <c r="I174" s="20">
        <v>55</v>
      </c>
      <c r="J174" s="69">
        <f t="shared" si="15"/>
        <v>0</v>
      </c>
      <c r="K174" s="17" t="s">
        <v>16</v>
      </c>
      <c r="L174" s="18">
        <v>0</v>
      </c>
      <c r="M174" s="23">
        <f t="shared" si="16"/>
        <v>0</v>
      </c>
    </row>
    <row r="175" spans="1:13" ht="24.6">
      <c r="A175" s="10">
        <v>171</v>
      </c>
      <c r="B175" s="19" t="s">
        <v>187</v>
      </c>
      <c r="C175" s="12" t="e">
        <f>+#REF!</f>
        <v>#REF!</v>
      </c>
      <c r="D175" s="13">
        <v>0</v>
      </c>
      <c r="E175" s="12" t="e">
        <f t="shared" si="13"/>
        <v>#REF!</v>
      </c>
      <c r="F175" s="13">
        <v>0</v>
      </c>
      <c r="G175" s="12" t="e">
        <f t="shared" si="14"/>
        <v>#REF!</v>
      </c>
      <c r="H175" s="14">
        <v>0</v>
      </c>
      <c r="I175" s="20">
        <v>50</v>
      </c>
      <c r="J175" s="69">
        <f t="shared" si="15"/>
        <v>0</v>
      </c>
      <c r="K175" s="17" t="s">
        <v>16</v>
      </c>
      <c r="L175" s="18">
        <v>0</v>
      </c>
      <c r="M175" s="23">
        <f t="shared" si="16"/>
        <v>0</v>
      </c>
    </row>
    <row r="176" spans="1:13" ht="24.6">
      <c r="A176" s="10">
        <v>172</v>
      </c>
      <c r="B176" s="19" t="s">
        <v>188</v>
      </c>
      <c r="C176" s="12" t="e">
        <f>+#REF!</f>
        <v>#REF!</v>
      </c>
      <c r="D176" s="13">
        <v>0</v>
      </c>
      <c r="E176" s="12" t="e">
        <f t="shared" si="13"/>
        <v>#REF!</v>
      </c>
      <c r="F176" s="13">
        <v>0</v>
      </c>
      <c r="G176" s="12" t="e">
        <f t="shared" si="14"/>
        <v>#REF!</v>
      </c>
      <c r="H176" s="14">
        <v>0</v>
      </c>
      <c r="I176" s="20">
        <v>50</v>
      </c>
      <c r="J176" s="69">
        <f t="shared" si="15"/>
        <v>0</v>
      </c>
      <c r="K176" s="17" t="s">
        <v>16</v>
      </c>
      <c r="L176" s="18">
        <v>0</v>
      </c>
      <c r="M176" s="23">
        <f t="shared" si="16"/>
        <v>0</v>
      </c>
    </row>
    <row r="177" spans="1:13" ht="24.6">
      <c r="A177" s="10">
        <v>173</v>
      </c>
      <c r="B177" s="19" t="s">
        <v>189</v>
      </c>
      <c r="C177" s="12" t="e">
        <f>+#REF!</f>
        <v>#REF!</v>
      </c>
      <c r="D177" s="13">
        <v>0</v>
      </c>
      <c r="E177" s="12" t="e">
        <f t="shared" si="13"/>
        <v>#REF!</v>
      </c>
      <c r="F177" s="13">
        <v>0</v>
      </c>
      <c r="G177" s="12" t="e">
        <f t="shared" si="14"/>
        <v>#REF!</v>
      </c>
      <c r="H177" s="14">
        <v>0</v>
      </c>
      <c r="I177" s="20">
        <v>120</v>
      </c>
      <c r="J177" s="69">
        <f t="shared" si="15"/>
        <v>0</v>
      </c>
      <c r="K177" s="17" t="s">
        <v>16</v>
      </c>
      <c r="L177" s="18">
        <v>0</v>
      </c>
      <c r="M177" s="23">
        <f t="shared" si="16"/>
        <v>0</v>
      </c>
    </row>
    <row r="178" spans="1:13" ht="24.6">
      <c r="A178" s="10">
        <v>174</v>
      </c>
      <c r="B178" s="19" t="s">
        <v>190</v>
      </c>
      <c r="C178" s="12" t="e">
        <f>+#REF!</f>
        <v>#REF!</v>
      </c>
      <c r="D178" s="13">
        <v>0</v>
      </c>
      <c r="E178" s="12" t="e">
        <f t="shared" si="13"/>
        <v>#REF!</v>
      </c>
      <c r="F178" s="13">
        <v>0</v>
      </c>
      <c r="G178" s="12" t="e">
        <f t="shared" si="14"/>
        <v>#REF!</v>
      </c>
      <c r="H178" s="14">
        <v>0</v>
      </c>
      <c r="I178" s="20">
        <v>120</v>
      </c>
      <c r="J178" s="69">
        <f t="shared" si="15"/>
        <v>0</v>
      </c>
      <c r="K178" s="17" t="s">
        <v>16</v>
      </c>
      <c r="L178" s="18">
        <v>0</v>
      </c>
      <c r="M178" s="23">
        <f t="shared" si="16"/>
        <v>0</v>
      </c>
    </row>
    <row r="179" spans="1:13" ht="24.6">
      <c r="A179" s="10">
        <v>175</v>
      </c>
      <c r="B179" s="19" t="s">
        <v>191</v>
      </c>
      <c r="C179" s="12" t="e">
        <f>+#REF!</f>
        <v>#REF!</v>
      </c>
      <c r="D179" s="13">
        <v>0</v>
      </c>
      <c r="E179" s="12" t="e">
        <f t="shared" si="13"/>
        <v>#REF!</v>
      </c>
      <c r="F179" s="13">
        <v>0</v>
      </c>
      <c r="G179" s="12" t="e">
        <f t="shared" si="14"/>
        <v>#REF!</v>
      </c>
      <c r="H179" s="14">
        <v>0</v>
      </c>
      <c r="I179" s="20">
        <v>10</v>
      </c>
      <c r="J179" s="69">
        <f t="shared" si="15"/>
        <v>0</v>
      </c>
      <c r="K179" s="17" t="s">
        <v>16</v>
      </c>
      <c r="L179" s="18">
        <v>0</v>
      </c>
      <c r="M179" s="23">
        <f t="shared" si="16"/>
        <v>0</v>
      </c>
    </row>
    <row r="180" spans="1:13" ht="24.6">
      <c r="A180" s="10">
        <v>176</v>
      </c>
      <c r="B180" s="19" t="s">
        <v>192</v>
      </c>
      <c r="C180" s="12" t="e">
        <f>+#REF!</f>
        <v>#REF!</v>
      </c>
      <c r="D180" s="13">
        <v>0</v>
      </c>
      <c r="E180" s="12" t="e">
        <f t="shared" si="13"/>
        <v>#REF!</v>
      </c>
      <c r="F180" s="13">
        <v>0</v>
      </c>
      <c r="G180" s="12" t="e">
        <f t="shared" si="14"/>
        <v>#REF!</v>
      </c>
      <c r="H180" s="14">
        <v>0</v>
      </c>
      <c r="I180" s="20">
        <v>35</v>
      </c>
      <c r="J180" s="69">
        <f t="shared" si="15"/>
        <v>0</v>
      </c>
      <c r="K180" s="17" t="s">
        <v>16</v>
      </c>
      <c r="L180" s="18">
        <v>0</v>
      </c>
      <c r="M180" s="23">
        <f t="shared" si="16"/>
        <v>0</v>
      </c>
    </row>
    <row r="181" spans="1:13" ht="24.6">
      <c r="A181" s="10">
        <v>177</v>
      </c>
      <c r="B181" s="19" t="s">
        <v>193</v>
      </c>
      <c r="C181" s="12" t="e">
        <f>+#REF!</f>
        <v>#REF!</v>
      </c>
      <c r="D181" s="13">
        <v>0</v>
      </c>
      <c r="E181" s="12" t="e">
        <f t="shared" si="13"/>
        <v>#REF!</v>
      </c>
      <c r="F181" s="13">
        <v>0</v>
      </c>
      <c r="G181" s="12" t="e">
        <f t="shared" si="14"/>
        <v>#REF!</v>
      </c>
      <c r="H181" s="14">
        <v>0</v>
      </c>
      <c r="I181" s="20">
        <v>10</v>
      </c>
      <c r="J181" s="69">
        <f t="shared" si="15"/>
        <v>0</v>
      </c>
      <c r="K181" s="17" t="s">
        <v>16</v>
      </c>
      <c r="L181" s="18">
        <v>0</v>
      </c>
      <c r="M181" s="23">
        <f t="shared" si="16"/>
        <v>0</v>
      </c>
    </row>
    <row r="182" spans="1:13" ht="24.6">
      <c r="A182" s="10">
        <v>178</v>
      </c>
      <c r="B182" s="19" t="s">
        <v>194</v>
      </c>
      <c r="C182" s="12" t="e">
        <f>+#REF!</f>
        <v>#REF!</v>
      </c>
      <c r="D182" s="13">
        <v>0</v>
      </c>
      <c r="E182" s="12" t="e">
        <f t="shared" si="13"/>
        <v>#REF!</v>
      </c>
      <c r="F182" s="13">
        <v>0</v>
      </c>
      <c r="G182" s="12" t="e">
        <f t="shared" si="14"/>
        <v>#REF!</v>
      </c>
      <c r="H182" s="14">
        <v>0</v>
      </c>
      <c r="I182" s="20">
        <v>10</v>
      </c>
      <c r="J182" s="69">
        <f t="shared" si="15"/>
        <v>0</v>
      </c>
      <c r="K182" s="17" t="s">
        <v>16</v>
      </c>
      <c r="L182" s="18">
        <v>0</v>
      </c>
      <c r="M182" s="23">
        <f t="shared" si="16"/>
        <v>0</v>
      </c>
    </row>
    <row r="183" spans="1:13" ht="24.6">
      <c r="A183" s="10">
        <v>179</v>
      </c>
      <c r="B183" s="19" t="s">
        <v>195</v>
      </c>
      <c r="C183" s="12" t="e">
        <f>+#REF!</f>
        <v>#REF!</v>
      </c>
      <c r="D183" s="13">
        <v>0</v>
      </c>
      <c r="E183" s="12" t="e">
        <f t="shared" si="13"/>
        <v>#REF!</v>
      </c>
      <c r="F183" s="13">
        <v>0</v>
      </c>
      <c r="G183" s="12" t="e">
        <f t="shared" si="14"/>
        <v>#REF!</v>
      </c>
      <c r="H183" s="14">
        <v>0</v>
      </c>
      <c r="I183" s="20">
        <v>10</v>
      </c>
      <c r="J183" s="69">
        <f t="shared" si="15"/>
        <v>0</v>
      </c>
      <c r="K183" s="17" t="s">
        <v>16</v>
      </c>
      <c r="L183" s="18">
        <v>0</v>
      </c>
      <c r="M183" s="23">
        <f t="shared" si="16"/>
        <v>0</v>
      </c>
    </row>
    <row r="184" spans="1:13" ht="24.6">
      <c r="A184" s="10">
        <v>180</v>
      </c>
      <c r="B184" s="19" t="s">
        <v>196</v>
      </c>
      <c r="C184" s="12" t="e">
        <f>+#REF!</f>
        <v>#REF!</v>
      </c>
      <c r="D184" s="13">
        <v>0</v>
      </c>
      <c r="E184" s="12" t="e">
        <f t="shared" si="13"/>
        <v>#REF!</v>
      </c>
      <c r="F184" s="13">
        <v>0</v>
      </c>
      <c r="G184" s="12" t="e">
        <f t="shared" si="14"/>
        <v>#REF!</v>
      </c>
      <c r="H184" s="14">
        <v>0</v>
      </c>
      <c r="I184" s="20">
        <v>10</v>
      </c>
      <c r="J184" s="69">
        <f t="shared" si="15"/>
        <v>0</v>
      </c>
      <c r="K184" s="17" t="s">
        <v>16</v>
      </c>
      <c r="L184" s="18">
        <v>0</v>
      </c>
      <c r="M184" s="23">
        <f t="shared" si="16"/>
        <v>0</v>
      </c>
    </row>
    <row r="185" spans="1:13" ht="24.6">
      <c r="A185" s="10">
        <v>181</v>
      </c>
      <c r="B185" s="19" t="s">
        <v>197</v>
      </c>
      <c r="C185" s="12" t="e">
        <f>+#REF!</f>
        <v>#REF!</v>
      </c>
      <c r="D185" s="13">
        <v>0</v>
      </c>
      <c r="E185" s="12" t="e">
        <f t="shared" si="13"/>
        <v>#REF!</v>
      </c>
      <c r="F185" s="13">
        <v>0</v>
      </c>
      <c r="G185" s="12" t="e">
        <f t="shared" si="14"/>
        <v>#REF!</v>
      </c>
      <c r="H185" s="14">
        <v>0</v>
      </c>
      <c r="I185" s="20">
        <v>10</v>
      </c>
      <c r="J185" s="69">
        <f t="shared" si="15"/>
        <v>0</v>
      </c>
      <c r="K185" s="17" t="s">
        <v>16</v>
      </c>
      <c r="L185" s="18">
        <v>0</v>
      </c>
      <c r="M185" s="23">
        <f t="shared" si="16"/>
        <v>0</v>
      </c>
    </row>
    <row r="186" spans="1:13" ht="24.6">
      <c r="A186" s="10">
        <v>182</v>
      </c>
      <c r="B186" s="19" t="s">
        <v>198</v>
      </c>
      <c r="C186" s="12" t="e">
        <f>+#REF!</f>
        <v>#REF!</v>
      </c>
      <c r="D186" s="13">
        <v>0</v>
      </c>
      <c r="E186" s="12" t="e">
        <f t="shared" si="13"/>
        <v>#REF!</v>
      </c>
      <c r="F186" s="13">
        <v>0</v>
      </c>
      <c r="G186" s="12" t="e">
        <f t="shared" si="14"/>
        <v>#REF!</v>
      </c>
      <c r="H186" s="14">
        <v>0</v>
      </c>
      <c r="I186" s="20">
        <v>40</v>
      </c>
      <c r="J186" s="69">
        <f t="shared" si="15"/>
        <v>0</v>
      </c>
      <c r="K186" s="17" t="s">
        <v>16</v>
      </c>
      <c r="L186" s="18">
        <v>0</v>
      </c>
      <c r="M186" s="23">
        <f t="shared" si="16"/>
        <v>0</v>
      </c>
    </row>
    <row r="187" spans="1:13" ht="24.6">
      <c r="A187" s="10">
        <v>183</v>
      </c>
      <c r="B187" s="19" t="s">
        <v>199</v>
      </c>
      <c r="C187" s="12" t="e">
        <f>+#REF!</f>
        <v>#REF!</v>
      </c>
      <c r="D187" s="13">
        <v>0</v>
      </c>
      <c r="E187" s="12" t="e">
        <f t="shared" si="13"/>
        <v>#REF!</v>
      </c>
      <c r="F187" s="13">
        <v>0</v>
      </c>
      <c r="G187" s="12" t="e">
        <f t="shared" si="14"/>
        <v>#REF!</v>
      </c>
      <c r="H187" s="14">
        <v>0</v>
      </c>
      <c r="I187" s="15">
        <v>150</v>
      </c>
      <c r="J187" s="69">
        <f t="shared" si="15"/>
        <v>0</v>
      </c>
      <c r="K187" s="17" t="s">
        <v>16</v>
      </c>
      <c r="L187" s="18">
        <v>0</v>
      </c>
      <c r="M187" s="23">
        <f t="shared" si="16"/>
        <v>0</v>
      </c>
    </row>
    <row r="188" spans="1:13" ht="24.6">
      <c r="A188" s="10">
        <v>184</v>
      </c>
      <c r="B188" s="19" t="s">
        <v>200</v>
      </c>
      <c r="C188" s="12" t="e">
        <f>+#REF!</f>
        <v>#REF!</v>
      </c>
      <c r="D188" s="13">
        <v>0</v>
      </c>
      <c r="E188" s="12" t="e">
        <f t="shared" si="13"/>
        <v>#REF!</v>
      </c>
      <c r="F188" s="13">
        <v>0</v>
      </c>
      <c r="G188" s="12" t="e">
        <f t="shared" si="14"/>
        <v>#REF!</v>
      </c>
      <c r="H188" s="14">
        <v>0</v>
      </c>
      <c r="I188" s="15">
        <v>150</v>
      </c>
      <c r="J188" s="69">
        <f t="shared" si="15"/>
        <v>0</v>
      </c>
      <c r="K188" s="17" t="s">
        <v>16</v>
      </c>
      <c r="L188" s="18">
        <v>0</v>
      </c>
      <c r="M188" s="23">
        <f t="shared" si="16"/>
        <v>0</v>
      </c>
    </row>
    <row r="189" spans="1:13" ht="24.6">
      <c r="A189" s="10">
        <v>185</v>
      </c>
      <c r="B189" s="19" t="s">
        <v>201</v>
      </c>
      <c r="C189" s="12" t="e">
        <f>+#REF!</f>
        <v>#REF!</v>
      </c>
      <c r="D189" s="13">
        <v>0</v>
      </c>
      <c r="E189" s="12" t="e">
        <f t="shared" si="13"/>
        <v>#REF!</v>
      </c>
      <c r="F189" s="13">
        <v>0</v>
      </c>
      <c r="G189" s="12" t="e">
        <f t="shared" si="14"/>
        <v>#REF!</v>
      </c>
      <c r="H189" s="14">
        <v>0</v>
      </c>
      <c r="I189" s="15">
        <v>150</v>
      </c>
      <c r="J189" s="69">
        <f t="shared" si="15"/>
        <v>0</v>
      </c>
      <c r="K189" s="17" t="s">
        <v>16</v>
      </c>
      <c r="L189" s="18">
        <v>0</v>
      </c>
      <c r="M189" s="23">
        <f t="shared" si="16"/>
        <v>0</v>
      </c>
    </row>
    <row r="190" spans="1:13" ht="24.6">
      <c r="A190" s="10">
        <v>186</v>
      </c>
      <c r="B190" s="19" t="s">
        <v>239</v>
      </c>
      <c r="C190" s="12" t="e">
        <f>+#REF!</f>
        <v>#REF!</v>
      </c>
      <c r="D190" s="13">
        <v>0</v>
      </c>
      <c r="E190" s="12" t="e">
        <f t="shared" si="13"/>
        <v>#REF!</v>
      </c>
      <c r="F190" s="13">
        <v>0</v>
      </c>
      <c r="G190" s="12" t="e">
        <f t="shared" si="14"/>
        <v>#REF!</v>
      </c>
      <c r="H190" s="14">
        <v>0</v>
      </c>
      <c r="I190" s="15">
        <v>55</v>
      </c>
      <c r="J190" s="69">
        <f t="shared" si="15"/>
        <v>0</v>
      </c>
      <c r="K190" s="17" t="s">
        <v>16</v>
      </c>
      <c r="L190" s="18">
        <v>0</v>
      </c>
      <c r="M190" s="23">
        <f t="shared" si="16"/>
        <v>0</v>
      </c>
    </row>
    <row r="191" spans="1:13" ht="24.6">
      <c r="A191" s="10">
        <v>187</v>
      </c>
      <c r="B191" s="19" t="s">
        <v>241</v>
      </c>
      <c r="C191" s="12" t="e">
        <f>+#REF!</f>
        <v>#REF!</v>
      </c>
      <c r="D191" s="13">
        <v>0</v>
      </c>
      <c r="E191" s="12" t="e">
        <f t="shared" si="13"/>
        <v>#REF!</v>
      </c>
      <c r="F191" s="13">
        <v>0</v>
      </c>
      <c r="G191" s="12" t="e">
        <f t="shared" si="14"/>
        <v>#REF!</v>
      </c>
      <c r="H191" s="14">
        <v>0</v>
      </c>
      <c r="I191" s="15">
        <v>25</v>
      </c>
      <c r="J191" s="69">
        <f t="shared" si="15"/>
        <v>0</v>
      </c>
      <c r="K191" s="17" t="s">
        <v>16</v>
      </c>
      <c r="L191" s="18">
        <v>0</v>
      </c>
      <c r="M191" s="23">
        <f t="shared" si="16"/>
        <v>0</v>
      </c>
    </row>
    <row r="192" spans="1:13" ht="24.6">
      <c r="A192" s="10">
        <v>188</v>
      </c>
      <c r="B192" s="19" t="s">
        <v>242</v>
      </c>
      <c r="C192" s="12" t="e">
        <f>+#REF!</f>
        <v>#REF!</v>
      </c>
      <c r="D192" s="13">
        <v>0</v>
      </c>
      <c r="E192" s="12" t="e">
        <f t="shared" si="13"/>
        <v>#REF!</v>
      </c>
      <c r="F192" s="13">
        <v>0</v>
      </c>
      <c r="G192" s="12" t="e">
        <f t="shared" si="14"/>
        <v>#REF!</v>
      </c>
      <c r="H192" s="14">
        <v>0</v>
      </c>
      <c r="I192" s="15">
        <v>25</v>
      </c>
      <c r="J192" s="69">
        <f t="shared" si="15"/>
        <v>0</v>
      </c>
      <c r="K192" s="17" t="s">
        <v>16</v>
      </c>
      <c r="L192" s="18">
        <v>0</v>
      </c>
      <c r="M192" s="23">
        <f t="shared" si="16"/>
        <v>0</v>
      </c>
    </row>
    <row r="193" spans="1:26" ht="24.6">
      <c r="A193" s="10">
        <v>189</v>
      </c>
      <c r="B193" s="19" t="s">
        <v>244</v>
      </c>
      <c r="C193" s="12" t="e">
        <f>+#REF!</f>
        <v>#REF!</v>
      </c>
      <c r="D193" s="13">
        <v>0</v>
      </c>
      <c r="E193" s="12" t="e">
        <f t="shared" si="13"/>
        <v>#REF!</v>
      </c>
      <c r="F193" s="13">
        <v>0</v>
      </c>
      <c r="G193" s="12" t="e">
        <f t="shared" si="14"/>
        <v>#REF!</v>
      </c>
      <c r="H193" s="14">
        <v>0</v>
      </c>
      <c r="I193" s="15">
        <v>0</v>
      </c>
      <c r="J193" s="69">
        <f t="shared" si="15"/>
        <v>0</v>
      </c>
      <c r="K193" s="17" t="s">
        <v>16</v>
      </c>
      <c r="L193" s="18">
        <v>0</v>
      </c>
      <c r="M193" s="23">
        <f t="shared" si="16"/>
        <v>0</v>
      </c>
    </row>
    <row r="194" spans="1:26" ht="24.6">
      <c r="A194" s="10">
        <v>190</v>
      </c>
      <c r="B194" s="19" t="s">
        <v>245</v>
      </c>
      <c r="C194" s="12" t="e">
        <f>+#REF!</f>
        <v>#REF!</v>
      </c>
      <c r="D194" s="13">
        <v>0</v>
      </c>
      <c r="E194" s="12" t="e">
        <f t="shared" si="13"/>
        <v>#REF!</v>
      </c>
      <c r="F194" s="13">
        <v>0</v>
      </c>
      <c r="G194" s="12" t="e">
        <f t="shared" si="14"/>
        <v>#REF!</v>
      </c>
      <c r="H194" s="14">
        <v>0</v>
      </c>
      <c r="I194" s="15">
        <v>0</v>
      </c>
      <c r="J194" s="69">
        <f t="shared" si="15"/>
        <v>0</v>
      </c>
      <c r="K194" s="17" t="s">
        <v>16</v>
      </c>
      <c r="L194" s="18">
        <v>0</v>
      </c>
      <c r="M194" s="23">
        <f t="shared" si="16"/>
        <v>0</v>
      </c>
    </row>
    <row r="195" spans="1:26" ht="24.6">
      <c r="A195" s="10">
        <v>191</v>
      </c>
      <c r="B195" s="19" t="s">
        <v>246</v>
      </c>
      <c r="C195" s="12" t="e">
        <f>+#REF!</f>
        <v>#REF!</v>
      </c>
      <c r="D195" s="13">
        <v>0</v>
      </c>
      <c r="E195" s="12" t="e">
        <f t="shared" si="13"/>
        <v>#REF!</v>
      </c>
      <c r="F195" s="13">
        <v>0</v>
      </c>
      <c r="G195" s="12" t="e">
        <f t="shared" si="14"/>
        <v>#REF!</v>
      </c>
      <c r="H195" s="14">
        <v>0</v>
      </c>
      <c r="I195" s="15">
        <v>0</v>
      </c>
      <c r="J195" s="69">
        <f t="shared" si="15"/>
        <v>0</v>
      </c>
      <c r="K195" s="17" t="s">
        <v>16</v>
      </c>
      <c r="L195" s="18">
        <v>0</v>
      </c>
      <c r="M195" s="23">
        <f t="shared" si="16"/>
        <v>0</v>
      </c>
    </row>
    <row r="196" spans="1:26" ht="24.6">
      <c r="A196" s="10">
        <v>192</v>
      </c>
      <c r="B196" s="19"/>
      <c r="C196" s="12" t="e">
        <f>+#REF!</f>
        <v>#REF!</v>
      </c>
      <c r="D196" s="13">
        <v>0</v>
      </c>
      <c r="E196" s="12" t="e">
        <f t="shared" si="13"/>
        <v>#REF!</v>
      </c>
      <c r="F196" s="13">
        <v>0</v>
      </c>
      <c r="G196" s="12" t="e">
        <f t="shared" si="14"/>
        <v>#REF!</v>
      </c>
      <c r="H196" s="14">
        <v>0</v>
      </c>
      <c r="I196" s="15">
        <v>0</v>
      </c>
      <c r="J196" s="69">
        <f t="shared" si="15"/>
        <v>0</v>
      </c>
      <c r="K196" s="17" t="s">
        <v>16</v>
      </c>
      <c r="L196" s="18">
        <v>0</v>
      </c>
      <c r="M196" s="23">
        <f t="shared" ref="M196:M197" si="17">SUM(J196-L196)</f>
        <v>0</v>
      </c>
    </row>
    <row r="197" spans="1:26" ht="24.6">
      <c r="A197" s="10">
        <v>193</v>
      </c>
      <c r="B197" s="19"/>
      <c r="C197" s="12" t="e">
        <f>+#REF!</f>
        <v>#REF!</v>
      </c>
      <c r="D197" s="13">
        <v>0</v>
      </c>
      <c r="E197" s="12" t="e">
        <f t="shared" si="13"/>
        <v>#REF!</v>
      </c>
      <c r="F197" s="13">
        <v>0</v>
      </c>
      <c r="G197" s="12" t="e">
        <f t="shared" si="14"/>
        <v>#REF!</v>
      </c>
      <c r="H197" s="14">
        <v>0</v>
      </c>
      <c r="I197" s="15">
        <v>0</v>
      </c>
      <c r="J197" s="69">
        <f t="shared" si="15"/>
        <v>0</v>
      </c>
      <c r="K197" s="17" t="s">
        <v>16</v>
      </c>
      <c r="L197" s="18">
        <v>0</v>
      </c>
      <c r="M197" s="23">
        <f t="shared" si="17"/>
        <v>0</v>
      </c>
    </row>
    <row r="198" spans="1:26" ht="24.6">
      <c r="A198" s="10">
        <v>194</v>
      </c>
      <c r="B198" s="19"/>
      <c r="C198" s="12" t="e">
        <f>+#REF!</f>
        <v>#REF!</v>
      </c>
      <c r="D198" s="13">
        <v>0</v>
      </c>
      <c r="E198" s="12" t="e">
        <f t="shared" si="13"/>
        <v>#REF!</v>
      </c>
      <c r="F198" s="13">
        <v>0</v>
      </c>
      <c r="G198" s="12" t="e">
        <f t="shared" ref="G198:G204" si="18">+E198-F198-H198</f>
        <v>#REF!</v>
      </c>
      <c r="H198" s="14">
        <v>0</v>
      </c>
      <c r="I198" s="15">
        <v>0</v>
      </c>
      <c r="J198" s="69">
        <f t="shared" ref="J198:J204" si="19">+I198*H198</f>
        <v>0</v>
      </c>
      <c r="K198" s="17" t="s">
        <v>16</v>
      </c>
      <c r="L198" s="18">
        <v>0</v>
      </c>
      <c r="M198" s="23">
        <f t="shared" ref="M198:M204" si="20">SUM(J198-L198)</f>
        <v>0</v>
      </c>
    </row>
    <row r="199" spans="1:26" ht="24.6">
      <c r="A199" s="10">
        <v>195</v>
      </c>
      <c r="B199" s="19"/>
      <c r="C199" s="12" t="e">
        <f>+#REF!</f>
        <v>#REF!</v>
      </c>
      <c r="D199" s="13">
        <v>0</v>
      </c>
      <c r="E199" s="12" t="e">
        <f t="shared" si="13"/>
        <v>#REF!</v>
      </c>
      <c r="F199" s="13">
        <v>0</v>
      </c>
      <c r="G199" s="12" t="e">
        <f t="shared" si="18"/>
        <v>#REF!</v>
      </c>
      <c r="H199" s="14">
        <v>0</v>
      </c>
      <c r="I199" s="15">
        <v>0</v>
      </c>
      <c r="J199" s="69">
        <f t="shared" si="19"/>
        <v>0</v>
      </c>
      <c r="K199" s="17" t="s">
        <v>16</v>
      </c>
      <c r="L199" s="18">
        <v>0</v>
      </c>
      <c r="M199" s="23">
        <f t="shared" si="20"/>
        <v>0</v>
      </c>
    </row>
    <row r="200" spans="1:26" ht="24.6">
      <c r="A200" s="10">
        <v>196</v>
      </c>
      <c r="B200" s="19"/>
      <c r="C200" s="12" t="e">
        <f>+#REF!</f>
        <v>#REF!</v>
      </c>
      <c r="D200" s="13">
        <v>0</v>
      </c>
      <c r="E200" s="12" t="e">
        <f t="shared" si="13"/>
        <v>#REF!</v>
      </c>
      <c r="F200" s="13">
        <v>0</v>
      </c>
      <c r="G200" s="12" t="e">
        <f t="shared" si="18"/>
        <v>#REF!</v>
      </c>
      <c r="H200" s="14">
        <v>0</v>
      </c>
      <c r="I200" s="15">
        <v>0</v>
      </c>
      <c r="J200" s="69">
        <f t="shared" si="19"/>
        <v>0</v>
      </c>
      <c r="K200" s="17" t="s">
        <v>16</v>
      </c>
      <c r="L200" s="18">
        <v>0</v>
      </c>
      <c r="M200" s="23">
        <f t="shared" si="20"/>
        <v>0</v>
      </c>
    </row>
    <row r="201" spans="1:26" ht="24.6">
      <c r="A201" s="10">
        <v>197</v>
      </c>
      <c r="B201" s="19"/>
      <c r="C201" s="12" t="e">
        <f>+#REF!</f>
        <v>#REF!</v>
      </c>
      <c r="D201" s="13">
        <v>0</v>
      </c>
      <c r="E201" s="12" t="e">
        <f t="shared" si="13"/>
        <v>#REF!</v>
      </c>
      <c r="F201" s="13">
        <v>0</v>
      </c>
      <c r="G201" s="12" t="e">
        <f t="shared" si="18"/>
        <v>#REF!</v>
      </c>
      <c r="H201" s="14">
        <v>0</v>
      </c>
      <c r="I201" s="15">
        <v>0</v>
      </c>
      <c r="J201" s="69">
        <f t="shared" si="19"/>
        <v>0</v>
      </c>
      <c r="K201" s="17" t="s">
        <v>16</v>
      </c>
      <c r="L201" s="18">
        <v>0</v>
      </c>
      <c r="M201" s="23">
        <f t="shared" si="20"/>
        <v>0</v>
      </c>
    </row>
    <row r="202" spans="1:26" ht="24.6">
      <c r="A202" s="10">
        <v>198</v>
      </c>
      <c r="B202" s="19"/>
      <c r="C202" s="12" t="e">
        <f>+#REF!</f>
        <v>#REF!</v>
      </c>
      <c r="D202" s="13">
        <v>0</v>
      </c>
      <c r="E202" s="12" t="e">
        <f t="shared" si="13"/>
        <v>#REF!</v>
      </c>
      <c r="F202" s="13">
        <v>0</v>
      </c>
      <c r="G202" s="12" t="e">
        <f t="shared" si="18"/>
        <v>#REF!</v>
      </c>
      <c r="H202" s="14">
        <v>0</v>
      </c>
      <c r="I202" s="15">
        <v>0</v>
      </c>
      <c r="J202" s="69">
        <f t="shared" si="19"/>
        <v>0</v>
      </c>
      <c r="K202" s="17" t="s">
        <v>16</v>
      </c>
      <c r="L202" s="18">
        <v>0</v>
      </c>
      <c r="M202" s="23">
        <f t="shared" si="20"/>
        <v>0</v>
      </c>
    </row>
    <row r="203" spans="1:26" ht="24.6">
      <c r="A203" s="10">
        <v>199</v>
      </c>
      <c r="B203" s="19"/>
      <c r="C203" s="12" t="e">
        <f>+#REF!</f>
        <v>#REF!</v>
      </c>
      <c r="D203" s="13">
        <v>0</v>
      </c>
      <c r="E203" s="12" t="e">
        <f t="shared" si="13"/>
        <v>#REF!</v>
      </c>
      <c r="F203" s="13">
        <v>0</v>
      </c>
      <c r="G203" s="12" t="e">
        <f t="shared" si="18"/>
        <v>#REF!</v>
      </c>
      <c r="H203" s="14">
        <v>0</v>
      </c>
      <c r="I203" s="15">
        <v>0</v>
      </c>
      <c r="J203" s="69">
        <f t="shared" si="19"/>
        <v>0</v>
      </c>
      <c r="K203" s="17" t="s">
        <v>16</v>
      </c>
      <c r="L203" s="18">
        <v>0</v>
      </c>
      <c r="M203" s="23">
        <f t="shared" si="20"/>
        <v>0</v>
      </c>
    </row>
    <row r="204" spans="1:26" ht="24.6">
      <c r="A204" s="10">
        <v>200</v>
      </c>
      <c r="B204" s="19"/>
      <c r="C204" s="12" t="e">
        <f>+#REF!</f>
        <v>#REF!</v>
      </c>
      <c r="D204" s="13">
        <v>0</v>
      </c>
      <c r="E204" s="12" t="e">
        <f t="shared" si="13"/>
        <v>#REF!</v>
      </c>
      <c r="F204" s="13">
        <v>0</v>
      </c>
      <c r="G204" s="12" t="e">
        <f t="shared" si="18"/>
        <v>#REF!</v>
      </c>
      <c r="H204" s="14">
        <v>0</v>
      </c>
      <c r="I204" s="15">
        <v>0</v>
      </c>
      <c r="J204" s="69">
        <f t="shared" si="19"/>
        <v>0</v>
      </c>
      <c r="K204" s="17" t="s">
        <v>16</v>
      </c>
      <c r="L204" s="18">
        <v>0</v>
      </c>
      <c r="M204" s="23">
        <f t="shared" si="20"/>
        <v>0</v>
      </c>
      <c r="N204" s="23">
        <f>SUM(M5:M204)</f>
        <v>0</v>
      </c>
    </row>
    <row r="205" spans="1:26" ht="24.6">
      <c r="A205" s="1"/>
      <c r="C205" s="24"/>
      <c r="D205" s="25"/>
      <c r="E205" s="24"/>
      <c r="F205" s="25"/>
      <c r="G205" s="24"/>
      <c r="H205" s="24"/>
      <c r="I205" s="26"/>
      <c r="J205" s="28"/>
      <c r="K205" s="27"/>
      <c r="L205" s="18">
        <v>0</v>
      </c>
      <c r="M205" s="192" t="s">
        <v>213</v>
      </c>
      <c r="N205" s="192"/>
      <c r="Z205" s="29"/>
    </row>
    <row r="206" spans="1:26" ht="25.5" customHeight="1">
      <c r="A206" s="1"/>
      <c r="C206" s="24"/>
      <c r="D206" s="25"/>
      <c r="E206" s="24"/>
      <c r="F206" s="25"/>
      <c r="G206" s="24"/>
      <c r="H206" s="187" t="s">
        <v>212</v>
      </c>
      <c r="I206" s="188"/>
      <c r="J206" s="30">
        <f>+X107</f>
        <v>0</v>
      </c>
      <c r="K206" s="27"/>
      <c r="L206" s="29"/>
      <c r="Z206" s="29"/>
    </row>
    <row r="207" spans="1:26" ht="24.6">
      <c r="A207" s="1"/>
      <c r="C207" s="31"/>
      <c r="E207" s="31"/>
      <c r="G207" s="31"/>
      <c r="H207" s="32"/>
      <c r="I207" s="189" t="s">
        <v>202</v>
      </c>
      <c r="J207" s="189"/>
      <c r="K207" s="33">
        <f>SUM(J5:J206)</f>
        <v>0</v>
      </c>
    </row>
    <row r="208" spans="1:26" ht="24.6">
      <c r="A208" s="1"/>
      <c r="C208" s="31"/>
      <c r="E208" s="31"/>
      <c r="G208" s="31"/>
      <c r="I208" s="174" t="s">
        <v>203</v>
      </c>
      <c r="J208" s="175"/>
      <c r="K208" s="36">
        <v>0</v>
      </c>
    </row>
    <row r="209" spans="1:11" ht="24.6">
      <c r="A209" s="1"/>
      <c r="C209" s="31"/>
      <c r="E209" s="31"/>
      <c r="G209" s="31"/>
      <c r="I209" s="34" t="s">
        <v>204</v>
      </c>
      <c r="J209" s="35"/>
      <c r="K209" s="36">
        <f>SUM(L209:AO209)</f>
        <v>0</v>
      </c>
    </row>
    <row r="210" spans="1:11" ht="24.6">
      <c r="A210" s="1"/>
      <c r="C210" s="31"/>
      <c r="E210" s="31"/>
      <c r="G210" s="31"/>
      <c r="I210" s="174" t="s">
        <v>205</v>
      </c>
      <c r="J210" s="175"/>
      <c r="K210" s="36">
        <v>0</v>
      </c>
    </row>
    <row r="211" spans="1:11" ht="24.6">
      <c r="A211" s="1"/>
      <c r="C211" s="31"/>
      <c r="E211" s="31"/>
      <c r="G211" s="31"/>
      <c r="I211" s="174" t="s">
        <v>206</v>
      </c>
      <c r="J211" s="175"/>
      <c r="K211" s="36">
        <v>0</v>
      </c>
    </row>
    <row r="212" spans="1:11" ht="24.6">
      <c r="A212" s="1"/>
      <c r="C212" s="31"/>
      <c r="E212" s="31"/>
      <c r="G212" s="31"/>
      <c r="I212" s="174" t="s">
        <v>207</v>
      </c>
      <c r="J212" s="175"/>
      <c r="K212" s="37">
        <f>SUM(L5:L205)</f>
        <v>0</v>
      </c>
    </row>
    <row r="213" spans="1:11" ht="24.6">
      <c r="A213" s="1"/>
      <c r="C213" s="31"/>
      <c r="E213" s="31"/>
      <c r="G213" s="31"/>
      <c r="I213" s="174" t="s">
        <v>208</v>
      </c>
      <c r="J213" s="175"/>
      <c r="K213" s="33">
        <f>K207-K208-K209-K211-K212</f>
        <v>0</v>
      </c>
    </row>
    <row r="214" spans="1:11" ht="24.6">
      <c r="A214" s="1"/>
      <c r="C214" s="31"/>
      <c r="E214" s="31"/>
      <c r="G214" s="31"/>
      <c r="I214" s="174" t="s">
        <v>209</v>
      </c>
      <c r="J214" s="175"/>
      <c r="K214" s="37">
        <v>0</v>
      </c>
    </row>
    <row r="215" spans="1:11" ht="24.6">
      <c r="A215" s="1"/>
      <c r="C215" s="31"/>
      <c r="E215" s="31"/>
      <c r="G215" s="31"/>
      <c r="I215" s="174" t="s">
        <v>210</v>
      </c>
      <c r="J215" s="175"/>
      <c r="K215" s="33">
        <f>+K214-K213</f>
        <v>0</v>
      </c>
    </row>
    <row r="216" spans="1:11" ht="24.6">
      <c r="G216" s="2"/>
      <c r="I216" s="174" t="s">
        <v>211</v>
      </c>
      <c r="J216" s="175"/>
      <c r="K216" s="33">
        <f>+K214-K213</f>
        <v>0</v>
      </c>
    </row>
    <row r="217" spans="1:11">
      <c r="G217" s="2"/>
      <c r="I217" s="2"/>
    </row>
    <row r="218" spans="1:11">
      <c r="G218" s="2"/>
      <c r="I218" s="2"/>
    </row>
    <row r="219" spans="1:11">
      <c r="G219" s="2"/>
      <c r="I219" s="2"/>
    </row>
    <row r="220" spans="1:11">
      <c r="G220" s="2"/>
      <c r="I220" s="2"/>
    </row>
    <row r="221" spans="1:11">
      <c r="G221" s="2"/>
      <c r="I221" s="2"/>
    </row>
    <row r="222" spans="1:11">
      <c r="G222" s="2"/>
      <c r="I222" s="2"/>
    </row>
    <row r="223" spans="1:11">
      <c r="G223" s="2"/>
      <c r="I223" s="2"/>
    </row>
    <row r="224" spans="1:11">
      <c r="G224" s="2"/>
      <c r="I224" s="2"/>
    </row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  <row r="233" s="2" customFormat="1"/>
    <row r="234" s="2" customFormat="1"/>
    <row r="235" s="2" customFormat="1"/>
    <row r="236" s="2" customFormat="1"/>
    <row r="237" s="2" customFormat="1"/>
    <row r="238" s="2" customFormat="1"/>
    <row r="239" s="2" customFormat="1"/>
    <row r="240" s="2" customFormat="1"/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</sheetData>
  <autoFilter ref="A1:Y216" xr:uid="{A8659A1D-7742-48A0-A8EC-0F2280F9B025}"/>
  <mergeCells count="32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40</vt:i4>
      </vt:variant>
    </vt:vector>
  </HeadingPairs>
  <TitlesOfParts>
    <vt:vector size="40" baseType="lpstr">
      <vt:lpstr>ค่าใช้จ่าย</vt:lpstr>
      <vt:lpstr>รายการส่วนลด</vt:lpstr>
      <vt:lpstr>รายการคืนสินค้า</vt:lpstr>
      <vt:lpstr>รายการเบิกชิม ไหว้พระ</vt:lpstr>
      <vt:lpstr>รายการโยกย้ายสินค้า</vt:lpstr>
      <vt:lpstr>ออม</vt:lpstr>
      <vt:lpstr>สรุป</vt:lpstr>
      <vt:lpstr>ยกมา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31.</vt:lpstr>
      <vt:lpstr>31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JINDARAT PHOCHUM</dc:creator>
  <cp:lastModifiedBy>user</cp:lastModifiedBy>
  <cp:lastPrinted>2024-09-01T13:43:55Z</cp:lastPrinted>
  <dcterms:created xsi:type="dcterms:W3CDTF">2023-12-01T06:41:03Z</dcterms:created>
  <dcterms:modified xsi:type="dcterms:W3CDTF">2024-09-01T13:44:11Z</dcterms:modified>
</cp:coreProperties>
</file>